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mpleniaag-my.sharepoint.com/personal/franziska_stein_implenia_com/Documents/Investor Relations/Reporting/Annual Report/"/>
    </mc:Choice>
  </mc:AlternateContent>
  <xr:revisionPtr revIDLastSave="0" documentId="8_{98BD1160-5297-4D07-8A82-E767D2BF98F2}" xr6:coauthVersionLast="45" xr6:coauthVersionMax="45" xr10:uidLastSave="{00000000-0000-0000-0000-000000000000}"/>
  <bookViews>
    <workbookView xWindow="-120" yWindow="-16320" windowWidth="29040" windowHeight="15840" firstSheet="11" activeTab="11" xr2:uid="{00000000-000D-0000-FFFF-FFFF00000000}"/>
  </bookViews>
  <sheets>
    <sheet name="BU_MOD" sheetId="3" state="hidden" r:id="rId1"/>
    <sheet name="BU_DEV" sheetId="19" state="hidden" r:id="rId2"/>
    <sheet name="BU_IBU" sheetId="20" state="hidden" r:id="rId3"/>
    <sheet name="BU_ITC" sheetId="21" state="hidden" r:id="rId4"/>
    <sheet name="BU_Bau_Schweiz" sheetId="22" state="hidden" r:id="rId5"/>
    <sheet name="BU_NOR" sheetId="23" state="hidden" r:id="rId6"/>
    <sheet name="Pers" sheetId="24" state="hidden" r:id="rId7"/>
    <sheet name="Lehrabg" sheetId="25" state="hidden" r:id="rId8"/>
    <sheet name="KdnZufr" sheetId="26" state="hidden" r:id="rId9"/>
    <sheet name="Beratung" sheetId="27" state="hidden" r:id="rId10"/>
    <sheet name="CG_AKtReg" sheetId="38" state="hidden" r:id="rId11"/>
    <sheet name="Implenia Group 2015-2019" sheetId="63" r:id="rId12"/>
  </sheets>
  <externalReferences>
    <externalReference r:id="rId13"/>
    <externalReference r:id="rId14"/>
    <externalReference r:id="rId15"/>
    <externalReference r:id="rId16"/>
  </externalReferences>
  <definedNames>
    <definedName name="a" localSheetId="11">[1]Zahlenmaterial!$A:$A</definedName>
    <definedName name="BS" localSheetId="11">[2]BOFC!$D$369:$M$428</definedName>
    <definedName name="BS">#REF!</definedName>
    <definedName name="ErstesPlanjahr" localSheetId="11">'[3]General Input IC'!$E$8</definedName>
    <definedName name="Invest" localSheetId="11">[2]Investoren!$A$1:$G$78</definedName>
    <definedName name="Invest">#REF!</definedName>
    <definedName name="InvKap" localSheetId="11">[2]BOFC!$D$445:$M$449</definedName>
    <definedName name="InvKap">#REF!</definedName>
    <definedName name="KFBS" localSheetId="11">[2]BOFC!$D$430:$M$443</definedName>
    <definedName name="KFBS">#REF!</definedName>
    <definedName name="_xlnm.Print_Area" localSheetId="10">CG_AKtReg!$A$1:$L$16</definedName>
    <definedName name="_xlnm.Print_Area" localSheetId="11">'Implenia Group 2015-2019'!$A$1:$G$149</definedName>
    <definedName name="_xlnm.Print_Titles" localSheetId="11">'Implenia Group 2015-2019'!$1:$1</definedName>
    <definedName name="Segment_Bezeichnung" localSheetId="11">[4]Segmentinformationen!$A$15:$A$84</definedName>
    <definedName name="Segment_BUILD" localSheetId="11">[4]Segmentinformationen!$M$15:$M$84</definedName>
    <definedName name="Segment_CH" localSheetId="11">[4]Segmentinformationen!$R$15:$R$84</definedName>
    <definedName name="Segment_DEV" localSheetId="11">[4]Segmentinformationen!$K$15:$K$84</definedName>
    <definedName name="Segment_Diverses" localSheetId="11">[4]Segmentinformationen!$T$15:$T$84</definedName>
    <definedName name="Segment_Group" localSheetId="11">[4]Segmentinformationen!$G$15:$G$84</definedName>
    <definedName name="Segment_MOD" localSheetId="11">[4]Segmentinformationen!$H$15:$H$84</definedName>
    <definedName name="Segment_MODDEV" localSheetId="11">[4]Segmentinformationen!$L$15:$L$84</definedName>
    <definedName name="Segment_NO" localSheetId="11">[4]Segmentinformationen!$Q$15:$Q$84</definedName>
    <definedName name="Segment_Periode" localSheetId="11">[4]Segmentinformationen!$B$15:$B$84</definedName>
    <definedName name="Segment_TUN_CE" localSheetId="11">[4]Segmentinformationen!$P$15:$P$84</definedName>
    <definedName name="SGMT_2013">[2]SGMT!$A$1:$K$16</definedName>
    <definedName name="SGMT_2014" localSheetId="11">[2]SGMT!$A$18:$K$33</definedName>
    <definedName name="SGMT_2014">#REF!</definedName>
    <definedName name="SGMT_2015">#REF!</definedName>
    <definedName name="SGMT_2015.06">#REF!</definedName>
    <definedName name="SGMT_2015.12">#REF!</definedName>
    <definedName name="SGMT_2016.06">#REF!</definedName>
    <definedName name="SGMT_2016.12">#REF!</definedName>
    <definedName name="SGMT_2017.12">#REF!</definedName>
    <definedName name="SGMT2015">#REF!</definedName>
    <definedName name="Zahlenmaterial_Berichtsjahr" localSheetId="11">[4]Zahlenmaterial!$F:$F</definedName>
    <definedName name="Zahlenmaterial_Berichtsjahr06" localSheetId="11">[4]Zahlenmaterial!$G:$G</definedName>
    <definedName name="Zahlenmaterial_Bezeichnung" localSheetId="11">[4]Zahlenmaterial!$A:$A</definedName>
    <definedName name="Zahlenmaterial_Vorjahr" localSheetId="11">[4]Zahlenmaterial!$I:$I</definedName>
    <definedName name="Zahlenmaterial_Vorjahr06" localSheetId="11">[4]Zahlenmaterial!$J:$J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2" i="63" l="1"/>
  <c r="C142" i="63"/>
  <c r="C76" i="63"/>
  <c r="C72" i="63"/>
  <c r="C112" i="63"/>
  <c r="D48" i="63"/>
  <c r="C133" i="63"/>
  <c r="C140" i="63"/>
  <c r="C121" i="63"/>
  <c r="C110" i="63"/>
  <c r="C91" i="63"/>
  <c r="C90" i="63"/>
  <c r="C88" i="63"/>
  <c r="C82" i="63"/>
  <c r="C78" i="63"/>
  <c r="C71" i="63"/>
  <c r="C73" i="63"/>
  <c r="D38" i="63"/>
  <c r="E38" i="63"/>
  <c r="F38" i="63"/>
  <c r="G38" i="63"/>
  <c r="C38" i="63"/>
  <c r="C13" i="63"/>
  <c r="C12" i="63"/>
  <c r="C65" i="63"/>
  <c r="C105" i="63"/>
  <c r="C86" i="63"/>
  <c r="C95" i="63" l="1"/>
  <c r="G13" i="63"/>
  <c r="F13" i="63"/>
  <c r="E13" i="63"/>
  <c r="D13" i="63"/>
  <c r="G55" i="63"/>
  <c r="G57" i="63" s="1"/>
  <c r="F55" i="63"/>
  <c r="F57" i="63" s="1"/>
  <c r="E55" i="63"/>
  <c r="E57" i="63" s="1"/>
  <c r="D55" i="63"/>
  <c r="D57" i="63" s="1"/>
  <c r="E142" i="63" l="1"/>
  <c r="D99" i="63" l="1"/>
  <c r="D112" i="63" l="1"/>
  <c r="D91" i="63" l="1"/>
  <c r="D82" i="63"/>
  <c r="D78" i="63"/>
  <c r="D95" i="63" l="1"/>
  <c r="D96" i="63"/>
  <c r="D86" i="63"/>
  <c r="G124" i="63" l="1"/>
  <c r="D65" i="63" l="1"/>
  <c r="D71" i="63" s="1"/>
  <c r="D110" i="63"/>
  <c r="D121" i="63" l="1"/>
  <c r="D105" i="63"/>
  <c r="E121" i="63" l="1"/>
  <c r="G121" i="63"/>
  <c r="G112" i="63" l="1"/>
  <c r="E112" i="63" l="1"/>
  <c r="G142" i="63"/>
  <c r="E100" i="63" l="1"/>
  <c r="E99" i="63" l="1"/>
  <c r="E105" i="63"/>
  <c r="E60" i="63"/>
  <c r="L8" i="26" l="1"/>
  <c r="L7" i="26"/>
  <c r="L6" i="26"/>
  <c r="E8" i="26"/>
  <c r="E7" i="26"/>
  <c r="E6" i="26"/>
  <c r="E11" i="24"/>
  <c r="E10" i="24"/>
  <c r="E9" i="24"/>
  <c r="E8" i="24"/>
  <c r="G6" i="24"/>
  <c r="G5" i="24"/>
  <c r="G4" i="24"/>
  <c r="E6" i="24" l="1"/>
  <c r="E14" i="24" l="1"/>
  <c r="E18" i="24" s="1"/>
  <c r="G14" i="24" l="1"/>
  <c r="G18" i="24" s="1"/>
  <c r="E15" i="25" l="1"/>
  <c r="G15" i="25" l="1"/>
  <c r="F15" i="25"/>
  <c r="D15" i="25" l="1"/>
  <c r="B25" i="19" l="1"/>
  <c r="B24" i="19"/>
  <c r="B23" i="19"/>
  <c r="G6" i="22"/>
  <c r="G10" i="22" s="1"/>
  <c r="G6" i="20"/>
  <c r="G10" i="20" s="1"/>
  <c r="H6" i="3"/>
  <c r="H10" i="3" s="1"/>
  <c r="B25" i="22"/>
  <c r="B24" i="22"/>
  <c r="B23" i="22"/>
  <c r="B25" i="20"/>
  <c r="B24" i="20"/>
  <c r="B23" i="20"/>
  <c r="E33" i="23"/>
  <c r="E35" i="20"/>
  <c r="E33" i="19"/>
  <c r="E5" i="24"/>
  <c r="E8" i="27"/>
  <c r="E7" i="27"/>
  <c r="E6" i="27"/>
  <c r="E4" i="24"/>
  <c r="G18" i="23"/>
  <c r="E41" i="23"/>
  <c r="E18" i="23" s="1"/>
  <c r="G17" i="23"/>
  <c r="E40" i="23"/>
  <c r="E17" i="23" s="1"/>
  <c r="G16" i="23"/>
  <c r="E39" i="23"/>
  <c r="E16" i="23" s="1"/>
  <c r="E38" i="23"/>
  <c r="E37" i="23"/>
  <c r="E36" i="23"/>
  <c r="E35" i="23"/>
  <c r="E34" i="23"/>
  <c r="E32" i="23"/>
  <c r="G14" i="23"/>
  <c r="E31" i="23"/>
  <c r="E14" i="23" s="1"/>
  <c r="E29" i="23"/>
  <c r="G12" i="23"/>
  <c r="E28" i="23"/>
  <c r="E12" i="23" s="1"/>
  <c r="G10" i="23"/>
  <c r="E10" i="23"/>
  <c r="G8" i="23"/>
  <c r="E8" i="23"/>
  <c r="G6" i="23"/>
  <c r="G25" i="23" s="1"/>
  <c r="E6" i="23"/>
  <c r="E25" i="23" s="1"/>
  <c r="G18" i="22"/>
  <c r="E43" i="22"/>
  <c r="E18" i="22" s="1"/>
  <c r="G17" i="22"/>
  <c r="E42" i="22"/>
  <c r="E17" i="22" s="1"/>
  <c r="G16" i="22"/>
  <c r="E41" i="22"/>
  <c r="E16" i="22" s="1"/>
  <c r="E40" i="22"/>
  <c r="E39" i="22"/>
  <c r="E38" i="22"/>
  <c r="E37" i="22"/>
  <c r="E36" i="22"/>
  <c r="E34" i="22"/>
  <c r="G14" i="22"/>
  <c r="E33" i="22"/>
  <c r="E14" i="22" s="1"/>
  <c r="E31" i="22"/>
  <c r="G12" i="22"/>
  <c r="E30" i="22"/>
  <c r="E12" i="22" s="1"/>
  <c r="E10" i="22"/>
  <c r="E8" i="22"/>
  <c r="E6" i="22"/>
  <c r="E27" i="22" s="1"/>
  <c r="G18" i="21"/>
  <c r="E41" i="21"/>
  <c r="E18" i="21" s="1"/>
  <c r="G17" i="21"/>
  <c r="E40" i="21"/>
  <c r="E17" i="21" s="1"/>
  <c r="G16" i="21"/>
  <c r="E39" i="21"/>
  <c r="E16" i="21" s="1"/>
  <c r="E38" i="21"/>
  <c r="E37" i="21"/>
  <c r="E36" i="21"/>
  <c r="E35" i="21"/>
  <c r="E34" i="21"/>
  <c r="E32" i="21"/>
  <c r="G14" i="21"/>
  <c r="E31" i="21"/>
  <c r="E14" i="21" s="1"/>
  <c r="E29" i="21"/>
  <c r="G12" i="21"/>
  <c r="E28" i="21"/>
  <c r="E12" i="21" s="1"/>
  <c r="G6" i="21"/>
  <c r="G25" i="21" s="1"/>
  <c r="G10" i="21"/>
  <c r="E10" i="21"/>
  <c r="G8" i="21"/>
  <c r="E8" i="21"/>
  <c r="E6" i="21"/>
  <c r="E25" i="21" s="1"/>
  <c r="G18" i="20"/>
  <c r="E43" i="20"/>
  <c r="E18" i="20" s="1"/>
  <c r="G17" i="20"/>
  <c r="E42" i="20"/>
  <c r="E17" i="20" s="1"/>
  <c r="G16" i="20"/>
  <c r="E41" i="20"/>
  <c r="E16" i="20" s="1"/>
  <c r="E40" i="20"/>
  <c r="E39" i="20"/>
  <c r="E38" i="20"/>
  <c r="E37" i="20"/>
  <c r="E36" i="20"/>
  <c r="E34" i="20"/>
  <c r="G14" i="20"/>
  <c r="E33" i="20"/>
  <c r="E14" i="20" s="1"/>
  <c r="E31" i="20"/>
  <c r="G12" i="20"/>
  <c r="E30" i="20"/>
  <c r="E12" i="20" s="1"/>
  <c r="E10" i="20"/>
  <c r="E8" i="20"/>
  <c r="E6" i="20"/>
  <c r="E27" i="20" s="1"/>
  <c r="G18" i="19"/>
  <c r="E41" i="19"/>
  <c r="E18" i="19" s="1"/>
  <c r="G17" i="19"/>
  <c r="E40" i="19"/>
  <c r="E17" i="19" s="1"/>
  <c r="E39" i="19"/>
  <c r="E16" i="19" s="1"/>
  <c r="E38" i="19"/>
  <c r="E37" i="19"/>
  <c r="E36" i="19"/>
  <c r="E35" i="19"/>
  <c r="E34" i="19"/>
  <c r="E32" i="19"/>
  <c r="G14" i="19"/>
  <c r="E31" i="19"/>
  <c r="E14" i="19" s="1"/>
  <c r="E30" i="19"/>
  <c r="E29" i="19"/>
  <c r="G12" i="19"/>
  <c r="E28" i="19"/>
  <c r="E12" i="19" s="1"/>
  <c r="G10" i="19"/>
  <c r="E10" i="19"/>
  <c r="G8" i="19"/>
  <c r="E8" i="19"/>
  <c r="G6" i="19"/>
  <c r="E6" i="19"/>
  <c r="H14" i="3"/>
  <c r="F33" i="3"/>
  <c r="F14" i="3" s="1"/>
  <c r="H16" i="3"/>
  <c r="H17" i="3"/>
  <c r="H18" i="3"/>
  <c r="H12" i="3"/>
  <c r="F43" i="3"/>
  <c r="F18" i="3" s="1"/>
  <c r="F42" i="3"/>
  <c r="F17" i="3" s="1"/>
  <c r="F41" i="3"/>
  <c r="F16" i="3" s="1"/>
  <c r="F40" i="3"/>
  <c r="F39" i="3"/>
  <c r="F38" i="3"/>
  <c r="F37" i="3"/>
  <c r="F36" i="3"/>
  <c r="F34" i="3"/>
  <c r="F31" i="3"/>
  <c r="F30" i="3"/>
  <c r="F12" i="3" s="1"/>
  <c r="F10" i="3"/>
  <c r="F8" i="3"/>
  <c r="F6" i="3"/>
  <c r="F27" i="3" s="1"/>
  <c r="F35" i="3"/>
  <c r="E30" i="23"/>
  <c r="E32" i="22"/>
  <c r="E30" i="21"/>
  <c r="E32" i="20"/>
  <c r="F32" i="3"/>
  <c r="G16" i="19"/>
  <c r="G8" i="20"/>
  <c r="G27" i="20" l="1"/>
  <c r="E35" i="22"/>
  <c r="E33" i="21"/>
  <c r="I17" i="23"/>
  <c r="J12" i="3"/>
  <c r="G27" i="22"/>
  <c r="G8" i="22"/>
  <c r="H8" i="3"/>
  <c r="H27" i="3"/>
  <c r="I12" i="21"/>
  <c r="I18" i="20"/>
  <c r="I12" i="23"/>
  <c r="J17" i="3"/>
  <c r="J18" i="3"/>
  <c r="I14" i="19"/>
  <c r="I18" i="22"/>
  <c r="I14" i="22"/>
  <c r="I16" i="19"/>
  <c r="I17" i="22"/>
  <c r="I12" i="22"/>
  <c r="I18" i="21"/>
  <c r="I16" i="20"/>
  <c r="I12" i="20"/>
  <c r="I14" i="23"/>
  <c r="I14" i="21"/>
  <c r="I16" i="23"/>
  <c r="I14" i="20"/>
  <c r="I17" i="20"/>
  <c r="I17" i="21"/>
  <c r="I18" i="19"/>
  <c r="I16" i="21"/>
  <c r="J16" i="3"/>
  <c r="J14" i="3"/>
  <c r="I18" i="23"/>
  <c r="I17" i="19"/>
  <c r="I16" i="22"/>
  <c r="I12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navanthay</author>
  </authors>
  <commentList>
    <comment ref="E12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navanthay:</t>
        </r>
        <r>
          <rPr>
            <sz val="9"/>
            <color indexed="81"/>
            <rFont val="Tahoma"/>
            <family val="2"/>
          </rPr>
          <t xml:space="preserve">
Input SERGE (ALLES)</t>
        </r>
      </text>
    </comment>
  </commentList>
</comments>
</file>

<file path=xl/sharedStrings.xml><?xml version="1.0" encoding="utf-8"?>
<sst xmlns="http://schemas.openxmlformats.org/spreadsheetml/2006/main" count="1077" uniqueCount="355">
  <si>
    <t>CHF 1,000</t>
  </si>
  <si>
    <t>TAB45</t>
  </si>
  <si>
    <t>MOD</t>
  </si>
  <si>
    <t>DEV</t>
  </si>
  <si>
    <t>IBU</t>
  </si>
  <si>
    <t>ITC</t>
  </si>
  <si>
    <t>CH</t>
  </si>
  <si>
    <t>Development</t>
  </si>
  <si>
    <t>Flüssige Mittel</t>
  </si>
  <si>
    <t>Finanzverbindlichkeiten</t>
  </si>
  <si>
    <t>Netto-Cash-Position</t>
  </si>
  <si>
    <t>Eigenkapital</t>
  </si>
  <si>
    <t>Auftragsbestand</t>
  </si>
  <si>
    <t>Eigenkapitalquote in %</t>
  </si>
  <si>
    <t>IFRS-Umsatz</t>
  </si>
  <si>
    <t>Konzerninterne Umsätzge</t>
  </si>
  <si>
    <t>Personalbestand (Vollzeitstellen)</t>
  </si>
  <si>
    <t>Bereich</t>
  </si>
  <si>
    <t>Immobiliengeschäfte</t>
  </si>
  <si>
    <t>Total Aktiven</t>
  </si>
  <si>
    <t>Total Passiven</t>
  </si>
  <si>
    <t>Balance sheet</t>
  </si>
  <si>
    <t>Equity</t>
  </si>
  <si>
    <t>Anlagevermögen</t>
  </si>
  <si>
    <t>Übriges Umlaufvermögen</t>
  </si>
  <si>
    <t>Investitionen in Sachanlagen</t>
  </si>
  <si>
    <t>Übriges Fremdkapital</t>
  </si>
  <si>
    <t>NOR</t>
  </si>
  <si>
    <t>Total Vollzeitstellen (ohne temporäre Mitarbeitende)</t>
  </si>
  <si>
    <t>Temporäre Mitarbeitende</t>
  </si>
  <si>
    <t>Total Vollzeitstellen</t>
  </si>
  <si>
    <t>Technisch-kaufmännisches und gewerbliches Personal</t>
  </si>
  <si>
    <t>Corporate Center</t>
  </si>
  <si>
    <t>Gesamt</t>
  </si>
  <si>
    <t>Kriterium</t>
  </si>
  <si>
    <t>Erreichte Qualität</t>
  </si>
  <si>
    <t>Einhaltung Kosten</t>
  </si>
  <si>
    <t>Einhaltung Termine</t>
  </si>
  <si>
    <t>Nachhaltigkeit und Innovation der Lösungsvorschläge</t>
  </si>
  <si>
    <t>Projektmanagement</t>
  </si>
  <si>
    <t>Engagement und Kompetenz der Mitarbeitenden</t>
  </si>
  <si>
    <t>Mängelerledigung</t>
  </si>
  <si>
    <t>Qualität Beratung / Betreuung</t>
  </si>
  <si>
    <t>Qualität Bauwerk / Ausführung</t>
  </si>
  <si>
    <t>Qualität Angebot / innovative Lösungen</t>
  </si>
  <si>
    <t>Nachhaltigkeit / Umweltschutz</t>
  </si>
  <si>
    <t>Sicherheit auf Baustelle</t>
  </si>
  <si>
    <t>Durchschnittliche Gesamtbeurteilung</t>
  </si>
  <si>
    <t>Gute Beratung und Qualität</t>
  </si>
  <si>
    <t>Kennzahlen</t>
  </si>
  <si>
    <t>Geldfluss aus betrieblicher Tätigkeit</t>
  </si>
  <si>
    <t>Geldfluss aus Investitionstätigkeit</t>
  </si>
  <si>
    <t>Geldfluss aus Finanzierungstätigkeit</t>
  </si>
  <si>
    <t>Investitionen in Immobiliengeschäfte</t>
  </si>
  <si>
    <t>Langfristiges Fremdkapital in %</t>
  </si>
  <si>
    <t>Kurzfristiges Fremdkapital in %</t>
  </si>
  <si>
    <t>Cash and cash equivalents</t>
  </si>
  <si>
    <t>Real estate transactions</t>
  </si>
  <si>
    <t>Other current assets</t>
  </si>
  <si>
    <t>Non-current assets</t>
  </si>
  <si>
    <t>Total assets</t>
  </si>
  <si>
    <t>Financial liabilities</t>
  </si>
  <si>
    <t>Other liabilities</t>
  </si>
  <si>
    <t>Total equity and liabilities</t>
  </si>
  <si>
    <t>Net cash position</t>
  </si>
  <si>
    <t>Investments in fixed assets</t>
  </si>
  <si>
    <t>Headcount (FTE)</t>
  </si>
  <si>
    <t>Total employees (FTE, excl. temporary staff)</t>
  </si>
  <si>
    <t>Temporary staff</t>
  </si>
  <si>
    <t xml:space="preserve">Total employees (FTE) </t>
  </si>
  <si>
    <t>Effectif du personnel (à plein temps)</t>
  </si>
  <si>
    <t>Personnel technique et administratif</t>
  </si>
  <si>
    <t>Total postes à plein temps (sans les collaborateurs intérimaires)</t>
  </si>
  <si>
    <t>Collaborateurs intérimaires</t>
  </si>
  <si>
    <t>Total postes à plein temps</t>
  </si>
  <si>
    <t>Les apprentis chez Implenia</t>
  </si>
  <si>
    <t>Lehrabgänger bei Implenia</t>
  </si>
  <si>
    <t>Implenia apprentices finishing</t>
  </si>
  <si>
    <t>Critère</t>
  </si>
  <si>
    <t>Respect du budget</t>
  </si>
  <si>
    <t>Respect des délais</t>
  </si>
  <si>
    <t>Développement durable et innovation des solutions proposées</t>
  </si>
  <si>
    <t>Engagement et compétence des collaborateurs</t>
  </si>
  <si>
    <t>Elimination des défauts</t>
  </si>
  <si>
    <t>Criterion</t>
  </si>
  <si>
    <t>Quality achieved</t>
  </si>
  <si>
    <t>Adherence to budget</t>
  </si>
  <si>
    <t>Adherence to schedule</t>
  </si>
  <si>
    <t>Sustainability and innovative solutions proposed</t>
  </si>
  <si>
    <t>Project management</t>
  </si>
  <si>
    <t>Commitment and expertise of employees</t>
  </si>
  <si>
    <t>Remedying problems</t>
  </si>
  <si>
    <t>Good advice and quality</t>
  </si>
  <si>
    <t>Proportion of customers giving positive overall assessment</t>
  </si>
  <si>
    <t>Quality of advice / support</t>
  </si>
  <si>
    <t>Quality of construction / execution</t>
  </si>
  <si>
    <t>Quality of services / innovative solutions</t>
  </si>
  <si>
    <t>Sustainability / environmental protection</t>
  </si>
  <si>
    <t>On-site Health &amp; Safety</t>
  </si>
  <si>
    <t>Conseil et qualité satisfaisants</t>
  </si>
  <si>
    <t>Income statement</t>
  </si>
  <si>
    <t>Cash flow from operating activities</t>
  </si>
  <si>
    <t>Cash flow from financing activities</t>
  </si>
  <si>
    <t>Investments in real estate transactions</t>
  </si>
  <si>
    <t>Real estate disposals</t>
  </si>
  <si>
    <t>Short-term liabilities in %</t>
  </si>
  <si>
    <r>
      <rPr>
        <sz val="10"/>
        <color indexed="63"/>
        <rFont val="Arial"/>
        <family val="2"/>
      </rPr>
      <t>Konzernumsatz</t>
    </r>
  </si>
  <si>
    <t>E,G</t>
  </si>
  <si>
    <t>E,G,I</t>
  </si>
  <si>
    <t>BLINE</t>
  </si>
  <si>
    <t>Kundenzufriedenheit in %</t>
  </si>
  <si>
    <t>HEAD_LINE</t>
  </si>
  <si>
    <t>NOLINE</t>
  </si>
  <si>
    <t>Key figures Modernisation</t>
  </si>
  <si>
    <t>Chiffres clés Modernisation</t>
  </si>
  <si>
    <t>Key figures Development</t>
  </si>
  <si>
    <t>Chiffres clés Development</t>
  </si>
  <si>
    <t>Key figures Buildings</t>
  </si>
  <si>
    <t>Chiffres clés Buildings</t>
  </si>
  <si>
    <t>Key figures Tunnelling &amp; Civil Engineering</t>
  </si>
  <si>
    <t>Chiffres clés Tunnelling &amp; Civil Engineering</t>
  </si>
  <si>
    <t>Key figures Construction Switzerland</t>
  </si>
  <si>
    <t>Chiffres clés Construction Suisse</t>
  </si>
  <si>
    <t>Chiffres clés Norge</t>
  </si>
  <si>
    <t>Key figures Norge</t>
  </si>
  <si>
    <t>TITEL</t>
  </si>
  <si>
    <t>Auftragsbestand (per 31.12.)</t>
  </si>
  <si>
    <t>Carnet de commandes (au 31.12.)</t>
  </si>
  <si>
    <t>Order book (as at 31.12.)</t>
  </si>
  <si>
    <t>Parmino Holding AG / Max Rössler</t>
  </si>
  <si>
    <t>Chase Nominees Ltd.</t>
  </si>
  <si>
    <t>Rudolf Maag</t>
  </si>
  <si>
    <t>Vontobel Fonds Services AG</t>
  </si>
  <si>
    <t>Name des Aktionärs</t>
  </si>
  <si>
    <t>Anzahl Aktien Total</t>
  </si>
  <si>
    <t>Aktien mit Stimmrecht</t>
  </si>
  <si>
    <t>Aktien ohne Stimmrecht</t>
  </si>
  <si>
    <t>Nom de l’actionnaire</t>
  </si>
  <si>
    <t>Nombre total d'actions</t>
  </si>
  <si>
    <t>Actions avec droit de vote</t>
  </si>
  <si>
    <t>Actions sans droit de vote</t>
  </si>
  <si>
    <t>Shareholder</t>
  </si>
  <si>
    <t>Total number of shares</t>
  </si>
  <si>
    <t>Shares with voting rights</t>
  </si>
  <si>
    <t>Shares without voting rights</t>
  </si>
  <si>
    <t>Total</t>
  </si>
  <si>
    <t>HEAD_SMALL</t>
  </si>
  <si>
    <t>2015</t>
  </si>
  <si>
    <t>Übersicht!A1</t>
  </si>
  <si>
    <t>XXTAB20</t>
  </si>
  <si>
    <t>Kundenzufriedenheit Implenia</t>
  </si>
  <si>
    <t>Taux de satisfaction des clients d’Implenia</t>
  </si>
  <si>
    <t>Customer satisfaction with Implenia</t>
  </si>
  <si>
    <t>Eingehen auf Anliegen des Kunden / Kommunikation</t>
  </si>
  <si>
    <t>Addressing customer’s concerns / communications</t>
  </si>
  <si>
    <t>Durchschnitt der Wahrscheinlichkeit der Weiterempfehlung von Implenia</t>
  </si>
  <si>
    <t>8.9 Punkte&lt;sup&gt;2&lt;/sup&gt;</t>
  </si>
  <si>
    <t>Qualité fournie</t>
  </si>
  <si>
    <t>Respect des coûts</t>
  </si>
  <si>
    <t>Ecoute des désirs du client / communication</t>
  </si>
  <si>
    <t>Management de projet</t>
  </si>
  <si>
    <t>Gruppe Parmino Holding AG/Max Rösler</t>
  </si>
  <si>
    <t>Um die Wahrscheinlichkeit der Weiterempfehlung von Implenia zu eruieren, geben die Befragten 1 bis 10 Punkte ab, wobei 1 = absolut unwahrscheinlich und 10 = sehr wahrscheinlich. Erteilt der Kunde 8 oder mehr Punkte, gilt er als zufrieden.</t>
  </si>
  <si>
    <t>91%&lt;sup&gt;2&lt;/sup&gt;</t>
  </si>
  <si>
    <t>Apprentis</t>
  </si>
  <si>
    <t>Offered work</t>
  </si>
  <si>
    <t>Weiter-
beschäftigung</t>
  </si>
  <si>
    <t>Lehr-
abgänger</t>
  </si>
  <si>
    <t>Apprentices 
finishing</t>
  </si>
  <si>
    <t>Maintien 
dans l’entreprise</t>
  </si>
  <si>
    <t>Anteil zufriedener Kunden, die Implenia weiterempfehlen würden</t>
  </si>
  <si>
    <t>Pourcentage de clients satisfaits prêts à recommander Implenia</t>
  </si>
  <si>
    <t>Afin de déterminer la probabilité avec laquelle ils recommanderaient Implenia, les personnes interrogées attribuent de 1 à 10 points: 1 = absolument improbable et 10 = très probable. Si le client accorde 8 points ou plus, il est considéré comme satisfait.</t>
  </si>
  <si>
    <t>To find out how likely customers would be to recommend Implenia, participants were asked to give a score between 1 and 10 where 1 = absolutely unlikely and 10 = very likely. 8 or more, they are seen as satisfied.</t>
  </si>
  <si>
    <t>Bedeutende Aktionäre</t>
  </si>
  <si>
    <t>Significant shareholders</t>
  </si>
  <si>
    <t>Actionnaires importants</t>
  </si>
  <si>
    <t>Qualité du conseil / du suivi</t>
  </si>
  <si>
    <t>Qualité de l’ouvrage / de l’exécution</t>
  </si>
  <si>
    <t>Qualité de l’offre / solutions innovantes</t>
  </si>
  <si>
    <t>Développement durable / protection de l’environnement</t>
  </si>
  <si>
    <t>Sécurité sur les chantiers</t>
  </si>
  <si>
    <t>Appréciation globale moyenne</t>
  </si>
  <si>
    <t>Total shares</t>
  </si>
  <si>
    <t>Divers/Holding</t>
  </si>
  <si>
    <t>Groupe Parmino Holding AG / Max Rössler</t>
  </si>
  <si>
    <t>Customer satisfaction in %</t>
  </si>
  <si>
    <t>Satisfaction des clients en %</t>
  </si>
  <si>
    <t>Office and on-site staff</t>
  </si>
  <si>
    <t>LINE_ABSTAND</t>
  </si>
  <si>
    <t>Personalbestand (Vollzeitstellen; per 31.12.)</t>
  </si>
  <si>
    <t>Effectif du personnel (à plein temps; au 31.12.)</t>
  </si>
  <si>
    <t>Headcount (FTE; as at 31.12.)</t>
  </si>
  <si>
    <t>HIDDEN</t>
  </si>
  <si>
    <t>HEAD</t>
  </si>
  <si>
    <t>GER</t>
  </si>
  <si>
    <t>HEAD_WERT</t>
  </si>
  <si>
    <t>ENG</t>
  </si>
  <si>
    <t>FRA</t>
  </si>
  <si>
    <t>BLINE_BOLD</t>
  </si>
  <si>
    <t>NOLINE_ABSTAND</t>
  </si>
  <si>
    <t>hide</t>
  </si>
  <si>
    <t>bold</t>
  </si>
  <si>
    <t>EBITDA</t>
  </si>
  <si>
    <t>Konzernumsatz</t>
  </si>
  <si>
    <t xml:space="preserve">EBIT der Geschäftsbereiche </t>
  </si>
  <si>
    <t>Diverses/Holding</t>
  </si>
  <si>
    <t>Operatives Ergebnis</t>
  </si>
  <si>
    <t>Konzernergebnis</t>
  </si>
  <si>
    <t>Free Cashflow</t>
  </si>
  <si>
    <t>Produktionsleistung</t>
  </si>
  <si>
    <t>1000 CHF</t>
  </si>
  <si>
    <t>Δ</t>
  </si>
  <si>
    <t>Umsatz</t>
  </si>
  <si>
    <t xml:space="preserve">EBIT </t>
  </si>
  <si>
    <t xml:space="preserve">Schlüsselzahlen Modernisation </t>
  </si>
  <si>
    <t>FOOTNOTE</t>
  </si>
  <si>
    <t>Schlüsselzahlen Norge</t>
  </si>
  <si>
    <t>Schlüsselzahlen Bau Schweiz</t>
  </si>
  <si>
    <t>Schlüsselzahlen Tunnelling &amp; Civil Engineering</t>
  </si>
  <si>
    <t>Schlüsselzahlen Buildings</t>
  </si>
  <si>
    <t>Schlüsselzahlen Development</t>
  </si>
  <si>
    <t>Consolidated revenue</t>
  </si>
  <si>
    <t>Production output</t>
  </si>
  <si>
    <t>Revenue</t>
  </si>
  <si>
    <t>Production</t>
  </si>
  <si>
    <t>Chiffre d’affaires</t>
  </si>
  <si>
    <t>Miscellaneous/Holding</t>
  </si>
  <si>
    <t>Consolidated profit</t>
  </si>
  <si>
    <t>Free cash flow</t>
  </si>
  <si>
    <t>Umfrage zu Kriterien</t>
  </si>
  <si>
    <t>Umfrage zur Weiterempfehlung</t>
  </si>
  <si>
    <t>Enquête sur les critères</t>
  </si>
  <si>
    <t>Enquête sur la recommandation</t>
  </si>
  <si>
    <t>Survey about criteria</t>
  </si>
  <si>
    <t>Survey about recommendations</t>
  </si>
  <si>
    <t>Equity ratio in %</t>
  </si>
  <si>
    <t>Percentage of customers who would recommend Implenia</t>
  </si>
  <si>
    <t>Material und Unterakkordanten</t>
  </si>
  <si>
    <t>Materials and subcontractors</t>
  </si>
  <si>
    <t>Personalaufwand</t>
  </si>
  <si>
    <t>Personnel expenses</t>
  </si>
  <si>
    <t>Übriger Betriebsaufwand</t>
  </si>
  <si>
    <t>Other operating expenses</t>
  </si>
  <si>
    <t>Abschreibungen und Amortisationen</t>
  </si>
  <si>
    <t>Depreciation and amortisation</t>
  </si>
  <si>
    <t>Income from associates</t>
  </si>
  <si>
    <t>Finanzaufwand</t>
  </si>
  <si>
    <t>Financial expenses</t>
  </si>
  <si>
    <t>Finanzertrag</t>
  </si>
  <si>
    <t>Financial income</t>
  </si>
  <si>
    <t>Ergebnis vor Steuern</t>
  </si>
  <si>
    <t>Profit before tax</t>
  </si>
  <si>
    <t>Steuern</t>
  </si>
  <si>
    <t>Tax</t>
  </si>
  <si>
    <t>Cash flow from investing activities</t>
  </si>
  <si>
    <t>Long-term liabilities in %</t>
  </si>
  <si>
    <t>Konzerninterne Umsätze</t>
  </si>
  <si>
    <t>Intragroup revenue</t>
  </si>
  <si>
    <t>IMPLENIA - Fünfjahresübersicht</t>
  </si>
  <si>
    <t>IMPLENIA - Five-year overview</t>
  </si>
  <si>
    <t>Kurzfristige Finanzverbindlichkeiten</t>
  </si>
  <si>
    <t>Langfristige Finanzverbindlichkeiten</t>
  </si>
  <si>
    <t>Short-term financial liabilities</t>
  </si>
  <si>
    <t>Long-term financial liabilities</t>
  </si>
  <si>
    <t>Weitere Schlüsselzahlen</t>
  </si>
  <si>
    <t>Further key figures</t>
  </si>
  <si>
    <t>Key ratios</t>
  </si>
  <si>
    <t>EBITDA margin in % of consolidated revenue</t>
  </si>
  <si>
    <t>Schweiz</t>
  </si>
  <si>
    <t>International</t>
  </si>
  <si>
    <t>Suisse</t>
  </si>
  <si>
    <t>Infrastructure</t>
  </si>
  <si>
    <t>Switzerland</t>
  </si>
  <si>
    <t>Insgesamt bei Implenia angestellte Lernende 2015</t>
  </si>
  <si>
    <t>Total des apprentis engagés chez Implenia en 2015</t>
  </si>
  <si>
    <t>Total of young people doing apprenticeships at Implenia in 2015</t>
  </si>
  <si>
    <t>ca. 280</t>
  </si>
  <si>
    <t>Aufriss Konzernumsatz</t>
  </si>
  <si>
    <t>Breakdown of consolidated revenue</t>
  </si>
  <si>
    <t>Aufriss Produktionsleistung</t>
  </si>
  <si>
    <t xml:space="preserve">Breakdown of production output </t>
  </si>
  <si>
    <t>Aufriss Auftragsbestand</t>
  </si>
  <si>
    <t>Breakdown of order book</t>
  </si>
  <si>
    <t>2016</t>
  </si>
  <si>
    <t>ca. XXX</t>
  </si>
  <si>
    <t>XXX Punkte&lt;sup&gt;2&lt;/sup&gt;</t>
  </si>
  <si>
    <t>XXX%&lt;sup&gt;2&lt;/sup&gt;</t>
  </si>
  <si>
    <t>Anzahl Kundenfeedbacks: XXX</t>
  </si>
  <si>
    <t>Nombre d’évaluations de clients: XXX</t>
  </si>
  <si>
    <t>Number of feedback forms: XXX</t>
  </si>
  <si>
    <t>Norges Bank (the Central Bank of Norway)</t>
  </si>
  <si>
    <t>XXTAB30</t>
  </si>
  <si>
    <t>XXTAB50</t>
  </si>
  <si>
    <t xml:space="preserve">Beteiligung </t>
  </si>
  <si>
    <t>Participation</t>
  </si>
  <si>
    <t>Shareholdings</t>
  </si>
  <si>
    <t>2017</t>
  </si>
  <si>
    <t>xxTAB20</t>
  </si>
  <si>
    <t>Specialties</t>
  </si>
  <si>
    <t>Functions</t>
  </si>
  <si>
    <t>Breakdown of EBITDA</t>
  </si>
  <si>
    <t>Aufriss EBITDA</t>
  </si>
  <si>
    <t>IFRS revenue unconsolidated divisions</t>
  </si>
  <si>
    <t xml:space="preserve">EBIT der Divisionen </t>
  </si>
  <si>
    <t>EBIT Divisions</t>
  </si>
  <si>
    <t>Buildings</t>
  </si>
  <si>
    <t>Civil Engineering</t>
  </si>
  <si>
    <t>Netto-Cash-Position exkl. Verbindlichkeiten aus Leasing</t>
  </si>
  <si>
    <t>Order book</t>
  </si>
  <si>
    <t>Produktionsleistung Konzern</t>
  </si>
  <si>
    <t>Production output Group</t>
  </si>
  <si>
    <r>
      <rPr>
        <vertAlign val="superscript"/>
        <sz val="8"/>
        <color indexed="8"/>
        <rFont val="Implenia Frutiger"/>
        <family val="2"/>
      </rPr>
      <t>1</t>
    </r>
    <r>
      <rPr>
        <sz val="8"/>
        <color indexed="8"/>
        <rFont val="Implenia Frutiger"/>
        <family val="2"/>
      </rPr>
      <t xml:space="preserve"> Excluding temporary staff
</t>
    </r>
  </si>
  <si>
    <r>
      <t>Employees (FTE; as at 31.12.)</t>
    </r>
    <r>
      <rPr>
        <vertAlign val="superscript"/>
        <sz val="11.5"/>
        <color indexed="8"/>
        <rFont val="Implenia Frutiger"/>
        <family val="2"/>
      </rPr>
      <t>1</t>
    </r>
  </si>
  <si>
    <t>Net cash position excl. lease liabilities</t>
  </si>
  <si>
    <t>Produktionsleistung unkonsolidiert Divisionen</t>
  </si>
  <si>
    <t>Production output unconsolidated divisions</t>
  </si>
  <si>
    <t>EBITDA exkl. IFRS 16</t>
  </si>
  <si>
    <t>EBITDA excl. IFRS 16</t>
  </si>
  <si>
    <t>Investiertes Kapital</t>
  </si>
  <si>
    <t>Invested capital</t>
  </si>
  <si>
    <t>Umlaufvermögen (ohne flüssige Mittel)</t>
  </si>
  <si>
    <t>Current assets (excl. cash and cash equivalents)</t>
  </si>
  <si>
    <t>Anlagevermögen (ohne Vorsorgeaktiven und Nutzungsrechte aus Leasing)</t>
  </si>
  <si>
    <t>Non-current assets (excl. pension assets and rights of use from leases)</t>
  </si>
  <si>
    <t>Less debt capital (excl. financial liabilities and pension liabilities)</t>
  </si>
  <si>
    <t>Fremdkapital (ohne Finanzverbindlichkeiten und Vorsorgepassiven)</t>
  </si>
  <si>
    <t>Total investiertes Kapital exkl. Nutzungsrechte aus Leasing</t>
  </si>
  <si>
    <t>Invested capital excl. rights of use from leases</t>
  </si>
  <si>
    <t>Nutzungsrechte aus Leasing</t>
  </si>
  <si>
    <t>Rights of use from leases</t>
  </si>
  <si>
    <t>Total investiertes Kapital</t>
  </si>
  <si>
    <t>Total invested capital</t>
  </si>
  <si>
    <t>EBITDA-Marge in % des Konzernumsatzes</t>
  </si>
  <si>
    <t>in TCHF</t>
  </si>
  <si>
    <t>Devestitionen von Immobiliengeschäfte</t>
  </si>
  <si>
    <r>
      <t>Mitarbeitende (FTE; per 31.12.)</t>
    </r>
    <r>
      <rPr>
        <vertAlign val="superscript"/>
        <sz val="11.5"/>
        <color indexed="8"/>
        <rFont val="Implenia Frutiger"/>
        <family val="2"/>
      </rPr>
      <t>1</t>
    </r>
  </si>
  <si>
    <t>Rendite des investierten Kapitals (ROIC in %)</t>
  </si>
  <si>
    <t>Return on invested capital (ROIC in %)</t>
  </si>
  <si>
    <t>Erfolgsrechnung</t>
  </si>
  <si>
    <t>Geldflussrechnung</t>
  </si>
  <si>
    <t>Cash flow statement</t>
  </si>
  <si>
    <t>Bilanz</t>
  </si>
  <si>
    <t>Ergebnis aus assoziierten Unternehmen</t>
  </si>
  <si>
    <t>IFRS-Umsatz unkonsolidiert Divisionen</t>
  </si>
  <si>
    <t>EBIT</t>
  </si>
  <si>
    <t>Real Estate</t>
  </si>
  <si>
    <t xml:space="preserve">Netto-Cash-Position </t>
  </si>
  <si>
    <r>
      <rPr>
        <vertAlign val="superscript"/>
        <sz val="8"/>
        <color indexed="8"/>
        <rFont val="Implenia Frutiger"/>
        <family val="2"/>
      </rPr>
      <t xml:space="preserve">1 </t>
    </r>
    <r>
      <rPr>
        <sz val="8"/>
        <color indexed="8"/>
        <rFont val="Implenia Frutiger"/>
        <family val="2"/>
      </rPr>
      <t xml:space="preserve">Ohne temporäre Mitarbeitende
</t>
    </r>
  </si>
  <si>
    <t>Free Cashflow vor Erwerb/Verkauf von Tochtergesellschaften</t>
  </si>
  <si>
    <t>Free cash flow before acquisition/sale of subsidiaries</t>
  </si>
  <si>
    <t>EBIT-Marge in % des Konzernumsatzes</t>
  </si>
  <si>
    <t>EBIT margin in % of consolidated revenue</t>
  </si>
  <si>
    <t>Ergebnis aus Ina Invest Transaktion</t>
  </si>
  <si>
    <t>Income from Ina Invest transaction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</si>
</sst>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  <numFmt numFmtId="166" formatCode="#,##0&quot; &quot;;\(#,##0\)"/>
    <numFmt numFmtId="167" formatCode="_-* #,##0.00\ _F_-;\-* #,##0.00\ _F_-;_-* &quot;-&quot;??\ _F_-;_-@_-"/>
    <numFmt numFmtId="168" formatCode="0.0%"/>
    <numFmt numFmtId="169" formatCode="_ * #,##0.0_ ;_ * \-#,##0.0_ ;_ * &quot;-&quot;??_ ;_ @_ "/>
    <numFmt numFmtId="170" formatCode="#\'###\'##0&quot; &quot;;\(#\'###\'##0\)"/>
    <numFmt numFmtId="171" formatCode="##0&quot; &quot;;\(##0\)"/>
    <numFmt numFmtId="172" formatCode="###\'##0&quot; &quot;;\(#\'###\'##0\)"/>
    <numFmt numFmtId="173" formatCode="###\'##0&quot; &quot;;\(###\'##0\)"/>
    <numFmt numFmtId="174" formatCode="_ [$€]\ * #,##0.00_ ;_ [$€]\ * \-#,##0.00_ ;_ [$€]\ * &quot;-&quot;??_ ;_ @_ "/>
    <numFmt numFmtId="175" formatCode="#,##0.00_ ;[Red]\-#,##0.00;\-"/>
    <numFmt numFmtId="176" formatCode="_-* #,##0.00\ [$€-1]_-;\-* #,##0.00\ [$€-1]_-;_-* &quot;-&quot;??\ [$€-1]_-"/>
    <numFmt numFmtId="177" formatCode="##0.0&quot; &quot;;\(##0.0\)"/>
  </numFmts>
  <fonts count="139">
    <font>
      <sz val="10"/>
      <name val="Arial"/>
    </font>
    <font>
      <sz val="11"/>
      <color theme="1"/>
      <name val="Implenia Frutiger"/>
      <family val="2"/>
    </font>
    <font>
      <sz val="11"/>
      <color theme="1"/>
      <name val="Implenia Frutiger"/>
      <family val="2"/>
    </font>
    <font>
      <sz val="11"/>
      <color theme="1"/>
      <name val="Implenia Frutige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Implenia Frutiger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8"/>
      <name val="Implenia Frutiger"/>
      <family val="2"/>
    </font>
    <font>
      <sz val="11"/>
      <color indexed="8"/>
      <name val="Implenia Frutiger"/>
      <family val="2"/>
    </font>
    <font>
      <sz val="8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color indexed="62"/>
      <name val="Arial"/>
      <family val="2"/>
    </font>
    <font>
      <sz val="11.5"/>
      <name val="Implenia Frutiger"/>
      <family val="2"/>
    </font>
    <font>
      <b/>
      <sz val="11.5"/>
      <name val="Implenia Frutiger"/>
      <family val="2"/>
    </font>
    <font>
      <b/>
      <sz val="11.5"/>
      <color indexed="8"/>
      <name val="Implenia Frutiger"/>
      <family val="2"/>
    </font>
    <font>
      <sz val="11.5"/>
      <color indexed="8"/>
      <name val="Implenia Frutiger"/>
      <family val="2"/>
    </font>
    <font>
      <sz val="8"/>
      <color indexed="8"/>
      <name val="Implenia Frutiger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19"/>
      <name val="Helvetica LT Std"/>
      <family val="2"/>
    </font>
    <font>
      <b/>
      <sz val="10"/>
      <color indexed="63"/>
      <name val="Helvetica LT Std"/>
      <family val="2"/>
    </font>
    <font>
      <b/>
      <sz val="10"/>
      <color indexed="52"/>
      <name val="Helvetica LT Std"/>
      <family val="2"/>
    </font>
    <font>
      <sz val="11"/>
      <color indexed="8"/>
      <name val="Arial"/>
      <family val="2"/>
    </font>
    <font>
      <sz val="10"/>
      <color indexed="62"/>
      <name val="Helvetica LT Std"/>
      <family val="2"/>
    </font>
    <font>
      <b/>
      <sz val="10"/>
      <color indexed="8"/>
      <name val="Helvetica LT Std"/>
      <family val="2"/>
    </font>
    <font>
      <i/>
      <sz val="10"/>
      <color indexed="23"/>
      <name val="Helvetica LT Std"/>
      <family val="2"/>
    </font>
    <font>
      <sz val="10"/>
      <color indexed="17"/>
      <name val="Helvetica LT Std"/>
      <family val="2"/>
    </font>
    <font>
      <sz val="11"/>
      <color indexed="8"/>
      <name val="Helvetica LT Std"/>
      <family val="2"/>
    </font>
    <font>
      <sz val="10"/>
      <color indexed="20"/>
      <name val="Helvetica LT Std"/>
      <family val="2"/>
    </font>
    <font>
      <b/>
      <sz val="15"/>
      <color indexed="53"/>
      <name val="Helvetica LT Std"/>
      <family val="2"/>
    </font>
    <font>
      <b/>
      <sz val="13"/>
      <color indexed="53"/>
      <name val="Helvetica LT Std"/>
      <family val="2"/>
    </font>
    <font>
      <b/>
      <sz val="11"/>
      <color indexed="53"/>
      <name val="Helvetica LT Std"/>
      <family val="2"/>
    </font>
    <font>
      <b/>
      <sz val="18"/>
      <color indexed="53"/>
      <name val="Helvetica LT Std"/>
      <family val="2"/>
    </font>
    <font>
      <sz val="10"/>
      <color indexed="52"/>
      <name val="Helvetica LT Std"/>
      <family val="2"/>
    </font>
    <font>
      <sz val="10"/>
      <color indexed="10"/>
      <name val="Helvetica LT Std"/>
      <family val="2"/>
    </font>
    <font>
      <b/>
      <sz val="10"/>
      <color indexed="19"/>
      <name val="Helvetica LT Std"/>
      <family val="2"/>
    </font>
    <font>
      <sz val="10"/>
      <name val="Arial"/>
      <family val="2"/>
      <charset val="204"/>
    </font>
    <font>
      <sz val="11"/>
      <color theme="1"/>
      <name val="Implenia Frutiger"/>
      <family val="2"/>
    </font>
    <font>
      <sz val="11"/>
      <color rgb="FF9C0006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Helvetica LT Std"/>
      <family val="2"/>
    </font>
    <font>
      <b/>
      <sz val="10"/>
      <name val="Implenia Frutiger"/>
      <family val="2"/>
    </font>
    <font>
      <sz val="10"/>
      <name val="Implenia Frutiger"/>
      <family val="2"/>
    </font>
    <font>
      <b/>
      <sz val="13"/>
      <name val="Implenia Frutiger"/>
      <family val="2"/>
    </font>
    <font>
      <b/>
      <sz val="13"/>
      <color indexed="8"/>
      <name val="Implenia Frutiger"/>
      <family val="2"/>
    </font>
    <font>
      <vertAlign val="superscript"/>
      <sz val="11.5"/>
      <color indexed="8"/>
      <name val="Implenia Frutiger"/>
      <family val="2"/>
    </font>
    <font>
      <sz val="8"/>
      <color theme="1"/>
      <name val="Implenia Frutiger"/>
      <family val="2"/>
    </font>
    <font>
      <vertAlign val="superscript"/>
      <sz val="8"/>
      <color indexed="8"/>
      <name val="Implenia Frutiger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Implenia Frutiger"/>
      <family val="2"/>
    </font>
    <font>
      <b/>
      <sz val="13"/>
      <color theme="3"/>
      <name val="Implenia Frutiger"/>
      <family val="2"/>
    </font>
    <font>
      <b/>
      <sz val="11"/>
      <color theme="3"/>
      <name val="Implenia Frutiger"/>
      <family val="2"/>
    </font>
    <font>
      <sz val="11"/>
      <color rgb="FF006100"/>
      <name val="Implenia Frutiger"/>
      <family val="2"/>
    </font>
    <font>
      <sz val="11"/>
      <color rgb="FF9C0006"/>
      <name val="Implenia Frutiger"/>
      <family val="2"/>
    </font>
    <font>
      <sz val="11"/>
      <color rgb="FF9C6500"/>
      <name val="Implenia Frutiger"/>
      <family val="2"/>
    </font>
    <font>
      <sz val="11"/>
      <color rgb="FF3F3F76"/>
      <name val="Implenia Frutiger"/>
      <family val="2"/>
    </font>
    <font>
      <b/>
      <sz val="11"/>
      <color rgb="FF3F3F3F"/>
      <name val="Implenia Frutiger"/>
      <family val="2"/>
    </font>
    <font>
      <b/>
      <sz val="11"/>
      <color rgb="FFFA7D00"/>
      <name val="Implenia Frutiger"/>
      <family val="2"/>
    </font>
    <font>
      <sz val="11"/>
      <color rgb="FFFA7D00"/>
      <name val="Implenia Frutiger"/>
      <family val="2"/>
    </font>
    <font>
      <b/>
      <sz val="11"/>
      <color theme="0"/>
      <name val="Implenia Frutiger"/>
      <family val="2"/>
    </font>
    <font>
      <sz val="11"/>
      <color rgb="FFFF0000"/>
      <name val="Implenia Frutiger"/>
      <family val="2"/>
    </font>
    <font>
      <i/>
      <sz val="11"/>
      <color rgb="FF7F7F7F"/>
      <name val="Implenia Frutiger"/>
      <family val="2"/>
    </font>
    <font>
      <b/>
      <sz val="11"/>
      <color theme="1"/>
      <name val="Implenia Frutiger"/>
      <family val="2"/>
    </font>
    <font>
      <sz val="11"/>
      <color theme="0"/>
      <name val="Implenia Frutiger"/>
      <family val="2"/>
    </font>
    <font>
      <sz val="10"/>
      <color indexed="60"/>
      <name val="Helvetica LT Std"/>
      <family val="2"/>
    </font>
    <font>
      <sz val="10"/>
      <name val="Century Schoolbook"/>
      <family val="1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b/>
      <sz val="14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u/>
      <sz val="11"/>
      <color theme="10"/>
      <name val="Implenia Frutiger"/>
      <family val="2"/>
    </font>
    <font>
      <sz val="10"/>
      <color theme="1"/>
      <name val="Implenia Frutiger"/>
      <family val="2"/>
    </font>
    <font>
      <b/>
      <sz val="11"/>
      <color indexed="8"/>
      <name val="Implenia Frutiger"/>
      <family val="2"/>
    </font>
    <font>
      <sz val="11"/>
      <name val="Verdana"/>
      <family val="2"/>
    </font>
    <font>
      <sz val="11"/>
      <name val="Implenia Frutiger"/>
      <family val="2"/>
    </font>
    <font>
      <sz val="11"/>
      <color indexed="9"/>
      <name val="Implenia Frutiger"/>
      <family val="2"/>
    </font>
    <font>
      <b/>
      <sz val="11"/>
      <color indexed="63"/>
      <name val="Implenia Frutiger"/>
      <family val="2"/>
    </font>
    <font>
      <sz val="11"/>
      <color indexed="20"/>
      <name val="Implenia Frutiger"/>
      <family val="2"/>
    </font>
    <font>
      <b/>
      <sz val="11"/>
      <color indexed="52"/>
      <name val="Implenia Frutiger"/>
      <family val="2"/>
    </font>
    <font>
      <b/>
      <sz val="11"/>
      <color indexed="10"/>
      <name val="Implenia Frutiger"/>
      <family val="2"/>
    </font>
    <font>
      <b/>
      <sz val="11"/>
      <color indexed="9"/>
      <name val="Implenia Frutiger"/>
      <family val="2"/>
    </font>
    <font>
      <sz val="11"/>
      <color indexed="62"/>
      <name val="Implenia Frutiger"/>
      <family val="2"/>
    </font>
    <font>
      <i/>
      <sz val="11"/>
      <color indexed="23"/>
      <name val="Implenia Frutiger"/>
      <family val="2"/>
    </font>
    <font>
      <sz val="11"/>
      <color indexed="17"/>
      <name val="Implenia Frutiger"/>
      <family val="2"/>
    </font>
    <font>
      <b/>
      <sz val="15"/>
      <color indexed="56"/>
      <name val="Implenia Frutiger"/>
      <family val="2"/>
    </font>
    <font>
      <b/>
      <sz val="13"/>
      <color indexed="56"/>
      <name val="Implenia Frutiger"/>
      <family val="2"/>
    </font>
    <font>
      <b/>
      <sz val="11"/>
      <color indexed="56"/>
      <name val="Implenia Frutiger"/>
      <family val="2"/>
    </font>
    <font>
      <sz val="11"/>
      <color indexed="52"/>
      <name val="Implenia Frutiger"/>
      <family val="2"/>
    </font>
    <font>
      <sz val="11"/>
      <color indexed="10"/>
      <name val="Implenia Frutiger"/>
      <family val="2"/>
    </font>
    <font>
      <sz val="11"/>
      <color indexed="60"/>
      <name val="Implenia Frutiger"/>
      <family val="2"/>
    </font>
    <font>
      <b/>
      <sz val="14"/>
      <color indexed="39"/>
      <name val="Arial"/>
      <family val="2"/>
    </font>
    <font>
      <b/>
      <sz val="16"/>
      <color indexed="23"/>
      <name val="Arial"/>
      <family val="2"/>
    </font>
    <font>
      <sz val="8"/>
      <color indexed="10"/>
      <name val="Arial"/>
      <family val="2"/>
    </font>
  </fonts>
  <fills count="120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16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22"/>
        <b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15"/>
      </patternFill>
    </fill>
  </fills>
  <borders count="4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hair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42501">
    <xf numFmtId="0" fontId="0" fillId="0" borderId="0"/>
    <xf numFmtId="0" fontId="14" fillId="2" borderId="0" applyNumberFormat="0" applyBorder="0" applyAlignment="0" applyProtection="0"/>
    <xf numFmtId="0" fontId="74" fillId="3" borderId="0" applyNumberFormat="0" applyBorder="0" applyAlignment="0" applyProtection="0"/>
    <xf numFmtId="0" fontId="14" fillId="4" borderId="0" applyNumberFormat="0" applyBorder="0" applyAlignment="0" applyProtection="0"/>
    <xf numFmtId="0" fontId="74" fillId="5" borderId="0" applyNumberFormat="0" applyBorder="0" applyAlignment="0" applyProtection="0"/>
    <xf numFmtId="0" fontId="14" fillId="6" borderId="0" applyNumberFormat="0" applyBorder="0" applyAlignment="0" applyProtection="0"/>
    <xf numFmtId="0" fontId="74" fillId="2" borderId="0" applyNumberFormat="0" applyBorder="0" applyAlignment="0" applyProtection="0"/>
    <xf numFmtId="0" fontId="14" fillId="7" borderId="0" applyNumberFormat="0" applyBorder="0" applyAlignment="0" applyProtection="0"/>
    <xf numFmtId="0" fontId="74" fillId="4" borderId="0" applyNumberFormat="0" applyBorder="0" applyAlignment="0" applyProtection="0"/>
    <xf numFmtId="0" fontId="14" fillId="2" borderId="0" applyNumberFormat="0" applyBorder="0" applyAlignment="0" applyProtection="0"/>
    <xf numFmtId="0" fontId="74" fillId="64" borderId="0" applyNumberFormat="0" applyBorder="0" applyAlignment="0" applyProtection="0"/>
    <xf numFmtId="0" fontId="14" fillId="4" borderId="0" applyNumberFormat="0" applyBorder="0" applyAlignment="0" applyProtection="0"/>
    <xf numFmtId="0" fontId="7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14" fillId="4" borderId="0" applyNumberFormat="0" applyBorder="0" applyAlignment="0" applyProtection="0"/>
    <xf numFmtId="0" fontId="74" fillId="8" borderId="0" applyNumberFormat="0" applyBorder="0" applyAlignment="0" applyProtection="0"/>
    <xf numFmtId="0" fontId="14" fillId="4" borderId="0" applyNumberFormat="0" applyBorder="0" applyAlignment="0" applyProtection="0"/>
    <xf numFmtId="0" fontId="74" fillId="65" borderId="0" applyNumberFormat="0" applyBorder="0" applyAlignment="0" applyProtection="0"/>
    <xf numFmtId="0" fontId="14" fillId="6" borderId="0" applyNumberFormat="0" applyBorder="0" applyAlignment="0" applyProtection="0"/>
    <xf numFmtId="0" fontId="74" fillId="13" borderId="0" applyNumberFormat="0" applyBorder="0" applyAlignment="0" applyProtection="0"/>
    <xf numFmtId="0" fontId="14" fillId="14" borderId="0" applyNumberFormat="0" applyBorder="0" applyAlignment="0" applyProtection="0"/>
    <xf numFmtId="0" fontId="74" fillId="10" borderId="0" applyNumberFormat="0" applyBorder="0" applyAlignment="0" applyProtection="0"/>
    <xf numFmtId="0" fontId="14" fillId="2" borderId="0" applyNumberFormat="0" applyBorder="0" applyAlignment="0" applyProtection="0"/>
    <xf numFmtId="0" fontId="74" fillId="8" borderId="0" applyNumberFormat="0" applyBorder="0" applyAlignment="0" applyProtection="0"/>
    <xf numFmtId="0" fontId="14" fillId="4" borderId="0" applyNumberFormat="0" applyBorder="0" applyAlignment="0" applyProtection="0"/>
    <xf numFmtId="0" fontId="74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5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18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5" fillId="27" borderId="0" applyNumberFormat="0" applyBorder="0" applyAlignment="0" applyProtection="0"/>
    <xf numFmtId="0" fontId="5" fillId="36" borderId="0" applyNumberFormat="0" applyBorder="0" applyAlignment="0" applyProtection="0"/>
    <xf numFmtId="0" fontId="16" fillId="2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16" fillId="25" borderId="0" applyNumberFormat="0" applyBorder="0" applyAlignment="0" applyProtection="0"/>
    <xf numFmtId="0" fontId="16" fillId="20" borderId="0" applyNumberFormat="0" applyBorder="0" applyAlignment="0" applyProtection="0"/>
    <xf numFmtId="0" fontId="16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56" fillId="26" borderId="0" applyNumberFormat="0" applyBorder="0" applyAlignment="0" applyProtection="0"/>
    <xf numFmtId="0" fontId="56" fillId="7" borderId="0" applyNumberFormat="0" applyBorder="0" applyAlignment="0" applyProtection="0"/>
    <xf numFmtId="0" fontId="56" fillId="16" borderId="0" applyNumberFormat="0" applyBorder="0" applyAlignment="0" applyProtection="0"/>
    <xf numFmtId="0" fontId="56" fillId="2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7" fillId="7" borderId="1" applyNumberFormat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75" fillId="12" borderId="0" applyNumberFormat="0" applyBorder="0" applyAlignment="0" applyProtection="0"/>
    <xf numFmtId="0" fontId="17" fillId="10" borderId="0" applyNumberFormat="0" applyBorder="0" applyAlignment="0" applyProtection="0"/>
    <xf numFmtId="0" fontId="5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9" fillId="14" borderId="3" applyNumberFormat="0" applyAlignment="0" applyProtection="0"/>
    <xf numFmtId="0" fontId="19" fillId="14" borderId="3" applyNumberFormat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0" fillId="4" borderId="2" applyNumberFormat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63" fillId="11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164" fontId="7" fillId="0" borderId="0" applyFont="0" applyFill="0" applyBorder="0" applyAlignment="0" applyProtection="0"/>
    <xf numFmtId="0" fontId="32" fillId="13" borderId="0" applyNumberFormat="0" applyBorder="0" applyAlignment="0" applyProtection="0"/>
    <xf numFmtId="0" fontId="33" fillId="13" borderId="0" applyNumberFormat="0" applyBorder="0" applyAlignment="0" applyProtection="0"/>
    <xf numFmtId="0" fontId="22" fillId="41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7" fillId="0" borderId="0"/>
    <xf numFmtId="0" fontId="7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" fillId="0" borderId="0"/>
    <xf numFmtId="0" fontId="74" fillId="0" borderId="0"/>
    <xf numFmtId="0" fontId="7" fillId="0" borderId="0"/>
    <xf numFmtId="0" fontId="7" fillId="0" borderId="0"/>
    <xf numFmtId="0" fontId="78" fillId="0" borderId="0"/>
    <xf numFmtId="0" fontId="74" fillId="0" borderId="0"/>
    <xf numFmtId="0" fontId="74" fillId="0" borderId="0"/>
    <xf numFmtId="0" fontId="74" fillId="0" borderId="0"/>
    <xf numFmtId="0" fontId="14" fillId="0" borderId="0"/>
    <xf numFmtId="0" fontId="79" fillId="0" borderId="0"/>
    <xf numFmtId="0" fontId="14" fillId="0" borderId="0"/>
    <xf numFmtId="0" fontId="59" fillId="0" borderId="0"/>
    <xf numFmtId="0" fontId="77" fillId="0" borderId="0"/>
    <xf numFmtId="0" fontId="74" fillId="0" borderId="0"/>
    <xf numFmtId="0" fontId="14" fillId="0" borderId="0"/>
    <xf numFmtId="0" fontId="80" fillId="0" borderId="0"/>
    <xf numFmtId="0" fontId="7" fillId="2" borderId="13" applyNumberFormat="0" applyFont="0" applyAlignment="0" applyProtection="0"/>
    <xf numFmtId="0" fontId="7" fillId="2" borderId="13" applyNumberFormat="0" applyFont="0" applyAlignment="0" applyProtection="0"/>
    <xf numFmtId="0" fontId="14" fillId="66" borderId="32" applyNumberFormat="0" applyFont="0" applyAlignment="0" applyProtection="0"/>
    <xf numFmtId="0" fontId="14" fillId="2" borderId="13" applyNumberFormat="0" applyFont="0" applyAlignment="0" applyProtection="0"/>
    <xf numFmtId="0" fontId="14" fillId="66" borderId="32" applyNumberFormat="0" applyFon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7" fillId="0" borderId="0" applyFont="0" applyFill="0" applyBorder="0" applyAlignment="0" applyProtection="0"/>
    <xf numFmtId="4" fontId="6" fillId="13" borderId="14" applyNumberFormat="0" applyProtection="0">
      <alignment vertical="center"/>
    </xf>
    <xf numFmtId="4" fontId="6" fillId="13" borderId="14" applyNumberFormat="0" applyProtection="0">
      <alignment vertical="center"/>
    </xf>
    <xf numFmtId="4" fontId="6" fillId="13" borderId="14" applyNumberFormat="0" applyProtection="0">
      <alignment vertical="center"/>
    </xf>
    <xf numFmtId="4" fontId="35" fillId="46" borderId="14" applyNumberFormat="0" applyProtection="0">
      <alignment vertical="center"/>
    </xf>
    <xf numFmtId="4" fontId="6" fillId="46" borderId="14" applyNumberFormat="0" applyProtection="0">
      <alignment horizontal="left" vertical="center" indent="1"/>
    </xf>
    <xf numFmtId="4" fontId="6" fillId="46" borderId="14" applyNumberFormat="0" applyProtection="0">
      <alignment horizontal="left" vertical="center" indent="1"/>
    </xf>
    <xf numFmtId="4" fontId="6" fillId="46" borderId="14" applyNumberFormat="0" applyProtection="0">
      <alignment horizontal="left" vertical="center" indent="1"/>
    </xf>
    <xf numFmtId="0" fontId="9" fillId="13" borderId="15" applyNumberFormat="0" applyProtection="0">
      <alignment horizontal="left" vertical="top" indent="1"/>
    </xf>
    <xf numFmtId="4" fontId="6" fillId="20" borderId="14" applyNumberFormat="0" applyProtection="0">
      <alignment horizontal="left" vertical="center" indent="1"/>
    </xf>
    <xf numFmtId="4" fontId="6" fillId="20" borderId="14" applyNumberFormat="0" applyProtection="0">
      <alignment horizontal="left" vertical="center" indent="1"/>
    </xf>
    <xf numFmtId="4" fontId="6" fillId="20" borderId="14" applyNumberFormat="0" applyProtection="0">
      <alignment horizontal="left" vertical="center" indent="1"/>
    </xf>
    <xf numFmtId="4" fontId="6" fillId="10" borderId="14" applyNumberFormat="0" applyProtection="0">
      <alignment horizontal="right" vertical="center"/>
    </xf>
    <xf numFmtId="4" fontId="6" fillId="10" borderId="14" applyNumberFormat="0" applyProtection="0">
      <alignment horizontal="right" vertical="center"/>
    </xf>
    <xf numFmtId="4" fontId="6" fillId="10" borderId="14" applyNumberFormat="0" applyProtection="0">
      <alignment horizontal="right" vertical="center"/>
    </xf>
    <xf numFmtId="4" fontId="6" fillId="47" borderId="14" applyNumberFormat="0" applyProtection="0">
      <alignment horizontal="right" vertical="center"/>
    </xf>
    <xf numFmtId="4" fontId="6" fillId="47" borderId="14" applyNumberFormat="0" applyProtection="0">
      <alignment horizontal="right" vertical="center"/>
    </xf>
    <xf numFmtId="4" fontId="6" fillId="47" borderId="14" applyNumberFormat="0" applyProtection="0">
      <alignment horizontal="right" vertical="center"/>
    </xf>
    <xf numFmtId="4" fontId="6" fillId="30" borderId="16" applyNumberFormat="0" applyProtection="0">
      <alignment horizontal="right" vertical="center"/>
    </xf>
    <xf numFmtId="4" fontId="6" fillId="30" borderId="16" applyNumberFormat="0" applyProtection="0">
      <alignment horizontal="right" vertical="center"/>
    </xf>
    <xf numFmtId="4" fontId="6" fillId="30" borderId="16" applyNumberFormat="0" applyProtection="0">
      <alignment horizontal="right" vertical="center"/>
    </xf>
    <xf numFmtId="4" fontId="6" fillId="16" borderId="14" applyNumberFormat="0" applyProtection="0">
      <alignment horizontal="right" vertical="center"/>
    </xf>
    <xf numFmtId="4" fontId="6" fillId="16" borderId="14" applyNumberFormat="0" applyProtection="0">
      <alignment horizontal="right" vertical="center"/>
    </xf>
    <xf numFmtId="4" fontId="6" fillId="16" borderId="14" applyNumberFormat="0" applyProtection="0">
      <alignment horizontal="right" vertical="center"/>
    </xf>
    <xf numFmtId="4" fontId="6" fillId="21" borderId="14" applyNumberFormat="0" applyProtection="0">
      <alignment horizontal="right" vertical="center"/>
    </xf>
    <xf numFmtId="4" fontId="6" fillId="21" borderId="14" applyNumberFormat="0" applyProtection="0">
      <alignment horizontal="right" vertical="center"/>
    </xf>
    <xf numFmtId="4" fontId="6" fillId="21" borderId="14" applyNumberFormat="0" applyProtection="0">
      <alignment horizontal="right" vertical="center"/>
    </xf>
    <xf numFmtId="4" fontId="6" fillId="18" borderId="14" applyNumberFormat="0" applyProtection="0">
      <alignment horizontal="right" vertical="center"/>
    </xf>
    <xf numFmtId="4" fontId="6" fillId="18" borderId="14" applyNumberFormat="0" applyProtection="0">
      <alignment horizontal="right" vertical="center"/>
    </xf>
    <xf numFmtId="4" fontId="6" fillId="18" borderId="14" applyNumberFormat="0" applyProtection="0">
      <alignment horizontal="right" vertical="center"/>
    </xf>
    <xf numFmtId="4" fontId="6" fillId="34" borderId="14" applyNumberFormat="0" applyProtection="0">
      <alignment horizontal="right" vertical="center"/>
    </xf>
    <xf numFmtId="4" fontId="6" fillId="34" borderId="14" applyNumberFormat="0" applyProtection="0">
      <alignment horizontal="right" vertical="center"/>
    </xf>
    <xf numFmtId="4" fontId="6" fillId="34" borderId="14" applyNumberFormat="0" applyProtection="0">
      <alignment horizontal="right" vertical="center"/>
    </xf>
    <xf numFmtId="4" fontId="6" fillId="48" borderId="14" applyNumberFormat="0" applyProtection="0">
      <alignment horizontal="right" vertical="center"/>
    </xf>
    <xf numFmtId="4" fontId="6" fillId="48" borderId="14" applyNumberFormat="0" applyProtection="0">
      <alignment horizontal="right" vertical="center"/>
    </xf>
    <xf numFmtId="4" fontId="6" fillId="48" borderId="14" applyNumberFormat="0" applyProtection="0">
      <alignment horizontal="right" vertical="center"/>
    </xf>
    <xf numFmtId="4" fontId="6" fillId="15" borderId="14" applyNumberFormat="0" applyProtection="0">
      <alignment horizontal="right" vertical="center"/>
    </xf>
    <xf numFmtId="4" fontId="6" fillId="15" borderId="14" applyNumberFormat="0" applyProtection="0">
      <alignment horizontal="right" vertical="center"/>
    </xf>
    <xf numFmtId="4" fontId="6" fillId="15" borderId="14" applyNumberFormat="0" applyProtection="0">
      <alignment horizontal="right" vertical="center"/>
    </xf>
    <xf numFmtId="4" fontId="6" fillId="49" borderId="16" applyNumberFormat="0" applyProtection="0">
      <alignment horizontal="left" vertical="center" indent="1"/>
    </xf>
    <xf numFmtId="4" fontId="6" fillId="49" borderId="16" applyNumberFormat="0" applyProtection="0">
      <alignment horizontal="left" vertical="center" indent="1"/>
    </xf>
    <xf numFmtId="4" fontId="6" fillId="49" borderId="16" applyNumberFormat="0" applyProtection="0">
      <alignment horizontal="left" vertical="center" indent="1"/>
    </xf>
    <xf numFmtId="4" fontId="7" fillId="35" borderId="16" applyNumberFormat="0" applyProtection="0">
      <alignment horizontal="left" vertical="center" indent="1"/>
    </xf>
    <xf numFmtId="4" fontId="7" fillId="35" borderId="16" applyNumberFormat="0" applyProtection="0">
      <alignment horizontal="left" vertical="center" indent="1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1" borderId="16" applyNumberFormat="0" applyProtection="0">
      <alignment horizontal="left" vertical="center" indent="1"/>
    </xf>
    <xf numFmtId="4" fontId="6" fillId="51" borderId="16" applyNumberFormat="0" applyProtection="0">
      <alignment horizontal="left" vertical="center" indent="1"/>
    </xf>
    <xf numFmtId="4" fontId="6" fillId="51" borderId="16" applyNumberFormat="0" applyProtection="0">
      <alignment horizontal="left" vertical="center" indent="1"/>
    </xf>
    <xf numFmtId="4" fontId="6" fillId="50" borderId="16" applyNumberFormat="0" applyProtection="0">
      <alignment horizontal="left" vertical="center" indent="1"/>
    </xf>
    <xf numFmtId="4" fontId="6" fillId="50" borderId="16" applyNumberFormat="0" applyProtection="0">
      <alignment horizontal="left" vertical="center" indent="1"/>
    </xf>
    <xf numFmtId="4" fontId="6" fillId="50" borderId="16" applyNumberFormat="0" applyProtection="0">
      <alignment horizontal="left" vertical="center" indent="1"/>
    </xf>
    <xf numFmtId="0" fontId="6" fillId="7" borderId="14" applyNumberFormat="0" applyProtection="0">
      <alignment horizontal="left" vertical="center" indent="1"/>
    </xf>
    <xf numFmtId="0" fontId="6" fillId="7" borderId="14" applyNumberFormat="0" applyProtection="0">
      <alignment horizontal="left" vertical="center" indent="1"/>
    </xf>
    <xf numFmtId="0" fontId="6" fillId="7" borderId="14" applyNumberFormat="0" applyProtection="0">
      <alignment horizontal="left" vertical="center" indent="1"/>
    </xf>
    <xf numFmtId="0" fontId="6" fillId="35" borderId="15" applyNumberFormat="0" applyProtection="0">
      <alignment horizontal="left" vertical="top" indent="1"/>
    </xf>
    <xf numFmtId="0" fontId="6" fillId="52" borderId="14" applyNumberFormat="0" applyProtection="0">
      <alignment horizontal="left" vertical="center" indent="1"/>
    </xf>
    <xf numFmtId="0" fontId="6" fillId="52" borderId="14" applyNumberFormat="0" applyProtection="0">
      <alignment horizontal="left" vertical="center" indent="1"/>
    </xf>
    <xf numFmtId="0" fontId="6" fillId="52" borderId="14" applyNumberFormat="0" applyProtection="0">
      <alignment horizontal="left" vertical="center" indent="1"/>
    </xf>
    <xf numFmtId="0" fontId="6" fillId="50" borderId="15" applyNumberFormat="0" applyProtection="0">
      <alignment horizontal="left" vertical="top" indent="1"/>
    </xf>
    <xf numFmtId="0" fontId="6" fillId="3" borderId="14" applyNumberFormat="0" applyProtection="0">
      <alignment horizontal="left" vertical="center" indent="1"/>
    </xf>
    <xf numFmtId="0" fontId="6" fillId="3" borderId="14" applyNumberFormat="0" applyProtection="0">
      <alignment horizontal="left" vertical="center" indent="1"/>
    </xf>
    <xf numFmtId="0" fontId="6" fillId="3" borderId="14" applyNumberFormat="0" applyProtection="0">
      <alignment horizontal="left" vertical="center" indent="1"/>
    </xf>
    <xf numFmtId="0" fontId="6" fillId="3" borderId="15" applyNumberFormat="0" applyProtection="0">
      <alignment horizontal="left" vertical="top" indent="1"/>
    </xf>
    <xf numFmtId="0" fontId="6" fillId="51" borderId="14" applyNumberFormat="0" applyProtection="0">
      <alignment horizontal="left" vertical="center" indent="1"/>
    </xf>
    <xf numFmtId="0" fontId="6" fillId="51" borderId="14" applyNumberFormat="0" applyProtection="0">
      <alignment horizontal="left" vertical="center" indent="1"/>
    </xf>
    <xf numFmtId="0" fontId="6" fillId="51" borderId="14" applyNumberFormat="0" applyProtection="0">
      <alignment horizontal="left" vertical="center" indent="1"/>
    </xf>
    <xf numFmtId="0" fontId="6" fillId="51" borderId="15" applyNumberFormat="0" applyProtection="0">
      <alignment horizontal="left" vertical="top" indent="1"/>
    </xf>
    <xf numFmtId="0" fontId="6" fillId="6" borderId="17" applyNumberFormat="0">
      <protection locked="0"/>
    </xf>
    <xf numFmtId="0" fontId="6" fillId="6" borderId="17" applyNumberFormat="0">
      <protection locked="0"/>
    </xf>
    <xf numFmtId="0" fontId="11" fillId="35" borderId="18" applyBorder="0"/>
    <xf numFmtId="4" fontId="8" fillId="2" borderId="15" applyNumberFormat="0" applyProtection="0">
      <alignment vertical="center"/>
    </xf>
    <xf numFmtId="4" fontId="35" fillId="53" borderId="19" applyNumberFormat="0" applyProtection="0">
      <alignment vertical="center"/>
    </xf>
    <xf numFmtId="4" fontId="8" fillId="7" borderId="15" applyNumberFormat="0" applyProtection="0">
      <alignment horizontal="left" vertical="center" indent="1"/>
    </xf>
    <xf numFmtId="0" fontId="8" fillId="2" borderId="15" applyNumberFormat="0" applyProtection="0">
      <alignment horizontal="left" vertical="top" indent="1"/>
    </xf>
    <xf numFmtId="4" fontId="6" fillId="0" borderId="14" applyNumberFormat="0" applyProtection="0">
      <alignment horizontal="right" vertical="center"/>
    </xf>
    <xf numFmtId="4" fontId="6" fillId="0" borderId="14" applyNumberFormat="0" applyProtection="0">
      <alignment horizontal="right" vertical="center"/>
    </xf>
    <xf numFmtId="4" fontId="6" fillId="0" borderId="14" applyNumberFormat="0" applyProtection="0">
      <alignment horizontal="right" vertical="center"/>
    </xf>
    <xf numFmtId="4" fontId="35" fillId="54" borderId="14" applyNumberFormat="0" applyProtection="0">
      <alignment horizontal="right" vertical="center"/>
    </xf>
    <xf numFmtId="4" fontId="6" fillId="20" borderId="14" applyNumberFormat="0" applyProtection="0">
      <alignment horizontal="left" vertical="center" indent="1"/>
    </xf>
    <xf numFmtId="4" fontId="6" fillId="20" borderId="14" applyNumberFormat="0" applyProtection="0">
      <alignment horizontal="left" vertical="center" indent="1"/>
    </xf>
    <xf numFmtId="4" fontId="6" fillId="20" borderId="14" applyNumberFormat="0" applyProtection="0">
      <alignment horizontal="left" vertical="center" indent="1"/>
    </xf>
    <xf numFmtId="0" fontId="8" fillId="50" borderId="15" applyNumberFormat="0" applyProtection="0">
      <alignment horizontal="left" vertical="top" indent="1"/>
    </xf>
    <xf numFmtId="4" fontId="36" fillId="55" borderId="16" applyNumberFormat="0" applyProtection="0">
      <alignment horizontal="left" vertical="center" indent="1"/>
    </xf>
    <xf numFmtId="0" fontId="6" fillId="56" borderId="19"/>
    <xf numFmtId="0" fontId="6" fillId="56" borderId="19"/>
    <xf numFmtId="0" fontId="6" fillId="56" borderId="19"/>
    <xf numFmtId="4" fontId="37" fillId="6" borderId="14" applyNumberFormat="0" applyProtection="0">
      <alignment horizontal="right" vertical="center"/>
    </xf>
    <xf numFmtId="0" fontId="65" fillId="10" borderId="0" applyNumberFormat="0" applyBorder="0" applyAlignment="0" applyProtection="0"/>
    <xf numFmtId="0" fontId="75" fillId="12" borderId="0" applyNumberFormat="0" applyBorder="0" applyAlignment="0" applyProtection="0"/>
    <xf numFmtId="0" fontId="38" fillId="0" borderId="0" applyNumberForma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77" fillId="0" borderId="0"/>
    <xf numFmtId="0" fontId="7" fillId="0" borderId="0"/>
    <xf numFmtId="0" fontId="7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7" borderId="0"/>
    <xf numFmtId="0" fontId="7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4" fillId="0" borderId="0"/>
    <xf numFmtId="0" fontId="4" fillId="0" borderId="0"/>
    <xf numFmtId="0" fontId="77" fillId="0" borderId="0"/>
    <xf numFmtId="0" fontId="4" fillId="0" borderId="0"/>
    <xf numFmtId="0" fontId="7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0"/>
    <xf numFmtId="0" fontId="4" fillId="0" borderId="0"/>
    <xf numFmtId="0" fontId="8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81" fillId="0" borderId="0"/>
    <xf numFmtId="0" fontId="7" fillId="0" borderId="0"/>
    <xf numFmtId="0" fontId="74" fillId="0" borderId="0"/>
    <xf numFmtId="0" fontId="7" fillId="0" borderId="0"/>
    <xf numFmtId="0" fontId="7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66" fillId="0" borderId="6" applyNumberFormat="0" applyFill="0" applyAlignment="0" applyProtection="0"/>
    <xf numFmtId="0" fontId="67" fillId="0" borderId="20" applyNumberFormat="0" applyFill="0" applyAlignment="0" applyProtection="0"/>
    <xf numFmtId="0" fontId="68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2" applyNumberFormat="0" applyFill="0" applyAlignment="0" applyProtection="0"/>
    <xf numFmtId="0" fontId="7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2" fillId="14" borderId="3" applyNumberFormat="0" applyAlignment="0" applyProtection="0"/>
    <xf numFmtId="0" fontId="73" fillId="0" borderId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5" borderId="0" applyNumberFormat="0" applyBorder="0" applyAlignment="0" applyProtection="0"/>
    <xf numFmtId="0" fontId="3" fillId="75" borderId="0" applyNumberFormat="0" applyBorder="0" applyAlignment="0" applyProtection="0"/>
    <xf numFmtId="0" fontId="3" fillId="75" borderId="0" applyNumberFormat="0" applyBorder="0" applyAlignment="0" applyProtection="0"/>
    <xf numFmtId="0" fontId="3" fillId="75" borderId="0" applyNumberFormat="0" applyBorder="0" applyAlignment="0" applyProtection="0"/>
    <xf numFmtId="0" fontId="3" fillId="75" borderId="0" applyNumberFormat="0" applyBorder="0" applyAlignment="0" applyProtection="0"/>
    <xf numFmtId="0" fontId="3" fillId="75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75" fillId="68" borderId="0" applyNumberFormat="0" applyBorder="0" applyAlignment="0" applyProtection="0"/>
    <xf numFmtId="43" fontId="7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77" fillId="0" borderId="0"/>
    <xf numFmtId="0" fontId="4" fillId="2" borderId="13" applyNumberFormat="0" applyFont="0" applyAlignment="0" applyProtection="0"/>
    <xf numFmtId="0" fontId="3" fillId="66" borderId="32" applyNumberFormat="0" applyFont="0" applyAlignment="0" applyProtection="0"/>
    <xf numFmtId="0" fontId="3" fillId="66" borderId="32" applyNumberFormat="0" applyFont="0" applyAlignment="0" applyProtection="0"/>
    <xf numFmtId="0" fontId="3" fillId="66" borderId="32" applyNumberFormat="0" applyFont="0" applyAlignment="0" applyProtection="0"/>
    <xf numFmtId="0" fontId="3" fillId="66" borderId="32" applyNumberFormat="0" applyFont="0" applyAlignment="0" applyProtection="0"/>
    <xf numFmtId="0" fontId="3" fillId="66" borderId="32" applyNumberFormat="0" applyFont="0" applyAlignment="0" applyProtection="0"/>
    <xf numFmtId="0" fontId="3" fillId="66" borderId="32" applyNumberFormat="0" applyFont="0" applyAlignment="0" applyProtection="0"/>
    <xf numFmtId="9" fontId="7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4" fillId="35" borderId="16" applyNumberFormat="0" applyProtection="0">
      <alignment horizontal="left" vertical="center" indent="1"/>
    </xf>
    <xf numFmtId="4" fontId="4" fillId="35" borderId="16" applyNumberFormat="0" applyProtection="0">
      <alignment horizontal="left" vertical="center" indent="1"/>
    </xf>
    <xf numFmtId="0" fontId="75" fillId="6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7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2" fillId="69" borderId="0" applyNumberFormat="0" applyBorder="0" applyAlignment="0" applyProtection="0"/>
    <xf numFmtId="0" fontId="2" fillId="71" borderId="0" applyNumberFormat="0" applyBorder="0" applyAlignment="0" applyProtection="0"/>
    <xf numFmtId="0" fontId="2" fillId="72" borderId="0" applyNumberFormat="0" applyBorder="0" applyAlignment="0" applyProtection="0"/>
    <xf numFmtId="0" fontId="2" fillId="74" borderId="0" applyNumberFormat="0" applyBorder="0" applyAlignment="0" applyProtection="0"/>
    <xf numFmtId="0" fontId="2" fillId="64" borderId="0" applyNumberFormat="0" applyBorder="0" applyAlignment="0" applyProtection="0"/>
    <xf numFmtId="0" fontId="2" fillId="77" borderId="0" applyNumberFormat="0" applyBorder="0" applyAlignment="0" applyProtection="0"/>
    <xf numFmtId="0" fontId="2" fillId="69" borderId="0" applyNumberFormat="0" applyBorder="0" applyAlignment="0" applyProtection="0"/>
    <xf numFmtId="0" fontId="2" fillId="71" borderId="0" applyNumberFormat="0" applyBorder="0" applyAlignment="0" applyProtection="0"/>
    <xf numFmtId="0" fontId="2" fillId="72" borderId="0" applyNumberFormat="0" applyBorder="0" applyAlignment="0" applyProtection="0"/>
    <xf numFmtId="0" fontId="2" fillId="74" borderId="0" applyNumberFormat="0" applyBorder="0" applyAlignment="0" applyProtection="0"/>
    <xf numFmtId="0" fontId="2" fillId="64" borderId="0" applyNumberFormat="0" applyBorder="0" applyAlignment="0" applyProtection="0"/>
    <xf numFmtId="0" fontId="2" fillId="77" borderId="0" applyNumberFormat="0" applyBorder="0" applyAlignment="0" applyProtection="0"/>
    <xf numFmtId="0" fontId="2" fillId="70" borderId="0" applyNumberFormat="0" applyBorder="0" applyAlignment="0" applyProtection="0"/>
    <xf numFmtId="0" fontId="2" fillId="65" borderId="0" applyNumberFormat="0" applyBorder="0" applyAlignment="0" applyProtection="0"/>
    <xf numFmtId="0" fontId="2" fillId="73" borderId="0" applyNumberFormat="0" applyBorder="0" applyAlignment="0" applyProtection="0"/>
    <xf numFmtId="0" fontId="2" fillId="75" borderId="0" applyNumberFormat="0" applyBorder="0" applyAlignment="0" applyProtection="0"/>
    <xf numFmtId="0" fontId="2" fillId="76" borderId="0" applyNumberFormat="0" applyBorder="0" applyAlignment="0" applyProtection="0"/>
    <xf numFmtId="0" fontId="2" fillId="78" borderId="0" applyNumberFormat="0" applyBorder="0" applyAlignment="0" applyProtection="0"/>
    <xf numFmtId="0" fontId="2" fillId="70" borderId="0" applyNumberFormat="0" applyBorder="0" applyAlignment="0" applyProtection="0"/>
    <xf numFmtId="0" fontId="2" fillId="65" borderId="0" applyNumberFormat="0" applyBorder="0" applyAlignment="0" applyProtection="0"/>
    <xf numFmtId="0" fontId="2" fillId="73" borderId="0" applyNumberFormat="0" applyBorder="0" applyAlignment="0" applyProtection="0"/>
    <xf numFmtId="0" fontId="2" fillId="75" borderId="0" applyNumberFormat="0" applyBorder="0" applyAlignment="0" applyProtection="0"/>
    <xf numFmtId="0" fontId="2" fillId="76" borderId="0" applyNumberFormat="0" applyBorder="0" applyAlignment="0" applyProtection="0"/>
    <xf numFmtId="0" fontId="2" fillId="78" borderId="0" applyNumberFormat="0" applyBorder="0" applyAlignment="0" applyProtection="0"/>
    <xf numFmtId="0" fontId="104" fillId="88" borderId="0" applyNumberFormat="0" applyBorder="0" applyAlignment="0" applyProtection="0"/>
    <xf numFmtId="0" fontId="104" fillId="90" borderId="0" applyNumberFormat="0" applyBorder="0" applyAlignment="0" applyProtection="0"/>
    <xf numFmtId="0" fontId="104" fillId="92" borderId="0" applyNumberFormat="0" applyBorder="0" applyAlignment="0" applyProtection="0"/>
    <xf numFmtId="0" fontId="104" fillId="94" borderId="0" applyNumberFormat="0" applyBorder="0" applyAlignment="0" applyProtection="0"/>
    <xf numFmtId="0" fontId="104" fillId="96" borderId="0" applyNumberFormat="0" applyBorder="0" applyAlignment="0" applyProtection="0"/>
    <xf numFmtId="0" fontId="104" fillId="98" borderId="0" applyNumberFormat="0" applyBorder="0" applyAlignment="0" applyProtection="0"/>
    <xf numFmtId="0" fontId="16" fillId="22" borderId="0" applyNumberFormat="0" applyBorder="0" applyAlignment="0" applyProtection="0"/>
    <xf numFmtId="0" fontId="104" fillId="87" borderId="0" applyNumberFormat="0" applyBorder="0" applyAlignment="0" applyProtection="0"/>
    <xf numFmtId="0" fontId="16" fillId="18" borderId="0" applyNumberFormat="0" applyBorder="0" applyAlignment="0" applyProtection="0"/>
    <xf numFmtId="0" fontId="104" fillId="89" borderId="0" applyNumberFormat="0" applyBorder="0" applyAlignment="0" applyProtection="0"/>
    <xf numFmtId="0" fontId="16" fillId="16" borderId="0" applyNumberFormat="0" applyBorder="0" applyAlignment="0" applyProtection="0"/>
    <xf numFmtId="0" fontId="104" fillId="91" borderId="0" applyNumberFormat="0" applyBorder="0" applyAlignment="0" applyProtection="0"/>
    <xf numFmtId="0" fontId="16" fillId="35" borderId="0" applyNumberFormat="0" applyBorder="0" applyAlignment="0" applyProtection="0"/>
    <xf numFmtId="0" fontId="104" fillId="93" borderId="0" applyNumberFormat="0" applyBorder="0" applyAlignment="0" applyProtection="0"/>
    <xf numFmtId="0" fontId="104" fillId="95" borderId="0" applyNumberFormat="0" applyBorder="0" applyAlignment="0" applyProtection="0"/>
    <xf numFmtId="0" fontId="16" fillId="39" borderId="0" applyNumberFormat="0" applyBorder="0" applyAlignment="0" applyProtection="0"/>
    <xf numFmtId="0" fontId="104" fillId="97" borderId="0" applyNumberFormat="0" applyBorder="0" applyAlignment="0" applyProtection="0"/>
    <xf numFmtId="0" fontId="17" fillId="12" borderId="0" applyNumberFormat="0" applyBorder="0" applyAlignment="0" applyProtection="0"/>
    <xf numFmtId="0" fontId="94" fillId="68" borderId="0" applyNumberFormat="0" applyBorder="0" applyAlignment="0" applyProtection="0"/>
    <xf numFmtId="0" fontId="98" fillId="85" borderId="39" applyNumberFormat="0" applyAlignment="0" applyProtection="0"/>
    <xf numFmtId="0" fontId="100" fillId="86" borderId="42" applyNumberFormat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93" fillId="82" borderId="0" applyNumberFormat="0" applyBorder="0" applyAlignment="0" applyProtection="0"/>
    <xf numFmtId="0" fontId="23" fillId="0" borderId="5" applyNumberFormat="0" applyFill="0" applyAlignment="0" applyProtection="0"/>
    <xf numFmtId="0" fontId="90" fillId="0" borderId="36" applyNumberFormat="0" applyFill="0" applyAlignment="0" applyProtection="0"/>
    <xf numFmtId="0" fontId="25" fillId="0" borderId="7" applyNumberFormat="0" applyFill="0" applyAlignment="0" applyProtection="0"/>
    <xf numFmtId="0" fontId="91" fillId="0" borderId="37" applyNumberFormat="0" applyFill="0" applyAlignment="0" applyProtection="0"/>
    <xf numFmtId="0" fontId="27" fillId="0" borderId="9" applyNumberFormat="0" applyFill="0" applyAlignment="0" applyProtection="0"/>
    <xf numFmtId="0" fontId="92" fillId="0" borderId="38" applyNumberFormat="0" applyFill="0" applyAlignment="0" applyProtection="0"/>
    <xf numFmtId="0" fontId="2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6" fillId="84" borderId="39" applyNumberFormat="0" applyAlignment="0" applyProtection="0"/>
    <xf numFmtId="43" fontId="6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0" fillId="0" borderId="11" applyNumberFormat="0" applyFill="0" applyAlignment="0" applyProtection="0"/>
    <xf numFmtId="0" fontId="99" fillId="0" borderId="41" applyNumberFormat="0" applyFill="0" applyAlignment="0" applyProtection="0"/>
    <xf numFmtId="0" fontId="105" fillId="13" borderId="0" applyNumberFormat="0" applyBorder="0" applyAlignment="0" applyProtection="0"/>
    <xf numFmtId="0" fontId="95" fillId="83" borderId="0" applyNumberFormat="0" applyBorder="0" applyAlignment="0" applyProtection="0"/>
    <xf numFmtId="0" fontId="79" fillId="0" borderId="0"/>
    <xf numFmtId="0" fontId="2" fillId="0" borderId="0"/>
    <xf numFmtId="0" fontId="2" fillId="66" borderId="32" applyNumberFormat="0" applyFont="0" applyAlignment="0" applyProtection="0"/>
    <xf numFmtId="0" fontId="2" fillId="66" borderId="32" applyNumberFormat="0" applyFont="0" applyAlignment="0" applyProtection="0"/>
    <xf numFmtId="0" fontId="97" fillId="85" borderId="40" applyNumberFormat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03" fillId="0" borderId="43" applyNumberFormat="0" applyFill="0" applyAlignment="0" applyProtection="0"/>
    <xf numFmtId="0" fontId="101" fillId="0" borderId="0" applyNumberFormat="0" applyFill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69" borderId="0" applyNumberFormat="0" applyBorder="0" applyAlignment="0" applyProtection="0"/>
    <xf numFmtId="0" fontId="2" fillId="71" borderId="0" applyNumberFormat="0" applyBorder="0" applyAlignment="0" applyProtection="0"/>
    <xf numFmtId="0" fontId="2" fillId="72" borderId="0" applyNumberFormat="0" applyBorder="0" applyAlignment="0" applyProtection="0"/>
    <xf numFmtId="0" fontId="2" fillId="74" borderId="0" applyNumberFormat="0" applyBorder="0" applyAlignment="0" applyProtection="0"/>
    <xf numFmtId="0" fontId="2" fillId="64" borderId="0" applyNumberFormat="0" applyBorder="0" applyAlignment="0" applyProtection="0"/>
    <xf numFmtId="0" fontId="2" fillId="77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0" borderId="0" applyNumberFormat="0" applyBorder="0" applyAlignment="0" applyProtection="0"/>
    <xf numFmtId="0" fontId="2" fillId="65" borderId="0" applyNumberFormat="0" applyBorder="0" applyAlignment="0" applyProtection="0"/>
    <xf numFmtId="0" fontId="2" fillId="73" borderId="0" applyNumberFormat="0" applyBorder="0" applyAlignment="0" applyProtection="0"/>
    <xf numFmtId="0" fontId="2" fillId="75" borderId="0" applyNumberFormat="0" applyBorder="0" applyAlignment="0" applyProtection="0"/>
    <xf numFmtId="0" fontId="2" fillId="76" borderId="0" applyNumberFormat="0" applyBorder="0" applyAlignment="0" applyProtection="0"/>
    <xf numFmtId="0" fontId="2" fillId="78" borderId="0" applyNumberFormat="0" applyBorder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174" fontId="106" fillId="0" borderId="0" applyFont="0" applyFill="0" applyBorder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2" fillId="0" borderId="0"/>
    <xf numFmtId="0" fontId="2" fillId="0" borderId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2" fillId="66" borderId="32" applyNumberFormat="0" applyFont="0" applyAlignment="0" applyProtection="0"/>
    <xf numFmtId="0" fontId="2" fillId="66" borderId="32" applyNumberFormat="0" applyFont="0" applyAlignment="0" applyProtection="0"/>
    <xf numFmtId="0" fontId="2" fillId="66" borderId="32" applyNumberFormat="0" applyFont="0" applyAlignment="0" applyProtection="0"/>
    <xf numFmtId="0" fontId="2" fillId="66" borderId="32" applyNumberFormat="0" applyFont="0" applyAlignment="0" applyProtection="0"/>
    <xf numFmtId="0" fontId="2" fillId="66" borderId="32" applyNumberFormat="0" applyFon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4" fontId="40" fillId="13" borderId="15" applyNumberFormat="0" applyProtection="0">
      <alignment vertical="center"/>
    </xf>
    <xf numFmtId="4" fontId="40" fillId="13" borderId="15" applyNumberFormat="0" applyProtection="0">
      <alignment vertical="center"/>
    </xf>
    <xf numFmtId="4" fontId="40" fillId="13" borderId="15" applyNumberFormat="0" applyProtection="0">
      <alignment vertical="center"/>
    </xf>
    <xf numFmtId="4" fontId="107" fillId="46" borderId="15" applyNumberFormat="0" applyProtection="0">
      <alignment vertical="center"/>
    </xf>
    <xf numFmtId="4" fontId="107" fillId="46" borderId="15" applyNumberFormat="0" applyProtection="0">
      <alignment vertical="center"/>
    </xf>
    <xf numFmtId="4" fontId="107" fillId="46" borderId="15" applyNumberFormat="0" applyProtection="0">
      <alignment vertical="center"/>
    </xf>
    <xf numFmtId="4" fontId="40" fillId="46" borderId="15" applyNumberFormat="0" applyProtection="0">
      <alignment horizontal="left" vertical="center" indent="1"/>
    </xf>
    <xf numFmtId="4" fontId="40" fillId="46" borderId="15" applyNumberFormat="0" applyProtection="0">
      <alignment horizontal="left" vertical="center" indent="1"/>
    </xf>
    <xf numFmtId="4" fontId="40" fillId="46" borderId="15" applyNumberFormat="0" applyProtection="0">
      <alignment horizontal="left" vertical="center" indent="1"/>
    </xf>
    <xf numFmtId="0" fontId="40" fillId="46" borderId="15" applyNumberFormat="0" applyProtection="0">
      <alignment horizontal="left" vertical="top" indent="1"/>
    </xf>
    <xf numFmtId="0" fontId="40" fillId="46" borderId="15" applyNumberFormat="0" applyProtection="0">
      <alignment horizontal="left" vertical="top" indent="1"/>
    </xf>
    <xf numFmtId="0" fontId="40" fillId="46" borderId="15" applyNumberFormat="0" applyProtection="0">
      <alignment horizontal="left" vertical="top" indent="1"/>
    </xf>
    <xf numFmtId="4" fontId="40" fillId="99" borderId="0" applyNumberFormat="0" applyProtection="0">
      <alignment horizontal="left" vertical="center" indent="1"/>
    </xf>
    <xf numFmtId="4" fontId="10" fillId="10" borderId="15" applyNumberFormat="0" applyProtection="0">
      <alignment horizontal="right" vertical="center"/>
    </xf>
    <xf numFmtId="4" fontId="10" fillId="10" borderId="15" applyNumberFormat="0" applyProtection="0">
      <alignment horizontal="right" vertical="center"/>
    </xf>
    <xf numFmtId="4" fontId="10" fillId="10" borderId="15" applyNumberFormat="0" applyProtection="0">
      <alignment horizontal="right" vertical="center"/>
    </xf>
    <xf numFmtId="4" fontId="10" fillId="5" borderId="15" applyNumberFormat="0" applyProtection="0">
      <alignment horizontal="right" vertical="center"/>
    </xf>
    <xf numFmtId="4" fontId="10" fillId="5" borderId="15" applyNumberFormat="0" applyProtection="0">
      <alignment horizontal="right" vertical="center"/>
    </xf>
    <xf numFmtId="4" fontId="10" fillId="5" borderId="15" applyNumberFormat="0" applyProtection="0">
      <alignment horizontal="right" vertical="center"/>
    </xf>
    <xf numFmtId="4" fontId="10" fillId="30" borderId="15" applyNumberFormat="0" applyProtection="0">
      <alignment horizontal="right" vertical="center"/>
    </xf>
    <xf numFmtId="4" fontId="10" fillId="30" borderId="15" applyNumberFormat="0" applyProtection="0">
      <alignment horizontal="right" vertical="center"/>
    </xf>
    <xf numFmtId="4" fontId="10" fillId="30" borderId="15" applyNumberFormat="0" applyProtection="0">
      <alignment horizontal="right" vertical="center"/>
    </xf>
    <xf numFmtId="4" fontId="10" fillId="16" borderId="15" applyNumberFormat="0" applyProtection="0">
      <alignment horizontal="right" vertical="center"/>
    </xf>
    <xf numFmtId="4" fontId="10" fillId="16" borderId="15" applyNumberFormat="0" applyProtection="0">
      <alignment horizontal="right" vertical="center"/>
    </xf>
    <xf numFmtId="4" fontId="10" fillId="16" borderId="15" applyNumberFormat="0" applyProtection="0">
      <alignment horizontal="right" vertical="center"/>
    </xf>
    <xf numFmtId="4" fontId="10" fillId="21" borderId="15" applyNumberFormat="0" applyProtection="0">
      <alignment horizontal="right" vertical="center"/>
    </xf>
    <xf numFmtId="4" fontId="10" fillId="21" borderId="15" applyNumberFormat="0" applyProtection="0">
      <alignment horizontal="right" vertical="center"/>
    </xf>
    <xf numFmtId="4" fontId="10" fillId="21" borderId="15" applyNumberFormat="0" applyProtection="0">
      <alignment horizontal="right" vertical="center"/>
    </xf>
    <xf numFmtId="4" fontId="10" fillId="18" borderId="15" applyNumberFormat="0" applyProtection="0">
      <alignment horizontal="right" vertical="center"/>
    </xf>
    <xf numFmtId="4" fontId="10" fillId="18" borderId="15" applyNumberFormat="0" applyProtection="0">
      <alignment horizontal="right" vertical="center"/>
    </xf>
    <xf numFmtId="4" fontId="10" fillId="18" borderId="15" applyNumberFormat="0" applyProtection="0">
      <alignment horizontal="right" vertical="center"/>
    </xf>
    <xf numFmtId="4" fontId="10" fillId="34" borderId="15" applyNumberFormat="0" applyProtection="0">
      <alignment horizontal="right" vertical="center"/>
    </xf>
    <xf numFmtId="4" fontId="10" fillId="34" borderId="15" applyNumberFormat="0" applyProtection="0">
      <alignment horizontal="right" vertical="center"/>
    </xf>
    <xf numFmtId="4" fontId="10" fillId="34" borderId="15" applyNumberFormat="0" applyProtection="0">
      <alignment horizontal="right" vertical="center"/>
    </xf>
    <xf numFmtId="4" fontId="10" fillId="48" borderId="15" applyNumberFormat="0" applyProtection="0">
      <alignment horizontal="right" vertical="center"/>
    </xf>
    <xf numFmtId="4" fontId="10" fillId="48" borderId="15" applyNumberFormat="0" applyProtection="0">
      <alignment horizontal="right" vertical="center"/>
    </xf>
    <xf numFmtId="4" fontId="10" fillId="48" borderId="15" applyNumberFormat="0" applyProtection="0">
      <alignment horizontal="right" vertical="center"/>
    </xf>
    <xf numFmtId="4" fontId="10" fillId="15" borderId="15" applyNumberFormat="0" applyProtection="0">
      <alignment horizontal="right" vertical="center"/>
    </xf>
    <xf numFmtId="4" fontId="10" fillId="15" borderId="15" applyNumberFormat="0" applyProtection="0">
      <alignment horizontal="right" vertical="center"/>
    </xf>
    <xf numFmtId="4" fontId="10" fillId="15" borderId="15" applyNumberFormat="0" applyProtection="0">
      <alignment horizontal="right" vertical="center"/>
    </xf>
    <xf numFmtId="4" fontId="40" fillId="49" borderId="44" applyNumberFormat="0" applyProtection="0">
      <alignment horizontal="left" vertical="center" indent="1"/>
    </xf>
    <xf numFmtId="4" fontId="10" fillId="51" borderId="0" applyNumberFormat="0" applyProtection="0">
      <alignment horizontal="left" vertical="center" indent="1"/>
    </xf>
    <xf numFmtId="4" fontId="108" fillId="100" borderId="0" applyNumberFormat="0" applyProtection="0">
      <alignment horizontal="left" vertical="center" indent="1"/>
    </xf>
    <xf numFmtId="4" fontId="10" fillId="50" borderId="15" applyNumberFormat="0" applyProtection="0">
      <alignment horizontal="right" vertical="center"/>
    </xf>
    <xf numFmtId="4" fontId="10" fillId="50" borderId="15" applyNumberFormat="0" applyProtection="0">
      <alignment horizontal="right" vertical="center"/>
    </xf>
    <xf numFmtId="4" fontId="10" fillId="50" borderId="15" applyNumberFormat="0" applyProtection="0">
      <alignment horizontal="right" vertical="center"/>
    </xf>
    <xf numFmtId="4" fontId="10" fillId="51" borderId="0" applyNumberFormat="0" applyProtection="0">
      <alignment horizontal="left" vertical="center" indent="1"/>
    </xf>
    <xf numFmtId="4" fontId="10" fillId="99" borderId="0" applyNumberFormat="0" applyProtection="0">
      <alignment horizontal="left" vertical="center" indent="1"/>
    </xf>
    <xf numFmtId="0" fontId="4" fillId="100" borderId="15" applyNumberFormat="0" applyProtection="0">
      <alignment horizontal="left" vertical="center" indent="1"/>
    </xf>
    <xf numFmtId="0" fontId="4" fillId="100" borderId="15" applyNumberFormat="0" applyProtection="0">
      <alignment horizontal="left" vertical="center" indent="1"/>
    </xf>
    <xf numFmtId="0" fontId="4" fillId="100" borderId="15" applyNumberFormat="0" applyProtection="0">
      <alignment horizontal="left" vertical="center" indent="1"/>
    </xf>
    <xf numFmtId="0" fontId="4" fillId="100" borderId="15" applyNumberFormat="0" applyProtection="0">
      <alignment horizontal="left" vertical="top" indent="1"/>
    </xf>
    <xf numFmtId="0" fontId="4" fillId="100" borderId="15" applyNumberFormat="0" applyProtection="0">
      <alignment horizontal="left" vertical="top" indent="1"/>
    </xf>
    <xf numFmtId="0" fontId="4" fillId="100" borderId="15" applyNumberFormat="0" applyProtection="0">
      <alignment horizontal="left" vertical="top" indent="1"/>
    </xf>
    <xf numFmtId="0" fontId="4" fillId="99" borderId="15" applyNumberFormat="0" applyProtection="0">
      <alignment horizontal="left" vertical="center" indent="1"/>
    </xf>
    <xf numFmtId="0" fontId="4" fillId="99" borderId="15" applyNumberFormat="0" applyProtection="0">
      <alignment horizontal="left" vertical="center" indent="1"/>
    </xf>
    <xf numFmtId="0" fontId="4" fillId="99" borderId="15" applyNumberFormat="0" applyProtection="0">
      <alignment horizontal="left" vertical="center" indent="1"/>
    </xf>
    <xf numFmtId="0" fontId="4" fillId="99" borderId="15" applyNumberFormat="0" applyProtection="0">
      <alignment horizontal="left" vertical="top" indent="1"/>
    </xf>
    <xf numFmtId="0" fontId="4" fillId="99" borderId="15" applyNumberFormat="0" applyProtection="0">
      <alignment horizontal="left" vertical="top" indent="1"/>
    </xf>
    <xf numFmtId="0" fontId="4" fillId="99" borderId="15" applyNumberFormat="0" applyProtection="0">
      <alignment horizontal="left" vertical="top" indent="1"/>
    </xf>
    <xf numFmtId="0" fontId="4" fillId="101" borderId="15" applyNumberFormat="0" applyProtection="0">
      <alignment horizontal="left" vertical="center" indent="1"/>
    </xf>
    <xf numFmtId="0" fontId="4" fillId="101" borderId="15" applyNumberFormat="0" applyProtection="0">
      <alignment horizontal="left" vertical="center" indent="1"/>
    </xf>
    <xf numFmtId="0" fontId="4" fillId="101" borderId="15" applyNumberFormat="0" applyProtection="0">
      <alignment horizontal="left" vertical="center" indent="1"/>
    </xf>
    <xf numFmtId="0" fontId="4" fillId="101" borderId="15" applyNumberFormat="0" applyProtection="0">
      <alignment horizontal="left" vertical="top" indent="1"/>
    </xf>
    <xf numFmtId="0" fontId="4" fillId="101" borderId="15" applyNumberFormat="0" applyProtection="0">
      <alignment horizontal="left" vertical="top" indent="1"/>
    </xf>
    <xf numFmtId="0" fontId="4" fillId="101" borderId="15" applyNumberFormat="0" applyProtection="0">
      <alignment horizontal="left" vertical="top" indent="1"/>
    </xf>
    <xf numFmtId="0" fontId="4" fillId="102" borderId="15" applyNumberFormat="0" applyProtection="0">
      <alignment horizontal="left" vertical="center" indent="1"/>
    </xf>
    <xf numFmtId="0" fontId="4" fillId="102" borderId="15" applyNumberFormat="0" applyProtection="0">
      <alignment horizontal="left" vertical="center" indent="1"/>
    </xf>
    <xf numFmtId="0" fontId="4" fillId="102" borderId="15" applyNumberFormat="0" applyProtection="0">
      <alignment horizontal="left" vertical="center" indent="1"/>
    </xf>
    <xf numFmtId="0" fontId="4" fillId="102" borderId="15" applyNumberFormat="0" applyProtection="0">
      <alignment horizontal="left" vertical="top" indent="1"/>
    </xf>
    <xf numFmtId="0" fontId="4" fillId="102" borderId="15" applyNumberFormat="0" applyProtection="0">
      <alignment horizontal="left" vertical="top" indent="1"/>
    </xf>
    <xf numFmtId="0" fontId="4" fillId="102" borderId="15" applyNumberFormat="0" applyProtection="0">
      <alignment horizontal="left" vertical="top" indent="1"/>
    </xf>
    <xf numFmtId="0" fontId="4" fillId="0" borderId="0"/>
    <xf numFmtId="4" fontId="10" fillId="53" borderId="15" applyNumberFormat="0" applyProtection="0">
      <alignment vertical="center"/>
    </xf>
    <xf numFmtId="4" fontId="10" fillId="53" borderId="15" applyNumberFormat="0" applyProtection="0">
      <alignment vertical="center"/>
    </xf>
    <xf numFmtId="4" fontId="10" fillId="53" borderId="15" applyNumberFormat="0" applyProtection="0">
      <alignment vertical="center"/>
    </xf>
    <xf numFmtId="4" fontId="109" fillId="53" borderId="15" applyNumberFormat="0" applyProtection="0">
      <alignment vertical="center"/>
    </xf>
    <xf numFmtId="4" fontId="109" fillId="53" borderId="15" applyNumberFormat="0" applyProtection="0">
      <alignment vertical="center"/>
    </xf>
    <xf numFmtId="4" fontId="109" fillId="53" borderId="15" applyNumberFormat="0" applyProtection="0">
      <alignment vertical="center"/>
    </xf>
    <xf numFmtId="4" fontId="10" fillId="53" borderId="15" applyNumberFormat="0" applyProtection="0">
      <alignment horizontal="left" vertical="center" indent="1"/>
    </xf>
    <xf numFmtId="4" fontId="10" fillId="53" borderId="15" applyNumberFormat="0" applyProtection="0">
      <alignment horizontal="left" vertical="center" indent="1"/>
    </xf>
    <xf numFmtId="4" fontId="10" fillId="53" borderId="15" applyNumberFormat="0" applyProtection="0">
      <alignment horizontal="left" vertical="center" indent="1"/>
    </xf>
    <xf numFmtId="0" fontId="10" fillId="53" borderId="15" applyNumberFormat="0" applyProtection="0">
      <alignment horizontal="left" vertical="top" indent="1"/>
    </xf>
    <xf numFmtId="0" fontId="10" fillId="53" borderId="15" applyNumberFormat="0" applyProtection="0">
      <alignment horizontal="left" vertical="top" indent="1"/>
    </xf>
    <xf numFmtId="0" fontId="10" fillId="53" borderId="15" applyNumberFormat="0" applyProtection="0">
      <alignment horizontal="left" vertical="top" indent="1"/>
    </xf>
    <xf numFmtId="4" fontId="10" fillId="51" borderId="15" applyNumberFormat="0" applyProtection="0">
      <alignment horizontal="right" vertical="center"/>
    </xf>
    <xf numFmtId="4" fontId="10" fillId="51" borderId="15" applyNumberFormat="0" applyProtection="0">
      <alignment horizontal="right" vertical="center"/>
    </xf>
    <xf numFmtId="4" fontId="10" fillId="51" borderId="15" applyNumberFormat="0" applyProtection="0">
      <alignment horizontal="right" vertical="center"/>
    </xf>
    <xf numFmtId="4" fontId="109" fillId="51" borderId="15" applyNumberFormat="0" applyProtection="0">
      <alignment horizontal="right" vertical="center"/>
    </xf>
    <xf numFmtId="4" fontId="109" fillId="51" borderId="15" applyNumberFormat="0" applyProtection="0">
      <alignment horizontal="right" vertical="center"/>
    </xf>
    <xf numFmtId="4" fontId="109" fillId="51" borderId="15" applyNumberFormat="0" applyProtection="0">
      <alignment horizontal="right" vertical="center"/>
    </xf>
    <xf numFmtId="4" fontId="10" fillId="50" borderId="15" applyNumberFormat="0" applyProtection="0">
      <alignment horizontal="left" vertical="center" indent="1"/>
    </xf>
    <xf numFmtId="4" fontId="10" fillId="50" borderId="15" applyNumberFormat="0" applyProtection="0">
      <alignment horizontal="left" vertical="center" indent="1"/>
    </xf>
    <xf numFmtId="4" fontId="10" fillId="50" borderId="15" applyNumberFormat="0" applyProtection="0">
      <alignment horizontal="left" vertical="center" indent="1"/>
    </xf>
    <xf numFmtId="0" fontId="10" fillId="99" borderId="15" applyNumberFormat="0" applyProtection="0">
      <alignment horizontal="left" vertical="top" indent="1"/>
    </xf>
    <xf numFmtId="0" fontId="10" fillId="99" borderId="15" applyNumberFormat="0" applyProtection="0">
      <alignment horizontal="left" vertical="top" indent="1"/>
    </xf>
    <xf numFmtId="0" fontId="10" fillId="99" borderId="15" applyNumberFormat="0" applyProtection="0">
      <alignment horizontal="left" vertical="top" indent="1"/>
    </xf>
    <xf numFmtId="4" fontId="110" fillId="0" borderId="0" applyNumberFormat="0" applyProtection="0">
      <alignment horizontal="left" vertical="center" indent="1"/>
    </xf>
    <xf numFmtId="4" fontId="111" fillId="51" borderId="15" applyNumberFormat="0" applyProtection="0">
      <alignment horizontal="right" vertical="center"/>
    </xf>
    <xf numFmtId="4" fontId="111" fillId="51" borderId="15" applyNumberFormat="0" applyProtection="0">
      <alignment horizontal="right" vertical="center"/>
    </xf>
    <xf numFmtId="4" fontId="111" fillId="51" borderId="15" applyNumberFormat="0" applyProtection="0">
      <alignment horizontal="right" vertical="center"/>
    </xf>
    <xf numFmtId="0" fontId="2" fillId="0" borderId="0"/>
    <xf numFmtId="0" fontId="2" fillId="0" borderId="0"/>
    <xf numFmtId="0" fontId="80" fillId="0" borderId="0"/>
    <xf numFmtId="0" fontId="77" fillId="0" borderId="0"/>
    <xf numFmtId="0" fontId="2" fillId="0" borderId="0"/>
    <xf numFmtId="0" fontId="8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" fillId="0" borderId="0"/>
    <xf numFmtId="0" fontId="2" fillId="0" borderId="0"/>
    <xf numFmtId="0" fontId="4" fillId="103" borderId="0"/>
    <xf numFmtId="0" fontId="4" fillId="103" borderId="0"/>
    <xf numFmtId="0" fontId="4" fillId="103" borderId="0"/>
    <xf numFmtId="0" fontId="13" fillId="103" borderId="0"/>
    <xf numFmtId="0" fontId="112" fillId="103" borderId="0"/>
    <xf numFmtId="0" fontId="113" fillId="103" borderId="0"/>
    <xf numFmtId="0" fontId="114" fillId="103" borderId="0"/>
    <xf numFmtId="0" fontId="115" fillId="103" borderId="0"/>
    <xf numFmtId="0" fontId="6" fillId="103" borderId="0"/>
    <xf numFmtId="0" fontId="4" fillId="53" borderId="45"/>
    <xf numFmtId="175" fontId="4" fillId="53" borderId="45"/>
    <xf numFmtId="175" fontId="4" fillId="53" borderId="45"/>
    <xf numFmtId="175" fontId="4" fillId="53" borderId="45"/>
    <xf numFmtId="175" fontId="4" fillId="53" borderId="45"/>
    <xf numFmtId="175" fontId="4" fillId="53" borderId="45"/>
    <xf numFmtId="175" fontId="4" fillId="53" borderId="45"/>
    <xf numFmtId="175" fontId="4" fillId="53" borderId="45"/>
    <xf numFmtId="175" fontId="4" fillId="53" borderId="45"/>
    <xf numFmtId="175" fontId="4" fillId="53" borderId="45"/>
    <xf numFmtId="0" fontId="4" fillId="53" borderId="45"/>
    <xf numFmtId="0" fontId="4" fillId="53" borderId="45"/>
    <xf numFmtId="0" fontId="112" fillId="53" borderId="0"/>
    <xf numFmtId="0" fontId="4" fillId="103" borderId="0"/>
    <xf numFmtId="0" fontId="4" fillId="103" borderId="0"/>
    <xf numFmtId="0" fontId="4" fillId="103" borderId="0"/>
    <xf numFmtId="0" fontId="13" fillId="103" borderId="0"/>
    <xf numFmtId="0" fontId="112" fillId="103" borderId="0"/>
    <xf numFmtId="0" fontId="4" fillId="103" borderId="0"/>
    <xf numFmtId="0" fontId="4" fillId="103" borderId="0"/>
    <xf numFmtId="0" fontId="4" fillId="103" borderId="0"/>
    <xf numFmtId="0" fontId="4" fillId="103" borderId="0"/>
    <xf numFmtId="0" fontId="4" fillId="103" borderId="0"/>
    <xf numFmtId="0" fontId="4" fillId="103" borderId="0"/>
    <xf numFmtId="0" fontId="4" fillId="103" borderId="0"/>
    <xf numFmtId="0" fontId="4" fillId="103" borderId="0"/>
    <xf numFmtId="0" fontId="4" fillId="103" borderId="0"/>
    <xf numFmtId="0" fontId="114" fillId="103" borderId="0"/>
    <xf numFmtId="0" fontId="115" fillId="103" borderId="0"/>
    <xf numFmtId="0" fontId="6" fillId="103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" fillId="69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14" fillId="9" borderId="0" applyNumberFormat="0" applyBorder="0" applyAlignment="0" applyProtection="0"/>
    <xf numFmtId="0" fontId="2" fillId="6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" fillId="69" borderId="0" applyNumberFormat="0" applyBorder="0" applyAlignment="0" applyProtection="0"/>
    <xf numFmtId="0" fontId="14" fillId="9" borderId="0" applyNumberFormat="0" applyBorder="0" applyAlignment="0" applyProtection="0"/>
    <xf numFmtId="0" fontId="2" fillId="6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" fillId="69" borderId="0" applyNumberFormat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" fillId="6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14" fillId="9" borderId="0" applyNumberFormat="0" applyBorder="0" applyAlignment="0" applyProtection="0"/>
    <xf numFmtId="0" fontId="2" fillId="6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" fillId="71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14" fillId="10" borderId="0" applyNumberFormat="0" applyBorder="0" applyAlignment="0" applyProtection="0"/>
    <xf numFmtId="0" fontId="2" fillId="7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" fillId="71" borderId="0" applyNumberFormat="0" applyBorder="0" applyAlignment="0" applyProtection="0"/>
    <xf numFmtId="0" fontId="14" fillId="10" borderId="0" applyNumberFormat="0" applyBorder="0" applyAlignment="0" applyProtection="0"/>
    <xf numFmtId="0" fontId="2" fillId="7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" fillId="71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" fillId="71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14" fillId="10" borderId="0" applyNumberFormat="0" applyBorder="0" applyAlignment="0" applyProtection="0"/>
    <xf numFmtId="0" fontId="2" fillId="7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" fillId="72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14" fillId="11" borderId="0" applyNumberFormat="0" applyBorder="0" applyAlignment="0" applyProtection="0"/>
    <xf numFmtId="0" fontId="2" fillId="7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" fillId="72" borderId="0" applyNumberFormat="0" applyBorder="0" applyAlignment="0" applyProtection="0"/>
    <xf numFmtId="0" fontId="14" fillId="11" borderId="0" applyNumberFormat="0" applyBorder="0" applyAlignment="0" applyProtection="0"/>
    <xf numFmtId="0" fontId="2" fillId="7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" fillId="72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" fillId="7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14" fillId="11" borderId="0" applyNumberFormat="0" applyBorder="0" applyAlignment="0" applyProtection="0"/>
    <xf numFmtId="0" fontId="2" fillId="7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" fillId="74" borderId="0" applyNumberFormat="0" applyBorder="0" applyAlignment="0" applyProtection="0"/>
    <xf numFmtId="0" fontId="14" fillId="4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14" fillId="12" borderId="0" applyNumberFormat="0" applyBorder="0" applyAlignment="0" applyProtection="0"/>
    <xf numFmtId="0" fontId="2" fillId="74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" fillId="74" borderId="0" applyNumberFormat="0" applyBorder="0" applyAlignment="0" applyProtection="0"/>
    <xf numFmtId="0" fontId="14" fillId="12" borderId="0" applyNumberFormat="0" applyBorder="0" applyAlignment="0" applyProtection="0"/>
    <xf numFmtId="0" fontId="2" fillId="74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" fillId="74" borderId="0" applyNumberFormat="0" applyBorder="0" applyAlignment="0" applyProtection="0"/>
    <xf numFmtId="0" fontId="14" fillId="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" fillId="74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14" fillId="12" borderId="0" applyNumberFormat="0" applyBorder="0" applyAlignment="0" applyProtection="0"/>
    <xf numFmtId="0" fontId="2" fillId="74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" fillId="64" borderId="0" applyNumberFormat="0" applyBorder="0" applyAlignment="0" applyProtection="0"/>
    <xf numFmtId="0" fontId="14" fillId="8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14" fillId="8" borderId="0" applyNumberFormat="0" applyBorder="0" applyAlignment="0" applyProtection="0"/>
    <xf numFmtId="0" fontId="2" fillId="6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" fillId="64" borderId="0" applyNumberFormat="0" applyBorder="0" applyAlignment="0" applyProtection="0"/>
    <xf numFmtId="0" fontId="14" fillId="8" borderId="0" applyNumberFormat="0" applyBorder="0" applyAlignment="0" applyProtection="0"/>
    <xf numFmtId="0" fontId="2" fillId="6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" fillId="64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" fillId="6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14" fillId="8" borderId="0" applyNumberFormat="0" applyBorder="0" applyAlignment="0" applyProtection="0"/>
    <xf numFmtId="0" fontId="2" fillId="6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" fillId="77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14" fillId="4" borderId="0" applyNumberFormat="0" applyBorder="0" applyAlignment="0" applyProtection="0"/>
    <xf numFmtId="0" fontId="2" fillId="7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" fillId="77" borderId="0" applyNumberFormat="0" applyBorder="0" applyAlignment="0" applyProtection="0"/>
    <xf numFmtId="0" fontId="14" fillId="4" borderId="0" applyNumberFormat="0" applyBorder="0" applyAlignment="0" applyProtection="0"/>
    <xf numFmtId="0" fontId="2" fillId="7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" fillId="7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" fillId="7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14" fillId="4" borderId="0" applyNumberFormat="0" applyBorder="0" applyAlignment="0" applyProtection="0"/>
    <xf numFmtId="0" fontId="2" fillId="7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" fillId="6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" fillId="6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" fillId="6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" fillId="69" borderId="0" applyNumberFormat="0" applyBorder="0" applyAlignment="0" applyProtection="0"/>
    <xf numFmtId="0" fontId="14" fillId="9" borderId="0" applyNumberFormat="0" applyBorder="0" applyAlignment="0" applyProtection="0"/>
    <xf numFmtId="0" fontId="2" fillId="6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" fillId="69" borderId="0" applyNumberFormat="0" applyBorder="0" applyAlignment="0" applyProtection="0"/>
    <xf numFmtId="0" fontId="14" fillId="9" borderId="0" applyNumberFormat="0" applyBorder="0" applyAlignment="0" applyProtection="0"/>
    <xf numFmtId="0" fontId="2" fillId="6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" fillId="6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" fillId="6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" fillId="69" borderId="0" applyNumberFormat="0" applyBorder="0" applyAlignment="0" applyProtection="0"/>
    <xf numFmtId="0" fontId="14" fillId="9" borderId="0" applyNumberFormat="0" applyBorder="0" applyAlignment="0" applyProtection="0"/>
    <xf numFmtId="0" fontId="2" fillId="6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" fillId="69" borderId="0" applyNumberFormat="0" applyBorder="0" applyAlignment="0" applyProtection="0"/>
    <xf numFmtId="0" fontId="14" fillId="9" borderId="0" applyNumberFormat="0" applyBorder="0" applyAlignment="0" applyProtection="0"/>
    <xf numFmtId="0" fontId="2" fillId="6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" fillId="6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" fillId="71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" fillId="71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" fillId="71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" fillId="71" borderId="0" applyNumberFormat="0" applyBorder="0" applyAlignment="0" applyProtection="0"/>
    <xf numFmtId="0" fontId="14" fillId="10" borderId="0" applyNumberFormat="0" applyBorder="0" applyAlignment="0" applyProtection="0"/>
    <xf numFmtId="0" fontId="2" fillId="71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" fillId="71" borderId="0" applyNumberFormat="0" applyBorder="0" applyAlignment="0" applyProtection="0"/>
    <xf numFmtId="0" fontId="14" fillId="10" borderId="0" applyNumberFormat="0" applyBorder="0" applyAlignment="0" applyProtection="0"/>
    <xf numFmtId="0" fontId="2" fillId="71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" fillId="71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" fillId="71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" fillId="71" borderId="0" applyNumberFormat="0" applyBorder="0" applyAlignment="0" applyProtection="0"/>
    <xf numFmtId="0" fontId="14" fillId="10" borderId="0" applyNumberFormat="0" applyBorder="0" applyAlignment="0" applyProtection="0"/>
    <xf numFmtId="0" fontId="2" fillId="71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" fillId="71" borderId="0" applyNumberFormat="0" applyBorder="0" applyAlignment="0" applyProtection="0"/>
    <xf numFmtId="0" fontId="14" fillId="10" borderId="0" applyNumberFormat="0" applyBorder="0" applyAlignment="0" applyProtection="0"/>
    <xf numFmtId="0" fontId="2" fillId="71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" fillId="71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" fillId="7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" fillId="7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" fillId="7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" fillId="72" borderId="0" applyNumberFormat="0" applyBorder="0" applyAlignment="0" applyProtection="0"/>
    <xf numFmtId="0" fontId="14" fillId="11" borderId="0" applyNumberFormat="0" applyBorder="0" applyAlignment="0" applyProtection="0"/>
    <xf numFmtId="0" fontId="2" fillId="7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" fillId="72" borderId="0" applyNumberFormat="0" applyBorder="0" applyAlignment="0" applyProtection="0"/>
    <xf numFmtId="0" fontId="14" fillId="11" borderId="0" applyNumberFormat="0" applyBorder="0" applyAlignment="0" applyProtection="0"/>
    <xf numFmtId="0" fontId="2" fillId="7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" fillId="7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" fillId="7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" fillId="72" borderId="0" applyNumberFormat="0" applyBorder="0" applyAlignment="0" applyProtection="0"/>
    <xf numFmtId="0" fontId="14" fillId="11" borderId="0" applyNumberFormat="0" applyBorder="0" applyAlignment="0" applyProtection="0"/>
    <xf numFmtId="0" fontId="2" fillId="7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" fillId="72" borderId="0" applyNumberFormat="0" applyBorder="0" applyAlignment="0" applyProtection="0"/>
    <xf numFmtId="0" fontId="14" fillId="11" borderId="0" applyNumberFormat="0" applyBorder="0" applyAlignment="0" applyProtection="0"/>
    <xf numFmtId="0" fontId="2" fillId="7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" fillId="7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" fillId="74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" fillId="74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" fillId="74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" fillId="74" borderId="0" applyNumberFormat="0" applyBorder="0" applyAlignment="0" applyProtection="0"/>
    <xf numFmtId="0" fontId="14" fillId="12" borderId="0" applyNumberFormat="0" applyBorder="0" applyAlignment="0" applyProtection="0"/>
    <xf numFmtId="0" fontId="2" fillId="74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" fillId="74" borderId="0" applyNumberFormat="0" applyBorder="0" applyAlignment="0" applyProtection="0"/>
    <xf numFmtId="0" fontId="14" fillId="12" borderId="0" applyNumberFormat="0" applyBorder="0" applyAlignment="0" applyProtection="0"/>
    <xf numFmtId="0" fontId="2" fillId="74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" fillId="74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" fillId="74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" fillId="74" borderId="0" applyNumberFormat="0" applyBorder="0" applyAlignment="0" applyProtection="0"/>
    <xf numFmtId="0" fontId="14" fillId="12" borderId="0" applyNumberFormat="0" applyBorder="0" applyAlignment="0" applyProtection="0"/>
    <xf numFmtId="0" fontId="2" fillId="74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" fillId="74" borderId="0" applyNumberFormat="0" applyBorder="0" applyAlignment="0" applyProtection="0"/>
    <xf numFmtId="0" fontId="14" fillId="12" borderId="0" applyNumberFormat="0" applyBorder="0" applyAlignment="0" applyProtection="0"/>
    <xf numFmtId="0" fontId="2" fillId="74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" fillId="74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" fillId="6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" fillId="6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" fillId="6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" fillId="64" borderId="0" applyNumberFormat="0" applyBorder="0" applyAlignment="0" applyProtection="0"/>
    <xf numFmtId="0" fontId="14" fillId="8" borderId="0" applyNumberFormat="0" applyBorder="0" applyAlignment="0" applyProtection="0"/>
    <xf numFmtId="0" fontId="2" fillId="6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" fillId="64" borderId="0" applyNumberFormat="0" applyBorder="0" applyAlignment="0" applyProtection="0"/>
    <xf numFmtId="0" fontId="14" fillId="8" borderId="0" applyNumberFormat="0" applyBorder="0" applyAlignment="0" applyProtection="0"/>
    <xf numFmtId="0" fontId="2" fillId="6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" fillId="6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" fillId="6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" fillId="64" borderId="0" applyNumberFormat="0" applyBorder="0" applyAlignment="0" applyProtection="0"/>
    <xf numFmtId="0" fontId="14" fillId="8" borderId="0" applyNumberFormat="0" applyBorder="0" applyAlignment="0" applyProtection="0"/>
    <xf numFmtId="0" fontId="2" fillId="6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" fillId="64" borderId="0" applyNumberFormat="0" applyBorder="0" applyAlignment="0" applyProtection="0"/>
    <xf numFmtId="0" fontId="14" fillId="8" borderId="0" applyNumberFormat="0" applyBorder="0" applyAlignment="0" applyProtection="0"/>
    <xf numFmtId="0" fontId="2" fillId="6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" fillId="6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" fillId="7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" fillId="7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" fillId="7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" fillId="77" borderId="0" applyNumberFormat="0" applyBorder="0" applyAlignment="0" applyProtection="0"/>
    <xf numFmtId="0" fontId="14" fillId="4" borderId="0" applyNumberFormat="0" applyBorder="0" applyAlignment="0" applyProtection="0"/>
    <xf numFmtId="0" fontId="2" fillId="7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" fillId="77" borderId="0" applyNumberFormat="0" applyBorder="0" applyAlignment="0" applyProtection="0"/>
    <xf numFmtId="0" fontId="14" fillId="4" borderId="0" applyNumberFormat="0" applyBorder="0" applyAlignment="0" applyProtection="0"/>
    <xf numFmtId="0" fontId="2" fillId="7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" fillId="7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" fillId="7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" fillId="77" borderId="0" applyNumberFormat="0" applyBorder="0" applyAlignment="0" applyProtection="0"/>
    <xf numFmtId="0" fontId="14" fillId="4" borderId="0" applyNumberFormat="0" applyBorder="0" applyAlignment="0" applyProtection="0"/>
    <xf numFmtId="0" fontId="2" fillId="7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" fillId="77" borderId="0" applyNumberFormat="0" applyBorder="0" applyAlignment="0" applyProtection="0"/>
    <xf numFmtId="0" fontId="14" fillId="4" borderId="0" applyNumberFormat="0" applyBorder="0" applyAlignment="0" applyProtection="0"/>
    <xf numFmtId="0" fontId="2" fillId="7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" fillId="7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" fillId="7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14" fillId="3" borderId="0" applyNumberFormat="0" applyBorder="0" applyAlignment="0" applyProtection="0"/>
    <xf numFmtId="0" fontId="2" fillId="70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" fillId="70" borderId="0" applyNumberFormat="0" applyBorder="0" applyAlignment="0" applyProtection="0"/>
    <xf numFmtId="0" fontId="14" fillId="3" borderId="0" applyNumberFormat="0" applyBorder="0" applyAlignment="0" applyProtection="0"/>
    <xf numFmtId="0" fontId="2" fillId="70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" fillId="70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" fillId="70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14" fillId="3" borderId="0" applyNumberFormat="0" applyBorder="0" applyAlignment="0" applyProtection="0"/>
    <xf numFmtId="0" fontId="2" fillId="70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" fillId="65" borderId="0" applyNumberFormat="0" applyBorder="0" applyAlignment="0" applyProtection="0"/>
    <xf numFmtId="0" fontId="14" fillId="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14" fillId="5" borderId="0" applyNumberFormat="0" applyBorder="0" applyAlignment="0" applyProtection="0"/>
    <xf numFmtId="0" fontId="2" fillId="65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" fillId="65" borderId="0" applyNumberFormat="0" applyBorder="0" applyAlignment="0" applyProtection="0"/>
    <xf numFmtId="0" fontId="14" fillId="5" borderId="0" applyNumberFormat="0" applyBorder="0" applyAlignment="0" applyProtection="0"/>
    <xf numFmtId="0" fontId="2" fillId="65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" fillId="65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" fillId="6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14" fillId="5" borderId="0" applyNumberFormat="0" applyBorder="0" applyAlignment="0" applyProtection="0"/>
    <xf numFmtId="0" fontId="2" fillId="65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" fillId="73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14" fillId="15" borderId="0" applyNumberFormat="0" applyBorder="0" applyAlignment="0" applyProtection="0"/>
    <xf numFmtId="0" fontId="2" fillId="73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2" fillId="73" borderId="0" applyNumberFormat="0" applyBorder="0" applyAlignment="0" applyProtection="0"/>
    <xf numFmtId="0" fontId="14" fillId="15" borderId="0" applyNumberFormat="0" applyBorder="0" applyAlignment="0" applyProtection="0"/>
    <xf numFmtId="0" fontId="2" fillId="73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" fillId="73" borderId="0" applyNumberFormat="0" applyBorder="0" applyAlignment="0" applyProtection="0"/>
    <xf numFmtId="0" fontId="14" fillId="6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" fillId="7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14" fillId="15" borderId="0" applyNumberFormat="0" applyBorder="0" applyAlignment="0" applyProtection="0"/>
    <xf numFmtId="0" fontId="2" fillId="73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" fillId="75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14" fillId="12" borderId="0" applyNumberFormat="0" applyBorder="0" applyAlignment="0" applyProtection="0"/>
    <xf numFmtId="0" fontId="2" fillId="7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" fillId="75" borderId="0" applyNumberFormat="0" applyBorder="0" applyAlignment="0" applyProtection="0"/>
    <xf numFmtId="0" fontId="14" fillId="12" borderId="0" applyNumberFormat="0" applyBorder="0" applyAlignment="0" applyProtection="0"/>
    <xf numFmtId="0" fontId="2" fillId="7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" fillId="75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" fillId="7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14" fillId="0" borderId="0"/>
    <xf numFmtId="0" fontId="2" fillId="7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7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14" fillId="0" borderId="0"/>
    <xf numFmtId="0" fontId="2" fillId="7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76" borderId="0" applyNumberFormat="0" applyBorder="0" applyAlignment="0" applyProtection="0"/>
    <xf numFmtId="0" fontId="14" fillId="0" borderId="0"/>
    <xf numFmtId="0" fontId="2" fillId="7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7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2" fillId="7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14" fillId="0" borderId="0"/>
    <xf numFmtId="0" fontId="2" fillId="7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7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14" fillId="0" borderId="0"/>
    <xf numFmtId="0" fontId="2" fillId="7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78" borderId="0" applyNumberFormat="0" applyBorder="0" applyAlignment="0" applyProtection="0"/>
    <xf numFmtId="0" fontId="14" fillId="0" borderId="0"/>
    <xf numFmtId="0" fontId="2" fillId="7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7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2" fillId="7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14" fillId="0" borderId="0"/>
    <xf numFmtId="0" fontId="2" fillId="7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2" fillId="70" borderId="0" applyNumberFormat="0" applyBorder="0" applyAlignment="0" applyProtection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7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14" fillId="0" borderId="0"/>
    <xf numFmtId="0" fontId="14" fillId="0" borderId="0"/>
    <xf numFmtId="0" fontId="2" fillId="7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2" fillId="70" borderId="0" applyNumberFormat="0" applyBorder="0" applyAlignment="0" applyProtection="0"/>
    <xf numFmtId="0" fontId="14" fillId="0" borderId="0"/>
    <xf numFmtId="0" fontId="2" fillId="70" borderId="0" applyNumberFormat="0" applyBorder="0" applyAlignment="0" applyProtection="0"/>
    <xf numFmtId="0" fontId="14" fillId="0" borderId="0"/>
    <xf numFmtId="0" fontId="14" fillId="0" borderId="0"/>
    <xf numFmtId="0" fontId="2" fillId="70" borderId="0" applyNumberFormat="0" applyBorder="0" applyAlignment="0" applyProtection="0"/>
    <xf numFmtId="0" fontId="14" fillId="0" borderId="0"/>
    <xf numFmtId="0" fontId="2" fillId="70" borderId="0" applyNumberFormat="0" applyBorder="0" applyAlignment="0" applyProtection="0"/>
    <xf numFmtId="0" fontId="14" fillId="0" borderId="0"/>
    <xf numFmtId="0" fontId="14" fillId="0" borderId="0"/>
    <xf numFmtId="0" fontId="2" fillId="7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14" fillId="0" borderId="0"/>
    <xf numFmtId="0" fontId="14" fillId="0" borderId="0"/>
    <xf numFmtId="0" fontId="2" fillId="7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2" fillId="70" borderId="0" applyNumberFormat="0" applyBorder="0" applyAlignment="0" applyProtection="0"/>
    <xf numFmtId="0" fontId="14" fillId="0" borderId="0"/>
    <xf numFmtId="0" fontId="2" fillId="70" borderId="0" applyNumberFormat="0" applyBorder="0" applyAlignment="0" applyProtection="0"/>
    <xf numFmtId="0" fontId="14" fillId="0" borderId="0"/>
    <xf numFmtId="0" fontId="14" fillId="0" borderId="0"/>
    <xf numFmtId="0" fontId="2" fillId="70" borderId="0" applyNumberFormat="0" applyBorder="0" applyAlignment="0" applyProtection="0"/>
    <xf numFmtId="0" fontId="14" fillId="0" borderId="0"/>
    <xf numFmtId="0" fontId="2" fillId="70" borderId="0" applyNumberFormat="0" applyBorder="0" applyAlignment="0" applyProtection="0"/>
    <xf numFmtId="0" fontId="14" fillId="0" borderId="0"/>
    <xf numFmtId="0" fontId="14" fillId="0" borderId="0"/>
    <xf numFmtId="0" fontId="2" fillId="7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2" fillId="65" borderId="0" applyNumberFormat="0" applyBorder="0" applyAlignment="0" applyProtection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6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14" fillId="0" borderId="0"/>
    <xf numFmtId="0" fontId="14" fillId="0" borderId="0"/>
    <xf numFmtId="0" fontId="2" fillId="6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2" fillId="65" borderId="0" applyNumberFormat="0" applyBorder="0" applyAlignment="0" applyProtection="0"/>
    <xf numFmtId="0" fontId="14" fillId="0" borderId="0"/>
    <xf numFmtId="0" fontId="2" fillId="65" borderId="0" applyNumberFormat="0" applyBorder="0" applyAlignment="0" applyProtection="0"/>
    <xf numFmtId="0" fontId="14" fillId="0" borderId="0"/>
    <xf numFmtId="0" fontId="14" fillId="0" borderId="0"/>
    <xf numFmtId="0" fontId="2" fillId="65" borderId="0" applyNumberFormat="0" applyBorder="0" applyAlignment="0" applyProtection="0"/>
    <xf numFmtId="0" fontId="14" fillId="0" borderId="0"/>
    <xf numFmtId="0" fontId="2" fillId="65" borderId="0" applyNumberFormat="0" applyBorder="0" applyAlignment="0" applyProtection="0"/>
    <xf numFmtId="0" fontId="14" fillId="0" borderId="0"/>
    <xf numFmtId="0" fontId="14" fillId="0" borderId="0"/>
    <xf numFmtId="0" fontId="2" fillId="6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14" fillId="0" borderId="0"/>
    <xf numFmtId="0" fontId="14" fillId="0" borderId="0"/>
    <xf numFmtId="0" fontId="2" fillId="6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2" fillId="65" borderId="0" applyNumberFormat="0" applyBorder="0" applyAlignment="0" applyProtection="0"/>
    <xf numFmtId="0" fontId="14" fillId="0" borderId="0"/>
    <xf numFmtId="0" fontId="2" fillId="65" borderId="0" applyNumberFormat="0" applyBorder="0" applyAlignment="0" applyProtection="0"/>
    <xf numFmtId="0" fontId="14" fillId="0" borderId="0"/>
    <xf numFmtId="0" fontId="14" fillId="0" borderId="0"/>
    <xf numFmtId="0" fontId="2" fillId="65" borderId="0" applyNumberFormat="0" applyBorder="0" applyAlignment="0" applyProtection="0"/>
    <xf numFmtId="0" fontId="14" fillId="0" borderId="0"/>
    <xf numFmtId="0" fontId="2" fillId="65" borderId="0" applyNumberFormat="0" applyBorder="0" applyAlignment="0" applyProtection="0"/>
    <xf numFmtId="0" fontId="14" fillId="0" borderId="0"/>
    <xf numFmtId="0" fontId="14" fillId="0" borderId="0"/>
    <xf numFmtId="0" fontId="2" fillId="6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2" fillId="73" borderId="0" applyNumberFormat="0" applyBorder="0" applyAlignment="0" applyProtection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7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14" fillId="0" borderId="0"/>
    <xf numFmtId="0" fontId="14" fillId="0" borderId="0"/>
    <xf numFmtId="0" fontId="2" fillId="7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2" fillId="73" borderId="0" applyNumberFormat="0" applyBorder="0" applyAlignment="0" applyProtection="0"/>
    <xf numFmtId="0" fontId="14" fillId="0" borderId="0"/>
    <xf numFmtId="0" fontId="2" fillId="73" borderId="0" applyNumberFormat="0" applyBorder="0" applyAlignment="0" applyProtection="0"/>
    <xf numFmtId="0" fontId="14" fillId="0" borderId="0"/>
    <xf numFmtId="0" fontId="14" fillId="0" borderId="0"/>
    <xf numFmtId="0" fontId="2" fillId="73" borderId="0" applyNumberFormat="0" applyBorder="0" applyAlignment="0" applyProtection="0"/>
    <xf numFmtId="0" fontId="14" fillId="0" borderId="0"/>
    <xf numFmtId="0" fontId="2" fillId="73" borderId="0" applyNumberFormat="0" applyBorder="0" applyAlignment="0" applyProtection="0"/>
    <xf numFmtId="0" fontId="14" fillId="0" borderId="0"/>
    <xf numFmtId="0" fontId="14" fillId="0" borderId="0"/>
    <xf numFmtId="0" fontId="2" fillId="7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14" fillId="0" borderId="0"/>
    <xf numFmtId="0" fontId="14" fillId="0" borderId="0"/>
    <xf numFmtId="0" fontId="2" fillId="7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2" fillId="73" borderId="0" applyNumberFormat="0" applyBorder="0" applyAlignment="0" applyProtection="0"/>
    <xf numFmtId="0" fontId="14" fillId="0" borderId="0"/>
    <xf numFmtId="0" fontId="2" fillId="73" borderId="0" applyNumberFormat="0" applyBorder="0" applyAlignment="0" applyProtection="0"/>
    <xf numFmtId="0" fontId="14" fillId="0" borderId="0"/>
    <xf numFmtId="0" fontId="14" fillId="0" borderId="0"/>
    <xf numFmtId="0" fontId="2" fillId="73" borderId="0" applyNumberFormat="0" applyBorder="0" applyAlignment="0" applyProtection="0"/>
    <xf numFmtId="0" fontId="14" fillId="0" borderId="0"/>
    <xf numFmtId="0" fontId="2" fillId="73" borderId="0" applyNumberFormat="0" applyBorder="0" applyAlignment="0" applyProtection="0"/>
    <xf numFmtId="0" fontId="14" fillId="0" borderId="0"/>
    <xf numFmtId="0" fontId="14" fillId="0" borderId="0"/>
    <xf numFmtId="0" fontId="2" fillId="7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2" fillId="75" borderId="0" applyNumberFormat="0" applyBorder="0" applyAlignment="0" applyProtection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7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14" fillId="0" borderId="0"/>
    <xf numFmtId="0" fontId="14" fillId="0" borderId="0"/>
    <xf numFmtId="0" fontId="2" fillId="7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2" fillId="75" borderId="0" applyNumberFormat="0" applyBorder="0" applyAlignment="0" applyProtection="0"/>
    <xf numFmtId="0" fontId="14" fillId="0" borderId="0"/>
    <xf numFmtId="0" fontId="2" fillId="75" borderId="0" applyNumberFormat="0" applyBorder="0" applyAlignment="0" applyProtection="0"/>
    <xf numFmtId="0" fontId="14" fillId="0" borderId="0"/>
    <xf numFmtId="0" fontId="14" fillId="0" borderId="0"/>
    <xf numFmtId="0" fontId="2" fillId="75" borderId="0" applyNumberFormat="0" applyBorder="0" applyAlignment="0" applyProtection="0"/>
    <xf numFmtId="0" fontId="14" fillId="0" borderId="0"/>
    <xf numFmtId="0" fontId="2" fillId="75" borderId="0" applyNumberFormat="0" applyBorder="0" applyAlignment="0" applyProtection="0"/>
    <xf numFmtId="0" fontId="14" fillId="0" borderId="0"/>
    <xf numFmtId="0" fontId="14" fillId="0" borderId="0"/>
    <xf numFmtId="0" fontId="2" fillId="7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14" fillId="0" borderId="0"/>
    <xf numFmtId="0" fontId="14" fillId="0" borderId="0"/>
    <xf numFmtId="0" fontId="2" fillId="7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2" fillId="75" borderId="0" applyNumberFormat="0" applyBorder="0" applyAlignment="0" applyProtection="0"/>
    <xf numFmtId="0" fontId="14" fillId="0" borderId="0"/>
    <xf numFmtId="0" fontId="2" fillId="75" borderId="0" applyNumberFormat="0" applyBorder="0" applyAlignment="0" applyProtection="0"/>
    <xf numFmtId="0" fontId="14" fillId="0" borderId="0"/>
    <xf numFmtId="0" fontId="14" fillId="0" borderId="0"/>
    <xf numFmtId="0" fontId="2" fillId="75" borderId="0" applyNumberFormat="0" applyBorder="0" applyAlignment="0" applyProtection="0"/>
    <xf numFmtId="0" fontId="14" fillId="0" borderId="0"/>
    <xf numFmtId="0" fontId="2" fillId="75" borderId="0" applyNumberFormat="0" applyBorder="0" applyAlignment="0" applyProtection="0"/>
    <xf numFmtId="0" fontId="14" fillId="0" borderId="0"/>
    <xf numFmtId="0" fontId="14" fillId="0" borderId="0"/>
    <xf numFmtId="0" fontId="2" fillId="7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2" fillId="76" borderId="0" applyNumberFormat="0" applyBorder="0" applyAlignment="0" applyProtection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7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14" fillId="0" borderId="0"/>
    <xf numFmtId="0" fontId="14" fillId="0" borderId="0"/>
    <xf numFmtId="0" fontId="2" fillId="7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2" fillId="76" borderId="0" applyNumberFormat="0" applyBorder="0" applyAlignment="0" applyProtection="0"/>
    <xf numFmtId="0" fontId="14" fillId="0" borderId="0"/>
    <xf numFmtId="0" fontId="2" fillId="76" borderId="0" applyNumberFormat="0" applyBorder="0" applyAlignment="0" applyProtection="0"/>
    <xf numFmtId="0" fontId="14" fillId="0" borderId="0"/>
    <xf numFmtId="0" fontId="14" fillId="0" borderId="0"/>
    <xf numFmtId="0" fontId="2" fillId="76" borderId="0" applyNumberFormat="0" applyBorder="0" applyAlignment="0" applyProtection="0"/>
    <xf numFmtId="0" fontId="14" fillId="0" borderId="0"/>
    <xf numFmtId="0" fontId="2" fillId="76" borderId="0" applyNumberFormat="0" applyBorder="0" applyAlignment="0" applyProtection="0"/>
    <xf numFmtId="0" fontId="14" fillId="0" borderId="0"/>
    <xf numFmtId="0" fontId="14" fillId="0" borderId="0"/>
    <xf numFmtId="0" fontId="2" fillId="7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14" fillId="0" borderId="0"/>
    <xf numFmtId="0" fontId="14" fillId="0" borderId="0"/>
    <xf numFmtId="0" fontId="2" fillId="7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2" fillId="76" borderId="0" applyNumberFormat="0" applyBorder="0" applyAlignment="0" applyProtection="0"/>
    <xf numFmtId="0" fontId="14" fillId="0" borderId="0"/>
    <xf numFmtId="0" fontId="2" fillId="76" borderId="0" applyNumberFormat="0" applyBorder="0" applyAlignment="0" applyProtection="0"/>
    <xf numFmtId="0" fontId="14" fillId="0" borderId="0"/>
    <xf numFmtId="0" fontId="14" fillId="0" borderId="0"/>
    <xf numFmtId="0" fontId="2" fillId="76" borderId="0" applyNumberFormat="0" applyBorder="0" applyAlignment="0" applyProtection="0"/>
    <xf numFmtId="0" fontId="14" fillId="0" borderId="0"/>
    <xf numFmtId="0" fontId="2" fillId="76" borderId="0" applyNumberFormat="0" applyBorder="0" applyAlignment="0" applyProtection="0"/>
    <xf numFmtId="0" fontId="14" fillId="0" borderId="0"/>
    <xf numFmtId="0" fontId="14" fillId="0" borderId="0"/>
    <xf numFmtId="0" fontId="2" fillId="7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2" fillId="78" borderId="0" applyNumberFormat="0" applyBorder="0" applyAlignment="0" applyProtection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7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14" fillId="0" borderId="0"/>
    <xf numFmtId="0" fontId="14" fillId="0" borderId="0"/>
    <xf numFmtId="0" fontId="2" fillId="7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2" fillId="78" borderId="0" applyNumberFormat="0" applyBorder="0" applyAlignment="0" applyProtection="0"/>
    <xf numFmtId="0" fontId="14" fillId="0" borderId="0"/>
    <xf numFmtId="0" fontId="2" fillId="78" borderId="0" applyNumberFormat="0" applyBorder="0" applyAlignment="0" applyProtection="0"/>
    <xf numFmtId="0" fontId="14" fillId="0" borderId="0"/>
    <xf numFmtId="0" fontId="14" fillId="0" borderId="0"/>
    <xf numFmtId="0" fontId="2" fillId="78" borderId="0" applyNumberFormat="0" applyBorder="0" applyAlignment="0" applyProtection="0"/>
    <xf numFmtId="0" fontId="14" fillId="0" borderId="0"/>
    <xf numFmtId="0" fontId="2" fillId="78" borderId="0" applyNumberFormat="0" applyBorder="0" applyAlignment="0" applyProtection="0"/>
    <xf numFmtId="0" fontId="14" fillId="0" borderId="0"/>
    <xf numFmtId="0" fontId="14" fillId="0" borderId="0"/>
    <xf numFmtId="0" fontId="2" fillId="7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14" fillId="0" borderId="0"/>
    <xf numFmtId="0" fontId="14" fillId="0" borderId="0"/>
    <xf numFmtId="0" fontId="2" fillId="7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2" fillId="78" borderId="0" applyNumberFormat="0" applyBorder="0" applyAlignment="0" applyProtection="0"/>
    <xf numFmtId="0" fontId="14" fillId="0" borderId="0"/>
    <xf numFmtId="0" fontId="2" fillId="78" borderId="0" applyNumberFormat="0" applyBorder="0" applyAlignment="0" applyProtection="0"/>
    <xf numFmtId="0" fontId="14" fillId="0" borderId="0"/>
    <xf numFmtId="0" fontId="14" fillId="0" borderId="0"/>
    <xf numFmtId="0" fontId="2" fillId="78" borderId="0" applyNumberFormat="0" applyBorder="0" applyAlignment="0" applyProtection="0"/>
    <xf numFmtId="0" fontId="14" fillId="0" borderId="0"/>
    <xf numFmtId="0" fontId="2" fillId="78" borderId="0" applyNumberFormat="0" applyBorder="0" applyAlignment="0" applyProtection="0"/>
    <xf numFmtId="0" fontId="14" fillId="0" borderId="0"/>
    <xf numFmtId="0" fontId="14" fillId="0" borderId="0"/>
    <xf numFmtId="0" fontId="2" fillId="7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04" fillId="88" borderId="0" applyNumberFormat="0" applyBorder="0" applyAlignment="0" applyProtection="0"/>
    <xf numFmtId="0" fontId="14" fillId="0" borderId="0"/>
    <xf numFmtId="0" fontId="104" fillId="88" borderId="0" applyNumberFormat="0" applyBorder="0" applyAlignment="0" applyProtection="0"/>
    <xf numFmtId="0" fontId="5" fillId="0" borderId="0"/>
    <xf numFmtId="0" fontId="104" fillId="90" borderId="0" applyNumberFormat="0" applyBorder="0" applyAlignment="0" applyProtection="0"/>
    <xf numFmtId="0" fontId="14" fillId="0" borderId="0"/>
    <xf numFmtId="0" fontId="104" fillId="90" borderId="0" applyNumberFormat="0" applyBorder="0" applyAlignment="0" applyProtection="0"/>
    <xf numFmtId="0" fontId="5" fillId="0" borderId="0"/>
    <xf numFmtId="0" fontId="104" fillId="92" borderId="0" applyNumberFormat="0" applyBorder="0" applyAlignment="0" applyProtection="0"/>
    <xf numFmtId="0" fontId="14" fillId="0" borderId="0"/>
    <xf numFmtId="0" fontId="104" fillId="92" borderId="0" applyNumberFormat="0" applyBorder="0" applyAlignment="0" applyProtection="0"/>
    <xf numFmtId="0" fontId="5" fillId="0" borderId="0"/>
    <xf numFmtId="0" fontId="104" fillId="94" borderId="0" applyNumberFormat="0" applyBorder="0" applyAlignment="0" applyProtection="0"/>
    <xf numFmtId="0" fontId="14" fillId="0" borderId="0"/>
    <xf numFmtId="0" fontId="104" fillId="94" borderId="0" applyNumberFormat="0" applyBorder="0" applyAlignment="0" applyProtection="0"/>
    <xf numFmtId="0" fontId="5" fillId="0" borderId="0"/>
    <xf numFmtId="0" fontId="104" fillId="96" borderId="0" applyNumberFormat="0" applyBorder="0" applyAlignment="0" applyProtection="0"/>
    <xf numFmtId="0" fontId="14" fillId="0" borderId="0"/>
    <xf numFmtId="0" fontId="104" fillId="96" borderId="0" applyNumberFormat="0" applyBorder="0" applyAlignment="0" applyProtection="0"/>
    <xf numFmtId="0" fontId="5" fillId="0" borderId="0"/>
    <xf numFmtId="0" fontId="104" fillId="98" borderId="0" applyNumberFormat="0" applyBorder="0" applyAlignment="0" applyProtection="0"/>
    <xf numFmtId="0" fontId="14" fillId="0" borderId="0"/>
    <xf numFmtId="0" fontId="104" fillId="98" borderId="0" applyNumberFormat="0" applyBorder="0" applyAlignment="0" applyProtection="0"/>
    <xf numFmtId="0" fontId="5" fillId="0" borderId="0"/>
    <xf numFmtId="0" fontId="104" fillId="88" borderId="0" applyNumberFormat="0" applyBorder="0" applyAlignment="0" applyProtection="0"/>
    <xf numFmtId="0" fontId="14" fillId="0" borderId="0"/>
    <xf numFmtId="0" fontId="104" fillId="88" borderId="0" applyNumberFormat="0" applyBorder="0" applyAlignment="0" applyProtection="0"/>
    <xf numFmtId="0" fontId="14" fillId="0" borderId="0"/>
    <xf numFmtId="0" fontId="104" fillId="88" borderId="0" applyNumberFormat="0" applyBorder="0" applyAlignment="0" applyProtection="0"/>
    <xf numFmtId="0" fontId="104" fillId="90" borderId="0" applyNumberFormat="0" applyBorder="0" applyAlignment="0" applyProtection="0"/>
    <xf numFmtId="0" fontId="14" fillId="0" borderId="0"/>
    <xf numFmtId="0" fontId="104" fillId="90" borderId="0" applyNumberFormat="0" applyBorder="0" applyAlignment="0" applyProtection="0"/>
    <xf numFmtId="0" fontId="14" fillId="0" borderId="0"/>
    <xf numFmtId="0" fontId="104" fillId="90" borderId="0" applyNumberFormat="0" applyBorder="0" applyAlignment="0" applyProtection="0"/>
    <xf numFmtId="0" fontId="104" fillId="92" borderId="0" applyNumberFormat="0" applyBorder="0" applyAlignment="0" applyProtection="0"/>
    <xf numFmtId="0" fontId="14" fillId="0" borderId="0"/>
    <xf numFmtId="0" fontId="104" fillId="92" borderId="0" applyNumberFormat="0" applyBorder="0" applyAlignment="0" applyProtection="0"/>
    <xf numFmtId="0" fontId="14" fillId="0" borderId="0"/>
    <xf numFmtId="0" fontId="104" fillId="92" borderId="0" applyNumberFormat="0" applyBorder="0" applyAlignment="0" applyProtection="0"/>
    <xf numFmtId="0" fontId="104" fillId="94" borderId="0" applyNumberFormat="0" applyBorder="0" applyAlignment="0" applyProtection="0"/>
    <xf numFmtId="0" fontId="14" fillId="0" borderId="0"/>
    <xf numFmtId="0" fontId="104" fillId="94" borderId="0" applyNumberFormat="0" applyBorder="0" applyAlignment="0" applyProtection="0"/>
    <xf numFmtId="0" fontId="14" fillId="0" borderId="0"/>
    <xf numFmtId="0" fontId="104" fillId="94" borderId="0" applyNumberFormat="0" applyBorder="0" applyAlignment="0" applyProtection="0"/>
    <xf numFmtId="0" fontId="104" fillId="96" borderId="0" applyNumberFormat="0" applyBorder="0" applyAlignment="0" applyProtection="0"/>
    <xf numFmtId="0" fontId="14" fillId="0" borderId="0"/>
    <xf numFmtId="0" fontId="104" fillId="96" borderId="0" applyNumberFormat="0" applyBorder="0" applyAlignment="0" applyProtection="0"/>
    <xf numFmtId="0" fontId="14" fillId="0" borderId="0"/>
    <xf numFmtId="0" fontId="104" fillId="96" borderId="0" applyNumberFormat="0" applyBorder="0" applyAlignment="0" applyProtection="0"/>
    <xf numFmtId="0" fontId="104" fillId="98" borderId="0" applyNumberFormat="0" applyBorder="0" applyAlignment="0" applyProtection="0"/>
    <xf numFmtId="0" fontId="14" fillId="0" borderId="0"/>
    <xf numFmtId="0" fontId="104" fillId="98" borderId="0" applyNumberFormat="0" applyBorder="0" applyAlignment="0" applyProtection="0"/>
    <xf numFmtId="0" fontId="14" fillId="0" borderId="0"/>
    <xf numFmtId="0" fontId="104" fillId="9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4" fillId="8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4" fillId="87" borderId="0" applyNumberFormat="0" applyBorder="0" applyAlignment="0" applyProtection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4" fillId="87" borderId="0" applyNumberFormat="0" applyBorder="0" applyAlignment="0" applyProtection="0"/>
    <xf numFmtId="0" fontId="104" fillId="87" borderId="0" applyNumberFormat="0" applyBorder="0" applyAlignment="0" applyProtection="0"/>
    <xf numFmtId="0" fontId="104" fillId="87" borderId="0" applyNumberFormat="0" applyBorder="0" applyAlignment="0" applyProtection="0"/>
    <xf numFmtId="0" fontId="104" fillId="87" borderId="0" applyNumberFormat="0" applyBorder="0" applyAlignment="0" applyProtection="0"/>
    <xf numFmtId="0" fontId="14" fillId="0" borderId="0"/>
    <xf numFmtId="0" fontId="14" fillId="0" borderId="0"/>
    <xf numFmtId="0" fontId="104" fillId="8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4" fillId="89" borderId="0" applyNumberFormat="0" applyBorder="0" applyAlignment="0" applyProtection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4" fillId="89" borderId="0" applyNumberFormat="0" applyBorder="0" applyAlignment="0" applyProtection="0"/>
    <xf numFmtId="0" fontId="104" fillId="89" borderId="0" applyNumberFormat="0" applyBorder="0" applyAlignment="0" applyProtection="0"/>
    <xf numFmtId="0" fontId="104" fillId="89" borderId="0" applyNumberFormat="0" applyBorder="0" applyAlignment="0" applyProtection="0"/>
    <xf numFmtId="0" fontId="104" fillId="89" borderId="0" applyNumberFormat="0" applyBorder="0" applyAlignment="0" applyProtection="0"/>
    <xf numFmtId="0" fontId="14" fillId="0" borderId="0"/>
    <xf numFmtId="0" fontId="14" fillId="0" borderId="0"/>
    <xf numFmtId="0" fontId="104" fillId="9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4" fillId="91" borderId="0" applyNumberFormat="0" applyBorder="0" applyAlignment="0" applyProtection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4" fillId="91" borderId="0" applyNumberFormat="0" applyBorder="0" applyAlignment="0" applyProtection="0"/>
    <xf numFmtId="0" fontId="104" fillId="91" borderId="0" applyNumberFormat="0" applyBorder="0" applyAlignment="0" applyProtection="0"/>
    <xf numFmtId="0" fontId="104" fillId="91" borderId="0" applyNumberFormat="0" applyBorder="0" applyAlignment="0" applyProtection="0"/>
    <xf numFmtId="0" fontId="104" fillId="91" borderId="0" applyNumberFormat="0" applyBorder="0" applyAlignment="0" applyProtection="0"/>
    <xf numFmtId="0" fontId="14" fillId="0" borderId="0"/>
    <xf numFmtId="0" fontId="14" fillId="0" borderId="0"/>
    <xf numFmtId="0" fontId="104" fillId="9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4" fillId="93" borderId="0" applyNumberFormat="0" applyBorder="0" applyAlignment="0" applyProtection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4" fillId="93" borderId="0" applyNumberFormat="0" applyBorder="0" applyAlignment="0" applyProtection="0"/>
    <xf numFmtId="0" fontId="104" fillId="93" borderId="0" applyNumberFormat="0" applyBorder="0" applyAlignment="0" applyProtection="0"/>
    <xf numFmtId="0" fontId="104" fillId="93" borderId="0" applyNumberFormat="0" applyBorder="0" applyAlignment="0" applyProtection="0"/>
    <xf numFmtId="0" fontId="104" fillId="93" borderId="0" applyNumberFormat="0" applyBorder="0" applyAlignment="0" applyProtection="0"/>
    <xf numFmtId="0" fontId="14" fillId="0" borderId="0"/>
    <xf numFmtId="0" fontId="14" fillId="0" borderId="0"/>
    <xf numFmtId="0" fontId="104" fillId="9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4" fillId="95" borderId="0" applyNumberFormat="0" applyBorder="0" applyAlignment="0" applyProtection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4" fillId="95" borderId="0" applyNumberFormat="0" applyBorder="0" applyAlignment="0" applyProtection="0"/>
    <xf numFmtId="0" fontId="104" fillId="95" borderId="0" applyNumberFormat="0" applyBorder="0" applyAlignment="0" applyProtection="0"/>
    <xf numFmtId="0" fontId="104" fillId="95" borderId="0" applyNumberFormat="0" applyBorder="0" applyAlignment="0" applyProtection="0"/>
    <xf numFmtId="0" fontId="104" fillId="9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04" fillId="9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4" fillId="97" borderId="0" applyNumberFormat="0" applyBorder="0" applyAlignment="0" applyProtection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4" fillId="97" borderId="0" applyNumberFormat="0" applyBorder="0" applyAlignment="0" applyProtection="0"/>
    <xf numFmtId="0" fontId="104" fillId="97" borderId="0" applyNumberFormat="0" applyBorder="0" applyAlignment="0" applyProtection="0"/>
    <xf numFmtId="0" fontId="104" fillId="97" borderId="0" applyNumberFormat="0" applyBorder="0" applyAlignment="0" applyProtection="0"/>
    <xf numFmtId="0" fontId="104" fillId="9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04" fillId="87" borderId="0" applyNumberFormat="0" applyBorder="0" applyAlignment="0" applyProtection="0"/>
    <xf numFmtId="0" fontId="14" fillId="0" borderId="0"/>
    <xf numFmtId="0" fontId="104" fillId="87" borderId="0" applyNumberFormat="0" applyBorder="0" applyAlignment="0" applyProtection="0"/>
    <xf numFmtId="0" fontId="5" fillId="0" borderId="0"/>
    <xf numFmtId="0" fontId="14" fillId="0" borderId="0"/>
    <xf numFmtId="0" fontId="14" fillId="0" borderId="0"/>
    <xf numFmtId="0" fontId="104" fillId="89" borderId="0" applyNumberFormat="0" applyBorder="0" applyAlignment="0" applyProtection="0"/>
    <xf numFmtId="0" fontId="14" fillId="0" borderId="0"/>
    <xf numFmtId="0" fontId="104" fillId="89" borderId="0" applyNumberFormat="0" applyBorder="0" applyAlignment="0" applyProtection="0"/>
    <xf numFmtId="0" fontId="5" fillId="0" borderId="0"/>
    <xf numFmtId="0" fontId="14" fillId="0" borderId="0"/>
    <xf numFmtId="0" fontId="14" fillId="0" borderId="0"/>
    <xf numFmtId="0" fontId="104" fillId="91" borderId="0" applyNumberFormat="0" applyBorder="0" applyAlignment="0" applyProtection="0"/>
    <xf numFmtId="0" fontId="14" fillId="0" borderId="0"/>
    <xf numFmtId="0" fontId="104" fillId="91" borderId="0" applyNumberFormat="0" applyBorder="0" applyAlignment="0" applyProtection="0"/>
    <xf numFmtId="0" fontId="5" fillId="0" borderId="0"/>
    <xf numFmtId="0" fontId="14" fillId="0" borderId="0"/>
    <xf numFmtId="0" fontId="14" fillId="0" borderId="0"/>
    <xf numFmtId="0" fontId="104" fillId="93" borderId="0" applyNumberFormat="0" applyBorder="0" applyAlignment="0" applyProtection="0"/>
    <xf numFmtId="0" fontId="14" fillId="0" borderId="0"/>
    <xf numFmtId="0" fontId="104" fillId="93" borderId="0" applyNumberFormat="0" applyBorder="0" applyAlignment="0" applyProtection="0"/>
    <xf numFmtId="0" fontId="5" fillId="0" borderId="0"/>
    <xf numFmtId="0" fontId="14" fillId="0" borderId="0"/>
    <xf numFmtId="0" fontId="14" fillId="0" borderId="0"/>
    <xf numFmtId="0" fontId="104" fillId="95" borderId="0" applyNumberFormat="0" applyBorder="0" applyAlignment="0" applyProtection="0"/>
    <xf numFmtId="0" fontId="14" fillId="0" borderId="0"/>
    <xf numFmtId="0" fontId="104" fillId="95" borderId="0" applyNumberFormat="0" applyBorder="0" applyAlignment="0" applyProtection="0"/>
    <xf numFmtId="0" fontId="5" fillId="0" borderId="0"/>
    <xf numFmtId="0" fontId="14" fillId="0" borderId="0"/>
    <xf numFmtId="0" fontId="14" fillId="0" borderId="0"/>
    <xf numFmtId="0" fontId="104" fillId="97" borderId="0" applyNumberFormat="0" applyBorder="0" applyAlignment="0" applyProtection="0"/>
    <xf numFmtId="0" fontId="14" fillId="0" borderId="0"/>
    <xf numFmtId="0" fontId="104" fillId="97" borderId="0" applyNumberFormat="0" applyBorder="0" applyAlignment="0" applyProtection="0"/>
    <xf numFmtId="0" fontId="5" fillId="0" borderId="0"/>
    <xf numFmtId="0" fontId="14" fillId="0" borderId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" fillId="0" borderId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14" fillId="0" borderId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14" fillId="0" borderId="0"/>
    <xf numFmtId="0" fontId="97" fillId="85" borderId="40" applyNumberFormat="0" applyAlignment="0" applyProtection="0"/>
    <xf numFmtId="0" fontId="14" fillId="0" borderId="0"/>
    <xf numFmtId="0" fontId="97" fillId="85" borderId="40" applyNumberFormat="0" applyAlignment="0" applyProtection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4" fillId="6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4" fillId="68" borderId="0" applyNumberFormat="0" applyBorder="0" applyAlignment="0" applyProtection="0"/>
    <xf numFmtId="0" fontId="5" fillId="0" borderId="0"/>
    <xf numFmtId="0" fontId="94" fillId="68" borderId="0" applyNumberFormat="0" applyBorder="0" applyAlignment="0" applyProtection="0"/>
    <xf numFmtId="0" fontId="94" fillId="68" borderId="0" applyNumberFormat="0" applyBorder="0" applyAlignment="0" applyProtection="0"/>
    <xf numFmtId="0" fontId="94" fillId="68" borderId="0" applyNumberFormat="0" applyBorder="0" applyAlignment="0" applyProtection="0"/>
    <xf numFmtId="0" fontId="94" fillId="68" borderId="0" applyNumberFormat="0" applyBorder="0" applyAlignment="0" applyProtection="0"/>
    <xf numFmtId="0" fontId="14" fillId="0" borderId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14" fillId="0" borderId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14" fillId="0" borderId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14" fillId="0" borderId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14" fillId="0" borderId="0"/>
    <xf numFmtId="0" fontId="98" fillId="85" borderId="39" applyNumberFormat="0" applyAlignment="0" applyProtection="0"/>
    <xf numFmtId="0" fontId="14" fillId="0" borderId="0"/>
    <xf numFmtId="0" fontId="98" fillId="85" borderId="39" applyNumberFormat="0" applyAlignment="0" applyProtection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8" fillId="85" borderId="39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4" fillId="0" borderId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5" fillId="0" borderId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4" fillId="0" borderId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4" fillId="0" borderId="0"/>
    <xf numFmtId="0" fontId="14" fillId="0" borderId="0"/>
    <xf numFmtId="0" fontId="98" fillId="85" borderId="39" applyNumberFormat="0" applyAlignment="0" applyProtection="0"/>
    <xf numFmtId="0" fontId="98" fillId="85" borderId="39" applyNumberFormat="0" applyAlignment="0" applyProtection="0"/>
    <xf numFmtId="0" fontId="98" fillId="85" borderId="39" applyNumberFormat="0" applyAlignment="0" applyProtection="0"/>
    <xf numFmtId="0" fontId="98" fillId="85" borderId="39" applyNumberFormat="0" applyAlignment="0" applyProtection="0"/>
    <xf numFmtId="0" fontId="98" fillId="85" borderId="39" applyNumberFormat="0" applyAlignment="0" applyProtection="0"/>
    <xf numFmtId="0" fontId="100" fillId="86" borderId="42" applyNumberFormat="0" applyAlignment="0" applyProtection="0"/>
    <xf numFmtId="0" fontId="14" fillId="0" borderId="0"/>
    <xf numFmtId="0" fontId="100" fillId="86" borderId="42" applyNumberFormat="0" applyAlignment="0" applyProtection="0"/>
    <xf numFmtId="0" fontId="5" fillId="0" borderId="0"/>
    <xf numFmtId="0" fontId="14" fillId="0" borderId="0"/>
    <xf numFmtId="0" fontId="100" fillId="86" borderId="42" applyNumberFormat="0" applyAlignment="0" applyProtection="0"/>
    <xf numFmtId="0" fontId="14" fillId="0" borderId="0"/>
    <xf numFmtId="164" fontId="77" fillId="0" borderId="0" applyFont="0" applyFill="0" applyBorder="0" applyAlignment="0" applyProtection="0"/>
    <xf numFmtId="0" fontId="5" fillId="0" borderId="0"/>
    <xf numFmtId="43" fontId="77" fillId="0" borderId="0" applyFont="0" applyFill="0" applyBorder="0" applyAlignment="0" applyProtection="0"/>
    <xf numFmtId="0" fontId="14" fillId="0" borderId="0"/>
    <xf numFmtId="43" fontId="77" fillId="0" borderId="0" applyFont="0" applyFill="0" applyBorder="0" applyAlignment="0" applyProtection="0"/>
    <xf numFmtId="0" fontId="14" fillId="0" borderId="0"/>
    <xf numFmtId="0" fontId="14" fillId="0" borderId="0"/>
    <xf numFmtId="43" fontId="77" fillId="0" borderId="0" applyFont="0" applyFill="0" applyBorder="0" applyAlignment="0" applyProtection="0"/>
    <xf numFmtId="0" fontId="5" fillId="0" borderId="0"/>
    <xf numFmtId="0" fontId="14" fillId="0" borderId="0"/>
    <xf numFmtId="164" fontId="77" fillId="0" borderId="0" applyFont="0" applyFill="0" applyBorder="0" applyAlignment="0" applyProtection="0"/>
    <xf numFmtId="0" fontId="14" fillId="0" borderId="0"/>
    <xf numFmtId="164" fontId="7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77" fillId="0" borderId="0" applyFont="0" applyFill="0" applyBorder="0" applyAlignment="0" applyProtection="0"/>
    <xf numFmtId="0" fontId="14" fillId="0" borderId="0"/>
    <xf numFmtId="164" fontId="77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4" fillId="0" borderId="0"/>
    <xf numFmtId="164" fontId="4" fillId="0" borderId="0" applyFont="0" applyFill="0" applyBorder="0" applyAlignment="0" applyProtection="0"/>
    <xf numFmtId="0" fontId="14" fillId="0" borderId="0"/>
    <xf numFmtId="0" fontId="14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0" fontId="14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4" fillId="0" borderId="0"/>
    <xf numFmtId="0" fontId="14" fillId="0" borderId="0"/>
    <xf numFmtId="164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4" fontId="2" fillId="0" borderId="0" applyFont="0" applyFill="0" applyBorder="0" applyAlignment="0" applyProtection="0"/>
    <xf numFmtId="0" fontId="14" fillId="0" borderId="0"/>
    <xf numFmtId="164" fontId="2" fillId="0" borderId="0" applyFont="0" applyFill="0" applyBorder="0" applyAlignment="0" applyProtection="0"/>
    <xf numFmtId="0" fontId="14" fillId="0" borderId="0"/>
    <xf numFmtId="0" fontId="14" fillId="0" borderId="0"/>
    <xf numFmtId="164" fontId="2" fillId="0" borderId="0" applyFont="0" applyFill="0" applyBorder="0" applyAlignment="0" applyProtection="0"/>
    <xf numFmtId="0" fontId="14" fillId="0" borderId="0"/>
    <xf numFmtId="164" fontId="2" fillId="0" borderId="0" applyFont="0" applyFill="0" applyBorder="0" applyAlignment="0" applyProtection="0"/>
    <xf numFmtId="0" fontId="14" fillId="0" borderId="0"/>
    <xf numFmtId="0" fontId="14" fillId="0" borderId="0"/>
    <xf numFmtId="164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164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164" fontId="2" fillId="0" borderId="0" applyFont="0" applyFill="0" applyBorder="0" applyAlignment="0" applyProtection="0"/>
    <xf numFmtId="0" fontId="14" fillId="0" borderId="0"/>
    <xf numFmtId="0" fontId="14" fillId="0" borderId="0"/>
    <xf numFmtId="164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14" fillId="0" borderId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14" fillId="0" borderId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14" fillId="0" borderId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14" fillId="0" borderId="0"/>
    <xf numFmtId="0" fontId="96" fillId="84" borderId="39" applyNumberFormat="0" applyAlignment="0" applyProtection="0"/>
    <xf numFmtId="0" fontId="14" fillId="0" borderId="0"/>
    <xf numFmtId="0" fontId="96" fillId="84" borderId="39" applyNumberFormat="0" applyAlignment="0" applyProtection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5" fillId="0" borderId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5" fillId="0" borderId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14" fillId="0" borderId="0"/>
    <xf numFmtId="0" fontId="103" fillId="0" borderId="43" applyNumberFormat="0" applyFill="0" applyAlignment="0" applyProtection="0"/>
    <xf numFmtId="0" fontId="14" fillId="0" borderId="0"/>
    <xf numFmtId="0" fontId="103" fillId="0" borderId="43" applyNumberFormat="0" applyFill="0" applyAlignment="0" applyProtection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2" fillId="0" borderId="0" applyNumberFormat="0" applyFill="0" applyBorder="0" applyAlignment="0" applyProtection="0"/>
    <xf numFmtId="0" fontId="14" fillId="0" borderId="0"/>
    <xf numFmtId="0" fontId="102" fillId="0" borderId="0" applyNumberFormat="0" applyFill="0" applyBorder="0" applyAlignment="0" applyProtection="0"/>
    <xf numFmtId="0" fontId="5" fillId="0" borderId="0"/>
    <xf numFmtId="0" fontId="14" fillId="0" borderId="0"/>
    <xf numFmtId="0" fontId="5" fillId="0" borderId="0"/>
    <xf numFmtId="0" fontId="102" fillId="0" borderId="0" applyNumberFormat="0" applyFill="0" applyBorder="0" applyAlignment="0" applyProtection="0"/>
    <xf numFmtId="0" fontId="14" fillId="0" borderId="0"/>
    <xf numFmtId="0" fontId="102" fillId="0" borderId="0" applyNumberFormat="0" applyFill="0" applyBorder="0" applyAlignment="0" applyProtection="0"/>
    <xf numFmtId="0" fontId="5" fillId="0" borderId="0"/>
    <xf numFmtId="0" fontId="14" fillId="0" borderId="0"/>
    <xf numFmtId="0" fontId="102" fillId="0" borderId="0" applyNumberFormat="0" applyFill="0" applyBorder="0" applyAlignment="0" applyProtection="0"/>
    <xf numFmtId="0" fontId="93" fillId="82" borderId="0" applyNumberFormat="0" applyBorder="0" applyAlignment="0" applyProtection="0"/>
    <xf numFmtId="0" fontId="14" fillId="0" borderId="0"/>
    <xf numFmtId="0" fontId="93" fillId="82" borderId="0" applyNumberFormat="0" applyBorder="0" applyAlignment="0" applyProtection="0"/>
    <xf numFmtId="0" fontId="5" fillId="0" borderId="0"/>
    <xf numFmtId="0" fontId="14" fillId="0" borderId="0"/>
    <xf numFmtId="0" fontId="93" fillId="8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93" fillId="82" borderId="0" applyNumberFormat="0" applyBorder="0" applyAlignment="0" applyProtection="0"/>
    <xf numFmtId="0" fontId="14" fillId="0" borderId="0"/>
    <xf numFmtId="0" fontId="93" fillId="82" borderId="0" applyNumberFormat="0" applyBorder="0" applyAlignment="0" applyProtection="0"/>
    <xf numFmtId="0" fontId="5" fillId="0" borderId="0"/>
    <xf numFmtId="0" fontId="90" fillId="0" borderId="36" applyNumberFormat="0" applyFill="0" applyAlignment="0" applyProtection="0"/>
    <xf numFmtId="0" fontId="14" fillId="0" borderId="0"/>
    <xf numFmtId="0" fontId="90" fillId="0" borderId="36" applyNumberFormat="0" applyFill="0" applyAlignment="0" applyProtection="0"/>
    <xf numFmtId="0" fontId="5" fillId="0" borderId="0"/>
    <xf numFmtId="0" fontId="14" fillId="0" borderId="0"/>
    <xf numFmtId="0" fontId="90" fillId="0" borderId="36" applyNumberFormat="0" applyFill="0" applyAlignment="0" applyProtection="0"/>
    <xf numFmtId="0" fontId="91" fillId="0" borderId="37" applyNumberFormat="0" applyFill="0" applyAlignment="0" applyProtection="0"/>
    <xf numFmtId="0" fontId="14" fillId="0" borderId="0"/>
    <xf numFmtId="0" fontId="91" fillId="0" borderId="37" applyNumberFormat="0" applyFill="0" applyAlignment="0" applyProtection="0"/>
    <xf numFmtId="0" fontId="5" fillId="0" borderId="0"/>
    <xf numFmtId="0" fontId="14" fillId="0" borderId="0"/>
    <xf numFmtId="0" fontId="91" fillId="0" borderId="37" applyNumberFormat="0" applyFill="0" applyAlignment="0" applyProtection="0"/>
    <xf numFmtId="0" fontId="92" fillId="0" borderId="38" applyNumberFormat="0" applyFill="0" applyAlignment="0" applyProtection="0"/>
    <xf numFmtId="0" fontId="14" fillId="0" borderId="0"/>
    <xf numFmtId="0" fontId="92" fillId="0" borderId="38" applyNumberFormat="0" applyFill="0" applyAlignment="0" applyProtection="0"/>
    <xf numFmtId="0" fontId="5" fillId="0" borderId="0"/>
    <xf numFmtId="0" fontId="14" fillId="0" borderId="0"/>
    <xf numFmtId="0" fontId="92" fillId="0" borderId="38" applyNumberFormat="0" applyFill="0" applyAlignment="0" applyProtection="0"/>
    <xf numFmtId="0" fontId="92" fillId="0" borderId="0" applyNumberFormat="0" applyFill="0" applyBorder="0" applyAlignment="0" applyProtection="0"/>
    <xf numFmtId="0" fontId="14" fillId="0" borderId="0"/>
    <xf numFmtId="0" fontId="92" fillId="0" borderId="0" applyNumberFormat="0" applyFill="0" applyBorder="0" applyAlignment="0" applyProtection="0"/>
    <xf numFmtId="0" fontId="5" fillId="0" borderId="0"/>
    <xf numFmtId="0" fontId="14" fillId="0" borderId="0"/>
    <xf numFmtId="0" fontId="92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96" fillId="84" borderId="39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14" fillId="0" borderId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5" fillId="0" borderId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14" fillId="0" borderId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6" fillId="84" borderId="39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6" fillId="84" borderId="39" applyNumberFormat="0" applyAlignment="0" applyProtection="0"/>
    <xf numFmtId="0" fontId="96" fillId="84" borderId="39" applyNumberFormat="0" applyAlignment="0" applyProtection="0"/>
    <xf numFmtId="0" fontId="96" fillId="84" borderId="39" applyNumberFormat="0" applyAlignment="0" applyProtection="0"/>
    <xf numFmtId="0" fontId="96" fillId="84" borderId="39" applyNumberFormat="0" applyAlignment="0" applyProtection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43" fontId="77" fillId="0" borderId="0" applyFont="0" applyFill="0" applyBorder="0" applyAlignment="0" applyProtection="0"/>
    <xf numFmtId="0" fontId="14" fillId="0" borderId="0"/>
    <xf numFmtId="0" fontId="14" fillId="0" borderId="0"/>
    <xf numFmtId="43" fontId="77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4" fillId="0" borderId="0"/>
    <xf numFmtId="43" fontId="4" fillId="0" borderId="0" applyFont="0" applyFill="0" applyBorder="0" applyAlignment="0" applyProtection="0"/>
    <xf numFmtId="0" fontId="14" fillId="0" borderId="0"/>
    <xf numFmtId="0" fontId="14" fillId="0" borderId="0"/>
    <xf numFmtId="43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64" fillId="0" borderId="0" applyFont="0" applyFill="0" applyBorder="0" applyAlignment="0" applyProtection="0"/>
    <xf numFmtId="0" fontId="14" fillId="0" borderId="0"/>
    <xf numFmtId="0" fontId="14" fillId="0" borderId="0"/>
    <xf numFmtId="43" fontId="64" fillId="0" borderId="0" applyFont="0" applyFill="0" applyBorder="0" applyAlignment="0" applyProtection="0"/>
    <xf numFmtId="0" fontId="5" fillId="0" borderId="0"/>
    <xf numFmtId="43" fontId="64" fillId="0" borderId="0" applyFont="0" applyFill="0" applyBorder="0" applyAlignment="0" applyProtection="0"/>
    <xf numFmtId="0" fontId="14" fillId="0" borderId="0"/>
    <xf numFmtId="43" fontId="64" fillId="0" borderId="0" applyFont="0" applyFill="0" applyBorder="0" applyAlignment="0" applyProtection="0"/>
    <xf numFmtId="0" fontId="5" fillId="0" borderId="0"/>
    <xf numFmtId="0" fontId="14" fillId="0" borderId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0" fontId="5" fillId="0" borderId="0"/>
    <xf numFmtId="0" fontId="14" fillId="0" borderId="0"/>
    <xf numFmtId="43" fontId="14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5" fillId="0" borderId="0"/>
    <xf numFmtId="0" fontId="14" fillId="0" borderId="0"/>
    <xf numFmtId="16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43" fontId="7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14" fillId="0" borderId="0"/>
    <xf numFmtId="164" fontId="7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7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99" fillId="0" borderId="41" applyNumberFormat="0" applyFill="0" applyAlignment="0" applyProtection="0"/>
    <xf numFmtId="0" fontId="14" fillId="0" borderId="0"/>
    <xf numFmtId="0" fontId="99" fillId="0" borderId="41" applyNumberFormat="0" applyFill="0" applyAlignment="0" applyProtection="0"/>
    <xf numFmtId="0" fontId="5" fillId="0" borderId="0"/>
    <xf numFmtId="0" fontId="14" fillId="0" borderId="0"/>
    <xf numFmtId="0" fontId="99" fillId="0" borderId="41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5" fillId="8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2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2" fillId="66" borderId="32" applyNumberFormat="0" applyFont="0" applyAlignment="0" applyProtection="0"/>
    <xf numFmtId="0" fontId="2" fillId="66" borderId="32" applyNumberFormat="0" applyFont="0" applyAlignment="0" applyProtection="0"/>
    <xf numFmtId="0" fontId="2" fillId="66" borderId="32" applyNumberFormat="0" applyFont="0" applyAlignment="0" applyProtection="0"/>
    <xf numFmtId="0" fontId="14" fillId="0" borderId="0"/>
    <xf numFmtId="0" fontId="14" fillId="0" borderId="0"/>
    <xf numFmtId="0" fontId="2" fillId="66" borderId="32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2" fillId="66" borderId="32" applyNumberFormat="0" applyFont="0" applyAlignment="0" applyProtection="0"/>
    <xf numFmtId="0" fontId="14" fillId="0" borderId="0"/>
    <xf numFmtId="0" fontId="2" fillId="66" borderId="32" applyNumberFormat="0" applyFont="0" applyAlignment="0" applyProtection="0"/>
    <xf numFmtId="0" fontId="14" fillId="0" borderId="0"/>
    <xf numFmtId="0" fontId="14" fillId="0" borderId="0"/>
    <xf numFmtId="0" fontId="2" fillId="66" borderId="32" applyNumberFormat="0" applyFont="0" applyAlignment="0" applyProtection="0"/>
    <xf numFmtId="0" fontId="14" fillId="0" borderId="0"/>
    <xf numFmtId="0" fontId="2" fillId="66" borderId="32" applyNumberFormat="0" applyFont="0" applyAlignment="0" applyProtection="0"/>
    <xf numFmtId="0" fontId="14" fillId="0" borderId="0"/>
    <xf numFmtId="0" fontId="14" fillId="0" borderId="0"/>
    <xf numFmtId="0" fontId="2" fillId="66" borderId="32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14" fillId="0" borderId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5" fillId="0" borderId="0"/>
    <xf numFmtId="0" fontId="14" fillId="0" borderId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14" fillId="0" borderId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14" fillId="0" borderId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5" fillId="0" borderId="0"/>
    <xf numFmtId="0" fontId="14" fillId="0" borderId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14" fillId="0" borderId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14" fillId="0" borderId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14" fillId="0" borderId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5" fillId="0" borderId="0"/>
    <xf numFmtId="0" fontId="14" fillId="0" borderId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14" fillId="0" borderId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14" fillId="0" borderId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5" fillId="0" borderId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66" borderId="32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66" borderId="32" applyNumberFormat="0" applyFont="0" applyAlignment="0" applyProtection="0"/>
    <xf numFmtId="0" fontId="2" fillId="66" borderId="32" applyNumberFormat="0" applyFont="0" applyAlignment="0" applyProtection="0"/>
    <xf numFmtId="0" fontId="14" fillId="0" borderId="0"/>
    <xf numFmtId="0" fontId="14" fillId="0" borderId="0"/>
    <xf numFmtId="0" fontId="2" fillId="66" borderId="32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2" fillId="66" borderId="32" applyNumberFormat="0" applyFont="0" applyAlignment="0" applyProtection="0"/>
    <xf numFmtId="0" fontId="14" fillId="0" borderId="0"/>
    <xf numFmtId="0" fontId="2" fillId="66" borderId="32" applyNumberFormat="0" applyFont="0" applyAlignment="0" applyProtection="0"/>
    <xf numFmtId="0" fontId="14" fillId="0" borderId="0"/>
    <xf numFmtId="0" fontId="14" fillId="0" borderId="0"/>
    <xf numFmtId="0" fontId="2" fillId="66" borderId="32" applyNumberFormat="0" applyFont="0" applyAlignment="0" applyProtection="0"/>
    <xf numFmtId="0" fontId="14" fillId="0" borderId="0"/>
    <xf numFmtId="0" fontId="2" fillId="66" borderId="32" applyNumberFormat="0" applyFont="0" applyAlignment="0" applyProtection="0"/>
    <xf numFmtId="0" fontId="14" fillId="0" borderId="0"/>
    <xf numFmtId="0" fontId="14" fillId="0" borderId="0"/>
    <xf numFmtId="0" fontId="2" fillId="66" borderId="32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2" fillId="66" borderId="32" applyNumberFormat="0" applyFont="0" applyAlignment="0" applyProtection="0"/>
    <xf numFmtId="0" fontId="2" fillId="66" borderId="32" applyNumberFormat="0" applyFont="0" applyAlignment="0" applyProtection="0"/>
    <xf numFmtId="0" fontId="14" fillId="0" borderId="0"/>
    <xf numFmtId="0" fontId="14" fillId="0" borderId="0"/>
    <xf numFmtId="0" fontId="2" fillId="66" borderId="32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2" fillId="66" borderId="32" applyNumberFormat="0" applyFont="0" applyAlignment="0" applyProtection="0"/>
    <xf numFmtId="0" fontId="14" fillId="0" borderId="0"/>
    <xf numFmtId="0" fontId="2" fillId="66" borderId="32" applyNumberFormat="0" applyFont="0" applyAlignment="0" applyProtection="0"/>
    <xf numFmtId="0" fontId="2" fillId="66" borderId="32" applyNumberFormat="0" applyFont="0" applyAlignment="0" applyProtection="0"/>
    <xf numFmtId="0" fontId="14" fillId="0" borderId="0"/>
    <xf numFmtId="0" fontId="14" fillId="0" borderId="0"/>
    <xf numFmtId="0" fontId="2" fillId="66" borderId="32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2" fillId="66" borderId="32" applyNumberFormat="0" applyFont="0" applyAlignment="0" applyProtection="0"/>
    <xf numFmtId="0" fontId="14" fillId="0" borderId="0"/>
    <xf numFmtId="0" fontId="2" fillId="66" borderId="32" applyNumberFormat="0" applyFont="0" applyAlignment="0" applyProtection="0"/>
    <xf numFmtId="0" fontId="2" fillId="66" borderId="32" applyNumberFormat="0" applyFont="0" applyAlignment="0" applyProtection="0"/>
    <xf numFmtId="0" fontId="14" fillId="0" borderId="0"/>
    <xf numFmtId="0" fontId="14" fillId="0" borderId="0"/>
    <xf numFmtId="0" fontId="2" fillId="66" borderId="32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2" fillId="66" borderId="32" applyNumberFormat="0" applyFont="0" applyAlignment="0" applyProtection="0"/>
    <xf numFmtId="0" fontId="14" fillId="0" borderId="0"/>
    <xf numFmtId="0" fontId="2" fillId="66" borderId="32" applyNumberFormat="0" applyFont="0" applyAlignment="0" applyProtection="0"/>
    <xf numFmtId="0" fontId="2" fillId="66" borderId="32" applyNumberFormat="0" applyFont="0" applyAlignment="0" applyProtection="0"/>
    <xf numFmtId="0" fontId="14" fillId="0" borderId="0"/>
    <xf numFmtId="0" fontId="14" fillId="0" borderId="0"/>
    <xf numFmtId="0" fontId="2" fillId="66" borderId="32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2" fillId="66" borderId="32" applyNumberFormat="0" applyFont="0" applyAlignment="0" applyProtection="0"/>
    <xf numFmtId="0" fontId="14" fillId="0" borderId="0"/>
    <xf numFmtId="0" fontId="2" fillId="66" borderId="32" applyNumberFormat="0" applyFont="0" applyAlignment="0" applyProtection="0"/>
    <xf numFmtId="0" fontId="2" fillId="66" borderId="32" applyNumberFormat="0" applyFont="0" applyAlignment="0" applyProtection="0"/>
    <xf numFmtId="0" fontId="14" fillId="0" borderId="0"/>
    <xf numFmtId="0" fontId="14" fillId="0" borderId="0"/>
    <xf numFmtId="0" fontId="2" fillId="66" borderId="32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2" fillId="66" borderId="32" applyNumberFormat="0" applyFont="0" applyAlignment="0" applyProtection="0"/>
    <xf numFmtId="0" fontId="14" fillId="0" borderId="0"/>
    <xf numFmtId="0" fontId="2" fillId="66" borderId="32" applyNumberFormat="0" applyFont="0" applyAlignment="0" applyProtection="0"/>
    <xf numFmtId="0" fontId="2" fillId="66" borderId="32" applyNumberFormat="0" applyFont="0" applyAlignment="0" applyProtection="0"/>
    <xf numFmtId="0" fontId="14" fillId="0" borderId="0"/>
    <xf numFmtId="0" fontId="14" fillId="0" borderId="0"/>
    <xf numFmtId="0" fontId="2" fillId="66" borderId="32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2" fillId="66" borderId="32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66" borderId="32" applyNumberFormat="0" applyFont="0" applyAlignment="0" applyProtection="0"/>
    <xf numFmtId="0" fontId="14" fillId="0" borderId="0"/>
    <xf numFmtId="0" fontId="2" fillId="66" borderId="32" applyNumberFormat="0" applyFont="0" applyAlignment="0" applyProtection="0"/>
    <xf numFmtId="0" fontId="2" fillId="66" borderId="32" applyNumberFormat="0" applyFont="0" applyAlignment="0" applyProtection="0"/>
    <xf numFmtId="0" fontId="2" fillId="66" borderId="32" applyNumberFormat="0" applyFont="0" applyAlignment="0" applyProtection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66" borderId="32" applyNumberFormat="0" applyFont="0" applyAlignment="0" applyProtection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66" borderId="32" applyNumberFormat="0" applyFont="0" applyAlignment="0" applyProtection="0"/>
    <xf numFmtId="0" fontId="2" fillId="66" borderId="32" applyNumberFormat="0" applyFont="0" applyAlignment="0" applyProtection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66" borderId="32" applyNumberFormat="0" applyFont="0" applyAlignment="0" applyProtection="0"/>
    <xf numFmtId="0" fontId="2" fillId="66" borderId="32" applyNumberFormat="0" applyFont="0" applyAlignment="0" applyProtection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66" borderId="32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2" fillId="66" borderId="32" applyNumberFormat="0" applyFont="0" applyAlignment="0" applyProtection="0"/>
    <xf numFmtId="0" fontId="2" fillId="66" borderId="32" applyNumberFormat="0" applyFont="0" applyAlignment="0" applyProtection="0"/>
    <xf numFmtId="0" fontId="14" fillId="0" borderId="0"/>
    <xf numFmtId="0" fontId="2" fillId="66" borderId="32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97" fillId="85" borderId="40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14" fillId="0" borderId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5" fillId="0" borderId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14" fillId="0" borderId="0"/>
    <xf numFmtId="0" fontId="14" fillId="0" borderId="0"/>
    <xf numFmtId="0" fontId="97" fillId="85" borderId="40" applyNumberFormat="0" applyAlignment="0" applyProtection="0"/>
    <xf numFmtId="0" fontId="97" fillId="85" borderId="40" applyNumberFormat="0" applyAlignment="0" applyProtection="0"/>
    <xf numFmtId="0" fontId="97" fillId="85" borderId="40" applyNumberFormat="0" applyAlignment="0" applyProtection="0"/>
    <xf numFmtId="0" fontId="97" fillId="85" borderId="40" applyNumberFormat="0" applyAlignment="0" applyProtection="0"/>
    <xf numFmtId="0" fontId="97" fillId="85" borderId="40" applyNumberFormat="0" applyAlignment="0" applyProtection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14" fillId="0" borderId="0"/>
    <xf numFmtId="0" fontId="14" fillId="0" borderId="0"/>
    <xf numFmtId="0" fontId="5" fillId="0" borderId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14" fillId="0" borderId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75" fillId="68" borderId="0" applyNumberFormat="0" applyBorder="0" applyAlignment="0" applyProtection="0"/>
    <xf numFmtId="0" fontId="14" fillId="0" borderId="0"/>
    <xf numFmtId="0" fontId="14" fillId="0" borderId="0"/>
    <xf numFmtId="0" fontId="94" fillId="68" borderId="0" applyNumberFormat="0" applyBorder="0" applyAlignment="0" applyProtection="0"/>
    <xf numFmtId="0" fontId="14" fillId="0" borderId="0"/>
    <xf numFmtId="0" fontId="94" fillId="68" borderId="0" applyNumberFormat="0" applyBorder="0" applyAlignment="0" applyProtection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2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" fillId="0" borderId="0"/>
    <xf numFmtId="0" fontId="77" fillId="0" borderId="0"/>
    <xf numFmtId="0" fontId="77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4" fillId="0" borderId="0"/>
    <xf numFmtId="0" fontId="4" fillId="0" borderId="0"/>
    <xf numFmtId="0" fontId="77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77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2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7" fillId="0" borderId="0"/>
    <xf numFmtId="0" fontId="7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9" fillId="0" borderId="0" applyNumberFormat="0" applyFill="0" applyBorder="0" applyAlignment="0" applyProtection="0"/>
    <xf numFmtId="0" fontId="14" fillId="0" borderId="0"/>
    <xf numFmtId="0" fontId="89" fillId="0" borderId="0" applyNumberFormat="0" applyFill="0" applyBorder="0" applyAlignment="0" applyProtection="0"/>
    <xf numFmtId="0" fontId="5" fillId="0" borderId="0"/>
    <xf numFmtId="0" fontId="14" fillId="0" borderId="0"/>
    <xf numFmtId="0" fontId="89" fillId="0" borderId="0" applyNumberFormat="0" applyFill="0" applyBorder="0" applyAlignment="0" applyProtection="0"/>
    <xf numFmtId="0" fontId="103" fillId="0" borderId="4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14" fillId="0" borderId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5" fillId="0" borderId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14" fillId="0" borderId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14" fillId="0" borderId="0"/>
    <xf numFmtId="0" fontId="14" fillId="0" borderId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4" fillId="0" borderId="0"/>
    <xf numFmtId="0" fontId="14" fillId="0" borderId="0"/>
    <xf numFmtId="0" fontId="90" fillId="0" borderId="36" applyNumberFormat="0" applyFill="0" applyAlignment="0" applyProtection="0"/>
    <xf numFmtId="0" fontId="14" fillId="0" borderId="0"/>
    <xf numFmtId="0" fontId="90" fillId="0" borderId="36" applyNumberFormat="0" applyFill="0" applyAlignment="0" applyProtection="0"/>
    <xf numFmtId="0" fontId="5" fillId="0" borderId="0"/>
    <xf numFmtId="0" fontId="14" fillId="0" borderId="0"/>
    <xf numFmtId="0" fontId="14" fillId="0" borderId="0"/>
    <xf numFmtId="0" fontId="14" fillId="0" borderId="0"/>
    <xf numFmtId="0" fontId="91" fillId="0" borderId="37" applyNumberFormat="0" applyFill="0" applyAlignment="0" applyProtection="0"/>
    <xf numFmtId="0" fontId="14" fillId="0" borderId="0"/>
    <xf numFmtId="0" fontId="91" fillId="0" borderId="37" applyNumberFormat="0" applyFill="0" applyAlignment="0" applyProtection="0"/>
    <xf numFmtId="0" fontId="5" fillId="0" borderId="0"/>
    <xf numFmtId="0" fontId="14" fillId="0" borderId="0"/>
    <xf numFmtId="0" fontId="14" fillId="0" borderId="0"/>
    <xf numFmtId="0" fontId="14" fillId="0" borderId="0"/>
    <xf numFmtId="0" fontId="92" fillId="0" borderId="38" applyNumberFormat="0" applyFill="0" applyAlignment="0" applyProtection="0"/>
    <xf numFmtId="0" fontId="14" fillId="0" borderId="0"/>
    <xf numFmtId="0" fontId="92" fillId="0" borderId="38" applyNumberFormat="0" applyFill="0" applyAlignment="0" applyProtection="0"/>
    <xf numFmtId="0" fontId="5" fillId="0" borderId="0"/>
    <xf numFmtId="0" fontId="14" fillId="0" borderId="0"/>
    <xf numFmtId="0" fontId="14" fillId="0" borderId="0"/>
    <xf numFmtId="0" fontId="92" fillId="0" borderId="0" applyNumberFormat="0" applyFill="0" applyBorder="0" applyAlignment="0" applyProtection="0"/>
    <xf numFmtId="0" fontId="14" fillId="0" borderId="0"/>
    <xf numFmtId="0" fontId="92" fillId="0" borderId="0" applyNumberFormat="0" applyFill="0" applyBorder="0" applyAlignment="0" applyProtection="0"/>
    <xf numFmtId="0" fontId="5" fillId="0" borderId="0"/>
    <xf numFmtId="0" fontId="89" fillId="0" borderId="0" applyNumberFormat="0" applyFill="0" applyBorder="0" applyAlignment="0" applyProtection="0"/>
    <xf numFmtId="0" fontId="14" fillId="0" borderId="0"/>
    <xf numFmtId="0" fontId="89" fillId="0" borderId="0" applyNumberFormat="0" applyFill="0" applyBorder="0" applyAlignment="0" applyProtection="0"/>
    <xf numFmtId="0" fontId="5" fillId="0" borderId="0"/>
    <xf numFmtId="0" fontId="14" fillId="0" borderId="0"/>
    <xf numFmtId="0" fontId="14" fillId="0" borderId="0"/>
    <xf numFmtId="0" fontId="14" fillId="0" borderId="0"/>
    <xf numFmtId="0" fontId="99" fillId="0" borderId="41" applyNumberFormat="0" applyFill="0" applyAlignment="0" applyProtection="0"/>
    <xf numFmtId="0" fontId="14" fillId="0" borderId="0"/>
    <xf numFmtId="0" fontId="99" fillId="0" borderId="41" applyNumberFormat="0" applyFill="0" applyAlignment="0" applyProtection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01" fillId="0" borderId="0" applyNumberFormat="0" applyFill="0" applyBorder="0" applyAlignment="0" applyProtection="0"/>
    <xf numFmtId="0" fontId="14" fillId="0" borderId="0"/>
    <xf numFmtId="0" fontId="101" fillId="0" borderId="0" applyNumberFormat="0" applyFill="0" applyBorder="0" applyAlignment="0" applyProtection="0"/>
    <xf numFmtId="0" fontId="5" fillId="0" borderId="0"/>
    <xf numFmtId="0" fontId="101" fillId="0" borderId="0" applyNumberFormat="0" applyFill="0" applyBorder="0" applyAlignment="0" applyProtection="0"/>
    <xf numFmtId="0" fontId="14" fillId="0" borderId="0"/>
    <xf numFmtId="0" fontId="101" fillId="0" borderId="0" applyNumberFormat="0" applyFill="0" applyBorder="0" applyAlignment="0" applyProtection="0"/>
    <xf numFmtId="0" fontId="5" fillId="0" borderId="0"/>
    <xf numFmtId="0" fontId="14" fillId="0" borderId="0"/>
    <xf numFmtId="0" fontId="101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00" fillId="86" borderId="42" applyNumberFormat="0" applyAlignment="0" applyProtection="0"/>
    <xf numFmtId="0" fontId="14" fillId="0" borderId="0"/>
    <xf numFmtId="0" fontId="100" fillId="86" borderId="42" applyNumberFormat="0" applyAlignment="0" applyProtection="0"/>
    <xf numFmtId="0" fontId="5" fillId="0" borderId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4" fillId="2" borderId="13" applyNumberFormat="0" applyFont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16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8" borderId="0" applyNumberFormat="0" applyBorder="0" applyAlignment="0" applyProtection="0"/>
    <xf numFmtId="0" fontId="16" fillId="20" borderId="0" applyNumberFormat="0" applyBorder="0" applyAlignment="0" applyProtection="0"/>
    <xf numFmtId="0" fontId="16" fillId="5" borderId="0" applyNumberFormat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35" borderId="0" applyNumberFormat="0" applyBorder="0" applyAlignment="0" applyProtection="0"/>
    <xf numFmtId="0" fontId="16" fillId="20" borderId="0" applyNumberFormat="0" applyBorder="0" applyAlignment="0" applyProtection="0"/>
    <xf numFmtId="0" fontId="16" fillId="39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8" fillId="7" borderId="2" applyNumberFormat="0" applyAlignment="0" applyProtection="0"/>
    <xf numFmtId="0" fontId="19" fillId="14" borderId="3" applyNumberFormat="0" applyAlignment="0" applyProtection="0"/>
    <xf numFmtId="164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2" fillId="8" borderId="0" applyNumberFormat="0" applyBorder="0" applyAlignment="0" applyProtection="0"/>
    <xf numFmtId="0" fontId="23" fillId="0" borderId="5" applyNumberFormat="0" applyFill="0" applyAlignment="0" applyProtection="0"/>
    <xf numFmtId="0" fontId="25" fillId="0" borderId="7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9" fillId="4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11" applyNumberFormat="0" applyFill="0" applyAlignment="0" applyProtection="0"/>
    <xf numFmtId="0" fontId="22" fillId="41" borderId="0" applyNumberFormat="0" applyBorder="0" applyAlignment="0" applyProtection="0"/>
    <xf numFmtId="0" fontId="32" fillId="13" borderId="0" applyNumberFormat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78" fillId="0" borderId="0"/>
    <xf numFmtId="0" fontId="2" fillId="0" borderId="0"/>
    <xf numFmtId="0" fontId="2" fillId="0" borderId="0"/>
    <xf numFmtId="0" fontId="14" fillId="0" borderId="0"/>
    <xf numFmtId="0" fontId="79" fillId="0" borderId="0"/>
    <xf numFmtId="0" fontId="59" fillId="0" borderId="0"/>
    <xf numFmtId="0" fontId="77" fillId="0" borderId="0"/>
    <xf numFmtId="0" fontId="14" fillId="0" borderId="0"/>
    <xf numFmtId="0" fontId="80" fillId="0" borderId="0"/>
    <xf numFmtId="0" fontId="4" fillId="2" borderId="13" applyNumberFormat="0" applyFont="0" applyAlignment="0" applyProtection="0"/>
    <xf numFmtId="0" fontId="14" fillId="2" borderId="13" applyNumberFormat="0" applyFont="0" applyAlignment="0" applyProtection="0"/>
    <xf numFmtId="0" fontId="2" fillId="66" borderId="32" applyNumberFormat="0" applyFont="0" applyAlignment="0" applyProtection="0"/>
    <xf numFmtId="0" fontId="34" fillId="7" borderId="1" applyNumberFormat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" fontId="6" fillId="13" borderId="14" applyNumberFormat="0" applyProtection="0">
      <alignment vertical="center"/>
    </xf>
    <xf numFmtId="4" fontId="35" fillId="46" borderId="14" applyNumberFormat="0" applyProtection="0">
      <alignment vertical="center"/>
    </xf>
    <xf numFmtId="4" fontId="6" fillId="46" borderId="14" applyNumberFormat="0" applyProtection="0">
      <alignment horizontal="left" vertical="center" indent="1"/>
    </xf>
    <xf numFmtId="0" fontId="9" fillId="13" borderId="15" applyNumberFormat="0" applyProtection="0">
      <alignment horizontal="left" vertical="top" indent="1"/>
    </xf>
    <xf numFmtId="4" fontId="6" fillId="20" borderId="14" applyNumberFormat="0" applyProtection="0">
      <alignment horizontal="left" vertical="center" indent="1"/>
    </xf>
    <xf numFmtId="4" fontId="6" fillId="10" borderId="14" applyNumberFormat="0" applyProtection="0">
      <alignment horizontal="right" vertical="center"/>
    </xf>
    <xf numFmtId="4" fontId="6" fillId="47" borderId="14" applyNumberFormat="0" applyProtection="0">
      <alignment horizontal="right" vertical="center"/>
    </xf>
    <xf numFmtId="4" fontId="6" fillId="30" borderId="16" applyNumberFormat="0" applyProtection="0">
      <alignment horizontal="right" vertical="center"/>
    </xf>
    <xf numFmtId="4" fontId="6" fillId="16" borderId="14" applyNumberFormat="0" applyProtection="0">
      <alignment horizontal="right" vertical="center"/>
    </xf>
    <xf numFmtId="4" fontId="6" fillId="21" borderId="14" applyNumberFormat="0" applyProtection="0">
      <alignment horizontal="right" vertical="center"/>
    </xf>
    <xf numFmtId="4" fontId="6" fillId="18" borderId="14" applyNumberFormat="0" applyProtection="0">
      <alignment horizontal="right" vertical="center"/>
    </xf>
    <xf numFmtId="4" fontId="6" fillId="34" borderId="14" applyNumberFormat="0" applyProtection="0">
      <alignment horizontal="right" vertical="center"/>
    </xf>
    <xf numFmtId="4" fontId="6" fillId="48" borderId="14" applyNumberFormat="0" applyProtection="0">
      <alignment horizontal="right" vertical="center"/>
    </xf>
    <xf numFmtId="4" fontId="6" fillId="15" borderId="14" applyNumberFormat="0" applyProtection="0">
      <alignment horizontal="right" vertical="center"/>
    </xf>
    <xf numFmtId="4" fontId="6" fillId="49" borderId="16" applyNumberFormat="0" applyProtection="0">
      <alignment horizontal="left" vertical="center" indent="1"/>
    </xf>
    <xf numFmtId="4" fontId="4" fillId="35" borderId="16" applyNumberFormat="0" applyProtection="0">
      <alignment horizontal="left" vertical="center" indent="1"/>
    </xf>
    <xf numFmtId="4" fontId="4" fillId="35" borderId="16" applyNumberFormat="0" applyProtection="0">
      <alignment horizontal="left" vertical="center" indent="1"/>
    </xf>
    <xf numFmtId="4" fontId="6" fillId="50" borderId="14" applyNumberFormat="0" applyProtection="0">
      <alignment horizontal="right" vertical="center"/>
    </xf>
    <xf numFmtId="4" fontId="6" fillId="51" borderId="16" applyNumberFormat="0" applyProtection="0">
      <alignment horizontal="left" vertical="center" indent="1"/>
    </xf>
    <xf numFmtId="4" fontId="6" fillId="50" borderId="16" applyNumberFormat="0" applyProtection="0">
      <alignment horizontal="left" vertical="center" indent="1"/>
    </xf>
    <xf numFmtId="0" fontId="6" fillId="7" borderId="14" applyNumberFormat="0" applyProtection="0">
      <alignment horizontal="left" vertical="center" indent="1"/>
    </xf>
    <xf numFmtId="0" fontId="6" fillId="35" borderId="15" applyNumberFormat="0" applyProtection="0">
      <alignment horizontal="left" vertical="top" indent="1"/>
    </xf>
    <xf numFmtId="0" fontId="6" fillId="52" borderId="14" applyNumberFormat="0" applyProtection="0">
      <alignment horizontal="left" vertical="center" indent="1"/>
    </xf>
    <xf numFmtId="0" fontId="6" fillId="50" borderId="15" applyNumberFormat="0" applyProtection="0">
      <alignment horizontal="left" vertical="top" indent="1"/>
    </xf>
    <xf numFmtId="0" fontId="6" fillId="3" borderId="14" applyNumberFormat="0" applyProtection="0">
      <alignment horizontal="left" vertical="center" indent="1"/>
    </xf>
    <xf numFmtId="0" fontId="6" fillId="3" borderId="15" applyNumberFormat="0" applyProtection="0">
      <alignment horizontal="left" vertical="top" indent="1"/>
    </xf>
    <xf numFmtId="0" fontId="6" fillId="51" borderId="14" applyNumberFormat="0" applyProtection="0">
      <alignment horizontal="left" vertical="center" indent="1"/>
    </xf>
    <xf numFmtId="0" fontId="6" fillId="51" borderId="15" applyNumberFormat="0" applyProtection="0">
      <alignment horizontal="left" vertical="top" indent="1"/>
    </xf>
    <xf numFmtId="0" fontId="6" fillId="6" borderId="17" applyNumberFormat="0">
      <protection locked="0"/>
    </xf>
    <xf numFmtId="0" fontId="6" fillId="6" borderId="17" applyNumberFormat="0">
      <protection locked="0"/>
    </xf>
    <xf numFmtId="0" fontId="11" fillId="35" borderId="18" applyBorder="0"/>
    <xf numFmtId="4" fontId="8" fillId="2" borderId="15" applyNumberFormat="0" applyProtection="0">
      <alignment vertical="center"/>
    </xf>
    <xf numFmtId="4" fontId="35" fillId="53" borderId="19" applyNumberFormat="0" applyProtection="0">
      <alignment vertical="center"/>
    </xf>
    <xf numFmtId="4" fontId="8" fillId="7" borderId="15" applyNumberFormat="0" applyProtection="0">
      <alignment horizontal="left" vertical="center" indent="1"/>
    </xf>
    <xf numFmtId="0" fontId="8" fillId="2" borderId="15" applyNumberFormat="0" applyProtection="0">
      <alignment horizontal="left" vertical="top" indent="1"/>
    </xf>
    <xf numFmtId="4" fontId="6" fillId="0" borderId="14" applyNumberFormat="0" applyProtection="0">
      <alignment horizontal="right" vertical="center"/>
    </xf>
    <xf numFmtId="4" fontId="35" fillId="54" borderId="14" applyNumberFormat="0" applyProtection="0">
      <alignment horizontal="right" vertical="center"/>
    </xf>
    <xf numFmtId="4" fontId="6" fillId="20" borderId="14" applyNumberFormat="0" applyProtection="0">
      <alignment horizontal="left" vertical="center" indent="1"/>
    </xf>
    <xf numFmtId="0" fontId="8" fillId="50" borderId="15" applyNumberFormat="0" applyProtection="0">
      <alignment horizontal="left" vertical="top" indent="1"/>
    </xf>
    <xf numFmtId="4" fontId="36" fillId="55" borderId="16" applyNumberFormat="0" applyProtection="0">
      <alignment horizontal="left" vertical="center" indent="1"/>
    </xf>
    <xf numFmtId="4" fontId="37" fillId="6" borderId="14" applyNumberFormat="0" applyProtection="0">
      <alignment horizontal="right" vertical="center"/>
    </xf>
    <xf numFmtId="0" fontId="75" fillId="12" borderId="0" applyNumberFormat="0" applyBorder="0" applyAlignment="0" applyProtection="0"/>
    <xf numFmtId="0" fontId="5" fillId="0" borderId="0"/>
    <xf numFmtId="0" fontId="77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0"/>
    <xf numFmtId="0" fontId="4" fillId="0" borderId="0"/>
    <xf numFmtId="0" fontId="8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81" fillId="0" borderId="0"/>
    <xf numFmtId="0" fontId="38" fillId="0" borderId="0" applyNumberFormat="0" applyFill="0" applyBorder="0" applyAlignment="0" applyProtection="0"/>
    <xf numFmtId="0" fontId="20" fillId="0" borderId="4" applyNumberFormat="0" applyFill="0" applyAlignment="0" applyProtection="0"/>
    <xf numFmtId="9" fontId="2" fillId="0" borderId="0" applyFont="0" applyFill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4" borderId="0" applyNumberFormat="0" applyBorder="0" applyAlignment="0" applyProtection="0"/>
    <xf numFmtId="0" fontId="1" fillId="2" borderId="0" applyNumberFormat="0" applyBorder="0" applyAlignment="0" applyProtection="0"/>
    <xf numFmtId="0" fontId="4" fillId="101" borderId="1" applyNumberFormat="0" applyProtection="0">
      <alignment horizontal="left" vertical="center" indent="1"/>
    </xf>
    <xf numFmtId="0" fontId="5" fillId="15" borderId="0" applyNumberFormat="0" applyBorder="0" applyAlignment="0" applyProtection="0"/>
    <xf numFmtId="0" fontId="5" fillId="0" borderId="0"/>
    <xf numFmtId="0" fontId="1" fillId="8" borderId="0" applyNumberFormat="0" applyBorder="0" applyAlignment="0" applyProtection="0"/>
    <xf numFmtId="0" fontId="1" fillId="65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2" borderId="13" applyNumberFormat="0" applyFont="0" applyAlignment="0" applyProtection="0"/>
    <xf numFmtId="0" fontId="136" fillId="0" borderId="0" applyNumberForma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2" borderId="13" applyNumberFormat="0" applyFont="0" applyAlignment="0" applyProtection="0"/>
    <xf numFmtId="9" fontId="14" fillId="0" borderId="0" applyFont="0" applyFill="0" applyBorder="0" applyAlignment="0" applyProtection="0"/>
    <xf numFmtId="0" fontId="5" fillId="12" borderId="0" applyNumberFormat="0" applyBorder="0" applyAlignment="0" applyProtection="0"/>
    <xf numFmtId="0" fontId="4" fillId="103" borderId="1" applyNumberFormat="0" applyProtection="0">
      <alignment horizontal="left" vertical="center" indent="1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" borderId="13" applyNumberFormat="0" applyFont="0" applyAlignment="0" applyProtection="0"/>
    <xf numFmtId="0" fontId="5" fillId="0" borderId="0"/>
    <xf numFmtId="9" fontId="4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4" fillId="101" borderId="1" applyNumberFormat="0" applyProtection="0">
      <alignment horizontal="left" vertical="center" indent="1"/>
    </xf>
    <xf numFmtId="0" fontId="4" fillId="2" borderId="1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09" fillId="46" borderId="1" applyNumberFormat="0" applyProtection="0">
      <alignment vertical="center"/>
    </xf>
    <xf numFmtId="4" fontId="109" fillId="46" borderId="1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01" borderId="1" applyNumberFormat="0" applyProtection="0">
      <alignment horizontal="left" vertical="center" indent="1"/>
    </xf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101" borderId="1" applyNumberFormat="0" applyProtection="0">
      <alignment horizontal="left" vertical="center" indent="1"/>
    </xf>
    <xf numFmtId="4" fontId="10" fillId="53" borderId="1" applyNumberForma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4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65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6" fillId="6" borderId="17" applyNumberFormat="0">
      <protection locked="0"/>
    </xf>
    <xf numFmtId="0" fontId="6" fillId="6" borderId="17" applyNumberFormat="0"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4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65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4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65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53" borderId="45"/>
    <xf numFmtId="175" fontId="4" fillId="53" borderId="45"/>
    <xf numFmtId="175" fontId="4" fillId="53" borderId="45"/>
    <xf numFmtId="175" fontId="4" fillId="53" borderId="45"/>
    <xf numFmtId="0" fontId="4" fillId="103" borderId="0"/>
    <xf numFmtId="0" fontId="4" fillId="103" borderId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" fillId="2" borderId="13" applyNumberFormat="0" applyFont="0" applyAlignment="0" applyProtection="0"/>
    <xf numFmtId="0" fontId="14" fillId="2" borderId="13" applyNumberFormat="0" applyFont="0" applyAlignment="0" applyProtection="0"/>
    <xf numFmtId="164" fontId="14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" fillId="116" borderId="1" applyNumberFormat="0" applyProtection="0">
      <alignment horizontal="left" vertical="center" indent="1"/>
    </xf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" fillId="0" borderId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" fillId="101" borderId="1" applyNumberFormat="0" applyProtection="0">
      <alignment horizontal="left" vertical="center" indent="1"/>
    </xf>
    <xf numFmtId="0" fontId="14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9" fontId="1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" fontId="10" fillId="51" borderId="0" applyNumberFormat="0" applyProtection="0">
      <alignment horizontal="left" vertical="center" indent="1"/>
    </xf>
    <xf numFmtId="0" fontId="5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5" fillId="0" borderId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5" fillId="1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4" fontId="10" fillId="99" borderId="0" applyNumberFormat="0" applyProtection="0">
      <alignment horizontal="left" vertical="center" indent="1"/>
    </xf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3" fontId="14" fillId="0" borderId="0" applyFont="0" applyFill="0" applyBorder="0" applyAlignment="0" applyProtection="0"/>
    <xf numFmtId="0" fontId="5" fillId="2" borderId="13" applyNumberFormat="0" applyFont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" fillId="6" borderId="19" applyNumberFormat="0">
      <protection locked="0"/>
    </xf>
    <xf numFmtId="0" fontId="4" fillId="105" borderId="1" applyNumberFormat="0" applyProtection="0">
      <alignment horizontal="left" vertical="center" indent="1"/>
    </xf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" fontId="10" fillId="59" borderId="1" applyNumberFormat="0" applyProtection="0">
      <alignment horizontal="left" vertical="center" indent="1"/>
    </xf>
    <xf numFmtId="0" fontId="5" fillId="16" borderId="0" applyNumberFormat="0" applyBorder="0" applyAlignment="0" applyProtection="0"/>
    <xf numFmtId="0" fontId="14" fillId="2" borderId="13" applyNumberFormat="0" applyFont="0" applyAlignment="0" applyProtection="0"/>
    <xf numFmtId="4" fontId="6" fillId="50" borderId="16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5" fillId="2" borderId="13" applyNumberFormat="0" applyFont="0" applyAlignment="0" applyProtection="0"/>
    <xf numFmtId="0" fontId="14" fillId="2" borderId="13" applyNumberFormat="0" applyFont="0" applyAlignment="0" applyProtection="0"/>
    <xf numFmtId="4" fontId="10" fillId="46" borderId="1" applyNumberFormat="0" applyProtection="0">
      <alignment horizontal="left" vertical="center" indent="1"/>
    </xf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116" borderId="1" applyNumberFormat="0" applyProtection="0">
      <alignment horizontal="left" vertical="center" indent="1"/>
    </xf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14" fillId="3" borderId="0" applyNumberFormat="0" applyBorder="0" applyAlignment="0" applyProtection="0"/>
    <xf numFmtId="4" fontId="10" fillId="99" borderId="0" applyNumberFormat="0" applyProtection="0">
      <alignment horizontal="left" vertical="center" indent="1"/>
    </xf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5" fillId="16" borderId="0" applyNumberFormat="0" applyBorder="0" applyAlignment="0" applyProtection="0"/>
    <xf numFmtId="0" fontId="14" fillId="8" borderId="0" applyNumberFormat="0" applyBorder="0" applyAlignment="0" applyProtection="0"/>
    <xf numFmtId="4" fontId="10" fillId="46" borderId="1" applyNumberFormat="0" applyProtection="0">
      <alignment horizontal="left" vertical="center" indent="1"/>
    </xf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" fillId="0" borderId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9" fontId="14" fillId="0" borderId="0" applyFon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" fillId="116" borderId="1" applyNumberFormat="0" applyProtection="0">
      <alignment horizontal="left" vertical="center" indent="1"/>
    </xf>
    <xf numFmtId="4" fontId="10" fillId="51" borderId="0" applyNumberFormat="0" applyProtection="0">
      <alignment horizontal="left" vertical="center" indent="1"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9" fontId="14" fillId="0" borderId="0" applyFon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9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66" borderId="32" applyNumberFormat="0" applyFont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164" fontId="14" fillId="0" borderId="0" applyFont="0" applyFill="0" applyBorder="0" applyAlignment="0" applyProtection="0"/>
    <xf numFmtId="4" fontId="10" fillId="46" borderId="1" applyNumberFormat="0" applyProtection="0">
      <alignment horizontal="left" vertical="center" indent="1"/>
    </xf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5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9" fontId="14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13" applyNumberFormat="0" applyFont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4" fillId="117" borderId="1" applyNumberFormat="0" applyProtection="0">
      <alignment horizontal="left" vertical="center" indent="1"/>
    </xf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21" fillId="17" borderId="0" applyNumberFormat="0" applyBorder="0" applyAlignment="0" applyProtection="0"/>
    <xf numFmtId="0" fontId="121" fillId="5" borderId="0" applyNumberFormat="0" applyBorder="0" applyAlignment="0" applyProtection="0"/>
    <xf numFmtId="0" fontId="121" fillId="15" borderId="0" applyNumberFormat="0" applyBorder="0" applyAlignment="0" applyProtection="0"/>
    <xf numFmtId="0" fontId="121" fillId="19" borderId="0" applyNumberFormat="0" applyBorder="0" applyAlignment="0" applyProtection="0"/>
    <xf numFmtId="0" fontId="121" fillId="20" borderId="0" applyNumberFormat="0" applyBorder="0" applyAlignment="0" applyProtection="0"/>
    <xf numFmtId="0" fontId="121" fillId="21" borderId="0" applyNumberFormat="0" applyBorder="0" applyAlignment="0" applyProtection="0"/>
    <xf numFmtId="0" fontId="121" fillId="17" borderId="0" applyNumberFormat="0" applyBorder="0" applyAlignment="0" applyProtection="0"/>
    <xf numFmtId="0" fontId="121" fillId="17" borderId="0" applyNumberFormat="0" applyBorder="0" applyAlignment="0" applyProtection="0"/>
    <xf numFmtId="0" fontId="121" fillId="17" borderId="0" applyNumberFormat="0" applyBorder="0" applyAlignment="0" applyProtection="0"/>
    <xf numFmtId="0" fontId="121" fillId="17" borderId="0" applyNumberFormat="0" applyBorder="0" applyAlignment="0" applyProtection="0"/>
    <xf numFmtId="0" fontId="121" fillId="5" borderId="0" applyNumberFormat="0" applyBorder="0" applyAlignment="0" applyProtection="0"/>
    <xf numFmtId="0" fontId="121" fillId="5" borderId="0" applyNumberFormat="0" applyBorder="0" applyAlignment="0" applyProtection="0"/>
    <xf numFmtId="0" fontId="121" fillId="5" borderId="0" applyNumberFormat="0" applyBorder="0" applyAlignment="0" applyProtection="0"/>
    <xf numFmtId="0" fontId="121" fillId="5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20" borderId="0" applyNumberFormat="0" applyBorder="0" applyAlignment="0" applyProtection="0"/>
    <xf numFmtId="0" fontId="121" fillId="20" borderId="0" applyNumberFormat="0" applyBorder="0" applyAlignment="0" applyProtection="0"/>
    <xf numFmtId="0" fontId="121" fillId="20" borderId="0" applyNumberFormat="0" applyBorder="0" applyAlignment="0" applyProtection="0"/>
    <xf numFmtId="0" fontId="121" fillId="20" borderId="0" applyNumberFormat="0" applyBorder="0" applyAlignment="0" applyProtection="0"/>
    <xf numFmtId="0" fontId="121" fillId="21" borderId="0" applyNumberFormat="0" applyBorder="0" applyAlignment="0" applyProtection="0"/>
    <xf numFmtId="0" fontId="121" fillId="21" borderId="0" applyNumberFormat="0" applyBorder="0" applyAlignment="0" applyProtection="0"/>
    <xf numFmtId="0" fontId="121" fillId="21" borderId="0" applyNumberFormat="0" applyBorder="0" applyAlignment="0" applyProtection="0"/>
    <xf numFmtId="0" fontId="121" fillId="21" borderId="0" applyNumberFormat="0" applyBorder="0" applyAlignment="0" applyProtection="0"/>
    <xf numFmtId="0" fontId="121" fillId="26" borderId="0" applyNumberFormat="0" applyBorder="0" applyAlignment="0" applyProtection="0"/>
    <xf numFmtId="0" fontId="121" fillId="26" borderId="0" applyNumberFormat="0" applyBorder="0" applyAlignment="0" applyProtection="0"/>
    <xf numFmtId="0" fontId="121" fillId="26" borderId="0" applyNumberFormat="0" applyBorder="0" applyAlignment="0" applyProtection="0"/>
    <xf numFmtId="0" fontId="121" fillId="26" borderId="0" applyNumberFormat="0" applyBorder="0" applyAlignment="0" applyProtection="0"/>
    <xf numFmtId="0" fontId="121" fillId="26" borderId="0" applyNumberFormat="0" applyBorder="0" applyAlignment="0" applyProtection="0"/>
    <xf numFmtId="0" fontId="121" fillId="30" borderId="0" applyNumberFormat="0" applyBorder="0" applyAlignment="0" applyProtection="0"/>
    <xf numFmtId="0" fontId="121" fillId="30" borderId="0" applyNumberFormat="0" applyBorder="0" applyAlignment="0" applyProtection="0"/>
    <xf numFmtId="0" fontId="121" fillId="30" borderId="0" applyNumberFormat="0" applyBorder="0" applyAlignment="0" applyProtection="0"/>
    <xf numFmtId="0" fontId="121" fillId="30" borderId="0" applyNumberFormat="0" applyBorder="0" applyAlignment="0" applyProtection="0"/>
    <xf numFmtId="0" fontId="121" fillId="30" borderId="0" applyNumberFormat="0" applyBorder="0" applyAlignment="0" applyProtection="0"/>
    <xf numFmtId="0" fontId="121" fillId="34" borderId="0" applyNumberFormat="0" applyBorder="0" applyAlignment="0" applyProtection="0"/>
    <xf numFmtId="0" fontId="121" fillId="34" borderId="0" applyNumberFormat="0" applyBorder="0" applyAlignment="0" applyProtection="0"/>
    <xf numFmtId="0" fontId="121" fillId="34" borderId="0" applyNumberFormat="0" applyBorder="0" applyAlignment="0" applyProtection="0"/>
    <xf numFmtId="0" fontId="121" fillId="34" borderId="0" applyNumberFormat="0" applyBorder="0" applyAlignment="0" applyProtection="0"/>
    <xf numFmtId="0" fontId="121" fillId="34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20" borderId="0" applyNumberFormat="0" applyBorder="0" applyAlignment="0" applyProtection="0"/>
    <xf numFmtId="0" fontId="121" fillId="20" borderId="0" applyNumberFormat="0" applyBorder="0" applyAlignment="0" applyProtection="0"/>
    <xf numFmtId="0" fontId="121" fillId="20" borderId="0" applyNumberFormat="0" applyBorder="0" applyAlignment="0" applyProtection="0"/>
    <xf numFmtId="0" fontId="121" fillId="20" borderId="0" applyNumberFormat="0" applyBorder="0" applyAlignment="0" applyProtection="0"/>
    <xf numFmtId="0" fontId="121" fillId="20" borderId="0" applyNumberFormat="0" applyBorder="0" applyAlignment="0" applyProtection="0"/>
    <xf numFmtId="0" fontId="121" fillId="18" borderId="0" applyNumberFormat="0" applyBorder="0" applyAlignment="0" applyProtection="0"/>
    <xf numFmtId="4" fontId="10" fillId="51" borderId="0" applyNumberFormat="0" applyProtection="0">
      <alignment horizontal="left" vertical="center" indent="1"/>
    </xf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3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4" fillId="7" borderId="2" applyNumberFormat="0" applyAlignment="0" applyProtection="0"/>
    <xf numFmtId="0" fontId="124" fillId="7" borderId="2" applyNumberFormat="0" applyAlignment="0" applyProtection="0"/>
    <xf numFmtId="0" fontId="124" fillId="7" borderId="2" applyNumberFormat="0" applyAlignment="0" applyProtection="0"/>
    <xf numFmtId="0" fontId="124" fillId="7" borderId="2" applyNumberFormat="0" applyAlignment="0" applyProtection="0"/>
    <xf numFmtId="0" fontId="125" fillId="6" borderId="2" applyNumberFormat="0" applyAlignment="0" applyProtection="0"/>
    <xf numFmtId="0" fontId="126" fillId="14" borderId="3" applyNumberFormat="0" applyAlignment="0" applyProtection="0"/>
    <xf numFmtId="0" fontId="126" fillId="14" borderId="3" applyNumberFormat="0" applyAlignment="0" applyProtection="0"/>
    <xf numFmtId="0" fontId="126" fillId="14" borderId="3" applyNumberFormat="0" applyAlignment="0" applyProtection="0"/>
    <xf numFmtId="0" fontId="126" fillId="14" borderId="3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19" fillId="0" borderId="0" applyFont="0" applyFill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9" fillId="0" borderId="0" applyFont="0" applyFill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30" fillId="0" borderId="6" applyNumberFormat="0" applyFill="0" applyAlignment="0" applyProtection="0"/>
    <xf numFmtId="0" fontId="130" fillId="0" borderId="6" applyNumberFormat="0" applyFill="0" applyAlignment="0" applyProtection="0"/>
    <xf numFmtId="0" fontId="130" fillId="0" borderId="6" applyNumberFormat="0" applyFill="0" applyAlignment="0" applyProtection="0"/>
    <xf numFmtId="0" fontId="130" fillId="0" borderId="6" applyNumberFormat="0" applyFill="0" applyAlignment="0" applyProtection="0"/>
    <xf numFmtId="0" fontId="131" fillId="0" borderId="8" applyNumberFormat="0" applyFill="0" applyAlignment="0" applyProtection="0"/>
    <xf numFmtId="0" fontId="131" fillId="0" borderId="8" applyNumberFormat="0" applyFill="0" applyAlignment="0" applyProtection="0"/>
    <xf numFmtId="0" fontId="131" fillId="0" borderId="8" applyNumberFormat="0" applyFill="0" applyAlignment="0" applyProtection="0"/>
    <xf numFmtId="0" fontId="131" fillId="0" borderId="8" applyNumberFormat="0" applyFill="0" applyAlignment="0" applyProtection="0"/>
    <xf numFmtId="0" fontId="132" fillId="0" borderId="10" applyNumberFormat="0" applyFill="0" applyAlignment="0" applyProtection="0"/>
    <xf numFmtId="0" fontId="132" fillId="0" borderId="10" applyNumberFormat="0" applyFill="0" applyAlignment="0" applyProtection="0"/>
    <xf numFmtId="0" fontId="132" fillId="0" borderId="10" applyNumberFormat="0" applyFill="0" applyAlignment="0" applyProtection="0"/>
    <xf numFmtId="0" fontId="132" fillId="0" borderId="10" applyNumberFormat="0" applyFill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27" fillId="4" borderId="2" applyNumberFormat="0" applyAlignment="0" applyProtection="0"/>
    <xf numFmtId="0" fontId="127" fillId="4" borderId="2" applyNumberFormat="0" applyAlignment="0" applyProtection="0"/>
    <xf numFmtId="0" fontId="127" fillId="4" borderId="2" applyNumberFormat="0" applyAlignment="0" applyProtection="0"/>
    <xf numFmtId="0" fontId="127" fillId="4" borderId="2" applyNumberFormat="0" applyAlignment="0" applyProtection="0"/>
    <xf numFmtId="0" fontId="127" fillId="13" borderId="2" applyNumberFormat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5" borderId="0" applyNumberFormat="0" applyBorder="0" applyAlignment="0" applyProtection="0"/>
    <xf numFmtId="164" fontId="6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33" fillId="0" borderId="12" applyNumberFormat="0" applyFill="0" applyAlignment="0" applyProtection="0"/>
    <xf numFmtId="0" fontId="133" fillId="0" borderId="12" applyNumberFormat="0" applyFill="0" applyAlignment="0" applyProtection="0"/>
    <xf numFmtId="0" fontId="133" fillId="0" borderId="12" applyNumberFormat="0" applyFill="0" applyAlignment="0" applyProtection="0"/>
    <xf numFmtId="0" fontId="133" fillId="0" borderId="12" applyNumberFormat="0" applyFill="0" applyAlignment="0" applyProtection="0"/>
    <xf numFmtId="43" fontId="4" fillId="0" borderId="0" applyFont="0" applyFill="0" applyBorder="0" applyAlignment="0" applyProtection="0"/>
    <xf numFmtId="0" fontId="105" fillId="13" borderId="0" applyNumberFormat="0" applyBorder="0" applyAlignment="0" applyProtection="0"/>
    <xf numFmtId="0" fontId="22" fillId="41" borderId="0" applyNumberFormat="0" applyBorder="0" applyAlignment="0" applyProtection="0"/>
    <xf numFmtId="0" fontId="135" fillId="13" borderId="0" applyNumberFormat="0" applyBorder="0" applyAlignment="0" applyProtection="0"/>
    <xf numFmtId="0" fontId="5" fillId="0" borderId="0"/>
    <xf numFmtId="0" fontId="4" fillId="0" borderId="0"/>
    <xf numFmtId="0" fontId="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9" fillId="0" borderId="0"/>
    <xf numFmtId="0" fontId="14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59" fillId="0" borderId="0"/>
    <xf numFmtId="4" fontId="10" fillId="51" borderId="0" applyNumberFormat="0" applyProtection="0">
      <alignment horizontal="left" vertical="center" indent="1"/>
    </xf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9" fillId="0" borderId="0"/>
    <xf numFmtId="0" fontId="5" fillId="0" borderId="0"/>
    <xf numFmtId="164" fontId="14" fillId="0" borderId="0" applyFont="0" applyFill="0" applyBorder="0" applyAlignment="0" applyProtection="0"/>
    <xf numFmtId="0" fontId="14" fillId="0" borderId="0"/>
    <xf numFmtId="4" fontId="10" fillId="53" borderId="1" applyNumberFormat="0" applyProtection="0">
      <alignment horizontal="left" vertical="center" indent="1"/>
    </xf>
    <xf numFmtId="0" fontId="14" fillId="0" borderId="0"/>
    <xf numFmtId="0" fontId="5" fillId="5" borderId="0" applyNumberFormat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0" fontId="14" fillId="0" borderId="0"/>
    <xf numFmtId="0" fontId="5" fillId="16" borderId="0" applyNumberFormat="0" applyBorder="0" applyAlignment="0" applyProtection="0"/>
    <xf numFmtId="0" fontId="14" fillId="0" borderId="0"/>
    <xf numFmtId="0" fontId="5" fillId="3" borderId="0" applyNumberFormat="0" applyBorder="0" applyAlignment="0" applyProtection="0"/>
    <xf numFmtId="0" fontId="14" fillId="0" borderId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5" fillId="2" borderId="13" applyNumberFormat="0" applyFont="0" applyAlignment="0" applyProtection="0"/>
    <xf numFmtId="0" fontId="5" fillId="2" borderId="13" applyNumberFormat="0" applyFont="0" applyAlignment="0" applyProtection="0"/>
    <xf numFmtId="0" fontId="5" fillId="2" borderId="13" applyNumberFormat="0" applyFont="0" applyAlignment="0" applyProtection="0"/>
    <xf numFmtId="0" fontId="5" fillId="2" borderId="13" applyNumberFormat="0" applyFont="0" applyAlignment="0" applyProtection="0"/>
    <xf numFmtId="0" fontId="4" fillId="40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5" fillId="2" borderId="13" applyNumberFormat="0" applyFont="0" applyAlignment="0" applyProtection="0"/>
    <xf numFmtId="0" fontId="5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5" fillId="2" borderId="13" applyNumberFormat="0" applyFont="0" applyAlignment="0" applyProtection="0"/>
    <xf numFmtId="0" fontId="5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5" fillId="2" borderId="13" applyNumberFormat="0" applyFont="0" applyAlignment="0" applyProtection="0"/>
    <xf numFmtId="0" fontId="5" fillId="2" borderId="13" applyNumberFormat="0" applyFont="0" applyAlignment="0" applyProtection="0"/>
    <xf numFmtId="0" fontId="5" fillId="2" borderId="13" applyNumberFormat="0" applyFont="0" applyAlignment="0" applyProtection="0"/>
    <xf numFmtId="0" fontId="5" fillId="2" borderId="13" applyNumberFormat="0" applyFont="0" applyAlignment="0" applyProtection="0"/>
    <xf numFmtId="0" fontId="5" fillId="2" borderId="13" applyNumberFormat="0" applyFont="0" applyAlignment="0" applyProtection="0"/>
    <xf numFmtId="0" fontId="5" fillId="2" borderId="13" applyNumberFormat="0" applyFont="0" applyAlignment="0" applyProtection="0"/>
    <xf numFmtId="0" fontId="5" fillId="2" borderId="13" applyNumberFormat="0" applyFont="0" applyAlignment="0" applyProtection="0"/>
    <xf numFmtId="0" fontId="5" fillId="2" borderId="13" applyNumberFormat="0" applyFont="0" applyAlignment="0" applyProtection="0"/>
    <xf numFmtId="0" fontId="5" fillId="2" borderId="13" applyNumberFormat="0" applyFont="0" applyAlignment="0" applyProtection="0"/>
    <xf numFmtId="0" fontId="5" fillId="2" borderId="13" applyNumberFormat="0" applyFont="0" applyAlignment="0" applyProtection="0"/>
    <xf numFmtId="0" fontId="122" fillId="7" borderId="1" applyNumberFormat="0" applyAlignment="0" applyProtection="0"/>
    <xf numFmtId="0" fontId="122" fillId="7" borderId="1" applyNumberFormat="0" applyAlignment="0" applyProtection="0"/>
    <xf numFmtId="0" fontId="122" fillId="7" borderId="1" applyNumberFormat="0" applyAlignment="0" applyProtection="0"/>
    <xf numFmtId="0" fontId="122" fillId="7" borderId="1" applyNumberFormat="0" applyAlignment="0" applyProtection="0"/>
    <xf numFmtId="0" fontId="122" fillId="6" borderId="1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4" fontId="6" fillId="13" borderId="14" applyNumberFormat="0" applyProtection="0">
      <alignment vertical="center"/>
    </xf>
    <xf numFmtId="4" fontId="10" fillId="46" borderId="1" applyNumberFormat="0" applyProtection="0">
      <alignment vertical="center"/>
    </xf>
    <xf numFmtId="4" fontId="6" fillId="13" borderId="14" applyNumberFormat="0" applyProtection="0">
      <alignment vertical="center"/>
    </xf>
    <xf numFmtId="4" fontId="6" fillId="13" borderId="14" applyNumberFormat="0" applyProtection="0">
      <alignment vertical="center"/>
    </xf>
    <xf numFmtId="4" fontId="10" fillId="0" borderId="1" applyNumberFormat="0" applyProtection="0">
      <alignment vertical="center"/>
    </xf>
    <xf numFmtId="4" fontId="10" fillId="0" borderId="1" applyNumberFormat="0" applyProtection="0">
      <alignment vertical="center"/>
    </xf>
    <xf numFmtId="4" fontId="10" fillId="0" borderId="1" applyNumberFormat="0" applyProtection="0">
      <alignment vertical="center"/>
    </xf>
    <xf numFmtId="4" fontId="10" fillId="0" borderId="1" applyNumberFormat="0" applyProtection="0">
      <alignment vertical="center"/>
    </xf>
    <xf numFmtId="4" fontId="10" fillId="0" borderId="1" applyNumberFormat="0" applyProtection="0">
      <alignment vertical="center"/>
    </xf>
    <xf numFmtId="4" fontId="10" fillId="0" borderId="1" applyNumberFormat="0" applyProtection="0">
      <alignment vertical="center"/>
    </xf>
    <xf numFmtId="4" fontId="10" fillId="0" borderId="1" applyNumberFormat="0" applyProtection="0">
      <alignment vertical="center"/>
    </xf>
    <xf numFmtId="4" fontId="10" fillId="0" borderId="1" applyNumberFormat="0" applyProtection="0">
      <alignment vertical="center"/>
    </xf>
    <xf numFmtId="4" fontId="40" fillId="13" borderId="15" applyNumberFormat="0" applyProtection="0">
      <alignment vertical="center"/>
    </xf>
    <xf numFmtId="4" fontId="40" fillId="13" borderId="15" applyNumberFormat="0" applyProtection="0">
      <alignment vertical="center"/>
    </xf>
    <xf numFmtId="4" fontId="6" fillId="13" borderId="14" applyNumberFormat="0" applyProtection="0">
      <alignment vertical="center"/>
    </xf>
    <xf numFmtId="4" fontId="35" fillId="46" borderId="14" applyNumberFormat="0" applyProtection="0">
      <alignment vertical="center"/>
    </xf>
    <xf numFmtId="4" fontId="109" fillId="46" borderId="1" applyNumberFormat="0" applyProtection="0">
      <alignment vertical="center"/>
    </xf>
    <xf numFmtId="4" fontId="109" fillId="46" borderId="1" applyNumberFormat="0" applyProtection="0">
      <alignment vertical="center"/>
    </xf>
    <xf numFmtId="4" fontId="109" fillId="46" borderId="1" applyNumberFormat="0" applyProtection="0">
      <alignment vertical="center"/>
    </xf>
    <xf numFmtId="4" fontId="109" fillId="46" borderId="1" applyNumberFormat="0" applyProtection="0">
      <alignment vertical="center"/>
    </xf>
    <xf numFmtId="4" fontId="109" fillId="46" borderId="1" applyNumberFormat="0" applyProtection="0">
      <alignment vertical="center"/>
    </xf>
    <xf numFmtId="4" fontId="109" fillId="46" borderId="1" applyNumberFormat="0" applyProtection="0">
      <alignment vertical="center"/>
    </xf>
    <xf numFmtId="4" fontId="109" fillId="46" borderId="1" applyNumberFormat="0" applyProtection="0">
      <alignment vertical="center"/>
    </xf>
    <xf numFmtId="4" fontId="109" fillId="46" borderId="1" applyNumberFormat="0" applyProtection="0">
      <alignment vertical="center"/>
    </xf>
    <xf numFmtId="4" fontId="107" fillId="13" borderId="15" applyNumberFormat="0" applyProtection="0">
      <alignment vertical="center"/>
    </xf>
    <xf numFmtId="4" fontId="107" fillId="46" borderId="15" applyNumberFormat="0" applyProtection="0">
      <alignment vertical="center"/>
    </xf>
    <xf numFmtId="4" fontId="107" fillId="13" borderId="15" applyNumberFormat="0" applyProtection="0">
      <alignment vertical="center"/>
    </xf>
    <xf numFmtId="4" fontId="35" fillId="46" borderId="14" applyNumberFormat="0" applyProtection="0">
      <alignment vertical="center"/>
    </xf>
    <xf numFmtId="4" fontId="6" fillId="46" borderId="14" applyNumberFormat="0" applyProtection="0">
      <alignment horizontal="left" vertical="center" indent="1"/>
    </xf>
    <xf numFmtId="4" fontId="6" fillId="46" borderId="14" applyNumberFormat="0" applyProtection="0">
      <alignment horizontal="left" vertical="center" indent="1"/>
    </xf>
    <xf numFmtId="4" fontId="10" fillId="46" borderId="1" applyNumberFormat="0" applyProtection="0">
      <alignment horizontal="left" vertical="center" indent="1"/>
    </xf>
    <xf numFmtId="4" fontId="6" fillId="46" borderId="14" applyNumberFormat="0" applyProtection="0">
      <alignment horizontal="left" vertical="center" indent="1"/>
    </xf>
    <xf numFmtId="4" fontId="6" fillId="46" borderId="14" applyNumberFormat="0" applyProtection="0">
      <alignment horizontal="left" vertical="center" indent="1"/>
    </xf>
    <xf numFmtId="4" fontId="10" fillId="0" borderId="1" applyNumberFormat="0" applyProtection="0">
      <alignment horizontal="left" vertical="center" indent="1"/>
    </xf>
    <xf numFmtId="4" fontId="10" fillId="0" borderId="1" applyNumberFormat="0" applyProtection="0">
      <alignment horizontal="left" vertical="center" indent="1"/>
    </xf>
    <xf numFmtId="4" fontId="10" fillId="0" borderId="1" applyNumberFormat="0" applyProtection="0">
      <alignment horizontal="left" vertical="center" indent="1"/>
    </xf>
    <xf numFmtId="4" fontId="10" fillId="0" borderId="1" applyNumberFormat="0" applyProtection="0">
      <alignment horizontal="left" vertical="center" indent="1"/>
    </xf>
    <xf numFmtId="4" fontId="10" fillId="0" borderId="1" applyNumberFormat="0" applyProtection="0">
      <alignment horizontal="left" vertical="center" indent="1"/>
    </xf>
    <xf numFmtId="4" fontId="10" fillId="0" borderId="1" applyNumberFormat="0" applyProtection="0">
      <alignment horizontal="left" vertical="center" indent="1"/>
    </xf>
    <xf numFmtId="4" fontId="10" fillId="0" borderId="1" applyNumberFormat="0" applyProtection="0">
      <alignment horizontal="left" vertical="center" indent="1"/>
    </xf>
    <xf numFmtId="4" fontId="10" fillId="0" borderId="1" applyNumberFormat="0" applyProtection="0">
      <alignment horizontal="left" vertical="center" indent="1"/>
    </xf>
    <xf numFmtId="4" fontId="40" fillId="13" borderId="15" applyNumberFormat="0" applyProtection="0">
      <alignment horizontal="left" vertical="center" indent="1"/>
    </xf>
    <xf numFmtId="4" fontId="40" fillId="46" borderId="15" applyNumberFormat="0" applyProtection="0">
      <alignment horizontal="left" vertical="center" indent="1"/>
    </xf>
    <xf numFmtId="4" fontId="40" fillId="13" borderId="15" applyNumberFormat="0" applyProtection="0">
      <alignment horizontal="left" vertical="center" indent="1"/>
    </xf>
    <xf numFmtId="4" fontId="10" fillId="46" borderId="1" applyNumberFormat="0" applyProtection="0">
      <alignment horizontal="left" vertical="center" indent="1"/>
    </xf>
    <xf numFmtId="4" fontId="10" fillId="46" borderId="1" applyNumberFormat="0" applyProtection="0">
      <alignment horizontal="left" vertical="center" indent="1"/>
    </xf>
    <xf numFmtId="4" fontId="10" fillId="46" borderId="1" applyNumberFormat="0" applyProtection="0">
      <alignment horizontal="left" vertical="center" indent="1"/>
    </xf>
    <xf numFmtId="4" fontId="10" fillId="46" borderId="1" applyNumberFormat="0" applyProtection="0">
      <alignment horizontal="left" vertical="center" indent="1"/>
    </xf>
    <xf numFmtId="4" fontId="10" fillId="46" borderId="1" applyNumberFormat="0" applyProtection="0">
      <alignment horizontal="left" vertical="center" indent="1"/>
    </xf>
    <xf numFmtId="4" fontId="10" fillId="46" borderId="1" applyNumberFormat="0" applyProtection="0">
      <alignment horizontal="left" vertical="center" indent="1"/>
    </xf>
    <xf numFmtId="4" fontId="10" fillId="46" borderId="1" applyNumberFormat="0" applyProtection="0">
      <alignment horizontal="left" vertical="center" indent="1"/>
    </xf>
    <xf numFmtId="4" fontId="10" fillId="46" borderId="1" applyNumberFormat="0" applyProtection="0">
      <alignment horizontal="left" vertical="center" indent="1"/>
    </xf>
    <xf numFmtId="0" fontId="40" fillId="13" borderId="15" applyNumberFormat="0" applyProtection="0">
      <alignment horizontal="left" vertical="top" indent="1"/>
    </xf>
    <xf numFmtId="0" fontId="40" fillId="46" borderId="15" applyNumberFormat="0" applyProtection="0">
      <alignment horizontal="left" vertical="top" indent="1"/>
    </xf>
    <xf numFmtId="0" fontId="40" fillId="13" borderId="15" applyNumberFormat="0" applyProtection="0">
      <alignment horizontal="left" vertical="top" indent="1"/>
    </xf>
    <xf numFmtId="0" fontId="9" fillId="13" borderId="15" applyNumberFormat="0" applyProtection="0">
      <alignment horizontal="left" vertical="top" indent="1"/>
    </xf>
    <xf numFmtId="4" fontId="6" fillId="20" borderId="14" applyNumberFormat="0" applyProtection="0">
      <alignment horizontal="left" vertical="center" indent="1"/>
    </xf>
    <xf numFmtId="4" fontId="6" fillId="20" borderId="14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4" fontId="40" fillId="104" borderId="0" applyNumberFormat="0" applyProtection="0">
      <alignment horizontal="left" vertical="center" indent="1"/>
    </xf>
    <xf numFmtId="4" fontId="6" fillId="20" borderId="14" applyNumberFormat="0" applyProtection="0">
      <alignment horizontal="left" vertical="center" indent="1"/>
    </xf>
    <xf numFmtId="4" fontId="6" fillId="20" borderId="14" applyNumberFormat="0" applyProtection="0">
      <alignment horizontal="left" vertical="center" indent="1"/>
    </xf>
    <xf numFmtId="0" fontId="4" fillId="105" borderId="1" applyNumberFormat="0" applyProtection="0">
      <alignment horizontal="left" vertical="center" indent="1"/>
    </xf>
    <xf numFmtId="0" fontId="4" fillId="105" borderId="1" applyNumberFormat="0" applyProtection="0">
      <alignment horizontal="left" vertical="center" indent="1"/>
    </xf>
    <xf numFmtId="4" fontId="40" fillId="104" borderId="0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4" fontId="40" fillId="99" borderId="0" applyNumberFormat="0" applyProtection="0">
      <alignment horizontal="left" vertical="center" indent="1"/>
    </xf>
    <xf numFmtId="4" fontId="40" fillId="50" borderId="0" applyNumberFormat="0" applyProtection="0">
      <alignment horizontal="left" vertical="center" indent="1"/>
    </xf>
    <xf numFmtId="4" fontId="10" fillId="106" borderId="1" applyNumberFormat="0" applyProtection="0">
      <alignment horizontal="right" vertical="center"/>
    </xf>
    <xf numFmtId="4" fontId="6" fillId="10" borderId="14" applyNumberFormat="0" applyProtection="0">
      <alignment horizontal="right" vertical="center"/>
    </xf>
    <xf numFmtId="4" fontId="6" fillId="10" borderId="14" applyNumberFormat="0" applyProtection="0">
      <alignment horizontal="right" vertical="center"/>
    </xf>
    <xf numFmtId="4" fontId="10" fillId="106" borderId="1" applyNumberFormat="0" applyProtection="0">
      <alignment horizontal="right" vertical="center"/>
    </xf>
    <xf numFmtId="4" fontId="10" fillId="106" borderId="1" applyNumberFormat="0" applyProtection="0">
      <alignment horizontal="right" vertical="center"/>
    </xf>
    <xf numFmtId="4" fontId="10" fillId="106" borderId="1" applyNumberFormat="0" applyProtection="0">
      <alignment horizontal="right" vertical="center"/>
    </xf>
    <xf numFmtId="4" fontId="10" fillId="106" borderId="1" applyNumberFormat="0" applyProtection="0">
      <alignment horizontal="right" vertical="center"/>
    </xf>
    <xf numFmtId="4" fontId="10" fillId="106" borderId="1" applyNumberFormat="0" applyProtection="0">
      <alignment horizontal="right" vertical="center"/>
    </xf>
    <xf numFmtId="4" fontId="10" fillId="106" borderId="1" applyNumberFormat="0" applyProtection="0">
      <alignment horizontal="right" vertical="center"/>
    </xf>
    <xf numFmtId="4" fontId="10" fillId="10" borderId="15" applyNumberFormat="0" applyProtection="0">
      <alignment horizontal="right" vertical="center"/>
    </xf>
    <xf numFmtId="4" fontId="10" fillId="10" borderId="15" applyNumberFormat="0" applyProtection="0">
      <alignment horizontal="right" vertical="center"/>
    </xf>
    <xf numFmtId="4" fontId="6" fillId="10" borderId="14" applyNumberFormat="0" applyProtection="0">
      <alignment horizontal="right" vertical="center"/>
    </xf>
    <xf numFmtId="4" fontId="6" fillId="10" borderId="14" applyNumberFormat="0" applyProtection="0">
      <alignment horizontal="right" vertical="center"/>
    </xf>
    <xf numFmtId="4" fontId="10" fillId="107" borderId="1" applyNumberFormat="0" applyProtection="0">
      <alignment horizontal="right" vertical="center"/>
    </xf>
    <xf numFmtId="4" fontId="6" fillId="47" borderId="14" applyNumberFormat="0" applyProtection="0">
      <alignment horizontal="right" vertical="center"/>
    </xf>
    <xf numFmtId="4" fontId="6" fillId="47" borderId="14" applyNumberFormat="0" applyProtection="0">
      <alignment horizontal="right" vertical="center"/>
    </xf>
    <xf numFmtId="4" fontId="10" fillId="107" borderId="1" applyNumberFormat="0" applyProtection="0">
      <alignment horizontal="right" vertical="center"/>
    </xf>
    <xf numFmtId="4" fontId="10" fillId="107" borderId="1" applyNumberFormat="0" applyProtection="0">
      <alignment horizontal="right" vertical="center"/>
    </xf>
    <xf numFmtId="4" fontId="10" fillId="107" borderId="1" applyNumberFormat="0" applyProtection="0">
      <alignment horizontal="right" vertical="center"/>
    </xf>
    <xf numFmtId="4" fontId="10" fillId="107" borderId="1" applyNumberFormat="0" applyProtection="0">
      <alignment horizontal="right" vertical="center"/>
    </xf>
    <xf numFmtId="4" fontId="10" fillId="107" borderId="1" applyNumberFormat="0" applyProtection="0">
      <alignment horizontal="right" vertical="center"/>
    </xf>
    <xf numFmtId="4" fontId="10" fillId="107" borderId="1" applyNumberFormat="0" applyProtection="0">
      <alignment horizontal="right" vertical="center"/>
    </xf>
    <xf numFmtId="4" fontId="10" fillId="5" borderId="15" applyNumberFormat="0" applyProtection="0">
      <alignment horizontal="right" vertical="center"/>
    </xf>
    <xf numFmtId="4" fontId="10" fillId="5" borderId="15" applyNumberFormat="0" applyProtection="0">
      <alignment horizontal="right" vertical="center"/>
    </xf>
    <xf numFmtId="4" fontId="6" fillId="47" borderId="14" applyNumberFormat="0" applyProtection="0">
      <alignment horizontal="right" vertical="center"/>
    </xf>
    <xf numFmtId="4" fontId="6" fillId="47" borderId="14" applyNumberFormat="0" applyProtection="0">
      <alignment horizontal="right" vertical="center"/>
    </xf>
    <xf numFmtId="4" fontId="10" fillId="60" borderId="1" applyNumberFormat="0" applyProtection="0">
      <alignment horizontal="right" vertical="center"/>
    </xf>
    <xf numFmtId="4" fontId="6" fillId="30" borderId="16" applyNumberFormat="0" applyProtection="0">
      <alignment horizontal="right" vertical="center"/>
    </xf>
    <xf numFmtId="4" fontId="6" fillId="30" borderId="16" applyNumberFormat="0" applyProtection="0">
      <alignment horizontal="right" vertical="center"/>
    </xf>
    <xf numFmtId="4" fontId="10" fillId="60" borderId="1" applyNumberFormat="0" applyProtection="0">
      <alignment horizontal="right" vertical="center"/>
    </xf>
    <xf numFmtId="4" fontId="10" fillId="60" borderId="1" applyNumberFormat="0" applyProtection="0">
      <alignment horizontal="right" vertical="center"/>
    </xf>
    <xf numFmtId="4" fontId="10" fillId="60" borderId="1" applyNumberFormat="0" applyProtection="0">
      <alignment horizontal="right" vertical="center"/>
    </xf>
    <xf numFmtId="4" fontId="10" fillId="60" borderId="1" applyNumberFormat="0" applyProtection="0">
      <alignment horizontal="right" vertical="center"/>
    </xf>
    <xf numFmtId="4" fontId="10" fillId="60" borderId="1" applyNumberFormat="0" applyProtection="0">
      <alignment horizontal="right" vertical="center"/>
    </xf>
    <xf numFmtId="4" fontId="10" fillId="60" borderId="1" applyNumberFormat="0" applyProtection="0">
      <alignment horizontal="right" vertical="center"/>
    </xf>
    <xf numFmtId="4" fontId="10" fillId="30" borderId="15" applyNumberFormat="0" applyProtection="0">
      <alignment horizontal="right" vertical="center"/>
    </xf>
    <xf numFmtId="4" fontId="10" fillId="30" borderId="15" applyNumberFormat="0" applyProtection="0">
      <alignment horizontal="right" vertical="center"/>
    </xf>
    <xf numFmtId="4" fontId="6" fillId="30" borderId="16" applyNumberFormat="0" applyProtection="0">
      <alignment horizontal="right" vertical="center"/>
    </xf>
    <xf numFmtId="4" fontId="6" fillId="30" borderId="16" applyNumberFormat="0" applyProtection="0">
      <alignment horizontal="right" vertical="center"/>
    </xf>
    <xf numFmtId="4" fontId="10" fillId="108" borderId="1" applyNumberFormat="0" applyProtection="0">
      <alignment horizontal="right" vertical="center"/>
    </xf>
    <xf numFmtId="4" fontId="6" fillId="16" borderId="14" applyNumberFormat="0" applyProtection="0">
      <alignment horizontal="right" vertical="center"/>
    </xf>
    <xf numFmtId="4" fontId="6" fillId="16" borderId="14" applyNumberFormat="0" applyProtection="0">
      <alignment horizontal="right" vertical="center"/>
    </xf>
    <xf numFmtId="4" fontId="10" fillId="108" borderId="1" applyNumberFormat="0" applyProtection="0">
      <alignment horizontal="right" vertical="center"/>
    </xf>
    <xf numFmtId="4" fontId="10" fillId="108" borderId="1" applyNumberFormat="0" applyProtection="0">
      <alignment horizontal="right" vertical="center"/>
    </xf>
    <xf numFmtId="4" fontId="10" fillId="108" borderId="1" applyNumberFormat="0" applyProtection="0">
      <alignment horizontal="right" vertical="center"/>
    </xf>
    <xf numFmtId="4" fontId="10" fillId="108" borderId="1" applyNumberFormat="0" applyProtection="0">
      <alignment horizontal="right" vertical="center"/>
    </xf>
    <xf numFmtId="4" fontId="10" fillId="108" borderId="1" applyNumberFormat="0" applyProtection="0">
      <alignment horizontal="right" vertical="center"/>
    </xf>
    <xf numFmtId="4" fontId="10" fillId="108" borderId="1" applyNumberFormat="0" applyProtection="0">
      <alignment horizontal="right" vertical="center"/>
    </xf>
    <xf numFmtId="4" fontId="10" fillId="16" borderId="15" applyNumberFormat="0" applyProtection="0">
      <alignment horizontal="right" vertical="center"/>
    </xf>
    <xf numFmtId="4" fontId="10" fillId="16" borderId="15" applyNumberFormat="0" applyProtection="0">
      <alignment horizontal="right" vertical="center"/>
    </xf>
    <xf numFmtId="4" fontId="6" fillId="16" borderId="14" applyNumberFormat="0" applyProtection="0">
      <alignment horizontal="right" vertical="center"/>
    </xf>
    <xf numFmtId="4" fontId="6" fillId="16" borderId="14" applyNumberFormat="0" applyProtection="0">
      <alignment horizontal="right" vertical="center"/>
    </xf>
    <xf numFmtId="4" fontId="10" fillId="109" borderId="1" applyNumberFormat="0" applyProtection="0">
      <alignment horizontal="right" vertical="center"/>
    </xf>
    <xf numFmtId="4" fontId="6" fillId="21" borderId="14" applyNumberFormat="0" applyProtection="0">
      <alignment horizontal="right" vertical="center"/>
    </xf>
    <xf numFmtId="4" fontId="6" fillId="21" borderId="14" applyNumberFormat="0" applyProtection="0">
      <alignment horizontal="right" vertical="center"/>
    </xf>
    <xf numFmtId="4" fontId="10" fillId="109" borderId="1" applyNumberFormat="0" applyProtection="0">
      <alignment horizontal="right" vertical="center"/>
    </xf>
    <xf numFmtId="4" fontId="10" fillId="109" borderId="1" applyNumberFormat="0" applyProtection="0">
      <alignment horizontal="right" vertical="center"/>
    </xf>
    <xf numFmtId="4" fontId="10" fillId="109" borderId="1" applyNumberFormat="0" applyProtection="0">
      <alignment horizontal="right" vertical="center"/>
    </xf>
    <xf numFmtId="4" fontId="10" fillId="109" borderId="1" applyNumberFormat="0" applyProtection="0">
      <alignment horizontal="right" vertical="center"/>
    </xf>
    <xf numFmtId="4" fontId="10" fillId="109" borderId="1" applyNumberFormat="0" applyProtection="0">
      <alignment horizontal="right" vertical="center"/>
    </xf>
    <xf numFmtId="4" fontId="10" fillId="109" borderId="1" applyNumberFormat="0" applyProtection="0">
      <alignment horizontal="right" vertical="center"/>
    </xf>
    <xf numFmtId="4" fontId="10" fillId="21" borderId="15" applyNumberFormat="0" applyProtection="0">
      <alignment horizontal="right" vertical="center"/>
    </xf>
    <xf numFmtId="4" fontId="10" fillId="21" borderId="15" applyNumberFormat="0" applyProtection="0">
      <alignment horizontal="right" vertical="center"/>
    </xf>
    <xf numFmtId="4" fontId="6" fillId="21" borderId="14" applyNumberFormat="0" applyProtection="0">
      <alignment horizontal="right" vertical="center"/>
    </xf>
    <xf numFmtId="4" fontId="6" fillId="21" borderId="14" applyNumberFormat="0" applyProtection="0">
      <alignment horizontal="right" vertical="center"/>
    </xf>
    <xf numFmtId="4" fontId="10" fillId="110" borderId="1" applyNumberFormat="0" applyProtection="0">
      <alignment horizontal="right" vertical="center"/>
    </xf>
    <xf numFmtId="4" fontId="6" fillId="18" borderId="14" applyNumberFormat="0" applyProtection="0">
      <alignment horizontal="right" vertical="center"/>
    </xf>
    <xf numFmtId="4" fontId="6" fillId="18" borderId="14" applyNumberFormat="0" applyProtection="0">
      <alignment horizontal="right" vertical="center"/>
    </xf>
    <xf numFmtId="4" fontId="10" fillId="110" borderId="1" applyNumberFormat="0" applyProtection="0">
      <alignment horizontal="right" vertical="center"/>
    </xf>
    <xf numFmtId="4" fontId="10" fillId="110" borderId="1" applyNumberFormat="0" applyProtection="0">
      <alignment horizontal="right" vertical="center"/>
    </xf>
    <xf numFmtId="4" fontId="10" fillId="110" borderId="1" applyNumberFormat="0" applyProtection="0">
      <alignment horizontal="right" vertical="center"/>
    </xf>
    <xf numFmtId="4" fontId="10" fillId="110" borderId="1" applyNumberFormat="0" applyProtection="0">
      <alignment horizontal="right" vertical="center"/>
    </xf>
    <xf numFmtId="4" fontId="10" fillId="110" borderId="1" applyNumberFormat="0" applyProtection="0">
      <alignment horizontal="right" vertical="center"/>
    </xf>
    <xf numFmtId="4" fontId="10" fillId="110" borderId="1" applyNumberFormat="0" applyProtection="0">
      <alignment horizontal="right" vertical="center"/>
    </xf>
    <xf numFmtId="4" fontId="10" fillId="18" borderId="15" applyNumberFormat="0" applyProtection="0">
      <alignment horizontal="right" vertical="center"/>
    </xf>
    <xf numFmtId="4" fontId="10" fillId="18" borderId="15" applyNumberFormat="0" applyProtection="0">
      <alignment horizontal="right" vertical="center"/>
    </xf>
    <xf numFmtId="4" fontId="6" fillId="18" borderId="14" applyNumberFormat="0" applyProtection="0">
      <alignment horizontal="right" vertical="center"/>
    </xf>
    <xf numFmtId="4" fontId="6" fillId="18" borderId="14" applyNumberFormat="0" applyProtection="0">
      <alignment horizontal="right" vertical="center"/>
    </xf>
    <xf numFmtId="4" fontId="10" fillId="111" borderId="1" applyNumberFormat="0" applyProtection="0">
      <alignment horizontal="right" vertical="center"/>
    </xf>
    <xf numFmtId="4" fontId="6" fillId="34" borderId="14" applyNumberFormat="0" applyProtection="0">
      <alignment horizontal="right" vertical="center"/>
    </xf>
    <xf numFmtId="4" fontId="6" fillId="34" borderId="14" applyNumberFormat="0" applyProtection="0">
      <alignment horizontal="right" vertical="center"/>
    </xf>
    <xf numFmtId="4" fontId="10" fillId="111" borderId="1" applyNumberFormat="0" applyProtection="0">
      <alignment horizontal="right" vertical="center"/>
    </xf>
    <xf numFmtId="4" fontId="10" fillId="111" borderId="1" applyNumberFormat="0" applyProtection="0">
      <alignment horizontal="right" vertical="center"/>
    </xf>
    <xf numFmtId="4" fontId="10" fillId="111" borderId="1" applyNumberFormat="0" applyProtection="0">
      <alignment horizontal="right" vertical="center"/>
    </xf>
    <xf numFmtId="4" fontId="10" fillId="111" borderId="1" applyNumberFormat="0" applyProtection="0">
      <alignment horizontal="right" vertical="center"/>
    </xf>
    <xf numFmtId="4" fontId="10" fillId="111" borderId="1" applyNumberFormat="0" applyProtection="0">
      <alignment horizontal="right" vertical="center"/>
    </xf>
    <xf numFmtId="4" fontId="10" fillId="111" borderId="1" applyNumberFormat="0" applyProtection="0">
      <alignment horizontal="right" vertical="center"/>
    </xf>
    <xf numFmtId="4" fontId="10" fillId="34" borderId="15" applyNumberFormat="0" applyProtection="0">
      <alignment horizontal="right" vertical="center"/>
    </xf>
    <xf numFmtId="4" fontId="10" fillId="34" borderId="15" applyNumberFormat="0" applyProtection="0">
      <alignment horizontal="right" vertical="center"/>
    </xf>
    <xf numFmtId="4" fontId="6" fillId="34" borderId="14" applyNumberFormat="0" applyProtection="0">
      <alignment horizontal="right" vertical="center"/>
    </xf>
    <xf numFmtId="4" fontId="6" fillId="34" borderId="14" applyNumberFormat="0" applyProtection="0">
      <alignment horizontal="right" vertical="center"/>
    </xf>
    <xf numFmtId="4" fontId="10" fillId="112" borderId="1" applyNumberFormat="0" applyProtection="0">
      <alignment horizontal="right" vertical="center"/>
    </xf>
    <xf numFmtId="4" fontId="6" fillId="48" borderId="14" applyNumberFormat="0" applyProtection="0">
      <alignment horizontal="right" vertical="center"/>
    </xf>
    <xf numFmtId="4" fontId="6" fillId="48" borderId="14" applyNumberFormat="0" applyProtection="0">
      <alignment horizontal="right" vertical="center"/>
    </xf>
    <xf numFmtId="4" fontId="10" fillId="112" borderId="1" applyNumberFormat="0" applyProtection="0">
      <alignment horizontal="right" vertical="center"/>
    </xf>
    <xf numFmtId="4" fontId="10" fillId="112" borderId="1" applyNumberFormat="0" applyProtection="0">
      <alignment horizontal="right" vertical="center"/>
    </xf>
    <xf numFmtId="4" fontId="10" fillId="112" borderId="1" applyNumberFormat="0" applyProtection="0">
      <alignment horizontal="right" vertical="center"/>
    </xf>
    <xf numFmtId="4" fontId="10" fillId="112" borderId="1" applyNumberFormat="0" applyProtection="0">
      <alignment horizontal="right" vertical="center"/>
    </xf>
    <xf numFmtId="4" fontId="10" fillId="112" borderId="1" applyNumberFormat="0" applyProtection="0">
      <alignment horizontal="right" vertical="center"/>
    </xf>
    <xf numFmtId="4" fontId="10" fillId="112" borderId="1" applyNumberFormat="0" applyProtection="0">
      <alignment horizontal="right" vertical="center"/>
    </xf>
    <xf numFmtId="4" fontId="10" fillId="48" borderId="15" applyNumberFormat="0" applyProtection="0">
      <alignment horizontal="right" vertical="center"/>
    </xf>
    <xf numFmtId="4" fontId="10" fillId="48" borderId="15" applyNumberFormat="0" applyProtection="0">
      <alignment horizontal="right" vertical="center"/>
    </xf>
    <xf numFmtId="4" fontId="6" fillId="48" borderId="14" applyNumberFormat="0" applyProtection="0">
      <alignment horizontal="right" vertical="center"/>
    </xf>
    <xf numFmtId="4" fontId="6" fillId="48" borderId="14" applyNumberFormat="0" applyProtection="0">
      <alignment horizontal="right" vertical="center"/>
    </xf>
    <xf numFmtId="4" fontId="10" fillId="62" borderId="1" applyNumberFormat="0" applyProtection="0">
      <alignment horizontal="right" vertical="center"/>
    </xf>
    <xf numFmtId="4" fontId="6" fillId="15" borderId="14" applyNumberFormat="0" applyProtection="0">
      <alignment horizontal="right" vertical="center"/>
    </xf>
    <xf numFmtId="4" fontId="6" fillId="15" borderId="14" applyNumberFormat="0" applyProtection="0">
      <alignment horizontal="right" vertical="center"/>
    </xf>
    <xf numFmtId="4" fontId="10" fillId="62" borderId="1" applyNumberFormat="0" applyProtection="0">
      <alignment horizontal="right" vertical="center"/>
    </xf>
    <xf numFmtId="4" fontId="10" fillId="62" borderId="1" applyNumberFormat="0" applyProtection="0">
      <alignment horizontal="right" vertical="center"/>
    </xf>
    <xf numFmtId="4" fontId="10" fillId="62" borderId="1" applyNumberFormat="0" applyProtection="0">
      <alignment horizontal="right" vertical="center"/>
    </xf>
    <xf numFmtId="4" fontId="10" fillId="62" borderId="1" applyNumberFormat="0" applyProtection="0">
      <alignment horizontal="right" vertical="center"/>
    </xf>
    <xf numFmtId="4" fontId="10" fillId="62" borderId="1" applyNumberFormat="0" applyProtection="0">
      <alignment horizontal="right" vertical="center"/>
    </xf>
    <xf numFmtId="4" fontId="10" fillId="62" borderId="1" applyNumberFormat="0" applyProtection="0">
      <alignment horizontal="right" vertical="center"/>
    </xf>
    <xf numFmtId="4" fontId="10" fillId="15" borderId="15" applyNumberFormat="0" applyProtection="0">
      <alignment horizontal="right" vertical="center"/>
    </xf>
    <xf numFmtId="4" fontId="10" fillId="15" borderId="15" applyNumberFormat="0" applyProtection="0">
      <alignment horizontal="right" vertical="center"/>
    </xf>
    <xf numFmtId="4" fontId="6" fillId="15" borderId="14" applyNumberFormat="0" applyProtection="0">
      <alignment horizontal="right" vertical="center"/>
    </xf>
    <xf numFmtId="4" fontId="6" fillId="15" borderId="14" applyNumberFormat="0" applyProtection="0">
      <alignment horizontal="right" vertical="center"/>
    </xf>
    <xf numFmtId="4" fontId="40" fillId="113" borderId="1" applyNumberFormat="0" applyProtection="0">
      <alignment horizontal="left" vertical="center" indent="1"/>
    </xf>
    <xf numFmtId="4" fontId="40" fillId="49" borderId="44" applyNumberFormat="0" applyProtection="0">
      <alignment horizontal="left" vertical="center" indent="1"/>
    </xf>
    <xf numFmtId="4" fontId="6" fillId="49" borderId="16" applyNumberFormat="0" applyProtection="0">
      <alignment horizontal="left" vertical="center" indent="1"/>
    </xf>
    <xf numFmtId="4" fontId="6" fillId="49" borderId="16" applyNumberFormat="0" applyProtection="0">
      <alignment horizontal="left" vertical="center" indent="1"/>
    </xf>
    <xf numFmtId="4" fontId="40" fillId="114" borderId="1" applyNumberFormat="0" applyProtection="0">
      <alignment horizontal="left" vertical="center" indent="1"/>
    </xf>
    <xf numFmtId="4" fontId="40" fillId="114" borderId="1" applyNumberFormat="0" applyProtection="0">
      <alignment horizontal="left" vertical="center" indent="1"/>
    </xf>
    <xf numFmtId="4" fontId="40" fillId="49" borderId="44" applyNumberFormat="0" applyProtection="0">
      <alignment horizontal="left" vertical="center" indent="1"/>
    </xf>
    <xf numFmtId="4" fontId="40" fillId="114" borderId="1" applyNumberFormat="0" applyProtection="0">
      <alignment horizontal="left" vertical="center" indent="1"/>
    </xf>
    <xf numFmtId="4" fontId="40" fillId="114" borderId="1" applyNumberFormat="0" applyProtection="0">
      <alignment horizontal="left" vertical="center" indent="1"/>
    </xf>
    <xf numFmtId="4" fontId="40" fillId="114" borderId="1" applyNumberFormat="0" applyProtection="0">
      <alignment horizontal="left" vertical="center" indent="1"/>
    </xf>
    <xf numFmtId="4" fontId="40" fillId="114" borderId="1" applyNumberFormat="0" applyProtection="0">
      <alignment horizontal="left" vertical="center" indent="1"/>
    </xf>
    <xf numFmtId="4" fontId="40" fillId="114" borderId="1" applyNumberFormat="0" applyProtection="0">
      <alignment horizontal="left" vertical="center" indent="1"/>
    </xf>
    <xf numFmtId="4" fontId="40" fillId="114" borderId="1" applyNumberFormat="0" applyProtection="0">
      <alignment horizontal="left" vertical="center" indent="1"/>
    </xf>
    <xf numFmtId="4" fontId="40" fillId="49" borderId="44" applyNumberFormat="0" applyProtection="0">
      <alignment horizontal="left" vertical="center" indent="1"/>
    </xf>
    <xf numFmtId="4" fontId="6" fillId="49" borderId="16" applyNumberFormat="0" applyProtection="0">
      <alignment horizontal="left" vertical="center" indent="1"/>
    </xf>
    <xf numFmtId="4" fontId="6" fillId="49" borderId="16" applyNumberFormat="0" applyProtection="0">
      <alignment horizontal="left" vertical="center" indent="1"/>
    </xf>
    <xf numFmtId="4" fontId="10" fillId="0" borderId="46" applyNumberFormat="0" applyProtection="0">
      <alignment horizontal="left" vertical="center" indent="1"/>
    </xf>
    <xf numFmtId="4" fontId="10" fillId="0" borderId="46" applyNumberFormat="0" applyProtection="0">
      <alignment horizontal="left" vertical="center" indent="1"/>
    </xf>
    <xf numFmtId="4" fontId="10" fillId="115" borderId="46" applyNumberFormat="0" applyProtection="0">
      <alignment horizontal="left" vertical="center" indent="1"/>
    </xf>
    <xf numFmtId="4" fontId="10" fillId="115" borderId="46" applyNumberFormat="0" applyProtection="0">
      <alignment horizontal="left" vertical="center" indent="1"/>
    </xf>
    <xf numFmtId="4" fontId="10" fillId="115" borderId="46" applyNumberFormat="0" applyProtection="0">
      <alignment horizontal="left" vertical="center" indent="1"/>
    </xf>
    <xf numFmtId="4" fontId="10" fillId="115" borderId="46" applyNumberFormat="0" applyProtection="0">
      <alignment horizontal="left" vertical="center" indent="1"/>
    </xf>
    <xf numFmtId="4" fontId="10" fillId="115" borderId="46" applyNumberFormat="0" applyProtection="0">
      <alignment horizontal="left" vertical="center" indent="1"/>
    </xf>
    <xf numFmtId="4" fontId="10" fillId="115" borderId="46" applyNumberFormat="0" applyProtection="0">
      <alignment horizontal="left" vertical="center" indent="1"/>
    </xf>
    <xf numFmtId="4" fontId="10" fillId="115" borderId="46" applyNumberFormat="0" applyProtection="0">
      <alignment horizontal="left" vertical="center" indent="1"/>
    </xf>
    <xf numFmtId="4" fontId="10" fillId="115" borderId="46" applyNumberFormat="0" applyProtection="0">
      <alignment horizontal="left" vertical="center" indent="1"/>
    </xf>
    <xf numFmtId="4" fontId="4" fillId="35" borderId="16" applyNumberFormat="0" applyProtection="0">
      <alignment horizontal="left" vertical="center" indent="1"/>
    </xf>
    <xf numFmtId="4" fontId="4" fillId="35" borderId="16" applyNumberFormat="0" applyProtection="0">
      <alignment horizontal="left" vertical="center" indent="1"/>
    </xf>
    <xf numFmtId="4" fontId="108" fillId="100" borderId="0" applyNumberFormat="0" applyProtection="0">
      <alignment horizontal="left" vertical="center" indent="1"/>
    </xf>
    <xf numFmtId="4" fontId="108" fillId="35" borderId="0" applyNumberFormat="0" applyProtection="0">
      <alignment horizontal="left" vertical="center" indent="1"/>
    </xf>
    <xf numFmtId="4" fontId="4" fillId="35" borderId="16" applyNumberFormat="0" applyProtection="0">
      <alignment horizontal="left" vertical="center" indent="1"/>
    </xf>
    <xf numFmtId="4" fontId="4" fillId="35" borderId="16" applyNumberFormat="0" applyProtection="0">
      <alignment horizontal="left" vertical="center" indent="1"/>
    </xf>
    <xf numFmtId="0" fontId="4" fillId="105" borderId="1" applyNumberFormat="0" applyProtection="0">
      <alignment horizontal="left" vertical="center" indent="1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0" fontId="4" fillId="105" borderId="1" applyNumberFormat="0" applyProtection="0">
      <alignment horizontal="left" vertical="center" indent="1"/>
    </xf>
    <xf numFmtId="0" fontId="4" fillId="105" borderId="1" applyNumberFormat="0" applyProtection="0">
      <alignment horizontal="left" vertical="center" indent="1"/>
    </xf>
    <xf numFmtId="0" fontId="4" fillId="105" borderId="1" applyNumberFormat="0" applyProtection="0">
      <alignment horizontal="left" vertical="center" indent="1"/>
    </xf>
    <xf numFmtId="0" fontId="4" fillId="105" borderId="1" applyNumberFormat="0" applyProtection="0">
      <alignment horizontal="left" vertical="center" indent="1"/>
    </xf>
    <xf numFmtId="0" fontId="4" fillId="105" borderId="1" applyNumberFormat="0" applyProtection="0">
      <alignment horizontal="left" vertical="center" indent="1"/>
    </xf>
    <xf numFmtId="0" fontId="4" fillId="105" borderId="1" applyNumberFormat="0" applyProtection="0">
      <alignment horizontal="left" vertical="center" indent="1"/>
    </xf>
    <xf numFmtId="4" fontId="10" fillId="50" borderId="15" applyNumberFormat="0" applyProtection="0">
      <alignment horizontal="right" vertical="center"/>
    </xf>
    <xf numFmtId="4" fontId="10" fillId="50" borderId="15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10" fillId="59" borderId="1" applyNumberFormat="0" applyProtection="0">
      <alignment horizontal="left" vertical="center" indent="1"/>
    </xf>
    <xf numFmtId="4" fontId="10" fillId="59" borderId="1" applyNumberFormat="0" applyProtection="0">
      <alignment horizontal="left" vertical="center" indent="1"/>
    </xf>
    <xf numFmtId="4" fontId="6" fillId="51" borderId="16" applyNumberFormat="0" applyProtection="0">
      <alignment horizontal="left" vertical="center" indent="1"/>
    </xf>
    <xf numFmtId="4" fontId="6" fillId="51" borderId="16" applyNumberFormat="0" applyProtection="0">
      <alignment horizontal="left" vertical="center" indent="1"/>
    </xf>
    <xf numFmtId="4" fontId="10" fillId="51" borderId="0" applyNumberFormat="0" applyProtection="0">
      <alignment horizontal="left" vertical="center" indent="1"/>
    </xf>
    <xf numFmtId="4" fontId="10" fillId="59" borderId="1" applyNumberFormat="0" applyProtection="0">
      <alignment horizontal="left" vertical="center" indent="1"/>
    </xf>
    <xf numFmtId="4" fontId="10" fillId="59" borderId="1" applyNumberFormat="0" applyProtection="0">
      <alignment horizontal="left" vertical="center" indent="1"/>
    </xf>
    <xf numFmtId="4" fontId="10" fillId="59" borderId="1" applyNumberFormat="0" applyProtection="0">
      <alignment horizontal="left" vertical="center" indent="1"/>
    </xf>
    <xf numFmtId="4" fontId="10" fillId="59" borderId="1" applyNumberFormat="0" applyProtection="0">
      <alignment horizontal="left" vertical="center" indent="1"/>
    </xf>
    <xf numFmtId="4" fontId="10" fillId="59" borderId="1" applyNumberFormat="0" applyProtection="0">
      <alignment horizontal="left" vertical="center" indent="1"/>
    </xf>
    <xf numFmtId="4" fontId="10" fillId="59" borderId="1" applyNumberFormat="0" applyProtection="0">
      <alignment horizontal="left" vertical="center" indent="1"/>
    </xf>
    <xf numFmtId="4" fontId="10" fillId="51" borderId="0" applyNumberFormat="0" applyProtection="0">
      <alignment horizontal="left" vertical="center" indent="1"/>
    </xf>
    <xf numFmtId="4" fontId="6" fillId="51" borderId="16" applyNumberFormat="0" applyProtection="0">
      <alignment horizontal="left" vertical="center" indent="1"/>
    </xf>
    <xf numFmtId="4" fontId="6" fillId="51" borderId="16" applyNumberFormat="0" applyProtection="0">
      <alignment horizontal="left" vertical="center" indent="1"/>
    </xf>
    <xf numFmtId="4" fontId="10" fillId="59" borderId="1" applyNumberFormat="0" applyProtection="0">
      <alignment horizontal="left" vertical="center" indent="1"/>
    </xf>
    <xf numFmtId="4" fontId="10" fillId="59" borderId="1" applyNumberFormat="0" applyProtection="0">
      <alignment horizontal="left" vertical="center" indent="1"/>
    </xf>
    <xf numFmtId="4" fontId="6" fillId="50" borderId="16" applyNumberFormat="0" applyProtection="0">
      <alignment horizontal="left" vertical="center" indent="1"/>
    </xf>
    <xf numFmtId="4" fontId="6" fillId="50" borderId="16" applyNumberFormat="0" applyProtection="0">
      <alignment horizontal="left" vertical="center" indent="1"/>
    </xf>
    <xf numFmtId="4" fontId="10" fillId="99" borderId="0" applyNumberFormat="0" applyProtection="0">
      <alignment horizontal="left" vertical="center" indent="1"/>
    </xf>
    <xf numFmtId="4" fontId="10" fillId="59" borderId="1" applyNumberFormat="0" applyProtection="0">
      <alignment horizontal="left" vertical="center" indent="1"/>
    </xf>
    <xf numFmtId="4" fontId="10" fillId="59" borderId="1" applyNumberFormat="0" applyProtection="0">
      <alignment horizontal="left" vertical="center" indent="1"/>
    </xf>
    <xf numFmtId="4" fontId="10" fillId="59" borderId="1" applyNumberFormat="0" applyProtection="0">
      <alignment horizontal="left" vertical="center" indent="1"/>
    </xf>
    <xf numFmtId="4" fontId="10" fillId="59" borderId="1" applyNumberFormat="0" applyProtection="0">
      <alignment horizontal="left" vertical="center" indent="1"/>
    </xf>
    <xf numFmtId="4" fontId="10" fillId="59" borderId="1" applyNumberFormat="0" applyProtection="0">
      <alignment horizontal="left" vertical="center" indent="1"/>
    </xf>
    <xf numFmtId="4" fontId="10" fillId="59" borderId="1" applyNumberFormat="0" applyProtection="0">
      <alignment horizontal="left" vertical="center" indent="1"/>
    </xf>
    <xf numFmtId="4" fontId="10" fillId="99" borderId="0" applyNumberFormat="0" applyProtection="0">
      <alignment horizontal="left" vertical="center" indent="1"/>
    </xf>
    <xf numFmtId="4" fontId="10" fillId="50" borderId="0" applyNumberFormat="0" applyProtection="0">
      <alignment horizontal="left" vertical="center" indent="1"/>
    </xf>
    <xf numFmtId="4" fontId="6" fillId="50" borderId="16" applyNumberFormat="0" applyProtection="0">
      <alignment horizontal="left" vertical="center" indent="1"/>
    </xf>
    <xf numFmtId="4" fontId="6" fillId="50" borderId="16" applyNumberFormat="0" applyProtection="0">
      <alignment horizontal="left" vertical="center" indent="1"/>
    </xf>
    <xf numFmtId="0" fontId="6" fillId="7" borderId="14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0" fontId="4" fillId="100" borderId="15" applyNumberFormat="0" applyProtection="0">
      <alignment horizontal="left" vertical="center" indent="1"/>
    </xf>
    <xf numFmtId="0" fontId="6" fillId="7" borderId="14" applyNumberFormat="0" applyProtection="0">
      <alignment horizontal="left" vertical="center" indent="1"/>
    </xf>
    <xf numFmtId="0" fontId="6" fillId="7" borderId="14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0" fontId="4" fillId="100" borderId="15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0" fontId="4" fillId="35" borderId="15" applyNumberFormat="0" applyProtection="0">
      <alignment horizontal="left" vertical="center" indent="1"/>
    </xf>
    <xf numFmtId="0" fontId="4" fillId="9" borderId="15" applyNumberFormat="0" applyProtection="0">
      <alignment horizontal="left" vertical="center" indent="1"/>
    </xf>
    <xf numFmtId="0" fontId="4" fillId="35" borderId="15" applyNumberFormat="0" applyProtection="0">
      <alignment horizontal="left" vertical="center" indent="1"/>
    </xf>
    <xf numFmtId="0" fontId="6" fillId="7" borderId="14" applyNumberFormat="0" applyProtection="0">
      <alignment horizontal="left" vertical="center" indent="1"/>
    </xf>
    <xf numFmtId="0" fontId="6" fillId="35" borderId="15" applyNumberFormat="0" applyProtection="0">
      <alignment horizontal="left" vertical="top" indent="1"/>
    </xf>
    <xf numFmtId="0" fontId="4" fillId="116" borderId="1" applyNumberFormat="0" applyProtection="0">
      <alignment horizontal="left" vertical="center" indent="1"/>
    </xf>
    <xf numFmtId="0" fontId="4" fillId="116" borderId="1" applyNumberFormat="0" applyProtection="0">
      <alignment horizontal="left" vertical="center" indent="1"/>
    </xf>
    <xf numFmtId="0" fontId="4" fillId="100" borderId="15" applyNumberFormat="0" applyProtection="0">
      <alignment horizontal="left" vertical="top" indent="1"/>
    </xf>
    <xf numFmtId="0" fontId="4" fillId="116" borderId="1" applyNumberFormat="0" applyProtection="0">
      <alignment horizontal="left" vertical="center" indent="1"/>
    </xf>
    <xf numFmtId="0" fontId="4" fillId="116" borderId="1" applyNumberFormat="0" applyProtection="0">
      <alignment horizontal="left" vertical="center" indent="1"/>
    </xf>
    <xf numFmtId="0" fontId="4" fillId="116" borderId="1" applyNumberFormat="0" applyProtection="0">
      <alignment horizontal="left" vertical="center" indent="1"/>
    </xf>
    <xf numFmtId="0" fontId="4" fillId="116" borderId="1" applyNumberFormat="0" applyProtection="0">
      <alignment horizontal="left" vertical="center" indent="1"/>
    </xf>
    <xf numFmtId="0" fontId="4" fillId="116" borderId="1" applyNumberFormat="0" applyProtection="0">
      <alignment horizontal="left" vertical="center" indent="1"/>
    </xf>
    <xf numFmtId="0" fontId="4" fillId="116" borderId="1" applyNumberFormat="0" applyProtection="0">
      <alignment horizontal="left" vertical="center" indent="1"/>
    </xf>
    <xf numFmtId="0" fontId="4" fillId="35" borderId="15" applyNumberFormat="0" applyProtection="0">
      <alignment horizontal="left" vertical="top" indent="1"/>
    </xf>
    <xf numFmtId="0" fontId="4" fillId="100" borderId="15" applyNumberFormat="0" applyProtection="0">
      <alignment horizontal="left" vertical="top" indent="1"/>
    </xf>
    <xf numFmtId="0" fontId="4" fillId="35" borderId="15" applyNumberFormat="0" applyProtection="0">
      <alignment horizontal="left" vertical="top" indent="1"/>
    </xf>
    <xf numFmtId="0" fontId="6" fillId="35" borderId="15" applyNumberFormat="0" applyProtection="0">
      <alignment horizontal="left" vertical="top" indent="1"/>
    </xf>
    <xf numFmtId="0" fontId="6" fillId="52" borderId="14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0" fontId="4" fillId="99" borderId="15" applyNumberFormat="0" applyProtection="0">
      <alignment horizontal="left" vertical="center" indent="1"/>
    </xf>
    <xf numFmtId="0" fontId="6" fillId="52" borderId="14" applyNumberFormat="0" applyProtection="0">
      <alignment horizontal="left" vertical="center" indent="1"/>
    </xf>
    <xf numFmtId="0" fontId="6" fillId="52" borderId="14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0" fontId="4" fillId="50" borderId="15" applyNumberFormat="0" applyProtection="0">
      <alignment horizontal="left" vertical="center" indent="1"/>
    </xf>
    <xf numFmtId="0" fontId="4" fillId="99" borderId="15" applyNumberFormat="0" applyProtection="0">
      <alignment horizontal="left" vertical="center" indent="1"/>
    </xf>
    <xf numFmtId="0" fontId="4" fillId="50" borderId="15" applyNumberFormat="0" applyProtection="0">
      <alignment horizontal="left" vertical="center" indent="1"/>
    </xf>
    <xf numFmtId="0" fontId="6" fillId="52" borderId="14" applyNumberFormat="0" applyProtection="0">
      <alignment horizontal="left" vertical="center" indent="1"/>
    </xf>
    <xf numFmtId="0" fontId="6" fillId="50" borderId="15" applyNumberFormat="0" applyProtection="0">
      <alignment horizontal="left" vertical="top" indent="1"/>
    </xf>
    <xf numFmtId="0" fontId="4" fillId="117" borderId="1" applyNumberFormat="0" applyProtection="0">
      <alignment horizontal="left" vertical="center" indent="1"/>
    </xf>
    <xf numFmtId="0" fontId="4" fillId="117" borderId="1" applyNumberFormat="0" applyProtection="0">
      <alignment horizontal="left" vertical="center" indent="1"/>
    </xf>
    <xf numFmtId="0" fontId="4" fillId="99" borderId="15" applyNumberFormat="0" applyProtection="0">
      <alignment horizontal="left" vertical="top" indent="1"/>
    </xf>
    <xf numFmtId="0" fontId="4" fillId="117" borderId="1" applyNumberFormat="0" applyProtection="0">
      <alignment horizontal="left" vertical="center" indent="1"/>
    </xf>
    <xf numFmtId="0" fontId="4" fillId="117" borderId="1" applyNumberFormat="0" applyProtection="0">
      <alignment horizontal="left" vertical="center" indent="1"/>
    </xf>
    <xf numFmtId="0" fontId="4" fillId="117" borderId="1" applyNumberFormat="0" applyProtection="0">
      <alignment horizontal="left" vertical="center" indent="1"/>
    </xf>
    <xf numFmtId="0" fontId="4" fillId="117" borderId="1" applyNumberFormat="0" applyProtection="0">
      <alignment horizontal="left" vertical="center" indent="1"/>
    </xf>
    <xf numFmtId="0" fontId="4" fillId="117" borderId="1" applyNumberFormat="0" applyProtection="0">
      <alignment horizontal="left" vertical="center" indent="1"/>
    </xf>
    <xf numFmtId="0" fontId="4" fillId="117" borderId="1" applyNumberFormat="0" applyProtection="0">
      <alignment horizontal="left" vertical="center" indent="1"/>
    </xf>
    <xf numFmtId="0" fontId="4" fillId="50" borderId="15" applyNumberFormat="0" applyProtection="0">
      <alignment horizontal="left" vertical="top" indent="1"/>
    </xf>
    <xf numFmtId="0" fontId="4" fillId="99" borderId="15" applyNumberFormat="0" applyProtection="0">
      <alignment horizontal="left" vertical="top" indent="1"/>
    </xf>
    <xf numFmtId="0" fontId="4" fillId="50" borderId="15" applyNumberFormat="0" applyProtection="0">
      <alignment horizontal="left" vertical="top" indent="1"/>
    </xf>
    <xf numFmtId="0" fontId="6" fillId="50" borderId="15" applyNumberFormat="0" applyProtection="0">
      <alignment horizontal="left" vertical="top" indent="1"/>
    </xf>
    <xf numFmtId="0" fontId="6" fillId="3" borderId="14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0" fontId="4" fillId="101" borderId="15" applyNumberFormat="0" applyProtection="0">
      <alignment horizontal="left" vertical="center" indent="1"/>
    </xf>
    <xf numFmtId="0" fontId="6" fillId="3" borderId="14" applyNumberFormat="0" applyProtection="0">
      <alignment horizontal="left" vertical="center" indent="1"/>
    </xf>
    <xf numFmtId="0" fontId="6" fillId="3" borderId="14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0" fontId="4" fillId="3" borderId="15" applyNumberFormat="0" applyProtection="0">
      <alignment horizontal="left" vertical="center" indent="1"/>
    </xf>
    <xf numFmtId="0" fontId="4" fillId="101" borderId="15" applyNumberFormat="0" applyProtection="0">
      <alignment horizontal="left" vertical="center" indent="1"/>
    </xf>
    <xf numFmtId="0" fontId="4" fillId="3" borderId="15" applyNumberFormat="0" applyProtection="0">
      <alignment horizontal="left" vertical="center" indent="1"/>
    </xf>
    <xf numFmtId="0" fontId="6" fillId="3" borderId="14" applyNumberFormat="0" applyProtection="0">
      <alignment horizontal="left" vertical="center" indent="1"/>
    </xf>
    <xf numFmtId="0" fontId="6" fillId="3" borderId="15" applyNumberFormat="0" applyProtection="0">
      <alignment horizontal="left" vertical="top" indent="1"/>
    </xf>
    <xf numFmtId="0" fontId="4" fillId="103" borderId="1" applyNumberFormat="0" applyProtection="0">
      <alignment horizontal="left" vertical="center" indent="1"/>
    </xf>
    <xf numFmtId="0" fontId="4" fillId="103" borderId="1" applyNumberFormat="0" applyProtection="0">
      <alignment horizontal="left" vertical="center" indent="1"/>
    </xf>
    <xf numFmtId="0" fontId="4" fillId="101" borderId="15" applyNumberFormat="0" applyProtection="0">
      <alignment horizontal="left" vertical="top" indent="1"/>
    </xf>
    <xf numFmtId="0" fontId="4" fillId="103" borderId="1" applyNumberFormat="0" applyProtection="0">
      <alignment horizontal="left" vertical="center" indent="1"/>
    </xf>
    <xf numFmtId="0" fontId="4" fillId="103" borderId="1" applyNumberFormat="0" applyProtection="0">
      <alignment horizontal="left" vertical="center" indent="1"/>
    </xf>
    <xf numFmtId="0" fontId="4" fillId="103" borderId="1" applyNumberFormat="0" applyProtection="0">
      <alignment horizontal="left" vertical="center" indent="1"/>
    </xf>
    <xf numFmtId="0" fontId="4" fillId="103" borderId="1" applyNumberFormat="0" applyProtection="0">
      <alignment horizontal="left" vertical="center" indent="1"/>
    </xf>
    <xf numFmtId="0" fontId="4" fillId="103" borderId="1" applyNumberFormat="0" applyProtection="0">
      <alignment horizontal="left" vertical="center" indent="1"/>
    </xf>
    <xf numFmtId="0" fontId="4" fillId="103" borderId="1" applyNumberFormat="0" applyProtection="0">
      <alignment horizontal="left" vertical="center" indent="1"/>
    </xf>
    <xf numFmtId="0" fontId="4" fillId="3" borderId="15" applyNumberFormat="0" applyProtection="0">
      <alignment horizontal="left" vertical="top" indent="1"/>
    </xf>
    <xf numFmtId="0" fontId="4" fillId="101" borderId="15" applyNumberFormat="0" applyProtection="0">
      <alignment horizontal="left" vertical="top" indent="1"/>
    </xf>
    <xf numFmtId="0" fontId="4" fillId="3" borderId="15" applyNumberFormat="0" applyProtection="0">
      <alignment horizontal="left" vertical="top" indent="1"/>
    </xf>
    <xf numFmtId="0" fontId="6" fillId="3" borderId="15" applyNumberFormat="0" applyProtection="0">
      <alignment horizontal="left" vertical="top" indent="1"/>
    </xf>
    <xf numFmtId="0" fontId="6" fillId="51" borderId="14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0" fontId="4" fillId="102" borderId="15" applyNumberFormat="0" applyProtection="0">
      <alignment horizontal="left" vertical="center" indent="1"/>
    </xf>
    <xf numFmtId="0" fontId="6" fillId="51" borderId="14" applyNumberFormat="0" applyProtection="0">
      <alignment horizontal="left" vertical="center" indent="1"/>
    </xf>
    <xf numFmtId="0" fontId="6" fillId="51" borderId="14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0" fontId="4" fillId="51" borderId="15" applyNumberFormat="0" applyProtection="0">
      <alignment horizontal="left" vertical="center" indent="1"/>
    </xf>
    <xf numFmtId="0" fontId="4" fillId="102" borderId="15" applyNumberFormat="0" applyProtection="0">
      <alignment horizontal="left" vertical="center" indent="1"/>
    </xf>
    <xf numFmtId="0" fontId="4" fillId="51" borderId="15" applyNumberFormat="0" applyProtection="0">
      <alignment horizontal="left" vertical="center" indent="1"/>
    </xf>
    <xf numFmtId="0" fontId="6" fillId="51" borderId="14" applyNumberFormat="0" applyProtection="0">
      <alignment horizontal="left" vertical="center" indent="1"/>
    </xf>
    <xf numFmtId="0" fontId="6" fillId="51" borderId="15" applyNumberFormat="0" applyProtection="0">
      <alignment horizontal="left" vertical="top" indent="1"/>
    </xf>
    <xf numFmtId="0" fontId="4" fillId="105" borderId="1" applyNumberFormat="0" applyProtection="0">
      <alignment horizontal="left" vertical="center" indent="1"/>
    </xf>
    <xf numFmtId="0" fontId="4" fillId="105" borderId="1" applyNumberFormat="0" applyProtection="0">
      <alignment horizontal="left" vertical="center" indent="1"/>
    </xf>
    <xf numFmtId="0" fontId="4" fillId="102" borderId="15" applyNumberFormat="0" applyProtection="0">
      <alignment horizontal="left" vertical="top" indent="1"/>
    </xf>
    <xf numFmtId="0" fontId="4" fillId="105" borderId="1" applyNumberFormat="0" applyProtection="0">
      <alignment horizontal="left" vertical="center" indent="1"/>
    </xf>
    <xf numFmtId="0" fontId="4" fillId="105" borderId="1" applyNumberFormat="0" applyProtection="0">
      <alignment horizontal="left" vertical="center" indent="1"/>
    </xf>
    <xf numFmtId="0" fontId="4" fillId="105" borderId="1" applyNumberFormat="0" applyProtection="0">
      <alignment horizontal="left" vertical="center" indent="1"/>
    </xf>
    <xf numFmtId="0" fontId="4" fillId="105" borderId="1" applyNumberFormat="0" applyProtection="0">
      <alignment horizontal="left" vertical="center" indent="1"/>
    </xf>
    <xf numFmtId="0" fontId="4" fillId="105" borderId="1" applyNumberFormat="0" applyProtection="0">
      <alignment horizontal="left" vertical="center" indent="1"/>
    </xf>
    <xf numFmtId="0" fontId="4" fillId="105" borderId="1" applyNumberFormat="0" applyProtection="0">
      <alignment horizontal="left" vertical="center" indent="1"/>
    </xf>
    <xf numFmtId="0" fontId="4" fillId="51" borderId="15" applyNumberFormat="0" applyProtection="0">
      <alignment horizontal="left" vertical="top" indent="1"/>
    </xf>
    <xf numFmtId="0" fontId="4" fillId="102" borderId="15" applyNumberFormat="0" applyProtection="0">
      <alignment horizontal="left" vertical="top" indent="1"/>
    </xf>
    <xf numFmtId="0" fontId="4" fillId="51" borderId="15" applyNumberFormat="0" applyProtection="0">
      <alignment horizontal="left" vertical="top" indent="1"/>
    </xf>
    <xf numFmtId="0" fontId="6" fillId="51" borderId="15" applyNumberFormat="0" applyProtection="0">
      <alignment horizontal="left" vertical="top" indent="1"/>
    </xf>
    <xf numFmtId="0" fontId="6" fillId="6" borderId="17" applyNumberFormat="0">
      <protection locked="0"/>
    </xf>
    <xf numFmtId="0" fontId="4" fillId="0" borderId="0"/>
    <xf numFmtId="0" fontId="4" fillId="6" borderId="19" applyNumberFormat="0">
      <protection locked="0"/>
    </xf>
    <xf numFmtId="0" fontId="4" fillId="6" borderId="19" applyNumberFormat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35" borderId="18" applyBorder="0"/>
    <xf numFmtId="0" fontId="11" fillId="35" borderId="18" applyBorder="0"/>
    <xf numFmtId="4" fontId="10" fillId="53" borderId="1" applyNumberFormat="0" applyProtection="0">
      <alignment vertical="center"/>
    </xf>
    <xf numFmtId="4" fontId="10" fillId="53" borderId="1" applyNumberFormat="0" applyProtection="0">
      <alignment vertical="center"/>
    </xf>
    <xf numFmtId="4" fontId="10" fillId="53" borderId="1" applyNumberFormat="0" applyProtection="0">
      <alignment vertical="center"/>
    </xf>
    <xf numFmtId="4" fontId="10" fillId="53" borderId="1" applyNumberFormat="0" applyProtection="0">
      <alignment vertical="center"/>
    </xf>
    <xf numFmtId="4" fontId="10" fillId="53" borderId="1" applyNumberFormat="0" applyProtection="0">
      <alignment vertical="center"/>
    </xf>
    <xf numFmtId="4" fontId="10" fillId="53" borderId="1" applyNumberFormat="0" applyProtection="0">
      <alignment vertical="center"/>
    </xf>
    <xf numFmtId="4" fontId="10" fillId="53" borderId="1" applyNumberFormat="0" applyProtection="0">
      <alignment vertical="center"/>
    </xf>
    <xf numFmtId="4" fontId="10" fillId="53" borderId="1" applyNumberFormat="0" applyProtection="0">
      <alignment vertical="center"/>
    </xf>
    <xf numFmtId="4" fontId="10" fillId="2" borderId="15" applyNumberFormat="0" applyProtection="0">
      <alignment vertical="center"/>
    </xf>
    <xf numFmtId="4" fontId="10" fillId="53" borderId="15" applyNumberFormat="0" applyProtection="0">
      <alignment vertical="center"/>
    </xf>
    <xf numFmtId="4" fontId="10" fillId="2" borderId="15" applyNumberFormat="0" applyProtection="0">
      <alignment vertical="center"/>
    </xf>
    <xf numFmtId="4" fontId="8" fillId="2" borderId="15" applyNumberFormat="0" applyProtection="0">
      <alignment vertical="center"/>
    </xf>
    <xf numFmtId="4" fontId="109" fillId="53" borderId="1" applyNumberFormat="0" applyProtection="0">
      <alignment vertical="center"/>
    </xf>
    <xf numFmtId="4" fontId="109" fillId="53" borderId="1" applyNumberFormat="0" applyProtection="0">
      <alignment vertical="center"/>
    </xf>
    <xf numFmtId="4" fontId="109" fillId="53" borderId="1" applyNumberFormat="0" applyProtection="0">
      <alignment vertical="center"/>
    </xf>
    <xf numFmtId="4" fontId="109" fillId="53" borderId="1" applyNumberFormat="0" applyProtection="0">
      <alignment vertical="center"/>
    </xf>
    <xf numFmtId="4" fontId="109" fillId="53" borderId="1" applyNumberFormat="0" applyProtection="0">
      <alignment vertical="center"/>
    </xf>
    <xf numFmtId="4" fontId="109" fillId="53" borderId="1" applyNumberFormat="0" applyProtection="0">
      <alignment vertical="center"/>
    </xf>
    <xf numFmtId="4" fontId="109" fillId="53" borderId="1" applyNumberFormat="0" applyProtection="0">
      <alignment vertical="center"/>
    </xf>
    <xf numFmtId="4" fontId="109" fillId="53" borderId="1" applyNumberFormat="0" applyProtection="0">
      <alignment vertical="center"/>
    </xf>
    <xf numFmtId="4" fontId="109" fillId="2" borderId="15" applyNumberFormat="0" applyProtection="0">
      <alignment vertical="center"/>
    </xf>
    <xf numFmtId="4" fontId="109" fillId="53" borderId="15" applyNumberFormat="0" applyProtection="0">
      <alignment vertical="center"/>
    </xf>
    <xf numFmtId="4" fontId="109" fillId="2" borderId="15" applyNumberFormat="0" applyProtection="0">
      <alignment vertical="center"/>
    </xf>
    <xf numFmtId="4" fontId="35" fillId="53" borderId="19" applyNumberFormat="0" applyProtection="0">
      <alignment vertical="center"/>
    </xf>
    <xf numFmtId="4" fontId="10" fillId="53" borderId="1" applyNumberFormat="0" applyProtection="0">
      <alignment horizontal="left" vertical="center" indent="1"/>
    </xf>
    <xf numFmtId="4" fontId="10" fillId="53" borderId="1" applyNumberFormat="0" applyProtection="0">
      <alignment horizontal="left" vertical="center" indent="1"/>
    </xf>
    <xf numFmtId="4" fontId="10" fillId="53" borderId="1" applyNumberFormat="0" applyProtection="0">
      <alignment horizontal="left" vertical="center" indent="1"/>
    </xf>
    <xf numFmtId="4" fontId="10" fillId="53" borderId="1" applyNumberFormat="0" applyProtection="0">
      <alignment horizontal="left" vertical="center" indent="1"/>
    </xf>
    <xf numFmtId="4" fontId="10" fillId="53" borderId="1" applyNumberFormat="0" applyProtection="0">
      <alignment horizontal="left" vertical="center" indent="1"/>
    </xf>
    <xf numFmtId="4" fontId="10" fillId="53" borderId="1" applyNumberFormat="0" applyProtection="0">
      <alignment horizontal="left" vertical="center" indent="1"/>
    </xf>
    <xf numFmtId="4" fontId="10" fillId="53" borderId="1" applyNumberFormat="0" applyProtection="0">
      <alignment horizontal="left" vertical="center" indent="1"/>
    </xf>
    <xf numFmtId="4" fontId="10" fillId="53" borderId="1" applyNumberFormat="0" applyProtection="0">
      <alignment horizontal="left" vertical="center" indent="1"/>
    </xf>
    <xf numFmtId="4" fontId="10" fillId="2" borderId="15" applyNumberFormat="0" applyProtection="0">
      <alignment horizontal="left" vertical="center" indent="1"/>
    </xf>
    <xf numFmtId="4" fontId="10" fillId="53" borderId="15" applyNumberFormat="0" applyProtection="0">
      <alignment horizontal="left" vertical="center" indent="1"/>
    </xf>
    <xf numFmtId="4" fontId="10" fillId="2" borderId="15" applyNumberFormat="0" applyProtection="0">
      <alignment horizontal="left" vertical="center" indent="1"/>
    </xf>
    <xf numFmtId="4" fontId="8" fillId="7" borderId="15" applyNumberFormat="0" applyProtection="0">
      <alignment horizontal="left" vertical="center" indent="1"/>
    </xf>
    <xf numFmtId="4" fontId="10" fillId="53" borderId="1" applyNumberFormat="0" applyProtection="0">
      <alignment horizontal="left" vertical="center" indent="1"/>
    </xf>
    <xf numFmtId="4" fontId="10" fillId="53" borderId="1" applyNumberFormat="0" applyProtection="0">
      <alignment horizontal="left" vertical="center" indent="1"/>
    </xf>
    <xf numFmtId="4" fontId="10" fillId="53" borderId="1" applyNumberFormat="0" applyProtection="0">
      <alignment horizontal="left" vertical="center" indent="1"/>
    </xf>
    <xf numFmtId="4" fontId="10" fillId="53" borderId="1" applyNumberFormat="0" applyProtection="0">
      <alignment horizontal="left" vertical="center" indent="1"/>
    </xf>
    <xf numFmtId="4" fontId="10" fillId="53" borderId="1" applyNumberFormat="0" applyProtection="0">
      <alignment horizontal="left" vertical="center" indent="1"/>
    </xf>
    <xf numFmtId="4" fontId="10" fillId="53" borderId="1" applyNumberFormat="0" applyProtection="0">
      <alignment horizontal="left" vertical="center" indent="1"/>
    </xf>
    <xf numFmtId="4" fontId="10" fillId="53" borderId="1" applyNumberFormat="0" applyProtection="0">
      <alignment horizontal="left" vertical="center" indent="1"/>
    </xf>
    <xf numFmtId="4" fontId="10" fillId="53" borderId="1" applyNumberFormat="0" applyProtection="0">
      <alignment horizontal="left" vertical="center" indent="1"/>
    </xf>
    <xf numFmtId="0" fontId="10" fillId="2" borderId="15" applyNumberFormat="0" applyProtection="0">
      <alignment horizontal="left" vertical="top" indent="1"/>
    </xf>
    <xf numFmtId="0" fontId="10" fillId="53" borderId="15" applyNumberFormat="0" applyProtection="0">
      <alignment horizontal="left" vertical="top" indent="1"/>
    </xf>
    <xf numFmtId="0" fontId="10" fillId="2" borderId="15" applyNumberFormat="0" applyProtection="0">
      <alignment horizontal="left" vertical="top" indent="1"/>
    </xf>
    <xf numFmtId="0" fontId="8" fillId="2" borderId="15" applyNumberFormat="0" applyProtection="0">
      <alignment horizontal="left" vertical="top" indent="1"/>
    </xf>
    <xf numFmtId="4" fontId="6" fillId="0" borderId="14" applyNumberFormat="0" applyProtection="0">
      <alignment horizontal="right" vertical="center"/>
    </xf>
    <xf numFmtId="4" fontId="10" fillId="118" borderId="1" applyNumberFormat="0" applyProtection="0">
      <alignment horizontal="right" vertical="center"/>
    </xf>
    <xf numFmtId="4" fontId="6" fillId="0" borderId="14" applyNumberFormat="0" applyProtection="0">
      <alignment horizontal="right" vertical="center"/>
    </xf>
    <xf numFmtId="4" fontId="6" fillId="0" borderId="14" applyNumberFormat="0" applyProtection="0">
      <alignment horizontal="right" vertical="center"/>
    </xf>
    <xf numFmtId="4" fontId="10" fillId="0" borderId="1" applyNumberFormat="0" applyProtection="0">
      <alignment horizontal="right" vertical="center"/>
    </xf>
    <xf numFmtId="4" fontId="10" fillId="0" borderId="1" applyNumberFormat="0" applyProtection="0">
      <alignment horizontal="right" vertical="center"/>
    </xf>
    <xf numFmtId="4" fontId="10" fillId="0" borderId="1" applyNumberFormat="0" applyProtection="0">
      <alignment horizontal="right" vertical="center"/>
    </xf>
    <xf numFmtId="4" fontId="10" fillId="0" borderId="1" applyNumberFormat="0" applyProtection="0">
      <alignment horizontal="right" vertical="center"/>
    </xf>
    <xf numFmtId="4" fontId="10" fillId="0" borderId="1" applyNumberFormat="0" applyProtection="0">
      <alignment horizontal="right" vertical="center"/>
    </xf>
    <xf numFmtId="4" fontId="10" fillId="0" borderId="1" applyNumberFormat="0" applyProtection="0">
      <alignment horizontal="right" vertical="center"/>
    </xf>
    <xf numFmtId="4" fontId="10" fillId="0" borderId="1" applyNumberFormat="0" applyProtection="0">
      <alignment horizontal="right" vertical="center"/>
    </xf>
    <xf numFmtId="4" fontId="10" fillId="0" borderId="1" applyNumberFormat="0" applyProtection="0">
      <alignment horizontal="right" vertical="center"/>
    </xf>
    <xf numFmtId="4" fontId="10" fillId="51" borderId="15" applyNumberFormat="0" applyProtection="0">
      <alignment horizontal="right" vertical="center"/>
    </xf>
    <xf numFmtId="4" fontId="10" fillId="51" borderId="15" applyNumberFormat="0" applyProtection="0">
      <alignment horizontal="right" vertical="center"/>
    </xf>
    <xf numFmtId="4" fontId="6" fillId="0" borderId="14" applyNumberFormat="0" applyProtection="0">
      <alignment horizontal="right" vertical="center"/>
    </xf>
    <xf numFmtId="4" fontId="109" fillId="118" borderId="1" applyNumberFormat="0" applyProtection="0">
      <alignment horizontal="right" vertical="center"/>
    </xf>
    <xf numFmtId="4" fontId="109" fillId="118" borderId="1" applyNumberFormat="0" applyProtection="0">
      <alignment horizontal="right" vertical="center"/>
    </xf>
    <xf numFmtId="4" fontId="109" fillId="118" borderId="1" applyNumberFormat="0" applyProtection="0">
      <alignment horizontal="right" vertical="center"/>
    </xf>
    <xf numFmtId="4" fontId="109" fillId="118" borderId="1" applyNumberFormat="0" applyProtection="0">
      <alignment horizontal="right" vertical="center"/>
    </xf>
    <xf numFmtId="4" fontId="109" fillId="118" borderId="1" applyNumberFormat="0" applyProtection="0">
      <alignment horizontal="right" vertical="center"/>
    </xf>
    <xf numFmtId="4" fontId="109" fillId="118" borderId="1" applyNumberFormat="0" applyProtection="0">
      <alignment horizontal="right" vertical="center"/>
    </xf>
    <xf numFmtId="4" fontId="109" fillId="118" borderId="1" applyNumberFormat="0" applyProtection="0">
      <alignment horizontal="right" vertical="center"/>
    </xf>
    <xf numFmtId="4" fontId="109" fillId="118" borderId="1" applyNumberFormat="0" applyProtection="0">
      <alignment horizontal="right" vertical="center"/>
    </xf>
    <xf numFmtId="4" fontId="109" fillId="51" borderId="15" applyNumberFormat="0" applyProtection="0">
      <alignment horizontal="right" vertical="center"/>
    </xf>
    <xf numFmtId="4" fontId="109" fillId="51" borderId="15" applyNumberFormat="0" applyProtection="0">
      <alignment horizontal="right" vertical="center"/>
    </xf>
    <xf numFmtId="4" fontId="35" fillId="54" borderId="14" applyNumberFormat="0" applyProtection="0">
      <alignment horizontal="right" vertical="center"/>
    </xf>
    <xf numFmtId="4" fontId="35" fillId="54" borderId="14" applyNumberFormat="0" applyProtection="0">
      <alignment horizontal="right" vertical="center"/>
    </xf>
    <xf numFmtId="4" fontId="6" fillId="20" borderId="14" applyNumberFormat="0" applyProtection="0">
      <alignment horizontal="left" vertical="center" indent="1"/>
    </xf>
    <xf numFmtId="4" fontId="6" fillId="20" borderId="14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4" fontId="6" fillId="20" borderId="14" applyNumberFormat="0" applyProtection="0">
      <alignment horizontal="left" vertical="center" indent="1"/>
    </xf>
    <xf numFmtId="4" fontId="6" fillId="20" borderId="14" applyNumberFormat="0" applyProtection="0">
      <alignment horizontal="left" vertical="center" indent="1"/>
    </xf>
    <xf numFmtId="0" fontId="4" fillId="105" borderId="1" applyNumberFormat="0" applyProtection="0">
      <alignment horizontal="left" vertical="center" indent="1"/>
    </xf>
    <xf numFmtId="0" fontId="4" fillId="105" borderId="1" applyNumberFormat="0" applyProtection="0">
      <alignment horizontal="left" vertical="center" indent="1"/>
    </xf>
    <xf numFmtId="0" fontId="4" fillId="105" borderId="1" applyNumberFormat="0" applyProtection="0">
      <alignment horizontal="left" vertical="center" indent="1"/>
    </xf>
    <xf numFmtId="0" fontId="4" fillId="105" borderId="1" applyNumberFormat="0" applyProtection="0">
      <alignment horizontal="left" vertical="center" indent="1"/>
    </xf>
    <xf numFmtId="0" fontId="4" fillId="105" borderId="1" applyNumberFormat="0" applyProtection="0">
      <alignment horizontal="left" vertical="center" indent="1"/>
    </xf>
    <xf numFmtId="0" fontId="4" fillId="105" borderId="1" applyNumberFormat="0" applyProtection="0">
      <alignment horizontal="left" vertical="center" indent="1"/>
    </xf>
    <xf numFmtId="0" fontId="4" fillId="105" borderId="1" applyNumberFormat="0" applyProtection="0">
      <alignment horizontal="left" vertical="center" indent="1"/>
    </xf>
    <xf numFmtId="0" fontId="4" fillId="105" borderId="1" applyNumberFormat="0" applyProtection="0">
      <alignment horizontal="left" vertical="center" indent="1"/>
    </xf>
    <xf numFmtId="0" fontId="4" fillId="105" borderId="1" applyNumberFormat="0" applyProtection="0">
      <alignment horizontal="left" vertical="center" indent="1"/>
    </xf>
    <xf numFmtId="0" fontId="4" fillId="105" borderId="1" applyNumberFormat="0" applyProtection="0">
      <alignment horizontal="left" vertical="center" indent="1"/>
    </xf>
    <xf numFmtId="4" fontId="10" fillId="50" borderId="15" applyNumberFormat="0" applyProtection="0">
      <alignment horizontal="left" vertical="center" indent="1"/>
    </xf>
    <xf numFmtId="4" fontId="10" fillId="50" borderId="15" applyNumberFormat="0" applyProtection="0">
      <alignment horizontal="left" vertical="center" indent="1"/>
    </xf>
    <xf numFmtId="0" fontId="10" fillId="50" borderId="15" applyNumberFormat="0" applyProtection="0">
      <alignment horizontal="left" vertical="top" indent="1"/>
    </xf>
    <xf numFmtId="0" fontId="8" fillId="50" borderId="15" applyNumberFormat="0" applyProtection="0">
      <alignment horizontal="left" vertical="top" indent="1"/>
    </xf>
    <xf numFmtId="0" fontId="4" fillId="101" borderId="1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0" fontId="10" fillId="99" borderId="15" applyNumberFormat="0" applyProtection="0">
      <alignment horizontal="center" vertical="top" wrapText="1"/>
    </xf>
    <xf numFmtId="0" fontId="4" fillId="105" borderId="1" applyNumberFormat="0" applyProtection="0">
      <alignment horizontal="left" vertical="center" indent="1"/>
    </xf>
    <xf numFmtId="0" fontId="4" fillId="105" borderId="1" applyNumberFormat="0" applyProtection="0">
      <alignment horizontal="left" vertical="center" indent="1"/>
    </xf>
    <xf numFmtId="0" fontId="10" fillId="99" borderId="15" applyNumberFormat="0" applyProtection="0">
      <alignment horizontal="center" vertical="top" wrapText="1"/>
    </xf>
    <xf numFmtId="0" fontId="4" fillId="101" borderId="1" applyNumberFormat="0" applyProtection="0">
      <alignment horizontal="center" vertical="center"/>
    </xf>
    <xf numFmtId="0" fontId="4" fillId="101" borderId="1" applyNumberFormat="0" applyProtection="0">
      <alignment horizontal="center" vertical="center"/>
    </xf>
    <xf numFmtId="0" fontId="4" fillId="101" borderId="1" applyNumberFormat="0" applyProtection="0">
      <alignment horizontal="center" vertical="center"/>
    </xf>
    <xf numFmtId="0" fontId="4" fillId="101" borderId="1" applyNumberFormat="0" applyProtection="0">
      <alignment horizontal="center" vertical="center"/>
    </xf>
    <xf numFmtId="0" fontId="4" fillId="101" borderId="1" applyNumberFormat="0" applyProtection="0">
      <alignment horizontal="center" vertical="center"/>
    </xf>
    <xf numFmtId="0" fontId="4" fillId="101" borderId="1" applyNumberFormat="0" applyProtection="0">
      <alignment horizontal="center" vertical="center"/>
    </xf>
    <xf numFmtId="0" fontId="4" fillId="101" borderId="1" applyNumberFormat="0" applyProtection="0">
      <alignment horizontal="center" vertical="center"/>
    </xf>
    <xf numFmtId="0" fontId="4" fillId="101" borderId="1" applyNumberFormat="0" applyProtection="0">
      <alignment horizontal="center" vertical="center"/>
    </xf>
    <xf numFmtId="0" fontId="10" fillId="50" borderId="15" applyNumberFormat="0" applyProtection="0">
      <alignment horizontal="left" vertical="top" indent="1"/>
    </xf>
    <xf numFmtId="0" fontId="10" fillId="99" borderId="15" applyNumberFormat="0" applyProtection="0">
      <alignment horizontal="left" vertical="top" indent="1"/>
    </xf>
    <xf numFmtId="0" fontId="136" fillId="0" borderId="0" applyNumberFormat="0" applyProtection="0"/>
    <xf numFmtId="4" fontId="36" fillId="119" borderId="0" applyNumberFormat="0" applyProtection="0">
      <alignment horizontal="left" vertical="center" indent="1"/>
    </xf>
    <xf numFmtId="0" fontId="137" fillId="0" borderId="0"/>
    <xf numFmtId="4" fontId="36" fillId="119" borderId="0" applyNumberFormat="0" applyProtection="0">
      <alignment horizontal="left" vertical="center" indent="1"/>
    </xf>
    <xf numFmtId="0" fontId="137" fillId="0" borderId="0"/>
    <xf numFmtId="0" fontId="137" fillId="0" borderId="0"/>
    <xf numFmtId="0" fontId="137" fillId="0" borderId="0"/>
    <xf numFmtId="4" fontId="36" fillId="55" borderId="16" applyNumberFormat="0" applyProtection="0">
      <alignment horizontal="left" vertical="center" indent="1"/>
    </xf>
    <xf numFmtId="4" fontId="36" fillId="55" borderId="16" applyNumberFormat="0" applyProtection="0">
      <alignment horizontal="left" vertical="center" indent="1"/>
    </xf>
    <xf numFmtId="0" fontId="6" fillId="56" borderId="19"/>
    <xf numFmtId="0" fontId="6" fillId="56" borderId="19"/>
    <xf numFmtId="0" fontId="6" fillId="56" borderId="19"/>
    <xf numFmtId="4" fontId="111" fillId="0" borderId="1" applyNumberFormat="0" applyProtection="0">
      <alignment horizontal="right" vertical="center"/>
    </xf>
    <xf numFmtId="4" fontId="111" fillId="0" borderId="1" applyNumberFormat="0" applyProtection="0">
      <alignment horizontal="right" vertical="center"/>
    </xf>
    <xf numFmtId="4" fontId="111" fillId="0" borderId="1" applyNumberFormat="0" applyProtection="0">
      <alignment horizontal="right" vertical="center"/>
    </xf>
    <xf numFmtId="4" fontId="111" fillId="0" borderId="1" applyNumberFormat="0" applyProtection="0">
      <alignment horizontal="right" vertical="center"/>
    </xf>
    <xf numFmtId="4" fontId="111" fillId="0" borderId="1" applyNumberFormat="0" applyProtection="0">
      <alignment horizontal="right" vertical="center"/>
    </xf>
    <xf numFmtId="4" fontId="111" fillId="0" borderId="1" applyNumberFormat="0" applyProtection="0">
      <alignment horizontal="right" vertical="center"/>
    </xf>
    <xf numFmtId="4" fontId="111" fillId="0" borderId="1" applyNumberFormat="0" applyProtection="0">
      <alignment horizontal="right" vertical="center"/>
    </xf>
    <xf numFmtId="4" fontId="111" fillId="0" borderId="1" applyNumberFormat="0" applyProtection="0">
      <alignment horizontal="right" vertical="center"/>
    </xf>
    <xf numFmtId="4" fontId="111" fillId="51" borderId="15" applyNumberFormat="0" applyProtection="0">
      <alignment horizontal="right" vertical="center"/>
    </xf>
    <xf numFmtId="4" fontId="111" fillId="51" borderId="15" applyNumberFormat="0" applyProtection="0">
      <alignment horizontal="right" vertical="center"/>
    </xf>
    <xf numFmtId="4" fontId="37" fillId="6" borderId="14" applyNumberFormat="0" applyProtection="0">
      <alignment horizontal="right" vertical="center"/>
    </xf>
    <xf numFmtId="4" fontId="37" fillId="6" borderId="14" applyNumberFormat="0" applyProtection="0">
      <alignment horizontal="right" vertical="center"/>
    </xf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5" fillId="3" borderId="0" applyNumberFormat="0" applyBorder="0" applyAlignment="0" applyProtection="0"/>
    <xf numFmtId="0" fontId="14" fillId="15" borderId="0" applyNumberFormat="0" applyBorder="0" applyAlignment="0" applyProtection="0"/>
    <xf numFmtId="0" fontId="5" fillId="3" borderId="0" applyNumberFormat="0" applyBorder="0" applyAlignment="0" applyProtection="0"/>
    <xf numFmtId="0" fontId="14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4" fillId="0" borderId="0"/>
    <xf numFmtId="0" fontId="14" fillId="0" borderId="0"/>
    <xf numFmtId="0" fontId="5" fillId="3" borderId="0" applyNumberFormat="0" applyBorder="0" applyAlignment="0" applyProtection="0"/>
    <xf numFmtId="0" fontId="14" fillId="0" borderId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4" fillId="0" borderId="0"/>
    <xf numFmtId="0" fontId="14" fillId="0" borderId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" fontId="10" fillId="53" borderId="1" applyNumberFormat="0" applyProtection="0">
      <alignment horizontal="left" vertical="center" indent="1"/>
    </xf>
    <xf numFmtId="0" fontId="14" fillId="0" borderId="0"/>
    <xf numFmtId="0" fontId="14" fillId="0" borderId="0"/>
    <xf numFmtId="0" fontId="14" fillId="0" borderId="0"/>
    <xf numFmtId="0" fontId="4" fillId="0" borderId="0"/>
    <xf numFmtId="43" fontId="14" fillId="0" borderId="0" applyFont="0" applyFill="0" applyBorder="0" applyAlignment="0" applyProtection="0"/>
    <xf numFmtId="0" fontId="4" fillId="0" borderId="0"/>
    <xf numFmtId="0" fontId="14" fillId="0" borderId="0"/>
    <xf numFmtId="0" fontId="4" fillId="105" borderId="1" applyNumberFormat="0" applyProtection="0">
      <alignment horizontal="left" vertical="center" indent="1"/>
    </xf>
    <xf numFmtId="9" fontId="4" fillId="0" borderId="0" applyFont="0" applyFill="0" applyBorder="0" applyAlignment="0" applyProtection="0"/>
    <xf numFmtId="0" fontId="14" fillId="0" borderId="0"/>
    <xf numFmtId="0" fontId="4" fillId="0" borderId="0"/>
    <xf numFmtId="0" fontId="4" fillId="103" borderId="1" applyNumberFormat="0" applyProtection="0">
      <alignment horizontal="left" vertical="center" indent="1"/>
    </xf>
    <xf numFmtId="0" fontId="120" fillId="0" borderId="0"/>
    <xf numFmtId="4" fontId="10" fillId="46" borderId="1" applyNumberFormat="0" applyProtection="0">
      <alignment horizontal="left" vertical="center" indent="1"/>
    </xf>
    <xf numFmtId="0" fontId="4" fillId="2" borderId="13" applyNumberFormat="0" applyFont="0" applyAlignment="0" applyProtection="0"/>
    <xf numFmtId="0" fontId="6" fillId="57" borderId="0"/>
    <xf numFmtId="0" fontId="6" fillId="57" borderId="0"/>
    <xf numFmtId="0" fontId="6" fillId="57" borderId="0"/>
    <xf numFmtId="0" fontId="10" fillId="0" borderId="0"/>
    <xf numFmtId="0" fontId="10" fillId="0" borderId="0"/>
    <xf numFmtId="0" fontId="10" fillId="0" borderId="0"/>
    <xf numFmtId="0" fontId="6" fillId="57" borderId="0"/>
    <xf numFmtId="0" fontId="6" fillId="57" borderId="0"/>
    <xf numFmtId="0" fontId="35" fillId="63" borderId="0">
      <alignment horizontal="center"/>
    </xf>
    <xf numFmtId="0" fontId="10" fillId="0" borderId="0"/>
    <xf numFmtId="0" fontId="10" fillId="0" borderId="0"/>
    <xf numFmtId="0" fontId="10" fillId="0" borderId="0"/>
    <xf numFmtId="0" fontId="35" fillId="63" borderId="0">
      <alignment horizontal="center"/>
    </xf>
    <xf numFmtId="0" fontId="35" fillId="63" borderId="0">
      <alignment horizontal="center"/>
    </xf>
    <xf numFmtId="0" fontId="35" fillId="63" borderId="0">
      <alignment horizontal="center"/>
    </xf>
    <xf numFmtId="0" fontId="35" fillId="63" borderId="0">
      <alignment horizontal="center"/>
    </xf>
    <xf numFmtId="0" fontId="138" fillId="63" borderId="0">
      <alignment horizontal="center"/>
    </xf>
    <xf numFmtId="0" fontId="138" fillId="63" borderId="0">
      <alignment horizontal="center"/>
    </xf>
    <xf numFmtId="0" fontId="138" fillId="63" borderId="0">
      <alignment horizontal="center"/>
    </xf>
    <xf numFmtId="0" fontId="4" fillId="0" borderId="0"/>
    <xf numFmtId="0" fontId="4" fillId="0" borderId="0"/>
    <xf numFmtId="0" fontId="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9" fontId="1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63" borderId="0">
      <alignment horizontal="center"/>
    </xf>
    <xf numFmtId="0" fontId="5" fillId="0" borderId="0"/>
    <xf numFmtId="0" fontId="14" fillId="0" borderId="0"/>
    <xf numFmtId="0" fontId="14" fillId="0" borderId="0"/>
    <xf numFmtId="0" fontId="5" fillId="12" borderId="0" applyNumberFormat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101" borderId="1" applyNumberFormat="0" applyProtection="0">
      <alignment horizontal="left" vertical="center" inden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117" borderId="1" applyNumberFormat="0" applyProtection="0">
      <alignment horizontal="left" vertical="center" inden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103" borderId="1" applyNumberFormat="0" applyProtection="0">
      <alignment horizontal="left" vertical="center" inden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" fontId="10" fillId="53" borderId="1" applyNumberFormat="0" applyProtection="0">
      <alignment horizontal="left" vertical="center" inden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4" fillId="101" borderId="1" applyNumberFormat="0" applyProtection="0">
      <alignment horizontal="left" vertical="center" indent="1"/>
    </xf>
    <xf numFmtId="0" fontId="64" fillId="0" borderId="0"/>
    <xf numFmtId="0" fontId="14" fillId="0" borderId="0"/>
    <xf numFmtId="0" fontId="14" fillId="0" borderId="0"/>
    <xf numFmtId="0" fontId="136" fillId="0" borderId="0" applyNumberFormat="0" applyProtection="0"/>
    <xf numFmtId="0" fontId="14" fillId="0" borderId="0"/>
    <xf numFmtId="0" fontId="64" fillId="0" borderId="0"/>
    <xf numFmtId="0" fontId="4" fillId="0" borderId="0"/>
    <xf numFmtId="0" fontId="64" fillId="0" borderId="0"/>
    <xf numFmtId="0" fontId="64" fillId="0" borderId="0"/>
    <xf numFmtId="0" fontId="4" fillId="0" borderId="0"/>
    <xf numFmtId="0" fontId="6" fillId="57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" fontId="10" fillId="50" borderId="0" applyNumberFormat="0" applyProtection="0">
      <alignment horizontal="left" vertical="center" inden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5" fillId="0" borderId="0"/>
    <xf numFmtId="0" fontId="4" fillId="0" borderId="0"/>
    <xf numFmtId="0" fontId="4" fillId="0" borderId="0"/>
    <xf numFmtId="0" fontId="64" fillId="0" borderId="0"/>
    <xf numFmtId="0" fontId="64" fillId="0" borderId="0"/>
    <xf numFmtId="0" fontId="4" fillId="0" borderId="0"/>
    <xf numFmtId="0" fontId="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12" borderId="0" applyNumberFormat="0" applyBorder="0" applyAlignment="0" applyProtection="0"/>
    <xf numFmtId="0" fontId="4" fillId="0" borderId="0"/>
    <xf numFmtId="0" fontId="4" fillId="101" borderId="1" applyNumberFormat="0" applyProtection="0">
      <alignment horizontal="left" vertical="center" indent="1"/>
    </xf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8" fillId="0" borderId="4" applyNumberFormat="0" applyFill="0" applyAlignment="0" applyProtection="0"/>
    <xf numFmtId="0" fontId="118" fillId="0" borderId="4" applyNumberFormat="0" applyFill="0" applyAlignment="0" applyProtection="0"/>
    <xf numFmtId="0" fontId="118" fillId="0" borderId="4" applyNumberFormat="0" applyFill="0" applyAlignment="0" applyProtection="0"/>
    <xf numFmtId="0" fontId="118" fillId="0" borderId="4" applyNumberFormat="0" applyFill="0" applyAlignment="0" applyProtection="0"/>
    <xf numFmtId="0" fontId="118" fillId="0" borderId="47" applyNumberFormat="0" applyFill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4" borderId="0" applyNumberFormat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65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69" borderId="0" applyNumberFormat="0" applyBorder="0" applyAlignment="0" applyProtection="0"/>
    <xf numFmtId="0" fontId="1" fillId="3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1" borderId="0" applyNumberFormat="0" applyBorder="0" applyAlignment="0" applyProtection="0"/>
    <xf numFmtId="0" fontId="1" fillId="5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4" borderId="0" applyNumberFormat="0" applyBorder="0" applyAlignment="0" applyProtection="0"/>
    <xf numFmtId="0" fontId="1" fillId="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77" borderId="0" applyNumberFormat="0" applyBorder="0" applyAlignment="0" applyProtection="0"/>
    <xf numFmtId="0" fontId="1" fillId="2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0" borderId="0" applyNumberFormat="0" applyBorder="0" applyAlignment="0" applyProtection="0"/>
    <xf numFmtId="0" fontId="1" fillId="8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73" borderId="0" applyNumberFormat="0" applyBorder="0" applyAlignment="0" applyProtection="0"/>
    <xf numFmtId="0" fontId="1" fillId="1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5" borderId="0" applyNumberFormat="0" applyBorder="0" applyAlignment="0" applyProtection="0"/>
    <xf numFmtId="0" fontId="1" fillId="10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8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0" applyNumberFormat="0" applyBorder="0" applyAlignment="0" applyProtection="0"/>
    <xf numFmtId="0" fontId="1" fillId="2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6" borderId="17" applyNumberFormat="0">
      <protection locked="0"/>
    </xf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4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65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4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65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4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65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4" borderId="0" applyNumberFormat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65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" fontId="10" fillId="59" borderId="1" applyNumberFormat="0" applyProtection="0">
      <alignment horizontal="left" vertical="center" indent="1"/>
    </xf>
    <xf numFmtId="164" fontId="14" fillId="0" borderId="0" applyFont="0" applyFill="0" applyBorder="0" applyAlignment="0" applyProtection="0"/>
    <xf numFmtId="4" fontId="10" fillId="99" borderId="0" applyNumberFormat="0" applyProtection="0">
      <alignment horizontal="left" vertical="center" indent="1"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4" fontId="10" fillId="51" borderId="0" applyNumberFormat="0" applyProtection="0">
      <alignment horizontal="left" vertical="center" indent="1"/>
    </xf>
    <xf numFmtId="0" fontId="5" fillId="5" borderId="0" applyNumberFormat="0" applyBorder="0" applyAlignment="0" applyProtection="0"/>
    <xf numFmtId="4" fontId="10" fillId="53" borderId="1" applyNumberFormat="0" applyProtection="0">
      <alignment horizontal="left" vertical="center" indent="1"/>
    </xf>
    <xf numFmtId="0" fontId="118" fillId="0" borderId="4" applyNumberFormat="0" applyFill="0" applyAlignment="0" applyProtection="0"/>
    <xf numFmtId="4" fontId="10" fillId="53" borderId="1" applyNumberFormat="0" applyProtection="0">
      <alignment horizontal="left" vertical="center" indent="1"/>
    </xf>
    <xf numFmtId="0" fontId="4" fillId="117" borderId="1" applyNumberFormat="0" applyProtection="0">
      <alignment horizontal="left" vertical="center" indent="1"/>
    </xf>
    <xf numFmtId="0" fontId="4" fillId="117" borderId="1" applyNumberFormat="0" applyProtection="0">
      <alignment horizontal="left" vertical="center" indent="1"/>
    </xf>
    <xf numFmtId="4" fontId="109" fillId="46" borderId="1" applyNumberFormat="0" applyProtection="0">
      <alignment vertical="center"/>
    </xf>
    <xf numFmtId="0" fontId="4" fillId="0" borderId="0"/>
    <xf numFmtId="9" fontId="4" fillId="0" borderId="0" applyFont="0" applyFill="0" applyBorder="0" applyAlignment="0" applyProtection="0"/>
    <xf numFmtId="4" fontId="10" fillId="53" borderId="1" applyNumberFormat="0" applyProtection="0">
      <alignment horizontal="left" vertical="center" indent="1"/>
    </xf>
    <xf numFmtId="4" fontId="10" fillId="53" borderId="1" applyNumberFormat="0" applyProtection="0">
      <alignment horizontal="left" vertical="center" indent="1"/>
    </xf>
    <xf numFmtId="0" fontId="5" fillId="16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5" fillId="0" borderId="0"/>
    <xf numFmtId="0" fontId="4" fillId="101" borderId="1" applyNumberFormat="0" applyProtection="0">
      <alignment horizontal="left" vertical="center" indent="1"/>
    </xf>
    <xf numFmtId="0" fontId="14" fillId="2" borderId="13" applyNumberFormat="0" applyFont="0" applyAlignment="0" applyProtection="0"/>
    <xf numFmtId="0" fontId="5" fillId="2" borderId="13" applyNumberFormat="0" applyFont="0" applyAlignment="0" applyProtection="0"/>
    <xf numFmtId="4" fontId="10" fillId="59" borderId="1" applyNumberFormat="0" applyProtection="0">
      <alignment horizontal="left" vertical="center" indent="1"/>
    </xf>
    <xf numFmtId="4" fontId="10" fillId="53" borderId="1" applyNumberFormat="0" applyProtection="0">
      <alignment horizontal="left" vertical="center" indent="1"/>
    </xf>
    <xf numFmtId="43" fontId="4" fillId="0" borderId="0" applyFont="0" applyFill="0" applyBorder="0" applyAlignment="0" applyProtection="0"/>
    <xf numFmtId="0" fontId="4" fillId="101" borderId="1" applyNumberFormat="0" applyProtection="0">
      <alignment horizontal="left" vertical="center" indent="1"/>
    </xf>
    <xf numFmtId="0" fontId="1" fillId="0" borderId="0"/>
    <xf numFmtId="0" fontId="1" fillId="0" borderId="0"/>
    <xf numFmtId="0" fontId="4" fillId="0" borderId="0"/>
    <xf numFmtId="4" fontId="10" fillId="99" borderId="0" applyNumberFormat="0" applyProtection="0">
      <alignment horizontal="left" vertical="center" indent="1"/>
    </xf>
    <xf numFmtId="0" fontId="4" fillId="0" borderId="0"/>
    <xf numFmtId="43" fontId="1" fillId="0" borderId="0" applyFont="0" applyFill="0" applyBorder="0" applyAlignment="0" applyProtection="0"/>
    <xf numFmtId="0" fontId="1" fillId="66" borderId="32" applyNumberFormat="0" applyFont="0" applyAlignment="0" applyProtection="0"/>
    <xf numFmtId="0" fontId="4" fillId="0" borderId="0"/>
    <xf numFmtId="0" fontId="1" fillId="66" borderId="32" applyNumberFormat="0" applyFont="0" applyAlignment="0" applyProtection="0"/>
    <xf numFmtId="0" fontId="5" fillId="2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" fontId="6" fillId="51" borderId="16" applyNumberFormat="0" applyProtection="0">
      <alignment horizontal="left" vertical="center" indent="1"/>
    </xf>
    <xf numFmtId="0" fontId="4" fillId="0" borderId="0"/>
    <xf numFmtId="0" fontId="5" fillId="0" borderId="0"/>
    <xf numFmtId="0" fontId="6" fillId="57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4" fontId="10" fillId="59" borderId="1" applyNumberFormat="0" applyProtection="0">
      <alignment horizontal="left" vertical="center" indent="1"/>
    </xf>
    <xf numFmtId="0" fontId="4" fillId="0" borderId="0"/>
    <xf numFmtId="0" fontId="124" fillId="7" borderId="2" applyNumberFormat="0" applyAlignment="0" applyProtection="0"/>
    <xf numFmtId="4" fontId="10" fillId="53" borderId="1" applyNumberFormat="0" applyProtection="0">
      <alignment horizontal="left" vertical="center" indent="1"/>
    </xf>
    <xf numFmtId="43" fontId="14" fillId="0" borderId="0" applyFont="0" applyFill="0" applyBorder="0" applyAlignment="0" applyProtection="0"/>
    <xf numFmtId="4" fontId="10" fillId="53" borderId="1" applyNumberFormat="0" applyProtection="0">
      <alignment horizontal="left" vertical="center" indent="1"/>
    </xf>
    <xf numFmtId="0" fontId="4" fillId="0" borderId="0"/>
    <xf numFmtId="0" fontId="4" fillId="101" borderId="1" applyNumberFormat="0" applyProtection="0">
      <alignment horizontal="left" vertical="center" indent="1"/>
    </xf>
    <xf numFmtId="0" fontId="4" fillId="117" borderId="1" applyNumberFormat="0" applyProtection="0">
      <alignment horizontal="left" vertical="center" indent="1"/>
    </xf>
    <xf numFmtId="0" fontId="4" fillId="116" borderId="1" applyNumberFormat="0" applyProtection="0">
      <alignment horizontal="left" vertical="center" indent="1"/>
    </xf>
    <xf numFmtId="0" fontId="4" fillId="116" borderId="1" applyNumberFormat="0" applyProtection="0">
      <alignment horizontal="left" vertical="center" indent="1"/>
    </xf>
    <xf numFmtId="0" fontId="127" fillId="4" borderId="2" applyNumberFormat="0" applyAlignment="0" applyProtection="0"/>
    <xf numFmtId="164" fontId="14" fillId="0" borderId="0" applyFont="0" applyFill="0" applyBorder="0" applyAlignment="0" applyProtection="0"/>
    <xf numFmtId="4" fontId="10" fillId="99" borderId="0" applyNumberFormat="0" applyProtection="0">
      <alignment horizontal="left" vertical="center" indent="1"/>
    </xf>
    <xf numFmtId="4" fontId="6" fillId="50" borderId="16" applyNumberFormat="0" applyProtection="0">
      <alignment horizontal="left" vertical="center" indent="1"/>
    </xf>
    <xf numFmtId="4" fontId="10" fillId="50" borderId="0" applyNumberFormat="0" applyProtection="0">
      <alignment horizontal="left" vertical="center" indent="1"/>
    </xf>
    <xf numFmtId="4" fontId="10" fillId="59" borderId="1" applyNumberFormat="0" applyProtection="0">
      <alignment horizontal="left" vertical="center" indent="1"/>
    </xf>
    <xf numFmtId="0" fontId="5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14" fillId="12" borderId="0" applyNumberFormat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16" borderId="0" applyNumberFormat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3" borderId="0" applyNumberFormat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3" borderId="0" applyNumberFormat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5" borderId="0" applyNumberFormat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5" borderId="0" applyNumberFormat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4" fontId="10" fillId="46" borderId="1" applyNumberFormat="0" applyProtection="0">
      <alignment horizontal="left" vertical="center" indent="1"/>
    </xf>
    <xf numFmtId="164" fontId="14" fillId="0" borderId="0" applyFont="0" applyFill="0" applyBorder="0" applyAlignment="0" applyProtection="0"/>
    <xf numFmtId="0" fontId="5" fillId="16" borderId="0" applyNumberFormat="0" applyBorder="0" applyAlignment="0" applyProtection="0"/>
    <xf numFmtId="4" fontId="10" fillId="46" borderId="1" applyNumberFormat="0" applyProtection="0">
      <alignment horizontal="left" vertical="center" indent="1"/>
    </xf>
    <xf numFmtId="4" fontId="10" fillId="46" borderId="1" applyNumberFormat="0" applyProtection="0">
      <alignment horizontal="left" vertical="center" indent="1"/>
    </xf>
    <xf numFmtId="0" fontId="5" fillId="2" borderId="13" applyNumberFormat="0" applyFont="0" applyAlignment="0" applyProtection="0"/>
    <xf numFmtId="0" fontId="4" fillId="105" borderId="1" applyNumberFormat="0" applyProtection="0">
      <alignment horizontal="left" vertical="center" indent="1"/>
    </xf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2" borderId="13" applyNumberFormat="0" applyFont="0" applyAlignment="0" applyProtection="0"/>
    <xf numFmtId="0" fontId="127" fillId="4" borderId="2" applyNumberFormat="0" applyAlignment="0" applyProtection="0"/>
    <xf numFmtId="0" fontId="14" fillId="2" borderId="13" applyNumberFormat="0" applyFont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2" borderId="13" applyNumberFormat="0" applyFont="0" applyAlignment="0" applyProtection="0"/>
    <xf numFmtId="4" fontId="10" fillId="51" borderId="0" applyNumberFormat="0" applyProtection="0">
      <alignment horizontal="left" vertical="center" indent="1"/>
    </xf>
    <xf numFmtId="4" fontId="10" fillId="46" borderId="1" applyNumberFormat="0" applyProtection="0">
      <alignment horizontal="left" vertical="center" indent="1"/>
    </xf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0" fontId="5" fillId="2" borderId="13" applyNumberFormat="0" applyFont="0" applyAlignment="0" applyProtection="0"/>
    <xf numFmtId="0" fontId="5" fillId="2" borderId="13" applyNumberFormat="0" applyFont="0" applyAlignment="0" applyProtection="0"/>
    <xf numFmtId="0" fontId="5" fillId="2" borderId="13" applyNumberFormat="0" applyFont="0" applyAlignment="0" applyProtection="0"/>
    <xf numFmtId="0" fontId="5" fillId="2" borderId="13" applyNumberFormat="0" applyFont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43" fontId="14" fillId="0" borderId="0" applyFont="0" applyFill="0" applyBorder="0" applyAlignment="0" applyProtection="0"/>
    <xf numFmtId="0" fontId="5" fillId="5" borderId="0" applyNumberFormat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16" borderId="0" applyNumberFormat="0" applyBorder="0" applyAlignment="0" applyProtection="0"/>
    <xf numFmtId="164" fontId="14" fillId="0" borderId="0" applyFont="0" applyFill="0" applyBorder="0" applyAlignment="0" applyProtection="0"/>
    <xf numFmtId="0" fontId="5" fillId="3" borderId="0" applyNumberFormat="0" applyBorder="0" applyAlignment="0" applyProtection="0"/>
    <xf numFmtId="0" fontId="14" fillId="3" borderId="0" applyNumberFormat="0" applyBorder="0" applyAlignment="0" applyProtection="0"/>
    <xf numFmtId="164" fontId="14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5" fillId="0" borderId="0"/>
    <xf numFmtId="4" fontId="10" fillId="99" borderId="0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0" fontId="4" fillId="116" borderId="1" applyNumberFormat="0" applyProtection="0">
      <alignment horizontal="left" vertical="center" indent="1"/>
    </xf>
    <xf numFmtId="0" fontId="4" fillId="117" borderId="1" applyNumberFormat="0" applyProtection="0">
      <alignment horizontal="left" vertical="center" indent="1"/>
    </xf>
    <xf numFmtId="0" fontId="4" fillId="117" borderId="1" applyNumberFormat="0" applyProtection="0">
      <alignment horizontal="left" vertical="center" indent="1"/>
    </xf>
    <xf numFmtId="0" fontId="5" fillId="2" borderId="13" applyNumberFormat="0" applyFont="0" applyAlignment="0" applyProtection="0"/>
    <xf numFmtId="0" fontId="5" fillId="2" borderId="13" applyNumberFormat="0" applyFont="0" applyAlignment="0" applyProtection="0"/>
    <xf numFmtId="0" fontId="5" fillId="2" borderId="13" applyNumberFormat="0" applyFont="0" applyAlignment="0" applyProtection="0"/>
    <xf numFmtId="0" fontId="5" fillId="2" borderId="13" applyNumberFormat="0" applyFont="0" applyAlignment="0" applyProtection="0"/>
    <xf numFmtId="0" fontId="5" fillId="2" borderId="13" applyNumberFormat="0" applyFont="0" applyAlignment="0" applyProtection="0"/>
    <xf numFmtId="0" fontId="122" fillId="7" borderId="1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" fontId="109" fillId="46" borderId="1" applyNumberFormat="0" applyProtection="0">
      <alignment vertical="center"/>
    </xf>
    <xf numFmtId="4" fontId="109" fillId="46" borderId="1" applyNumberFormat="0" applyProtection="0">
      <alignment vertical="center"/>
    </xf>
    <xf numFmtId="0" fontId="4" fillId="0" borderId="0"/>
    <xf numFmtId="4" fontId="10" fillId="46" borderId="1" applyNumberFormat="0" applyProtection="0">
      <alignment horizontal="left" vertical="center" indent="1"/>
    </xf>
    <xf numFmtId="4" fontId="10" fillId="46" borderId="1" applyNumberFormat="0" applyProtection="0">
      <alignment horizontal="left" vertical="center" indent="1"/>
    </xf>
    <xf numFmtId="4" fontId="10" fillId="46" borderId="1" applyNumberFormat="0" applyProtection="0">
      <alignment horizontal="left" vertical="center" indent="1"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101" borderId="1" applyNumberFormat="0" applyProtection="0">
      <alignment horizontal="left" vertical="center" indent="1"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6" fillId="57" borderId="0"/>
    <xf numFmtId="0" fontId="4" fillId="0" borderId="0"/>
    <xf numFmtId="0" fontId="5" fillId="0" borderId="0"/>
    <xf numFmtId="0" fontId="5" fillId="0" borderId="0"/>
    <xf numFmtId="0" fontId="5" fillId="0" borderId="0"/>
    <xf numFmtId="0" fontId="1" fillId="66" borderId="32" applyNumberFormat="0" applyFont="0" applyAlignment="0" applyProtection="0"/>
    <xf numFmtId="4" fontId="10" fillId="59" borderId="1" applyNumberFormat="0" applyProtection="0">
      <alignment horizontal="left" vertical="center" indent="1"/>
    </xf>
    <xf numFmtId="4" fontId="10" fillId="51" borderId="0" applyNumberFormat="0" applyProtection="0">
      <alignment horizontal="left" vertical="center" indent="1"/>
    </xf>
    <xf numFmtId="4" fontId="10" fillId="51" borderId="0" applyNumberFormat="0" applyProtection="0">
      <alignment horizontal="left" vertical="center" indent="1"/>
    </xf>
    <xf numFmtId="4" fontId="6" fillId="51" borderId="16" applyNumberFormat="0" applyProtection="0">
      <alignment horizontal="left" vertical="center" indent="1"/>
    </xf>
    <xf numFmtId="4" fontId="10" fillId="59" borderId="1" applyNumberFormat="0" applyProtection="0">
      <alignment horizontal="left" vertical="center" indent="1"/>
    </xf>
    <xf numFmtId="4" fontId="10" fillId="99" borderId="0" applyNumberFormat="0" applyProtection="0">
      <alignment horizontal="left" vertical="center" indent="1"/>
    </xf>
    <xf numFmtId="4" fontId="10" fillId="99" borderId="0" applyNumberFormat="0" applyProtection="0">
      <alignment horizontal="left" vertical="center" indent="1"/>
    </xf>
    <xf numFmtId="4" fontId="10" fillId="50" borderId="0" applyNumberFormat="0" applyProtection="0">
      <alignment horizontal="left" vertical="center" indent="1"/>
    </xf>
    <xf numFmtId="4" fontId="6" fillId="50" borderId="16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0" fontId="5" fillId="0" borderId="0"/>
    <xf numFmtId="0" fontId="4" fillId="116" borderId="1" applyNumberFormat="0" applyProtection="0">
      <alignment horizontal="left" vertical="center" indent="1"/>
    </xf>
    <xf numFmtId="0" fontId="4" fillId="116" borderId="1" applyNumberFormat="0" applyProtection="0">
      <alignment horizontal="left" vertical="center" indent="1"/>
    </xf>
    <xf numFmtId="0" fontId="4" fillId="0" borderId="0"/>
    <xf numFmtId="0" fontId="4" fillId="101" borderId="1" applyNumberFormat="0" applyProtection="0">
      <alignment horizontal="left" vertical="center" indent="1"/>
    </xf>
    <xf numFmtId="43" fontId="4" fillId="0" borderId="0" applyFont="0" applyFill="0" applyBorder="0" applyAlignment="0" applyProtection="0"/>
    <xf numFmtId="0" fontId="4" fillId="105" borderId="1" applyNumberFormat="0" applyProtection="0">
      <alignment horizontal="left" vertical="center" indent="1"/>
    </xf>
    <xf numFmtId="0" fontId="4" fillId="117" borderId="1" applyNumberFormat="0" applyProtection="0">
      <alignment horizontal="left" vertical="center" indent="1"/>
    </xf>
    <xf numFmtId="0" fontId="4" fillId="117" borderId="1" applyNumberFormat="0" applyProtection="0">
      <alignment horizontal="left" vertical="center" indent="1"/>
    </xf>
    <xf numFmtId="4" fontId="10" fillId="53" borderId="1" applyNumberFormat="0" applyProtection="0">
      <alignment vertical="center"/>
    </xf>
    <xf numFmtId="0" fontId="4" fillId="101" borderId="1" applyNumberFormat="0" applyProtection="0">
      <alignment horizontal="left" vertical="center" indent="1"/>
    </xf>
    <xf numFmtId="0" fontId="4" fillId="103" borderId="1" applyNumberFormat="0" applyProtection="0">
      <alignment horizontal="left" vertical="center" indent="1"/>
    </xf>
    <xf numFmtId="0" fontId="4" fillId="103" borderId="1" applyNumberFormat="0" applyProtection="0">
      <alignment horizontal="left" vertical="center" indent="1"/>
    </xf>
    <xf numFmtId="9" fontId="14" fillId="0" borderId="0" applyFont="0" applyFill="0" applyBorder="0" applyAlignment="0" applyProtection="0"/>
    <xf numFmtId="0" fontId="4" fillId="101" borderId="1" applyNumberFormat="0" applyProtection="0">
      <alignment horizontal="left" vertical="center" indent="1"/>
    </xf>
    <xf numFmtId="0" fontId="4" fillId="105" borderId="1" applyNumberFormat="0" applyProtection="0">
      <alignment horizontal="left" vertical="center" indent="1"/>
    </xf>
    <xf numFmtId="0" fontId="4" fillId="105" borderId="1" applyNumberFormat="0" applyProtection="0">
      <alignment horizontal="left" vertical="center" indent="1"/>
    </xf>
    <xf numFmtId="164" fontId="14" fillId="0" borderId="0" applyFont="0" applyFill="0" applyBorder="0" applyAlignment="0" applyProtection="0"/>
    <xf numFmtId="0" fontId="4" fillId="0" borderId="0"/>
    <xf numFmtId="0" fontId="4" fillId="6" borderId="19" applyNumberFormat="0">
      <protection locked="0"/>
    </xf>
    <xf numFmtId="4" fontId="10" fillId="53" borderId="1" applyNumberFormat="0" applyProtection="0">
      <alignment vertical="center"/>
    </xf>
    <xf numFmtId="4" fontId="10" fillId="53" borderId="1" applyNumberFormat="0" applyProtection="0">
      <alignment vertical="center"/>
    </xf>
    <xf numFmtId="4" fontId="10" fillId="53" borderId="1" applyNumberFormat="0" applyProtection="0">
      <alignment horizontal="left" vertical="center" indent="1"/>
    </xf>
    <xf numFmtId="4" fontId="10" fillId="53" borderId="1" applyNumberFormat="0" applyProtection="0">
      <alignment horizontal="left" vertical="center" indent="1"/>
    </xf>
    <xf numFmtId="4" fontId="10" fillId="53" borderId="1" applyNumberFormat="0" applyProtection="0">
      <alignment horizontal="left" vertical="center" indent="1"/>
    </xf>
    <xf numFmtId="4" fontId="10" fillId="53" borderId="1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0" fontId="136" fillId="0" borderId="0" applyNumberFormat="0" applyProtection="0"/>
    <xf numFmtId="0" fontId="4" fillId="0" borderId="0"/>
    <xf numFmtId="0" fontId="4" fillId="101" borderId="1" applyNumberFormat="0" applyProtection="0">
      <alignment horizontal="left" vertical="center" indent="1"/>
    </xf>
    <xf numFmtId="4" fontId="10" fillId="53" borderId="1" applyNumberFormat="0" applyProtection="0">
      <alignment horizontal="left" vertical="center" indent="1"/>
    </xf>
    <xf numFmtId="0" fontId="4" fillId="116" borderId="1" applyNumberFormat="0" applyProtection="0">
      <alignment horizontal="left" vertical="center" indent="1"/>
    </xf>
    <xf numFmtId="0" fontId="4" fillId="0" borderId="0"/>
    <xf numFmtId="4" fontId="6" fillId="50" borderId="16" applyNumberFormat="0" applyProtection="0">
      <alignment horizontal="left" vertical="center" indent="1"/>
    </xf>
    <xf numFmtId="0" fontId="5" fillId="0" borderId="0"/>
    <xf numFmtId="0" fontId="4" fillId="0" borderId="0"/>
    <xf numFmtId="0" fontId="14" fillId="2" borderId="13" applyNumberFormat="0" applyFont="0" applyAlignment="0" applyProtection="0"/>
    <xf numFmtId="164" fontId="14" fillId="0" borderId="0" applyFont="0" applyFill="0" applyBorder="0" applyAlignment="0" applyProtection="0"/>
    <xf numFmtId="0" fontId="127" fillId="4" borderId="2" applyNumberFormat="0" applyAlignment="0" applyProtection="0"/>
    <xf numFmtId="0" fontId="4" fillId="101" borderId="1" applyNumberFormat="0" applyProtection="0">
      <alignment horizontal="left" vertical="center" indent="1"/>
    </xf>
    <xf numFmtId="4" fontId="10" fillId="53" borderId="1" applyNumberFormat="0" applyProtection="0">
      <alignment vertical="center"/>
    </xf>
    <xf numFmtId="0" fontId="5" fillId="2" borderId="13" applyNumberFormat="0" applyFont="0" applyAlignment="0" applyProtection="0"/>
    <xf numFmtId="0" fontId="14" fillId="2" borderId="13" applyNumberFormat="0" applyFont="0" applyAlignment="0" applyProtection="0"/>
    <xf numFmtId="0" fontId="5" fillId="0" borderId="0"/>
    <xf numFmtId="0" fontId="6" fillId="57" borderId="0"/>
    <xf numFmtId="9" fontId="14" fillId="0" borderId="0" applyFont="0" applyFill="0" applyBorder="0" applyAlignment="0" applyProtection="0"/>
    <xf numFmtId="0" fontId="5" fillId="0" borderId="0"/>
    <xf numFmtId="0" fontId="14" fillId="2" borderId="13" applyNumberFormat="0" applyFont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2" borderId="13" applyNumberFormat="0" applyFont="0" applyAlignment="0" applyProtection="0"/>
    <xf numFmtId="0" fontId="4" fillId="101" borderId="1" applyNumberFormat="0" applyProtection="0">
      <alignment horizontal="left" vertical="center" indent="1"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" fillId="0" borderId="0"/>
    <xf numFmtId="0" fontId="1" fillId="66" borderId="32" applyNumberFormat="0" applyFont="0" applyAlignment="0" applyProtection="0"/>
    <xf numFmtId="0" fontId="5" fillId="0" borderId="0"/>
    <xf numFmtId="0" fontId="5" fillId="0" borderId="0"/>
    <xf numFmtId="0" fontId="1" fillId="0" borderId="0"/>
    <xf numFmtId="4" fontId="10" fillId="46" borderId="1" applyNumberFormat="0" applyProtection="0">
      <alignment horizontal="left" vertical="center" indent="1"/>
    </xf>
    <xf numFmtId="4" fontId="10" fillId="46" borderId="1" applyNumberFormat="0" applyProtection="0">
      <alignment horizontal="left" vertical="center" indent="1"/>
    </xf>
    <xf numFmtId="0" fontId="1" fillId="66" borderId="32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0" fontId="1" fillId="66" borderId="32" applyNumberFormat="0" applyFont="0" applyAlignment="0" applyProtection="0"/>
    <xf numFmtId="164" fontId="14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43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66" borderId="32" applyNumberFormat="0" applyFont="0" applyAlignment="0" applyProtection="0"/>
    <xf numFmtId="164" fontId="1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6" borderId="19" applyNumberFormat="0">
      <protection locked="0"/>
    </xf>
    <xf numFmtId="0" fontId="1" fillId="0" borderId="0"/>
    <xf numFmtId="0" fontId="5" fillId="2" borderId="13" applyNumberFormat="0" applyFont="0" applyAlignment="0" applyProtection="0"/>
    <xf numFmtId="43" fontId="4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3" borderId="0" applyNumberFormat="0" applyBorder="0" applyAlignment="0" applyProtection="0"/>
    <xf numFmtId="4" fontId="6" fillId="51" borderId="16" applyNumberFormat="0" applyProtection="0">
      <alignment horizontal="left" vertical="center" indent="1"/>
    </xf>
    <xf numFmtId="4" fontId="10" fillId="53" borderId="1" applyNumberFormat="0" applyProtection="0">
      <alignment vertical="center"/>
    </xf>
    <xf numFmtId="0" fontId="14" fillId="2" borderId="13" applyNumberFormat="0" applyFont="0" applyAlignment="0" applyProtection="0"/>
    <xf numFmtId="4" fontId="109" fillId="46" borderId="1" applyNumberFormat="0" applyProtection="0">
      <alignment vertical="center"/>
    </xf>
    <xf numFmtId="9" fontId="14" fillId="0" borderId="0" applyFont="0" applyFill="0" applyBorder="0" applyAlignment="0" applyProtection="0"/>
    <xf numFmtId="0" fontId="5" fillId="12" borderId="0" applyNumberFormat="0" applyBorder="0" applyAlignment="0" applyProtection="0"/>
    <xf numFmtId="4" fontId="10" fillId="53" borderId="1" applyNumberFormat="0" applyProtection="0">
      <alignment vertical="center"/>
    </xf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14" fillId="15" borderId="0" applyNumberFormat="0" applyBorder="0" applyAlignment="0" applyProtection="0"/>
    <xf numFmtId="4" fontId="10" fillId="53" borderId="1" applyNumberFormat="0" applyProtection="0">
      <alignment vertical="center"/>
    </xf>
    <xf numFmtId="9" fontId="1" fillId="0" borderId="0" applyFont="0" applyFill="0" applyBorder="0" applyAlignment="0" applyProtection="0"/>
    <xf numFmtId="0" fontId="4" fillId="2" borderId="13" applyNumberFormat="0" applyFont="0" applyAlignment="0" applyProtection="0"/>
    <xf numFmtId="164" fontId="14" fillId="0" borderId="0" applyFont="0" applyFill="0" applyBorder="0" applyAlignment="0" applyProtection="0"/>
    <xf numFmtId="0" fontId="4" fillId="0" borderId="0"/>
    <xf numFmtId="0" fontId="5" fillId="0" borderId="0"/>
    <xf numFmtId="0" fontId="14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4" fillId="0" borderId="0"/>
    <xf numFmtId="4" fontId="10" fillId="53" borderId="1" applyNumberFormat="0" applyProtection="0">
      <alignment horizontal="left" vertical="center" indent="1"/>
    </xf>
    <xf numFmtId="4" fontId="10" fillId="53" borderId="1" applyNumberFormat="0" applyProtection="0">
      <alignment horizontal="left" vertical="center" indent="1"/>
    </xf>
    <xf numFmtId="43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03" borderId="1" applyNumberFormat="0" applyProtection="0">
      <alignment horizontal="left" vertical="center" indent="1"/>
    </xf>
    <xf numFmtId="0" fontId="4" fillId="0" borderId="0"/>
    <xf numFmtId="0" fontId="4" fillId="6" borderId="19" applyNumberFormat="0">
      <protection locked="0"/>
    </xf>
    <xf numFmtId="4" fontId="109" fillId="46" borderId="1" applyNumberFormat="0" applyProtection="0">
      <alignment vertical="center"/>
    </xf>
    <xf numFmtId="0" fontId="5" fillId="3" borderId="0" applyNumberFormat="0" applyBorder="0" applyAlignment="0" applyProtection="0"/>
    <xf numFmtId="0" fontId="14" fillId="5" borderId="0" applyNumberFormat="0" applyBorder="0" applyAlignment="0" applyProtection="0"/>
    <xf numFmtId="4" fontId="10" fillId="99" borderId="0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0" fontId="4" fillId="103" borderId="1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4" fontId="10" fillId="53" borderId="1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0" fontId="136" fillId="0" borderId="0" applyNumberFormat="0" applyProtection="0"/>
    <xf numFmtId="0" fontId="136" fillId="0" borderId="0" applyNumberFormat="0" applyProtection="0"/>
    <xf numFmtId="0" fontId="118" fillId="0" borderId="4" applyNumberFormat="0" applyFill="0" applyAlignment="0" applyProtection="0"/>
    <xf numFmtId="9" fontId="14" fillId="0" borderId="0" applyFont="0" applyFill="0" applyBorder="0" applyAlignment="0" applyProtection="0"/>
    <xf numFmtId="4" fontId="10" fillId="53" borderId="1" applyNumberFormat="0" applyProtection="0">
      <alignment horizontal="left" vertical="center" indent="1"/>
    </xf>
    <xf numFmtId="0" fontId="14" fillId="5" borderId="0" applyNumberFormat="0" applyBorder="0" applyAlignment="0" applyProtection="0"/>
    <xf numFmtId="0" fontId="5" fillId="12" borderId="0" applyNumberFormat="0" applyBorder="0" applyAlignment="0" applyProtection="0"/>
    <xf numFmtId="9" fontId="14" fillId="0" borderId="0" applyFont="0" applyFill="0" applyBorder="0" applyAlignment="0" applyProtection="0"/>
    <xf numFmtId="0" fontId="14" fillId="2" borderId="13" applyNumberFormat="0" applyFont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4" fontId="10" fillId="53" borderId="1" applyNumberFormat="0" applyProtection="0">
      <alignment vertical="center"/>
    </xf>
    <xf numFmtId="4" fontId="109" fillId="46" borderId="1" applyNumberFormat="0" applyProtection="0">
      <alignment vertical="center"/>
    </xf>
    <xf numFmtId="0" fontId="5" fillId="0" borderId="0"/>
    <xf numFmtId="4" fontId="109" fillId="46" borderId="1" applyNumberFormat="0" applyProtection="0">
      <alignment vertical="center"/>
    </xf>
    <xf numFmtId="0" fontId="5" fillId="0" borderId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164" fontId="14" fillId="0" borderId="0" applyFont="0" applyFill="0" applyBorder="0" applyAlignment="0" applyProtection="0"/>
    <xf numFmtId="0" fontId="4" fillId="101" borderId="1" applyNumberFormat="0" applyProtection="0">
      <alignment horizontal="left" vertical="center" indent="1"/>
    </xf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14" fillId="2" borderId="13" applyNumberFormat="0" applyFont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4" fontId="10" fillId="59" borderId="1" applyNumberFormat="0" applyProtection="0">
      <alignment horizontal="left" vertical="center" indent="1"/>
    </xf>
    <xf numFmtId="0" fontId="5" fillId="12" borderId="0" applyNumberFormat="0" applyBorder="0" applyAlignment="0" applyProtection="0"/>
    <xf numFmtId="4" fontId="10" fillId="59" borderId="1" applyNumberFormat="0" applyProtection="0">
      <alignment horizontal="left" vertical="center" indent="1"/>
    </xf>
    <xf numFmtId="0" fontId="1" fillId="66" borderId="32" applyNumberFormat="0" applyFont="0" applyAlignment="0" applyProtection="0"/>
    <xf numFmtId="0" fontId="5" fillId="0" borderId="0"/>
    <xf numFmtId="0" fontId="14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9" fontId="14" fillId="0" borderId="0" applyFont="0" applyFill="0" applyBorder="0" applyAlignment="0" applyProtection="0"/>
    <xf numFmtId="0" fontId="4" fillId="105" borderId="1" applyNumberFormat="0" applyProtection="0">
      <alignment horizontal="left" vertical="center" indent="1"/>
    </xf>
    <xf numFmtId="0" fontId="4" fillId="103" borderId="1" applyNumberFormat="0" applyProtection="0">
      <alignment horizontal="left" vertical="center" indent="1"/>
    </xf>
    <xf numFmtId="0" fontId="5" fillId="2" borderId="13" applyNumberFormat="0" applyFont="0" applyAlignment="0" applyProtection="0"/>
    <xf numFmtId="0" fontId="14" fillId="2" borderId="13" applyNumberFormat="0" applyFont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2" borderId="13" applyNumberFormat="0" applyFont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/>
    <xf numFmtId="9" fontId="14" fillId="0" borderId="0" applyFont="0" applyFill="0" applyBorder="0" applyAlignment="0" applyProtection="0"/>
    <xf numFmtId="0" fontId="5" fillId="2" borderId="13" applyNumberFormat="0" applyFont="0" applyAlignment="0" applyProtection="0"/>
    <xf numFmtId="4" fontId="10" fillId="46" borderId="1" applyNumberFormat="0" applyProtection="0">
      <alignment horizontal="left" vertical="center" indent="1"/>
    </xf>
    <xf numFmtId="9" fontId="14" fillId="0" borderId="0" applyFont="0" applyFill="0" applyBorder="0" applyAlignment="0" applyProtection="0"/>
    <xf numFmtId="4" fontId="10" fillId="51" borderId="0" applyNumberFormat="0" applyProtection="0">
      <alignment horizontal="left" vertical="center" indent="1"/>
    </xf>
    <xf numFmtId="9" fontId="14" fillId="0" borderId="0" applyFont="0" applyFill="0" applyBorder="0" applyAlignment="0" applyProtection="0"/>
    <xf numFmtId="0" fontId="5" fillId="2" borderId="13" applyNumberFormat="0" applyFont="0" applyAlignment="0" applyProtection="0"/>
    <xf numFmtId="0" fontId="14" fillId="2" borderId="13" applyNumberFormat="0" applyFont="0" applyAlignment="0" applyProtection="0"/>
    <xf numFmtId="0" fontId="5" fillId="2" borderId="13" applyNumberFormat="0" applyFont="0" applyAlignment="0" applyProtection="0"/>
    <xf numFmtId="0" fontId="4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14" fillId="3" borderId="0" applyNumberFormat="0" applyBorder="0" applyAlignment="0" applyProtection="0"/>
    <xf numFmtId="4" fontId="10" fillId="50" borderId="0" applyNumberFormat="0" applyProtection="0">
      <alignment horizontal="left" vertical="center" indent="1"/>
    </xf>
    <xf numFmtId="4" fontId="6" fillId="51" borderId="16" applyNumberFormat="0" applyProtection="0">
      <alignment horizontal="left" vertical="center" indent="1"/>
    </xf>
    <xf numFmtId="4" fontId="10" fillId="46" borderId="1" applyNumberFormat="0" applyProtection="0">
      <alignment horizontal="left" vertical="center" indent="1"/>
    </xf>
    <xf numFmtId="9" fontId="14" fillId="0" borderId="0" applyFont="0" applyFill="0" applyBorder="0" applyAlignment="0" applyProtection="0"/>
    <xf numFmtId="0" fontId="5" fillId="5" borderId="0" applyNumberFormat="0" applyBorder="0" applyAlignment="0" applyProtection="0"/>
    <xf numFmtId="4" fontId="10" fillId="53" borderId="1" applyNumberFormat="0" applyProtection="0">
      <alignment horizontal="left" vertical="center" indent="1"/>
    </xf>
    <xf numFmtId="0" fontId="14" fillId="2" borderId="13" applyNumberFormat="0" applyFont="0" applyAlignment="0" applyProtection="0"/>
    <xf numFmtId="0" fontId="5" fillId="0" borderId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/>
    <xf numFmtId="0" fontId="5" fillId="16" borderId="0" applyNumberFormat="0" applyBorder="0" applyAlignment="0" applyProtection="0"/>
    <xf numFmtId="0" fontId="5" fillId="2" borderId="13" applyNumberFormat="0" applyFont="0" applyAlignment="0" applyProtection="0"/>
    <xf numFmtId="164" fontId="14" fillId="0" borderId="0" applyFont="0" applyFill="0" applyBorder="0" applyAlignment="0" applyProtection="0"/>
    <xf numFmtId="0" fontId="5" fillId="2" borderId="13" applyNumberFormat="0" applyFont="0" applyAlignment="0" applyProtection="0"/>
    <xf numFmtId="0" fontId="4" fillId="101" borderId="1" applyNumberFormat="0" applyProtection="0">
      <alignment horizontal="left" vertical="center" indent="1"/>
    </xf>
    <xf numFmtId="0" fontId="5" fillId="2" borderId="13" applyNumberFormat="0" applyFont="0" applyAlignment="0" applyProtection="0"/>
    <xf numFmtId="164" fontId="14" fillId="0" borderId="0" applyFont="0" applyFill="0" applyBorder="0" applyAlignment="0" applyProtection="0"/>
    <xf numFmtId="0" fontId="5" fillId="5" borderId="0" applyNumberFormat="0" applyBorder="0" applyAlignment="0" applyProtection="0"/>
    <xf numFmtId="0" fontId="1" fillId="66" borderId="32" applyNumberFormat="0" applyFont="0" applyAlignment="0" applyProtection="0"/>
    <xf numFmtId="0" fontId="5" fillId="2" borderId="13" applyNumberFormat="0" applyFont="0" applyAlignment="0" applyProtection="0"/>
    <xf numFmtId="0" fontId="5" fillId="0" borderId="0"/>
    <xf numFmtId="0" fontId="4" fillId="105" borderId="1" applyNumberFormat="0" applyProtection="0">
      <alignment horizontal="left" vertical="center" indent="1"/>
    </xf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3" borderId="0" applyNumberFormat="0" applyBorder="0" applyAlignment="0" applyProtection="0"/>
    <xf numFmtId="164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2" borderId="13" applyNumberFormat="0" applyFont="0" applyAlignment="0" applyProtection="0"/>
    <xf numFmtId="0" fontId="5" fillId="3" borderId="0" applyNumberFormat="0" applyBorder="0" applyAlignment="0" applyProtection="0"/>
    <xf numFmtId="9" fontId="14" fillId="0" borderId="0" applyFont="0" applyFill="0" applyBorder="0" applyAlignment="0" applyProtection="0"/>
    <xf numFmtId="0" fontId="5" fillId="2" borderId="13" applyNumberFormat="0" applyFont="0" applyAlignment="0" applyProtection="0"/>
    <xf numFmtId="0" fontId="14" fillId="2" borderId="13" applyNumberFormat="0" applyFont="0" applyAlignment="0" applyProtection="0"/>
    <xf numFmtId="0" fontId="5" fillId="3" borderId="0" applyNumberFormat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" fontId="6" fillId="51" borderId="16" applyNumberFormat="0" applyProtection="0">
      <alignment horizontal="left" vertical="center" indent="1"/>
    </xf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4" fontId="6" fillId="50" borderId="16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4" fontId="109" fillId="46" borderId="1" applyNumberFormat="0" applyProtection="0">
      <alignment vertical="center"/>
    </xf>
    <xf numFmtId="164" fontId="14" fillId="0" borderId="0" applyFont="0" applyFill="0" applyBorder="0" applyAlignment="0" applyProtection="0"/>
    <xf numFmtId="0" fontId="4" fillId="101" borderId="1" applyNumberFormat="0" applyProtection="0">
      <alignment horizontal="left" vertical="center" indent="1"/>
    </xf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9" fontId="14" fillId="0" borderId="0" applyFont="0" applyFill="0" applyBorder="0" applyAlignment="0" applyProtection="0"/>
    <xf numFmtId="0" fontId="4" fillId="2" borderId="13" applyNumberFormat="0" applyFont="0" applyAlignment="0" applyProtection="0"/>
    <xf numFmtId="4" fontId="10" fillId="99" borderId="0" applyNumberFormat="0" applyProtection="0">
      <alignment horizontal="left" vertical="center" indent="1"/>
    </xf>
    <xf numFmtId="0" fontId="1" fillId="66" borderId="32" applyNumberFormat="0" applyFont="0" applyAlignment="0" applyProtection="0"/>
    <xf numFmtId="0" fontId="5" fillId="0" borderId="0"/>
    <xf numFmtId="0" fontId="4" fillId="0" borderId="0"/>
    <xf numFmtId="0" fontId="4" fillId="6" borderId="19" applyNumberFormat="0">
      <protection locked="0"/>
    </xf>
    <xf numFmtId="0" fontId="4" fillId="105" borderId="1" applyNumberFormat="0" applyProtection="0">
      <alignment horizontal="left" vertical="center" indent="1"/>
    </xf>
    <xf numFmtId="4" fontId="10" fillId="51" borderId="0" applyNumberFormat="0" applyProtection="0">
      <alignment horizontal="left" vertical="center" indent="1"/>
    </xf>
    <xf numFmtId="4" fontId="10" fillId="59" borderId="1" applyNumberFormat="0" applyProtection="0">
      <alignment horizontal="left" vertical="center" indent="1"/>
    </xf>
    <xf numFmtId="0" fontId="14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4" fillId="101" borderId="1" applyNumberFormat="0" applyProtection="0">
      <alignment horizontal="left" vertical="center" indent="1"/>
    </xf>
    <xf numFmtId="9" fontId="14" fillId="0" borderId="0" applyFont="0" applyFill="0" applyBorder="0" applyAlignment="0" applyProtection="0"/>
    <xf numFmtId="0" fontId="122" fillId="7" borderId="1" applyNumberFormat="0" applyAlignment="0" applyProtection="0"/>
    <xf numFmtId="164" fontId="14" fillId="0" borderId="0" applyFont="0" applyFill="0" applyBorder="0" applyAlignment="0" applyProtection="0"/>
    <xf numFmtId="0" fontId="5" fillId="2" borderId="13" applyNumberFormat="0" applyFont="0" applyAlignment="0" applyProtection="0"/>
    <xf numFmtId="0" fontId="5" fillId="5" borderId="0" applyNumberFormat="0" applyBorder="0" applyAlignment="0" applyProtection="0"/>
    <xf numFmtId="164" fontId="14" fillId="0" borderId="0" applyFont="0" applyFill="0" applyBorder="0" applyAlignment="0" applyProtection="0"/>
    <xf numFmtId="0" fontId="4" fillId="0" borderId="0"/>
    <xf numFmtId="0" fontId="127" fillId="4" borderId="2" applyNumberFormat="0" applyAlignment="0" applyProtection="0"/>
    <xf numFmtId="0" fontId="124" fillId="7" borderId="2" applyNumberFormat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4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13" applyNumberFormat="0" applyFont="0" applyAlignment="0" applyProtection="0"/>
    <xf numFmtId="0" fontId="5" fillId="0" borderId="0"/>
    <xf numFmtId="0" fontId="1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4" fillId="101" borderId="1" applyNumberFormat="0" applyProtection="0">
      <alignment horizontal="left" vertical="center" indent="1"/>
    </xf>
    <xf numFmtId="9" fontId="14" fillId="0" borderId="0" applyFont="0" applyFill="0" applyBorder="0" applyAlignment="0" applyProtection="0"/>
    <xf numFmtId="0" fontId="4" fillId="103" borderId="1" applyNumberFormat="0" applyProtection="0">
      <alignment horizontal="left" vertical="center" indent="1"/>
    </xf>
    <xf numFmtId="164" fontId="14" fillId="0" borderId="0" applyFont="0" applyFill="0" applyBorder="0" applyAlignment="0" applyProtection="0"/>
    <xf numFmtId="0" fontId="127" fillId="4" borderId="2" applyNumberFormat="0" applyAlignment="0" applyProtection="0"/>
    <xf numFmtId="0" fontId="4" fillId="101" borderId="1" applyNumberFormat="0" applyProtection="0">
      <alignment horizontal="left" vertical="center" indent="1"/>
    </xf>
    <xf numFmtId="0" fontId="4" fillId="101" borderId="1" applyNumberFormat="0" applyProtection="0">
      <alignment horizontal="left" vertical="center" indent="1"/>
    </xf>
    <xf numFmtId="0" fontId="14" fillId="16" borderId="0" applyNumberFormat="0" applyBorder="0" applyAlignment="0" applyProtection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4" fontId="10" fillId="53" borderId="1" applyNumberFormat="0" applyProtection="0">
      <alignment vertical="center"/>
    </xf>
    <xf numFmtId="0" fontId="4" fillId="101" borderId="1" applyNumberFormat="0" applyProtection="0">
      <alignment horizontal="left" vertical="center" indent="1"/>
    </xf>
    <xf numFmtId="0" fontId="4" fillId="0" borderId="0"/>
    <xf numFmtId="0" fontId="5" fillId="0" borderId="0"/>
    <xf numFmtId="4" fontId="10" fillId="50" borderId="0" applyNumberFormat="0" applyProtection="0">
      <alignment horizontal="left" vertical="center" indent="1"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" fillId="2" borderId="13" applyNumberFormat="0" applyFont="0" applyAlignment="0" applyProtection="0"/>
    <xf numFmtId="0" fontId="14" fillId="2" borderId="13" applyNumberFormat="0" applyFont="0" applyAlignment="0" applyProtection="0"/>
    <xf numFmtId="0" fontId="14" fillId="2" borderId="13" applyNumberFormat="0" applyFont="0" applyAlignment="0" applyProtection="0"/>
    <xf numFmtId="164" fontId="14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9" fontId="14" fillId="0" borderId="0" applyFont="0" applyFill="0" applyBorder="0" applyAlignment="0" applyProtection="0"/>
  </cellStyleXfs>
  <cellXfs count="222">
    <xf numFmtId="0" fontId="0" fillId="0" borderId="0" xfId="0"/>
    <xf numFmtId="0" fontId="10" fillId="0" borderId="0" xfId="376" applyFont="1" applyFill="1" applyBorder="1" applyAlignment="1">
      <alignment vertical="center" wrapText="1"/>
    </xf>
    <xf numFmtId="0" fontId="13" fillId="0" borderId="0" xfId="376" applyFont="1" applyFill="1" applyBorder="1" applyAlignment="1">
      <alignment vertical="center"/>
    </xf>
    <xf numFmtId="0" fontId="13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22" xfId="0" applyFont="1" applyBorder="1" applyAlignment="1">
      <alignment horizontal="left"/>
    </xf>
    <xf numFmtId="0" fontId="7" fillId="0" borderId="25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165" fontId="7" fillId="0" borderId="0" xfId="152" applyNumberFormat="1" applyFont="1" applyBorder="1" applyAlignment="1">
      <alignment horizontal="right"/>
    </xf>
    <xf numFmtId="165" fontId="7" fillId="0" borderId="26" xfId="152" applyNumberFormat="1" applyFont="1" applyBorder="1" applyAlignment="1">
      <alignment horizontal="right"/>
    </xf>
    <xf numFmtId="0" fontId="7" fillId="59" borderId="25" xfId="0" applyFont="1" applyFill="1" applyBorder="1"/>
    <xf numFmtId="0" fontId="7" fillId="59" borderId="0" xfId="0" applyFont="1" applyFill="1" applyBorder="1" applyAlignment="1">
      <alignment horizontal="center"/>
    </xf>
    <xf numFmtId="0" fontId="7" fillId="59" borderId="27" xfId="0" applyFont="1" applyFill="1" applyBorder="1" applyAlignment="1">
      <alignment wrapText="1"/>
    </xf>
    <xf numFmtId="0" fontId="7" fillId="59" borderId="28" xfId="0" applyFont="1" applyFill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2" xfId="0" applyFont="1" applyBorder="1"/>
    <xf numFmtId="0" fontId="13" fillId="58" borderId="0" xfId="453" applyFont="1" applyFill="1"/>
    <xf numFmtId="0" fontId="7" fillId="58" borderId="0" xfId="453" applyFont="1" applyFill="1"/>
    <xf numFmtId="0" fontId="7" fillId="0" borderId="27" xfId="0" applyFont="1" applyBorder="1"/>
    <xf numFmtId="0" fontId="7" fillId="0" borderId="23" xfId="0" applyFont="1" applyBorder="1"/>
    <xf numFmtId="0" fontId="7" fillId="0" borderId="28" xfId="0" applyFont="1" applyBorder="1"/>
    <xf numFmtId="0" fontId="41" fillId="0" borderId="0" xfId="376" applyFont="1" applyAlignment="1">
      <alignment vertical="center"/>
    </xf>
    <xf numFmtId="0" fontId="40" fillId="0" borderId="0" xfId="376" applyFont="1" applyAlignment="1">
      <alignment vertical="center" wrapText="1"/>
    </xf>
    <xf numFmtId="0" fontId="7" fillId="60" borderId="0" xfId="453" applyFont="1" applyFill="1"/>
    <xf numFmtId="0" fontId="7" fillId="60" borderId="0" xfId="453" applyFont="1" applyFill="1" applyAlignment="1">
      <alignment horizontal="right"/>
    </xf>
    <xf numFmtId="0" fontId="7" fillId="0" borderId="26" xfId="0" applyFont="1" applyBorder="1" applyAlignment="1">
      <alignment horizontal="right"/>
    </xf>
    <xf numFmtId="165" fontId="7" fillId="0" borderId="28" xfId="152" applyNumberFormat="1" applyFont="1" applyBorder="1" applyAlignment="1">
      <alignment horizontal="right"/>
    </xf>
    <xf numFmtId="165" fontId="7" fillId="0" borderId="29" xfId="152" applyNumberFormat="1" applyFont="1" applyBorder="1" applyAlignment="1">
      <alignment horizontal="right"/>
    </xf>
    <xf numFmtId="2" fontId="40" fillId="0" borderId="0" xfId="376" applyNumberFormat="1" applyFont="1" applyAlignment="1">
      <alignment vertical="center"/>
    </xf>
    <xf numFmtId="0" fontId="7" fillId="61" borderId="0" xfId="453" applyFont="1" applyFill="1"/>
    <xf numFmtId="0" fontId="7" fillId="62" borderId="0" xfId="453" applyFont="1" applyFill="1"/>
    <xf numFmtId="0" fontId="7" fillId="61" borderId="0" xfId="454" applyFont="1" applyFill="1"/>
    <xf numFmtId="0" fontId="7" fillId="62" borderId="0" xfId="454" applyFont="1" applyFill="1"/>
    <xf numFmtId="0" fontId="7" fillId="58" borderId="0" xfId="453" applyFont="1" applyFill="1" applyAlignment="1">
      <alignment horizontal="right"/>
    </xf>
    <xf numFmtId="0" fontId="13" fillId="0" borderId="0" xfId="0" applyNumberFormat="1" applyFont="1" applyAlignment="1">
      <alignment horizontal="right"/>
    </xf>
    <xf numFmtId="9" fontId="7" fillId="0" borderId="0" xfId="269" applyNumberFormat="1" applyFont="1" applyAlignment="1">
      <alignment horizontal="right"/>
    </xf>
    <xf numFmtId="9" fontId="13" fillId="0" borderId="0" xfId="269" applyNumberFormat="1" applyFont="1" applyAlignment="1">
      <alignment horizontal="right"/>
    </xf>
    <xf numFmtId="0" fontId="13" fillId="61" borderId="0" xfId="453" applyFont="1" applyFill="1"/>
    <xf numFmtId="0" fontId="13" fillId="60" borderId="0" xfId="453" applyFont="1" applyFill="1"/>
    <xf numFmtId="0" fontId="13" fillId="62" borderId="0" xfId="453" applyFont="1" applyFill="1"/>
    <xf numFmtId="0" fontId="10" fillId="0" borderId="0" xfId="376" applyFont="1" applyBorder="1" applyAlignment="1">
      <alignment vertical="center" wrapText="1"/>
    </xf>
    <xf numFmtId="0" fontId="7" fillId="61" borderId="0" xfId="453" applyFont="1" applyFill="1" applyAlignment="1">
      <alignment horizontal="right"/>
    </xf>
    <xf numFmtId="0" fontId="7" fillId="62" borderId="0" xfId="453" applyFont="1" applyFill="1" applyAlignment="1">
      <alignment horizontal="right"/>
    </xf>
    <xf numFmtId="0" fontId="10" fillId="0" borderId="0" xfId="376" applyFont="1" applyAlignment="1">
      <alignment vertical="center"/>
    </xf>
    <xf numFmtId="0" fontId="40" fillId="0" borderId="0" xfId="376" applyFont="1" applyFill="1" applyBorder="1" applyAlignment="1">
      <alignment vertical="center" wrapText="1"/>
    </xf>
    <xf numFmtId="166" fontId="7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right"/>
    </xf>
    <xf numFmtId="0" fontId="10" fillId="0" borderId="0" xfId="376" applyFont="1" applyBorder="1" applyAlignment="1">
      <alignment vertical="center"/>
    </xf>
    <xf numFmtId="0" fontId="40" fillId="0" borderId="0" xfId="376" applyFont="1" applyBorder="1" applyAlignment="1">
      <alignment vertical="center"/>
    </xf>
    <xf numFmtId="168" fontId="7" fillId="0" borderId="0" xfId="269" applyNumberFormat="1" applyFont="1" applyAlignment="1">
      <alignment horizontal="right"/>
    </xf>
    <xf numFmtId="0" fontId="40" fillId="0" borderId="30" xfId="376" applyFont="1" applyFill="1" applyBorder="1" applyAlignment="1">
      <alignment vertical="center" wrapText="1"/>
    </xf>
    <xf numFmtId="0" fontId="7" fillId="0" borderId="30" xfId="0" applyFont="1" applyBorder="1"/>
    <xf numFmtId="166" fontId="7" fillId="0" borderId="30" xfId="0" applyNumberFormat="1" applyFont="1" applyBorder="1" applyAlignment="1">
      <alignment horizontal="right"/>
    </xf>
    <xf numFmtId="0" fontId="7" fillId="0" borderId="30" xfId="0" applyFont="1" applyBorder="1" applyAlignment="1">
      <alignment horizontal="right"/>
    </xf>
    <xf numFmtId="168" fontId="7" fillId="0" borderId="30" xfId="269" applyNumberFormat="1" applyFont="1" applyBorder="1" applyAlignment="1">
      <alignment horizontal="right"/>
    </xf>
    <xf numFmtId="0" fontId="43" fillId="61" borderId="0" xfId="453" applyFont="1" applyFill="1"/>
    <xf numFmtId="0" fontId="7" fillId="62" borderId="0" xfId="454" applyFont="1" applyFill="1" applyAlignment="1">
      <alignment horizontal="right"/>
    </xf>
    <xf numFmtId="0" fontId="7" fillId="0" borderId="0" xfId="0" applyFont="1" applyAlignment="1">
      <alignment horizontal="left"/>
    </xf>
    <xf numFmtId="0" fontId="13" fillId="0" borderId="0" xfId="376" applyFont="1" applyFill="1" applyBorder="1" applyAlignment="1">
      <alignment horizontal="left" vertical="center"/>
    </xf>
    <xf numFmtId="0" fontId="10" fillId="0" borderId="0" xfId="376" applyFont="1" applyFill="1" applyBorder="1" applyAlignment="1">
      <alignment horizontal="left" vertical="center" wrapText="1"/>
    </xf>
    <xf numFmtId="0" fontId="40" fillId="0" borderId="0" xfId="376" applyFont="1" applyFill="1" applyBorder="1" applyAlignment="1">
      <alignment horizontal="left" vertical="center" wrapText="1"/>
    </xf>
    <xf numFmtId="0" fontId="13" fillId="0" borderId="0" xfId="0" applyNumberFormat="1" applyFont="1" applyAlignment="1">
      <alignment horizontal="left"/>
    </xf>
    <xf numFmtId="10" fontId="7" fillId="0" borderId="0" xfId="269" applyNumberFormat="1" applyFont="1" applyAlignment="1">
      <alignment horizontal="right"/>
    </xf>
    <xf numFmtId="0" fontId="40" fillId="0" borderId="0" xfId="376" applyFont="1" applyAlignment="1">
      <alignment horizontal="right" vertical="center" wrapText="1"/>
    </xf>
    <xf numFmtId="0" fontId="40" fillId="0" borderId="0" xfId="376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7" fillId="58" borderId="0" xfId="453" applyFont="1" applyFill="1" applyAlignment="1">
      <alignment vertical="top"/>
    </xf>
    <xf numFmtId="0" fontId="13" fillId="0" borderId="0" xfId="0" applyNumberFormat="1" applyFont="1" applyAlignment="1">
      <alignment horizontal="right" wrapText="1"/>
    </xf>
    <xf numFmtId="0" fontId="7" fillId="0" borderId="31" xfId="0" applyFont="1" applyBorder="1"/>
    <xf numFmtId="0" fontId="47" fillId="0" borderId="0" xfId="0" applyFont="1" applyAlignment="1">
      <alignment horizontal="left"/>
    </xf>
    <xf numFmtId="9" fontId="13" fillId="0" borderId="0" xfId="269" applyFont="1" applyAlignment="1">
      <alignment horizontal="right"/>
    </xf>
    <xf numFmtId="10" fontId="4" fillId="0" borderId="0" xfId="269" applyNumberFormat="1" applyFont="1" applyAlignment="1">
      <alignment horizontal="right"/>
    </xf>
    <xf numFmtId="0" fontId="7" fillId="0" borderId="0" xfId="0" applyFont="1" applyFill="1"/>
    <xf numFmtId="0" fontId="4" fillId="61" borderId="0" xfId="453" applyFont="1" applyFill="1"/>
    <xf numFmtId="0" fontId="4" fillId="0" borderId="0" xfId="0" applyFont="1"/>
    <xf numFmtId="0" fontId="4" fillId="58" borderId="0" xfId="453" applyFont="1" applyFill="1"/>
    <xf numFmtId="0" fontId="4" fillId="58" borderId="0" xfId="453" applyFont="1" applyFill="1" applyAlignment="1">
      <alignment wrapText="1"/>
    </xf>
    <xf numFmtId="0" fontId="40" fillId="0" borderId="0" xfId="376" applyFont="1" applyBorder="1" applyAlignment="1">
      <alignment horizontal="left" vertical="center" wrapText="1"/>
    </xf>
    <xf numFmtId="0" fontId="48" fillId="58" borderId="0" xfId="453" applyFont="1" applyFill="1"/>
    <xf numFmtId="0" fontId="13" fillId="0" borderId="0" xfId="0" applyNumberFormat="1" applyFont="1" applyFill="1" applyAlignment="1">
      <alignment horizontal="right"/>
    </xf>
    <xf numFmtId="9" fontId="4" fillId="0" borderId="0" xfId="269" applyNumberFormat="1" applyFont="1" applyAlignment="1">
      <alignment horizontal="right"/>
    </xf>
    <xf numFmtId="0" fontId="76" fillId="0" borderId="0" xfId="191"/>
    <xf numFmtId="0" fontId="4" fillId="0" borderId="0" xfId="0" applyFont="1" applyAlignment="1">
      <alignment horizontal="right"/>
    </xf>
    <xf numFmtId="0" fontId="7" fillId="0" borderId="0" xfId="453" applyFont="1" applyFill="1"/>
    <xf numFmtId="0" fontId="4" fillId="0" borderId="0" xfId="453" applyFont="1" applyFill="1"/>
    <xf numFmtId="0" fontId="4" fillId="0" borderId="0" xfId="0" applyFont="1" applyFill="1"/>
    <xf numFmtId="0" fontId="7" fillId="0" borderId="0" xfId="0" applyFont="1" applyFill="1" applyAlignment="1">
      <alignment horizontal="right"/>
    </xf>
    <xf numFmtId="0" fontId="4" fillId="60" borderId="0" xfId="453" applyFont="1" applyFill="1"/>
    <xf numFmtId="0" fontId="4" fillId="62" borderId="0" xfId="453" applyFont="1" applyFill="1"/>
    <xf numFmtId="0" fontId="41" fillId="0" borderId="0" xfId="376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62" borderId="0" xfId="454" applyFont="1" applyFill="1"/>
    <xf numFmtId="0" fontId="4" fillId="61" borderId="0" xfId="453" applyFont="1" applyFill="1" applyAlignment="1">
      <alignment horizontal="left"/>
    </xf>
    <xf numFmtId="0" fontId="4" fillId="61" borderId="0" xfId="453" applyFont="1" applyFill="1" applyAlignment="1">
      <alignment horizontal="right"/>
    </xf>
    <xf numFmtId="0" fontId="4" fillId="60" borderId="0" xfId="453" applyFont="1" applyFill="1" applyAlignment="1">
      <alignment horizontal="left"/>
    </xf>
    <xf numFmtId="0" fontId="4" fillId="60" borderId="0" xfId="453" applyFont="1" applyFill="1" applyAlignment="1">
      <alignment horizontal="right"/>
    </xf>
    <xf numFmtId="0" fontId="4" fillId="62" borderId="0" xfId="453" applyFont="1" applyFill="1" applyAlignment="1">
      <alignment horizontal="left"/>
    </xf>
    <xf numFmtId="0" fontId="4" fillId="62" borderId="0" xfId="454" applyFont="1" applyFill="1" applyAlignment="1">
      <alignment horizontal="left"/>
    </xf>
    <xf numFmtId="0" fontId="4" fillId="62" borderId="0" xfId="453" applyFont="1" applyFill="1" applyAlignment="1">
      <alignment horizontal="right"/>
    </xf>
    <xf numFmtId="0" fontId="4" fillId="58" borderId="0" xfId="453" applyFont="1" applyFill="1" applyAlignment="1">
      <alignment horizontal="left"/>
    </xf>
    <xf numFmtId="0" fontId="4" fillId="58" borderId="0" xfId="453" applyFont="1" applyFill="1" applyAlignment="1">
      <alignment horizontal="right"/>
    </xf>
    <xf numFmtId="0" fontId="7" fillId="58" borderId="0" xfId="453" applyFont="1" applyFill="1" applyAlignment="1"/>
    <xf numFmtId="0" fontId="10" fillId="0" borderId="0" xfId="376" applyFont="1" applyBorder="1" applyAlignment="1">
      <alignment horizontal="left" wrapText="1"/>
    </xf>
    <xf numFmtId="0" fontId="10" fillId="0" borderId="0" xfId="376" applyFont="1" applyFill="1" applyBorder="1" applyAlignment="1">
      <alignment horizontal="left" wrapText="1"/>
    </xf>
    <xf numFmtId="0" fontId="83" fillId="0" borderId="0" xfId="239" applyFont="1" applyFill="1" applyAlignment="1">
      <alignment horizontal="center"/>
    </xf>
    <xf numFmtId="0" fontId="84" fillId="0" borderId="0" xfId="239" applyFont="1" applyAlignment="1">
      <alignment wrapText="1"/>
    </xf>
    <xf numFmtId="0" fontId="84" fillId="0" borderId="0" xfId="380" applyFont="1" applyAlignment="1">
      <alignment wrapText="1"/>
    </xf>
    <xf numFmtId="0" fontId="50" fillId="0" borderId="0" xfId="380" applyFont="1" applyFill="1" applyAlignment="1">
      <alignment horizontal="right" wrapText="1"/>
    </xf>
    <xf numFmtId="0" fontId="50" fillId="0" borderId="0" xfId="380" quotePrefix="1" applyFont="1" applyFill="1" applyAlignment="1">
      <alignment horizontal="right" wrapText="1"/>
    </xf>
    <xf numFmtId="0" fontId="49" fillId="0" borderId="34" xfId="380" applyFont="1" applyFill="1" applyBorder="1" applyAlignment="1">
      <alignment wrapText="1"/>
    </xf>
    <xf numFmtId="0" fontId="50" fillId="0" borderId="0" xfId="380" applyFont="1" applyFill="1" applyBorder="1" applyAlignment="1">
      <alignment wrapText="1"/>
    </xf>
    <xf numFmtId="165" fontId="50" fillId="0" borderId="0" xfId="196" applyNumberFormat="1" applyFont="1" applyFill="1" applyBorder="1" applyAlignment="1">
      <alignment horizontal="right"/>
    </xf>
    <xf numFmtId="0" fontId="52" fillId="0" borderId="0" xfId="239" applyFont="1" applyBorder="1" applyAlignment="1">
      <alignment wrapText="1"/>
    </xf>
    <xf numFmtId="3" fontId="49" fillId="0" borderId="0" xfId="239" applyNumberFormat="1" applyFont="1" applyFill="1" applyBorder="1" applyAlignment="1">
      <alignment horizontal="right" wrapText="1"/>
    </xf>
    <xf numFmtId="3" fontId="50" fillId="0" borderId="0" xfId="239" applyNumberFormat="1" applyFont="1" applyFill="1" applyBorder="1" applyAlignment="1">
      <alignment horizontal="right" wrapText="1"/>
    </xf>
    <xf numFmtId="0" fontId="49" fillId="0" borderId="0" xfId="380" applyFont="1" applyFill="1" applyBorder="1" applyAlignment="1">
      <alignment wrapText="1"/>
    </xf>
    <xf numFmtId="3" fontId="49" fillId="0" borderId="0" xfId="380" applyNumberFormat="1" applyFont="1" applyFill="1" applyBorder="1" applyAlignment="1">
      <alignment horizontal="right" wrapText="1"/>
    </xf>
    <xf numFmtId="0" fontId="51" fillId="0" borderId="0" xfId="239" applyFont="1" applyBorder="1" applyAlignment="1">
      <alignment wrapText="1"/>
    </xf>
    <xf numFmtId="0" fontId="53" fillId="0" borderId="0" xfId="239" applyFont="1" applyBorder="1" applyAlignment="1">
      <alignment wrapText="1"/>
    </xf>
    <xf numFmtId="0" fontId="49" fillId="0" borderId="33" xfId="380" applyFont="1" applyFill="1" applyBorder="1" applyAlignment="1">
      <alignment wrapText="1"/>
    </xf>
    <xf numFmtId="165" fontId="49" fillId="0" borderId="0" xfId="196" applyNumberFormat="1" applyFont="1" applyFill="1" applyBorder="1" applyAlignment="1">
      <alignment horizontal="right"/>
    </xf>
    <xf numFmtId="165" fontId="49" fillId="0" borderId="0" xfId="239" applyNumberFormat="1" applyFont="1" applyFill="1" applyBorder="1" applyAlignment="1">
      <alignment horizontal="right" wrapText="1"/>
    </xf>
    <xf numFmtId="165" fontId="50" fillId="0" borderId="0" xfId="239" applyNumberFormat="1" applyFont="1" applyFill="1" applyBorder="1" applyAlignment="1">
      <alignment horizontal="right" wrapText="1"/>
    </xf>
    <xf numFmtId="0" fontId="84" fillId="67" borderId="0" xfId="239" applyFont="1" applyFill="1" applyAlignment="1">
      <alignment vertical="center"/>
    </xf>
    <xf numFmtId="0" fontId="84" fillId="67" borderId="0" xfId="380" applyFont="1" applyFill="1" applyAlignment="1">
      <alignment vertical="center"/>
    </xf>
    <xf numFmtId="0" fontId="49" fillId="67" borderId="0" xfId="239" applyFont="1" applyFill="1" applyAlignment="1">
      <alignment horizontal="center" vertical="center"/>
    </xf>
    <xf numFmtId="0" fontId="83" fillId="0" borderId="0" xfId="239" applyFont="1" applyAlignment="1">
      <alignment vertical="center"/>
    </xf>
    <xf numFmtId="0" fontId="83" fillId="0" borderId="0" xfId="239" applyFont="1" applyAlignment="1"/>
    <xf numFmtId="0" fontId="52" fillId="0" borderId="33" xfId="239" applyFont="1" applyBorder="1" applyAlignment="1">
      <alignment horizontal="right" wrapText="1"/>
    </xf>
    <xf numFmtId="0" fontId="43" fillId="0" borderId="33" xfId="239" applyFont="1" applyFill="1" applyBorder="1" applyAlignment="1">
      <alignment horizontal="right"/>
    </xf>
    <xf numFmtId="0" fontId="52" fillId="0" borderId="0" xfId="239" applyFont="1" applyBorder="1" applyAlignment="1">
      <alignment horizontal="right" wrapText="1"/>
    </xf>
    <xf numFmtId="0" fontId="52" fillId="0" borderId="0" xfId="239" applyFont="1" applyFill="1" applyBorder="1" applyAlignment="1">
      <alignment horizontal="center" wrapText="1"/>
    </xf>
    <xf numFmtId="0" fontId="85" fillId="67" borderId="33" xfId="239" applyFont="1" applyFill="1" applyBorder="1" applyAlignment="1">
      <alignment vertical="center" wrapText="1"/>
    </xf>
    <xf numFmtId="3" fontId="50" fillId="67" borderId="33" xfId="239" applyNumberFormat="1" applyFont="1" applyFill="1" applyBorder="1" applyAlignment="1">
      <alignment horizontal="right" vertical="center" wrapText="1"/>
    </xf>
    <xf numFmtId="0" fontId="82" fillId="0" borderId="0" xfId="239" applyFont="1" applyBorder="1" applyAlignment="1">
      <alignment vertical="center"/>
    </xf>
    <xf numFmtId="0" fontId="49" fillId="0" borderId="0" xfId="380" applyFont="1" applyFill="1" applyAlignment="1"/>
    <xf numFmtId="165" fontId="49" fillId="0" borderId="0" xfId="196" applyNumberFormat="1" applyFont="1" applyFill="1" applyAlignment="1"/>
    <xf numFmtId="0" fontId="49" fillId="0" borderId="0" xfId="380" applyFont="1" applyFill="1" applyAlignment="1">
      <alignment vertical="center"/>
    </xf>
    <xf numFmtId="0" fontId="82" fillId="0" borderId="0" xfId="239" applyFont="1" applyAlignment="1"/>
    <xf numFmtId="0" fontId="82" fillId="0" borderId="0" xfId="239" applyFont="1" applyFill="1" applyBorder="1" applyAlignment="1">
      <alignment vertical="center"/>
    </xf>
    <xf numFmtId="0" fontId="83" fillId="0" borderId="0" xfId="239" applyFont="1" applyFill="1" applyAlignment="1"/>
    <xf numFmtId="0" fontId="82" fillId="0" borderId="0" xfId="239" applyFont="1" applyFill="1" applyAlignment="1"/>
    <xf numFmtId="0" fontId="82" fillId="0" borderId="0" xfId="239" applyFont="1" applyAlignment="1">
      <alignment vertical="center"/>
    </xf>
    <xf numFmtId="0" fontId="82" fillId="0" borderId="0" xfId="239" applyFont="1" applyBorder="1" applyAlignment="1"/>
    <xf numFmtId="0" fontId="83" fillId="0" borderId="0" xfId="380" applyFont="1" applyFill="1" applyAlignment="1"/>
    <xf numFmtId="165" fontId="50" fillId="67" borderId="33" xfId="239" applyNumberFormat="1" applyFont="1" applyFill="1" applyBorder="1" applyAlignment="1">
      <alignment horizontal="right" vertical="center" wrapText="1"/>
    </xf>
    <xf numFmtId="0" fontId="49" fillId="0" borderId="0" xfId="380" applyFont="1" applyFill="1" applyBorder="1" applyAlignment="1"/>
    <xf numFmtId="0" fontId="50" fillId="0" borderId="0" xfId="380" applyFont="1" applyFill="1" applyAlignment="1">
      <alignment vertical="center"/>
    </xf>
    <xf numFmtId="0" fontId="50" fillId="0" borderId="0" xfId="380" applyFont="1" applyFill="1" applyAlignment="1"/>
    <xf numFmtId="0" fontId="4" fillId="0" borderId="0" xfId="376" applyFont="1" applyFill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50" fillId="0" borderId="0" xfId="380" applyFont="1" applyFill="1" applyBorder="1" applyAlignment="1">
      <alignment vertical="center"/>
    </xf>
    <xf numFmtId="17" fontId="53" fillId="0" borderId="0" xfId="423" quotePrefix="1" applyNumberFormat="1" applyFont="1" applyFill="1" applyBorder="1" applyAlignment="1">
      <alignment horizontal="left" vertical="top" wrapText="1"/>
    </xf>
    <xf numFmtId="165" fontId="83" fillId="0" borderId="0" xfId="239" applyNumberFormat="1" applyFont="1" applyFill="1" applyAlignment="1">
      <alignment horizontal="center"/>
    </xf>
    <xf numFmtId="166" fontId="7" fillId="80" borderId="0" xfId="0" applyNumberFormat="1" applyFont="1" applyFill="1" applyAlignment="1">
      <alignment horizontal="right"/>
    </xf>
    <xf numFmtId="166" fontId="4" fillId="80" borderId="0" xfId="0" applyNumberFormat="1" applyFont="1" applyFill="1" applyAlignment="1">
      <alignment horizontal="right"/>
    </xf>
    <xf numFmtId="0" fontId="13" fillId="80" borderId="0" xfId="0" applyFont="1" applyFill="1" applyAlignment="1">
      <alignment horizontal="right"/>
    </xf>
    <xf numFmtId="9" fontId="7" fillId="80" borderId="0" xfId="269" applyNumberFormat="1" applyFont="1" applyFill="1" applyAlignment="1">
      <alignment horizontal="right"/>
    </xf>
    <xf numFmtId="9" fontId="4" fillId="80" borderId="0" xfId="269" applyNumberFormat="1" applyFont="1" applyFill="1" applyAlignment="1">
      <alignment horizontal="right"/>
    </xf>
    <xf numFmtId="9" fontId="13" fillId="80" borderId="0" xfId="269" applyNumberFormat="1" applyFont="1" applyFill="1" applyAlignment="1">
      <alignment horizontal="right"/>
    </xf>
    <xf numFmtId="3" fontId="4" fillId="79" borderId="0" xfId="0" applyNumberFormat="1" applyFont="1" applyFill="1" applyAlignment="1">
      <alignment horizontal="right"/>
    </xf>
    <xf numFmtId="166" fontId="4" fillId="79" borderId="0" xfId="0" applyNumberFormat="1" applyFont="1" applyFill="1" applyAlignment="1">
      <alignment horizontal="right"/>
    </xf>
    <xf numFmtId="10" fontId="4" fillId="79" borderId="0" xfId="269" applyNumberFormat="1" applyFont="1" applyFill="1" applyAlignment="1">
      <alignment horizontal="right"/>
    </xf>
    <xf numFmtId="0" fontId="52" fillId="0" borderId="34" xfId="239" applyFont="1" applyFill="1" applyBorder="1" applyAlignment="1">
      <alignment wrapText="1"/>
    </xf>
    <xf numFmtId="0" fontId="85" fillId="67" borderId="33" xfId="239" applyFont="1" applyFill="1" applyBorder="1" applyAlignment="1">
      <alignment vertical="top" wrapText="1"/>
    </xf>
    <xf numFmtId="3" fontId="50" fillId="67" borderId="33" xfId="239" applyNumberFormat="1" applyFont="1" applyFill="1" applyBorder="1" applyAlignment="1">
      <alignment horizontal="right" vertical="top" wrapText="1"/>
    </xf>
    <xf numFmtId="0" fontId="84" fillId="0" borderId="35" xfId="239" applyFont="1" applyBorder="1" applyAlignment="1">
      <alignment wrapText="1"/>
    </xf>
    <xf numFmtId="0" fontId="84" fillId="0" borderId="35" xfId="380" applyFont="1" applyBorder="1" applyAlignment="1">
      <alignment wrapText="1"/>
    </xf>
    <xf numFmtId="0" fontId="50" fillId="0" borderId="35" xfId="380" quotePrefix="1" applyFont="1" applyFill="1" applyBorder="1" applyAlignment="1">
      <alignment horizontal="right" wrapText="1"/>
    </xf>
    <xf numFmtId="165" fontId="49" fillId="0" borderId="0" xfId="196" applyNumberFormat="1" applyFont="1" applyFill="1" applyBorder="1" applyAlignment="1"/>
    <xf numFmtId="168" fontId="83" fillId="0" borderId="0" xfId="269" applyNumberFormat="1" applyFont="1" applyFill="1" applyAlignment="1">
      <alignment horizontal="center"/>
    </xf>
    <xf numFmtId="0" fontId="87" fillId="0" borderId="0" xfId="239" applyFont="1" applyFill="1" applyBorder="1" applyAlignment="1">
      <alignment vertical="top" wrapText="1"/>
    </xf>
    <xf numFmtId="0" fontId="53" fillId="0" borderId="0" xfId="239" applyFont="1" applyFill="1" applyBorder="1" applyAlignment="1">
      <alignment wrapText="1"/>
    </xf>
    <xf numFmtId="169" fontId="49" fillId="0" borderId="0" xfId="152" applyNumberFormat="1" applyFont="1" applyFill="1" applyBorder="1" applyAlignment="1">
      <alignment horizontal="right" wrapText="1"/>
    </xf>
    <xf numFmtId="170" fontId="50" fillId="0" borderId="33" xfId="239" applyNumberFormat="1" applyFont="1" applyFill="1" applyBorder="1" applyAlignment="1">
      <alignment horizontal="right" wrapText="1"/>
    </xf>
    <xf numFmtId="173" fontId="49" fillId="0" borderId="34" xfId="239" applyNumberFormat="1" applyFont="1" applyFill="1" applyBorder="1" applyAlignment="1">
      <alignment horizontal="right" wrapText="1"/>
    </xf>
    <xf numFmtId="170" fontId="49" fillId="0" borderId="34" xfId="239" applyNumberFormat="1" applyFont="1" applyFill="1" applyBorder="1" applyAlignment="1">
      <alignment horizontal="right" wrapText="1"/>
    </xf>
    <xf numFmtId="172" fontId="50" fillId="0" borderId="33" xfId="239" applyNumberFormat="1" applyFont="1" applyFill="1" applyBorder="1" applyAlignment="1">
      <alignment horizontal="right" wrapText="1"/>
    </xf>
    <xf numFmtId="170" fontId="49" fillId="0" borderId="0" xfId="239" applyNumberFormat="1" applyFont="1" applyFill="1" applyBorder="1" applyAlignment="1">
      <alignment horizontal="right" vertical="center" wrapText="1"/>
    </xf>
    <xf numFmtId="173" fontId="83" fillId="0" borderId="0" xfId="239" applyNumberFormat="1" applyFont="1" applyFill="1" applyAlignment="1">
      <alignment horizontal="center"/>
    </xf>
    <xf numFmtId="172" fontId="49" fillId="0" borderId="34" xfId="239" applyNumberFormat="1" applyFont="1" applyFill="1" applyBorder="1" applyAlignment="1">
      <alignment horizontal="right" wrapText="1"/>
    </xf>
    <xf numFmtId="0" fontId="52" fillId="0" borderId="0" xfId="239" applyFont="1" applyFill="1" applyBorder="1" applyAlignment="1">
      <alignment wrapText="1"/>
    </xf>
    <xf numFmtId="172" fontId="49" fillId="0" borderId="0" xfId="239" applyNumberFormat="1" applyFont="1" applyFill="1" applyBorder="1" applyAlignment="1">
      <alignment horizontal="right" wrapText="1"/>
    </xf>
    <xf numFmtId="0" fontId="83" fillId="0" borderId="0" xfId="239" applyFont="1" applyFill="1" applyAlignment="1">
      <alignment vertical="center"/>
    </xf>
    <xf numFmtId="0" fontId="83" fillId="81" borderId="0" xfId="239" applyFont="1" applyFill="1" applyAlignment="1">
      <alignment vertical="top" wrapText="1"/>
    </xf>
    <xf numFmtId="0" fontId="117" fillId="81" borderId="0" xfId="380" applyFont="1" applyFill="1" applyAlignment="1">
      <alignment vertical="top" wrapText="1"/>
    </xf>
    <xf numFmtId="3" fontId="50" fillId="67" borderId="33" xfId="239" applyNumberFormat="1" applyFont="1" applyFill="1" applyBorder="1" applyAlignment="1">
      <alignment horizontal="left" vertical="center" wrapText="1"/>
    </xf>
    <xf numFmtId="3" fontId="84" fillId="67" borderId="33" xfId="239" applyNumberFormat="1" applyFont="1" applyFill="1" applyBorder="1" applyAlignment="1">
      <alignment horizontal="left" vertical="center" wrapText="1"/>
    </xf>
    <xf numFmtId="0" fontId="51" fillId="0" borderId="33" xfId="239" applyFont="1" applyFill="1" applyBorder="1" applyAlignment="1">
      <alignment wrapText="1"/>
    </xf>
    <xf numFmtId="0" fontId="51" fillId="0" borderId="34" xfId="239" applyFont="1" applyFill="1" applyBorder="1" applyAlignment="1">
      <alignment wrapText="1"/>
    </xf>
    <xf numFmtId="0" fontId="51" fillId="0" borderId="33" xfId="239" applyFont="1" applyFill="1" applyBorder="1" applyAlignment="1">
      <alignment vertical="center" wrapText="1"/>
    </xf>
    <xf numFmtId="172" fontId="50" fillId="0" borderId="34" xfId="239" applyNumberFormat="1" applyFont="1" applyFill="1" applyBorder="1" applyAlignment="1">
      <alignment horizontal="right" wrapText="1"/>
    </xf>
    <xf numFmtId="165" fontId="50" fillId="0" borderId="33" xfId="152" applyNumberFormat="1" applyFont="1" applyFill="1" applyBorder="1" applyAlignment="1">
      <alignment horizontal="right" wrapText="1"/>
    </xf>
    <xf numFmtId="0" fontId="52" fillId="0" borderId="0" xfId="239" applyFont="1" applyFill="1" applyBorder="1" applyAlignment="1">
      <alignment vertical="center" wrapText="1"/>
    </xf>
    <xf numFmtId="170" fontId="49" fillId="0" borderId="0" xfId="239" applyNumberFormat="1" applyFont="1" applyFill="1" applyBorder="1" applyAlignment="1">
      <alignment horizontal="right" wrapText="1"/>
    </xf>
    <xf numFmtId="173" fontId="49" fillId="0" borderId="0" xfId="239" applyNumberFormat="1" applyFont="1" applyFill="1" applyBorder="1" applyAlignment="1">
      <alignment horizontal="right" wrapText="1"/>
    </xf>
    <xf numFmtId="172" fontId="49" fillId="0" borderId="33" xfId="239" applyNumberFormat="1" applyFont="1" applyFill="1" applyBorder="1" applyAlignment="1">
      <alignment horizontal="right" wrapText="1"/>
    </xf>
    <xf numFmtId="1" fontId="50" fillId="0" borderId="34" xfId="239" applyNumberFormat="1" applyFont="1" applyFill="1" applyBorder="1" applyAlignment="1">
      <alignment horizontal="right" wrapText="1"/>
    </xf>
    <xf numFmtId="170" fontId="50" fillId="0" borderId="34" xfId="239" applyNumberFormat="1" applyFont="1" applyFill="1" applyBorder="1" applyAlignment="1">
      <alignment horizontal="right" wrapText="1"/>
    </xf>
    <xf numFmtId="0" fontId="51" fillId="0" borderId="33" xfId="239" applyFont="1" applyFill="1" applyBorder="1" applyAlignment="1"/>
    <xf numFmtId="173" fontId="4" fillId="0" borderId="0" xfId="0" applyNumberFormat="1" applyFont="1"/>
    <xf numFmtId="169" fontId="49" fillId="0" borderId="0" xfId="196" applyNumberFormat="1" applyFont="1" applyFill="1" applyBorder="1" applyAlignment="1">
      <alignment horizontal="right" wrapText="1"/>
    </xf>
    <xf numFmtId="0" fontId="83" fillId="0" borderId="0" xfId="239" applyFont="1" applyAlignment="1"/>
    <xf numFmtId="0" fontId="52" fillId="0" borderId="0" xfId="376" applyFont="1" applyFill="1" applyBorder="1" applyAlignment="1">
      <alignment vertical="center" wrapText="1"/>
    </xf>
    <xf numFmtId="169" fontId="49" fillId="0" borderId="0" xfId="239" applyNumberFormat="1" applyFont="1" applyFill="1" applyBorder="1" applyAlignment="1">
      <alignment horizontal="right" wrapText="1"/>
    </xf>
    <xf numFmtId="173" fontId="50" fillId="0" borderId="34" xfId="239" applyNumberFormat="1" applyFont="1" applyFill="1" applyBorder="1" applyAlignment="1">
      <alignment horizontal="right" wrapText="1"/>
    </xf>
    <xf numFmtId="170" fontId="49" fillId="0" borderId="35" xfId="239" applyNumberFormat="1" applyFont="1" applyFill="1" applyBorder="1" applyAlignment="1">
      <alignment horizontal="right" wrapText="1"/>
    </xf>
    <xf numFmtId="171" fontId="49" fillId="0" borderId="0" xfId="239" applyNumberFormat="1" applyFont="1" applyFill="1" applyBorder="1" applyAlignment="1">
      <alignment horizontal="right" wrapText="1"/>
    </xf>
    <xf numFmtId="173" fontId="49" fillId="0" borderId="35" xfId="239" applyNumberFormat="1" applyFont="1" applyFill="1" applyBorder="1" applyAlignment="1">
      <alignment horizontal="right" wrapText="1"/>
    </xf>
    <xf numFmtId="173" fontId="49" fillId="0" borderId="33" xfId="239" applyNumberFormat="1" applyFont="1" applyFill="1" applyBorder="1" applyAlignment="1">
      <alignment horizontal="right" wrapText="1"/>
    </xf>
    <xf numFmtId="173" fontId="50" fillId="0" borderId="33" xfId="239" applyNumberFormat="1" applyFont="1" applyFill="1" applyBorder="1" applyAlignment="1">
      <alignment horizontal="right" wrapText="1"/>
    </xf>
    <xf numFmtId="172" fontId="83" fillId="0" borderId="0" xfId="239" applyNumberFormat="1" applyFont="1" applyAlignment="1"/>
    <xf numFmtId="170" fontId="49" fillId="0" borderId="0" xfId="380" applyNumberFormat="1" applyFont="1" applyFill="1" applyAlignment="1"/>
    <xf numFmtId="177" fontId="49" fillId="0" borderId="0" xfId="239" applyNumberFormat="1" applyFont="1" applyFill="1" applyBorder="1" applyAlignment="1">
      <alignment horizontal="right" wrapText="1"/>
    </xf>
    <xf numFmtId="49" fontId="13" fillId="63" borderId="0" xfId="0" applyNumberFormat="1" applyFont="1" applyFill="1" applyAlignment="1">
      <alignment horizontal="right"/>
    </xf>
    <xf numFmtId="0" fontId="40" fillId="0" borderId="0" xfId="376" applyFont="1" applyAlignment="1">
      <alignment horizontal="left" vertical="center" wrapText="1"/>
    </xf>
  </cellXfs>
  <cellStyles count="42501">
    <cellStyle name="_Column1" xfId="878" xr:uid="{00000000-0005-0000-0000-000000000000}"/>
    <cellStyle name="_Column1 2" xfId="879" xr:uid="{00000000-0005-0000-0000-000001000000}"/>
    <cellStyle name="_Column1_Mapping IC-Sub_IC" xfId="880" xr:uid="{00000000-0005-0000-0000-000002000000}"/>
    <cellStyle name="_Column2" xfId="881" xr:uid="{00000000-0005-0000-0000-000003000000}"/>
    <cellStyle name="_Column3" xfId="882" xr:uid="{00000000-0005-0000-0000-000004000000}"/>
    <cellStyle name="_Column4" xfId="883" xr:uid="{00000000-0005-0000-0000-000005000000}"/>
    <cellStyle name="_Column5" xfId="884" xr:uid="{00000000-0005-0000-0000-000006000000}"/>
    <cellStyle name="_Column6" xfId="885" xr:uid="{00000000-0005-0000-0000-000007000000}"/>
    <cellStyle name="_Column7" xfId="886" xr:uid="{00000000-0005-0000-0000-000008000000}"/>
    <cellStyle name="_Data" xfId="887" xr:uid="{00000000-0005-0000-0000-000009000000}"/>
    <cellStyle name="_Data 2" xfId="888" xr:uid="{00000000-0005-0000-0000-00000A000000}"/>
    <cellStyle name="_Data 2 2" xfId="889" xr:uid="{00000000-0005-0000-0000-00000B000000}"/>
    <cellStyle name="_Data 2_Mapping IC-Sub_IC" xfId="890" xr:uid="{00000000-0005-0000-0000-00000C000000}"/>
    <cellStyle name="_Data 3" xfId="891" xr:uid="{00000000-0005-0000-0000-00000D000000}"/>
    <cellStyle name="_Data 3 2" xfId="892" xr:uid="{00000000-0005-0000-0000-00000E000000}"/>
    <cellStyle name="_Data 3_Mapping IC-Sub_IC" xfId="893" xr:uid="{00000000-0005-0000-0000-00000F000000}"/>
    <cellStyle name="_Data 4" xfId="894" xr:uid="{00000000-0005-0000-0000-000010000000}"/>
    <cellStyle name="_Data 4 2" xfId="895" xr:uid="{00000000-0005-0000-0000-000011000000}"/>
    <cellStyle name="_Data 4 3" xfId="38348" xr:uid="{00000000-0005-0000-0000-000012000000}"/>
    <cellStyle name="_Data 4_Legacy Projects_OS IB" xfId="38349" xr:uid="{00000000-0005-0000-0000-000013000000}"/>
    <cellStyle name="_Data 4_Mapping IC-Sub_IC" xfId="896" xr:uid="{00000000-0005-0000-0000-000014000000}"/>
    <cellStyle name="_Data 5" xfId="897" xr:uid="{00000000-0005-0000-0000-000015000000}"/>
    <cellStyle name="_Data 5 2" xfId="38350" xr:uid="{00000000-0005-0000-0000-000016000000}"/>
    <cellStyle name="_Data_Legacy Projects_OS IB" xfId="38351" xr:uid="{00000000-0005-0000-0000-000017000000}"/>
    <cellStyle name="_Data_Mapping IC-Sub_IC" xfId="898" xr:uid="{00000000-0005-0000-0000-000018000000}"/>
    <cellStyle name="_Header" xfId="899" xr:uid="{00000000-0005-0000-0000-000019000000}"/>
    <cellStyle name="_Row1" xfId="900" xr:uid="{00000000-0005-0000-0000-00001A000000}"/>
    <cellStyle name="_Row1 2" xfId="901" xr:uid="{00000000-0005-0000-0000-00001B000000}"/>
    <cellStyle name="_Row1_Mapping IC-Sub_IC" xfId="902" xr:uid="{00000000-0005-0000-0000-00001C000000}"/>
    <cellStyle name="_Row2" xfId="903" xr:uid="{00000000-0005-0000-0000-00001D000000}"/>
    <cellStyle name="_Row3" xfId="904" xr:uid="{00000000-0005-0000-0000-00001E000000}"/>
    <cellStyle name="_Row4" xfId="905" xr:uid="{00000000-0005-0000-0000-00001F000000}"/>
    <cellStyle name="_Row4 2" xfId="906" xr:uid="{00000000-0005-0000-0000-000020000000}"/>
    <cellStyle name="_Row4 2 2" xfId="907" xr:uid="{00000000-0005-0000-0000-000021000000}"/>
    <cellStyle name="_Row4 2_Mapping IC-Sub_IC" xfId="908" xr:uid="{00000000-0005-0000-0000-000022000000}"/>
    <cellStyle name="_Row4 3" xfId="909" xr:uid="{00000000-0005-0000-0000-000023000000}"/>
    <cellStyle name="_Row4 3 2" xfId="910" xr:uid="{00000000-0005-0000-0000-000024000000}"/>
    <cellStyle name="_Row4 3_Mapping IC-Sub_IC" xfId="911" xr:uid="{00000000-0005-0000-0000-000025000000}"/>
    <cellStyle name="_Row4 4" xfId="912" xr:uid="{00000000-0005-0000-0000-000026000000}"/>
    <cellStyle name="_Row4 5" xfId="38352" xr:uid="{00000000-0005-0000-0000-000027000000}"/>
    <cellStyle name="_Row4_Legacy Projects_OS IB" xfId="38353" xr:uid="{00000000-0005-0000-0000-000028000000}"/>
    <cellStyle name="_Row4_Mapping IC-Sub_IC" xfId="913" xr:uid="{00000000-0005-0000-0000-000029000000}"/>
    <cellStyle name="_Row5" xfId="914" xr:uid="{00000000-0005-0000-0000-00002A000000}"/>
    <cellStyle name="_Row6" xfId="915" xr:uid="{00000000-0005-0000-0000-00002B000000}"/>
    <cellStyle name="_Row7" xfId="916" xr:uid="{00000000-0005-0000-0000-00002C000000}"/>
    <cellStyle name="20 % - Akzent1 10" xfId="917" xr:uid="{00000000-0005-0000-0000-00002D000000}"/>
    <cellStyle name="20 % - Akzent1 11" xfId="918" xr:uid="{00000000-0005-0000-0000-00002E000000}"/>
    <cellStyle name="20 % - Akzent1 12" xfId="919" xr:uid="{00000000-0005-0000-0000-00002F000000}"/>
    <cellStyle name="20 % - Akzent1 2" xfId="1" xr:uid="{00000000-0005-0000-0000-000030000000}"/>
    <cellStyle name="20 % - Akzent1 2 10" xfId="920" xr:uid="{00000000-0005-0000-0000-000031000000}"/>
    <cellStyle name="20 % - Akzent1 2 11" xfId="921" xr:uid="{00000000-0005-0000-0000-000032000000}"/>
    <cellStyle name="20 % - Akzent1 2 12" xfId="922" xr:uid="{00000000-0005-0000-0000-000033000000}"/>
    <cellStyle name="20 % - Akzent1 2 13" xfId="923" xr:uid="{00000000-0005-0000-0000-000034000000}"/>
    <cellStyle name="20 % - Akzent1 2 14" xfId="924" xr:uid="{00000000-0005-0000-0000-000035000000}"/>
    <cellStyle name="20 % - Akzent1 2 15" xfId="925" xr:uid="{00000000-0005-0000-0000-000036000000}"/>
    <cellStyle name="20 % - Akzent1 2 16" xfId="926" xr:uid="{00000000-0005-0000-0000-000037000000}"/>
    <cellStyle name="20 % - Akzent1 2 17" xfId="927" xr:uid="{00000000-0005-0000-0000-000038000000}"/>
    <cellStyle name="20 % - Akzent1 2 18" xfId="608" xr:uid="{00000000-0005-0000-0000-000039000000}"/>
    <cellStyle name="20 % - Akzent1 2 2" xfId="2" xr:uid="{00000000-0005-0000-0000-00003A000000}"/>
    <cellStyle name="20 % - Akzent1 2 2 10" xfId="928" xr:uid="{00000000-0005-0000-0000-00003B000000}"/>
    <cellStyle name="20 % - Akzent1 2 2 11" xfId="929" xr:uid="{00000000-0005-0000-0000-00003C000000}"/>
    <cellStyle name="20 % - Akzent1 2 2 12" xfId="930" xr:uid="{00000000-0005-0000-0000-00003D000000}"/>
    <cellStyle name="20 % - Akzent1 2 2 13" xfId="931" xr:uid="{00000000-0005-0000-0000-00003E000000}"/>
    <cellStyle name="20 % - Akzent1 2 2 13 2" xfId="41440" xr:uid="{00000000-0005-0000-0000-00003F000000}"/>
    <cellStyle name="20 % - Akzent1 2 2 13 3" xfId="40745" xr:uid="{00000000-0005-0000-0000-000040000000}"/>
    <cellStyle name="20 % - Akzent1 2 2 14" xfId="689" xr:uid="{00000000-0005-0000-0000-000041000000}"/>
    <cellStyle name="20 % - Akzent1 2 2 14 2" xfId="37945" xr:uid="{00000000-0005-0000-0000-000042000000}"/>
    <cellStyle name="20 % - Akzent1 2 2 15" xfId="41148" xr:uid="{00000000-0005-0000-0000-000043000000}"/>
    <cellStyle name="20 % - Akzent1 2 2 16" xfId="37784" xr:uid="{00000000-0005-0000-0000-000044000000}"/>
    <cellStyle name="20 % - Akzent1 2 2 2" xfId="473" xr:uid="{00000000-0005-0000-0000-000045000000}"/>
    <cellStyle name="20 % - Akzent1 2 2 2 10" xfId="933" xr:uid="{00000000-0005-0000-0000-000046000000}"/>
    <cellStyle name="20 % - Akzent1 2 2 2 10 2" xfId="41472" xr:uid="{00000000-0005-0000-0000-000047000000}"/>
    <cellStyle name="20 % - Akzent1 2 2 2 10 3" xfId="40797" xr:uid="{00000000-0005-0000-0000-000048000000}"/>
    <cellStyle name="20 % - Akzent1 2 2 2 11" xfId="934" xr:uid="{00000000-0005-0000-0000-000049000000}"/>
    <cellStyle name="20 % - Akzent1 2 2 2 11 2" xfId="38003" xr:uid="{00000000-0005-0000-0000-00004A000000}"/>
    <cellStyle name="20 % - Akzent1 2 2 2 12" xfId="932" xr:uid="{00000000-0005-0000-0000-00004B000000}"/>
    <cellStyle name="20 % - Akzent1 2 2 2 12 2" xfId="41175" xr:uid="{00000000-0005-0000-0000-00004C000000}"/>
    <cellStyle name="20 % - Akzent1 2 2 2 13" xfId="37874" xr:uid="{00000000-0005-0000-0000-00004D000000}"/>
    <cellStyle name="20 % - Akzent1 2 2 2 2" xfId="935" xr:uid="{00000000-0005-0000-0000-00004E000000}"/>
    <cellStyle name="20 % - Akzent1 2 2 2 2 2" xfId="936" xr:uid="{00000000-0005-0000-0000-00004F000000}"/>
    <cellStyle name="20 % - Akzent1 2 2 2 2 2 2" xfId="38355" xr:uid="{00000000-0005-0000-0000-000050000000}"/>
    <cellStyle name="20 % - Akzent1 2 2 2 2 3" xfId="38354" xr:uid="{00000000-0005-0000-0000-000051000000}"/>
    <cellStyle name="20 % - Akzent1 2 2 2 2 4" xfId="40867" xr:uid="{00000000-0005-0000-0000-000052000000}"/>
    <cellStyle name="20 % - Akzent1 2 2 2 2 4 2" xfId="41541" xr:uid="{00000000-0005-0000-0000-000053000000}"/>
    <cellStyle name="20 % - Akzent1 2 2 2 2 5" xfId="41271" xr:uid="{00000000-0005-0000-0000-000054000000}"/>
    <cellStyle name="20 % - Akzent1 2 2 2 2 6" xfId="38128" xr:uid="{00000000-0005-0000-0000-000055000000}"/>
    <cellStyle name="20 % - Akzent1 2 2 2 2_B-A-AV-17C-1" xfId="38356" xr:uid="{00000000-0005-0000-0000-000056000000}"/>
    <cellStyle name="20 % - Akzent1 2 2 2 3" xfId="937" xr:uid="{00000000-0005-0000-0000-000057000000}"/>
    <cellStyle name="20 % - Akzent1 2 2 2 3 2" xfId="38357" xr:uid="{00000000-0005-0000-0000-000058000000}"/>
    <cellStyle name="20 % - Akzent1 2 2 2 3 3" xfId="40868" xr:uid="{00000000-0005-0000-0000-000059000000}"/>
    <cellStyle name="20 % - Akzent1 2 2 2 3 3 2" xfId="41542" xr:uid="{00000000-0005-0000-0000-00005A000000}"/>
    <cellStyle name="20 % - Akzent1 2 2 2 3 4" xfId="41367" xr:uid="{00000000-0005-0000-0000-00005B000000}"/>
    <cellStyle name="20 % - Akzent1 2 2 2 3 5" xfId="38225" xr:uid="{00000000-0005-0000-0000-00005C000000}"/>
    <cellStyle name="20 % - Akzent1 2 2 2 3_Investoren" xfId="41068" xr:uid="{00000000-0005-0000-0000-00005D000000}"/>
    <cellStyle name="20 % - Akzent1 2 2 2 4" xfId="938" xr:uid="{00000000-0005-0000-0000-00005E000000}"/>
    <cellStyle name="20 % - Akzent1 2 2 2 5" xfId="939" xr:uid="{00000000-0005-0000-0000-00005F000000}"/>
    <cellStyle name="20 % - Akzent1 2 2 2 6" xfId="940" xr:uid="{00000000-0005-0000-0000-000060000000}"/>
    <cellStyle name="20 % - Akzent1 2 2 2 7" xfId="941" xr:uid="{00000000-0005-0000-0000-000061000000}"/>
    <cellStyle name="20 % - Akzent1 2 2 2 8" xfId="942" xr:uid="{00000000-0005-0000-0000-000062000000}"/>
    <cellStyle name="20 % - Akzent1 2 2 2 9" xfId="943" xr:uid="{00000000-0005-0000-0000-000063000000}"/>
    <cellStyle name="20 % - Akzent1 2 2 2_AuftBest_Div" xfId="38296" xr:uid="{00000000-0005-0000-0000-000064000000}"/>
    <cellStyle name="20 % - Akzent1 2 2 3" xfId="944" xr:uid="{00000000-0005-0000-0000-000065000000}"/>
    <cellStyle name="20 % - Akzent1 2 2 3 2" xfId="945" xr:uid="{00000000-0005-0000-0000-000066000000}"/>
    <cellStyle name="20 % - Akzent1 2 2 3 2 2" xfId="38359" xr:uid="{00000000-0005-0000-0000-000067000000}"/>
    <cellStyle name="20 % - Akzent1 2 2 3 3" xfId="38360" xr:uid="{00000000-0005-0000-0000-000068000000}"/>
    <cellStyle name="20 % - Akzent1 2 2 3 4" xfId="38358" xr:uid="{00000000-0005-0000-0000-000069000000}"/>
    <cellStyle name="20 % - Akzent1 2 2 3 5" xfId="40869" xr:uid="{00000000-0005-0000-0000-00006A000000}"/>
    <cellStyle name="20 % - Akzent1 2 2 3 5 2" xfId="41543" xr:uid="{00000000-0005-0000-0000-00006B000000}"/>
    <cellStyle name="20 % - Akzent1 2 2 3 6" xfId="41244" xr:uid="{00000000-0005-0000-0000-00006C000000}"/>
    <cellStyle name="20 % - Akzent1 2 2 3 7" xfId="38072" xr:uid="{00000000-0005-0000-0000-00006D000000}"/>
    <cellStyle name="20 % - Akzent1 2 2 3_B-A-AV-17C-1" xfId="38361" xr:uid="{00000000-0005-0000-0000-00006E000000}"/>
    <cellStyle name="20 % - Akzent1 2 2 4" xfId="946" xr:uid="{00000000-0005-0000-0000-00006F000000}"/>
    <cellStyle name="20 % - Akzent1 2 2 4 2" xfId="38362" xr:uid="{00000000-0005-0000-0000-000070000000}"/>
    <cellStyle name="20 % - Akzent1 2 2 4 3" xfId="40870" xr:uid="{00000000-0005-0000-0000-000071000000}"/>
    <cellStyle name="20 % - Akzent1 2 2 4 3 2" xfId="41544" xr:uid="{00000000-0005-0000-0000-000072000000}"/>
    <cellStyle name="20 % - Akzent1 2 2 4 4" xfId="41340" xr:uid="{00000000-0005-0000-0000-000073000000}"/>
    <cellStyle name="20 % - Akzent1 2 2 4 5" xfId="38197" xr:uid="{00000000-0005-0000-0000-000074000000}"/>
    <cellStyle name="20 % - Akzent1 2 2 4_Investoren" xfId="41069" xr:uid="{00000000-0005-0000-0000-000075000000}"/>
    <cellStyle name="20 % - Akzent1 2 2 5" xfId="947" xr:uid="{00000000-0005-0000-0000-000076000000}"/>
    <cellStyle name="20 % - Akzent1 2 2 6" xfId="948" xr:uid="{00000000-0005-0000-0000-000077000000}"/>
    <cellStyle name="20 % - Akzent1 2 2 7" xfId="949" xr:uid="{00000000-0005-0000-0000-000078000000}"/>
    <cellStyle name="20 % - Akzent1 2 2 8" xfId="950" xr:uid="{00000000-0005-0000-0000-000079000000}"/>
    <cellStyle name="20 % - Akzent1 2 2 9" xfId="951" xr:uid="{00000000-0005-0000-0000-00007A000000}"/>
    <cellStyle name="20 % - Akzent1 2 2_5 year overview margin" xfId="37567" xr:uid="{00000000-0005-0000-0000-00007B000000}"/>
    <cellStyle name="20 % - Akzent1 2 3" xfId="474" xr:uid="{00000000-0005-0000-0000-00007C000000}"/>
    <cellStyle name="20 % - Akzent1 2 3 10" xfId="953" xr:uid="{00000000-0005-0000-0000-00007D000000}"/>
    <cellStyle name="20 % - Akzent1 2 3 10 2" xfId="38004" xr:uid="{00000000-0005-0000-0000-00007E000000}"/>
    <cellStyle name="20 % - Akzent1 2 3 11" xfId="954" xr:uid="{00000000-0005-0000-0000-00007F000000}"/>
    <cellStyle name="20 % - Akzent1 2 3 11 2" xfId="41176" xr:uid="{00000000-0005-0000-0000-000080000000}"/>
    <cellStyle name="20 % - Akzent1 2 3 12" xfId="952" xr:uid="{00000000-0005-0000-0000-000081000000}"/>
    <cellStyle name="20 % - Akzent1 2 3 13" xfId="37875" xr:uid="{00000000-0005-0000-0000-000082000000}"/>
    <cellStyle name="20 % - Akzent1 2 3 2" xfId="955" xr:uid="{00000000-0005-0000-0000-000083000000}"/>
    <cellStyle name="20 % - Akzent1 2 3 2 2" xfId="956" xr:uid="{00000000-0005-0000-0000-000084000000}"/>
    <cellStyle name="20 % - Akzent1 2 3 2 2 2" xfId="38364" xr:uid="{00000000-0005-0000-0000-000085000000}"/>
    <cellStyle name="20 % - Akzent1 2 3 2 3" xfId="38365" xr:uid="{00000000-0005-0000-0000-000086000000}"/>
    <cellStyle name="20 % - Akzent1 2 3 2 4" xfId="38363" xr:uid="{00000000-0005-0000-0000-000087000000}"/>
    <cellStyle name="20 % - Akzent1 2 3 2 5" xfId="40871" xr:uid="{00000000-0005-0000-0000-000088000000}"/>
    <cellStyle name="20 % - Akzent1 2 3 2 5 2" xfId="41545" xr:uid="{00000000-0005-0000-0000-000089000000}"/>
    <cellStyle name="20 % - Akzent1 2 3 2 6" xfId="41272" xr:uid="{00000000-0005-0000-0000-00008A000000}"/>
    <cellStyle name="20 % - Akzent1 2 3 2 7" xfId="38129" xr:uid="{00000000-0005-0000-0000-00008B000000}"/>
    <cellStyle name="20 % - Akzent1 2 3 2_B-A-AV-17C-1" xfId="38366" xr:uid="{00000000-0005-0000-0000-00008C000000}"/>
    <cellStyle name="20 % - Akzent1 2 3 3" xfId="957" xr:uid="{00000000-0005-0000-0000-00008D000000}"/>
    <cellStyle name="20 % - Akzent1 2 3 3 2" xfId="38367" xr:uid="{00000000-0005-0000-0000-00008E000000}"/>
    <cellStyle name="20 % - Akzent1 2 3 3 3" xfId="40872" xr:uid="{00000000-0005-0000-0000-00008F000000}"/>
    <cellStyle name="20 % - Akzent1 2 3 3 3 2" xfId="41546" xr:uid="{00000000-0005-0000-0000-000090000000}"/>
    <cellStyle name="20 % - Akzent1 2 3 3 4" xfId="41368" xr:uid="{00000000-0005-0000-0000-000091000000}"/>
    <cellStyle name="20 % - Akzent1 2 3 3 5" xfId="38226" xr:uid="{00000000-0005-0000-0000-000092000000}"/>
    <cellStyle name="20 % - Akzent1 2 3 3_Investoren" xfId="41070" xr:uid="{00000000-0005-0000-0000-000093000000}"/>
    <cellStyle name="20 % - Akzent1 2 3 4" xfId="958" xr:uid="{00000000-0005-0000-0000-000094000000}"/>
    <cellStyle name="20 % - Akzent1 2 3 5" xfId="959" xr:uid="{00000000-0005-0000-0000-000095000000}"/>
    <cellStyle name="20 % - Akzent1 2 3 6" xfId="960" xr:uid="{00000000-0005-0000-0000-000096000000}"/>
    <cellStyle name="20 % - Akzent1 2 3 7" xfId="961" xr:uid="{00000000-0005-0000-0000-000097000000}"/>
    <cellStyle name="20 % - Akzent1 2 3 8" xfId="962" xr:uid="{00000000-0005-0000-0000-000098000000}"/>
    <cellStyle name="20 % - Akzent1 2 3 9" xfId="963" xr:uid="{00000000-0005-0000-0000-000099000000}"/>
    <cellStyle name="20 % - Akzent1 2 3 9 2" xfId="41473" xr:uid="{00000000-0005-0000-0000-00009A000000}"/>
    <cellStyle name="20 % - Akzent1 2 3 9 3" xfId="40798" xr:uid="{00000000-0005-0000-0000-00009B000000}"/>
    <cellStyle name="20 % - Akzent1 2 3_AuftBest_Div" xfId="38297" xr:uid="{00000000-0005-0000-0000-00009C000000}"/>
    <cellStyle name="20 % - Akzent1 2 4" xfId="964" xr:uid="{00000000-0005-0000-0000-00009D000000}"/>
    <cellStyle name="20 % - Akzent1 2 4 2" xfId="965" xr:uid="{00000000-0005-0000-0000-00009E000000}"/>
    <cellStyle name="20 % - Akzent1 2 4 2 2" xfId="38371" xr:uid="{00000000-0005-0000-0000-00009F000000}"/>
    <cellStyle name="20 % - Akzent1 2 4 3" xfId="966" xr:uid="{00000000-0005-0000-0000-0000A0000000}"/>
    <cellStyle name="20 % - Akzent1 2 4 4" xfId="967" xr:uid="{00000000-0005-0000-0000-0000A1000000}"/>
    <cellStyle name="20 % - Akzent1 2 4 5" xfId="968" xr:uid="{00000000-0005-0000-0000-0000A2000000}"/>
    <cellStyle name="20 % - Akzent1 2 4_B-A-AV-17C-1" xfId="38372" xr:uid="{00000000-0005-0000-0000-0000A3000000}"/>
    <cellStyle name="20 % - Akzent1 2 5" xfId="969" xr:uid="{00000000-0005-0000-0000-0000A4000000}"/>
    <cellStyle name="20 % - Akzent1 2 5 2" xfId="970" xr:uid="{00000000-0005-0000-0000-0000A5000000}"/>
    <cellStyle name="20 % - Akzent1 2 5 3" xfId="971" xr:uid="{00000000-0005-0000-0000-0000A6000000}"/>
    <cellStyle name="20 % - Akzent1 2 6" xfId="972" xr:uid="{00000000-0005-0000-0000-0000A7000000}"/>
    <cellStyle name="20 % - Akzent1 2 6 2" xfId="973" xr:uid="{00000000-0005-0000-0000-0000A8000000}"/>
    <cellStyle name="20 % - Akzent1 2 6 3" xfId="974" xr:uid="{00000000-0005-0000-0000-0000A9000000}"/>
    <cellStyle name="20 % - Akzent1 2 7" xfId="975" xr:uid="{00000000-0005-0000-0000-0000AA000000}"/>
    <cellStyle name="20 % - Akzent1 2 7 2" xfId="976" xr:uid="{00000000-0005-0000-0000-0000AB000000}"/>
    <cellStyle name="20 % - Akzent1 2 7 3" xfId="977" xr:uid="{00000000-0005-0000-0000-0000AC000000}"/>
    <cellStyle name="20 % - Akzent1 2 8" xfId="978" xr:uid="{00000000-0005-0000-0000-0000AD000000}"/>
    <cellStyle name="20 % - Akzent1 2 8 2" xfId="979" xr:uid="{00000000-0005-0000-0000-0000AE000000}"/>
    <cellStyle name="20 % - Akzent1 2 8 3" xfId="980" xr:uid="{00000000-0005-0000-0000-0000AF000000}"/>
    <cellStyle name="20 % - Akzent1 2 9" xfId="981" xr:uid="{00000000-0005-0000-0000-0000B0000000}"/>
    <cellStyle name="20 % - Akzent1 2 9 2" xfId="982" xr:uid="{00000000-0005-0000-0000-0000B1000000}"/>
    <cellStyle name="20 % - Akzent1 2_2015.05" xfId="475" xr:uid="{00000000-0005-0000-0000-0000B2000000}"/>
    <cellStyle name="20 % - Akzent1 3" xfId="476" xr:uid="{00000000-0005-0000-0000-0000B3000000}"/>
    <cellStyle name="20 % - Akzent1 3 10" xfId="983" xr:uid="{00000000-0005-0000-0000-0000B4000000}"/>
    <cellStyle name="20 % - Akzent1 3 11" xfId="984" xr:uid="{00000000-0005-0000-0000-0000B5000000}"/>
    <cellStyle name="20 % - Akzent1 3 11 2" xfId="41474" xr:uid="{00000000-0005-0000-0000-0000B6000000}"/>
    <cellStyle name="20 % - Akzent1 3 11 3" xfId="40799" xr:uid="{00000000-0005-0000-0000-0000B7000000}"/>
    <cellStyle name="20 % - Akzent1 3 12" xfId="690" xr:uid="{00000000-0005-0000-0000-0000B8000000}"/>
    <cellStyle name="20 % - Akzent1 3 12 2" xfId="38005" xr:uid="{00000000-0005-0000-0000-0000B9000000}"/>
    <cellStyle name="20 % - Akzent1 3 13" xfId="41177" xr:uid="{00000000-0005-0000-0000-0000BA000000}"/>
    <cellStyle name="20 % - Akzent1 3 14" xfId="37876" xr:uid="{00000000-0005-0000-0000-0000BB000000}"/>
    <cellStyle name="20 % - Akzent1 3 2" xfId="477" xr:uid="{00000000-0005-0000-0000-0000BC000000}"/>
    <cellStyle name="20 % - Akzent1 3 2 10" xfId="986" xr:uid="{00000000-0005-0000-0000-0000BD000000}"/>
    <cellStyle name="20 % - Akzent1 3 2 10 2" xfId="41475" xr:uid="{00000000-0005-0000-0000-0000BE000000}"/>
    <cellStyle name="20 % - Akzent1 3 2 10 3" xfId="40800" xr:uid="{00000000-0005-0000-0000-0000BF000000}"/>
    <cellStyle name="20 % - Akzent1 3 2 11" xfId="987" xr:uid="{00000000-0005-0000-0000-0000C0000000}"/>
    <cellStyle name="20 % - Akzent1 3 2 11 2" xfId="38006" xr:uid="{00000000-0005-0000-0000-0000C1000000}"/>
    <cellStyle name="20 % - Akzent1 3 2 12" xfId="985" xr:uid="{00000000-0005-0000-0000-0000C2000000}"/>
    <cellStyle name="20 % - Akzent1 3 2 12 2" xfId="41178" xr:uid="{00000000-0005-0000-0000-0000C3000000}"/>
    <cellStyle name="20 % - Akzent1 3 2 13" xfId="37877" xr:uid="{00000000-0005-0000-0000-0000C4000000}"/>
    <cellStyle name="20 % - Akzent1 3 2 2" xfId="988" xr:uid="{00000000-0005-0000-0000-0000C5000000}"/>
    <cellStyle name="20 % - Akzent1 3 2 2 2" xfId="989" xr:uid="{00000000-0005-0000-0000-0000C6000000}"/>
    <cellStyle name="20 % - Akzent1 3 2 2 2 2" xfId="38375" xr:uid="{00000000-0005-0000-0000-0000C7000000}"/>
    <cellStyle name="20 % - Akzent1 3 2 2 3" xfId="38374" xr:uid="{00000000-0005-0000-0000-0000C8000000}"/>
    <cellStyle name="20 % - Akzent1 3 2 2 4" xfId="40873" xr:uid="{00000000-0005-0000-0000-0000C9000000}"/>
    <cellStyle name="20 % - Akzent1 3 2 2 4 2" xfId="41547" xr:uid="{00000000-0005-0000-0000-0000CA000000}"/>
    <cellStyle name="20 % - Akzent1 3 2 2 5" xfId="41274" xr:uid="{00000000-0005-0000-0000-0000CB000000}"/>
    <cellStyle name="20 % - Akzent1 3 2 2 6" xfId="38131" xr:uid="{00000000-0005-0000-0000-0000CC000000}"/>
    <cellStyle name="20 % - Akzent1 3 2 2_B-A-AV-17C-1" xfId="38376" xr:uid="{00000000-0005-0000-0000-0000CD000000}"/>
    <cellStyle name="20 % - Akzent1 3 2 3" xfId="990" xr:uid="{00000000-0005-0000-0000-0000CE000000}"/>
    <cellStyle name="20 % - Akzent1 3 2 3 2" xfId="38377" xr:uid="{00000000-0005-0000-0000-0000CF000000}"/>
    <cellStyle name="20 % - Akzent1 3 2 3 3" xfId="40874" xr:uid="{00000000-0005-0000-0000-0000D0000000}"/>
    <cellStyle name="20 % - Akzent1 3 2 3 3 2" xfId="41548" xr:uid="{00000000-0005-0000-0000-0000D1000000}"/>
    <cellStyle name="20 % - Akzent1 3 2 3 4" xfId="41370" xr:uid="{00000000-0005-0000-0000-0000D2000000}"/>
    <cellStyle name="20 % - Akzent1 3 2 3 5" xfId="38228" xr:uid="{00000000-0005-0000-0000-0000D3000000}"/>
    <cellStyle name="20 % - Akzent1 3 2 3_Investoren" xfId="41071" xr:uid="{00000000-0005-0000-0000-0000D4000000}"/>
    <cellStyle name="20 % - Akzent1 3 2 4" xfId="991" xr:uid="{00000000-0005-0000-0000-0000D5000000}"/>
    <cellStyle name="20 % - Akzent1 3 2 5" xfId="992" xr:uid="{00000000-0005-0000-0000-0000D6000000}"/>
    <cellStyle name="20 % - Akzent1 3 2 6" xfId="993" xr:uid="{00000000-0005-0000-0000-0000D7000000}"/>
    <cellStyle name="20 % - Akzent1 3 2 7" xfId="994" xr:uid="{00000000-0005-0000-0000-0000D8000000}"/>
    <cellStyle name="20 % - Akzent1 3 2 8" xfId="995" xr:uid="{00000000-0005-0000-0000-0000D9000000}"/>
    <cellStyle name="20 % - Akzent1 3 2 9" xfId="996" xr:uid="{00000000-0005-0000-0000-0000DA000000}"/>
    <cellStyle name="20 % - Akzent1 3 2_AuftBest_Div" xfId="38298" xr:uid="{00000000-0005-0000-0000-0000DB000000}"/>
    <cellStyle name="20 % - Akzent1 3 3" xfId="997" xr:uid="{00000000-0005-0000-0000-0000DC000000}"/>
    <cellStyle name="20 % - Akzent1 3 3 2" xfId="998" xr:uid="{00000000-0005-0000-0000-0000DD000000}"/>
    <cellStyle name="20 % - Akzent1 3 3 2 2" xfId="38379" xr:uid="{00000000-0005-0000-0000-0000DE000000}"/>
    <cellStyle name="20 % - Akzent1 3 3 3" xfId="38380" xr:uid="{00000000-0005-0000-0000-0000DF000000}"/>
    <cellStyle name="20 % - Akzent1 3 3 4" xfId="38378" xr:uid="{00000000-0005-0000-0000-0000E0000000}"/>
    <cellStyle name="20 % - Akzent1 3 3 5" xfId="40875" xr:uid="{00000000-0005-0000-0000-0000E1000000}"/>
    <cellStyle name="20 % - Akzent1 3 3 5 2" xfId="41549" xr:uid="{00000000-0005-0000-0000-0000E2000000}"/>
    <cellStyle name="20 % - Akzent1 3 3 6" xfId="41273" xr:uid="{00000000-0005-0000-0000-0000E3000000}"/>
    <cellStyle name="20 % - Akzent1 3 3 7" xfId="38130" xr:uid="{00000000-0005-0000-0000-0000E4000000}"/>
    <cellStyle name="20 % - Akzent1 3 3_B-A-AV-17C-1" xfId="38381" xr:uid="{00000000-0005-0000-0000-0000E5000000}"/>
    <cellStyle name="20 % - Akzent1 3 4" xfId="999" xr:uid="{00000000-0005-0000-0000-0000E6000000}"/>
    <cellStyle name="20 % - Akzent1 3 4 2" xfId="38382" xr:uid="{00000000-0005-0000-0000-0000E7000000}"/>
    <cellStyle name="20 % - Akzent1 3 4 3" xfId="40876" xr:uid="{00000000-0005-0000-0000-0000E8000000}"/>
    <cellStyle name="20 % - Akzent1 3 4 3 2" xfId="41550" xr:uid="{00000000-0005-0000-0000-0000E9000000}"/>
    <cellStyle name="20 % - Akzent1 3 4 4" xfId="41369" xr:uid="{00000000-0005-0000-0000-0000EA000000}"/>
    <cellStyle name="20 % - Akzent1 3 4 5" xfId="38227" xr:uid="{00000000-0005-0000-0000-0000EB000000}"/>
    <cellStyle name="20 % - Akzent1 3 4_Investoren" xfId="41072" xr:uid="{00000000-0005-0000-0000-0000EC000000}"/>
    <cellStyle name="20 % - Akzent1 3 5" xfId="1000" xr:uid="{00000000-0005-0000-0000-0000ED000000}"/>
    <cellStyle name="20 % - Akzent1 3 6" xfId="1001" xr:uid="{00000000-0005-0000-0000-0000EE000000}"/>
    <cellStyle name="20 % - Akzent1 3 7" xfId="1002" xr:uid="{00000000-0005-0000-0000-0000EF000000}"/>
    <cellStyle name="20 % - Akzent1 3 8" xfId="1003" xr:uid="{00000000-0005-0000-0000-0000F0000000}"/>
    <cellStyle name="20 % - Akzent1 3 9" xfId="1004" xr:uid="{00000000-0005-0000-0000-0000F1000000}"/>
    <cellStyle name="20 % - Akzent1 3_2015.12" xfId="478" xr:uid="{00000000-0005-0000-0000-0000F2000000}"/>
    <cellStyle name="20 % - Akzent1 4" xfId="1005" xr:uid="{00000000-0005-0000-0000-0000F3000000}"/>
    <cellStyle name="20 % - Akzent1 4 2" xfId="1006" xr:uid="{00000000-0005-0000-0000-0000F4000000}"/>
    <cellStyle name="20 % - Akzent1 4 3" xfId="1007" xr:uid="{00000000-0005-0000-0000-0000F5000000}"/>
    <cellStyle name="20 % - Akzent1 5" xfId="1008" xr:uid="{00000000-0005-0000-0000-0000F6000000}"/>
    <cellStyle name="20 % - Akzent1 5 2" xfId="1009" xr:uid="{00000000-0005-0000-0000-0000F7000000}"/>
    <cellStyle name="20 % - Akzent1 5 3" xfId="1010" xr:uid="{00000000-0005-0000-0000-0000F8000000}"/>
    <cellStyle name="20 % - Akzent1 6" xfId="1011" xr:uid="{00000000-0005-0000-0000-0000F9000000}"/>
    <cellStyle name="20 % - Akzent1 6 2" xfId="1012" xr:uid="{00000000-0005-0000-0000-0000FA000000}"/>
    <cellStyle name="20 % - Akzent1 6 3" xfId="1013" xr:uid="{00000000-0005-0000-0000-0000FB000000}"/>
    <cellStyle name="20 % - Akzent1 7" xfId="1014" xr:uid="{00000000-0005-0000-0000-0000FC000000}"/>
    <cellStyle name="20 % - Akzent1 7 2" xfId="1015" xr:uid="{00000000-0005-0000-0000-0000FD000000}"/>
    <cellStyle name="20 % - Akzent1 8" xfId="1016" xr:uid="{00000000-0005-0000-0000-0000FE000000}"/>
    <cellStyle name="20 % - Akzent1 9" xfId="1017" xr:uid="{00000000-0005-0000-0000-0000FF000000}"/>
    <cellStyle name="20 % - Akzent2 10" xfId="1018" xr:uid="{00000000-0005-0000-0000-000000010000}"/>
    <cellStyle name="20 % - Akzent2 11" xfId="1019" xr:uid="{00000000-0005-0000-0000-000001010000}"/>
    <cellStyle name="20 % - Akzent2 12" xfId="1020" xr:uid="{00000000-0005-0000-0000-000002010000}"/>
    <cellStyle name="20 % - Akzent2 2" xfId="3" xr:uid="{00000000-0005-0000-0000-000003010000}"/>
    <cellStyle name="20 % - Akzent2 2 10" xfId="1021" xr:uid="{00000000-0005-0000-0000-000004010000}"/>
    <cellStyle name="20 % - Akzent2 2 11" xfId="1022" xr:uid="{00000000-0005-0000-0000-000005010000}"/>
    <cellStyle name="20 % - Akzent2 2 12" xfId="1023" xr:uid="{00000000-0005-0000-0000-000006010000}"/>
    <cellStyle name="20 % - Akzent2 2 13" xfId="1024" xr:uid="{00000000-0005-0000-0000-000007010000}"/>
    <cellStyle name="20 % - Akzent2 2 14" xfId="1025" xr:uid="{00000000-0005-0000-0000-000008010000}"/>
    <cellStyle name="20 % - Akzent2 2 15" xfId="1026" xr:uid="{00000000-0005-0000-0000-000009010000}"/>
    <cellStyle name="20 % - Akzent2 2 16" xfId="1027" xr:uid="{00000000-0005-0000-0000-00000A010000}"/>
    <cellStyle name="20 % - Akzent2 2 17" xfId="1028" xr:uid="{00000000-0005-0000-0000-00000B010000}"/>
    <cellStyle name="20 % - Akzent2 2 18" xfId="609" xr:uid="{00000000-0005-0000-0000-00000C010000}"/>
    <cellStyle name="20 % - Akzent2 2 2" xfId="4" xr:uid="{00000000-0005-0000-0000-00000D010000}"/>
    <cellStyle name="20 % - Akzent2 2 2 10" xfId="1029" xr:uid="{00000000-0005-0000-0000-00000E010000}"/>
    <cellStyle name="20 % - Akzent2 2 2 11" xfId="1030" xr:uid="{00000000-0005-0000-0000-00000F010000}"/>
    <cellStyle name="20 % - Akzent2 2 2 12" xfId="1031" xr:uid="{00000000-0005-0000-0000-000010010000}"/>
    <cellStyle name="20 % - Akzent2 2 2 13" xfId="1032" xr:uid="{00000000-0005-0000-0000-000011010000}"/>
    <cellStyle name="20 % - Akzent2 2 2 13 2" xfId="41441" xr:uid="{00000000-0005-0000-0000-000012010000}"/>
    <cellStyle name="20 % - Akzent2 2 2 13 3" xfId="40746" xr:uid="{00000000-0005-0000-0000-000013010000}"/>
    <cellStyle name="20 % - Akzent2 2 2 14" xfId="691" xr:uid="{00000000-0005-0000-0000-000014010000}"/>
    <cellStyle name="20 % - Akzent2 2 2 14 2" xfId="37946" xr:uid="{00000000-0005-0000-0000-000015010000}"/>
    <cellStyle name="20 % - Akzent2 2 2 15" xfId="41149" xr:uid="{00000000-0005-0000-0000-000016010000}"/>
    <cellStyle name="20 % - Akzent2 2 2 16" xfId="37786" xr:uid="{00000000-0005-0000-0000-000017010000}"/>
    <cellStyle name="20 % - Akzent2 2 2 2" xfId="479" xr:uid="{00000000-0005-0000-0000-000018010000}"/>
    <cellStyle name="20 % - Akzent2 2 2 2 10" xfId="1034" xr:uid="{00000000-0005-0000-0000-000019010000}"/>
    <cellStyle name="20 % - Akzent2 2 2 2 10 2" xfId="41476" xr:uid="{00000000-0005-0000-0000-00001A010000}"/>
    <cellStyle name="20 % - Akzent2 2 2 2 10 3" xfId="40801" xr:uid="{00000000-0005-0000-0000-00001B010000}"/>
    <cellStyle name="20 % - Akzent2 2 2 2 11" xfId="1035" xr:uid="{00000000-0005-0000-0000-00001C010000}"/>
    <cellStyle name="20 % - Akzent2 2 2 2 11 2" xfId="38007" xr:uid="{00000000-0005-0000-0000-00001D010000}"/>
    <cellStyle name="20 % - Akzent2 2 2 2 12" xfId="1033" xr:uid="{00000000-0005-0000-0000-00001E010000}"/>
    <cellStyle name="20 % - Akzent2 2 2 2 12 2" xfId="41179" xr:uid="{00000000-0005-0000-0000-00001F010000}"/>
    <cellStyle name="20 % - Akzent2 2 2 2 13" xfId="37878" xr:uid="{00000000-0005-0000-0000-000020010000}"/>
    <cellStyle name="20 % - Akzent2 2 2 2 2" xfId="1036" xr:uid="{00000000-0005-0000-0000-000021010000}"/>
    <cellStyle name="20 % - Akzent2 2 2 2 2 2" xfId="1037" xr:uid="{00000000-0005-0000-0000-000022010000}"/>
    <cellStyle name="20 % - Akzent2 2 2 2 2 2 2" xfId="38384" xr:uid="{00000000-0005-0000-0000-000023010000}"/>
    <cellStyle name="20 % - Akzent2 2 2 2 2 3" xfId="38383" xr:uid="{00000000-0005-0000-0000-000024010000}"/>
    <cellStyle name="20 % - Akzent2 2 2 2 2 4" xfId="40877" xr:uid="{00000000-0005-0000-0000-000025010000}"/>
    <cellStyle name="20 % - Akzent2 2 2 2 2 4 2" xfId="41551" xr:uid="{00000000-0005-0000-0000-000026010000}"/>
    <cellStyle name="20 % - Akzent2 2 2 2 2 5" xfId="41275" xr:uid="{00000000-0005-0000-0000-000027010000}"/>
    <cellStyle name="20 % - Akzent2 2 2 2 2 6" xfId="38132" xr:uid="{00000000-0005-0000-0000-000028010000}"/>
    <cellStyle name="20 % - Akzent2 2 2 2 2_B-A-AV-17C-1" xfId="38385" xr:uid="{00000000-0005-0000-0000-000029010000}"/>
    <cellStyle name="20 % - Akzent2 2 2 2 3" xfId="1038" xr:uid="{00000000-0005-0000-0000-00002A010000}"/>
    <cellStyle name="20 % - Akzent2 2 2 2 3 2" xfId="38386" xr:uid="{00000000-0005-0000-0000-00002B010000}"/>
    <cellStyle name="20 % - Akzent2 2 2 2 3 3" xfId="40878" xr:uid="{00000000-0005-0000-0000-00002C010000}"/>
    <cellStyle name="20 % - Akzent2 2 2 2 3 3 2" xfId="41552" xr:uid="{00000000-0005-0000-0000-00002D010000}"/>
    <cellStyle name="20 % - Akzent2 2 2 2 3 4" xfId="41371" xr:uid="{00000000-0005-0000-0000-00002E010000}"/>
    <cellStyle name="20 % - Akzent2 2 2 2 3 5" xfId="38229" xr:uid="{00000000-0005-0000-0000-00002F010000}"/>
    <cellStyle name="20 % - Akzent2 2 2 2 3_Investoren" xfId="41073" xr:uid="{00000000-0005-0000-0000-000030010000}"/>
    <cellStyle name="20 % - Akzent2 2 2 2 4" xfId="1039" xr:uid="{00000000-0005-0000-0000-000031010000}"/>
    <cellStyle name="20 % - Akzent2 2 2 2 5" xfId="1040" xr:uid="{00000000-0005-0000-0000-000032010000}"/>
    <cellStyle name="20 % - Akzent2 2 2 2 6" xfId="1041" xr:uid="{00000000-0005-0000-0000-000033010000}"/>
    <cellStyle name="20 % - Akzent2 2 2 2 7" xfId="1042" xr:uid="{00000000-0005-0000-0000-000034010000}"/>
    <cellStyle name="20 % - Akzent2 2 2 2 8" xfId="1043" xr:uid="{00000000-0005-0000-0000-000035010000}"/>
    <cellStyle name="20 % - Akzent2 2 2 2 9" xfId="1044" xr:uid="{00000000-0005-0000-0000-000036010000}"/>
    <cellStyle name="20 % - Akzent2 2 2 2_AuftBest_Div" xfId="38299" xr:uid="{00000000-0005-0000-0000-000037010000}"/>
    <cellStyle name="20 % - Akzent2 2 2 3" xfId="1045" xr:uid="{00000000-0005-0000-0000-000038010000}"/>
    <cellStyle name="20 % - Akzent2 2 2 3 2" xfId="1046" xr:uid="{00000000-0005-0000-0000-000039010000}"/>
    <cellStyle name="20 % - Akzent2 2 2 3 2 2" xfId="38388" xr:uid="{00000000-0005-0000-0000-00003A010000}"/>
    <cellStyle name="20 % - Akzent2 2 2 3 3" xfId="38389" xr:uid="{00000000-0005-0000-0000-00003B010000}"/>
    <cellStyle name="20 % - Akzent2 2 2 3 4" xfId="38387" xr:uid="{00000000-0005-0000-0000-00003C010000}"/>
    <cellStyle name="20 % - Akzent2 2 2 3 5" xfId="40879" xr:uid="{00000000-0005-0000-0000-00003D010000}"/>
    <cellStyle name="20 % - Akzent2 2 2 3 5 2" xfId="41553" xr:uid="{00000000-0005-0000-0000-00003E010000}"/>
    <cellStyle name="20 % - Akzent2 2 2 3 6" xfId="41245" xr:uid="{00000000-0005-0000-0000-00003F010000}"/>
    <cellStyle name="20 % - Akzent2 2 2 3 7" xfId="38073" xr:uid="{00000000-0005-0000-0000-000040010000}"/>
    <cellStyle name="20 % - Akzent2 2 2 3_B-A-AV-17C-1" xfId="38390" xr:uid="{00000000-0005-0000-0000-000041010000}"/>
    <cellStyle name="20 % - Akzent2 2 2 4" xfId="1047" xr:uid="{00000000-0005-0000-0000-000042010000}"/>
    <cellStyle name="20 % - Akzent2 2 2 4 2" xfId="38391" xr:uid="{00000000-0005-0000-0000-000043010000}"/>
    <cellStyle name="20 % - Akzent2 2 2 4 3" xfId="40880" xr:uid="{00000000-0005-0000-0000-000044010000}"/>
    <cellStyle name="20 % - Akzent2 2 2 4 3 2" xfId="41554" xr:uid="{00000000-0005-0000-0000-000045010000}"/>
    <cellStyle name="20 % - Akzent2 2 2 4 4" xfId="41341" xr:uid="{00000000-0005-0000-0000-000046010000}"/>
    <cellStyle name="20 % - Akzent2 2 2 4 5" xfId="38198" xr:uid="{00000000-0005-0000-0000-000047010000}"/>
    <cellStyle name="20 % - Akzent2 2 2 4_Investoren" xfId="41074" xr:uid="{00000000-0005-0000-0000-000048010000}"/>
    <cellStyle name="20 % - Akzent2 2 2 5" xfId="1048" xr:uid="{00000000-0005-0000-0000-000049010000}"/>
    <cellStyle name="20 % - Akzent2 2 2 6" xfId="1049" xr:uid="{00000000-0005-0000-0000-00004A010000}"/>
    <cellStyle name="20 % - Akzent2 2 2 7" xfId="1050" xr:uid="{00000000-0005-0000-0000-00004B010000}"/>
    <cellStyle name="20 % - Akzent2 2 2 8" xfId="1051" xr:uid="{00000000-0005-0000-0000-00004C010000}"/>
    <cellStyle name="20 % - Akzent2 2 2 9" xfId="1052" xr:uid="{00000000-0005-0000-0000-00004D010000}"/>
    <cellStyle name="20 % - Akzent2 2 2_5 year overview margin" xfId="37568" xr:uid="{00000000-0005-0000-0000-00004E010000}"/>
    <cellStyle name="20 % - Akzent2 2 3" xfId="480" xr:uid="{00000000-0005-0000-0000-00004F010000}"/>
    <cellStyle name="20 % - Akzent2 2 3 10" xfId="1054" xr:uid="{00000000-0005-0000-0000-000050010000}"/>
    <cellStyle name="20 % - Akzent2 2 3 10 2" xfId="38008" xr:uid="{00000000-0005-0000-0000-000051010000}"/>
    <cellStyle name="20 % - Akzent2 2 3 11" xfId="1055" xr:uid="{00000000-0005-0000-0000-000052010000}"/>
    <cellStyle name="20 % - Akzent2 2 3 11 2" xfId="41180" xr:uid="{00000000-0005-0000-0000-000053010000}"/>
    <cellStyle name="20 % - Akzent2 2 3 12" xfId="1053" xr:uid="{00000000-0005-0000-0000-000054010000}"/>
    <cellStyle name="20 % - Akzent2 2 3 13" xfId="37879" xr:uid="{00000000-0005-0000-0000-000055010000}"/>
    <cellStyle name="20 % - Akzent2 2 3 2" xfId="1056" xr:uid="{00000000-0005-0000-0000-000056010000}"/>
    <cellStyle name="20 % - Akzent2 2 3 2 2" xfId="1057" xr:uid="{00000000-0005-0000-0000-000057010000}"/>
    <cellStyle name="20 % - Akzent2 2 3 2 2 2" xfId="38393" xr:uid="{00000000-0005-0000-0000-000058010000}"/>
    <cellStyle name="20 % - Akzent2 2 3 2 3" xfId="38394" xr:uid="{00000000-0005-0000-0000-000059010000}"/>
    <cellStyle name="20 % - Akzent2 2 3 2 4" xfId="38392" xr:uid="{00000000-0005-0000-0000-00005A010000}"/>
    <cellStyle name="20 % - Akzent2 2 3 2 5" xfId="40881" xr:uid="{00000000-0005-0000-0000-00005B010000}"/>
    <cellStyle name="20 % - Akzent2 2 3 2 5 2" xfId="41555" xr:uid="{00000000-0005-0000-0000-00005C010000}"/>
    <cellStyle name="20 % - Akzent2 2 3 2 6" xfId="41276" xr:uid="{00000000-0005-0000-0000-00005D010000}"/>
    <cellStyle name="20 % - Akzent2 2 3 2 7" xfId="38133" xr:uid="{00000000-0005-0000-0000-00005E010000}"/>
    <cellStyle name="20 % - Akzent2 2 3 2_B-A-AV-17C-1" xfId="38395" xr:uid="{00000000-0005-0000-0000-00005F010000}"/>
    <cellStyle name="20 % - Akzent2 2 3 3" xfId="1058" xr:uid="{00000000-0005-0000-0000-000060010000}"/>
    <cellStyle name="20 % - Akzent2 2 3 3 2" xfId="38396" xr:uid="{00000000-0005-0000-0000-000061010000}"/>
    <cellStyle name="20 % - Akzent2 2 3 3 3" xfId="40882" xr:uid="{00000000-0005-0000-0000-000062010000}"/>
    <cellStyle name="20 % - Akzent2 2 3 3 3 2" xfId="41556" xr:uid="{00000000-0005-0000-0000-000063010000}"/>
    <cellStyle name="20 % - Akzent2 2 3 3 4" xfId="41372" xr:uid="{00000000-0005-0000-0000-000064010000}"/>
    <cellStyle name="20 % - Akzent2 2 3 3 5" xfId="38230" xr:uid="{00000000-0005-0000-0000-000065010000}"/>
    <cellStyle name="20 % - Akzent2 2 3 3_Investoren" xfId="41075" xr:uid="{00000000-0005-0000-0000-000066010000}"/>
    <cellStyle name="20 % - Akzent2 2 3 4" xfId="1059" xr:uid="{00000000-0005-0000-0000-000067010000}"/>
    <cellStyle name="20 % - Akzent2 2 3 5" xfId="1060" xr:uid="{00000000-0005-0000-0000-000068010000}"/>
    <cellStyle name="20 % - Akzent2 2 3 6" xfId="1061" xr:uid="{00000000-0005-0000-0000-000069010000}"/>
    <cellStyle name="20 % - Akzent2 2 3 7" xfId="1062" xr:uid="{00000000-0005-0000-0000-00006A010000}"/>
    <cellStyle name="20 % - Akzent2 2 3 8" xfId="1063" xr:uid="{00000000-0005-0000-0000-00006B010000}"/>
    <cellStyle name="20 % - Akzent2 2 3 9" xfId="1064" xr:uid="{00000000-0005-0000-0000-00006C010000}"/>
    <cellStyle name="20 % - Akzent2 2 3 9 2" xfId="41477" xr:uid="{00000000-0005-0000-0000-00006D010000}"/>
    <cellStyle name="20 % - Akzent2 2 3 9 3" xfId="40802" xr:uid="{00000000-0005-0000-0000-00006E010000}"/>
    <cellStyle name="20 % - Akzent2 2 3_AuftBest_Div" xfId="38300" xr:uid="{00000000-0005-0000-0000-00006F010000}"/>
    <cellStyle name="20 % - Akzent2 2 4" xfId="1065" xr:uid="{00000000-0005-0000-0000-000070010000}"/>
    <cellStyle name="20 % - Akzent2 2 4 2" xfId="1066" xr:uid="{00000000-0005-0000-0000-000071010000}"/>
    <cellStyle name="20 % - Akzent2 2 4 2 2" xfId="38397" xr:uid="{00000000-0005-0000-0000-000072010000}"/>
    <cellStyle name="20 % - Akzent2 2 4 3" xfId="1067" xr:uid="{00000000-0005-0000-0000-000073010000}"/>
    <cellStyle name="20 % - Akzent2 2 4 4" xfId="1068" xr:uid="{00000000-0005-0000-0000-000074010000}"/>
    <cellStyle name="20 % - Akzent2 2 4 5" xfId="1069" xr:uid="{00000000-0005-0000-0000-000075010000}"/>
    <cellStyle name="20 % - Akzent2 2 4_B-A-AV-17C-1" xfId="38398" xr:uid="{00000000-0005-0000-0000-000076010000}"/>
    <cellStyle name="20 % - Akzent2 2 5" xfId="1070" xr:uid="{00000000-0005-0000-0000-000077010000}"/>
    <cellStyle name="20 % - Akzent2 2 5 2" xfId="1071" xr:uid="{00000000-0005-0000-0000-000078010000}"/>
    <cellStyle name="20 % - Akzent2 2 5 3" xfId="1072" xr:uid="{00000000-0005-0000-0000-000079010000}"/>
    <cellStyle name="20 % - Akzent2 2 6" xfId="1073" xr:uid="{00000000-0005-0000-0000-00007A010000}"/>
    <cellStyle name="20 % - Akzent2 2 6 2" xfId="1074" xr:uid="{00000000-0005-0000-0000-00007B010000}"/>
    <cellStyle name="20 % - Akzent2 2 6 3" xfId="1075" xr:uid="{00000000-0005-0000-0000-00007C010000}"/>
    <cellStyle name="20 % - Akzent2 2 7" xfId="1076" xr:uid="{00000000-0005-0000-0000-00007D010000}"/>
    <cellStyle name="20 % - Akzent2 2 7 2" xfId="1077" xr:uid="{00000000-0005-0000-0000-00007E010000}"/>
    <cellStyle name="20 % - Akzent2 2 7 3" xfId="1078" xr:uid="{00000000-0005-0000-0000-00007F010000}"/>
    <cellStyle name="20 % - Akzent2 2 8" xfId="1079" xr:uid="{00000000-0005-0000-0000-000080010000}"/>
    <cellStyle name="20 % - Akzent2 2 8 2" xfId="1080" xr:uid="{00000000-0005-0000-0000-000081010000}"/>
    <cellStyle name="20 % - Akzent2 2 8 3" xfId="1081" xr:uid="{00000000-0005-0000-0000-000082010000}"/>
    <cellStyle name="20 % - Akzent2 2 9" xfId="1082" xr:uid="{00000000-0005-0000-0000-000083010000}"/>
    <cellStyle name="20 % - Akzent2 2 9 2" xfId="1083" xr:uid="{00000000-0005-0000-0000-000084010000}"/>
    <cellStyle name="20 % - Akzent2 2_2015.05" xfId="481" xr:uid="{00000000-0005-0000-0000-000085010000}"/>
    <cellStyle name="20 % - Akzent2 3" xfId="482" xr:uid="{00000000-0005-0000-0000-000086010000}"/>
    <cellStyle name="20 % - Akzent2 3 10" xfId="1084" xr:uid="{00000000-0005-0000-0000-000087010000}"/>
    <cellStyle name="20 % - Akzent2 3 11" xfId="1085" xr:uid="{00000000-0005-0000-0000-000088010000}"/>
    <cellStyle name="20 % - Akzent2 3 11 2" xfId="41478" xr:uid="{00000000-0005-0000-0000-000089010000}"/>
    <cellStyle name="20 % - Akzent2 3 11 3" xfId="40803" xr:uid="{00000000-0005-0000-0000-00008A010000}"/>
    <cellStyle name="20 % - Akzent2 3 12" xfId="692" xr:uid="{00000000-0005-0000-0000-00008B010000}"/>
    <cellStyle name="20 % - Akzent2 3 12 2" xfId="38009" xr:uid="{00000000-0005-0000-0000-00008C010000}"/>
    <cellStyle name="20 % - Akzent2 3 13" xfId="41181" xr:uid="{00000000-0005-0000-0000-00008D010000}"/>
    <cellStyle name="20 % - Akzent2 3 14" xfId="37880" xr:uid="{00000000-0005-0000-0000-00008E010000}"/>
    <cellStyle name="20 % - Akzent2 3 2" xfId="483" xr:uid="{00000000-0005-0000-0000-00008F010000}"/>
    <cellStyle name="20 % - Akzent2 3 2 10" xfId="1087" xr:uid="{00000000-0005-0000-0000-000090010000}"/>
    <cellStyle name="20 % - Akzent2 3 2 10 2" xfId="41479" xr:uid="{00000000-0005-0000-0000-000091010000}"/>
    <cellStyle name="20 % - Akzent2 3 2 10 3" xfId="40804" xr:uid="{00000000-0005-0000-0000-000092010000}"/>
    <cellStyle name="20 % - Akzent2 3 2 11" xfId="1088" xr:uid="{00000000-0005-0000-0000-000093010000}"/>
    <cellStyle name="20 % - Akzent2 3 2 11 2" xfId="38010" xr:uid="{00000000-0005-0000-0000-000094010000}"/>
    <cellStyle name="20 % - Akzent2 3 2 12" xfId="1086" xr:uid="{00000000-0005-0000-0000-000095010000}"/>
    <cellStyle name="20 % - Akzent2 3 2 12 2" xfId="41182" xr:uid="{00000000-0005-0000-0000-000096010000}"/>
    <cellStyle name="20 % - Akzent2 3 2 13" xfId="37881" xr:uid="{00000000-0005-0000-0000-000097010000}"/>
    <cellStyle name="20 % - Akzent2 3 2 2" xfId="1089" xr:uid="{00000000-0005-0000-0000-000098010000}"/>
    <cellStyle name="20 % - Akzent2 3 2 2 2" xfId="1090" xr:uid="{00000000-0005-0000-0000-000099010000}"/>
    <cellStyle name="20 % - Akzent2 3 2 2 2 2" xfId="38401" xr:uid="{00000000-0005-0000-0000-00009A010000}"/>
    <cellStyle name="20 % - Akzent2 3 2 2 3" xfId="38400" xr:uid="{00000000-0005-0000-0000-00009B010000}"/>
    <cellStyle name="20 % - Akzent2 3 2 2 4" xfId="40883" xr:uid="{00000000-0005-0000-0000-00009C010000}"/>
    <cellStyle name="20 % - Akzent2 3 2 2 4 2" xfId="41557" xr:uid="{00000000-0005-0000-0000-00009D010000}"/>
    <cellStyle name="20 % - Akzent2 3 2 2 5" xfId="41278" xr:uid="{00000000-0005-0000-0000-00009E010000}"/>
    <cellStyle name="20 % - Akzent2 3 2 2 6" xfId="38135" xr:uid="{00000000-0005-0000-0000-00009F010000}"/>
    <cellStyle name="20 % - Akzent2 3 2 2_B-A-AV-17C-1" xfId="38402" xr:uid="{00000000-0005-0000-0000-0000A0010000}"/>
    <cellStyle name="20 % - Akzent2 3 2 3" xfId="1091" xr:uid="{00000000-0005-0000-0000-0000A1010000}"/>
    <cellStyle name="20 % - Akzent2 3 2 3 2" xfId="38403" xr:uid="{00000000-0005-0000-0000-0000A2010000}"/>
    <cellStyle name="20 % - Akzent2 3 2 3 3" xfId="40884" xr:uid="{00000000-0005-0000-0000-0000A3010000}"/>
    <cellStyle name="20 % - Akzent2 3 2 3 3 2" xfId="41558" xr:uid="{00000000-0005-0000-0000-0000A4010000}"/>
    <cellStyle name="20 % - Akzent2 3 2 3 4" xfId="41374" xr:uid="{00000000-0005-0000-0000-0000A5010000}"/>
    <cellStyle name="20 % - Akzent2 3 2 3 5" xfId="38232" xr:uid="{00000000-0005-0000-0000-0000A6010000}"/>
    <cellStyle name="20 % - Akzent2 3 2 3_Investoren" xfId="41076" xr:uid="{00000000-0005-0000-0000-0000A7010000}"/>
    <cellStyle name="20 % - Akzent2 3 2 4" xfId="1092" xr:uid="{00000000-0005-0000-0000-0000A8010000}"/>
    <cellStyle name="20 % - Akzent2 3 2 5" xfId="1093" xr:uid="{00000000-0005-0000-0000-0000A9010000}"/>
    <cellStyle name="20 % - Akzent2 3 2 6" xfId="1094" xr:uid="{00000000-0005-0000-0000-0000AA010000}"/>
    <cellStyle name="20 % - Akzent2 3 2 7" xfId="1095" xr:uid="{00000000-0005-0000-0000-0000AB010000}"/>
    <cellStyle name="20 % - Akzent2 3 2 8" xfId="1096" xr:uid="{00000000-0005-0000-0000-0000AC010000}"/>
    <cellStyle name="20 % - Akzent2 3 2 9" xfId="1097" xr:uid="{00000000-0005-0000-0000-0000AD010000}"/>
    <cellStyle name="20 % - Akzent2 3 2_AuftBest_Div" xfId="38301" xr:uid="{00000000-0005-0000-0000-0000AE010000}"/>
    <cellStyle name="20 % - Akzent2 3 3" xfId="1098" xr:uid="{00000000-0005-0000-0000-0000AF010000}"/>
    <cellStyle name="20 % - Akzent2 3 3 2" xfId="1099" xr:uid="{00000000-0005-0000-0000-0000B0010000}"/>
    <cellStyle name="20 % - Akzent2 3 3 2 2" xfId="38405" xr:uid="{00000000-0005-0000-0000-0000B1010000}"/>
    <cellStyle name="20 % - Akzent2 3 3 3" xfId="38406" xr:uid="{00000000-0005-0000-0000-0000B2010000}"/>
    <cellStyle name="20 % - Akzent2 3 3 4" xfId="38404" xr:uid="{00000000-0005-0000-0000-0000B3010000}"/>
    <cellStyle name="20 % - Akzent2 3 3 5" xfId="40885" xr:uid="{00000000-0005-0000-0000-0000B4010000}"/>
    <cellStyle name="20 % - Akzent2 3 3 5 2" xfId="41559" xr:uid="{00000000-0005-0000-0000-0000B5010000}"/>
    <cellStyle name="20 % - Akzent2 3 3 6" xfId="41277" xr:uid="{00000000-0005-0000-0000-0000B6010000}"/>
    <cellStyle name="20 % - Akzent2 3 3 7" xfId="38134" xr:uid="{00000000-0005-0000-0000-0000B7010000}"/>
    <cellStyle name="20 % - Akzent2 3 3_B-A-AV-17C-1" xfId="38407" xr:uid="{00000000-0005-0000-0000-0000B8010000}"/>
    <cellStyle name="20 % - Akzent2 3 4" xfId="1100" xr:uid="{00000000-0005-0000-0000-0000B9010000}"/>
    <cellStyle name="20 % - Akzent2 3 4 2" xfId="38408" xr:uid="{00000000-0005-0000-0000-0000BA010000}"/>
    <cellStyle name="20 % - Akzent2 3 4 3" xfId="40886" xr:uid="{00000000-0005-0000-0000-0000BB010000}"/>
    <cellStyle name="20 % - Akzent2 3 4 3 2" xfId="41560" xr:uid="{00000000-0005-0000-0000-0000BC010000}"/>
    <cellStyle name="20 % - Akzent2 3 4 4" xfId="41373" xr:uid="{00000000-0005-0000-0000-0000BD010000}"/>
    <cellStyle name="20 % - Akzent2 3 4 5" xfId="38231" xr:uid="{00000000-0005-0000-0000-0000BE010000}"/>
    <cellStyle name="20 % - Akzent2 3 4_Investoren" xfId="41077" xr:uid="{00000000-0005-0000-0000-0000BF010000}"/>
    <cellStyle name="20 % - Akzent2 3 5" xfId="1101" xr:uid="{00000000-0005-0000-0000-0000C0010000}"/>
    <cellStyle name="20 % - Akzent2 3 6" xfId="1102" xr:uid="{00000000-0005-0000-0000-0000C1010000}"/>
    <cellStyle name="20 % - Akzent2 3 7" xfId="1103" xr:uid="{00000000-0005-0000-0000-0000C2010000}"/>
    <cellStyle name="20 % - Akzent2 3 8" xfId="1104" xr:uid="{00000000-0005-0000-0000-0000C3010000}"/>
    <cellStyle name="20 % - Akzent2 3 9" xfId="1105" xr:uid="{00000000-0005-0000-0000-0000C4010000}"/>
    <cellStyle name="20 % - Akzent2 3_2015.12" xfId="484" xr:uid="{00000000-0005-0000-0000-0000C5010000}"/>
    <cellStyle name="20 % - Akzent2 4" xfId="1106" xr:uid="{00000000-0005-0000-0000-0000C6010000}"/>
    <cellStyle name="20 % - Akzent2 4 2" xfId="1107" xr:uid="{00000000-0005-0000-0000-0000C7010000}"/>
    <cellStyle name="20 % - Akzent2 4 3" xfId="1108" xr:uid="{00000000-0005-0000-0000-0000C8010000}"/>
    <cellStyle name="20 % - Akzent2 5" xfId="1109" xr:uid="{00000000-0005-0000-0000-0000C9010000}"/>
    <cellStyle name="20 % - Akzent2 5 2" xfId="1110" xr:uid="{00000000-0005-0000-0000-0000CA010000}"/>
    <cellStyle name="20 % - Akzent2 5 3" xfId="1111" xr:uid="{00000000-0005-0000-0000-0000CB010000}"/>
    <cellStyle name="20 % - Akzent2 6" xfId="1112" xr:uid="{00000000-0005-0000-0000-0000CC010000}"/>
    <cellStyle name="20 % - Akzent2 6 2" xfId="1113" xr:uid="{00000000-0005-0000-0000-0000CD010000}"/>
    <cellStyle name="20 % - Akzent2 6 3" xfId="1114" xr:uid="{00000000-0005-0000-0000-0000CE010000}"/>
    <cellStyle name="20 % - Akzent2 7" xfId="1115" xr:uid="{00000000-0005-0000-0000-0000CF010000}"/>
    <cellStyle name="20 % - Akzent2 7 2" xfId="1116" xr:uid="{00000000-0005-0000-0000-0000D0010000}"/>
    <cellStyle name="20 % - Akzent2 8" xfId="1117" xr:uid="{00000000-0005-0000-0000-0000D1010000}"/>
    <cellStyle name="20 % - Akzent2 9" xfId="1118" xr:uid="{00000000-0005-0000-0000-0000D2010000}"/>
    <cellStyle name="20 % - Akzent3 10" xfId="1119" xr:uid="{00000000-0005-0000-0000-0000D3010000}"/>
    <cellStyle name="20 % - Akzent3 11" xfId="1120" xr:uid="{00000000-0005-0000-0000-0000D4010000}"/>
    <cellStyle name="20 % - Akzent3 12" xfId="1121" xr:uid="{00000000-0005-0000-0000-0000D5010000}"/>
    <cellStyle name="20 % - Akzent3 2" xfId="5" xr:uid="{00000000-0005-0000-0000-0000D6010000}"/>
    <cellStyle name="20 % - Akzent3 2 10" xfId="1122" xr:uid="{00000000-0005-0000-0000-0000D7010000}"/>
    <cellStyle name="20 % - Akzent3 2 11" xfId="1123" xr:uid="{00000000-0005-0000-0000-0000D8010000}"/>
    <cellStyle name="20 % - Akzent3 2 12" xfId="1124" xr:uid="{00000000-0005-0000-0000-0000D9010000}"/>
    <cellStyle name="20 % - Akzent3 2 13" xfId="1125" xr:uid="{00000000-0005-0000-0000-0000DA010000}"/>
    <cellStyle name="20 % - Akzent3 2 14" xfId="1126" xr:uid="{00000000-0005-0000-0000-0000DB010000}"/>
    <cellStyle name="20 % - Akzent3 2 15" xfId="1127" xr:uid="{00000000-0005-0000-0000-0000DC010000}"/>
    <cellStyle name="20 % - Akzent3 2 16" xfId="1128" xr:uid="{00000000-0005-0000-0000-0000DD010000}"/>
    <cellStyle name="20 % - Akzent3 2 17" xfId="1129" xr:uid="{00000000-0005-0000-0000-0000DE010000}"/>
    <cellStyle name="20 % - Akzent3 2 18" xfId="610" xr:uid="{00000000-0005-0000-0000-0000DF010000}"/>
    <cellStyle name="20 % - Akzent3 2 2" xfId="6" xr:uid="{00000000-0005-0000-0000-0000E0010000}"/>
    <cellStyle name="20 % - Akzent3 2 2 10" xfId="1130" xr:uid="{00000000-0005-0000-0000-0000E1010000}"/>
    <cellStyle name="20 % - Akzent3 2 2 11" xfId="1131" xr:uid="{00000000-0005-0000-0000-0000E2010000}"/>
    <cellStyle name="20 % - Akzent3 2 2 12" xfId="1132" xr:uid="{00000000-0005-0000-0000-0000E3010000}"/>
    <cellStyle name="20 % - Akzent3 2 2 13" xfId="1133" xr:uid="{00000000-0005-0000-0000-0000E4010000}"/>
    <cellStyle name="20 % - Akzent3 2 2 13 2" xfId="41442" xr:uid="{00000000-0005-0000-0000-0000E5010000}"/>
    <cellStyle name="20 % - Akzent3 2 2 13 3" xfId="40747" xr:uid="{00000000-0005-0000-0000-0000E6010000}"/>
    <cellStyle name="20 % - Akzent3 2 2 14" xfId="693" xr:uid="{00000000-0005-0000-0000-0000E7010000}"/>
    <cellStyle name="20 % - Akzent3 2 2 14 2" xfId="37947" xr:uid="{00000000-0005-0000-0000-0000E8010000}"/>
    <cellStyle name="20 % - Akzent3 2 2 15" xfId="41150" xr:uid="{00000000-0005-0000-0000-0000E9010000}"/>
    <cellStyle name="20 % - Akzent3 2 2 16" xfId="37787" xr:uid="{00000000-0005-0000-0000-0000EA010000}"/>
    <cellStyle name="20 % - Akzent3 2 2 2" xfId="485" xr:uid="{00000000-0005-0000-0000-0000EB010000}"/>
    <cellStyle name="20 % - Akzent3 2 2 2 10" xfId="1135" xr:uid="{00000000-0005-0000-0000-0000EC010000}"/>
    <cellStyle name="20 % - Akzent3 2 2 2 10 2" xfId="41480" xr:uid="{00000000-0005-0000-0000-0000ED010000}"/>
    <cellStyle name="20 % - Akzent3 2 2 2 10 3" xfId="40805" xr:uid="{00000000-0005-0000-0000-0000EE010000}"/>
    <cellStyle name="20 % - Akzent3 2 2 2 11" xfId="1136" xr:uid="{00000000-0005-0000-0000-0000EF010000}"/>
    <cellStyle name="20 % - Akzent3 2 2 2 11 2" xfId="38011" xr:uid="{00000000-0005-0000-0000-0000F0010000}"/>
    <cellStyle name="20 % - Akzent3 2 2 2 12" xfId="1134" xr:uid="{00000000-0005-0000-0000-0000F1010000}"/>
    <cellStyle name="20 % - Akzent3 2 2 2 12 2" xfId="41183" xr:uid="{00000000-0005-0000-0000-0000F2010000}"/>
    <cellStyle name="20 % - Akzent3 2 2 2 13" xfId="37882" xr:uid="{00000000-0005-0000-0000-0000F3010000}"/>
    <cellStyle name="20 % - Akzent3 2 2 2 2" xfId="1137" xr:uid="{00000000-0005-0000-0000-0000F4010000}"/>
    <cellStyle name="20 % - Akzent3 2 2 2 2 2" xfId="1138" xr:uid="{00000000-0005-0000-0000-0000F5010000}"/>
    <cellStyle name="20 % - Akzent3 2 2 2 2 2 2" xfId="38411" xr:uid="{00000000-0005-0000-0000-0000F6010000}"/>
    <cellStyle name="20 % - Akzent3 2 2 2 2 3" xfId="38410" xr:uid="{00000000-0005-0000-0000-0000F7010000}"/>
    <cellStyle name="20 % - Akzent3 2 2 2 2 4" xfId="40887" xr:uid="{00000000-0005-0000-0000-0000F8010000}"/>
    <cellStyle name="20 % - Akzent3 2 2 2 2 4 2" xfId="41561" xr:uid="{00000000-0005-0000-0000-0000F9010000}"/>
    <cellStyle name="20 % - Akzent3 2 2 2 2 5" xfId="41279" xr:uid="{00000000-0005-0000-0000-0000FA010000}"/>
    <cellStyle name="20 % - Akzent3 2 2 2 2 6" xfId="38136" xr:uid="{00000000-0005-0000-0000-0000FB010000}"/>
    <cellStyle name="20 % - Akzent3 2 2 2 2_B-A-AV-17C-1" xfId="38412" xr:uid="{00000000-0005-0000-0000-0000FC010000}"/>
    <cellStyle name="20 % - Akzent3 2 2 2 3" xfId="1139" xr:uid="{00000000-0005-0000-0000-0000FD010000}"/>
    <cellStyle name="20 % - Akzent3 2 2 2 3 2" xfId="38413" xr:uid="{00000000-0005-0000-0000-0000FE010000}"/>
    <cellStyle name="20 % - Akzent3 2 2 2 3 3" xfId="40888" xr:uid="{00000000-0005-0000-0000-0000FF010000}"/>
    <cellStyle name="20 % - Akzent3 2 2 2 3 3 2" xfId="41562" xr:uid="{00000000-0005-0000-0000-000000020000}"/>
    <cellStyle name="20 % - Akzent3 2 2 2 3 4" xfId="41375" xr:uid="{00000000-0005-0000-0000-000001020000}"/>
    <cellStyle name="20 % - Akzent3 2 2 2 3 5" xfId="38233" xr:uid="{00000000-0005-0000-0000-000002020000}"/>
    <cellStyle name="20 % - Akzent3 2 2 2 3_Investoren" xfId="41078" xr:uid="{00000000-0005-0000-0000-000003020000}"/>
    <cellStyle name="20 % - Akzent3 2 2 2 4" xfId="1140" xr:uid="{00000000-0005-0000-0000-000004020000}"/>
    <cellStyle name="20 % - Akzent3 2 2 2 5" xfId="1141" xr:uid="{00000000-0005-0000-0000-000005020000}"/>
    <cellStyle name="20 % - Akzent3 2 2 2 6" xfId="1142" xr:uid="{00000000-0005-0000-0000-000006020000}"/>
    <cellStyle name="20 % - Akzent3 2 2 2 7" xfId="1143" xr:uid="{00000000-0005-0000-0000-000007020000}"/>
    <cellStyle name="20 % - Akzent3 2 2 2 8" xfId="1144" xr:uid="{00000000-0005-0000-0000-000008020000}"/>
    <cellStyle name="20 % - Akzent3 2 2 2 9" xfId="1145" xr:uid="{00000000-0005-0000-0000-000009020000}"/>
    <cellStyle name="20 % - Akzent3 2 2 2_AuftBest_Div" xfId="38302" xr:uid="{00000000-0005-0000-0000-00000A020000}"/>
    <cellStyle name="20 % - Akzent3 2 2 3" xfId="1146" xr:uid="{00000000-0005-0000-0000-00000B020000}"/>
    <cellStyle name="20 % - Akzent3 2 2 3 2" xfId="1147" xr:uid="{00000000-0005-0000-0000-00000C020000}"/>
    <cellStyle name="20 % - Akzent3 2 2 3 2 2" xfId="38415" xr:uid="{00000000-0005-0000-0000-00000D020000}"/>
    <cellStyle name="20 % - Akzent3 2 2 3 3" xfId="38416" xr:uid="{00000000-0005-0000-0000-00000E020000}"/>
    <cellStyle name="20 % - Akzent3 2 2 3 4" xfId="38414" xr:uid="{00000000-0005-0000-0000-00000F020000}"/>
    <cellStyle name="20 % - Akzent3 2 2 3 5" xfId="40889" xr:uid="{00000000-0005-0000-0000-000010020000}"/>
    <cellStyle name="20 % - Akzent3 2 2 3 5 2" xfId="41563" xr:uid="{00000000-0005-0000-0000-000011020000}"/>
    <cellStyle name="20 % - Akzent3 2 2 3 6" xfId="41246" xr:uid="{00000000-0005-0000-0000-000012020000}"/>
    <cellStyle name="20 % - Akzent3 2 2 3 7" xfId="38074" xr:uid="{00000000-0005-0000-0000-000013020000}"/>
    <cellStyle name="20 % - Akzent3 2 2 3_B-A-AV-17C-1" xfId="38417" xr:uid="{00000000-0005-0000-0000-000014020000}"/>
    <cellStyle name="20 % - Akzent3 2 2 4" xfId="1148" xr:uid="{00000000-0005-0000-0000-000015020000}"/>
    <cellStyle name="20 % - Akzent3 2 2 4 2" xfId="38418" xr:uid="{00000000-0005-0000-0000-000016020000}"/>
    <cellStyle name="20 % - Akzent3 2 2 4 3" xfId="40890" xr:uid="{00000000-0005-0000-0000-000017020000}"/>
    <cellStyle name="20 % - Akzent3 2 2 4 3 2" xfId="41564" xr:uid="{00000000-0005-0000-0000-000018020000}"/>
    <cellStyle name="20 % - Akzent3 2 2 4 4" xfId="41342" xr:uid="{00000000-0005-0000-0000-000019020000}"/>
    <cellStyle name="20 % - Akzent3 2 2 4 5" xfId="38199" xr:uid="{00000000-0005-0000-0000-00001A020000}"/>
    <cellStyle name="20 % - Akzent3 2 2 4_Investoren" xfId="41079" xr:uid="{00000000-0005-0000-0000-00001B020000}"/>
    <cellStyle name="20 % - Akzent3 2 2 5" xfId="1149" xr:uid="{00000000-0005-0000-0000-00001C020000}"/>
    <cellStyle name="20 % - Akzent3 2 2 6" xfId="1150" xr:uid="{00000000-0005-0000-0000-00001D020000}"/>
    <cellStyle name="20 % - Akzent3 2 2 7" xfId="1151" xr:uid="{00000000-0005-0000-0000-00001E020000}"/>
    <cellStyle name="20 % - Akzent3 2 2 8" xfId="1152" xr:uid="{00000000-0005-0000-0000-00001F020000}"/>
    <cellStyle name="20 % - Akzent3 2 2 9" xfId="1153" xr:uid="{00000000-0005-0000-0000-000020020000}"/>
    <cellStyle name="20 % - Akzent3 2 2_5 year overview margin" xfId="37569" xr:uid="{00000000-0005-0000-0000-000021020000}"/>
    <cellStyle name="20 % - Akzent3 2 3" xfId="486" xr:uid="{00000000-0005-0000-0000-000022020000}"/>
    <cellStyle name="20 % - Akzent3 2 3 10" xfId="1155" xr:uid="{00000000-0005-0000-0000-000023020000}"/>
    <cellStyle name="20 % - Akzent3 2 3 10 2" xfId="38012" xr:uid="{00000000-0005-0000-0000-000024020000}"/>
    <cellStyle name="20 % - Akzent3 2 3 11" xfId="1156" xr:uid="{00000000-0005-0000-0000-000025020000}"/>
    <cellStyle name="20 % - Akzent3 2 3 11 2" xfId="41184" xr:uid="{00000000-0005-0000-0000-000026020000}"/>
    <cellStyle name="20 % - Akzent3 2 3 12" xfId="1154" xr:uid="{00000000-0005-0000-0000-000027020000}"/>
    <cellStyle name="20 % - Akzent3 2 3 13" xfId="37883" xr:uid="{00000000-0005-0000-0000-000028020000}"/>
    <cellStyle name="20 % - Akzent3 2 3 2" xfId="1157" xr:uid="{00000000-0005-0000-0000-000029020000}"/>
    <cellStyle name="20 % - Akzent3 2 3 2 2" xfId="1158" xr:uid="{00000000-0005-0000-0000-00002A020000}"/>
    <cellStyle name="20 % - Akzent3 2 3 2 2 2" xfId="38420" xr:uid="{00000000-0005-0000-0000-00002B020000}"/>
    <cellStyle name="20 % - Akzent3 2 3 2 3" xfId="38421" xr:uid="{00000000-0005-0000-0000-00002C020000}"/>
    <cellStyle name="20 % - Akzent3 2 3 2 4" xfId="38419" xr:uid="{00000000-0005-0000-0000-00002D020000}"/>
    <cellStyle name="20 % - Akzent3 2 3 2 5" xfId="40891" xr:uid="{00000000-0005-0000-0000-00002E020000}"/>
    <cellStyle name="20 % - Akzent3 2 3 2 5 2" xfId="41565" xr:uid="{00000000-0005-0000-0000-00002F020000}"/>
    <cellStyle name="20 % - Akzent3 2 3 2 6" xfId="41280" xr:uid="{00000000-0005-0000-0000-000030020000}"/>
    <cellStyle name="20 % - Akzent3 2 3 2 7" xfId="38137" xr:uid="{00000000-0005-0000-0000-000031020000}"/>
    <cellStyle name="20 % - Akzent3 2 3 2_B-A-AV-17C-1" xfId="38422" xr:uid="{00000000-0005-0000-0000-000032020000}"/>
    <cellStyle name="20 % - Akzent3 2 3 3" xfId="1159" xr:uid="{00000000-0005-0000-0000-000033020000}"/>
    <cellStyle name="20 % - Akzent3 2 3 3 2" xfId="38423" xr:uid="{00000000-0005-0000-0000-000034020000}"/>
    <cellStyle name="20 % - Akzent3 2 3 3 3" xfId="40892" xr:uid="{00000000-0005-0000-0000-000035020000}"/>
    <cellStyle name="20 % - Akzent3 2 3 3 3 2" xfId="41566" xr:uid="{00000000-0005-0000-0000-000036020000}"/>
    <cellStyle name="20 % - Akzent3 2 3 3 4" xfId="41376" xr:uid="{00000000-0005-0000-0000-000037020000}"/>
    <cellStyle name="20 % - Akzent3 2 3 3 5" xfId="38234" xr:uid="{00000000-0005-0000-0000-000038020000}"/>
    <cellStyle name="20 % - Akzent3 2 3 3_Investoren" xfId="41080" xr:uid="{00000000-0005-0000-0000-000039020000}"/>
    <cellStyle name="20 % - Akzent3 2 3 4" xfId="1160" xr:uid="{00000000-0005-0000-0000-00003A020000}"/>
    <cellStyle name="20 % - Akzent3 2 3 5" xfId="1161" xr:uid="{00000000-0005-0000-0000-00003B020000}"/>
    <cellStyle name="20 % - Akzent3 2 3 6" xfId="1162" xr:uid="{00000000-0005-0000-0000-00003C020000}"/>
    <cellStyle name="20 % - Akzent3 2 3 7" xfId="1163" xr:uid="{00000000-0005-0000-0000-00003D020000}"/>
    <cellStyle name="20 % - Akzent3 2 3 8" xfId="1164" xr:uid="{00000000-0005-0000-0000-00003E020000}"/>
    <cellStyle name="20 % - Akzent3 2 3 9" xfId="1165" xr:uid="{00000000-0005-0000-0000-00003F020000}"/>
    <cellStyle name="20 % - Akzent3 2 3 9 2" xfId="41481" xr:uid="{00000000-0005-0000-0000-000040020000}"/>
    <cellStyle name="20 % - Akzent3 2 3 9 3" xfId="40806" xr:uid="{00000000-0005-0000-0000-000041020000}"/>
    <cellStyle name="20 % - Akzent3 2 3_AuftBest_Div" xfId="38303" xr:uid="{00000000-0005-0000-0000-000042020000}"/>
    <cellStyle name="20 % - Akzent3 2 4" xfId="1166" xr:uid="{00000000-0005-0000-0000-000043020000}"/>
    <cellStyle name="20 % - Akzent3 2 4 2" xfId="1167" xr:uid="{00000000-0005-0000-0000-000044020000}"/>
    <cellStyle name="20 % - Akzent3 2 4 2 2" xfId="38425" xr:uid="{00000000-0005-0000-0000-000045020000}"/>
    <cellStyle name="20 % - Akzent3 2 4 3" xfId="1168" xr:uid="{00000000-0005-0000-0000-000046020000}"/>
    <cellStyle name="20 % - Akzent3 2 4 4" xfId="1169" xr:uid="{00000000-0005-0000-0000-000047020000}"/>
    <cellStyle name="20 % - Akzent3 2 4 5" xfId="1170" xr:uid="{00000000-0005-0000-0000-000048020000}"/>
    <cellStyle name="20 % - Akzent3 2 4_B-A-AV-17C-1" xfId="38426" xr:uid="{00000000-0005-0000-0000-000049020000}"/>
    <cellStyle name="20 % - Akzent3 2 5" xfId="1171" xr:uid="{00000000-0005-0000-0000-00004A020000}"/>
    <cellStyle name="20 % - Akzent3 2 5 2" xfId="1172" xr:uid="{00000000-0005-0000-0000-00004B020000}"/>
    <cellStyle name="20 % - Akzent3 2 5 3" xfId="1173" xr:uid="{00000000-0005-0000-0000-00004C020000}"/>
    <cellStyle name="20 % - Akzent3 2 6" xfId="1174" xr:uid="{00000000-0005-0000-0000-00004D020000}"/>
    <cellStyle name="20 % - Akzent3 2 6 2" xfId="1175" xr:uid="{00000000-0005-0000-0000-00004E020000}"/>
    <cellStyle name="20 % - Akzent3 2 6 3" xfId="1176" xr:uid="{00000000-0005-0000-0000-00004F020000}"/>
    <cellStyle name="20 % - Akzent3 2 7" xfId="1177" xr:uid="{00000000-0005-0000-0000-000050020000}"/>
    <cellStyle name="20 % - Akzent3 2 7 2" xfId="1178" xr:uid="{00000000-0005-0000-0000-000051020000}"/>
    <cellStyle name="20 % - Akzent3 2 7 3" xfId="1179" xr:uid="{00000000-0005-0000-0000-000052020000}"/>
    <cellStyle name="20 % - Akzent3 2 8" xfId="1180" xr:uid="{00000000-0005-0000-0000-000053020000}"/>
    <cellStyle name="20 % - Akzent3 2 8 2" xfId="1181" xr:uid="{00000000-0005-0000-0000-000054020000}"/>
    <cellStyle name="20 % - Akzent3 2 8 3" xfId="1182" xr:uid="{00000000-0005-0000-0000-000055020000}"/>
    <cellStyle name="20 % - Akzent3 2 9" xfId="1183" xr:uid="{00000000-0005-0000-0000-000056020000}"/>
    <cellStyle name="20 % - Akzent3 2 9 2" xfId="1184" xr:uid="{00000000-0005-0000-0000-000057020000}"/>
    <cellStyle name="20 % - Akzent3 2_2015.05" xfId="487" xr:uid="{00000000-0005-0000-0000-000058020000}"/>
    <cellStyle name="20 % - Akzent3 3" xfId="488" xr:uid="{00000000-0005-0000-0000-000059020000}"/>
    <cellStyle name="20 % - Akzent3 3 10" xfId="1185" xr:uid="{00000000-0005-0000-0000-00005A020000}"/>
    <cellStyle name="20 % - Akzent3 3 11" xfId="1186" xr:uid="{00000000-0005-0000-0000-00005B020000}"/>
    <cellStyle name="20 % - Akzent3 3 11 2" xfId="41482" xr:uid="{00000000-0005-0000-0000-00005C020000}"/>
    <cellStyle name="20 % - Akzent3 3 11 3" xfId="40807" xr:uid="{00000000-0005-0000-0000-00005D020000}"/>
    <cellStyle name="20 % - Akzent3 3 12" xfId="694" xr:uid="{00000000-0005-0000-0000-00005E020000}"/>
    <cellStyle name="20 % - Akzent3 3 12 2" xfId="38013" xr:uid="{00000000-0005-0000-0000-00005F020000}"/>
    <cellStyle name="20 % - Akzent3 3 13" xfId="41185" xr:uid="{00000000-0005-0000-0000-000060020000}"/>
    <cellStyle name="20 % - Akzent3 3 14" xfId="37884" xr:uid="{00000000-0005-0000-0000-000061020000}"/>
    <cellStyle name="20 % - Akzent3 3 2" xfId="489" xr:uid="{00000000-0005-0000-0000-000062020000}"/>
    <cellStyle name="20 % - Akzent3 3 2 10" xfId="1188" xr:uid="{00000000-0005-0000-0000-000063020000}"/>
    <cellStyle name="20 % - Akzent3 3 2 10 2" xfId="41483" xr:uid="{00000000-0005-0000-0000-000064020000}"/>
    <cellStyle name="20 % - Akzent3 3 2 10 3" xfId="40808" xr:uid="{00000000-0005-0000-0000-000065020000}"/>
    <cellStyle name="20 % - Akzent3 3 2 11" xfId="1189" xr:uid="{00000000-0005-0000-0000-000066020000}"/>
    <cellStyle name="20 % - Akzent3 3 2 11 2" xfId="38014" xr:uid="{00000000-0005-0000-0000-000067020000}"/>
    <cellStyle name="20 % - Akzent3 3 2 12" xfId="1187" xr:uid="{00000000-0005-0000-0000-000068020000}"/>
    <cellStyle name="20 % - Akzent3 3 2 12 2" xfId="41186" xr:uid="{00000000-0005-0000-0000-000069020000}"/>
    <cellStyle name="20 % - Akzent3 3 2 13" xfId="37885" xr:uid="{00000000-0005-0000-0000-00006A020000}"/>
    <cellStyle name="20 % - Akzent3 3 2 2" xfId="1190" xr:uid="{00000000-0005-0000-0000-00006B020000}"/>
    <cellStyle name="20 % - Akzent3 3 2 2 2" xfId="1191" xr:uid="{00000000-0005-0000-0000-00006C020000}"/>
    <cellStyle name="20 % - Akzent3 3 2 2 2 2" xfId="38428" xr:uid="{00000000-0005-0000-0000-00006D020000}"/>
    <cellStyle name="20 % - Akzent3 3 2 2 3" xfId="38427" xr:uid="{00000000-0005-0000-0000-00006E020000}"/>
    <cellStyle name="20 % - Akzent3 3 2 2 4" xfId="40893" xr:uid="{00000000-0005-0000-0000-00006F020000}"/>
    <cellStyle name="20 % - Akzent3 3 2 2 4 2" xfId="41567" xr:uid="{00000000-0005-0000-0000-000070020000}"/>
    <cellStyle name="20 % - Akzent3 3 2 2 5" xfId="41282" xr:uid="{00000000-0005-0000-0000-000071020000}"/>
    <cellStyle name="20 % - Akzent3 3 2 2 6" xfId="38139" xr:uid="{00000000-0005-0000-0000-000072020000}"/>
    <cellStyle name="20 % - Akzent3 3 2 2_B-A-AV-17C-1" xfId="38429" xr:uid="{00000000-0005-0000-0000-000073020000}"/>
    <cellStyle name="20 % - Akzent3 3 2 3" xfId="1192" xr:uid="{00000000-0005-0000-0000-000074020000}"/>
    <cellStyle name="20 % - Akzent3 3 2 3 2" xfId="38430" xr:uid="{00000000-0005-0000-0000-000075020000}"/>
    <cellStyle name="20 % - Akzent3 3 2 3 3" xfId="40894" xr:uid="{00000000-0005-0000-0000-000076020000}"/>
    <cellStyle name="20 % - Akzent3 3 2 3 3 2" xfId="41568" xr:uid="{00000000-0005-0000-0000-000077020000}"/>
    <cellStyle name="20 % - Akzent3 3 2 3 4" xfId="41378" xr:uid="{00000000-0005-0000-0000-000078020000}"/>
    <cellStyle name="20 % - Akzent3 3 2 3 5" xfId="38236" xr:uid="{00000000-0005-0000-0000-000079020000}"/>
    <cellStyle name="20 % - Akzent3 3 2 3_Investoren" xfId="41081" xr:uid="{00000000-0005-0000-0000-00007A020000}"/>
    <cellStyle name="20 % - Akzent3 3 2 4" xfId="1193" xr:uid="{00000000-0005-0000-0000-00007B020000}"/>
    <cellStyle name="20 % - Akzent3 3 2 5" xfId="1194" xr:uid="{00000000-0005-0000-0000-00007C020000}"/>
    <cellStyle name="20 % - Akzent3 3 2 6" xfId="1195" xr:uid="{00000000-0005-0000-0000-00007D020000}"/>
    <cellStyle name="20 % - Akzent3 3 2 7" xfId="1196" xr:uid="{00000000-0005-0000-0000-00007E020000}"/>
    <cellStyle name="20 % - Akzent3 3 2 8" xfId="1197" xr:uid="{00000000-0005-0000-0000-00007F020000}"/>
    <cellStyle name="20 % - Akzent3 3 2 9" xfId="1198" xr:uid="{00000000-0005-0000-0000-000080020000}"/>
    <cellStyle name="20 % - Akzent3 3 2_AuftBest_Div" xfId="38304" xr:uid="{00000000-0005-0000-0000-000081020000}"/>
    <cellStyle name="20 % - Akzent3 3 3" xfId="1199" xr:uid="{00000000-0005-0000-0000-000082020000}"/>
    <cellStyle name="20 % - Akzent3 3 3 2" xfId="1200" xr:uid="{00000000-0005-0000-0000-000083020000}"/>
    <cellStyle name="20 % - Akzent3 3 3 2 2" xfId="38432" xr:uid="{00000000-0005-0000-0000-000084020000}"/>
    <cellStyle name="20 % - Akzent3 3 3 3" xfId="38433" xr:uid="{00000000-0005-0000-0000-000085020000}"/>
    <cellStyle name="20 % - Akzent3 3 3 4" xfId="38431" xr:uid="{00000000-0005-0000-0000-000086020000}"/>
    <cellStyle name="20 % - Akzent3 3 3 5" xfId="40895" xr:uid="{00000000-0005-0000-0000-000087020000}"/>
    <cellStyle name="20 % - Akzent3 3 3 5 2" xfId="41569" xr:uid="{00000000-0005-0000-0000-000088020000}"/>
    <cellStyle name="20 % - Akzent3 3 3 6" xfId="41281" xr:uid="{00000000-0005-0000-0000-000089020000}"/>
    <cellStyle name="20 % - Akzent3 3 3 7" xfId="38138" xr:uid="{00000000-0005-0000-0000-00008A020000}"/>
    <cellStyle name="20 % - Akzent3 3 3_B-A-AV-17C-1" xfId="38434" xr:uid="{00000000-0005-0000-0000-00008B020000}"/>
    <cellStyle name="20 % - Akzent3 3 4" xfId="1201" xr:uid="{00000000-0005-0000-0000-00008C020000}"/>
    <cellStyle name="20 % - Akzent3 3 4 2" xfId="38435" xr:uid="{00000000-0005-0000-0000-00008D020000}"/>
    <cellStyle name="20 % - Akzent3 3 4 3" xfId="40896" xr:uid="{00000000-0005-0000-0000-00008E020000}"/>
    <cellStyle name="20 % - Akzent3 3 4 3 2" xfId="41570" xr:uid="{00000000-0005-0000-0000-00008F020000}"/>
    <cellStyle name="20 % - Akzent3 3 4 4" xfId="41377" xr:uid="{00000000-0005-0000-0000-000090020000}"/>
    <cellStyle name="20 % - Akzent3 3 4 5" xfId="38235" xr:uid="{00000000-0005-0000-0000-000091020000}"/>
    <cellStyle name="20 % - Akzent3 3 4_Investoren" xfId="41082" xr:uid="{00000000-0005-0000-0000-000092020000}"/>
    <cellStyle name="20 % - Akzent3 3 5" xfId="1202" xr:uid="{00000000-0005-0000-0000-000093020000}"/>
    <cellStyle name="20 % - Akzent3 3 6" xfId="1203" xr:uid="{00000000-0005-0000-0000-000094020000}"/>
    <cellStyle name="20 % - Akzent3 3 7" xfId="1204" xr:uid="{00000000-0005-0000-0000-000095020000}"/>
    <cellStyle name="20 % - Akzent3 3 8" xfId="1205" xr:uid="{00000000-0005-0000-0000-000096020000}"/>
    <cellStyle name="20 % - Akzent3 3 9" xfId="1206" xr:uid="{00000000-0005-0000-0000-000097020000}"/>
    <cellStyle name="20 % - Akzent3 3_2015.12" xfId="490" xr:uid="{00000000-0005-0000-0000-000098020000}"/>
    <cellStyle name="20 % - Akzent3 4" xfId="1207" xr:uid="{00000000-0005-0000-0000-000099020000}"/>
    <cellStyle name="20 % - Akzent3 4 2" xfId="1208" xr:uid="{00000000-0005-0000-0000-00009A020000}"/>
    <cellStyle name="20 % - Akzent3 4 3" xfId="1209" xr:uid="{00000000-0005-0000-0000-00009B020000}"/>
    <cellStyle name="20 % - Akzent3 5" xfId="1210" xr:uid="{00000000-0005-0000-0000-00009C020000}"/>
    <cellStyle name="20 % - Akzent3 5 2" xfId="1211" xr:uid="{00000000-0005-0000-0000-00009D020000}"/>
    <cellStyle name="20 % - Akzent3 5 3" xfId="1212" xr:uid="{00000000-0005-0000-0000-00009E020000}"/>
    <cellStyle name="20 % - Akzent3 6" xfId="1213" xr:uid="{00000000-0005-0000-0000-00009F020000}"/>
    <cellStyle name="20 % - Akzent3 6 2" xfId="1214" xr:uid="{00000000-0005-0000-0000-0000A0020000}"/>
    <cellStyle name="20 % - Akzent3 6 3" xfId="1215" xr:uid="{00000000-0005-0000-0000-0000A1020000}"/>
    <cellStyle name="20 % - Akzent3 7" xfId="1216" xr:uid="{00000000-0005-0000-0000-0000A2020000}"/>
    <cellStyle name="20 % - Akzent3 7 2" xfId="1217" xr:uid="{00000000-0005-0000-0000-0000A3020000}"/>
    <cellStyle name="20 % - Akzent3 8" xfId="1218" xr:uid="{00000000-0005-0000-0000-0000A4020000}"/>
    <cellStyle name="20 % - Akzent3 9" xfId="1219" xr:uid="{00000000-0005-0000-0000-0000A5020000}"/>
    <cellStyle name="20 % - Akzent4 10" xfId="1220" xr:uid="{00000000-0005-0000-0000-0000A6020000}"/>
    <cellStyle name="20 % - Akzent4 11" xfId="1221" xr:uid="{00000000-0005-0000-0000-0000A7020000}"/>
    <cellStyle name="20 % - Akzent4 12" xfId="1222" xr:uid="{00000000-0005-0000-0000-0000A8020000}"/>
    <cellStyle name="20 % - Akzent4 2" xfId="7" xr:uid="{00000000-0005-0000-0000-0000A9020000}"/>
    <cellStyle name="20 % - Akzent4 2 10" xfId="1223" xr:uid="{00000000-0005-0000-0000-0000AA020000}"/>
    <cellStyle name="20 % - Akzent4 2 11" xfId="1224" xr:uid="{00000000-0005-0000-0000-0000AB020000}"/>
    <cellStyle name="20 % - Akzent4 2 12" xfId="1225" xr:uid="{00000000-0005-0000-0000-0000AC020000}"/>
    <cellStyle name="20 % - Akzent4 2 13" xfId="1226" xr:uid="{00000000-0005-0000-0000-0000AD020000}"/>
    <cellStyle name="20 % - Akzent4 2 14" xfId="1227" xr:uid="{00000000-0005-0000-0000-0000AE020000}"/>
    <cellStyle name="20 % - Akzent4 2 15" xfId="1228" xr:uid="{00000000-0005-0000-0000-0000AF020000}"/>
    <cellStyle name="20 % - Akzent4 2 16" xfId="1229" xr:uid="{00000000-0005-0000-0000-0000B0020000}"/>
    <cellStyle name="20 % - Akzent4 2 17" xfId="1230" xr:uid="{00000000-0005-0000-0000-0000B1020000}"/>
    <cellStyle name="20 % - Akzent4 2 18" xfId="611" xr:uid="{00000000-0005-0000-0000-0000B2020000}"/>
    <cellStyle name="20 % - Akzent4 2 2" xfId="8" xr:uid="{00000000-0005-0000-0000-0000B3020000}"/>
    <cellStyle name="20 % - Akzent4 2 2 10" xfId="1231" xr:uid="{00000000-0005-0000-0000-0000B4020000}"/>
    <cellStyle name="20 % - Akzent4 2 2 11" xfId="1232" xr:uid="{00000000-0005-0000-0000-0000B5020000}"/>
    <cellStyle name="20 % - Akzent4 2 2 12" xfId="1233" xr:uid="{00000000-0005-0000-0000-0000B6020000}"/>
    <cellStyle name="20 % - Akzent4 2 2 13" xfId="1234" xr:uid="{00000000-0005-0000-0000-0000B7020000}"/>
    <cellStyle name="20 % - Akzent4 2 2 13 2" xfId="41443" xr:uid="{00000000-0005-0000-0000-0000B8020000}"/>
    <cellStyle name="20 % - Akzent4 2 2 13 3" xfId="40748" xr:uid="{00000000-0005-0000-0000-0000B9020000}"/>
    <cellStyle name="20 % - Akzent4 2 2 14" xfId="695" xr:uid="{00000000-0005-0000-0000-0000BA020000}"/>
    <cellStyle name="20 % - Akzent4 2 2 14 2" xfId="37948" xr:uid="{00000000-0005-0000-0000-0000BB020000}"/>
    <cellStyle name="20 % - Akzent4 2 2 15" xfId="41151" xr:uid="{00000000-0005-0000-0000-0000BC020000}"/>
    <cellStyle name="20 % - Akzent4 2 2 16" xfId="37788" xr:uid="{00000000-0005-0000-0000-0000BD020000}"/>
    <cellStyle name="20 % - Akzent4 2 2 2" xfId="491" xr:uid="{00000000-0005-0000-0000-0000BE020000}"/>
    <cellStyle name="20 % - Akzent4 2 2 2 10" xfId="1236" xr:uid="{00000000-0005-0000-0000-0000BF020000}"/>
    <cellStyle name="20 % - Akzent4 2 2 2 10 2" xfId="41484" xr:uid="{00000000-0005-0000-0000-0000C0020000}"/>
    <cellStyle name="20 % - Akzent4 2 2 2 10 3" xfId="40809" xr:uid="{00000000-0005-0000-0000-0000C1020000}"/>
    <cellStyle name="20 % - Akzent4 2 2 2 11" xfId="1237" xr:uid="{00000000-0005-0000-0000-0000C2020000}"/>
    <cellStyle name="20 % - Akzent4 2 2 2 11 2" xfId="38015" xr:uid="{00000000-0005-0000-0000-0000C3020000}"/>
    <cellStyle name="20 % - Akzent4 2 2 2 12" xfId="1235" xr:uid="{00000000-0005-0000-0000-0000C4020000}"/>
    <cellStyle name="20 % - Akzent4 2 2 2 12 2" xfId="41187" xr:uid="{00000000-0005-0000-0000-0000C5020000}"/>
    <cellStyle name="20 % - Akzent4 2 2 2 13" xfId="37886" xr:uid="{00000000-0005-0000-0000-0000C6020000}"/>
    <cellStyle name="20 % - Akzent4 2 2 2 2" xfId="1238" xr:uid="{00000000-0005-0000-0000-0000C7020000}"/>
    <cellStyle name="20 % - Akzent4 2 2 2 2 2" xfId="1239" xr:uid="{00000000-0005-0000-0000-0000C8020000}"/>
    <cellStyle name="20 % - Akzent4 2 2 2 2 2 2" xfId="38437" xr:uid="{00000000-0005-0000-0000-0000C9020000}"/>
    <cellStyle name="20 % - Akzent4 2 2 2 2 3" xfId="38436" xr:uid="{00000000-0005-0000-0000-0000CA020000}"/>
    <cellStyle name="20 % - Akzent4 2 2 2 2 4" xfId="40897" xr:uid="{00000000-0005-0000-0000-0000CB020000}"/>
    <cellStyle name="20 % - Akzent4 2 2 2 2 4 2" xfId="41571" xr:uid="{00000000-0005-0000-0000-0000CC020000}"/>
    <cellStyle name="20 % - Akzent4 2 2 2 2 5" xfId="41283" xr:uid="{00000000-0005-0000-0000-0000CD020000}"/>
    <cellStyle name="20 % - Akzent4 2 2 2 2 6" xfId="38140" xr:uid="{00000000-0005-0000-0000-0000CE020000}"/>
    <cellStyle name="20 % - Akzent4 2 2 2 2_B-A-AV-17C-1" xfId="38438" xr:uid="{00000000-0005-0000-0000-0000CF020000}"/>
    <cellStyle name="20 % - Akzent4 2 2 2 3" xfId="1240" xr:uid="{00000000-0005-0000-0000-0000D0020000}"/>
    <cellStyle name="20 % - Akzent4 2 2 2 3 2" xfId="38439" xr:uid="{00000000-0005-0000-0000-0000D1020000}"/>
    <cellStyle name="20 % - Akzent4 2 2 2 3 3" xfId="40898" xr:uid="{00000000-0005-0000-0000-0000D2020000}"/>
    <cellStyle name="20 % - Akzent4 2 2 2 3 3 2" xfId="41572" xr:uid="{00000000-0005-0000-0000-0000D3020000}"/>
    <cellStyle name="20 % - Akzent4 2 2 2 3 4" xfId="41379" xr:uid="{00000000-0005-0000-0000-0000D4020000}"/>
    <cellStyle name="20 % - Akzent4 2 2 2 3 5" xfId="38237" xr:uid="{00000000-0005-0000-0000-0000D5020000}"/>
    <cellStyle name="20 % - Akzent4 2 2 2 3_Investoren" xfId="41083" xr:uid="{00000000-0005-0000-0000-0000D6020000}"/>
    <cellStyle name="20 % - Akzent4 2 2 2 4" xfId="1241" xr:uid="{00000000-0005-0000-0000-0000D7020000}"/>
    <cellStyle name="20 % - Akzent4 2 2 2 5" xfId="1242" xr:uid="{00000000-0005-0000-0000-0000D8020000}"/>
    <cellStyle name="20 % - Akzent4 2 2 2 6" xfId="1243" xr:uid="{00000000-0005-0000-0000-0000D9020000}"/>
    <cellStyle name="20 % - Akzent4 2 2 2 7" xfId="1244" xr:uid="{00000000-0005-0000-0000-0000DA020000}"/>
    <cellStyle name="20 % - Akzent4 2 2 2 8" xfId="1245" xr:uid="{00000000-0005-0000-0000-0000DB020000}"/>
    <cellStyle name="20 % - Akzent4 2 2 2 9" xfId="1246" xr:uid="{00000000-0005-0000-0000-0000DC020000}"/>
    <cellStyle name="20 % - Akzent4 2 2 2_AuftBest_Div" xfId="38305" xr:uid="{00000000-0005-0000-0000-0000DD020000}"/>
    <cellStyle name="20 % - Akzent4 2 2 3" xfId="1247" xr:uid="{00000000-0005-0000-0000-0000DE020000}"/>
    <cellStyle name="20 % - Akzent4 2 2 3 2" xfId="1248" xr:uid="{00000000-0005-0000-0000-0000DF020000}"/>
    <cellStyle name="20 % - Akzent4 2 2 3 2 2" xfId="38443" xr:uid="{00000000-0005-0000-0000-0000E0020000}"/>
    <cellStyle name="20 % - Akzent4 2 2 3 3" xfId="38444" xr:uid="{00000000-0005-0000-0000-0000E1020000}"/>
    <cellStyle name="20 % - Akzent4 2 2 3 4" xfId="38442" xr:uid="{00000000-0005-0000-0000-0000E2020000}"/>
    <cellStyle name="20 % - Akzent4 2 2 3 5" xfId="40899" xr:uid="{00000000-0005-0000-0000-0000E3020000}"/>
    <cellStyle name="20 % - Akzent4 2 2 3 5 2" xfId="41573" xr:uid="{00000000-0005-0000-0000-0000E4020000}"/>
    <cellStyle name="20 % - Akzent4 2 2 3 6" xfId="41247" xr:uid="{00000000-0005-0000-0000-0000E5020000}"/>
    <cellStyle name="20 % - Akzent4 2 2 3 7" xfId="38075" xr:uid="{00000000-0005-0000-0000-0000E6020000}"/>
    <cellStyle name="20 % - Akzent4 2 2 3_B-A-AV-17C-1" xfId="38445" xr:uid="{00000000-0005-0000-0000-0000E7020000}"/>
    <cellStyle name="20 % - Akzent4 2 2 4" xfId="1249" xr:uid="{00000000-0005-0000-0000-0000E8020000}"/>
    <cellStyle name="20 % - Akzent4 2 2 4 2" xfId="38446" xr:uid="{00000000-0005-0000-0000-0000E9020000}"/>
    <cellStyle name="20 % - Akzent4 2 2 4 3" xfId="40900" xr:uid="{00000000-0005-0000-0000-0000EA020000}"/>
    <cellStyle name="20 % - Akzent4 2 2 4 3 2" xfId="41574" xr:uid="{00000000-0005-0000-0000-0000EB020000}"/>
    <cellStyle name="20 % - Akzent4 2 2 4 4" xfId="41343" xr:uid="{00000000-0005-0000-0000-0000EC020000}"/>
    <cellStyle name="20 % - Akzent4 2 2 4 5" xfId="38200" xr:uid="{00000000-0005-0000-0000-0000ED020000}"/>
    <cellStyle name="20 % - Akzent4 2 2 4_Investoren" xfId="41084" xr:uid="{00000000-0005-0000-0000-0000EE020000}"/>
    <cellStyle name="20 % - Akzent4 2 2 5" xfId="1250" xr:uid="{00000000-0005-0000-0000-0000EF020000}"/>
    <cellStyle name="20 % - Akzent4 2 2 6" xfId="1251" xr:uid="{00000000-0005-0000-0000-0000F0020000}"/>
    <cellStyle name="20 % - Akzent4 2 2 7" xfId="1252" xr:uid="{00000000-0005-0000-0000-0000F1020000}"/>
    <cellStyle name="20 % - Akzent4 2 2 8" xfId="1253" xr:uid="{00000000-0005-0000-0000-0000F2020000}"/>
    <cellStyle name="20 % - Akzent4 2 2 9" xfId="1254" xr:uid="{00000000-0005-0000-0000-0000F3020000}"/>
    <cellStyle name="20 % - Akzent4 2 2_5 year overview margin" xfId="37570" xr:uid="{00000000-0005-0000-0000-0000F4020000}"/>
    <cellStyle name="20 % - Akzent4 2 3" xfId="492" xr:uid="{00000000-0005-0000-0000-0000F5020000}"/>
    <cellStyle name="20 % - Akzent4 2 3 10" xfId="1256" xr:uid="{00000000-0005-0000-0000-0000F6020000}"/>
    <cellStyle name="20 % - Akzent4 2 3 10 2" xfId="38016" xr:uid="{00000000-0005-0000-0000-0000F7020000}"/>
    <cellStyle name="20 % - Akzent4 2 3 11" xfId="1257" xr:uid="{00000000-0005-0000-0000-0000F8020000}"/>
    <cellStyle name="20 % - Akzent4 2 3 11 2" xfId="41188" xr:uid="{00000000-0005-0000-0000-0000F9020000}"/>
    <cellStyle name="20 % - Akzent4 2 3 12" xfId="1255" xr:uid="{00000000-0005-0000-0000-0000FA020000}"/>
    <cellStyle name="20 % - Akzent4 2 3 13" xfId="37887" xr:uid="{00000000-0005-0000-0000-0000FB020000}"/>
    <cellStyle name="20 % - Akzent4 2 3 2" xfId="1258" xr:uid="{00000000-0005-0000-0000-0000FC020000}"/>
    <cellStyle name="20 % - Akzent4 2 3 2 2" xfId="1259" xr:uid="{00000000-0005-0000-0000-0000FD020000}"/>
    <cellStyle name="20 % - Akzent4 2 3 2 2 2" xfId="38448" xr:uid="{00000000-0005-0000-0000-0000FE020000}"/>
    <cellStyle name="20 % - Akzent4 2 3 2 3" xfId="38449" xr:uid="{00000000-0005-0000-0000-0000FF020000}"/>
    <cellStyle name="20 % - Akzent4 2 3 2 4" xfId="38447" xr:uid="{00000000-0005-0000-0000-000000030000}"/>
    <cellStyle name="20 % - Akzent4 2 3 2 5" xfId="40901" xr:uid="{00000000-0005-0000-0000-000001030000}"/>
    <cellStyle name="20 % - Akzent4 2 3 2 5 2" xfId="41575" xr:uid="{00000000-0005-0000-0000-000002030000}"/>
    <cellStyle name="20 % - Akzent4 2 3 2 6" xfId="41284" xr:uid="{00000000-0005-0000-0000-000003030000}"/>
    <cellStyle name="20 % - Akzent4 2 3 2 7" xfId="38141" xr:uid="{00000000-0005-0000-0000-000004030000}"/>
    <cellStyle name="20 % - Akzent4 2 3 2_B-A-AV-17C-1" xfId="38450" xr:uid="{00000000-0005-0000-0000-000005030000}"/>
    <cellStyle name="20 % - Akzent4 2 3 3" xfId="1260" xr:uid="{00000000-0005-0000-0000-000006030000}"/>
    <cellStyle name="20 % - Akzent4 2 3 3 2" xfId="38451" xr:uid="{00000000-0005-0000-0000-000007030000}"/>
    <cellStyle name="20 % - Akzent4 2 3 3 3" xfId="40902" xr:uid="{00000000-0005-0000-0000-000008030000}"/>
    <cellStyle name="20 % - Akzent4 2 3 3 3 2" xfId="41576" xr:uid="{00000000-0005-0000-0000-000009030000}"/>
    <cellStyle name="20 % - Akzent4 2 3 3 4" xfId="41380" xr:uid="{00000000-0005-0000-0000-00000A030000}"/>
    <cellStyle name="20 % - Akzent4 2 3 3 5" xfId="38238" xr:uid="{00000000-0005-0000-0000-00000B030000}"/>
    <cellStyle name="20 % - Akzent4 2 3 3_Investoren" xfId="41085" xr:uid="{00000000-0005-0000-0000-00000C030000}"/>
    <cellStyle name="20 % - Akzent4 2 3 4" xfId="1261" xr:uid="{00000000-0005-0000-0000-00000D030000}"/>
    <cellStyle name="20 % - Akzent4 2 3 5" xfId="1262" xr:uid="{00000000-0005-0000-0000-00000E030000}"/>
    <cellStyle name="20 % - Akzent4 2 3 6" xfId="1263" xr:uid="{00000000-0005-0000-0000-00000F030000}"/>
    <cellStyle name="20 % - Akzent4 2 3 7" xfId="1264" xr:uid="{00000000-0005-0000-0000-000010030000}"/>
    <cellStyle name="20 % - Akzent4 2 3 8" xfId="1265" xr:uid="{00000000-0005-0000-0000-000011030000}"/>
    <cellStyle name="20 % - Akzent4 2 3 9" xfId="1266" xr:uid="{00000000-0005-0000-0000-000012030000}"/>
    <cellStyle name="20 % - Akzent4 2 3 9 2" xfId="41485" xr:uid="{00000000-0005-0000-0000-000013030000}"/>
    <cellStyle name="20 % - Akzent4 2 3 9 3" xfId="40810" xr:uid="{00000000-0005-0000-0000-000014030000}"/>
    <cellStyle name="20 % - Akzent4 2 3_AuftBest_Div" xfId="38306" xr:uid="{00000000-0005-0000-0000-000015030000}"/>
    <cellStyle name="20 % - Akzent4 2 4" xfId="1267" xr:uid="{00000000-0005-0000-0000-000016030000}"/>
    <cellStyle name="20 % - Akzent4 2 4 2" xfId="1268" xr:uid="{00000000-0005-0000-0000-000017030000}"/>
    <cellStyle name="20 % - Akzent4 2 4 2 2" xfId="38452" xr:uid="{00000000-0005-0000-0000-000018030000}"/>
    <cellStyle name="20 % - Akzent4 2 4 3" xfId="1269" xr:uid="{00000000-0005-0000-0000-000019030000}"/>
    <cellStyle name="20 % - Akzent4 2 4 4" xfId="1270" xr:uid="{00000000-0005-0000-0000-00001A030000}"/>
    <cellStyle name="20 % - Akzent4 2 4 5" xfId="1271" xr:uid="{00000000-0005-0000-0000-00001B030000}"/>
    <cellStyle name="20 % - Akzent4 2 4_B-A-AV-17C-1" xfId="38453" xr:uid="{00000000-0005-0000-0000-00001C030000}"/>
    <cellStyle name="20 % - Akzent4 2 5" xfId="1272" xr:uid="{00000000-0005-0000-0000-00001D030000}"/>
    <cellStyle name="20 % - Akzent4 2 5 2" xfId="1273" xr:uid="{00000000-0005-0000-0000-00001E030000}"/>
    <cellStyle name="20 % - Akzent4 2 5 3" xfId="1274" xr:uid="{00000000-0005-0000-0000-00001F030000}"/>
    <cellStyle name="20 % - Akzent4 2 6" xfId="1275" xr:uid="{00000000-0005-0000-0000-000020030000}"/>
    <cellStyle name="20 % - Akzent4 2 6 2" xfId="1276" xr:uid="{00000000-0005-0000-0000-000021030000}"/>
    <cellStyle name="20 % - Akzent4 2 6 3" xfId="1277" xr:uid="{00000000-0005-0000-0000-000022030000}"/>
    <cellStyle name="20 % - Akzent4 2 7" xfId="1278" xr:uid="{00000000-0005-0000-0000-000023030000}"/>
    <cellStyle name="20 % - Akzent4 2 7 2" xfId="1279" xr:uid="{00000000-0005-0000-0000-000024030000}"/>
    <cellStyle name="20 % - Akzent4 2 7 3" xfId="1280" xr:uid="{00000000-0005-0000-0000-000025030000}"/>
    <cellStyle name="20 % - Akzent4 2 8" xfId="1281" xr:uid="{00000000-0005-0000-0000-000026030000}"/>
    <cellStyle name="20 % - Akzent4 2 8 2" xfId="1282" xr:uid="{00000000-0005-0000-0000-000027030000}"/>
    <cellStyle name="20 % - Akzent4 2 8 3" xfId="1283" xr:uid="{00000000-0005-0000-0000-000028030000}"/>
    <cellStyle name="20 % - Akzent4 2 9" xfId="1284" xr:uid="{00000000-0005-0000-0000-000029030000}"/>
    <cellStyle name="20 % - Akzent4 2 9 2" xfId="1285" xr:uid="{00000000-0005-0000-0000-00002A030000}"/>
    <cellStyle name="20 % - Akzent4 2_2015.05" xfId="493" xr:uid="{00000000-0005-0000-0000-00002B030000}"/>
    <cellStyle name="20 % - Akzent4 3" xfId="494" xr:uid="{00000000-0005-0000-0000-00002C030000}"/>
    <cellStyle name="20 % - Akzent4 3 10" xfId="1286" xr:uid="{00000000-0005-0000-0000-00002D030000}"/>
    <cellStyle name="20 % - Akzent4 3 11" xfId="1287" xr:uid="{00000000-0005-0000-0000-00002E030000}"/>
    <cellStyle name="20 % - Akzent4 3 11 2" xfId="41486" xr:uid="{00000000-0005-0000-0000-00002F030000}"/>
    <cellStyle name="20 % - Akzent4 3 11 3" xfId="40811" xr:uid="{00000000-0005-0000-0000-000030030000}"/>
    <cellStyle name="20 % - Akzent4 3 12" xfId="696" xr:uid="{00000000-0005-0000-0000-000031030000}"/>
    <cellStyle name="20 % - Akzent4 3 12 2" xfId="38017" xr:uid="{00000000-0005-0000-0000-000032030000}"/>
    <cellStyle name="20 % - Akzent4 3 13" xfId="41189" xr:uid="{00000000-0005-0000-0000-000033030000}"/>
    <cellStyle name="20 % - Akzent4 3 14" xfId="37888" xr:uid="{00000000-0005-0000-0000-000034030000}"/>
    <cellStyle name="20 % - Akzent4 3 2" xfId="495" xr:uid="{00000000-0005-0000-0000-000035030000}"/>
    <cellStyle name="20 % - Akzent4 3 2 10" xfId="1289" xr:uid="{00000000-0005-0000-0000-000036030000}"/>
    <cellStyle name="20 % - Akzent4 3 2 10 2" xfId="41487" xr:uid="{00000000-0005-0000-0000-000037030000}"/>
    <cellStyle name="20 % - Akzent4 3 2 10 3" xfId="40812" xr:uid="{00000000-0005-0000-0000-000038030000}"/>
    <cellStyle name="20 % - Akzent4 3 2 11" xfId="1290" xr:uid="{00000000-0005-0000-0000-000039030000}"/>
    <cellStyle name="20 % - Akzent4 3 2 11 2" xfId="38018" xr:uid="{00000000-0005-0000-0000-00003A030000}"/>
    <cellStyle name="20 % - Akzent4 3 2 12" xfId="1288" xr:uid="{00000000-0005-0000-0000-00003B030000}"/>
    <cellStyle name="20 % - Akzent4 3 2 12 2" xfId="41190" xr:uid="{00000000-0005-0000-0000-00003C030000}"/>
    <cellStyle name="20 % - Akzent4 3 2 13" xfId="37889" xr:uid="{00000000-0005-0000-0000-00003D030000}"/>
    <cellStyle name="20 % - Akzent4 3 2 2" xfId="1291" xr:uid="{00000000-0005-0000-0000-00003E030000}"/>
    <cellStyle name="20 % - Akzent4 3 2 2 2" xfId="1292" xr:uid="{00000000-0005-0000-0000-00003F030000}"/>
    <cellStyle name="20 % - Akzent4 3 2 2 2 2" xfId="38455" xr:uid="{00000000-0005-0000-0000-000040030000}"/>
    <cellStyle name="20 % - Akzent4 3 2 2 3" xfId="38454" xr:uid="{00000000-0005-0000-0000-000041030000}"/>
    <cellStyle name="20 % - Akzent4 3 2 2 4" xfId="40903" xr:uid="{00000000-0005-0000-0000-000042030000}"/>
    <cellStyle name="20 % - Akzent4 3 2 2 4 2" xfId="41577" xr:uid="{00000000-0005-0000-0000-000043030000}"/>
    <cellStyle name="20 % - Akzent4 3 2 2 5" xfId="41286" xr:uid="{00000000-0005-0000-0000-000044030000}"/>
    <cellStyle name="20 % - Akzent4 3 2 2 6" xfId="38143" xr:uid="{00000000-0005-0000-0000-000045030000}"/>
    <cellStyle name="20 % - Akzent4 3 2 2_B-A-AV-17C-1" xfId="38456" xr:uid="{00000000-0005-0000-0000-000046030000}"/>
    <cellStyle name="20 % - Akzent4 3 2 3" xfId="1293" xr:uid="{00000000-0005-0000-0000-000047030000}"/>
    <cellStyle name="20 % - Akzent4 3 2 3 2" xfId="38457" xr:uid="{00000000-0005-0000-0000-000048030000}"/>
    <cellStyle name="20 % - Akzent4 3 2 3 3" xfId="40904" xr:uid="{00000000-0005-0000-0000-000049030000}"/>
    <cellStyle name="20 % - Akzent4 3 2 3 3 2" xfId="41578" xr:uid="{00000000-0005-0000-0000-00004A030000}"/>
    <cellStyle name="20 % - Akzent4 3 2 3 4" xfId="41382" xr:uid="{00000000-0005-0000-0000-00004B030000}"/>
    <cellStyle name="20 % - Akzent4 3 2 3 5" xfId="38240" xr:uid="{00000000-0005-0000-0000-00004C030000}"/>
    <cellStyle name="20 % - Akzent4 3 2 3_Investoren" xfId="41086" xr:uid="{00000000-0005-0000-0000-00004D030000}"/>
    <cellStyle name="20 % - Akzent4 3 2 4" xfId="1294" xr:uid="{00000000-0005-0000-0000-00004E030000}"/>
    <cellStyle name="20 % - Akzent4 3 2 5" xfId="1295" xr:uid="{00000000-0005-0000-0000-00004F030000}"/>
    <cellStyle name="20 % - Akzent4 3 2 6" xfId="1296" xr:uid="{00000000-0005-0000-0000-000050030000}"/>
    <cellStyle name="20 % - Akzent4 3 2 7" xfId="1297" xr:uid="{00000000-0005-0000-0000-000051030000}"/>
    <cellStyle name="20 % - Akzent4 3 2 8" xfId="1298" xr:uid="{00000000-0005-0000-0000-000052030000}"/>
    <cellStyle name="20 % - Akzent4 3 2 9" xfId="1299" xr:uid="{00000000-0005-0000-0000-000053030000}"/>
    <cellStyle name="20 % - Akzent4 3 2_AuftBest_Div" xfId="38307" xr:uid="{00000000-0005-0000-0000-000054030000}"/>
    <cellStyle name="20 % - Akzent4 3 3" xfId="1300" xr:uid="{00000000-0005-0000-0000-000055030000}"/>
    <cellStyle name="20 % - Akzent4 3 3 2" xfId="1301" xr:uid="{00000000-0005-0000-0000-000056030000}"/>
    <cellStyle name="20 % - Akzent4 3 3 2 2" xfId="38459" xr:uid="{00000000-0005-0000-0000-000057030000}"/>
    <cellStyle name="20 % - Akzent4 3 3 3" xfId="38460" xr:uid="{00000000-0005-0000-0000-000058030000}"/>
    <cellStyle name="20 % - Akzent4 3 3 4" xfId="38458" xr:uid="{00000000-0005-0000-0000-000059030000}"/>
    <cellStyle name="20 % - Akzent4 3 3 5" xfId="40905" xr:uid="{00000000-0005-0000-0000-00005A030000}"/>
    <cellStyle name="20 % - Akzent4 3 3 5 2" xfId="41579" xr:uid="{00000000-0005-0000-0000-00005B030000}"/>
    <cellStyle name="20 % - Akzent4 3 3 6" xfId="41285" xr:uid="{00000000-0005-0000-0000-00005C030000}"/>
    <cellStyle name="20 % - Akzent4 3 3 7" xfId="38142" xr:uid="{00000000-0005-0000-0000-00005D030000}"/>
    <cellStyle name="20 % - Akzent4 3 3_B-A-AV-17C-1" xfId="38461" xr:uid="{00000000-0005-0000-0000-00005E030000}"/>
    <cellStyle name="20 % - Akzent4 3 4" xfId="1302" xr:uid="{00000000-0005-0000-0000-00005F030000}"/>
    <cellStyle name="20 % - Akzent4 3 4 2" xfId="38462" xr:uid="{00000000-0005-0000-0000-000060030000}"/>
    <cellStyle name="20 % - Akzent4 3 4 3" xfId="40906" xr:uid="{00000000-0005-0000-0000-000061030000}"/>
    <cellStyle name="20 % - Akzent4 3 4 3 2" xfId="41580" xr:uid="{00000000-0005-0000-0000-000062030000}"/>
    <cellStyle name="20 % - Akzent4 3 4 4" xfId="41381" xr:uid="{00000000-0005-0000-0000-000063030000}"/>
    <cellStyle name="20 % - Akzent4 3 4 5" xfId="38239" xr:uid="{00000000-0005-0000-0000-000064030000}"/>
    <cellStyle name="20 % - Akzent4 3 4_Investoren" xfId="41087" xr:uid="{00000000-0005-0000-0000-000065030000}"/>
    <cellStyle name="20 % - Akzent4 3 5" xfId="1303" xr:uid="{00000000-0005-0000-0000-000066030000}"/>
    <cellStyle name="20 % - Akzent4 3 6" xfId="1304" xr:uid="{00000000-0005-0000-0000-000067030000}"/>
    <cellStyle name="20 % - Akzent4 3 7" xfId="1305" xr:uid="{00000000-0005-0000-0000-000068030000}"/>
    <cellStyle name="20 % - Akzent4 3 8" xfId="1306" xr:uid="{00000000-0005-0000-0000-000069030000}"/>
    <cellStyle name="20 % - Akzent4 3 9" xfId="1307" xr:uid="{00000000-0005-0000-0000-00006A030000}"/>
    <cellStyle name="20 % - Akzent4 3_2015.12" xfId="496" xr:uid="{00000000-0005-0000-0000-00006B030000}"/>
    <cellStyle name="20 % - Akzent4 4" xfId="1308" xr:uid="{00000000-0005-0000-0000-00006C030000}"/>
    <cellStyle name="20 % - Akzent4 4 2" xfId="1309" xr:uid="{00000000-0005-0000-0000-00006D030000}"/>
    <cellStyle name="20 % - Akzent4 4 3" xfId="1310" xr:uid="{00000000-0005-0000-0000-00006E030000}"/>
    <cellStyle name="20 % - Akzent4 5" xfId="1311" xr:uid="{00000000-0005-0000-0000-00006F030000}"/>
    <cellStyle name="20 % - Akzent4 5 2" xfId="1312" xr:uid="{00000000-0005-0000-0000-000070030000}"/>
    <cellStyle name="20 % - Akzent4 5 3" xfId="1313" xr:uid="{00000000-0005-0000-0000-000071030000}"/>
    <cellStyle name="20 % - Akzent4 6" xfId="1314" xr:uid="{00000000-0005-0000-0000-000072030000}"/>
    <cellStyle name="20 % - Akzent4 6 2" xfId="1315" xr:uid="{00000000-0005-0000-0000-000073030000}"/>
    <cellStyle name="20 % - Akzent4 6 3" xfId="1316" xr:uid="{00000000-0005-0000-0000-000074030000}"/>
    <cellStyle name="20 % - Akzent4 7" xfId="1317" xr:uid="{00000000-0005-0000-0000-000075030000}"/>
    <cellStyle name="20 % - Akzent4 7 2" xfId="1318" xr:uid="{00000000-0005-0000-0000-000076030000}"/>
    <cellStyle name="20 % - Akzent4 8" xfId="1319" xr:uid="{00000000-0005-0000-0000-000077030000}"/>
    <cellStyle name="20 % - Akzent4 9" xfId="1320" xr:uid="{00000000-0005-0000-0000-000078030000}"/>
    <cellStyle name="20 % - Akzent5 10" xfId="1321" xr:uid="{00000000-0005-0000-0000-000079030000}"/>
    <cellStyle name="20 % - Akzent5 11" xfId="1322" xr:uid="{00000000-0005-0000-0000-00007A030000}"/>
    <cellStyle name="20 % - Akzent5 12" xfId="1323" xr:uid="{00000000-0005-0000-0000-00007B030000}"/>
    <cellStyle name="20 % - Akzent5 2" xfId="9" xr:uid="{00000000-0005-0000-0000-00007C030000}"/>
    <cellStyle name="20 % - Akzent5 2 10" xfId="1324" xr:uid="{00000000-0005-0000-0000-00007D030000}"/>
    <cellStyle name="20 % - Akzent5 2 11" xfId="1325" xr:uid="{00000000-0005-0000-0000-00007E030000}"/>
    <cellStyle name="20 % - Akzent5 2 12" xfId="1326" xr:uid="{00000000-0005-0000-0000-00007F030000}"/>
    <cellStyle name="20 % - Akzent5 2 13" xfId="1327" xr:uid="{00000000-0005-0000-0000-000080030000}"/>
    <cellStyle name="20 % - Akzent5 2 14" xfId="1328" xr:uid="{00000000-0005-0000-0000-000081030000}"/>
    <cellStyle name="20 % - Akzent5 2 15" xfId="1329" xr:uid="{00000000-0005-0000-0000-000082030000}"/>
    <cellStyle name="20 % - Akzent5 2 16" xfId="1330" xr:uid="{00000000-0005-0000-0000-000083030000}"/>
    <cellStyle name="20 % - Akzent5 2 17" xfId="1331" xr:uid="{00000000-0005-0000-0000-000084030000}"/>
    <cellStyle name="20 % - Akzent5 2 18" xfId="612" xr:uid="{00000000-0005-0000-0000-000085030000}"/>
    <cellStyle name="20 % - Akzent5 2 2" xfId="10" xr:uid="{00000000-0005-0000-0000-000086030000}"/>
    <cellStyle name="20 % - Akzent5 2 2 10" xfId="1332" xr:uid="{00000000-0005-0000-0000-000087030000}"/>
    <cellStyle name="20 % - Akzent5 2 2 10 2" xfId="41444" xr:uid="{00000000-0005-0000-0000-000088030000}"/>
    <cellStyle name="20 % - Akzent5 2 2 10 3" xfId="40749" xr:uid="{00000000-0005-0000-0000-000089030000}"/>
    <cellStyle name="20 % - Akzent5 2 2 11" xfId="1333" xr:uid="{00000000-0005-0000-0000-00008A030000}"/>
    <cellStyle name="20 % - Akzent5 2 2 11 2" xfId="37949" xr:uid="{00000000-0005-0000-0000-00008B030000}"/>
    <cellStyle name="20 % - Akzent5 2 2 12" xfId="697" xr:uid="{00000000-0005-0000-0000-00008C030000}"/>
    <cellStyle name="20 % - Akzent5 2 2 12 2" xfId="41152" xr:uid="{00000000-0005-0000-0000-00008D030000}"/>
    <cellStyle name="20 % - Akzent5 2 2 13" xfId="37789" xr:uid="{00000000-0005-0000-0000-00008E030000}"/>
    <cellStyle name="20 % - Akzent5 2 2 2" xfId="1334" xr:uid="{00000000-0005-0000-0000-00008F030000}"/>
    <cellStyle name="20 % - Akzent5 2 2 2 10" xfId="1335" xr:uid="{00000000-0005-0000-0000-000090030000}"/>
    <cellStyle name="20 % - Akzent5 2 2 2 11" xfId="1336" xr:uid="{00000000-0005-0000-0000-000091030000}"/>
    <cellStyle name="20 % - Akzent5 2 2 2 12" xfId="38076" xr:uid="{00000000-0005-0000-0000-000092030000}"/>
    <cellStyle name="20 % - Akzent5 2 2 2 2" xfId="1337" xr:uid="{00000000-0005-0000-0000-000093030000}"/>
    <cellStyle name="20 % - Akzent5 2 2 2 2 2" xfId="1338" xr:uid="{00000000-0005-0000-0000-000094030000}"/>
    <cellStyle name="20 % - Akzent5 2 2 2 2 3" xfId="38464" xr:uid="{00000000-0005-0000-0000-000095030000}"/>
    <cellStyle name="20 % - Akzent5 2 2 2 2_One-Pager incl. PPA" xfId="1339" xr:uid="{00000000-0005-0000-0000-000096030000}"/>
    <cellStyle name="20 % - Akzent5 2 2 2 3" xfId="1340" xr:uid="{00000000-0005-0000-0000-000097030000}"/>
    <cellStyle name="20 % - Akzent5 2 2 2 3 2" xfId="38465" xr:uid="{00000000-0005-0000-0000-000098030000}"/>
    <cellStyle name="20 % - Akzent5 2 2 2 4" xfId="1341" xr:uid="{00000000-0005-0000-0000-000099030000}"/>
    <cellStyle name="20 % - Akzent5 2 2 2 5" xfId="1342" xr:uid="{00000000-0005-0000-0000-00009A030000}"/>
    <cellStyle name="20 % - Akzent5 2 2 2 5 2" xfId="41581" xr:uid="{00000000-0005-0000-0000-00009B030000}"/>
    <cellStyle name="20 % - Akzent5 2 2 2 5 3" xfId="40907" xr:uid="{00000000-0005-0000-0000-00009C030000}"/>
    <cellStyle name="20 % - Akzent5 2 2 2 6" xfId="1343" xr:uid="{00000000-0005-0000-0000-00009D030000}"/>
    <cellStyle name="20 % - Akzent5 2 2 2 6 2" xfId="41248" xr:uid="{00000000-0005-0000-0000-00009E030000}"/>
    <cellStyle name="20 % - Akzent5 2 2 2 7" xfId="1344" xr:uid="{00000000-0005-0000-0000-00009F030000}"/>
    <cellStyle name="20 % - Akzent5 2 2 2 8" xfId="1345" xr:uid="{00000000-0005-0000-0000-0000A0030000}"/>
    <cellStyle name="20 % - Akzent5 2 2 2 9" xfId="1346" xr:uid="{00000000-0005-0000-0000-0000A1030000}"/>
    <cellStyle name="20 % - Akzent5 2 2 2_B-A-AV-17C-1" xfId="38466" xr:uid="{00000000-0005-0000-0000-0000A2030000}"/>
    <cellStyle name="20 % - Akzent5 2 2 3" xfId="1347" xr:uid="{00000000-0005-0000-0000-0000A3030000}"/>
    <cellStyle name="20 % - Akzent5 2 2 3 2" xfId="1348" xr:uid="{00000000-0005-0000-0000-0000A4030000}"/>
    <cellStyle name="20 % - Akzent5 2 2 3 2 2" xfId="38468" xr:uid="{00000000-0005-0000-0000-0000A5030000}"/>
    <cellStyle name="20 % - Akzent5 2 2 3 3" xfId="38469" xr:uid="{00000000-0005-0000-0000-0000A6030000}"/>
    <cellStyle name="20 % - Akzent5 2 2 3 4" xfId="38467" xr:uid="{00000000-0005-0000-0000-0000A7030000}"/>
    <cellStyle name="20 % - Akzent5 2 2 3 5" xfId="40908" xr:uid="{00000000-0005-0000-0000-0000A8030000}"/>
    <cellStyle name="20 % - Akzent5 2 2 3 5 2" xfId="41582" xr:uid="{00000000-0005-0000-0000-0000A9030000}"/>
    <cellStyle name="20 % - Akzent5 2 2 3 6" xfId="41344" xr:uid="{00000000-0005-0000-0000-0000AA030000}"/>
    <cellStyle name="20 % - Akzent5 2 2 3 7" xfId="38201" xr:uid="{00000000-0005-0000-0000-0000AB030000}"/>
    <cellStyle name="20 % - Akzent5 2 2 3_B-A-AV-17C-1" xfId="38470" xr:uid="{00000000-0005-0000-0000-0000AC030000}"/>
    <cellStyle name="20 % - Akzent5 2 2 4" xfId="1349" xr:uid="{00000000-0005-0000-0000-0000AD030000}"/>
    <cellStyle name="20 % - Akzent5 2 2 4 2" xfId="38471" xr:uid="{00000000-0005-0000-0000-0000AE030000}"/>
    <cellStyle name="20 % - Akzent5 2 2 5" xfId="1350" xr:uid="{00000000-0005-0000-0000-0000AF030000}"/>
    <cellStyle name="20 % - Akzent5 2 2 6" xfId="1351" xr:uid="{00000000-0005-0000-0000-0000B0030000}"/>
    <cellStyle name="20 % - Akzent5 2 2 7" xfId="1352" xr:uid="{00000000-0005-0000-0000-0000B1030000}"/>
    <cellStyle name="20 % - Akzent5 2 2 8" xfId="1353" xr:uid="{00000000-0005-0000-0000-0000B2030000}"/>
    <cellStyle name="20 % - Akzent5 2 2 9" xfId="1354" xr:uid="{00000000-0005-0000-0000-0000B3030000}"/>
    <cellStyle name="20 % - Akzent5 2 2_AuftBest_Div" xfId="38308" xr:uid="{00000000-0005-0000-0000-0000B4030000}"/>
    <cellStyle name="20 % - Akzent5 2 3" xfId="1355" xr:uid="{00000000-0005-0000-0000-0000B5030000}"/>
    <cellStyle name="20 % - Akzent5 2 3 10" xfId="1356" xr:uid="{00000000-0005-0000-0000-0000B6030000}"/>
    <cellStyle name="20 % - Akzent5 2 3 11" xfId="1357" xr:uid="{00000000-0005-0000-0000-0000B7030000}"/>
    <cellStyle name="20 % - Akzent5 2 3 2" xfId="1358" xr:uid="{00000000-0005-0000-0000-0000B8030000}"/>
    <cellStyle name="20 % - Akzent5 2 3 2 2" xfId="1359" xr:uid="{00000000-0005-0000-0000-0000B9030000}"/>
    <cellStyle name="20 % - Akzent5 2 3 2 2 2" xfId="38473" xr:uid="{00000000-0005-0000-0000-0000BA030000}"/>
    <cellStyle name="20 % - Akzent5 2 3 2 3" xfId="38472" xr:uid="{00000000-0005-0000-0000-0000BB030000}"/>
    <cellStyle name="20 % - Akzent5 2 3 2_Folie 3" xfId="38474" xr:uid="{00000000-0005-0000-0000-0000BC030000}"/>
    <cellStyle name="20 % - Akzent5 2 3 3" xfId="1360" xr:uid="{00000000-0005-0000-0000-0000BD030000}"/>
    <cellStyle name="20 % - Akzent5 2 3 3 2" xfId="38475" xr:uid="{00000000-0005-0000-0000-0000BE030000}"/>
    <cellStyle name="20 % - Akzent5 2 3 4" xfId="1361" xr:uid="{00000000-0005-0000-0000-0000BF030000}"/>
    <cellStyle name="20 % - Akzent5 2 3 5" xfId="1362" xr:uid="{00000000-0005-0000-0000-0000C0030000}"/>
    <cellStyle name="20 % - Akzent5 2 3 6" xfId="1363" xr:uid="{00000000-0005-0000-0000-0000C1030000}"/>
    <cellStyle name="20 % - Akzent5 2 3 7" xfId="1364" xr:uid="{00000000-0005-0000-0000-0000C2030000}"/>
    <cellStyle name="20 % - Akzent5 2 3 8" xfId="1365" xr:uid="{00000000-0005-0000-0000-0000C3030000}"/>
    <cellStyle name="20 % - Akzent5 2 3 9" xfId="1366" xr:uid="{00000000-0005-0000-0000-0000C4030000}"/>
    <cellStyle name="20 % - Akzent5 2 3_B-A-AV-17C-1" xfId="38476" xr:uid="{00000000-0005-0000-0000-0000C5030000}"/>
    <cellStyle name="20 % - Akzent5 2 4" xfId="1367" xr:uid="{00000000-0005-0000-0000-0000C6030000}"/>
    <cellStyle name="20 % - Akzent5 2 4 2" xfId="1368" xr:uid="{00000000-0005-0000-0000-0000C7030000}"/>
    <cellStyle name="20 % - Akzent5 2 4 2 2" xfId="38478" xr:uid="{00000000-0005-0000-0000-0000C8030000}"/>
    <cellStyle name="20 % - Akzent5 2 4 3" xfId="1369" xr:uid="{00000000-0005-0000-0000-0000C9030000}"/>
    <cellStyle name="20 % - Akzent5 2 4 4" xfId="1370" xr:uid="{00000000-0005-0000-0000-0000CA030000}"/>
    <cellStyle name="20 % - Akzent5 2 4 5" xfId="1371" xr:uid="{00000000-0005-0000-0000-0000CB030000}"/>
    <cellStyle name="20 % - Akzent5 2 4_B-A-AV-17C-1" xfId="38479" xr:uid="{00000000-0005-0000-0000-0000CC030000}"/>
    <cellStyle name="20 % - Akzent5 2 5" xfId="1372" xr:uid="{00000000-0005-0000-0000-0000CD030000}"/>
    <cellStyle name="20 % - Akzent5 2 5 2" xfId="1373" xr:uid="{00000000-0005-0000-0000-0000CE030000}"/>
    <cellStyle name="20 % - Akzent5 2 5 3" xfId="1374" xr:uid="{00000000-0005-0000-0000-0000CF030000}"/>
    <cellStyle name="20 % - Akzent5 2 6" xfId="1375" xr:uid="{00000000-0005-0000-0000-0000D0030000}"/>
    <cellStyle name="20 % - Akzent5 2 6 2" xfId="1376" xr:uid="{00000000-0005-0000-0000-0000D1030000}"/>
    <cellStyle name="20 % - Akzent5 2 6 3" xfId="1377" xr:uid="{00000000-0005-0000-0000-0000D2030000}"/>
    <cellStyle name="20 % - Akzent5 2 7" xfId="1378" xr:uid="{00000000-0005-0000-0000-0000D3030000}"/>
    <cellStyle name="20 % - Akzent5 2 7 2" xfId="1379" xr:uid="{00000000-0005-0000-0000-0000D4030000}"/>
    <cellStyle name="20 % - Akzent5 2 7 3" xfId="1380" xr:uid="{00000000-0005-0000-0000-0000D5030000}"/>
    <cellStyle name="20 % - Akzent5 2 8" xfId="1381" xr:uid="{00000000-0005-0000-0000-0000D6030000}"/>
    <cellStyle name="20 % - Akzent5 2 8 2" xfId="1382" xr:uid="{00000000-0005-0000-0000-0000D7030000}"/>
    <cellStyle name="20 % - Akzent5 2 8 3" xfId="1383" xr:uid="{00000000-0005-0000-0000-0000D8030000}"/>
    <cellStyle name="20 % - Akzent5 2 9" xfId="1384" xr:uid="{00000000-0005-0000-0000-0000D9030000}"/>
    <cellStyle name="20 % - Akzent5 2 9 2" xfId="1385" xr:uid="{00000000-0005-0000-0000-0000DA030000}"/>
    <cellStyle name="20 % - Akzent5 2_2015.05" xfId="497" xr:uid="{00000000-0005-0000-0000-0000DB030000}"/>
    <cellStyle name="20 % - Akzent5 3" xfId="498" xr:uid="{00000000-0005-0000-0000-0000DC030000}"/>
    <cellStyle name="20 % - Akzent5 3 10" xfId="1386" xr:uid="{00000000-0005-0000-0000-0000DD030000}"/>
    <cellStyle name="20 % - Akzent5 3 11" xfId="1387" xr:uid="{00000000-0005-0000-0000-0000DE030000}"/>
    <cellStyle name="20 % - Akzent5 3 11 2" xfId="41488" xr:uid="{00000000-0005-0000-0000-0000DF030000}"/>
    <cellStyle name="20 % - Akzent5 3 11 3" xfId="40813" xr:uid="{00000000-0005-0000-0000-0000E0030000}"/>
    <cellStyle name="20 % - Akzent5 3 12" xfId="698" xr:uid="{00000000-0005-0000-0000-0000E1030000}"/>
    <cellStyle name="20 % - Akzent5 3 12 2" xfId="38019" xr:uid="{00000000-0005-0000-0000-0000E2030000}"/>
    <cellStyle name="20 % - Akzent5 3 13" xfId="41191" xr:uid="{00000000-0005-0000-0000-0000E3030000}"/>
    <cellStyle name="20 % - Akzent5 3 14" xfId="37890" xr:uid="{00000000-0005-0000-0000-0000E4030000}"/>
    <cellStyle name="20 % - Akzent5 3 2" xfId="499" xr:uid="{00000000-0005-0000-0000-0000E5030000}"/>
    <cellStyle name="20 % - Akzent5 3 2 10" xfId="1389" xr:uid="{00000000-0005-0000-0000-0000E6030000}"/>
    <cellStyle name="20 % - Akzent5 3 2 10 2" xfId="41489" xr:uid="{00000000-0005-0000-0000-0000E7030000}"/>
    <cellStyle name="20 % - Akzent5 3 2 10 3" xfId="40814" xr:uid="{00000000-0005-0000-0000-0000E8030000}"/>
    <cellStyle name="20 % - Akzent5 3 2 11" xfId="1390" xr:uid="{00000000-0005-0000-0000-0000E9030000}"/>
    <cellStyle name="20 % - Akzent5 3 2 11 2" xfId="38020" xr:uid="{00000000-0005-0000-0000-0000EA030000}"/>
    <cellStyle name="20 % - Akzent5 3 2 12" xfId="1388" xr:uid="{00000000-0005-0000-0000-0000EB030000}"/>
    <cellStyle name="20 % - Akzent5 3 2 12 2" xfId="41192" xr:uid="{00000000-0005-0000-0000-0000EC030000}"/>
    <cellStyle name="20 % - Akzent5 3 2 13" xfId="37891" xr:uid="{00000000-0005-0000-0000-0000ED030000}"/>
    <cellStyle name="20 % - Akzent5 3 2 2" xfId="1391" xr:uid="{00000000-0005-0000-0000-0000EE030000}"/>
    <cellStyle name="20 % - Akzent5 3 2 2 2" xfId="1392" xr:uid="{00000000-0005-0000-0000-0000EF030000}"/>
    <cellStyle name="20 % - Akzent5 3 2 2 2 2" xfId="38481" xr:uid="{00000000-0005-0000-0000-0000F0030000}"/>
    <cellStyle name="20 % - Akzent5 3 2 2 3" xfId="38480" xr:uid="{00000000-0005-0000-0000-0000F1030000}"/>
    <cellStyle name="20 % - Akzent5 3 2 2 4" xfId="40909" xr:uid="{00000000-0005-0000-0000-0000F2030000}"/>
    <cellStyle name="20 % - Akzent5 3 2 2 4 2" xfId="41583" xr:uid="{00000000-0005-0000-0000-0000F3030000}"/>
    <cellStyle name="20 % - Akzent5 3 2 2 5" xfId="41288" xr:uid="{00000000-0005-0000-0000-0000F4030000}"/>
    <cellStyle name="20 % - Akzent5 3 2 2 6" xfId="38145" xr:uid="{00000000-0005-0000-0000-0000F5030000}"/>
    <cellStyle name="20 % - Akzent5 3 2 2_B-A-AV-17C-1" xfId="38482" xr:uid="{00000000-0005-0000-0000-0000F6030000}"/>
    <cellStyle name="20 % - Akzent5 3 2 3" xfId="1393" xr:uid="{00000000-0005-0000-0000-0000F7030000}"/>
    <cellStyle name="20 % - Akzent5 3 2 3 2" xfId="38483" xr:uid="{00000000-0005-0000-0000-0000F8030000}"/>
    <cellStyle name="20 % - Akzent5 3 2 3 3" xfId="40910" xr:uid="{00000000-0005-0000-0000-0000F9030000}"/>
    <cellStyle name="20 % - Akzent5 3 2 3 3 2" xfId="41584" xr:uid="{00000000-0005-0000-0000-0000FA030000}"/>
    <cellStyle name="20 % - Akzent5 3 2 3 4" xfId="41384" xr:uid="{00000000-0005-0000-0000-0000FB030000}"/>
    <cellStyle name="20 % - Akzent5 3 2 3 5" xfId="38242" xr:uid="{00000000-0005-0000-0000-0000FC030000}"/>
    <cellStyle name="20 % - Akzent5 3 2 3_Investoren" xfId="41088" xr:uid="{00000000-0005-0000-0000-0000FD030000}"/>
    <cellStyle name="20 % - Akzent5 3 2 4" xfId="1394" xr:uid="{00000000-0005-0000-0000-0000FE030000}"/>
    <cellStyle name="20 % - Akzent5 3 2 5" xfId="1395" xr:uid="{00000000-0005-0000-0000-0000FF030000}"/>
    <cellStyle name="20 % - Akzent5 3 2 6" xfId="1396" xr:uid="{00000000-0005-0000-0000-000000040000}"/>
    <cellStyle name="20 % - Akzent5 3 2 7" xfId="1397" xr:uid="{00000000-0005-0000-0000-000001040000}"/>
    <cellStyle name="20 % - Akzent5 3 2 8" xfId="1398" xr:uid="{00000000-0005-0000-0000-000002040000}"/>
    <cellStyle name="20 % - Akzent5 3 2 9" xfId="1399" xr:uid="{00000000-0005-0000-0000-000003040000}"/>
    <cellStyle name="20 % - Akzent5 3 2_AuftBest_Div" xfId="38309" xr:uid="{00000000-0005-0000-0000-000004040000}"/>
    <cellStyle name="20 % - Akzent5 3 3" xfId="1400" xr:uid="{00000000-0005-0000-0000-000005040000}"/>
    <cellStyle name="20 % - Akzent5 3 3 2" xfId="1401" xr:uid="{00000000-0005-0000-0000-000006040000}"/>
    <cellStyle name="20 % - Akzent5 3 3 2 2" xfId="38486" xr:uid="{00000000-0005-0000-0000-000007040000}"/>
    <cellStyle name="20 % - Akzent5 3 3 3" xfId="38487" xr:uid="{00000000-0005-0000-0000-000008040000}"/>
    <cellStyle name="20 % - Akzent5 3 3 4" xfId="38485" xr:uid="{00000000-0005-0000-0000-000009040000}"/>
    <cellStyle name="20 % - Akzent5 3 3 5" xfId="40911" xr:uid="{00000000-0005-0000-0000-00000A040000}"/>
    <cellStyle name="20 % - Akzent5 3 3 5 2" xfId="41585" xr:uid="{00000000-0005-0000-0000-00000B040000}"/>
    <cellStyle name="20 % - Akzent5 3 3 6" xfId="41287" xr:uid="{00000000-0005-0000-0000-00000C040000}"/>
    <cellStyle name="20 % - Akzent5 3 3 7" xfId="38144" xr:uid="{00000000-0005-0000-0000-00000D040000}"/>
    <cellStyle name="20 % - Akzent5 3 3_B-A-AV-17C-1" xfId="38488" xr:uid="{00000000-0005-0000-0000-00000E040000}"/>
    <cellStyle name="20 % - Akzent5 3 4" xfId="1402" xr:uid="{00000000-0005-0000-0000-00000F040000}"/>
    <cellStyle name="20 % - Akzent5 3 4 2" xfId="38489" xr:uid="{00000000-0005-0000-0000-000010040000}"/>
    <cellStyle name="20 % - Akzent5 3 4 3" xfId="40912" xr:uid="{00000000-0005-0000-0000-000011040000}"/>
    <cellStyle name="20 % - Akzent5 3 4 3 2" xfId="41586" xr:uid="{00000000-0005-0000-0000-000012040000}"/>
    <cellStyle name="20 % - Akzent5 3 4 4" xfId="41383" xr:uid="{00000000-0005-0000-0000-000013040000}"/>
    <cellStyle name="20 % - Akzent5 3 4 5" xfId="38241" xr:uid="{00000000-0005-0000-0000-000014040000}"/>
    <cellStyle name="20 % - Akzent5 3 4_Investoren" xfId="41089" xr:uid="{00000000-0005-0000-0000-000015040000}"/>
    <cellStyle name="20 % - Akzent5 3 5" xfId="1403" xr:uid="{00000000-0005-0000-0000-000016040000}"/>
    <cellStyle name="20 % - Akzent5 3 6" xfId="1404" xr:uid="{00000000-0005-0000-0000-000017040000}"/>
    <cellStyle name="20 % - Akzent5 3 7" xfId="1405" xr:uid="{00000000-0005-0000-0000-000018040000}"/>
    <cellStyle name="20 % - Akzent5 3 8" xfId="1406" xr:uid="{00000000-0005-0000-0000-000019040000}"/>
    <cellStyle name="20 % - Akzent5 3 9" xfId="1407" xr:uid="{00000000-0005-0000-0000-00001A040000}"/>
    <cellStyle name="20 % - Akzent5 3_2015.12" xfId="500" xr:uid="{00000000-0005-0000-0000-00001B040000}"/>
    <cellStyle name="20 % - Akzent5 4" xfId="1408" xr:uid="{00000000-0005-0000-0000-00001C040000}"/>
    <cellStyle name="20 % - Akzent5 4 2" xfId="1409" xr:uid="{00000000-0005-0000-0000-00001D040000}"/>
    <cellStyle name="20 % - Akzent5 4 3" xfId="1410" xr:uid="{00000000-0005-0000-0000-00001E040000}"/>
    <cellStyle name="20 % - Akzent5 5" xfId="1411" xr:uid="{00000000-0005-0000-0000-00001F040000}"/>
    <cellStyle name="20 % - Akzent5 5 2" xfId="1412" xr:uid="{00000000-0005-0000-0000-000020040000}"/>
    <cellStyle name="20 % - Akzent5 5 3" xfId="1413" xr:uid="{00000000-0005-0000-0000-000021040000}"/>
    <cellStyle name="20 % - Akzent5 6" xfId="1414" xr:uid="{00000000-0005-0000-0000-000022040000}"/>
    <cellStyle name="20 % - Akzent5 6 2" xfId="1415" xr:uid="{00000000-0005-0000-0000-000023040000}"/>
    <cellStyle name="20 % - Akzent5 6 3" xfId="1416" xr:uid="{00000000-0005-0000-0000-000024040000}"/>
    <cellStyle name="20 % - Akzent5 7" xfId="1417" xr:uid="{00000000-0005-0000-0000-000025040000}"/>
    <cellStyle name="20 % - Akzent5 7 2" xfId="1418" xr:uid="{00000000-0005-0000-0000-000026040000}"/>
    <cellStyle name="20 % - Akzent5 8" xfId="1419" xr:uid="{00000000-0005-0000-0000-000027040000}"/>
    <cellStyle name="20 % - Akzent5 9" xfId="1420" xr:uid="{00000000-0005-0000-0000-000028040000}"/>
    <cellStyle name="20 % - Akzent6 10" xfId="1421" xr:uid="{00000000-0005-0000-0000-000029040000}"/>
    <cellStyle name="20 % - Akzent6 11" xfId="1422" xr:uid="{00000000-0005-0000-0000-00002A040000}"/>
    <cellStyle name="20 % - Akzent6 12" xfId="1423" xr:uid="{00000000-0005-0000-0000-00002B040000}"/>
    <cellStyle name="20 % - Akzent6 2" xfId="11" xr:uid="{00000000-0005-0000-0000-00002C040000}"/>
    <cellStyle name="20 % - Akzent6 2 10" xfId="1424" xr:uid="{00000000-0005-0000-0000-00002D040000}"/>
    <cellStyle name="20 % - Akzent6 2 11" xfId="1425" xr:uid="{00000000-0005-0000-0000-00002E040000}"/>
    <cellStyle name="20 % - Akzent6 2 12" xfId="1426" xr:uid="{00000000-0005-0000-0000-00002F040000}"/>
    <cellStyle name="20 % - Akzent6 2 13" xfId="1427" xr:uid="{00000000-0005-0000-0000-000030040000}"/>
    <cellStyle name="20 % - Akzent6 2 14" xfId="1428" xr:uid="{00000000-0005-0000-0000-000031040000}"/>
    <cellStyle name="20 % - Akzent6 2 15" xfId="1429" xr:uid="{00000000-0005-0000-0000-000032040000}"/>
    <cellStyle name="20 % - Akzent6 2 16" xfId="1430" xr:uid="{00000000-0005-0000-0000-000033040000}"/>
    <cellStyle name="20 % - Akzent6 2 17" xfId="1431" xr:uid="{00000000-0005-0000-0000-000034040000}"/>
    <cellStyle name="20 % - Akzent6 2 18" xfId="613" xr:uid="{00000000-0005-0000-0000-000035040000}"/>
    <cellStyle name="20 % - Akzent6 2 2" xfId="12" xr:uid="{00000000-0005-0000-0000-000036040000}"/>
    <cellStyle name="20 % - Akzent6 2 2 10" xfId="1432" xr:uid="{00000000-0005-0000-0000-000037040000}"/>
    <cellStyle name="20 % - Akzent6 2 2 11" xfId="1433" xr:uid="{00000000-0005-0000-0000-000038040000}"/>
    <cellStyle name="20 % - Akzent6 2 2 12" xfId="1434" xr:uid="{00000000-0005-0000-0000-000039040000}"/>
    <cellStyle name="20 % - Akzent6 2 2 13" xfId="1435" xr:uid="{00000000-0005-0000-0000-00003A040000}"/>
    <cellStyle name="20 % - Akzent6 2 2 13 2" xfId="41445" xr:uid="{00000000-0005-0000-0000-00003B040000}"/>
    <cellStyle name="20 % - Akzent6 2 2 13 3" xfId="40750" xr:uid="{00000000-0005-0000-0000-00003C040000}"/>
    <cellStyle name="20 % - Akzent6 2 2 14" xfId="699" xr:uid="{00000000-0005-0000-0000-00003D040000}"/>
    <cellStyle name="20 % - Akzent6 2 2 14 2" xfId="37950" xr:uid="{00000000-0005-0000-0000-00003E040000}"/>
    <cellStyle name="20 % - Akzent6 2 2 15" xfId="41153" xr:uid="{00000000-0005-0000-0000-00003F040000}"/>
    <cellStyle name="20 % - Akzent6 2 2 16" xfId="37790" xr:uid="{00000000-0005-0000-0000-000040040000}"/>
    <cellStyle name="20 % - Akzent6 2 2 2" xfId="501" xr:uid="{00000000-0005-0000-0000-000041040000}"/>
    <cellStyle name="20 % - Akzent6 2 2 2 10" xfId="1437" xr:uid="{00000000-0005-0000-0000-000042040000}"/>
    <cellStyle name="20 % - Akzent6 2 2 2 10 2" xfId="41490" xr:uid="{00000000-0005-0000-0000-000043040000}"/>
    <cellStyle name="20 % - Akzent6 2 2 2 10 3" xfId="40815" xr:uid="{00000000-0005-0000-0000-000044040000}"/>
    <cellStyle name="20 % - Akzent6 2 2 2 11" xfId="1438" xr:uid="{00000000-0005-0000-0000-000045040000}"/>
    <cellStyle name="20 % - Akzent6 2 2 2 11 2" xfId="38021" xr:uid="{00000000-0005-0000-0000-000046040000}"/>
    <cellStyle name="20 % - Akzent6 2 2 2 12" xfId="1436" xr:uid="{00000000-0005-0000-0000-000047040000}"/>
    <cellStyle name="20 % - Akzent6 2 2 2 12 2" xfId="41193" xr:uid="{00000000-0005-0000-0000-000048040000}"/>
    <cellStyle name="20 % - Akzent6 2 2 2 13" xfId="37892" xr:uid="{00000000-0005-0000-0000-000049040000}"/>
    <cellStyle name="20 % - Akzent6 2 2 2 2" xfId="1439" xr:uid="{00000000-0005-0000-0000-00004A040000}"/>
    <cellStyle name="20 % - Akzent6 2 2 2 2 2" xfId="1440" xr:uid="{00000000-0005-0000-0000-00004B040000}"/>
    <cellStyle name="20 % - Akzent6 2 2 2 2 2 2" xfId="38492" xr:uid="{00000000-0005-0000-0000-00004C040000}"/>
    <cellStyle name="20 % - Akzent6 2 2 2 2 3" xfId="38491" xr:uid="{00000000-0005-0000-0000-00004D040000}"/>
    <cellStyle name="20 % - Akzent6 2 2 2 2 4" xfId="40913" xr:uid="{00000000-0005-0000-0000-00004E040000}"/>
    <cellStyle name="20 % - Akzent6 2 2 2 2 4 2" xfId="41587" xr:uid="{00000000-0005-0000-0000-00004F040000}"/>
    <cellStyle name="20 % - Akzent6 2 2 2 2 5" xfId="41289" xr:uid="{00000000-0005-0000-0000-000050040000}"/>
    <cellStyle name="20 % - Akzent6 2 2 2 2 6" xfId="38146" xr:uid="{00000000-0005-0000-0000-000051040000}"/>
    <cellStyle name="20 % - Akzent6 2 2 2 2_B-A-AV-17C-1" xfId="38493" xr:uid="{00000000-0005-0000-0000-000052040000}"/>
    <cellStyle name="20 % - Akzent6 2 2 2 3" xfId="1441" xr:uid="{00000000-0005-0000-0000-000053040000}"/>
    <cellStyle name="20 % - Akzent6 2 2 2 3 2" xfId="38494" xr:uid="{00000000-0005-0000-0000-000054040000}"/>
    <cellStyle name="20 % - Akzent6 2 2 2 3 3" xfId="40914" xr:uid="{00000000-0005-0000-0000-000055040000}"/>
    <cellStyle name="20 % - Akzent6 2 2 2 3 3 2" xfId="41588" xr:uid="{00000000-0005-0000-0000-000056040000}"/>
    <cellStyle name="20 % - Akzent6 2 2 2 3 4" xfId="41385" xr:uid="{00000000-0005-0000-0000-000057040000}"/>
    <cellStyle name="20 % - Akzent6 2 2 2 3 5" xfId="38243" xr:uid="{00000000-0005-0000-0000-000058040000}"/>
    <cellStyle name="20 % - Akzent6 2 2 2 3_Investoren" xfId="41090" xr:uid="{00000000-0005-0000-0000-000059040000}"/>
    <cellStyle name="20 % - Akzent6 2 2 2 4" xfId="1442" xr:uid="{00000000-0005-0000-0000-00005A040000}"/>
    <cellStyle name="20 % - Akzent6 2 2 2 5" xfId="1443" xr:uid="{00000000-0005-0000-0000-00005B040000}"/>
    <cellStyle name="20 % - Akzent6 2 2 2 6" xfId="1444" xr:uid="{00000000-0005-0000-0000-00005C040000}"/>
    <cellStyle name="20 % - Akzent6 2 2 2 7" xfId="1445" xr:uid="{00000000-0005-0000-0000-00005D040000}"/>
    <cellStyle name="20 % - Akzent6 2 2 2 8" xfId="1446" xr:uid="{00000000-0005-0000-0000-00005E040000}"/>
    <cellStyle name="20 % - Akzent6 2 2 2 9" xfId="1447" xr:uid="{00000000-0005-0000-0000-00005F040000}"/>
    <cellStyle name="20 % - Akzent6 2 2 2_AuftBest_Div" xfId="38310" xr:uid="{00000000-0005-0000-0000-000060040000}"/>
    <cellStyle name="20 % - Akzent6 2 2 3" xfId="1448" xr:uid="{00000000-0005-0000-0000-000061040000}"/>
    <cellStyle name="20 % - Akzent6 2 2 3 2" xfId="1449" xr:uid="{00000000-0005-0000-0000-000062040000}"/>
    <cellStyle name="20 % - Akzent6 2 2 3 2 2" xfId="38498" xr:uid="{00000000-0005-0000-0000-000063040000}"/>
    <cellStyle name="20 % - Akzent6 2 2 3 3" xfId="38499" xr:uid="{00000000-0005-0000-0000-000064040000}"/>
    <cellStyle name="20 % - Akzent6 2 2 3 4" xfId="38497" xr:uid="{00000000-0005-0000-0000-000065040000}"/>
    <cellStyle name="20 % - Akzent6 2 2 3 5" xfId="40915" xr:uid="{00000000-0005-0000-0000-000066040000}"/>
    <cellStyle name="20 % - Akzent6 2 2 3 5 2" xfId="41589" xr:uid="{00000000-0005-0000-0000-000067040000}"/>
    <cellStyle name="20 % - Akzent6 2 2 3 6" xfId="41249" xr:uid="{00000000-0005-0000-0000-000068040000}"/>
    <cellStyle name="20 % - Akzent6 2 2 3 7" xfId="38077" xr:uid="{00000000-0005-0000-0000-000069040000}"/>
    <cellStyle name="20 % - Akzent6 2 2 3_B-A-AV-17C-1" xfId="38500" xr:uid="{00000000-0005-0000-0000-00006A040000}"/>
    <cellStyle name="20 % - Akzent6 2 2 4" xfId="1450" xr:uid="{00000000-0005-0000-0000-00006B040000}"/>
    <cellStyle name="20 % - Akzent6 2 2 4 2" xfId="38501" xr:uid="{00000000-0005-0000-0000-00006C040000}"/>
    <cellStyle name="20 % - Akzent6 2 2 4 3" xfId="40916" xr:uid="{00000000-0005-0000-0000-00006D040000}"/>
    <cellStyle name="20 % - Akzent6 2 2 4 3 2" xfId="41590" xr:uid="{00000000-0005-0000-0000-00006E040000}"/>
    <cellStyle name="20 % - Akzent6 2 2 4 4" xfId="41345" xr:uid="{00000000-0005-0000-0000-00006F040000}"/>
    <cellStyle name="20 % - Akzent6 2 2 4 5" xfId="38202" xr:uid="{00000000-0005-0000-0000-000070040000}"/>
    <cellStyle name="20 % - Akzent6 2 2 4_Investoren" xfId="41091" xr:uid="{00000000-0005-0000-0000-000071040000}"/>
    <cellStyle name="20 % - Akzent6 2 2 5" xfId="1451" xr:uid="{00000000-0005-0000-0000-000072040000}"/>
    <cellStyle name="20 % - Akzent6 2 2 6" xfId="1452" xr:uid="{00000000-0005-0000-0000-000073040000}"/>
    <cellStyle name="20 % - Akzent6 2 2 7" xfId="1453" xr:uid="{00000000-0005-0000-0000-000074040000}"/>
    <cellStyle name="20 % - Akzent6 2 2 8" xfId="1454" xr:uid="{00000000-0005-0000-0000-000075040000}"/>
    <cellStyle name="20 % - Akzent6 2 2 9" xfId="1455" xr:uid="{00000000-0005-0000-0000-000076040000}"/>
    <cellStyle name="20 % - Akzent6 2 2_5 year overview margin" xfId="37571" xr:uid="{00000000-0005-0000-0000-000077040000}"/>
    <cellStyle name="20 % - Akzent6 2 3" xfId="502" xr:uid="{00000000-0005-0000-0000-000078040000}"/>
    <cellStyle name="20 % - Akzent6 2 3 10" xfId="1457" xr:uid="{00000000-0005-0000-0000-000079040000}"/>
    <cellStyle name="20 % - Akzent6 2 3 10 2" xfId="38022" xr:uid="{00000000-0005-0000-0000-00007A040000}"/>
    <cellStyle name="20 % - Akzent6 2 3 11" xfId="1458" xr:uid="{00000000-0005-0000-0000-00007B040000}"/>
    <cellStyle name="20 % - Akzent6 2 3 11 2" xfId="41194" xr:uid="{00000000-0005-0000-0000-00007C040000}"/>
    <cellStyle name="20 % - Akzent6 2 3 12" xfId="1456" xr:uid="{00000000-0005-0000-0000-00007D040000}"/>
    <cellStyle name="20 % - Akzent6 2 3 13" xfId="37893" xr:uid="{00000000-0005-0000-0000-00007E040000}"/>
    <cellStyle name="20 % - Akzent6 2 3 2" xfId="1459" xr:uid="{00000000-0005-0000-0000-00007F040000}"/>
    <cellStyle name="20 % - Akzent6 2 3 2 2" xfId="1460" xr:uid="{00000000-0005-0000-0000-000080040000}"/>
    <cellStyle name="20 % - Akzent6 2 3 2 2 2" xfId="38503" xr:uid="{00000000-0005-0000-0000-000081040000}"/>
    <cellStyle name="20 % - Akzent6 2 3 2 3" xfId="38504" xr:uid="{00000000-0005-0000-0000-000082040000}"/>
    <cellStyle name="20 % - Akzent6 2 3 2 4" xfId="38502" xr:uid="{00000000-0005-0000-0000-000083040000}"/>
    <cellStyle name="20 % - Akzent6 2 3 2 5" xfId="40917" xr:uid="{00000000-0005-0000-0000-000084040000}"/>
    <cellStyle name="20 % - Akzent6 2 3 2 5 2" xfId="41591" xr:uid="{00000000-0005-0000-0000-000085040000}"/>
    <cellStyle name="20 % - Akzent6 2 3 2 6" xfId="41290" xr:uid="{00000000-0005-0000-0000-000086040000}"/>
    <cellStyle name="20 % - Akzent6 2 3 2 7" xfId="38147" xr:uid="{00000000-0005-0000-0000-000087040000}"/>
    <cellStyle name="20 % - Akzent6 2 3 2_B-A-AV-17C-1" xfId="38505" xr:uid="{00000000-0005-0000-0000-000088040000}"/>
    <cellStyle name="20 % - Akzent6 2 3 3" xfId="1461" xr:uid="{00000000-0005-0000-0000-000089040000}"/>
    <cellStyle name="20 % - Akzent6 2 3 3 2" xfId="38506" xr:uid="{00000000-0005-0000-0000-00008A040000}"/>
    <cellStyle name="20 % - Akzent6 2 3 3 3" xfId="40918" xr:uid="{00000000-0005-0000-0000-00008B040000}"/>
    <cellStyle name="20 % - Akzent6 2 3 3 3 2" xfId="41592" xr:uid="{00000000-0005-0000-0000-00008C040000}"/>
    <cellStyle name="20 % - Akzent6 2 3 3 4" xfId="41386" xr:uid="{00000000-0005-0000-0000-00008D040000}"/>
    <cellStyle name="20 % - Akzent6 2 3 3 5" xfId="38244" xr:uid="{00000000-0005-0000-0000-00008E040000}"/>
    <cellStyle name="20 % - Akzent6 2 3 3_Investoren" xfId="41092" xr:uid="{00000000-0005-0000-0000-00008F040000}"/>
    <cellStyle name="20 % - Akzent6 2 3 4" xfId="1462" xr:uid="{00000000-0005-0000-0000-000090040000}"/>
    <cellStyle name="20 % - Akzent6 2 3 5" xfId="1463" xr:uid="{00000000-0005-0000-0000-000091040000}"/>
    <cellStyle name="20 % - Akzent6 2 3 6" xfId="1464" xr:uid="{00000000-0005-0000-0000-000092040000}"/>
    <cellStyle name="20 % - Akzent6 2 3 7" xfId="1465" xr:uid="{00000000-0005-0000-0000-000093040000}"/>
    <cellStyle name="20 % - Akzent6 2 3 8" xfId="1466" xr:uid="{00000000-0005-0000-0000-000094040000}"/>
    <cellStyle name="20 % - Akzent6 2 3 9" xfId="1467" xr:uid="{00000000-0005-0000-0000-000095040000}"/>
    <cellStyle name="20 % - Akzent6 2 3 9 2" xfId="41491" xr:uid="{00000000-0005-0000-0000-000096040000}"/>
    <cellStyle name="20 % - Akzent6 2 3 9 3" xfId="40816" xr:uid="{00000000-0005-0000-0000-000097040000}"/>
    <cellStyle name="20 % - Akzent6 2 3_AuftBest_Div" xfId="38311" xr:uid="{00000000-0005-0000-0000-000098040000}"/>
    <cellStyle name="20 % - Akzent6 2 4" xfId="1468" xr:uid="{00000000-0005-0000-0000-000099040000}"/>
    <cellStyle name="20 % - Akzent6 2 4 2" xfId="1469" xr:uid="{00000000-0005-0000-0000-00009A040000}"/>
    <cellStyle name="20 % - Akzent6 2 4 2 2" xfId="38507" xr:uid="{00000000-0005-0000-0000-00009B040000}"/>
    <cellStyle name="20 % - Akzent6 2 4 3" xfId="1470" xr:uid="{00000000-0005-0000-0000-00009C040000}"/>
    <cellStyle name="20 % - Akzent6 2 4 4" xfId="1471" xr:uid="{00000000-0005-0000-0000-00009D040000}"/>
    <cellStyle name="20 % - Akzent6 2 4 5" xfId="1472" xr:uid="{00000000-0005-0000-0000-00009E040000}"/>
    <cellStyle name="20 % - Akzent6 2 4_B-A-AV-17C-1" xfId="38508" xr:uid="{00000000-0005-0000-0000-00009F040000}"/>
    <cellStyle name="20 % - Akzent6 2 5" xfId="1473" xr:uid="{00000000-0005-0000-0000-0000A0040000}"/>
    <cellStyle name="20 % - Akzent6 2 5 2" xfId="1474" xr:uid="{00000000-0005-0000-0000-0000A1040000}"/>
    <cellStyle name="20 % - Akzent6 2 5 3" xfId="1475" xr:uid="{00000000-0005-0000-0000-0000A2040000}"/>
    <cellStyle name="20 % - Akzent6 2 6" xfId="1476" xr:uid="{00000000-0005-0000-0000-0000A3040000}"/>
    <cellStyle name="20 % - Akzent6 2 6 2" xfId="1477" xr:uid="{00000000-0005-0000-0000-0000A4040000}"/>
    <cellStyle name="20 % - Akzent6 2 6 3" xfId="1478" xr:uid="{00000000-0005-0000-0000-0000A5040000}"/>
    <cellStyle name="20 % - Akzent6 2 7" xfId="1479" xr:uid="{00000000-0005-0000-0000-0000A6040000}"/>
    <cellStyle name="20 % - Akzent6 2 7 2" xfId="1480" xr:uid="{00000000-0005-0000-0000-0000A7040000}"/>
    <cellStyle name="20 % - Akzent6 2 7 3" xfId="1481" xr:uid="{00000000-0005-0000-0000-0000A8040000}"/>
    <cellStyle name="20 % - Akzent6 2 8" xfId="1482" xr:uid="{00000000-0005-0000-0000-0000A9040000}"/>
    <cellStyle name="20 % - Akzent6 2 8 2" xfId="1483" xr:uid="{00000000-0005-0000-0000-0000AA040000}"/>
    <cellStyle name="20 % - Akzent6 2 8 3" xfId="1484" xr:uid="{00000000-0005-0000-0000-0000AB040000}"/>
    <cellStyle name="20 % - Akzent6 2 9" xfId="1485" xr:uid="{00000000-0005-0000-0000-0000AC040000}"/>
    <cellStyle name="20 % - Akzent6 2 9 2" xfId="1486" xr:uid="{00000000-0005-0000-0000-0000AD040000}"/>
    <cellStyle name="20 % - Akzent6 2_2015.05" xfId="503" xr:uid="{00000000-0005-0000-0000-0000AE040000}"/>
    <cellStyle name="20 % - Akzent6 3" xfId="504" xr:uid="{00000000-0005-0000-0000-0000AF040000}"/>
    <cellStyle name="20 % - Akzent6 3 10" xfId="1487" xr:uid="{00000000-0005-0000-0000-0000B0040000}"/>
    <cellStyle name="20 % - Akzent6 3 11" xfId="1488" xr:uid="{00000000-0005-0000-0000-0000B1040000}"/>
    <cellStyle name="20 % - Akzent6 3 11 2" xfId="41492" xr:uid="{00000000-0005-0000-0000-0000B2040000}"/>
    <cellStyle name="20 % - Akzent6 3 11 3" xfId="40817" xr:uid="{00000000-0005-0000-0000-0000B3040000}"/>
    <cellStyle name="20 % - Akzent6 3 12" xfId="700" xr:uid="{00000000-0005-0000-0000-0000B4040000}"/>
    <cellStyle name="20 % - Akzent6 3 12 2" xfId="38023" xr:uid="{00000000-0005-0000-0000-0000B5040000}"/>
    <cellStyle name="20 % - Akzent6 3 13" xfId="41195" xr:uid="{00000000-0005-0000-0000-0000B6040000}"/>
    <cellStyle name="20 % - Akzent6 3 14" xfId="37894" xr:uid="{00000000-0005-0000-0000-0000B7040000}"/>
    <cellStyle name="20 % - Akzent6 3 2" xfId="505" xr:uid="{00000000-0005-0000-0000-0000B8040000}"/>
    <cellStyle name="20 % - Akzent6 3 2 10" xfId="1490" xr:uid="{00000000-0005-0000-0000-0000B9040000}"/>
    <cellStyle name="20 % - Akzent6 3 2 10 2" xfId="41493" xr:uid="{00000000-0005-0000-0000-0000BA040000}"/>
    <cellStyle name="20 % - Akzent6 3 2 10 3" xfId="40818" xr:uid="{00000000-0005-0000-0000-0000BB040000}"/>
    <cellStyle name="20 % - Akzent6 3 2 11" xfId="1491" xr:uid="{00000000-0005-0000-0000-0000BC040000}"/>
    <cellStyle name="20 % - Akzent6 3 2 11 2" xfId="38024" xr:uid="{00000000-0005-0000-0000-0000BD040000}"/>
    <cellStyle name="20 % - Akzent6 3 2 12" xfId="1489" xr:uid="{00000000-0005-0000-0000-0000BE040000}"/>
    <cellStyle name="20 % - Akzent6 3 2 12 2" xfId="41196" xr:uid="{00000000-0005-0000-0000-0000BF040000}"/>
    <cellStyle name="20 % - Akzent6 3 2 13" xfId="37895" xr:uid="{00000000-0005-0000-0000-0000C0040000}"/>
    <cellStyle name="20 % - Akzent6 3 2 2" xfId="1492" xr:uid="{00000000-0005-0000-0000-0000C1040000}"/>
    <cellStyle name="20 % - Akzent6 3 2 2 2" xfId="1493" xr:uid="{00000000-0005-0000-0000-0000C2040000}"/>
    <cellStyle name="20 % - Akzent6 3 2 2 2 2" xfId="38510" xr:uid="{00000000-0005-0000-0000-0000C3040000}"/>
    <cellStyle name="20 % - Akzent6 3 2 2 3" xfId="38509" xr:uid="{00000000-0005-0000-0000-0000C4040000}"/>
    <cellStyle name="20 % - Akzent6 3 2 2 4" xfId="40919" xr:uid="{00000000-0005-0000-0000-0000C5040000}"/>
    <cellStyle name="20 % - Akzent6 3 2 2 4 2" xfId="41593" xr:uid="{00000000-0005-0000-0000-0000C6040000}"/>
    <cellStyle name="20 % - Akzent6 3 2 2 5" xfId="41292" xr:uid="{00000000-0005-0000-0000-0000C7040000}"/>
    <cellStyle name="20 % - Akzent6 3 2 2 6" xfId="38149" xr:uid="{00000000-0005-0000-0000-0000C8040000}"/>
    <cellStyle name="20 % - Akzent6 3 2 2_B-A-AV-17C-1" xfId="38511" xr:uid="{00000000-0005-0000-0000-0000C9040000}"/>
    <cellStyle name="20 % - Akzent6 3 2 3" xfId="1494" xr:uid="{00000000-0005-0000-0000-0000CA040000}"/>
    <cellStyle name="20 % - Akzent6 3 2 3 2" xfId="38512" xr:uid="{00000000-0005-0000-0000-0000CB040000}"/>
    <cellStyle name="20 % - Akzent6 3 2 3 3" xfId="40920" xr:uid="{00000000-0005-0000-0000-0000CC040000}"/>
    <cellStyle name="20 % - Akzent6 3 2 3 3 2" xfId="41594" xr:uid="{00000000-0005-0000-0000-0000CD040000}"/>
    <cellStyle name="20 % - Akzent6 3 2 3 4" xfId="41388" xr:uid="{00000000-0005-0000-0000-0000CE040000}"/>
    <cellStyle name="20 % - Akzent6 3 2 3 5" xfId="38246" xr:uid="{00000000-0005-0000-0000-0000CF040000}"/>
    <cellStyle name="20 % - Akzent6 3 2 3_Investoren" xfId="41093" xr:uid="{00000000-0005-0000-0000-0000D0040000}"/>
    <cellStyle name="20 % - Akzent6 3 2 4" xfId="1495" xr:uid="{00000000-0005-0000-0000-0000D1040000}"/>
    <cellStyle name="20 % - Akzent6 3 2 5" xfId="1496" xr:uid="{00000000-0005-0000-0000-0000D2040000}"/>
    <cellStyle name="20 % - Akzent6 3 2 6" xfId="1497" xr:uid="{00000000-0005-0000-0000-0000D3040000}"/>
    <cellStyle name="20 % - Akzent6 3 2 7" xfId="1498" xr:uid="{00000000-0005-0000-0000-0000D4040000}"/>
    <cellStyle name="20 % - Akzent6 3 2 8" xfId="1499" xr:uid="{00000000-0005-0000-0000-0000D5040000}"/>
    <cellStyle name="20 % - Akzent6 3 2 9" xfId="1500" xr:uid="{00000000-0005-0000-0000-0000D6040000}"/>
    <cellStyle name="20 % - Akzent6 3 2_AuftBest_Div" xfId="38312" xr:uid="{00000000-0005-0000-0000-0000D7040000}"/>
    <cellStyle name="20 % - Akzent6 3 3" xfId="1501" xr:uid="{00000000-0005-0000-0000-0000D8040000}"/>
    <cellStyle name="20 % - Akzent6 3 3 2" xfId="1502" xr:uid="{00000000-0005-0000-0000-0000D9040000}"/>
    <cellStyle name="20 % - Akzent6 3 3 2 2" xfId="38516" xr:uid="{00000000-0005-0000-0000-0000DA040000}"/>
    <cellStyle name="20 % - Akzent6 3 3 3" xfId="38517" xr:uid="{00000000-0005-0000-0000-0000DB040000}"/>
    <cellStyle name="20 % - Akzent6 3 3 4" xfId="38515" xr:uid="{00000000-0005-0000-0000-0000DC040000}"/>
    <cellStyle name="20 % - Akzent6 3 3 5" xfId="40921" xr:uid="{00000000-0005-0000-0000-0000DD040000}"/>
    <cellStyle name="20 % - Akzent6 3 3 5 2" xfId="41595" xr:uid="{00000000-0005-0000-0000-0000DE040000}"/>
    <cellStyle name="20 % - Akzent6 3 3 6" xfId="41291" xr:uid="{00000000-0005-0000-0000-0000DF040000}"/>
    <cellStyle name="20 % - Akzent6 3 3 7" xfId="38148" xr:uid="{00000000-0005-0000-0000-0000E0040000}"/>
    <cellStyle name="20 % - Akzent6 3 3_B-A-AV-17C-1" xfId="38518" xr:uid="{00000000-0005-0000-0000-0000E1040000}"/>
    <cellStyle name="20 % - Akzent6 3 4" xfId="1503" xr:uid="{00000000-0005-0000-0000-0000E2040000}"/>
    <cellStyle name="20 % - Akzent6 3 4 2" xfId="38519" xr:uid="{00000000-0005-0000-0000-0000E3040000}"/>
    <cellStyle name="20 % - Akzent6 3 4 3" xfId="40922" xr:uid="{00000000-0005-0000-0000-0000E4040000}"/>
    <cellStyle name="20 % - Akzent6 3 4 3 2" xfId="41596" xr:uid="{00000000-0005-0000-0000-0000E5040000}"/>
    <cellStyle name="20 % - Akzent6 3 4 4" xfId="41387" xr:uid="{00000000-0005-0000-0000-0000E6040000}"/>
    <cellStyle name="20 % - Akzent6 3 4 5" xfId="38245" xr:uid="{00000000-0005-0000-0000-0000E7040000}"/>
    <cellStyle name="20 % - Akzent6 3 4_Investoren" xfId="41094" xr:uid="{00000000-0005-0000-0000-0000E8040000}"/>
    <cellStyle name="20 % - Akzent6 3 5" xfId="1504" xr:uid="{00000000-0005-0000-0000-0000E9040000}"/>
    <cellStyle name="20 % - Akzent6 3 6" xfId="1505" xr:uid="{00000000-0005-0000-0000-0000EA040000}"/>
    <cellStyle name="20 % - Akzent6 3 7" xfId="1506" xr:uid="{00000000-0005-0000-0000-0000EB040000}"/>
    <cellStyle name="20 % - Akzent6 3 8" xfId="1507" xr:uid="{00000000-0005-0000-0000-0000EC040000}"/>
    <cellStyle name="20 % - Akzent6 3 9" xfId="1508" xr:uid="{00000000-0005-0000-0000-0000ED040000}"/>
    <cellStyle name="20 % - Akzent6 3_2015.12" xfId="506" xr:uid="{00000000-0005-0000-0000-0000EE040000}"/>
    <cellStyle name="20 % - Akzent6 4" xfId="1509" xr:uid="{00000000-0005-0000-0000-0000EF040000}"/>
    <cellStyle name="20 % - Akzent6 4 2" xfId="1510" xr:uid="{00000000-0005-0000-0000-0000F0040000}"/>
    <cellStyle name="20 % - Akzent6 4 3" xfId="1511" xr:uid="{00000000-0005-0000-0000-0000F1040000}"/>
    <cellStyle name="20 % - Akzent6 5" xfId="1512" xr:uid="{00000000-0005-0000-0000-0000F2040000}"/>
    <cellStyle name="20 % - Akzent6 5 2" xfId="1513" xr:uid="{00000000-0005-0000-0000-0000F3040000}"/>
    <cellStyle name="20 % - Akzent6 5 3" xfId="1514" xr:uid="{00000000-0005-0000-0000-0000F4040000}"/>
    <cellStyle name="20 % - Akzent6 6" xfId="1515" xr:uid="{00000000-0005-0000-0000-0000F5040000}"/>
    <cellStyle name="20 % - Akzent6 6 2" xfId="1516" xr:uid="{00000000-0005-0000-0000-0000F6040000}"/>
    <cellStyle name="20 % - Akzent6 6 3" xfId="1517" xr:uid="{00000000-0005-0000-0000-0000F7040000}"/>
    <cellStyle name="20 % - Akzent6 7" xfId="1518" xr:uid="{00000000-0005-0000-0000-0000F8040000}"/>
    <cellStyle name="20 % - Akzent6 7 2" xfId="1519" xr:uid="{00000000-0005-0000-0000-0000F9040000}"/>
    <cellStyle name="20 % - Akzent6 8" xfId="1520" xr:uid="{00000000-0005-0000-0000-0000FA040000}"/>
    <cellStyle name="20 % - Akzent6 9" xfId="1521" xr:uid="{00000000-0005-0000-0000-0000FB040000}"/>
    <cellStyle name="20% - Accent1" xfId="13" xr:uid="{00000000-0005-0000-0000-0000FC040000}"/>
    <cellStyle name="20% - Accent1 10" xfId="1523" xr:uid="{00000000-0005-0000-0000-0000FD040000}"/>
    <cellStyle name="20% - Accent1 10 2" xfId="1524" xr:uid="{00000000-0005-0000-0000-0000FE040000}"/>
    <cellStyle name="20% - Accent1 11" xfId="1525" xr:uid="{00000000-0005-0000-0000-0000FF040000}"/>
    <cellStyle name="20% - Accent1 12" xfId="1526" xr:uid="{00000000-0005-0000-0000-000000050000}"/>
    <cellStyle name="20% - Accent1 13" xfId="1527" xr:uid="{00000000-0005-0000-0000-000001050000}"/>
    <cellStyle name="20% - Accent1 14" xfId="1528" xr:uid="{00000000-0005-0000-0000-000002050000}"/>
    <cellStyle name="20% - Accent1 15" xfId="1529" xr:uid="{00000000-0005-0000-0000-000003050000}"/>
    <cellStyle name="20% - Accent1 16" xfId="1530" xr:uid="{00000000-0005-0000-0000-000004050000}"/>
    <cellStyle name="20% - Accent1 17" xfId="1531" xr:uid="{00000000-0005-0000-0000-000005050000}"/>
    <cellStyle name="20% - Accent1 18" xfId="1522" xr:uid="{00000000-0005-0000-0000-000006050000}"/>
    <cellStyle name="20% - Accent1 2" xfId="14" xr:uid="{00000000-0005-0000-0000-000007050000}"/>
    <cellStyle name="20% - Accent1 3" xfId="15" xr:uid="{00000000-0005-0000-0000-000008050000}"/>
    <cellStyle name="20% - Accent1 3 10" xfId="1532" xr:uid="{00000000-0005-0000-0000-000009050000}"/>
    <cellStyle name="20% - Accent1 3 11" xfId="1533" xr:uid="{00000000-0005-0000-0000-00000A050000}"/>
    <cellStyle name="20% - Accent1 3 12" xfId="1534" xr:uid="{00000000-0005-0000-0000-00000B050000}"/>
    <cellStyle name="20% - Accent1 3 13" xfId="1535" xr:uid="{00000000-0005-0000-0000-00000C050000}"/>
    <cellStyle name="20% - Accent1 3 14" xfId="1536" xr:uid="{00000000-0005-0000-0000-00000D050000}"/>
    <cellStyle name="20% - Accent1 3 15" xfId="1537" xr:uid="{00000000-0005-0000-0000-00000E050000}"/>
    <cellStyle name="20% - Accent1 3 16" xfId="1538" xr:uid="{00000000-0005-0000-0000-00000F050000}"/>
    <cellStyle name="20% - Accent1 3 17" xfId="1539" xr:uid="{00000000-0005-0000-0000-000010050000}"/>
    <cellStyle name="20% - Accent1 3 18" xfId="614" xr:uid="{00000000-0005-0000-0000-000011050000}"/>
    <cellStyle name="20% - Accent1 3 2" xfId="701" xr:uid="{00000000-0005-0000-0000-000012050000}"/>
    <cellStyle name="20% - Accent1 3 2 2" xfId="1540" xr:uid="{00000000-0005-0000-0000-000013050000}"/>
    <cellStyle name="20% - Accent1 3 2 2 2" xfId="1541" xr:uid="{00000000-0005-0000-0000-000014050000}"/>
    <cellStyle name="20% - Accent1 3 2 2 3" xfId="1542" xr:uid="{00000000-0005-0000-0000-000015050000}"/>
    <cellStyle name="20% - Accent1 3 2 2 4" xfId="1543" xr:uid="{00000000-0005-0000-0000-000016050000}"/>
    <cellStyle name="20% - Accent1 3 2 2_BU&amp;IC" xfId="1544" xr:uid="{00000000-0005-0000-0000-000017050000}"/>
    <cellStyle name="20% - Accent1 3 2 3" xfId="1545" xr:uid="{00000000-0005-0000-0000-000018050000}"/>
    <cellStyle name="20% - Accent1 3 2 4" xfId="1546" xr:uid="{00000000-0005-0000-0000-000019050000}"/>
    <cellStyle name="20% - Accent1 3 2 5" xfId="1547" xr:uid="{00000000-0005-0000-0000-00001A050000}"/>
    <cellStyle name="20% - Accent1 3 2_BU&amp;IC" xfId="1548" xr:uid="{00000000-0005-0000-0000-00001B050000}"/>
    <cellStyle name="20% - Accent1 3 3" xfId="1549" xr:uid="{00000000-0005-0000-0000-00001C050000}"/>
    <cellStyle name="20% - Accent1 3 3 2" xfId="1550" xr:uid="{00000000-0005-0000-0000-00001D050000}"/>
    <cellStyle name="20% - Accent1 3 3 3" xfId="1551" xr:uid="{00000000-0005-0000-0000-00001E050000}"/>
    <cellStyle name="20% - Accent1 3 3 4" xfId="1552" xr:uid="{00000000-0005-0000-0000-00001F050000}"/>
    <cellStyle name="20% - Accent1 3 3_BU&amp;IC" xfId="1553" xr:uid="{00000000-0005-0000-0000-000020050000}"/>
    <cellStyle name="20% - Accent1 3 4" xfId="1554" xr:uid="{00000000-0005-0000-0000-000021050000}"/>
    <cellStyle name="20% - Accent1 3 4 2" xfId="1555" xr:uid="{00000000-0005-0000-0000-000022050000}"/>
    <cellStyle name="20% - Accent1 3 4 3" xfId="1556" xr:uid="{00000000-0005-0000-0000-000023050000}"/>
    <cellStyle name="20% - Accent1 3 4 4" xfId="1557" xr:uid="{00000000-0005-0000-0000-000024050000}"/>
    <cellStyle name="20% - Accent1 3 4_BU&amp;IC" xfId="1558" xr:uid="{00000000-0005-0000-0000-000025050000}"/>
    <cellStyle name="20% - Accent1 3 5" xfId="1559" xr:uid="{00000000-0005-0000-0000-000026050000}"/>
    <cellStyle name="20% - Accent1 3 5 2" xfId="1560" xr:uid="{00000000-0005-0000-0000-000027050000}"/>
    <cellStyle name="20% - Accent1 3 5 3" xfId="1561" xr:uid="{00000000-0005-0000-0000-000028050000}"/>
    <cellStyle name="20% - Accent1 3 6" xfId="1562" xr:uid="{00000000-0005-0000-0000-000029050000}"/>
    <cellStyle name="20% - Accent1 3 6 2" xfId="1563" xr:uid="{00000000-0005-0000-0000-00002A050000}"/>
    <cellStyle name="20% - Accent1 3 6 3" xfId="1564" xr:uid="{00000000-0005-0000-0000-00002B050000}"/>
    <cellStyle name="20% - Accent1 3 7" xfId="1565" xr:uid="{00000000-0005-0000-0000-00002C050000}"/>
    <cellStyle name="20% - Accent1 3 7 2" xfId="1566" xr:uid="{00000000-0005-0000-0000-00002D050000}"/>
    <cellStyle name="20% - Accent1 3 7 3" xfId="1567" xr:uid="{00000000-0005-0000-0000-00002E050000}"/>
    <cellStyle name="20% - Accent1 3 8" xfId="1568" xr:uid="{00000000-0005-0000-0000-00002F050000}"/>
    <cellStyle name="20% - Accent1 3 8 2" xfId="1569" xr:uid="{00000000-0005-0000-0000-000030050000}"/>
    <cellStyle name="20% - Accent1 3 8 3" xfId="1570" xr:uid="{00000000-0005-0000-0000-000031050000}"/>
    <cellStyle name="20% - Accent1 3 9" xfId="1571" xr:uid="{00000000-0005-0000-0000-000032050000}"/>
    <cellStyle name="20% - Accent1 3 9 2" xfId="1572" xr:uid="{00000000-0005-0000-0000-000033050000}"/>
    <cellStyle name="20% - Accent1 3_5 year overview margin" xfId="37573" xr:uid="{00000000-0005-0000-0000-000034050000}"/>
    <cellStyle name="20% - Accent1 4" xfId="1573" xr:uid="{00000000-0005-0000-0000-000035050000}"/>
    <cellStyle name="20% - Accent1 4 2" xfId="1574" xr:uid="{00000000-0005-0000-0000-000036050000}"/>
    <cellStyle name="20% - Accent1 4 2 2" xfId="1575" xr:uid="{00000000-0005-0000-0000-000037050000}"/>
    <cellStyle name="20% - Accent1 4 2 3" xfId="1576" xr:uid="{00000000-0005-0000-0000-000038050000}"/>
    <cellStyle name="20% - Accent1 4 2 4" xfId="1577" xr:uid="{00000000-0005-0000-0000-000039050000}"/>
    <cellStyle name="20% - Accent1 4 2_BU&amp;IC" xfId="1578" xr:uid="{00000000-0005-0000-0000-00003A050000}"/>
    <cellStyle name="20% - Accent1 4 3" xfId="1579" xr:uid="{00000000-0005-0000-0000-00003B050000}"/>
    <cellStyle name="20% - Accent1 4 4" xfId="1580" xr:uid="{00000000-0005-0000-0000-00003C050000}"/>
    <cellStyle name="20% - Accent1 4 5" xfId="1581" xr:uid="{00000000-0005-0000-0000-00003D050000}"/>
    <cellStyle name="20% - Accent1 4_BU&amp;IC" xfId="1582" xr:uid="{00000000-0005-0000-0000-00003E050000}"/>
    <cellStyle name="20% - Accent1 5" xfId="1583" xr:uid="{00000000-0005-0000-0000-00003F050000}"/>
    <cellStyle name="20% - Accent1 5 2" xfId="1584" xr:uid="{00000000-0005-0000-0000-000040050000}"/>
    <cellStyle name="20% - Accent1 5 3" xfId="1585" xr:uid="{00000000-0005-0000-0000-000041050000}"/>
    <cellStyle name="20% - Accent1 5 4" xfId="1586" xr:uid="{00000000-0005-0000-0000-000042050000}"/>
    <cellStyle name="20% - Accent1 5_BU&amp;IC" xfId="1587" xr:uid="{00000000-0005-0000-0000-000043050000}"/>
    <cellStyle name="20% - Accent1 6" xfId="1588" xr:uid="{00000000-0005-0000-0000-000044050000}"/>
    <cellStyle name="20% - Accent1 6 2" xfId="1589" xr:uid="{00000000-0005-0000-0000-000045050000}"/>
    <cellStyle name="20% - Accent1 6 3" xfId="1590" xr:uid="{00000000-0005-0000-0000-000046050000}"/>
    <cellStyle name="20% - Accent1 6 4" xfId="1591" xr:uid="{00000000-0005-0000-0000-000047050000}"/>
    <cellStyle name="20% - Accent1 6_BU&amp;IC" xfId="1592" xr:uid="{00000000-0005-0000-0000-000048050000}"/>
    <cellStyle name="20% - Accent1 7" xfId="1593" xr:uid="{00000000-0005-0000-0000-000049050000}"/>
    <cellStyle name="20% - Accent1 7 2" xfId="1594" xr:uid="{00000000-0005-0000-0000-00004A050000}"/>
    <cellStyle name="20% - Accent1 7 3" xfId="1595" xr:uid="{00000000-0005-0000-0000-00004B050000}"/>
    <cellStyle name="20% - Accent1 8" xfId="1596" xr:uid="{00000000-0005-0000-0000-00004C050000}"/>
    <cellStyle name="20% - Accent1 8 2" xfId="1597" xr:uid="{00000000-0005-0000-0000-00004D050000}"/>
    <cellStyle name="20% - Accent1 8 3" xfId="1598" xr:uid="{00000000-0005-0000-0000-00004E050000}"/>
    <cellStyle name="20% - Accent1 9" xfId="1599" xr:uid="{00000000-0005-0000-0000-00004F050000}"/>
    <cellStyle name="20% - Accent1 9 2" xfId="1600" xr:uid="{00000000-0005-0000-0000-000050050000}"/>
    <cellStyle name="20% - Accent1 9 3" xfId="1601" xr:uid="{00000000-0005-0000-0000-000051050000}"/>
    <cellStyle name="20% - Accent1_5 year overview margin" xfId="37572" xr:uid="{00000000-0005-0000-0000-000052050000}"/>
    <cellStyle name="20% - Accent2" xfId="16" xr:uid="{00000000-0005-0000-0000-000053050000}"/>
    <cellStyle name="20% - Accent2 10" xfId="1603" xr:uid="{00000000-0005-0000-0000-000054050000}"/>
    <cellStyle name="20% - Accent2 10 2" xfId="1604" xr:uid="{00000000-0005-0000-0000-000055050000}"/>
    <cellStyle name="20% - Accent2 11" xfId="1605" xr:uid="{00000000-0005-0000-0000-000056050000}"/>
    <cellStyle name="20% - Accent2 12" xfId="1606" xr:uid="{00000000-0005-0000-0000-000057050000}"/>
    <cellStyle name="20% - Accent2 13" xfId="1607" xr:uid="{00000000-0005-0000-0000-000058050000}"/>
    <cellStyle name="20% - Accent2 14" xfId="1608" xr:uid="{00000000-0005-0000-0000-000059050000}"/>
    <cellStyle name="20% - Accent2 15" xfId="1609" xr:uid="{00000000-0005-0000-0000-00005A050000}"/>
    <cellStyle name="20% - Accent2 16" xfId="1610" xr:uid="{00000000-0005-0000-0000-00005B050000}"/>
    <cellStyle name="20% - Accent2 17" xfId="1611" xr:uid="{00000000-0005-0000-0000-00005C050000}"/>
    <cellStyle name="20% - Accent2 18" xfId="1602" xr:uid="{00000000-0005-0000-0000-00005D050000}"/>
    <cellStyle name="20% - Accent2 2" xfId="17" xr:uid="{00000000-0005-0000-0000-00005E050000}"/>
    <cellStyle name="20% - Accent2 3" xfId="18" xr:uid="{00000000-0005-0000-0000-00005F050000}"/>
    <cellStyle name="20% - Accent2 3 10" xfId="1612" xr:uid="{00000000-0005-0000-0000-000060050000}"/>
    <cellStyle name="20% - Accent2 3 11" xfId="1613" xr:uid="{00000000-0005-0000-0000-000061050000}"/>
    <cellStyle name="20% - Accent2 3 12" xfId="1614" xr:uid="{00000000-0005-0000-0000-000062050000}"/>
    <cellStyle name="20% - Accent2 3 13" xfId="1615" xr:uid="{00000000-0005-0000-0000-000063050000}"/>
    <cellStyle name="20% - Accent2 3 14" xfId="1616" xr:uid="{00000000-0005-0000-0000-000064050000}"/>
    <cellStyle name="20% - Accent2 3 15" xfId="1617" xr:uid="{00000000-0005-0000-0000-000065050000}"/>
    <cellStyle name="20% - Accent2 3 16" xfId="1618" xr:uid="{00000000-0005-0000-0000-000066050000}"/>
    <cellStyle name="20% - Accent2 3 17" xfId="1619" xr:uid="{00000000-0005-0000-0000-000067050000}"/>
    <cellStyle name="20% - Accent2 3 18" xfId="615" xr:uid="{00000000-0005-0000-0000-000068050000}"/>
    <cellStyle name="20% - Accent2 3 2" xfId="702" xr:uid="{00000000-0005-0000-0000-000069050000}"/>
    <cellStyle name="20% - Accent2 3 2 2" xfId="1620" xr:uid="{00000000-0005-0000-0000-00006A050000}"/>
    <cellStyle name="20% - Accent2 3 2 2 2" xfId="1621" xr:uid="{00000000-0005-0000-0000-00006B050000}"/>
    <cellStyle name="20% - Accent2 3 2 2 3" xfId="1622" xr:uid="{00000000-0005-0000-0000-00006C050000}"/>
    <cellStyle name="20% - Accent2 3 2 2 4" xfId="1623" xr:uid="{00000000-0005-0000-0000-00006D050000}"/>
    <cellStyle name="20% - Accent2 3 2 2_BU&amp;IC" xfId="1624" xr:uid="{00000000-0005-0000-0000-00006E050000}"/>
    <cellStyle name="20% - Accent2 3 2 3" xfId="1625" xr:uid="{00000000-0005-0000-0000-00006F050000}"/>
    <cellStyle name="20% - Accent2 3 2 4" xfId="1626" xr:uid="{00000000-0005-0000-0000-000070050000}"/>
    <cellStyle name="20% - Accent2 3 2 5" xfId="1627" xr:uid="{00000000-0005-0000-0000-000071050000}"/>
    <cellStyle name="20% - Accent2 3 2_BU&amp;IC" xfId="1628" xr:uid="{00000000-0005-0000-0000-000072050000}"/>
    <cellStyle name="20% - Accent2 3 3" xfId="1629" xr:uid="{00000000-0005-0000-0000-000073050000}"/>
    <cellStyle name="20% - Accent2 3 3 2" xfId="1630" xr:uid="{00000000-0005-0000-0000-000074050000}"/>
    <cellStyle name="20% - Accent2 3 3 3" xfId="1631" xr:uid="{00000000-0005-0000-0000-000075050000}"/>
    <cellStyle name="20% - Accent2 3 3 4" xfId="1632" xr:uid="{00000000-0005-0000-0000-000076050000}"/>
    <cellStyle name="20% - Accent2 3 3_BU&amp;IC" xfId="1633" xr:uid="{00000000-0005-0000-0000-000077050000}"/>
    <cellStyle name="20% - Accent2 3 4" xfId="1634" xr:uid="{00000000-0005-0000-0000-000078050000}"/>
    <cellStyle name="20% - Accent2 3 4 2" xfId="1635" xr:uid="{00000000-0005-0000-0000-000079050000}"/>
    <cellStyle name="20% - Accent2 3 4 3" xfId="1636" xr:uid="{00000000-0005-0000-0000-00007A050000}"/>
    <cellStyle name="20% - Accent2 3 4 4" xfId="1637" xr:uid="{00000000-0005-0000-0000-00007B050000}"/>
    <cellStyle name="20% - Accent2 3 4_BU&amp;IC" xfId="1638" xr:uid="{00000000-0005-0000-0000-00007C050000}"/>
    <cellStyle name="20% - Accent2 3 5" xfId="1639" xr:uid="{00000000-0005-0000-0000-00007D050000}"/>
    <cellStyle name="20% - Accent2 3 5 2" xfId="1640" xr:uid="{00000000-0005-0000-0000-00007E050000}"/>
    <cellStyle name="20% - Accent2 3 5 3" xfId="1641" xr:uid="{00000000-0005-0000-0000-00007F050000}"/>
    <cellStyle name="20% - Accent2 3 6" xfId="1642" xr:uid="{00000000-0005-0000-0000-000080050000}"/>
    <cellStyle name="20% - Accent2 3 6 2" xfId="1643" xr:uid="{00000000-0005-0000-0000-000081050000}"/>
    <cellStyle name="20% - Accent2 3 6 3" xfId="1644" xr:uid="{00000000-0005-0000-0000-000082050000}"/>
    <cellStyle name="20% - Accent2 3 7" xfId="1645" xr:uid="{00000000-0005-0000-0000-000083050000}"/>
    <cellStyle name="20% - Accent2 3 7 2" xfId="1646" xr:uid="{00000000-0005-0000-0000-000084050000}"/>
    <cellStyle name="20% - Accent2 3 7 3" xfId="1647" xr:uid="{00000000-0005-0000-0000-000085050000}"/>
    <cellStyle name="20% - Accent2 3 8" xfId="1648" xr:uid="{00000000-0005-0000-0000-000086050000}"/>
    <cellStyle name="20% - Accent2 3 8 2" xfId="1649" xr:uid="{00000000-0005-0000-0000-000087050000}"/>
    <cellStyle name="20% - Accent2 3 8 3" xfId="1650" xr:uid="{00000000-0005-0000-0000-000088050000}"/>
    <cellStyle name="20% - Accent2 3 9" xfId="1651" xr:uid="{00000000-0005-0000-0000-000089050000}"/>
    <cellStyle name="20% - Accent2 3 9 2" xfId="1652" xr:uid="{00000000-0005-0000-0000-00008A050000}"/>
    <cellStyle name="20% - Accent2 3_5 year overview margin" xfId="37575" xr:uid="{00000000-0005-0000-0000-00008B050000}"/>
    <cellStyle name="20% - Accent2 4" xfId="1653" xr:uid="{00000000-0005-0000-0000-00008C050000}"/>
    <cellStyle name="20% - Accent2 4 2" xfId="1654" xr:uid="{00000000-0005-0000-0000-00008D050000}"/>
    <cellStyle name="20% - Accent2 4 2 2" xfId="1655" xr:uid="{00000000-0005-0000-0000-00008E050000}"/>
    <cellStyle name="20% - Accent2 4 2 3" xfId="1656" xr:uid="{00000000-0005-0000-0000-00008F050000}"/>
    <cellStyle name="20% - Accent2 4 2 4" xfId="1657" xr:uid="{00000000-0005-0000-0000-000090050000}"/>
    <cellStyle name="20% - Accent2 4 2_BU&amp;IC" xfId="1658" xr:uid="{00000000-0005-0000-0000-000091050000}"/>
    <cellStyle name="20% - Accent2 4 3" xfId="1659" xr:uid="{00000000-0005-0000-0000-000092050000}"/>
    <cellStyle name="20% - Accent2 4 4" xfId="1660" xr:uid="{00000000-0005-0000-0000-000093050000}"/>
    <cellStyle name="20% - Accent2 4 5" xfId="1661" xr:uid="{00000000-0005-0000-0000-000094050000}"/>
    <cellStyle name="20% - Accent2 4_BU&amp;IC" xfId="1662" xr:uid="{00000000-0005-0000-0000-000095050000}"/>
    <cellStyle name="20% - Accent2 5" xfId="1663" xr:uid="{00000000-0005-0000-0000-000096050000}"/>
    <cellStyle name="20% - Accent2 5 2" xfId="1664" xr:uid="{00000000-0005-0000-0000-000097050000}"/>
    <cellStyle name="20% - Accent2 5 3" xfId="1665" xr:uid="{00000000-0005-0000-0000-000098050000}"/>
    <cellStyle name="20% - Accent2 5 4" xfId="1666" xr:uid="{00000000-0005-0000-0000-000099050000}"/>
    <cellStyle name="20% - Accent2 5_BU&amp;IC" xfId="1667" xr:uid="{00000000-0005-0000-0000-00009A050000}"/>
    <cellStyle name="20% - Accent2 6" xfId="1668" xr:uid="{00000000-0005-0000-0000-00009B050000}"/>
    <cellStyle name="20% - Accent2 6 2" xfId="1669" xr:uid="{00000000-0005-0000-0000-00009C050000}"/>
    <cellStyle name="20% - Accent2 6 3" xfId="1670" xr:uid="{00000000-0005-0000-0000-00009D050000}"/>
    <cellStyle name="20% - Accent2 6 4" xfId="1671" xr:uid="{00000000-0005-0000-0000-00009E050000}"/>
    <cellStyle name="20% - Accent2 6_BU&amp;IC" xfId="1672" xr:uid="{00000000-0005-0000-0000-00009F050000}"/>
    <cellStyle name="20% - Accent2 7" xfId="1673" xr:uid="{00000000-0005-0000-0000-0000A0050000}"/>
    <cellStyle name="20% - Accent2 7 2" xfId="1674" xr:uid="{00000000-0005-0000-0000-0000A1050000}"/>
    <cellStyle name="20% - Accent2 7 3" xfId="1675" xr:uid="{00000000-0005-0000-0000-0000A2050000}"/>
    <cellStyle name="20% - Accent2 8" xfId="1676" xr:uid="{00000000-0005-0000-0000-0000A3050000}"/>
    <cellStyle name="20% - Accent2 8 2" xfId="1677" xr:uid="{00000000-0005-0000-0000-0000A4050000}"/>
    <cellStyle name="20% - Accent2 8 3" xfId="1678" xr:uid="{00000000-0005-0000-0000-0000A5050000}"/>
    <cellStyle name="20% - Accent2 9" xfId="1679" xr:uid="{00000000-0005-0000-0000-0000A6050000}"/>
    <cellStyle name="20% - Accent2 9 2" xfId="1680" xr:uid="{00000000-0005-0000-0000-0000A7050000}"/>
    <cellStyle name="20% - Accent2 9 3" xfId="1681" xr:uid="{00000000-0005-0000-0000-0000A8050000}"/>
    <cellStyle name="20% - Accent2_5 year overview margin" xfId="37574" xr:uid="{00000000-0005-0000-0000-0000A9050000}"/>
    <cellStyle name="20% - Accent3" xfId="19" xr:uid="{00000000-0005-0000-0000-0000AA050000}"/>
    <cellStyle name="20% - Accent3 10" xfId="1683" xr:uid="{00000000-0005-0000-0000-0000AB050000}"/>
    <cellStyle name="20% - Accent3 10 2" xfId="1684" xr:uid="{00000000-0005-0000-0000-0000AC050000}"/>
    <cellStyle name="20% - Accent3 11" xfId="1685" xr:uid="{00000000-0005-0000-0000-0000AD050000}"/>
    <cellStyle name="20% - Accent3 12" xfId="1686" xr:uid="{00000000-0005-0000-0000-0000AE050000}"/>
    <cellStyle name="20% - Accent3 13" xfId="1687" xr:uid="{00000000-0005-0000-0000-0000AF050000}"/>
    <cellStyle name="20% - Accent3 14" xfId="1688" xr:uid="{00000000-0005-0000-0000-0000B0050000}"/>
    <cellStyle name="20% - Accent3 15" xfId="1689" xr:uid="{00000000-0005-0000-0000-0000B1050000}"/>
    <cellStyle name="20% - Accent3 16" xfId="1690" xr:uid="{00000000-0005-0000-0000-0000B2050000}"/>
    <cellStyle name="20% - Accent3 17" xfId="1691" xr:uid="{00000000-0005-0000-0000-0000B3050000}"/>
    <cellStyle name="20% - Accent3 18" xfId="1682" xr:uid="{00000000-0005-0000-0000-0000B4050000}"/>
    <cellStyle name="20% - Accent3 2" xfId="20" xr:uid="{00000000-0005-0000-0000-0000B5050000}"/>
    <cellStyle name="20% - Accent3 3" xfId="21" xr:uid="{00000000-0005-0000-0000-0000B6050000}"/>
    <cellStyle name="20% - Accent3 3 10" xfId="1692" xr:uid="{00000000-0005-0000-0000-0000B7050000}"/>
    <cellStyle name="20% - Accent3 3 11" xfId="1693" xr:uid="{00000000-0005-0000-0000-0000B8050000}"/>
    <cellStyle name="20% - Accent3 3 12" xfId="1694" xr:uid="{00000000-0005-0000-0000-0000B9050000}"/>
    <cellStyle name="20% - Accent3 3 13" xfId="1695" xr:uid="{00000000-0005-0000-0000-0000BA050000}"/>
    <cellStyle name="20% - Accent3 3 14" xfId="1696" xr:uid="{00000000-0005-0000-0000-0000BB050000}"/>
    <cellStyle name="20% - Accent3 3 15" xfId="1697" xr:uid="{00000000-0005-0000-0000-0000BC050000}"/>
    <cellStyle name="20% - Accent3 3 16" xfId="1698" xr:uid="{00000000-0005-0000-0000-0000BD050000}"/>
    <cellStyle name="20% - Accent3 3 17" xfId="1699" xr:uid="{00000000-0005-0000-0000-0000BE050000}"/>
    <cellStyle name="20% - Accent3 3 18" xfId="616" xr:uid="{00000000-0005-0000-0000-0000BF050000}"/>
    <cellStyle name="20% - Accent3 3 2" xfId="703" xr:uid="{00000000-0005-0000-0000-0000C0050000}"/>
    <cellStyle name="20% - Accent3 3 2 2" xfId="1700" xr:uid="{00000000-0005-0000-0000-0000C1050000}"/>
    <cellStyle name="20% - Accent3 3 2 2 2" xfId="1701" xr:uid="{00000000-0005-0000-0000-0000C2050000}"/>
    <cellStyle name="20% - Accent3 3 2 2 3" xfId="1702" xr:uid="{00000000-0005-0000-0000-0000C3050000}"/>
    <cellStyle name="20% - Accent3 3 2 2 4" xfId="1703" xr:uid="{00000000-0005-0000-0000-0000C4050000}"/>
    <cellStyle name="20% - Accent3 3 2 2_BU&amp;IC" xfId="1704" xr:uid="{00000000-0005-0000-0000-0000C5050000}"/>
    <cellStyle name="20% - Accent3 3 2 3" xfId="1705" xr:uid="{00000000-0005-0000-0000-0000C6050000}"/>
    <cellStyle name="20% - Accent3 3 2 4" xfId="1706" xr:uid="{00000000-0005-0000-0000-0000C7050000}"/>
    <cellStyle name="20% - Accent3 3 2 5" xfId="1707" xr:uid="{00000000-0005-0000-0000-0000C8050000}"/>
    <cellStyle name="20% - Accent3 3 2_BU&amp;IC" xfId="1708" xr:uid="{00000000-0005-0000-0000-0000C9050000}"/>
    <cellStyle name="20% - Accent3 3 3" xfId="1709" xr:uid="{00000000-0005-0000-0000-0000CA050000}"/>
    <cellStyle name="20% - Accent3 3 3 2" xfId="1710" xr:uid="{00000000-0005-0000-0000-0000CB050000}"/>
    <cellStyle name="20% - Accent3 3 3 3" xfId="1711" xr:uid="{00000000-0005-0000-0000-0000CC050000}"/>
    <cellStyle name="20% - Accent3 3 3 4" xfId="1712" xr:uid="{00000000-0005-0000-0000-0000CD050000}"/>
    <cellStyle name="20% - Accent3 3 3_BU&amp;IC" xfId="1713" xr:uid="{00000000-0005-0000-0000-0000CE050000}"/>
    <cellStyle name="20% - Accent3 3 4" xfId="1714" xr:uid="{00000000-0005-0000-0000-0000CF050000}"/>
    <cellStyle name="20% - Accent3 3 4 2" xfId="1715" xr:uid="{00000000-0005-0000-0000-0000D0050000}"/>
    <cellStyle name="20% - Accent3 3 4 3" xfId="1716" xr:uid="{00000000-0005-0000-0000-0000D1050000}"/>
    <cellStyle name="20% - Accent3 3 4 4" xfId="1717" xr:uid="{00000000-0005-0000-0000-0000D2050000}"/>
    <cellStyle name="20% - Accent3 3 4_BU&amp;IC" xfId="1718" xr:uid="{00000000-0005-0000-0000-0000D3050000}"/>
    <cellStyle name="20% - Accent3 3 5" xfId="1719" xr:uid="{00000000-0005-0000-0000-0000D4050000}"/>
    <cellStyle name="20% - Accent3 3 5 2" xfId="1720" xr:uid="{00000000-0005-0000-0000-0000D5050000}"/>
    <cellStyle name="20% - Accent3 3 5 3" xfId="1721" xr:uid="{00000000-0005-0000-0000-0000D6050000}"/>
    <cellStyle name="20% - Accent3 3 6" xfId="1722" xr:uid="{00000000-0005-0000-0000-0000D7050000}"/>
    <cellStyle name="20% - Accent3 3 6 2" xfId="1723" xr:uid="{00000000-0005-0000-0000-0000D8050000}"/>
    <cellStyle name="20% - Accent3 3 6 3" xfId="1724" xr:uid="{00000000-0005-0000-0000-0000D9050000}"/>
    <cellStyle name="20% - Accent3 3 7" xfId="1725" xr:uid="{00000000-0005-0000-0000-0000DA050000}"/>
    <cellStyle name="20% - Accent3 3 7 2" xfId="1726" xr:uid="{00000000-0005-0000-0000-0000DB050000}"/>
    <cellStyle name="20% - Accent3 3 7 3" xfId="1727" xr:uid="{00000000-0005-0000-0000-0000DC050000}"/>
    <cellStyle name="20% - Accent3 3 8" xfId="1728" xr:uid="{00000000-0005-0000-0000-0000DD050000}"/>
    <cellStyle name="20% - Accent3 3 8 2" xfId="1729" xr:uid="{00000000-0005-0000-0000-0000DE050000}"/>
    <cellStyle name="20% - Accent3 3 8 3" xfId="1730" xr:uid="{00000000-0005-0000-0000-0000DF050000}"/>
    <cellStyle name="20% - Accent3 3 9" xfId="1731" xr:uid="{00000000-0005-0000-0000-0000E0050000}"/>
    <cellStyle name="20% - Accent3 3 9 2" xfId="1732" xr:uid="{00000000-0005-0000-0000-0000E1050000}"/>
    <cellStyle name="20% - Accent3 3_5 year overview margin" xfId="37577" xr:uid="{00000000-0005-0000-0000-0000E2050000}"/>
    <cellStyle name="20% - Accent3 4" xfId="1733" xr:uid="{00000000-0005-0000-0000-0000E3050000}"/>
    <cellStyle name="20% - Accent3 4 2" xfId="1734" xr:uid="{00000000-0005-0000-0000-0000E4050000}"/>
    <cellStyle name="20% - Accent3 4 2 2" xfId="1735" xr:uid="{00000000-0005-0000-0000-0000E5050000}"/>
    <cellStyle name="20% - Accent3 4 2 3" xfId="1736" xr:uid="{00000000-0005-0000-0000-0000E6050000}"/>
    <cellStyle name="20% - Accent3 4 2 4" xfId="1737" xr:uid="{00000000-0005-0000-0000-0000E7050000}"/>
    <cellStyle name="20% - Accent3 4 2_BU&amp;IC" xfId="1738" xr:uid="{00000000-0005-0000-0000-0000E8050000}"/>
    <cellStyle name="20% - Accent3 4 3" xfId="1739" xr:uid="{00000000-0005-0000-0000-0000E9050000}"/>
    <cellStyle name="20% - Accent3 4 4" xfId="1740" xr:uid="{00000000-0005-0000-0000-0000EA050000}"/>
    <cellStyle name="20% - Accent3 4 5" xfId="1741" xr:uid="{00000000-0005-0000-0000-0000EB050000}"/>
    <cellStyle name="20% - Accent3 4_BU&amp;IC" xfId="1742" xr:uid="{00000000-0005-0000-0000-0000EC050000}"/>
    <cellStyle name="20% - Accent3 5" xfId="1743" xr:uid="{00000000-0005-0000-0000-0000ED050000}"/>
    <cellStyle name="20% - Accent3 5 2" xfId="1744" xr:uid="{00000000-0005-0000-0000-0000EE050000}"/>
    <cellStyle name="20% - Accent3 5 3" xfId="1745" xr:uid="{00000000-0005-0000-0000-0000EF050000}"/>
    <cellStyle name="20% - Accent3 5 4" xfId="1746" xr:uid="{00000000-0005-0000-0000-0000F0050000}"/>
    <cellStyle name="20% - Accent3 5_BU&amp;IC" xfId="1747" xr:uid="{00000000-0005-0000-0000-0000F1050000}"/>
    <cellStyle name="20% - Accent3 6" xfId="1748" xr:uid="{00000000-0005-0000-0000-0000F2050000}"/>
    <cellStyle name="20% - Accent3 6 2" xfId="1749" xr:uid="{00000000-0005-0000-0000-0000F3050000}"/>
    <cellStyle name="20% - Accent3 6 3" xfId="1750" xr:uid="{00000000-0005-0000-0000-0000F4050000}"/>
    <cellStyle name="20% - Accent3 6 4" xfId="1751" xr:uid="{00000000-0005-0000-0000-0000F5050000}"/>
    <cellStyle name="20% - Accent3 6_BU&amp;IC" xfId="1752" xr:uid="{00000000-0005-0000-0000-0000F6050000}"/>
    <cellStyle name="20% - Accent3 7" xfId="1753" xr:uid="{00000000-0005-0000-0000-0000F7050000}"/>
    <cellStyle name="20% - Accent3 7 2" xfId="1754" xr:uid="{00000000-0005-0000-0000-0000F8050000}"/>
    <cellStyle name="20% - Accent3 7 3" xfId="1755" xr:uid="{00000000-0005-0000-0000-0000F9050000}"/>
    <cellStyle name="20% - Accent3 8" xfId="1756" xr:uid="{00000000-0005-0000-0000-0000FA050000}"/>
    <cellStyle name="20% - Accent3 8 2" xfId="1757" xr:uid="{00000000-0005-0000-0000-0000FB050000}"/>
    <cellStyle name="20% - Accent3 8 3" xfId="1758" xr:uid="{00000000-0005-0000-0000-0000FC050000}"/>
    <cellStyle name="20% - Accent3 9" xfId="1759" xr:uid="{00000000-0005-0000-0000-0000FD050000}"/>
    <cellStyle name="20% - Accent3 9 2" xfId="1760" xr:uid="{00000000-0005-0000-0000-0000FE050000}"/>
    <cellStyle name="20% - Accent3 9 3" xfId="1761" xr:uid="{00000000-0005-0000-0000-0000FF050000}"/>
    <cellStyle name="20% - Accent3_5 year overview margin" xfId="37576" xr:uid="{00000000-0005-0000-0000-000000060000}"/>
    <cellStyle name="20% - Accent4" xfId="22" xr:uid="{00000000-0005-0000-0000-000001060000}"/>
    <cellStyle name="20% - Accent4 10" xfId="1763" xr:uid="{00000000-0005-0000-0000-000002060000}"/>
    <cellStyle name="20% - Accent4 10 2" xfId="1764" xr:uid="{00000000-0005-0000-0000-000003060000}"/>
    <cellStyle name="20% - Accent4 11" xfId="1765" xr:uid="{00000000-0005-0000-0000-000004060000}"/>
    <cellStyle name="20% - Accent4 12" xfId="1766" xr:uid="{00000000-0005-0000-0000-000005060000}"/>
    <cellStyle name="20% - Accent4 13" xfId="1767" xr:uid="{00000000-0005-0000-0000-000006060000}"/>
    <cellStyle name="20% - Accent4 14" xfId="1768" xr:uid="{00000000-0005-0000-0000-000007060000}"/>
    <cellStyle name="20% - Accent4 15" xfId="1769" xr:uid="{00000000-0005-0000-0000-000008060000}"/>
    <cellStyle name="20% - Accent4 16" xfId="1770" xr:uid="{00000000-0005-0000-0000-000009060000}"/>
    <cellStyle name="20% - Accent4 17" xfId="1771" xr:uid="{00000000-0005-0000-0000-00000A060000}"/>
    <cellStyle name="20% - Accent4 18" xfId="1762" xr:uid="{00000000-0005-0000-0000-00000B060000}"/>
    <cellStyle name="20% - Accent4 2" xfId="23" xr:uid="{00000000-0005-0000-0000-00000C060000}"/>
    <cellStyle name="20% - Accent4 3" xfId="24" xr:uid="{00000000-0005-0000-0000-00000D060000}"/>
    <cellStyle name="20% - Accent4 3 10" xfId="1772" xr:uid="{00000000-0005-0000-0000-00000E060000}"/>
    <cellStyle name="20% - Accent4 3 11" xfId="1773" xr:uid="{00000000-0005-0000-0000-00000F060000}"/>
    <cellStyle name="20% - Accent4 3 12" xfId="1774" xr:uid="{00000000-0005-0000-0000-000010060000}"/>
    <cellStyle name="20% - Accent4 3 13" xfId="1775" xr:uid="{00000000-0005-0000-0000-000011060000}"/>
    <cellStyle name="20% - Accent4 3 14" xfId="1776" xr:uid="{00000000-0005-0000-0000-000012060000}"/>
    <cellStyle name="20% - Accent4 3 15" xfId="1777" xr:uid="{00000000-0005-0000-0000-000013060000}"/>
    <cellStyle name="20% - Accent4 3 16" xfId="1778" xr:uid="{00000000-0005-0000-0000-000014060000}"/>
    <cellStyle name="20% - Accent4 3 17" xfId="1779" xr:uid="{00000000-0005-0000-0000-000015060000}"/>
    <cellStyle name="20% - Accent4 3 18" xfId="617" xr:uid="{00000000-0005-0000-0000-000016060000}"/>
    <cellStyle name="20% - Accent4 3 2" xfId="704" xr:uid="{00000000-0005-0000-0000-000017060000}"/>
    <cellStyle name="20% - Accent4 3 2 2" xfId="1780" xr:uid="{00000000-0005-0000-0000-000018060000}"/>
    <cellStyle name="20% - Accent4 3 2 2 2" xfId="1781" xr:uid="{00000000-0005-0000-0000-000019060000}"/>
    <cellStyle name="20% - Accent4 3 2 2 3" xfId="1782" xr:uid="{00000000-0005-0000-0000-00001A060000}"/>
    <cellStyle name="20% - Accent4 3 2 2 4" xfId="1783" xr:uid="{00000000-0005-0000-0000-00001B060000}"/>
    <cellStyle name="20% - Accent4 3 2 2_BU&amp;IC" xfId="1784" xr:uid="{00000000-0005-0000-0000-00001C060000}"/>
    <cellStyle name="20% - Accent4 3 2 3" xfId="1785" xr:uid="{00000000-0005-0000-0000-00001D060000}"/>
    <cellStyle name="20% - Accent4 3 2 4" xfId="1786" xr:uid="{00000000-0005-0000-0000-00001E060000}"/>
    <cellStyle name="20% - Accent4 3 2 5" xfId="1787" xr:uid="{00000000-0005-0000-0000-00001F060000}"/>
    <cellStyle name="20% - Accent4 3 2_BU&amp;IC" xfId="1788" xr:uid="{00000000-0005-0000-0000-000020060000}"/>
    <cellStyle name="20% - Accent4 3 3" xfId="1789" xr:uid="{00000000-0005-0000-0000-000021060000}"/>
    <cellStyle name="20% - Accent4 3 3 2" xfId="1790" xr:uid="{00000000-0005-0000-0000-000022060000}"/>
    <cellStyle name="20% - Accent4 3 3 3" xfId="1791" xr:uid="{00000000-0005-0000-0000-000023060000}"/>
    <cellStyle name="20% - Accent4 3 3 4" xfId="1792" xr:uid="{00000000-0005-0000-0000-000024060000}"/>
    <cellStyle name="20% - Accent4 3 3_BU&amp;IC" xfId="1793" xr:uid="{00000000-0005-0000-0000-000025060000}"/>
    <cellStyle name="20% - Accent4 3 4" xfId="1794" xr:uid="{00000000-0005-0000-0000-000026060000}"/>
    <cellStyle name="20% - Accent4 3 4 2" xfId="1795" xr:uid="{00000000-0005-0000-0000-000027060000}"/>
    <cellStyle name="20% - Accent4 3 4 3" xfId="1796" xr:uid="{00000000-0005-0000-0000-000028060000}"/>
    <cellStyle name="20% - Accent4 3 4 4" xfId="1797" xr:uid="{00000000-0005-0000-0000-000029060000}"/>
    <cellStyle name="20% - Accent4 3 4_BU&amp;IC" xfId="1798" xr:uid="{00000000-0005-0000-0000-00002A060000}"/>
    <cellStyle name="20% - Accent4 3 5" xfId="1799" xr:uid="{00000000-0005-0000-0000-00002B060000}"/>
    <cellStyle name="20% - Accent4 3 5 2" xfId="1800" xr:uid="{00000000-0005-0000-0000-00002C060000}"/>
    <cellStyle name="20% - Accent4 3 5 3" xfId="1801" xr:uid="{00000000-0005-0000-0000-00002D060000}"/>
    <cellStyle name="20% - Accent4 3 6" xfId="1802" xr:uid="{00000000-0005-0000-0000-00002E060000}"/>
    <cellStyle name="20% - Accent4 3 6 2" xfId="1803" xr:uid="{00000000-0005-0000-0000-00002F060000}"/>
    <cellStyle name="20% - Accent4 3 6 3" xfId="1804" xr:uid="{00000000-0005-0000-0000-000030060000}"/>
    <cellStyle name="20% - Accent4 3 7" xfId="1805" xr:uid="{00000000-0005-0000-0000-000031060000}"/>
    <cellStyle name="20% - Accent4 3 7 2" xfId="1806" xr:uid="{00000000-0005-0000-0000-000032060000}"/>
    <cellStyle name="20% - Accent4 3 7 3" xfId="1807" xr:uid="{00000000-0005-0000-0000-000033060000}"/>
    <cellStyle name="20% - Accent4 3 8" xfId="1808" xr:uid="{00000000-0005-0000-0000-000034060000}"/>
    <cellStyle name="20% - Accent4 3 8 2" xfId="1809" xr:uid="{00000000-0005-0000-0000-000035060000}"/>
    <cellStyle name="20% - Accent4 3 8 3" xfId="1810" xr:uid="{00000000-0005-0000-0000-000036060000}"/>
    <cellStyle name="20% - Accent4 3 9" xfId="1811" xr:uid="{00000000-0005-0000-0000-000037060000}"/>
    <cellStyle name="20% - Accent4 3 9 2" xfId="1812" xr:uid="{00000000-0005-0000-0000-000038060000}"/>
    <cellStyle name="20% - Accent4 3_5 year overview margin" xfId="37579" xr:uid="{00000000-0005-0000-0000-000039060000}"/>
    <cellStyle name="20% - Accent4 4" xfId="1813" xr:uid="{00000000-0005-0000-0000-00003A060000}"/>
    <cellStyle name="20% - Accent4 4 2" xfId="1814" xr:uid="{00000000-0005-0000-0000-00003B060000}"/>
    <cellStyle name="20% - Accent4 4 2 2" xfId="1815" xr:uid="{00000000-0005-0000-0000-00003C060000}"/>
    <cellStyle name="20% - Accent4 4 2 3" xfId="1816" xr:uid="{00000000-0005-0000-0000-00003D060000}"/>
    <cellStyle name="20% - Accent4 4 2 4" xfId="1817" xr:uid="{00000000-0005-0000-0000-00003E060000}"/>
    <cellStyle name="20% - Accent4 4 2_BU&amp;IC" xfId="1818" xr:uid="{00000000-0005-0000-0000-00003F060000}"/>
    <cellStyle name="20% - Accent4 4 3" xfId="1819" xr:uid="{00000000-0005-0000-0000-000040060000}"/>
    <cellStyle name="20% - Accent4 4 4" xfId="1820" xr:uid="{00000000-0005-0000-0000-000041060000}"/>
    <cellStyle name="20% - Accent4 4 5" xfId="1821" xr:uid="{00000000-0005-0000-0000-000042060000}"/>
    <cellStyle name="20% - Accent4 4_BU&amp;IC" xfId="1822" xr:uid="{00000000-0005-0000-0000-000043060000}"/>
    <cellStyle name="20% - Accent4 5" xfId="1823" xr:uid="{00000000-0005-0000-0000-000044060000}"/>
    <cellStyle name="20% - Accent4 5 2" xfId="1824" xr:uid="{00000000-0005-0000-0000-000045060000}"/>
    <cellStyle name="20% - Accent4 5 3" xfId="1825" xr:uid="{00000000-0005-0000-0000-000046060000}"/>
    <cellStyle name="20% - Accent4 5 4" xfId="1826" xr:uid="{00000000-0005-0000-0000-000047060000}"/>
    <cellStyle name="20% - Accent4 5_BU&amp;IC" xfId="1827" xr:uid="{00000000-0005-0000-0000-000048060000}"/>
    <cellStyle name="20% - Accent4 6" xfId="1828" xr:uid="{00000000-0005-0000-0000-000049060000}"/>
    <cellStyle name="20% - Accent4 6 2" xfId="1829" xr:uid="{00000000-0005-0000-0000-00004A060000}"/>
    <cellStyle name="20% - Accent4 6 3" xfId="1830" xr:uid="{00000000-0005-0000-0000-00004B060000}"/>
    <cellStyle name="20% - Accent4 6 4" xfId="1831" xr:uid="{00000000-0005-0000-0000-00004C060000}"/>
    <cellStyle name="20% - Accent4 6_BU&amp;IC" xfId="1832" xr:uid="{00000000-0005-0000-0000-00004D060000}"/>
    <cellStyle name="20% - Accent4 7" xfId="1833" xr:uid="{00000000-0005-0000-0000-00004E060000}"/>
    <cellStyle name="20% - Accent4 7 2" xfId="1834" xr:uid="{00000000-0005-0000-0000-00004F060000}"/>
    <cellStyle name="20% - Accent4 7 3" xfId="1835" xr:uid="{00000000-0005-0000-0000-000050060000}"/>
    <cellStyle name="20% - Accent4 8" xfId="1836" xr:uid="{00000000-0005-0000-0000-000051060000}"/>
    <cellStyle name="20% - Accent4 8 2" xfId="1837" xr:uid="{00000000-0005-0000-0000-000052060000}"/>
    <cellStyle name="20% - Accent4 8 3" xfId="1838" xr:uid="{00000000-0005-0000-0000-000053060000}"/>
    <cellStyle name="20% - Accent4 9" xfId="1839" xr:uid="{00000000-0005-0000-0000-000054060000}"/>
    <cellStyle name="20% - Accent4 9 2" xfId="1840" xr:uid="{00000000-0005-0000-0000-000055060000}"/>
    <cellStyle name="20% - Accent4 9 3" xfId="1841" xr:uid="{00000000-0005-0000-0000-000056060000}"/>
    <cellStyle name="20% - Accent4_5 year overview margin" xfId="37578" xr:uid="{00000000-0005-0000-0000-000057060000}"/>
    <cellStyle name="20% - Accent5" xfId="25" xr:uid="{00000000-0005-0000-0000-000058060000}"/>
    <cellStyle name="20% - Accent5 10" xfId="1843" xr:uid="{00000000-0005-0000-0000-000059060000}"/>
    <cellStyle name="20% - Accent5 10 2" xfId="1844" xr:uid="{00000000-0005-0000-0000-00005A060000}"/>
    <cellStyle name="20% - Accent5 11" xfId="1845" xr:uid="{00000000-0005-0000-0000-00005B060000}"/>
    <cellStyle name="20% - Accent5 12" xfId="1846" xr:uid="{00000000-0005-0000-0000-00005C060000}"/>
    <cellStyle name="20% - Accent5 13" xfId="1847" xr:uid="{00000000-0005-0000-0000-00005D060000}"/>
    <cellStyle name="20% - Accent5 14" xfId="1848" xr:uid="{00000000-0005-0000-0000-00005E060000}"/>
    <cellStyle name="20% - Accent5 15" xfId="1849" xr:uid="{00000000-0005-0000-0000-00005F060000}"/>
    <cellStyle name="20% - Accent5 16" xfId="1850" xr:uid="{00000000-0005-0000-0000-000060060000}"/>
    <cellStyle name="20% - Accent5 17" xfId="1851" xr:uid="{00000000-0005-0000-0000-000061060000}"/>
    <cellStyle name="20% - Accent5 18" xfId="1842" xr:uid="{00000000-0005-0000-0000-000062060000}"/>
    <cellStyle name="20% - Accent5 2" xfId="26" xr:uid="{00000000-0005-0000-0000-000063060000}"/>
    <cellStyle name="20% - Accent5 3" xfId="618" xr:uid="{00000000-0005-0000-0000-000064060000}"/>
    <cellStyle name="20% - Accent5 3 10" xfId="1852" xr:uid="{00000000-0005-0000-0000-000065060000}"/>
    <cellStyle name="20% - Accent5 3 11" xfId="1853" xr:uid="{00000000-0005-0000-0000-000066060000}"/>
    <cellStyle name="20% - Accent5 3 12" xfId="1854" xr:uid="{00000000-0005-0000-0000-000067060000}"/>
    <cellStyle name="20% - Accent5 3 13" xfId="1855" xr:uid="{00000000-0005-0000-0000-000068060000}"/>
    <cellStyle name="20% - Accent5 3 14" xfId="1856" xr:uid="{00000000-0005-0000-0000-000069060000}"/>
    <cellStyle name="20% - Accent5 3 15" xfId="1857" xr:uid="{00000000-0005-0000-0000-00006A060000}"/>
    <cellStyle name="20% - Accent5 3 16" xfId="1858" xr:uid="{00000000-0005-0000-0000-00006B060000}"/>
    <cellStyle name="20% - Accent5 3 17" xfId="1859" xr:uid="{00000000-0005-0000-0000-00006C060000}"/>
    <cellStyle name="20% - Accent5 3 2" xfId="705" xr:uid="{00000000-0005-0000-0000-00006D060000}"/>
    <cellStyle name="20% - Accent5 3 2 2" xfId="1860" xr:uid="{00000000-0005-0000-0000-00006E060000}"/>
    <cellStyle name="20% - Accent5 3 2 2 2" xfId="1861" xr:uid="{00000000-0005-0000-0000-00006F060000}"/>
    <cellStyle name="20% - Accent5 3 2 2 3" xfId="1862" xr:uid="{00000000-0005-0000-0000-000070060000}"/>
    <cellStyle name="20% - Accent5 3 2 2 4" xfId="1863" xr:uid="{00000000-0005-0000-0000-000071060000}"/>
    <cellStyle name="20% - Accent5 3 2 2_BU&amp;IC" xfId="1864" xr:uid="{00000000-0005-0000-0000-000072060000}"/>
    <cellStyle name="20% - Accent5 3 2 3" xfId="1865" xr:uid="{00000000-0005-0000-0000-000073060000}"/>
    <cellStyle name="20% - Accent5 3 2 4" xfId="1866" xr:uid="{00000000-0005-0000-0000-000074060000}"/>
    <cellStyle name="20% - Accent5 3 2 5" xfId="1867" xr:uid="{00000000-0005-0000-0000-000075060000}"/>
    <cellStyle name="20% - Accent5 3 2_BU&amp;IC" xfId="1868" xr:uid="{00000000-0005-0000-0000-000076060000}"/>
    <cellStyle name="20% - Accent5 3 3" xfId="1869" xr:uid="{00000000-0005-0000-0000-000077060000}"/>
    <cellStyle name="20% - Accent5 3 3 2" xfId="1870" xr:uid="{00000000-0005-0000-0000-000078060000}"/>
    <cellStyle name="20% - Accent5 3 3 3" xfId="1871" xr:uid="{00000000-0005-0000-0000-000079060000}"/>
    <cellStyle name="20% - Accent5 3 3 4" xfId="1872" xr:uid="{00000000-0005-0000-0000-00007A060000}"/>
    <cellStyle name="20% - Accent5 3 3_BU&amp;IC" xfId="1873" xr:uid="{00000000-0005-0000-0000-00007B060000}"/>
    <cellStyle name="20% - Accent5 3 4" xfId="1874" xr:uid="{00000000-0005-0000-0000-00007C060000}"/>
    <cellStyle name="20% - Accent5 3 4 2" xfId="1875" xr:uid="{00000000-0005-0000-0000-00007D060000}"/>
    <cellStyle name="20% - Accent5 3 4 3" xfId="1876" xr:uid="{00000000-0005-0000-0000-00007E060000}"/>
    <cellStyle name="20% - Accent5 3 4 4" xfId="1877" xr:uid="{00000000-0005-0000-0000-00007F060000}"/>
    <cellStyle name="20% - Accent5 3 4_BU&amp;IC" xfId="1878" xr:uid="{00000000-0005-0000-0000-000080060000}"/>
    <cellStyle name="20% - Accent5 3 5" xfId="1879" xr:uid="{00000000-0005-0000-0000-000081060000}"/>
    <cellStyle name="20% - Accent5 3 5 2" xfId="1880" xr:uid="{00000000-0005-0000-0000-000082060000}"/>
    <cellStyle name="20% - Accent5 3 5 3" xfId="1881" xr:uid="{00000000-0005-0000-0000-000083060000}"/>
    <cellStyle name="20% - Accent5 3 6" xfId="1882" xr:uid="{00000000-0005-0000-0000-000084060000}"/>
    <cellStyle name="20% - Accent5 3 6 2" xfId="1883" xr:uid="{00000000-0005-0000-0000-000085060000}"/>
    <cellStyle name="20% - Accent5 3 6 3" xfId="1884" xr:uid="{00000000-0005-0000-0000-000086060000}"/>
    <cellStyle name="20% - Accent5 3 7" xfId="1885" xr:uid="{00000000-0005-0000-0000-000087060000}"/>
    <cellStyle name="20% - Accent5 3 7 2" xfId="1886" xr:uid="{00000000-0005-0000-0000-000088060000}"/>
    <cellStyle name="20% - Accent5 3 7 3" xfId="1887" xr:uid="{00000000-0005-0000-0000-000089060000}"/>
    <cellStyle name="20% - Accent5 3 8" xfId="1888" xr:uid="{00000000-0005-0000-0000-00008A060000}"/>
    <cellStyle name="20% - Accent5 3 8 2" xfId="1889" xr:uid="{00000000-0005-0000-0000-00008B060000}"/>
    <cellStyle name="20% - Accent5 3 8 3" xfId="1890" xr:uid="{00000000-0005-0000-0000-00008C060000}"/>
    <cellStyle name="20% - Accent5 3 9" xfId="1891" xr:uid="{00000000-0005-0000-0000-00008D060000}"/>
    <cellStyle name="20% - Accent5 3 9 2" xfId="1892" xr:uid="{00000000-0005-0000-0000-00008E060000}"/>
    <cellStyle name="20% - Accent5 3_BU&amp;IC" xfId="1893" xr:uid="{00000000-0005-0000-0000-00008F060000}"/>
    <cellStyle name="20% - Accent5 4" xfId="1894" xr:uid="{00000000-0005-0000-0000-000090060000}"/>
    <cellStyle name="20% - Accent5 4 2" xfId="1895" xr:uid="{00000000-0005-0000-0000-000091060000}"/>
    <cellStyle name="20% - Accent5 4 2 2" xfId="1896" xr:uid="{00000000-0005-0000-0000-000092060000}"/>
    <cellStyle name="20% - Accent5 4 2 3" xfId="1897" xr:uid="{00000000-0005-0000-0000-000093060000}"/>
    <cellStyle name="20% - Accent5 4 2 4" xfId="1898" xr:uid="{00000000-0005-0000-0000-000094060000}"/>
    <cellStyle name="20% - Accent5 4 2_BU&amp;IC" xfId="1899" xr:uid="{00000000-0005-0000-0000-000095060000}"/>
    <cellStyle name="20% - Accent5 4 3" xfId="1900" xr:uid="{00000000-0005-0000-0000-000096060000}"/>
    <cellStyle name="20% - Accent5 4 4" xfId="1901" xr:uid="{00000000-0005-0000-0000-000097060000}"/>
    <cellStyle name="20% - Accent5 4 5" xfId="1902" xr:uid="{00000000-0005-0000-0000-000098060000}"/>
    <cellStyle name="20% - Accent5 4_BU&amp;IC" xfId="1903" xr:uid="{00000000-0005-0000-0000-000099060000}"/>
    <cellStyle name="20% - Accent5 5" xfId="1904" xr:uid="{00000000-0005-0000-0000-00009A060000}"/>
    <cellStyle name="20% - Accent5 5 2" xfId="1905" xr:uid="{00000000-0005-0000-0000-00009B060000}"/>
    <cellStyle name="20% - Accent5 5 3" xfId="1906" xr:uid="{00000000-0005-0000-0000-00009C060000}"/>
    <cellStyle name="20% - Accent5 5 4" xfId="1907" xr:uid="{00000000-0005-0000-0000-00009D060000}"/>
    <cellStyle name="20% - Accent5 5_BU&amp;IC" xfId="1908" xr:uid="{00000000-0005-0000-0000-00009E060000}"/>
    <cellStyle name="20% - Accent5 6" xfId="1909" xr:uid="{00000000-0005-0000-0000-00009F060000}"/>
    <cellStyle name="20% - Accent5 6 2" xfId="1910" xr:uid="{00000000-0005-0000-0000-0000A0060000}"/>
    <cellStyle name="20% - Accent5 6 3" xfId="1911" xr:uid="{00000000-0005-0000-0000-0000A1060000}"/>
    <cellStyle name="20% - Accent5 6 4" xfId="1912" xr:uid="{00000000-0005-0000-0000-0000A2060000}"/>
    <cellStyle name="20% - Accent5 6_BU&amp;IC" xfId="1913" xr:uid="{00000000-0005-0000-0000-0000A3060000}"/>
    <cellStyle name="20% - Accent5 7" xfId="1914" xr:uid="{00000000-0005-0000-0000-0000A4060000}"/>
    <cellStyle name="20% - Accent5 7 2" xfId="1915" xr:uid="{00000000-0005-0000-0000-0000A5060000}"/>
    <cellStyle name="20% - Accent5 7 3" xfId="1916" xr:uid="{00000000-0005-0000-0000-0000A6060000}"/>
    <cellStyle name="20% - Accent5 8" xfId="1917" xr:uid="{00000000-0005-0000-0000-0000A7060000}"/>
    <cellStyle name="20% - Accent5 8 2" xfId="1918" xr:uid="{00000000-0005-0000-0000-0000A8060000}"/>
    <cellStyle name="20% - Accent5 8 3" xfId="1919" xr:uid="{00000000-0005-0000-0000-0000A9060000}"/>
    <cellStyle name="20% - Accent5 9" xfId="1920" xr:uid="{00000000-0005-0000-0000-0000AA060000}"/>
    <cellStyle name="20% - Accent5 9 2" xfId="1921" xr:uid="{00000000-0005-0000-0000-0000AB060000}"/>
    <cellStyle name="20% - Accent5 9 3" xfId="1922" xr:uid="{00000000-0005-0000-0000-0000AC060000}"/>
    <cellStyle name="20% - Accent5_5 year overview margin" xfId="37580" xr:uid="{00000000-0005-0000-0000-0000AD060000}"/>
    <cellStyle name="20% - Accent6" xfId="27" xr:uid="{00000000-0005-0000-0000-0000AE060000}"/>
    <cellStyle name="20% - Accent6 10" xfId="1924" xr:uid="{00000000-0005-0000-0000-0000AF060000}"/>
    <cellStyle name="20% - Accent6 10 2" xfId="1925" xr:uid="{00000000-0005-0000-0000-0000B0060000}"/>
    <cellStyle name="20% - Accent6 11" xfId="1926" xr:uid="{00000000-0005-0000-0000-0000B1060000}"/>
    <cellStyle name="20% - Accent6 12" xfId="1927" xr:uid="{00000000-0005-0000-0000-0000B2060000}"/>
    <cellStyle name="20% - Accent6 13" xfId="1928" xr:uid="{00000000-0005-0000-0000-0000B3060000}"/>
    <cellStyle name="20% - Accent6 14" xfId="1929" xr:uid="{00000000-0005-0000-0000-0000B4060000}"/>
    <cellStyle name="20% - Accent6 15" xfId="1930" xr:uid="{00000000-0005-0000-0000-0000B5060000}"/>
    <cellStyle name="20% - Accent6 16" xfId="1931" xr:uid="{00000000-0005-0000-0000-0000B6060000}"/>
    <cellStyle name="20% - Accent6 17" xfId="1932" xr:uid="{00000000-0005-0000-0000-0000B7060000}"/>
    <cellStyle name="20% - Accent6 18" xfId="1923" xr:uid="{00000000-0005-0000-0000-0000B8060000}"/>
    <cellStyle name="20% - Accent6 2" xfId="28" xr:uid="{00000000-0005-0000-0000-0000B9060000}"/>
    <cellStyle name="20% - Accent6 3" xfId="29" xr:uid="{00000000-0005-0000-0000-0000BA060000}"/>
    <cellStyle name="20% - Accent6 3 10" xfId="1933" xr:uid="{00000000-0005-0000-0000-0000BB060000}"/>
    <cellStyle name="20% - Accent6 3 11" xfId="1934" xr:uid="{00000000-0005-0000-0000-0000BC060000}"/>
    <cellStyle name="20% - Accent6 3 12" xfId="1935" xr:uid="{00000000-0005-0000-0000-0000BD060000}"/>
    <cellStyle name="20% - Accent6 3 13" xfId="1936" xr:uid="{00000000-0005-0000-0000-0000BE060000}"/>
    <cellStyle name="20% - Accent6 3 14" xfId="1937" xr:uid="{00000000-0005-0000-0000-0000BF060000}"/>
    <cellStyle name="20% - Accent6 3 15" xfId="1938" xr:uid="{00000000-0005-0000-0000-0000C0060000}"/>
    <cellStyle name="20% - Accent6 3 16" xfId="1939" xr:uid="{00000000-0005-0000-0000-0000C1060000}"/>
    <cellStyle name="20% - Accent6 3 17" xfId="1940" xr:uid="{00000000-0005-0000-0000-0000C2060000}"/>
    <cellStyle name="20% - Accent6 3 18" xfId="619" xr:uid="{00000000-0005-0000-0000-0000C3060000}"/>
    <cellStyle name="20% - Accent6 3 2" xfId="706" xr:uid="{00000000-0005-0000-0000-0000C4060000}"/>
    <cellStyle name="20% - Accent6 3 2 2" xfId="1941" xr:uid="{00000000-0005-0000-0000-0000C5060000}"/>
    <cellStyle name="20% - Accent6 3 2 2 2" xfId="1942" xr:uid="{00000000-0005-0000-0000-0000C6060000}"/>
    <cellStyle name="20% - Accent6 3 2 2 3" xfId="1943" xr:uid="{00000000-0005-0000-0000-0000C7060000}"/>
    <cellStyle name="20% - Accent6 3 2 2 4" xfId="1944" xr:uid="{00000000-0005-0000-0000-0000C8060000}"/>
    <cellStyle name="20% - Accent6 3 2 2_BU&amp;IC" xfId="1945" xr:uid="{00000000-0005-0000-0000-0000C9060000}"/>
    <cellStyle name="20% - Accent6 3 2 3" xfId="1946" xr:uid="{00000000-0005-0000-0000-0000CA060000}"/>
    <cellStyle name="20% - Accent6 3 2 4" xfId="1947" xr:uid="{00000000-0005-0000-0000-0000CB060000}"/>
    <cellStyle name="20% - Accent6 3 2 5" xfId="1948" xr:uid="{00000000-0005-0000-0000-0000CC060000}"/>
    <cellStyle name="20% - Accent6 3 2_BU&amp;IC" xfId="1949" xr:uid="{00000000-0005-0000-0000-0000CD060000}"/>
    <cellStyle name="20% - Accent6 3 3" xfId="1950" xr:uid="{00000000-0005-0000-0000-0000CE060000}"/>
    <cellStyle name="20% - Accent6 3 3 2" xfId="1951" xr:uid="{00000000-0005-0000-0000-0000CF060000}"/>
    <cellStyle name="20% - Accent6 3 3 3" xfId="1952" xr:uid="{00000000-0005-0000-0000-0000D0060000}"/>
    <cellStyle name="20% - Accent6 3 3 4" xfId="1953" xr:uid="{00000000-0005-0000-0000-0000D1060000}"/>
    <cellStyle name="20% - Accent6 3 3_BU&amp;IC" xfId="1954" xr:uid="{00000000-0005-0000-0000-0000D2060000}"/>
    <cellStyle name="20% - Accent6 3 4" xfId="1955" xr:uid="{00000000-0005-0000-0000-0000D3060000}"/>
    <cellStyle name="20% - Accent6 3 4 2" xfId="1956" xr:uid="{00000000-0005-0000-0000-0000D4060000}"/>
    <cellStyle name="20% - Accent6 3 4 3" xfId="1957" xr:uid="{00000000-0005-0000-0000-0000D5060000}"/>
    <cellStyle name="20% - Accent6 3 4 4" xfId="1958" xr:uid="{00000000-0005-0000-0000-0000D6060000}"/>
    <cellStyle name="20% - Accent6 3 4_BU&amp;IC" xfId="1959" xr:uid="{00000000-0005-0000-0000-0000D7060000}"/>
    <cellStyle name="20% - Accent6 3 5" xfId="1960" xr:uid="{00000000-0005-0000-0000-0000D8060000}"/>
    <cellStyle name="20% - Accent6 3 5 2" xfId="1961" xr:uid="{00000000-0005-0000-0000-0000D9060000}"/>
    <cellStyle name="20% - Accent6 3 5 3" xfId="1962" xr:uid="{00000000-0005-0000-0000-0000DA060000}"/>
    <cellStyle name="20% - Accent6 3 6" xfId="1963" xr:uid="{00000000-0005-0000-0000-0000DB060000}"/>
    <cellStyle name="20% - Accent6 3 6 2" xfId="1964" xr:uid="{00000000-0005-0000-0000-0000DC060000}"/>
    <cellStyle name="20% - Accent6 3 6 3" xfId="1965" xr:uid="{00000000-0005-0000-0000-0000DD060000}"/>
    <cellStyle name="20% - Accent6 3 7" xfId="1966" xr:uid="{00000000-0005-0000-0000-0000DE060000}"/>
    <cellStyle name="20% - Accent6 3 7 2" xfId="1967" xr:uid="{00000000-0005-0000-0000-0000DF060000}"/>
    <cellStyle name="20% - Accent6 3 7 3" xfId="1968" xr:uid="{00000000-0005-0000-0000-0000E0060000}"/>
    <cellStyle name="20% - Accent6 3 8" xfId="1969" xr:uid="{00000000-0005-0000-0000-0000E1060000}"/>
    <cellStyle name="20% - Accent6 3 8 2" xfId="1970" xr:uid="{00000000-0005-0000-0000-0000E2060000}"/>
    <cellStyle name="20% - Accent6 3 8 3" xfId="1971" xr:uid="{00000000-0005-0000-0000-0000E3060000}"/>
    <cellStyle name="20% - Accent6 3 9" xfId="1972" xr:uid="{00000000-0005-0000-0000-0000E4060000}"/>
    <cellStyle name="20% - Accent6 3 9 2" xfId="1973" xr:uid="{00000000-0005-0000-0000-0000E5060000}"/>
    <cellStyle name="20% - Accent6 3_5 year overview margin" xfId="37582" xr:uid="{00000000-0005-0000-0000-0000E6060000}"/>
    <cellStyle name="20% - Accent6 4" xfId="1974" xr:uid="{00000000-0005-0000-0000-0000E7060000}"/>
    <cellStyle name="20% - Accent6 4 2" xfId="1975" xr:uid="{00000000-0005-0000-0000-0000E8060000}"/>
    <cellStyle name="20% - Accent6 4 2 2" xfId="1976" xr:uid="{00000000-0005-0000-0000-0000E9060000}"/>
    <cellStyle name="20% - Accent6 4 2 3" xfId="1977" xr:uid="{00000000-0005-0000-0000-0000EA060000}"/>
    <cellStyle name="20% - Accent6 4 2 4" xfId="1978" xr:uid="{00000000-0005-0000-0000-0000EB060000}"/>
    <cellStyle name="20% - Accent6 4 2_BU&amp;IC" xfId="1979" xr:uid="{00000000-0005-0000-0000-0000EC060000}"/>
    <cellStyle name="20% - Accent6 4 3" xfId="1980" xr:uid="{00000000-0005-0000-0000-0000ED060000}"/>
    <cellStyle name="20% - Accent6 4 4" xfId="1981" xr:uid="{00000000-0005-0000-0000-0000EE060000}"/>
    <cellStyle name="20% - Accent6 4 5" xfId="1982" xr:uid="{00000000-0005-0000-0000-0000EF060000}"/>
    <cellStyle name="20% - Accent6 4_BU&amp;IC" xfId="1983" xr:uid="{00000000-0005-0000-0000-0000F0060000}"/>
    <cellStyle name="20% - Accent6 5" xfId="1984" xr:uid="{00000000-0005-0000-0000-0000F1060000}"/>
    <cellStyle name="20% - Accent6 5 2" xfId="1985" xr:uid="{00000000-0005-0000-0000-0000F2060000}"/>
    <cellStyle name="20% - Accent6 5 3" xfId="1986" xr:uid="{00000000-0005-0000-0000-0000F3060000}"/>
    <cellStyle name="20% - Accent6 5 4" xfId="1987" xr:uid="{00000000-0005-0000-0000-0000F4060000}"/>
    <cellStyle name="20% - Accent6 5_BU&amp;IC" xfId="1988" xr:uid="{00000000-0005-0000-0000-0000F5060000}"/>
    <cellStyle name="20% - Accent6 6" xfId="1989" xr:uid="{00000000-0005-0000-0000-0000F6060000}"/>
    <cellStyle name="20% - Accent6 6 2" xfId="1990" xr:uid="{00000000-0005-0000-0000-0000F7060000}"/>
    <cellStyle name="20% - Accent6 6 3" xfId="1991" xr:uid="{00000000-0005-0000-0000-0000F8060000}"/>
    <cellStyle name="20% - Accent6 6 4" xfId="1992" xr:uid="{00000000-0005-0000-0000-0000F9060000}"/>
    <cellStyle name="20% - Accent6 6_BU&amp;IC" xfId="1993" xr:uid="{00000000-0005-0000-0000-0000FA060000}"/>
    <cellStyle name="20% - Accent6 7" xfId="1994" xr:uid="{00000000-0005-0000-0000-0000FB060000}"/>
    <cellStyle name="20% - Accent6 7 2" xfId="1995" xr:uid="{00000000-0005-0000-0000-0000FC060000}"/>
    <cellStyle name="20% - Accent6 7 3" xfId="1996" xr:uid="{00000000-0005-0000-0000-0000FD060000}"/>
    <cellStyle name="20% - Accent6 8" xfId="1997" xr:uid="{00000000-0005-0000-0000-0000FE060000}"/>
    <cellStyle name="20% - Accent6 8 2" xfId="1998" xr:uid="{00000000-0005-0000-0000-0000FF060000}"/>
    <cellStyle name="20% - Accent6 8 3" xfId="1999" xr:uid="{00000000-0005-0000-0000-000000070000}"/>
    <cellStyle name="20% - Accent6 9" xfId="2000" xr:uid="{00000000-0005-0000-0000-000001070000}"/>
    <cellStyle name="20% - Accent6 9 2" xfId="2001" xr:uid="{00000000-0005-0000-0000-000002070000}"/>
    <cellStyle name="20% - Accent6 9 3" xfId="2002" xr:uid="{00000000-0005-0000-0000-000003070000}"/>
    <cellStyle name="20% - Accent6_5 year overview margin" xfId="37581" xr:uid="{00000000-0005-0000-0000-000004070000}"/>
    <cellStyle name="20% - Akzent1" xfId="30" xr:uid="{00000000-0005-0000-0000-000005070000}"/>
    <cellStyle name="20% - Akzent1 10" xfId="2003" xr:uid="{00000000-0005-0000-0000-000006070000}"/>
    <cellStyle name="20% - Akzent1 10 2" xfId="2004" xr:uid="{00000000-0005-0000-0000-000007070000}"/>
    <cellStyle name="20% - Akzent1 10 2 2" xfId="2005" xr:uid="{00000000-0005-0000-0000-000008070000}"/>
    <cellStyle name="20% - Akzent1 10 2 2 2" xfId="2006" xr:uid="{00000000-0005-0000-0000-000009070000}"/>
    <cellStyle name="20% - Akzent1 10 2 2 2 2" xfId="2007" xr:uid="{00000000-0005-0000-0000-00000A070000}"/>
    <cellStyle name="20% - Akzent1 10 2 2 2_Mapping IC-Sub_IC" xfId="2008" xr:uid="{00000000-0005-0000-0000-00000B070000}"/>
    <cellStyle name="20% - Akzent1 10 2 2 3" xfId="2009" xr:uid="{00000000-0005-0000-0000-00000C070000}"/>
    <cellStyle name="20% - Akzent1 10 2 2 3 2" xfId="2010" xr:uid="{00000000-0005-0000-0000-00000D070000}"/>
    <cellStyle name="20% - Akzent1 10 2 2 3_Mapping IC-Sub_IC" xfId="2011" xr:uid="{00000000-0005-0000-0000-00000E070000}"/>
    <cellStyle name="20% - Akzent1 10 2 2 4" xfId="2012" xr:uid="{00000000-0005-0000-0000-00000F070000}"/>
    <cellStyle name="20% - Akzent1 10 2 2_Mapping IC-Sub_IC" xfId="2013" xr:uid="{00000000-0005-0000-0000-000010070000}"/>
    <cellStyle name="20% - Akzent1 10 2 3" xfId="2014" xr:uid="{00000000-0005-0000-0000-000011070000}"/>
    <cellStyle name="20% - Akzent1 10 2 3 2" xfId="2015" xr:uid="{00000000-0005-0000-0000-000012070000}"/>
    <cellStyle name="20% - Akzent1 10 2 3_Mapping IC-Sub_IC" xfId="2016" xr:uid="{00000000-0005-0000-0000-000013070000}"/>
    <cellStyle name="20% - Akzent1 10 2 4" xfId="2017" xr:uid="{00000000-0005-0000-0000-000014070000}"/>
    <cellStyle name="20% - Akzent1 10 2 4 2" xfId="2018" xr:uid="{00000000-0005-0000-0000-000015070000}"/>
    <cellStyle name="20% - Akzent1 10 2 4_Mapping IC-Sub_IC" xfId="2019" xr:uid="{00000000-0005-0000-0000-000016070000}"/>
    <cellStyle name="20% - Akzent1 10 2 5" xfId="2020" xr:uid="{00000000-0005-0000-0000-000017070000}"/>
    <cellStyle name="20% - Akzent1 10 2_Mapping IC-Sub_IC" xfId="2021" xr:uid="{00000000-0005-0000-0000-000018070000}"/>
    <cellStyle name="20% - Akzent1 10 3" xfId="2022" xr:uid="{00000000-0005-0000-0000-000019070000}"/>
    <cellStyle name="20% - Akzent1 10 3 2" xfId="2023" xr:uid="{00000000-0005-0000-0000-00001A070000}"/>
    <cellStyle name="20% - Akzent1 10 3 2 2" xfId="2024" xr:uid="{00000000-0005-0000-0000-00001B070000}"/>
    <cellStyle name="20% - Akzent1 10 3 2_Mapping IC-Sub_IC" xfId="2025" xr:uid="{00000000-0005-0000-0000-00001C070000}"/>
    <cellStyle name="20% - Akzent1 10 3 3" xfId="2026" xr:uid="{00000000-0005-0000-0000-00001D070000}"/>
    <cellStyle name="20% - Akzent1 10 3 3 2" xfId="2027" xr:uid="{00000000-0005-0000-0000-00001E070000}"/>
    <cellStyle name="20% - Akzent1 10 3 3_Mapping IC-Sub_IC" xfId="2028" xr:uid="{00000000-0005-0000-0000-00001F070000}"/>
    <cellStyle name="20% - Akzent1 10 3 4" xfId="2029" xr:uid="{00000000-0005-0000-0000-000020070000}"/>
    <cellStyle name="20% - Akzent1 10 3_Mapping IC-Sub_IC" xfId="2030" xr:uid="{00000000-0005-0000-0000-000021070000}"/>
    <cellStyle name="20% - Akzent1 10 4" xfId="2031" xr:uid="{00000000-0005-0000-0000-000022070000}"/>
    <cellStyle name="20% - Akzent1 10 4 2" xfId="2032" xr:uid="{00000000-0005-0000-0000-000023070000}"/>
    <cellStyle name="20% - Akzent1 10 4 2 2" xfId="2033" xr:uid="{00000000-0005-0000-0000-000024070000}"/>
    <cellStyle name="20% - Akzent1 10 4 2_Mapping IC-Sub_IC" xfId="2034" xr:uid="{00000000-0005-0000-0000-000025070000}"/>
    <cellStyle name="20% - Akzent1 10 4 3" xfId="2035" xr:uid="{00000000-0005-0000-0000-000026070000}"/>
    <cellStyle name="20% - Akzent1 10 4_Mapping IC-Sub_IC" xfId="2036" xr:uid="{00000000-0005-0000-0000-000027070000}"/>
    <cellStyle name="20% - Akzent1 10 5" xfId="2037" xr:uid="{00000000-0005-0000-0000-000028070000}"/>
    <cellStyle name="20% - Akzent1 10 5 2" xfId="2038" xr:uid="{00000000-0005-0000-0000-000029070000}"/>
    <cellStyle name="20% - Akzent1 10 5_Mapping IC-Sub_IC" xfId="2039" xr:uid="{00000000-0005-0000-0000-00002A070000}"/>
    <cellStyle name="20% - Akzent1 10 6" xfId="2040" xr:uid="{00000000-0005-0000-0000-00002B070000}"/>
    <cellStyle name="20% - Akzent1 10 6 2" xfId="2041" xr:uid="{00000000-0005-0000-0000-00002C070000}"/>
    <cellStyle name="20% - Akzent1 10 6_Mapping IC-Sub_IC" xfId="2042" xr:uid="{00000000-0005-0000-0000-00002D070000}"/>
    <cellStyle name="20% - Akzent1 10 7" xfId="2043" xr:uid="{00000000-0005-0000-0000-00002E070000}"/>
    <cellStyle name="20% - Akzent1 10_Mapping IC-Sub_IC" xfId="2044" xr:uid="{00000000-0005-0000-0000-00002F070000}"/>
    <cellStyle name="20% - Akzent1 11" xfId="2045" xr:uid="{00000000-0005-0000-0000-000030070000}"/>
    <cellStyle name="20% - Akzent1 11 2" xfId="2046" xr:uid="{00000000-0005-0000-0000-000031070000}"/>
    <cellStyle name="20% - Akzent1 11 2 2" xfId="2047" xr:uid="{00000000-0005-0000-0000-000032070000}"/>
    <cellStyle name="20% - Akzent1 11 2 2 2" xfId="2048" xr:uid="{00000000-0005-0000-0000-000033070000}"/>
    <cellStyle name="20% - Akzent1 11 2 2 2 2" xfId="2049" xr:uid="{00000000-0005-0000-0000-000034070000}"/>
    <cellStyle name="20% - Akzent1 11 2 2 2_Mapping IC-Sub_IC" xfId="2050" xr:uid="{00000000-0005-0000-0000-000035070000}"/>
    <cellStyle name="20% - Akzent1 11 2 2 3" xfId="2051" xr:uid="{00000000-0005-0000-0000-000036070000}"/>
    <cellStyle name="20% - Akzent1 11 2 2 3 2" xfId="2052" xr:uid="{00000000-0005-0000-0000-000037070000}"/>
    <cellStyle name="20% - Akzent1 11 2 2 3_Mapping IC-Sub_IC" xfId="2053" xr:uid="{00000000-0005-0000-0000-000038070000}"/>
    <cellStyle name="20% - Akzent1 11 2 2 4" xfId="2054" xr:uid="{00000000-0005-0000-0000-000039070000}"/>
    <cellStyle name="20% - Akzent1 11 2 2_Mapping IC-Sub_IC" xfId="2055" xr:uid="{00000000-0005-0000-0000-00003A070000}"/>
    <cellStyle name="20% - Akzent1 11 2 3" xfId="2056" xr:uid="{00000000-0005-0000-0000-00003B070000}"/>
    <cellStyle name="20% - Akzent1 11 2 3 2" xfId="2057" xr:uid="{00000000-0005-0000-0000-00003C070000}"/>
    <cellStyle name="20% - Akzent1 11 2 3_Mapping IC-Sub_IC" xfId="2058" xr:uid="{00000000-0005-0000-0000-00003D070000}"/>
    <cellStyle name="20% - Akzent1 11 2 4" xfId="2059" xr:uid="{00000000-0005-0000-0000-00003E070000}"/>
    <cellStyle name="20% - Akzent1 11 2 4 2" xfId="2060" xr:uid="{00000000-0005-0000-0000-00003F070000}"/>
    <cellStyle name="20% - Akzent1 11 2 4_Mapping IC-Sub_IC" xfId="2061" xr:uid="{00000000-0005-0000-0000-000040070000}"/>
    <cellStyle name="20% - Akzent1 11 2 5" xfId="2062" xr:uid="{00000000-0005-0000-0000-000041070000}"/>
    <cellStyle name="20% - Akzent1 11 2_Mapping IC-Sub_IC" xfId="2063" xr:uid="{00000000-0005-0000-0000-000042070000}"/>
    <cellStyle name="20% - Akzent1 11 3" xfId="2064" xr:uid="{00000000-0005-0000-0000-000043070000}"/>
    <cellStyle name="20% - Akzent1 11 3 2" xfId="2065" xr:uid="{00000000-0005-0000-0000-000044070000}"/>
    <cellStyle name="20% - Akzent1 11 3 2 2" xfId="2066" xr:uid="{00000000-0005-0000-0000-000045070000}"/>
    <cellStyle name="20% - Akzent1 11 3 2_Mapping IC-Sub_IC" xfId="2067" xr:uid="{00000000-0005-0000-0000-000046070000}"/>
    <cellStyle name="20% - Akzent1 11 3 3" xfId="2068" xr:uid="{00000000-0005-0000-0000-000047070000}"/>
    <cellStyle name="20% - Akzent1 11 3 3 2" xfId="2069" xr:uid="{00000000-0005-0000-0000-000048070000}"/>
    <cellStyle name="20% - Akzent1 11 3 3_Mapping IC-Sub_IC" xfId="2070" xr:uid="{00000000-0005-0000-0000-000049070000}"/>
    <cellStyle name="20% - Akzent1 11 3 4" xfId="2071" xr:uid="{00000000-0005-0000-0000-00004A070000}"/>
    <cellStyle name="20% - Akzent1 11 3_Mapping IC-Sub_IC" xfId="2072" xr:uid="{00000000-0005-0000-0000-00004B070000}"/>
    <cellStyle name="20% - Akzent1 11 4" xfId="2073" xr:uid="{00000000-0005-0000-0000-00004C070000}"/>
    <cellStyle name="20% - Akzent1 11 4 2" xfId="2074" xr:uid="{00000000-0005-0000-0000-00004D070000}"/>
    <cellStyle name="20% - Akzent1 11 4 2 2" xfId="2075" xr:uid="{00000000-0005-0000-0000-00004E070000}"/>
    <cellStyle name="20% - Akzent1 11 4 2_Mapping IC-Sub_IC" xfId="2076" xr:uid="{00000000-0005-0000-0000-00004F070000}"/>
    <cellStyle name="20% - Akzent1 11 4 3" xfId="2077" xr:uid="{00000000-0005-0000-0000-000050070000}"/>
    <cellStyle name="20% - Akzent1 11 4_Mapping IC-Sub_IC" xfId="2078" xr:uid="{00000000-0005-0000-0000-000051070000}"/>
    <cellStyle name="20% - Akzent1 11 5" xfId="2079" xr:uid="{00000000-0005-0000-0000-000052070000}"/>
    <cellStyle name="20% - Akzent1 11 5 2" xfId="2080" xr:uid="{00000000-0005-0000-0000-000053070000}"/>
    <cellStyle name="20% - Akzent1 11 5_Mapping IC-Sub_IC" xfId="2081" xr:uid="{00000000-0005-0000-0000-000054070000}"/>
    <cellStyle name="20% - Akzent1 11 6" xfId="2082" xr:uid="{00000000-0005-0000-0000-000055070000}"/>
    <cellStyle name="20% - Akzent1 11 6 2" xfId="2083" xr:uid="{00000000-0005-0000-0000-000056070000}"/>
    <cellStyle name="20% - Akzent1 11 6_Mapping IC-Sub_IC" xfId="2084" xr:uid="{00000000-0005-0000-0000-000057070000}"/>
    <cellStyle name="20% - Akzent1 11 7" xfId="2085" xr:uid="{00000000-0005-0000-0000-000058070000}"/>
    <cellStyle name="20% - Akzent1 11_Mapping IC-Sub_IC" xfId="2086" xr:uid="{00000000-0005-0000-0000-000059070000}"/>
    <cellStyle name="20% - Akzent1 12" xfId="2087" xr:uid="{00000000-0005-0000-0000-00005A070000}"/>
    <cellStyle name="20% - Akzent1 13" xfId="2088" xr:uid="{00000000-0005-0000-0000-00005B070000}"/>
    <cellStyle name="20% - Akzent1 2" xfId="2089" xr:uid="{00000000-0005-0000-0000-00005C070000}"/>
    <cellStyle name="20% - Akzent1 2 2" xfId="2090" xr:uid="{00000000-0005-0000-0000-00005D070000}"/>
    <cellStyle name="20% - Akzent1 2 2 2" xfId="2091" xr:uid="{00000000-0005-0000-0000-00005E070000}"/>
    <cellStyle name="20% - Akzent1 2 2 2 2" xfId="2092" xr:uid="{00000000-0005-0000-0000-00005F070000}"/>
    <cellStyle name="20% - Akzent1 2 2 2 2 2" xfId="2093" xr:uid="{00000000-0005-0000-0000-000060070000}"/>
    <cellStyle name="20% - Akzent1 2 2 2 2_Mapping IC-Sub_IC" xfId="2094" xr:uid="{00000000-0005-0000-0000-000061070000}"/>
    <cellStyle name="20% - Akzent1 2 2 2 3" xfId="2095" xr:uid="{00000000-0005-0000-0000-000062070000}"/>
    <cellStyle name="20% - Akzent1 2 2 2 3 2" xfId="2096" xr:uid="{00000000-0005-0000-0000-000063070000}"/>
    <cellStyle name="20% - Akzent1 2 2 2 3_Mapping IC-Sub_IC" xfId="2097" xr:uid="{00000000-0005-0000-0000-000064070000}"/>
    <cellStyle name="20% - Akzent1 2 2 2 4" xfId="2098" xr:uid="{00000000-0005-0000-0000-000065070000}"/>
    <cellStyle name="20% - Akzent1 2 2 2_Mapping IC-Sub_IC" xfId="2099" xr:uid="{00000000-0005-0000-0000-000066070000}"/>
    <cellStyle name="20% - Akzent1 2 2 3" xfId="2100" xr:uid="{00000000-0005-0000-0000-000067070000}"/>
    <cellStyle name="20% - Akzent1 2 2 3 2" xfId="2101" xr:uid="{00000000-0005-0000-0000-000068070000}"/>
    <cellStyle name="20% - Akzent1 2 2 3_Mapping IC-Sub_IC" xfId="2102" xr:uid="{00000000-0005-0000-0000-000069070000}"/>
    <cellStyle name="20% - Akzent1 2 2 4" xfId="2103" xr:uid="{00000000-0005-0000-0000-00006A070000}"/>
    <cellStyle name="20% - Akzent1 2 2 4 2" xfId="2104" xr:uid="{00000000-0005-0000-0000-00006B070000}"/>
    <cellStyle name="20% - Akzent1 2 2 4_Mapping IC-Sub_IC" xfId="2105" xr:uid="{00000000-0005-0000-0000-00006C070000}"/>
    <cellStyle name="20% - Akzent1 2 2 5" xfId="2106" xr:uid="{00000000-0005-0000-0000-00006D070000}"/>
    <cellStyle name="20% - Akzent1 2 2_Mapping IC-Sub_IC" xfId="2107" xr:uid="{00000000-0005-0000-0000-00006E070000}"/>
    <cellStyle name="20% - Akzent1 2 3" xfId="2108" xr:uid="{00000000-0005-0000-0000-00006F070000}"/>
    <cellStyle name="20% - Akzent1 2 3 2" xfId="2109" xr:uid="{00000000-0005-0000-0000-000070070000}"/>
    <cellStyle name="20% - Akzent1 2 3 2 2" xfId="2110" xr:uid="{00000000-0005-0000-0000-000071070000}"/>
    <cellStyle name="20% - Akzent1 2 3 2_Mapping IC-Sub_IC" xfId="2111" xr:uid="{00000000-0005-0000-0000-000072070000}"/>
    <cellStyle name="20% - Akzent1 2 3 3" xfId="2112" xr:uid="{00000000-0005-0000-0000-000073070000}"/>
    <cellStyle name="20% - Akzent1 2 3 3 2" xfId="2113" xr:uid="{00000000-0005-0000-0000-000074070000}"/>
    <cellStyle name="20% - Akzent1 2 3 3_Mapping IC-Sub_IC" xfId="2114" xr:uid="{00000000-0005-0000-0000-000075070000}"/>
    <cellStyle name="20% - Akzent1 2 3 4" xfId="2115" xr:uid="{00000000-0005-0000-0000-000076070000}"/>
    <cellStyle name="20% - Akzent1 2 3_Mapping IC-Sub_IC" xfId="2116" xr:uid="{00000000-0005-0000-0000-000077070000}"/>
    <cellStyle name="20% - Akzent1 2 4" xfId="2117" xr:uid="{00000000-0005-0000-0000-000078070000}"/>
    <cellStyle name="20% - Akzent1 2 4 2" xfId="2118" xr:uid="{00000000-0005-0000-0000-000079070000}"/>
    <cellStyle name="20% - Akzent1 2 4 2 2" xfId="2119" xr:uid="{00000000-0005-0000-0000-00007A070000}"/>
    <cellStyle name="20% - Akzent1 2 4 2_Mapping IC-Sub_IC" xfId="2120" xr:uid="{00000000-0005-0000-0000-00007B070000}"/>
    <cellStyle name="20% - Akzent1 2 4 3" xfId="2121" xr:uid="{00000000-0005-0000-0000-00007C070000}"/>
    <cellStyle name="20% - Akzent1 2 4_Mapping IC-Sub_IC" xfId="2122" xr:uid="{00000000-0005-0000-0000-00007D070000}"/>
    <cellStyle name="20% - Akzent1 2 5" xfId="2123" xr:uid="{00000000-0005-0000-0000-00007E070000}"/>
    <cellStyle name="20% - Akzent1 2 5 2" xfId="2124" xr:uid="{00000000-0005-0000-0000-00007F070000}"/>
    <cellStyle name="20% - Akzent1 2 5_Mapping IC-Sub_IC" xfId="2125" xr:uid="{00000000-0005-0000-0000-000080070000}"/>
    <cellStyle name="20% - Akzent1 2 6" xfId="2126" xr:uid="{00000000-0005-0000-0000-000081070000}"/>
    <cellStyle name="20% - Akzent1 2 6 2" xfId="2127" xr:uid="{00000000-0005-0000-0000-000082070000}"/>
    <cellStyle name="20% - Akzent1 2 6_Mapping IC-Sub_IC" xfId="2128" xr:uid="{00000000-0005-0000-0000-000083070000}"/>
    <cellStyle name="20% - Akzent1 2 7" xfId="2129" xr:uid="{00000000-0005-0000-0000-000084070000}"/>
    <cellStyle name="20% - Akzent1 2_Mapping IC-Sub_IC" xfId="2130" xr:uid="{00000000-0005-0000-0000-000085070000}"/>
    <cellStyle name="20% - Akzent1 3" xfId="2131" xr:uid="{00000000-0005-0000-0000-000086070000}"/>
    <cellStyle name="20% - Akzent1 3 2" xfId="2132" xr:uid="{00000000-0005-0000-0000-000087070000}"/>
    <cellStyle name="20% - Akzent1 3 2 2" xfId="2133" xr:uid="{00000000-0005-0000-0000-000088070000}"/>
    <cellStyle name="20% - Akzent1 3 2 2 2" xfId="2134" xr:uid="{00000000-0005-0000-0000-000089070000}"/>
    <cellStyle name="20% - Akzent1 3 2 2 2 2" xfId="2135" xr:uid="{00000000-0005-0000-0000-00008A070000}"/>
    <cellStyle name="20% - Akzent1 3 2 2 2_Mapping IC-Sub_IC" xfId="2136" xr:uid="{00000000-0005-0000-0000-00008B070000}"/>
    <cellStyle name="20% - Akzent1 3 2 2 3" xfId="2137" xr:uid="{00000000-0005-0000-0000-00008C070000}"/>
    <cellStyle name="20% - Akzent1 3 2 2 3 2" xfId="2138" xr:uid="{00000000-0005-0000-0000-00008D070000}"/>
    <cellStyle name="20% - Akzent1 3 2 2 3_Mapping IC-Sub_IC" xfId="2139" xr:uid="{00000000-0005-0000-0000-00008E070000}"/>
    <cellStyle name="20% - Akzent1 3 2 2 4" xfId="2140" xr:uid="{00000000-0005-0000-0000-00008F070000}"/>
    <cellStyle name="20% - Akzent1 3 2 2_Mapping IC-Sub_IC" xfId="2141" xr:uid="{00000000-0005-0000-0000-000090070000}"/>
    <cellStyle name="20% - Akzent1 3 2 3" xfId="2142" xr:uid="{00000000-0005-0000-0000-000091070000}"/>
    <cellStyle name="20% - Akzent1 3 2 3 2" xfId="2143" xr:uid="{00000000-0005-0000-0000-000092070000}"/>
    <cellStyle name="20% - Akzent1 3 2 3_Mapping IC-Sub_IC" xfId="2144" xr:uid="{00000000-0005-0000-0000-000093070000}"/>
    <cellStyle name="20% - Akzent1 3 2 4" xfId="2145" xr:uid="{00000000-0005-0000-0000-000094070000}"/>
    <cellStyle name="20% - Akzent1 3 2 4 2" xfId="2146" xr:uid="{00000000-0005-0000-0000-000095070000}"/>
    <cellStyle name="20% - Akzent1 3 2 4_Mapping IC-Sub_IC" xfId="2147" xr:uid="{00000000-0005-0000-0000-000096070000}"/>
    <cellStyle name="20% - Akzent1 3 2 5" xfId="2148" xr:uid="{00000000-0005-0000-0000-000097070000}"/>
    <cellStyle name="20% - Akzent1 3 2_Mapping IC-Sub_IC" xfId="2149" xr:uid="{00000000-0005-0000-0000-000098070000}"/>
    <cellStyle name="20% - Akzent1 3 3" xfId="2150" xr:uid="{00000000-0005-0000-0000-000099070000}"/>
    <cellStyle name="20% - Akzent1 3 3 2" xfId="2151" xr:uid="{00000000-0005-0000-0000-00009A070000}"/>
    <cellStyle name="20% - Akzent1 3 3 2 2" xfId="2152" xr:uid="{00000000-0005-0000-0000-00009B070000}"/>
    <cellStyle name="20% - Akzent1 3 3 2_Mapping IC-Sub_IC" xfId="2153" xr:uid="{00000000-0005-0000-0000-00009C070000}"/>
    <cellStyle name="20% - Akzent1 3 3 3" xfId="2154" xr:uid="{00000000-0005-0000-0000-00009D070000}"/>
    <cellStyle name="20% - Akzent1 3 3 3 2" xfId="2155" xr:uid="{00000000-0005-0000-0000-00009E070000}"/>
    <cellStyle name="20% - Akzent1 3 3 3_Mapping IC-Sub_IC" xfId="2156" xr:uid="{00000000-0005-0000-0000-00009F070000}"/>
    <cellStyle name="20% - Akzent1 3 3 4" xfId="2157" xr:uid="{00000000-0005-0000-0000-0000A0070000}"/>
    <cellStyle name="20% - Akzent1 3 3_Mapping IC-Sub_IC" xfId="2158" xr:uid="{00000000-0005-0000-0000-0000A1070000}"/>
    <cellStyle name="20% - Akzent1 3 4" xfId="2159" xr:uid="{00000000-0005-0000-0000-0000A2070000}"/>
    <cellStyle name="20% - Akzent1 3 4 2" xfId="2160" xr:uid="{00000000-0005-0000-0000-0000A3070000}"/>
    <cellStyle name="20% - Akzent1 3 4 2 2" xfId="2161" xr:uid="{00000000-0005-0000-0000-0000A4070000}"/>
    <cellStyle name="20% - Akzent1 3 4 2_Mapping IC-Sub_IC" xfId="2162" xr:uid="{00000000-0005-0000-0000-0000A5070000}"/>
    <cellStyle name="20% - Akzent1 3 4 3" xfId="2163" xr:uid="{00000000-0005-0000-0000-0000A6070000}"/>
    <cellStyle name="20% - Akzent1 3 4_Mapping IC-Sub_IC" xfId="2164" xr:uid="{00000000-0005-0000-0000-0000A7070000}"/>
    <cellStyle name="20% - Akzent1 3 5" xfId="2165" xr:uid="{00000000-0005-0000-0000-0000A8070000}"/>
    <cellStyle name="20% - Akzent1 3 5 2" xfId="2166" xr:uid="{00000000-0005-0000-0000-0000A9070000}"/>
    <cellStyle name="20% - Akzent1 3 5_Mapping IC-Sub_IC" xfId="2167" xr:uid="{00000000-0005-0000-0000-0000AA070000}"/>
    <cellStyle name="20% - Akzent1 3 6" xfId="2168" xr:uid="{00000000-0005-0000-0000-0000AB070000}"/>
    <cellStyle name="20% - Akzent1 3 6 2" xfId="2169" xr:uid="{00000000-0005-0000-0000-0000AC070000}"/>
    <cellStyle name="20% - Akzent1 3 6_Mapping IC-Sub_IC" xfId="2170" xr:uid="{00000000-0005-0000-0000-0000AD070000}"/>
    <cellStyle name="20% - Akzent1 3 7" xfId="2171" xr:uid="{00000000-0005-0000-0000-0000AE070000}"/>
    <cellStyle name="20% - Akzent1 3_Mapping IC-Sub_IC" xfId="2172" xr:uid="{00000000-0005-0000-0000-0000AF070000}"/>
    <cellStyle name="20% - Akzent1 4" xfId="2173" xr:uid="{00000000-0005-0000-0000-0000B0070000}"/>
    <cellStyle name="20% - Akzent1 4 2" xfId="2174" xr:uid="{00000000-0005-0000-0000-0000B1070000}"/>
    <cellStyle name="20% - Akzent1 4 2 2" xfId="2175" xr:uid="{00000000-0005-0000-0000-0000B2070000}"/>
    <cellStyle name="20% - Akzent1 4 2 2 2" xfId="2176" xr:uid="{00000000-0005-0000-0000-0000B3070000}"/>
    <cellStyle name="20% - Akzent1 4 2 2 2 2" xfId="2177" xr:uid="{00000000-0005-0000-0000-0000B4070000}"/>
    <cellStyle name="20% - Akzent1 4 2 2 2_Mapping IC-Sub_IC" xfId="2178" xr:uid="{00000000-0005-0000-0000-0000B5070000}"/>
    <cellStyle name="20% - Akzent1 4 2 2 3" xfId="2179" xr:uid="{00000000-0005-0000-0000-0000B6070000}"/>
    <cellStyle name="20% - Akzent1 4 2 2 3 2" xfId="2180" xr:uid="{00000000-0005-0000-0000-0000B7070000}"/>
    <cellStyle name="20% - Akzent1 4 2 2 3_Mapping IC-Sub_IC" xfId="2181" xr:uid="{00000000-0005-0000-0000-0000B8070000}"/>
    <cellStyle name="20% - Akzent1 4 2 2 4" xfId="2182" xr:uid="{00000000-0005-0000-0000-0000B9070000}"/>
    <cellStyle name="20% - Akzent1 4 2 2_Mapping IC-Sub_IC" xfId="2183" xr:uid="{00000000-0005-0000-0000-0000BA070000}"/>
    <cellStyle name="20% - Akzent1 4 2 3" xfId="2184" xr:uid="{00000000-0005-0000-0000-0000BB070000}"/>
    <cellStyle name="20% - Akzent1 4 2 3 2" xfId="2185" xr:uid="{00000000-0005-0000-0000-0000BC070000}"/>
    <cellStyle name="20% - Akzent1 4 2 3_Mapping IC-Sub_IC" xfId="2186" xr:uid="{00000000-0005-0000-0000-0000BD070000}"/>
    <cellStyle name="20% - Akzent1 4 2 4" xfId="2187" xr:uid="{00000000-0005-0000-0000-0000BE070000}"/>
    <cellStyle name="20% - Akzent1 4 2 4 2" xfId="2188" xr:uid="{00000000-0005-0000-0000-0000BF070000}"/>
    <cellStyle name="20% - Akzent1 4 2 4_Mapping IC-Sub_IC" xfId="2189" xr:uid="{00000000-0005-0000-0000-0000C0070000}"/>
    <cellStyle name="20% - Akzent1 4 2 5" xfId="2190" xr:uid="{00000000-0005-0000-0000-0000C1070000}"/>
    <cellStyle name="20% - Akzent1 4 2_Mapping IC-Sub_IC" xfId="2191" xr:uid="{00000000-0005-0000-0000-0000C2070000}"/>
    <cellStyle name="20% - Akzent1 4 3" xfId="2192" xr:uid="{00000000-0005-0000-0000-0000C3070000}"/>
    <cellStyle name="20% - Akzent1 4 3 2" xfId="2193" xr:uid="{00000000-0005-0000-0000-0000C4070000}"/>
    <cellStyle name="20% - Akzent1 4 3 2 2" xfId="2194" xr:uid="{00000000-0005-0000-0000-0000C5070000}"/>
    <cellStyle name="20% - Akzent1 4 3 2_Mapping IC-Sub_IC" xfId="2195" xr:uid="{00000000-0005-0000-0000-0000C6070000}"/>
    <cellStyle name="20% - Akzent1 4 3 3" xfId="2196" xr:uid="{00000000-0005-0000-0000-0000C7070000}"/>
    <cellStyle name="20% - Akzent1 4 3 3 2" xfId="2197" xr:uid="{00000000-0005-0000-0000-0000C8070000}"/>
    <cellStyle name="20% - Akzent1 4 3 3_Mapping IC-Sub_IC" xfId="2198" xr:uid="{00000000-0005-0000-0000-0000C9070000}"/>
    <cellStyle name="20% - Akzent1 4 3 4" xfId="2199" xr:uid="{00000000-0005-0000-0000-0000CA070000}"/>
    <cellStyle name="20% - Akzent1 4 3_Mapping IC-Sub_IC" xfId="2200" xr:uid="{00000000-0005-0000-0000-0000CB070000}"/>
    <cellStyle name="20% - Akzent1 4 4" xfId="2201" xr:uid="{00000000-0005-0000-0000-0000CC070000}"/>
    <cellStyle name="20% - Akzent1 4 4 2" xfId="2202" xr:uid="{00000000-0005-0000-0000-0000CD070000}"/>
    <cellStyle name="20% - Akzent1 4 4 2 2" xfId="2203" xr:uid="{00000000-0005-0000-0000-0000CE070000}"/>
    <cellStyle name="20% - Akzent1 4 4 2_Mapping IC-Sub_IC" xfId="2204" xr:uid="{00000000-0005-0000-0000-0000CF070000}"/>
    <cellStyle name="20% - Akzent1 4 4 3" xfId="2205" xr:uid="{00000000-0005-0000-0000-0000D0070000}"/>
    <cellStyle name="20% - Akzent1 4 4_Mapping IC-Sub_IC" xfId="2206" xr:uid="{00000000-0005-0000-0000-0000D1070000}"/>
    <cellStyle name="20% - Akzent1 4 5" xfId="2207" xr:uid="{00000000-0005-0000-0000-0000D2070000}"/>
    <cellStyle name="20% - Akzent1 4 5 2" xfId="2208" xr:uid="{00000000-0005-0000-0000-0000D3070000}"/>
    <cellStyle name="20% - Akzent1 4 5_Mapping IC-Sub_IC" xfId="2209" xr:uid="{00000000-0005-0000-0000-0000D4070000}"/>
    <cellStyle name="20% - Akzent1 4 6" xfId="2210" xr:uid="{00000000-0005-0000-0000-0000D5070000}"/>
    <cellStyle name="20% - Akzent1 4 6 2" xfId="2211" xr:uid="{00000000-0005-0000-0000-0000D6070000}"/>
    <cellStyle name="20% - Akzent1 4 6_Mapping IC-Sub_IC" xfId="2212" xr:uid="{00000000-0005-0000-0000-0000D7070000}"/>
    <cellStyle name="20% - Akzent1 4 7" xfId="2213" xr:uid="{00000000-0005-0000-0000-0000D8070000}"/>
    <cellStyle name="20% - Akzent1 4_Mapping IC-Sub_IC" xfId="2214" xr:uid="{00000000-0005-0000-0000-0000D9070000}"/>
    <cellStyle name="20% - Akzent1 5" xfId="2215" xr:uid="{00000000-0005-0000-0000-0000DA070000}"/>
    <cellStyle name="20% - Akzent1 5 2" xfId="2216" xr:uid="{00000000-0005-0000-0000-0000DB070000}"/>
    <cellStyle name="20% - Akzent1 5 2 2" xfId="2217" xr:uid="{00000000-0005-0000-0000-0000DC070000}"/>
    <cellStyle name="20% - Akzent1 5 2 2 2" xfId="2218" xr:uid="{00000000-0005-0000-0000-0000DD070000}"/>
    <cellStyle name="20% - Akzent1 5 2 2 2 2" xfId="2219" xr:uid="{00000000-0005-0000-0000-0000DE070000}"/>
    <cellStyle name="20% - Akzent1 5 2 2 2_Mapping IC-Sub_IC" xfId="2220" xr:uid="{00000000-0005-0000-0000-0000DF070000}"/>
    <cellStyle name="20% - Akzent1 5 2 2 3" xfId="2221" xr:uid="{00000000-0005-0000-0000-0000E0070000}"/>
    <cellStyle name="20% - Akzent1 5 2 2 3 2" xfId="2222" xr:uid="{00000000-0005-0000-0000-0000E1070000}"/>
    <cellStyle name="20% - Akzent1 5 2 2 3_Mapping IC-Sub_IC" xfId="2223" xr:uid="{00000000-0005-0000-0000-0000E2070000}"/>
    <cellStyle name="20% - Akzent1 5 2 2 4" xfId="2224" xr:uid="{00000000-0005-0000-0000-0000E3070000}"/>
    <cellStyle name="20% - Akzent1 5 2 2_Mapping IC-Sub_IC" xfId="2225" xr:uid="{00000000-0005-0000-0000-0000E4070000}"/>
    <cellStyle name="20% - Akzent1 5 2 3" xfId="2226" xr:uid="{00000000-0005-0000-0000-0000E5070000}"/>
    <cellStyle name="20% - Akzent1 5 2 3 2" xfId="2227" xr:uid="{00000000-0005-0000-0000-0000E6070000}"/>
    <cellStyle name="20% - Akzent1 5 2 3_Mapping IC-Sub_IC" xfId="2228" xr:uid="{00000000-0005-0000-0000-0000E7070000}"/>
    <cellStyle name="20% - Akzent1 5 2 4" xfId="2229" xr:uid="{00000000-0005-0000-0000-0000E8070000}"/>
    <cellStyle name="20% - Akzent1 5 2 4 2" xfId="2230" xr:uid="{00000000-0005-0000-0000-0000E9070000}"/>
    <cellStyle name="20% - Akzent1 5 2 4_Mapping IC-Sub_IC" xfId="2231" xr:uid="{00000000-0005-0000-0000-0000EA070000}"/>
    <cellStyle name="20% - Akzent1 5 2 5" xfId="2232" xr:uid="{00000000-0005-0000-0000-0000EB070000}"/>
    <cellStyle name="20% - Akzent1 5 2_Mapping IC-Sub_IC" xfId="2233" xr:uid="{00000000-0005-0000-0000-0000EC070000}"/>
    <cellStyle name="20% - Akzent1 5 3" xfId="2234" xr:uid="{00000000-0005-0000-0000-0000ED070000}"/>
    <cellStyle name="20% - Akzent1 5 3 2" xfId="2235" xr:uid="{00000000-0005-0000-0000-0000EE070000}"/>
    <cellStyle name="20% - Akzent1 5 3 2 2" xfId="2236" xr:uid="{00000000-0005-0000-0000-0000EF070000}"/>
    <cellStyle name="20% - Akzent1 5 3 2_Mapping IC-Sub_IC" xfId="2237" xr:uid="{00000000-0005-0000-0000-0000F0070000}"/>
    <cellStyle name="20% - Akzent1 5 3 3" xfId="2238" xr:uid="{00000000-0005-0000-0000-0000F1070000}"/>
    <cellStyle name="20% - Akzent1 5 3 3 2" xfId="2239" xr:uid="{00000000-0005-0000-0000-0000F2070000}"/>
    <cellStyle name="20% - Akzent1 5 3 3_Mapping IC-Sub_IC" xfId="2240" xr:uid="{00000000-0005-0000-0000-0000F3070000}"/>
    <cellStyle name="20% - Akzent1 5 3 4" xfId="2241" xr:uid="{00000000-0005-0000-0000-0000F4070000}"/>
    <cellStyle name="20% - Akzent1 5 3_Mapping IC-Sub_IC" xfId="2242" xr:uid="{00000000-0005-0000-0000-0000F5070000}"/>
    <cellStyle name="20% - Akzent1 5 4" xfId="2243" xr:uid="{00000000-0005-0000-0000-0000F6070000}"/>
    <cellStyle name="20% - Akzent1 5 4 2" xfId="2244" xr:uid="{00000000-0005-0000-0000-0000F7070000}"/>
    <cellStyle name="20% - Akzent1 5 4 2 2" xfId="2245" xr:uid="{00000000-0005-0000-0000-0000F8070000}"/>
    <cellStyle name="20% - Akzent1 5 4 2_Mapping IC-Sub_IC" xfId="2246" xr:uid="{00000000-0005-0000-0000-0000F9070000}"/>
    <cellStyle name="20% - Akzent1 5 4 3" xfId="2247" xr:uid="{00000000-0005-0000-0000-0000FA070000}"/>
    <cellStyle name="20% - Akzent1 5 4_Mapping IC-Sub_IC" xfId="2248" xr:uid="{00000000-0005-0000-0000-0000FB070000}"/>
    <cellStyle name="20% - Akzent1 5 5" xfId="2249" xr:uid="{00000000-0005-0000-0000-0000FC070000}"/>
    <cellStyle name="20% - Akzent1 5 5 2" xfId="2250" xr:uid="{00000000-0005-0000-0000-0000FD070000}"/>
    <cellStyle name="20% - Akzent1 5 5_Mapping IC-Sub_IC" xfId="2251" xr:uid="{00000000-0005-0000-0000-0000FE070000}"/>
    <cellStyle name="20% - Akzent1 5 6" xfId="2252" xr:uid="{00000000-0005-0000-0000-0000FF070000}"/>
    <cellStyle name="20% - Akzent1 5 6 2" xfId="2253" xr:uid="{00000000-0005-0000-0000-000000080000}"/>
    <cellStyle name="20% - Akzent1 5 6_Mapping IC-Sub_IC" xfId="2254" xr:uid="{00000000-0005-0000-0000-000001080000}"/>
    <cellStyle name="20% - Akzent1 5 7" xfId="2255" xr:uid="{00000000-0005-0000-0000-000002080000}"/>
    <cellStyle name="20% - Akzent1 5_Mapping IC-Sub_IC" xfId="2256" xr:uid="{00000000-0005-0000-0000-000003080000}"/>
    <cellStyle name="20% - Akzent1 6" xfId="2257" xr:uid="{00000000-0005-0000-0000-000004080000}"/>
    <cellStyle name="20% - Akzent1 6 2" xfId="2258" xr:uid="{00000000-0005-0000-0000-000005080000}"/>
    <cellStyle name="20% - Akzent1 6 2 2" xfId="2259" xr:uid="{00000000-0005-0000-0000-000006080000}"/>
    <cellStyle name="20% - Akzent1 6 2 2 2" xfId="2260" xr:uid="{00000000-0005-0000-0000-000007080000}"/>
    <cellStyle name="20% - Akzent1 6 2 2 2 2" xfId="2261" xr:uid="{00000000-0005-0000-0000-000008080000}"/>
    <cellStyle name="20% - Akzent1 6 2 2 2_Mapping IC-Sub_IC" xfId="2262" xr:uid="{00000000-0005-0000-0000-000009080000}"/>
    <cellStyle name="20% - Akzent1 6 2 2 3" xfId="2263" xr:uid="{00000000-0005-0000-0000-00000A080000}"/>
    <cellStyle name="20% - Akzent1 6 2 2 3 2" xfId="2264" xr:uid="{00000000-0005-0000-0000-00000B080000}"/>
    <cellStyle name="20% - Akzent1 6 2 2 3_Mapping IC-Sub_IC" xfId="2265" xr:uid="{00000000-0005-0000-0000-00000C080000}"/>
    <cellStyle name="20% - Akzent1 6 2 2 4" xfId="2266" xr:uid="{00000000-0005-0000-0000-00000D080000}"/>
    <cellStyle name="20% - Akzent1 6 2 2_Mapping IC-Sub_IC" xfId="2267" xr:uid="{00000000-0005-0000-0000-00000E080000}"/>
    <cellStyle name="20% - Akzent1 6 2 3" xfId="2268" xr:uid="{00000000-0005-0000-0000-00000F080000}"/>
    <cellStyle name="20% - Akzent1 6 2 3 2" xfId="2269" xr:uid="{00000000-0005-0000-0000-000010080000}"/>
    <cellStyle name="20% - Akzent1 6 2 3_Mapping IC-Sub_IC" xfId="2270" xr:uid="{00000000-0005-0000-0000-000011080000}"/>
    <cellStyle name="20% - Akzent1 6 2 4" xfId="2271" xr:uid="{00000000-0005-0000-0000-000012080000}"/>
    <cellStyle name="20% - Akzent1 6 2 4 2" xfId="2272" xr:uid="{00000000-0005-0000-0000-000013080000}"/>
    <cellStyle name="20% - Akzent1 6 2 4_Mapping IC-Sub_IC" xfId="2273" xr:uid="{00000000-0005-0000-0000-000014080000}"/>
    <cellStyle name="20% - Akzent1 6 2 5" xfId="2274" xr:uid="{00000000-0005-0000-0000-000015080000}"/>
    <cellStyle name="20% - Akzent1 6 2_Mapping IC-Sub_IC" xfId="2275" xr:uid="{00000000-0005-0000-0000-000016080000}"/>
    <cellStyle name="20% - Akzent1 6 3" xfId="2276" xr:uid="{00000000-0005-0000-0000-000017080000}"/>
    <cellStyle name="20% - Akzent1 6 3 2" xfId="2277" xr:uid="{00000000-0005-0000-0000-000018080000}"/>
    <cellStyle name="20% - Akzent1 6 3 2 2" xfId="2278" xr:uid="{00000000-0005-0000-0000-000019080000}"/>
    <cellStyle name="20% - Akzent1 6 3 2_Mapping IC-Sub_IC" xfId="2279" xr:uid="{00000000-0005-0000-0000-00001A080000}"/>
    <cellStyle name="20% - Akzent1 6 3 3" xfId="2280" xr:uid="{00000000-0005-0000-0000-00001B080000}"/>
    <cellStyle name="20% - Akzent1 6 3 3 2" xfId="2281" xr:uid="{00000000-0005-0000-0000-00001C080000}"/>
    <cellStyle name="20% - Akzent1 6 3 3_Mapping IC-Sub_IC" xfId="2282" xr:uid="{00000000-0005-0000-0000-00001D080000}"/>
    <cellStyle name="20% - Akzent1 6 3 4" xfId="2283" xr:uid="{00000000-0005-0000-0000-00001E080000}"/>
    <cellStyle name="20% - Akzent1 6 3_Mapping IC-Sub_IC" xfId="2284" xr:uid="{00000000-0005-0000-0000-00001F080000}"/>
    <cellStyle name="20% - Akzent1 6 4" xfId="2285" xr:uid="{00000000-0005-0000-0000-000020080000}"/>
    <cellStyle name="20% - Akzent1 6 4 2" xfId="2286" xr:uid="{00000000-0005-0000-0000-000021080000}"/>
    <cellStyle name="20% - Akzent1 6 4 2 2" xfId="2287" xr:uid="{00000000-0005-0000-0000-000022080000}"/>
    <cellStyle name="20% - Akzent1 6 4 2_Mapping IC-Sub_IC" xfId="2288" xr:uid="{00000000-0005-0000-0000-000023080000}"/>
    <cellStyle name="20% - Akzent1 6 4 3" xfId="2289" xr:uid="{00000000-0005-0000-0000-000024080000}"/>
    <cellStyle name="20% - Akzent1 6 4_Mapping IC-Sub_IC" xfId="2290" xr:uid="{00000000-0005-0000-0000-000025080000}"/>
    <cellStyle name="20% - Akzent1 6 5" xfId="2291" xr:uid="{00000000-0005-0000-0000-000026080000}"/>
    <cellStyle name="20% - Akzent1 6 5 2" xfId="2292" xr:uid="{00000000-0005-0000-0000-000027080000}"/>
    <cellStyle name="20% - Akzent1 6 5_Mapping IC-Sub_IC" xfId="2293" xr:uid="{00000000-0005-0000-0000-000028080000}"/>
    <cellStyle name="20% - Akzent1 6 6" xfId="2294" xr:uid="{00000000-0005-0000-0000-000029080000}"/>
    <cellStyle name="20% - Akzent1 6 6 2" xfId="2295" xr:uid="{00000000-0005-0000-0000-00002A080000}"/>
    <cellStyle name="20% - Akzent1 6 6_Mapping IC-Sub_IC" xfId="2296" xr:uid="{00000000-0005-0000-0000-00002B080000}"/>
    <cellStyle name="20% - Akzent1 6 7" xfId="2297" xr:uid="{00000000-0005-0000-0000-00002C080000}"/>
    <cellStyle name="20% - Akzent1 6_Mapping IC-Sub_IC" xfId="2298" xr:uid="{00000000-0005-0000-0000-00002D080000}"/>
    <cellStyle name="20% - Akzent1 7" xfId="2299" xr:uid="{00000000-0005-0000-0000-00002E080000}"/>
    <cellStyle name="20% - Akzent1 7 2" xfId="2300" xr:uid="{00000000-0005-0000-0000-00002F080000}"/>
    <cellStyle name="20% - Akzent1 7 2 2" xfId="2301" xr:uid="{00000000-0005-0000-0000-000030080000}"/>
    <cellStyle name="20% - Akzent1 7 2 2 2" xfId="2302" xr:uid="{00000000-0005-0000-0000-000031080000}"/>
    <cellStyle name="20% - Akzent1 7 2 2 2 2" xfId="2303" xr:uid="{00000000-0005-0000-0000-000032080000}"/>
    <cellStyle name="20% - Akzent1 7 2 2 2_Mapping IC-Sub_IC" xfId="2304" xr:uid="{00000000-0005-0000-0000-000033080000}"/>
    <cellStyle name="20% - Akzent1 7 2 2 3" xfId="2305" xr:uid="{00000000-0005-0000-0000-000034080000}"/>
    <cellStyle name="20% - Akzent1 7 2 2 3 2" xfId="2306" xr:uid="{00000000-0005-0000-0000-000035080000}"/>
    <cellStyle name="20% - Akzent1 7 2 2 3_Mapping IC-Sub_IC" xfId="2307" xr:uid="{00000000-0005-0000-0000-000036080000}"/>
    <cellStyle name="20% - Akzent1 7 2 2 4" xfId="2308" xr:uid="{00000000-0005-0000-0000-000037080000}"/>
    <cellStyle name="20% - Akzent1 7 2 2_Mapping IC-Sub_IC" xfId="2309" xr:uid="{00000000-0005-0000-0000-000038080000}"/>
    <cellStyle name="20% - Akzent1 7 2 3" xfId="2310" xr:uid="{00000000-0005-0000-0000-000039080000}"/>
    <cellStyle name="20% - Akzent1 7 2 3 2" xfId="2311" xr:uid="{00000000-0005-0000-0000-00003A080000}"/>
    <cellStyle name="20% - Akzent1 7 2 3_Mapping IC-Sub_IC" xfId="2312" xr:uid="{00000000-0005-0000-0000-00003B080000}"/>
    <cellStyle name="20% - Akzent1 7 2 4" xfId="2313" xr:uid="{00000000-0005-0000-0000-00003C080000}"/>
    <cellStyle name="20% - Akzent1 7 2 4 2" xfId="2314" xr:uid="{00000000-0005-0000-0000-00003D080000}"/>
    <cellStyle name="20% - Akzent1 7 2 4_Mapping IC-Sub_IC" xfId="2315" xr:uid="{00000000-0005-0000-0000-00003E080000}"/>
    <cellStyle name="20% - Akzent1 7 2 5" xfId="2316" xr:uid="{00000000-0005-0000-0000-00003F080000}"/>
    <cellStyle name="20% - Akzent1 7 2_Mapping IC-Sub_IC" xfId="2317" xr:uid="{00000000-0005-0000-0000-000040080000}"/>
    <cellStyle name="20% - Akzent1 7 3" xfId="2318" xr:uid="{00000000-0005-0000-0000-000041080000}"/>
    <cellStyle name="20% - Akzent1 7 3 2" xfId="2319" xr:uid="{00000000-0005-0000-0000-000042080000}"/>
    <cellStyle name="20% - Akzent1 7 3 2 2" xfId="2320" xr:uid="{00000000-0005-0000-0000-000043080000}"/>
    <cellStyle name="20% - Akzent1 7 3 2_Mapping IC-Sub_IC" xfId="2321" xr:uid="{00000000-0005-0000-0000-000044080000}"/>
    <cellStyle name="20% - Akzent1 7 3 3" xfId="2322" xr:uid="{00000000-0005-0000-0000-000045080000}"/>
    <cellStyle name="20% - Akzent1 7 3 3 2" xfId="2323" xr:uid="{00000000-0005-0000-0000-000046080000}"/>
    <cellStyle name="20% - Akzent1 7 3 3_Mapping IC-Sub_IC" xfId="2324" xr:uid="{00000000-0005-0000-0000-000047080000}"/>
    <cellStyle name="20% - Akzent1 7 3 4" xfId="2325" xr:uid="{00000000-0005-0000-0000-000048080000}"/>
    <cellStyle name="20% - Akzent1 7 3_Mapping IC-Sub_IC" xfId="2326" xr:uid="{00000000-0005-0000-0000-000049080000}"/>
    <cellStyle name="20% - Akzent1 7 4" xfId="2327" xr:uid="{00000000-0005-0000-0000-00004A080000}"/>
    <cellStyle name="20% - Akzent1 7 4 2" xfId="2328" xr:uid="{00000000-0005-0000-0000-00004B080000}"/>
    <cellStyle name="20% - Akzent1 7 4 2 2" xfId="2329" xr:uid="{00000000-0005-0000-0000-00004C080000}"/>
    <cellStyle name="20% - Akzent1 7 4 2_Mapping IC-Sub_IC" xfId="2330" xr:uid="{00000000-0005-0000-0000-00004D080000}"/>
    <cellStyle name="20% - Akzent1 7 4 3" xfId="2331" xr:uid="{00000000-0005-0000-0000-00004E080000}"/>
    <cellStyle name="20% - Akzent1 7 4_Mapping IC-Sub_IC" xfId="2332" xr:uid="{00000000-0005-0000-0000-00004F080000}"/>
    <cellStyle name="20% - Akzent1 7 5" xfId="2333" xr:uid="{00000000-0005-0000-0000-000050080000}"/>
    <cellStyle name="20% - Akzent1 7 5 2" xfId="2334" xr:uid="{00000000-0005-0000-0000-000051080000}"/>
    <cellStyle name="20% - Akzent1 7 5_Mapping IC-Sub_IC" xfId="2335" xr:uid="{00000000-0005-0000-0000-000052080000}"/>
    <cellStyle name="20% - Akzent1 7 6" xfId="2336" xr:uid="{00000000-0005-0000-0000-000053080000}"/>
    <cellStyle name="20% - Akzent1 7 6 2" xfId="2337" xr:uid="{00000000-0005-0000-0000-000054080000}"/>
    <cellStyle name="20% - Akzent1 7 6_Mapping IC-Sub_IC" xfId="2338" xr:uid="{00000000-0005-0000-0000-000055080000}"/>
    <cellStyle name="20% - Akzent1 7 7" xfId="2339" xr:uid="{00000000-0005-0000-0000-000056080000}"/>
    <cellStyle name="20% - Akzent1 7_Mapping IC-Sub_IC" xfId="2340" xr:uid="{00000000-0005-0000-0000-000057080000}"/>
    <cellStyle name="20% - Akzent1 8" xfId="2341" xr:uid="{00000000-0005-0000-0000-000058080000}"/>
    <cellStyle name="20% - Akzent1 8 2" xfId="2342" xr:uid="{00000000-0005-0000-0000-000059080000}"/>
    <cellStyle name="20% - Akzent1 8 2 2" xfId="2343" xr:uid="{00000000-0005-0000-0000-00005A080000}"/>
    <cellStyle name="20% - Akzent1 8 2 2 2" xfId="2344" xr:uid="{00000000-0005-0000-0000-00005B080000}"/>
    <cellStyle name="20% - Akzent1 8 2 2 2 2" xfId="2345" xr:uid="{00000000-0005-0000-0000-00005C080000}"/>
    <cellStyle name="20% - Akzent1 8 2 2 2_Mapping IC-Sub_IC" xfId="2346" xr:uid="{00000000-0005-0000-0000-00005D080000}"/>
    <cellStyle name="20% - Akzent1 8 2 2 3" xfId="2347" xr:uid="{00000000-0005-0000-0000-00005E080000}"/>
    <cellStyle name="20% - Akzent1 8 2 2 3 2" xfId="2348" xr:uid="{00000000-0005-0000-0000-00005F080000}"/>
    <cellStyle name="20% - Akzent1 8 2 2 3_Mapping IC-Sub_IC" xfId="2349" xr:uid="{00000000-0005-0000-0000-000060080000}"/>
    <cellStyle name="20% - Akzent1 8 2 2 4" xfId="2350" xr:uid="{00000000-0005-0000-0000-000061080000}"/>
    <cellStyle name="20% - Akzent1 8 2 2_Mapping IC-Sub_IC" xfId="2351" xr:uid="{00000000-0005-0000-0000-000062080000}"/>
    <cellStyle name="20% - Akzent1 8 2 3" xfId="2352" xr:uid="{00000000-0005-0000-0000-000063080000}"/>
    <cellStyle name="20% - Akzent1 8 2 3 2" xfId="2353" xr:uid="{00000000-0005-0000-0000-000064080000}"/>
    <cellStyle name="20% - Akzent1 8 2 3_Mapping IC-Sub_IC" xfId="2354" xr:uid="{00000000-0005-0000-0000-000065080000}"/>
    <cellStyle name="20% - Akzent1 8 2 4" xfId="2355" xr:uid="{00000000-0005-0000-0000-000066080000}"/>
    <cellStyle name="20% - Akzent1 8 2 4 2" xfId="2356" xr:uid="{00000000-0005-0000-0000-000067080000}"/>
    <cellStyle name="20% - Akzent1 8 2 4_Mapping IC-Sub_IC" xfId="2357" xr:uid="{00000000-0005-0000-0000-000068080000}"/>
    <cellStyle name="20% - Akzent1 8 2 5" xfId="2358" xr:uid="{00000000-0005-0000-0000-000069080000}"/>
    <cellStyle name="20% - Akzent1 8 2_Mapping IC-Sub_IC" xfId="2359" xr:uid="{00000000-0005-0000-0000-00006A080000}"/>
    <cellStyle name="20% - Akzent1 8 3" xfId="2360" xr:uid="{00000000-0005-0000-0000-00006B080000}"/>
    <cellStyle name="20% - Akzent1 8 3 2" xfId="2361" xr:uid="{00000000-0005-0000-0000-00006C080000}"/>
    <cellStyle name="20% - Akzent1 8 3 2 2" xfId="2362" xr:uid="{00000000-0005-0000-0000-00006D080000}"/>
    <cellStyle name="20% - Akzent1 8 3 2_Mapping IC-Sub_IC" xfId="2363" xr:uid="{00000000-0005-0000-0000-00006E080000}"/>
    <cellStyle name="20% - Akzent1 8 3 3" xfId="2364" xr:uid="{00000000-0005-0000-0000-00006F080000}"/>
    <cellStyle name="20% - Akzent1 8 3 3 2" xfId="2365" xr:uid="{00000000-0005-0000-0000-000070080000}"/>
    <cellStyle name="20% - Akzent1 8 3 3_Mapping IC-Sub_IC" xfId="2366" xr:uid="{00000000-0005-0000-0000-000071080000}"/>
    <cellStyle name="20% - Akzent1 8 3 4" xfId="2367" xr:uid="{00000000-0005-0000-0000-000072080000}"/>
    <cellStyle name="20% - Akzent1 8 3_Mapping IC-Sub_IC" xfId="2368" xr:uid="{00000000-0005-0000-0000-000073080000}"/>
    <cellStyle name="20% - Akzent1 8 4" xfId="2369" xr:uid="{00000000-0005-0000-0000-000074080000}"/>
    <cellStyle name="20% - Akzent1 8 4 2" xfId="2370" xr:uid="{00000000-0005-0000-0000-000075080000}"/>
    <cellStyle name="20% - Akzent1 8 4 2 2" xfId="2371" xr:uid="{00000000-0005-0000-0000-000076080000}"/>
    <cellStyle name="20% - Akzent1 8 4 2_Mapping IC-Sub_IC" xfId="2372" xr:uid="{00000000-0005-0000-0000-000077080000}"/>
    <cellStyle name="20% - Akzent1 8 4 3" xfId="2373" xr:uid="{00000000-0005-0000-0000-000078080000}"/>
    <cellStyle name="20% - Akzent1 8 4_Mapping IC-Sub_IC" xfId="2374" xr:uid="{00000000-0005-0000-0000-000079080000}"/>
    <cellStyle name="20% - Akzent1 8 5" xfId="2375" xr:uid="{00000000-0005-0000-0000-00007A080000}"/>
    <cellStyle name="20% - Akzent1 8 5 2" xfId="2376" xr:uid="{00000000-0005-0000-0000-00007B080000}"/>
    <cellStyle name="20% - Akzent1 8 5_Mapping IC-Sub_IC" xfId="2377" xr:uid="{00000000-0005-0000-0000-00007C080000}"/>
    <cellStyle name="20% - Akzent1 8 6" xfId="2378" xr:uid="{00000000-0005-0000-0000-00007D080000}"/>
    <cellStyle name="20% - Akzent1 8 6 2" xfId="2379" xr:uid="{00000000-0005-0000-0000-00007E080000}"/>
    <cellStyle name="20% - Akzent1 8 6_Mapping IC-Sub_IC" xfId="2380" xr:uid="{00000000-0005-0000-0000-00007F080000}"/>
    <cellStyle name="20% - Akzent1 8 7" xfId="2381" xr:uid="{00000000-0005-0000-0000-000080080000}"/>
    <cellStyle name="20% - Akzent1 8_Mapping IC-Sub_IC" xfId="2382" xr:uid="{00000000-0005-0000-0000-000081080000}"/>
    <cellStyle name="20% - Akzent1 9" xfId="2383" xr:uid="{00000000-0005-0000-0000-000082080000}"/>
    <cellStyle name="20% - Akzent1 9 2" xfId="2384" xr:uid="{00000000-0005-0000-0000-000083080000}"/>
    <cellStyle name="20% - Akzent1 9 2 2" xfId="2385" xr:uid="{00000000-0005-0000-0000-000084080000}"/>
    <cellStyle name="20% - Akzent1 9 2 2 2" xfId="2386" xr:uid="{00000000-0005-0000-0000-000085080000}"/>
    <cellStyle name="20% - Akzent1 9 2 2 2 2" xfId="2387" xr:uid="{00000000-0005-0000-0000-000086080000}"/>
    <cellStyle name="20% - Akzent1 9 2 2 2_Mapping IC-Sub_IC" xfId="2388" xr:uid="{00000000-0005-0000-0000-000087080000}"/>
    <cellStyle name="20% - Akzent1 9 2 2 3" xfId="2389" xr:uid="{00000000-0005-0000-0000-000088080000}"/>
    <cellStyle name="20% - Akzent1 9 2 2 3 2" xfId="2390" xr:uid="{00000000-0005-0000-0000-000089080000}"/>
    <cellStyle name="20% - Akzent1 9 2 2 3_Mapping IC-Sub_IC" xfId="2391" xr:uid="{00000000-0005-0000-0000-00008A080000}"/>
    <cellStyle name="20% - Akzent1 9 2 2 4" xfId="2392" xr:uid="{00000000-0005-0000-0000-00008B080000}"/>
    <cellStyle name="20% - Akzent1 9 2 2_Mapping IC-Sub_IC" xfId="2393" xr:uid="{00000000-0005-0000-0000-00008C080000}"/>
    <cellStyle name="20% - Akzent1 9 2 3" xfId="2394" xr:uid="{00000000-0005-0000-0000-00008D080000}"/>
    <cellStyle name="20% - Akzent1 9 2 3 2" xfId="2395" xr:uid="{00000000-0005-0000-0000-00008E080000}"/>
    <cellStyle name="20% - Akzent1 9 2 3_Mapping IC-Sub_IC" xfId="2396" xr:uid="{00000000-0005-0000-0000-00008F080000}"/>
    <cellStyle name="20% - Akzent1 9 2 4" xfId="2397" xr:uid="{00000000-0005-0000-0000-000090080000}"/>
    <cellStyle name="20% - Akzent1 9 2 4 2" xfId="2398" xr:uid="{00000000-0005-0000-0000-000091080000}"/>
    <cellStyle name="20% - Akzent1 9 2 4_Mapping IC-Sub_IC" xfId="2399" xr:uid="{00000000-0005-0000-0000-000092080000}"/>
    <cellStyle name="20% - Akzent1 9 2 5" xfId="2400" xr:uid="{00000000-0005-0000-0000-000093080000}"/>
    <cellStyle name="20% - Akzent1 9 2_Mapping IC-Sub_IC" xfId="2401" xr:uid="{00000000-0005-0000-0000-000094080000}"/>
    <cellStyle name="20% - Akzent1 9 3" xfId="2402" xr:uid="{00000000-0005-0000-0000-000095080000}"/>
    <cellStyle name="20% - Akzent1 9 3 2" xfId="2403" xr:uid="{00000000-0005-0000-0000-000096080000}"/>
    <cellStyle name="20% - Akzent1 9 3 2 2" xfId="2404" xr:uid="{00000000-0005-0000-0000-000097080000}"/>
    <cellStyle name="20% - Akzent1 9 3 2_Mapping IC-Sub_IC" xfId="2405" xr:uid="{00000000-0005-0000-0000-000098080000}"/>
    <cellStyle name="20% - Akzent1 9 3 3" xfId="2406" xr:uid="{00000000-0005-0000-0000-000099080000}"/>
    <cellStyle name="20% - Akzent1 9 3 3 2" xfId="2407" xr:uid="{00000000-0005-0000-0000-00009A080000}"/>
    <cellStyle name="20% - Akzent1 9 3 3_Mapping IC-Sub_IC" xfId="2408" xr:uid="{00000000-0005-0000-0000-00009B080000}"/>
    <cellStyle name="20% - Akzent1 9 3 4" xfId="2409" xr:uid="{00000000-0005-0000-0000-00009C080000}"/>
    <cellStyle name="20% - Akzent1 9 3_Mapping IC-Sub_IC" xfId="2410" xr:uid="{00000000-0005-0000-0000-00009D080000}"/>
    <cellStyle name="20% - Akzent1 9 4" xfId="2411" xr:uid="{00000000-0005-0000-0000-00009E080000}"/>
    <cellStyle name="20% - Akzent1 9 4 2" xfId="2412" xr:uid="{00000000-0005-0000-0000-00009F080000}"/>
    <cellStyle name="20% - Akzent1 9 4 2 2" xfId="2413" xr:uid="{00000000-0005-0000-0000-0000A0080000}"/>
    <cellStyle name="20% - Akzent1 9 4 2_Mapping IC-Sub_IC" xfId="2414" xr:uid="{00000000-0005-0000-0000-0000A1080000}"/>
    <cellStyle name="20% - Akzent1 9 4 3" xfId="2415" xr:uid="{00000000-0005-0000-0000-0000A2080000}"/>
    <cellStyle name="20% - Akzent1 9 4_Mapping IC-Sub_IC" xfId="2416" xr:uid="{00000000-0005-0000-0000-0000A3080000}"/>
    <cellStyle name="20% - Akzent1 9 5" xfId="2417" xr:uid="{00000000-0005-0000-0000-0000A4080000}"/>
    <cellStyle name="20% - Akzent1 9 5 2" xfId="2418" xr:uid="{00000000-0005-0000-0000-0000A5080000}"/>
    <cellStyle name="20% - Akzent1 9 5_Mapping IC-Sub_IC" xfId="2419" xr:uid="{00000000-0005-0000-0000-0000A6080000}"/>
    <cellStyle name="20% - Akzent1 9 6" xfId="2420" xr:uid="{00000000-0005-0000-0000-0000A7080000}"/>
    <cellStyle name="20% - Akzent1 9 6 2" xfId="2421" xr:uid="{00000000-0005-0000-0000-0000A8080000}"/>
    <cellStyle name="20% - Akzent1 9 6_Mapping IC-Sub_IC" xfId="2422" xr:uid="{00000000-0005-0000-0000-0000A9080000}"/>
    <cellStyle name="20% - Akzent1 9 7" xfId="2423" xr:uid="{00000000-0005-0000-0000-0000AA080000}"/>
    <cellStyle name="20% - Akzent1 9_Mapping IC-Sub_IC" xfId="2424" xr:uid="{00000000-0005-0000-0000-0000AB080000}"/>
    <cellStyle name="20% - Akzent1_Mapping IC-Sub_IC" xfId="2425" xr:uid="{00000000-0005-0000-0000-0000AC080000}"/>
    <cellStyle name="20% - Akzent2" xfId="31" xr:uid="{00000000-0005-0000-0000-0000AD080000}"/>
    <cellStyle name="20% - Akzent2 10" xfId="2426" xr:uid="{00000000-0005-0000-0000-0000AE080000}"/>
    <cellStyle name="20% - Akzent2 10 2" xfId="2427" xr:uid="{00000000-0005-0000-0000-0000AF080000}"/>
    <cellStyle name="20% - Akzent2 10 2 2" xfId="2428" xr:uid="{00000000-0005-0000-0000-0000B0080000}"/>
    <cellStyle name="20% - Akzent2 10 2 2 2" xfId="2429" xr:uid="{00000000-0005-0000-0000-0000B1080000}"/>
    <cellStyle name="20% - Akzent2 10 2 2 2 2" xfId="2430" xr:uid="{00000000-0005-0000-0000-0000B2080000}"/>
    <cellStyle name="20% - Akzent2 10 2 2 2_Mapping IC-Sub_IC" xfId="2431" xr:uid="{00000000-0005-0000-0000-0000B3080000}"/>
    <cellStyle name="20% - Akzent2 10 2 2 3" xfId="2432" xr:uid="{00000000-0005-0000-0000-0000B4080000}"/>
    <cellStyle name="20% - Akzent2 10 2 2 3 2" xfId="2433" xr:uid="{00000000-0005-0000-0000-0000B5080000}"/>
    <cellStyle name="20% - Akzent2 10 2 2 3_Mapping IC-Sub_IC" xfId="2434" xr:uid="{00000000-0005-0000-0000-0000B6080000}"/>
    <cellStyle name="20% - Akzent2 10 2 2 4" xfId="2435" xr:uid="{00000000-0005-0000-0000-0000B7080000}"/>
    <cellStyle name="20% - Akzent2 10 2 2_Mapping IC-Sub_IC" xfId="2436" xr:uid="{00000000-0005-0000-0000-0000B8080000}"/>
    <cellStyle name="20% - Akzent2 10 2 3" xfId="2437" xr:uid="{00000000-0005-0000-0000-0000B9080000}"/>
    <cellStyle name="20% - Akzent2 10 2 3 2" xfId="2438" xr:uid="{00000000-0005-0000-0000-0000BA080000}"/>
    <cellStyle name="20% - Akzent2 10 2 3_Mapping IC-Sub_IC" xfId="2439" xr:uid="{00000000-0005-0000-0000-0000BB080000}"/>
    <cellStyle name="20% - Akzent2 10 2 4" xfId="2440" xr:uid="{00000000-0005-0000-0000-0000BC080000}"/>
    <cellStyle name="20% - Akzent2 10 2 4 2" xfId="2441" xr:uid="{00000000-0005-0000-0000-0000BD080000}"/>
    <cellStyle name="20% - Akzent2 10 2 4_Mapping IC-Sub_IC" xfId="2442" xr:uid="{00000000-0005-0000-0000-0000BE080000}"/>
    <cellStyle name="20% - Akzent2 10 2 5" xfId="2443" xr:uid="{00000000-0005-0000-0000-0000BF080000}"/>
    <cellStyle name="20% - Akzent2 10 2_Mapping IC-Sub_IC" xfId="2444" xr:uid="{00000000-0005-0000-0000-0000C0080000}"/>
    <cellStyle name="20% - Akzent2 10 3" xfId="2445" xr:uid="{00000000-0005-0000-0000-0000C1080000}"/>
    <cellStyle name="20% - Akzent2 10 3 2" xfId="2446" xr:uid="{00000000-0005-0000-0000-0000C2080000}"/>
    <cellStyle name="20% - Akzent2 10 3 2 2" xfId="2447" xr:uid="{00000000-0005-0000-0000-0000C3080000}"/>
    <cellStyle name="20% - Akzent2 10 3 2_Mapping IC-Sub_IC" xfId="2448" xr:uid="{00000000-0005-0000-0000-0000C4080000}"/>
    <cellStyle name="20% - Akzent2 10 3 3" xfId="2449" xr:uid="{00000000-0005-0000-0000-0000C5080000}"/>
    <cellStyle name="20% - Akzent2 10 3 3 2" xfId="2450" xr:uid="{00000000-0005-0000-0000-0000C6080000}"/>
    <cellStyle name="20% - Akzent2 10 3 3_Mapping IC-Sub_IC" xfId="2451" xr:uid="{00000000-0005-0000-0000-0000C7080000}"/>
    <cellStyle name="20% - Akzent2 10 3 4" xfId="2452" xr:uid="{00000000-0005-0000-0000-0000C8080000}"/>
    <cellStyle name="20% - Akzent2 10 3_Mapping IC-Sub_IC" xfId="2453" xr:uid="{00000000-0005-0000-0000-0000C9080000}"/>
    <cellStyle name="20% - Akzent2 10 4" xfId="2454" xr:uid="{00000000-0005-0000-0000-0000CA080000}"/>
    <cellStyle name="20% - Akzent2 10 4 2" xfId="2455" xr:uid="{00000000-0005-0000-0000-0000CB080000}"/>
    <cellStyle name="20% - Akzent2 10 4 2 2" xfId="2456" xr:uid="{00000000-0005-0000-0000-0000CC080000}"/>
    <cellStyle name="20% - Akzent2 10 4 2_Mapping IC-Sub_IC" xfId="2457" xr:uid="{00000000-0005-0000-0000-0000CD080000}"/>
    <cellStyle name="20% - Akzent2 10 4 3" xfId="2458" xr:uid="{00000000-0005-0000-0000-0000CE080000}"/>
    <cellStyle name="20% - Akzent2 10 4_Mapping IC-Sub_IC" xfId="2459" xr:uid="{00000000-0005-0000-0000-0000CF080000}"/>
    <cellStyle name="20% - Akzent2 10 5" xfId="2460" xr:uid="{00000000-0005-0000-0000-0000D0080000}"/>
    <cellStyle name="20% - Akzent2 10 5 2" xfId="2461" xr:uid="{00000000-0005-0000-0000-0000D1080000}"/>
    <cellStyle name="20% - Akzent2 10 5_Mapping IC-Sub_IC" xfId="2462" xr:uid="{00000000-0005-0000-0000-0000D2080000}"/>
    <cellStyle name="20% - Akzent2 10 6" xfId="2463" xr:uid="{00000000-0005-0000-0000-0000D3080000}"/>
    <cellStyle name="20% - Akzent2 10 6 2" xfId="2464" xr:uid="{00000000-0005-0000-0000-0000D4080000}"/>
    <cellStyle name="20% - Akzent2 10 6_Mapping IC-Sub_IC" xfId="2465" xr:uid="{00000000-0005-0000-0000-0000D5080000}"/>
    <cellStyle name="20% - Akzent2 10 7" xfId="2466" xr:uid="{00000000-0005-0000-0000-0000D6080000}"/>
    <cellStyle name="20% - Akzent2 10_Mapping IC-Sub_IC" xfId="2467" xr:uid="{00000000-0005-0000-0000-0000D7080000}"/>
    <cellStyle name="20% - Akzent2 11" xfId="2468" xr:uid="{00000000-0005-0000-0000-0000D8080000}"/>
    <cellStyle name="20% - Akzent2 11 2" xfId="2469" xr:uid="{00000000-0005-0000-0000-0000D9080000}"/>
    <cellStyle name="20% - Akzent2 11 2 2" xfId="2470" xr:uid="{00000000-0005-0000-0000-0000DA080000}"/>
    <cellStyle name="20% - Akzent2 11 2 2 2" xfId="2471" xr:uid="{00000000-0005-0000-0000-0000DB080000}"/>
    <cellStyle name="20% - Akzent2 11 2 2 2 2" xfId="2472" xr:uid="{00000000-0005-0000-0000-0000DC080000}"/>
    <cellStyle name="20% - Akzent2 11 2 2 2_Mapping IC-Sub_IC" xfId="2473" xr:uid="{00000000-0005-0000-0000-0000DD080000}"/>
    <cellStyle name="20% - Akzent2 11 2 2 3" xfId="2474" xr:uid="{00000000-0005-0000-0000-0000DE080000}"/>
    <cellStyle name="20% - Akzent2 11 2 2 3 2" xfId="2475" xr:uid="{00000000-0005-0000-0000-0000DF080000}"/>
    <cellStyle name="20% - Akzent2 11 2 2 3_Mapping IC-Sub_IC" xfId="2476" xr:uid="{00000000-0005-0000-0000-0000E0080000}"/>
    <cellStyle name="20% - Akzent2 11 2 2 4" xfId="2477" xr:uid="{00000000-0005-0000-0000-0000E1080000}"/>
    <cellStyle name="20% - Akzent2 11 2 2_Mapping IC-Sub_IC" xfId="2478" xr:uid="{00000000-0005-0000-0000-0000E2080000}"/>
    <cellStyle name="20% - Akzent2 11 2 3" xfId="2479" xr:uid="{00000000-0005-0000-0000-0000E3080000}"/>
    <cellStyle name="20% - Akzent2 11 2 3 2" xfId="2480" xr:uid="{00000000-0005-0000-0000-0000E4080000}"/>
    <cellStyle name="20% - Akzent2 11 2 3_Mapping IC-Sub_IC" xfId="2481" xr:uid="{00000000-0005-0000-0000-0000E5080000}"/>
    <cellStyle name="20% - Akzent2 11 2 4" xfId="2482" xr:uid="{00000000-0005-0000-0000-0000E6080000}"/>
    <cellStyle name="20% - Akzent2 11 2 4 2" xfId="2483" xr:uid="{00000000-0005-0000-0000-0000E7080000}"/>
    <cellStyle name="20% - Akzent2 11 2 4_Mapping IC-Sub_IC" xfId="2484" xr:uid="{00000000-0005-0000-0000-0000E8080000}"/>
    <cellStyle name="20% - Akzent2 11 2 5" xfId="2485" xr:uid="{00000000-0005-0000-0000-0000E9080000}"/>
    <cellStyle name="20% - Akzent2 11 2_Mapping IC-Sub_IC" xfId="2486" xr:uid="{00000000-0005-0000-0000-0000EA080000}"/>
    <cellStyle name="20% - Akzent2 11 3" xfId="2487" xr:uid="{00000000-0005-0000-0000-0000EB080000}"/>
    <cellStyle name="20% - Akzent2 11 3 2" xfId="2488" xr:uid="{00000000-0005-0000-0000-0000EC080000}"/>
    <cellStyle name="20% - Akzent2 11 3 2 2" xfId="2489" xr:uid="{00000000-0005-0000-0000-0000ED080000}"/>
    <cellStyle name="20% - Akzent2 11 3 2_Mapping IC-Sub_IC" xfId="2490" xr:uid="{00000000-0005-0000-0000-0000EE080000}"/>
    <cellStyle name="20% - Akzent2 11 3 3" xfId="2491" xr:uid="{00000000-0005-0000-0000-0000EF080000}"/>
    <cellStyle name="20% - Akzent2 11 3 3 2" xfId="2492" xr:uid="{00000000-0005-0000-0000-0000F0080000}"/>
    <cellStyle name="20% - Akzent2 11 3 3_Mapping IC-Sub_IC" xfId="2493" xr:uid="{00000000-0005-0000-0000-0000F1080000}"/>
    <cellStyle name="20% - Akzent2 11 3 4" xfId="2494" xr:uid="{00000000-0005-0000-0000-0000F2080000}"/>
    <cellStyle name="20% - Akzent2 11 3_Mapping IC-Sub_IC" xfId="2495" xr:uid="{00000000-0005-0000-0000-0000F3080000}"/>
    <cellStyle name="20% - Akzent2 11 4" xfId="2496" xr:uid="{00000000-0005-0000-0000-0000F4080000}"/>
    <cellStyle name="20% - Akzent2 11 4 2" xfId="2497" xr:uid="{00000000-0005-0000-0000-0000F5080000}"/>
    <cellStyle name="20% - Akzent2 11 4 2 2" xfId="2498" xr:uid="{00000000-0005-0000-0000-0000F6080000}"/>
    <cellStyle name="20% - Akzent2 11 4 2_Mapping IC-Sub_IC" xfId="2499" xr:uid="{00000000-0005-0000-0000-0000F7080000}"/>
    <cellStyle name="20% - Akzent2 11 4 3" xfId="2500" xr:uid="{00000000-0005-0000-0000-0000F8080000}"/>
    <cellStyle name="20% - Akzent2 11 4_Mapping IC-Sub_IC" xfId="2501" xr:uid="{00000000-0005-0000-0000-0000F9080000}"/>
    <cellStyle name="20% - Akzent2 11 5" xfId="2502" xr:uid="{00000000-0005-0000-0000-0000FA080000}"/>
    <cellStyle name="20% - Akzent2 11 5 2" xfId="2503" xr:uid="{00000000-0005-0000-0000-0000FB080000}"/>
    <cellStyle name="20% - Akzent2 11 5_Mapping IC-Sub_IC" xfId="2504" xr:uid="{00000000-0005-0000-0000-0000FC080000}"/>
    <cellStyle name="20% - Akzent2 11 6" xfId="2505" xr:uid="{00000000-0005-0000-0000-0000FD080000}"/>
    <cellStyle name="20% - Akzent2 11 6 2" xfId="2506" xr:uid="{00000000-0005-0000-0000-0000FE080000}"/>
    <cellStyle name="20% - Akzent2 11 6_Mapping IC-Sub_IC" xfId="2507" xr:uid="{00000000-0005-0000-0000-0000FF080000}"/>
    <cellStyle name="20% - Akzent2 11 7" xfId="2508" xr:uid="{00000000-0005-0000-0000-000000090000}"/>
    <cellStyle name="20% - Akzent2 11_Mapping IC-Sub_IC" xfId="2509" xr:uid="{00000000-0005-0000-0000-000001090000}"/>
    <cellStyle name="20% - Akzent2 12" xfId="2510" xr:uid="{00000000-0005-0000-0000-000002090000}"/>
    <cellStyle name="20% - Akzent2 13" xfId="2511" xr:uid="{00000000-0005-0000-0000-000003090000}"/>
    <cellStyle name="20% - Akzent2 2" xfId="2512" xr:uid="{00000000-0005-0000-0000-000004090000}"/>
    <cellStyle name="20% - Akzent2 2 2" xfId="2513" xr:uid="{00000000-0005-0000-0000-000005090000}"/>
    <cellStyle name="20% - Akzent2 2 2 2" xfId="2514" xr:uid="{00000000-0005-0000-0000-000006090000}"/>
    <cellStyle name="20% - Akzent2 2 2 2 2" xfId="2515" xr:uid="{00000000-0005-0000-0000-000007090000}"/>
    <cellStyle name="20% - Akzent2 2 2 2 2 2" xfId="2516" xr:uid="{00000000-0005-0000-0000-000008090000}"/>
    <cellStyle name="20% - Akzent2 2 2 2 2_Mapping IC-Sub_IC" xfId="2517" xr:uid="{00000000-0005-0000-0000-000009090000}"/>
    <cellStyle name="20% - Akzent2 2 2 2 3" xfId="2518" xr:uid="{00000000-0005-0000-0000-00000A090000}"/>
    <cellStyle name="20% - Akzent2 2 2 2 3 2" xfId="2519" xr:uid="{00000000-0005-0000-0000-00000B090000}"/>
    <cellStyle name="20% - Akzent2 2 2 2 3_Mapping IC-Sub_IC" xfId="2520" xr:uid="{00000000-0005-0000-0000-00000C090000}"/>
    <cellStyle name="20% - Akzent2 2 2 2 4" xfId="2521" xr:uid="{00000000-0005-0000-0000-00000D090000}"/>
    <cellStyle name="20% - Akzent2 2 2 2_Mapping IC-Sub_IC" xfId="2522" xr:uid="{00000000-0005-0000-0000-00000E090000}"/>
    <cellStyle name="20% - Akzent2 2 2 3" xfId="2523" xr:uid="{00000000-0005-0000-0000-00000F090000}"/>
    <cellStyle name="20% - Akzent2 2 2 3 2" xfId="2524" xr:uid="{00000000-0005-0000-0000-000010090000}"/>
    <cellStyle name="20% - Akzent2 2 2 3_Mapping IC-Sub_IC" xfId="2525" xr:uid="{00000000-0005-0000-0000-000011090000}"/>
    <cellStyle name="20% - Akzent2 2 2 4" xfId="2526" xr:uid="{00000000-0005-0000-0000-000012090000}"/>
    <cellStyle name="20% - Akzent2 2 2 4 2" xfId="2527" xr:uid="{00000000-0005-0000-0000-000013090000}"/>
    <cellStyle name="20% - Akzent2 2 2 4_Mapping IC-Sub_IC" xfId="2528" xr:uid="{00000000-0005-0000-0000-000014090000}"/>
    <cellStyle name="20% - Akzent2 2 2 5" xfId="2529" xr:uid="{00000000-0005-0000-0000-000015090000}"/>
    <cellStyle name="20% - Akzent2 2 2_Mapping IC-Sub_IC" xfId="2530" xr:uid="{00000000-0005-0000-0000-000016090000}"/>
    <cellStyle name="20% - Akzent2 2 3" xfId="2531" xr:uid="{00000000-0005-0000-0000-000017090000}"/>
    <cellStyle name="20% - Akzent2 2 3 2" xfId="2532" xr:uid="{00000000-0005-0000-0000-000018090000}"/>
    <cellStyle name="20% - Akzent2 2 3 2 2" xfId="2533" xr:uid="{00000000-0005-0000-0000-000019090000}"/>
    <cellStyle name="20% - Akzent2 2 3 2_Mapping IC-Sub_IC" xfId="2534" xr:uid="{00000000-0005-0000-0000-00001A090000}"/>
    <cellStyle name="20% - Akzent2 2 3 3" xfId="2535" xr:uid="{00000000-0005-0000-0000-00001B090000}"/>
    <cellStyle name="20% - Akzent2 2 3 3 2" xfId="2536" xr:uid="{00000000-0005-0000-0000-00001C090000}"/>
    <cellStyle name="20% - Akzent2 2 3 3_Mapping IC-Sub_IC" xfId="2537" xr:uid="{00000000-0005-0000-0000-00001D090000}"/>
    <cellStyle name="20% - Akzent2 2 3 4" xfId="2538" xr:uid="{00000000-0005-0000-0000-00001E090000}"/>
    <cellStyle name="20% - Akzent2 2 3_Mapping IC-Sub_IC" xfId="2539" xr:uid="{00000000-0005-0000-0000-00001F090000}"/>
    <cellStyle name="20% - Akzent2 2 4" xfId="2540" xr:uid="{00000000-0005-0000-0000-000020090000}"/>
    <cellStyle name="20% - Akzent2 2 4 2" xfId="2541" xr:uid="{00000000-0005-0000-0000-000021090000}"/>
    <cellStyle name="20% - Akzent2 2 4 2 2" xfId="2542" xr:uid="{00000000-0005-0000-0000-000022090000}"/>
    <cellStyle name="20% - Akzent2 2 4 2_Mapping IC-Sub_IC" xfId="2543" xr:uid="{00000000-0005-0000-0000-000023090000}"/>
    <cellStyle name="20% - Akzent2 2 4 3" xfId="2544" xr:uid="{00000000-0005-0000-0000-000024090000}"/>
    <cellStyle name="20% - Akzent2 2 4_Mapping IC-Sub_IC" xfId="2545" xr:uid="{00000000-0005-0000-0000-000025090000}"/>
    <cellStyle name="20% - Akzent2 2 5" xfId="2546" xr:uid="{00000000-0005-0000-0000-000026090000}"/>
    <cellStyle name="20% - Akzent2 2 5 2" xfId="2547" xr:uid="{00000000-0005-0000-0000-000027090000}"/>
    <cellStyle name="20% - Akzent2 2 5_Mapping IC-Sub_IC" xfId="2548" xr:uid="{00000000-0005-0000-0000-000028090000}"/>
    <cellStyle name="20% - Akzent2 2 6" xfId="2549" xr:uid="{00000000-0005-0000-0000-000029090000}"/>
    <cellStyle name="20% - Akzent2 2 6 2" xfId="2550" xr:uid="{00000000-0005-0000-0000-00002A090000}"/>
    <cellStyle name="20% - Akzent2 2 6_Mapping IC-Sub_IC" xfId="2551" xr:uid="{00000000-0005-0000-0000-00002B090000}"/>
    <cellStyle name="20% - Akzent2 2 7" xfId="2552" xr:uid="{00000000-0005-0000-0000-00002C090000}"/>
    <cellStyle name="20% - Akzent2 2_Mapping IC-Sub_IC" xfId="2553" xr:uid="{00000000-0005-0000-0000-00002D090000}"/>
    <cellStyle name="20% - Akzent2 3" xfId="2554" xr:uid="{00000000-0005-0000-0000-00002E090000}"/>
    <cellStyle name="20% - Akzent2 3 2" xfId="2555" xr:uid="{00000000-0005-0000-0000-00002F090000}"/>
    <cellStyle name="20% - Akzent2 3 2 2" xfId="2556" xr:uid="{00000000-0005-0000-0000-000030090000}"/>
    <cellStyle name="20% - Akzent2 3 2 2 2" xfId="2557" xr:uid="{00000000-0005-0000-0000-000031090000}"/>
    <cellStyle name="20% - Akzent2 3 2 2 2 2" xfId="2558" xr:uid="{00000000-0005-0000-0000-000032090000}"/>
    <cellStyle name="20% - Akzent2 3 2 2 2_Mapping IC-Sub_IC" xfId="2559" xr:uid="{00000000-0005-0000-0000-000033090000}"/>
    <cellStyle name="20% - Akzent2 3 2 2 3" xfId="2560" xr:uid="{00000000-0005-0000-0000-000034090000}"/>
    <cellStyle name="20% - Akzent2 3 2 2 3 2" xfId="2561" xr:uid="{00000000-0005-0000-0000-000035090000}"/>
    <cellStyle name="20% - Akzent2 3 2 2 3_Mapping IC-Sub_IC" xfId="2562" xr:uid="{00000000-0005-0000-0000-000036090000}"/>
    <cellStyle name="20% - Akzent2 3 2 2 4" xfId="2563" xr:uid="{00000000-0005-0000-0000-000037090000}"/>
    <cellStyle name="20% - Akzent2 3 2 2_Mapping IC-Sub_IC" xfId="2564" xr:uid="{00000000-0005-0000-0000-000038090000}"/>
    <cellStyle name="20% - Akzent2 3 2 3" xfId="2565" xr:uid="{00000000-0005-0000-0000-000039090000}"/>
    <cellStyle name="20% - Akzent2 3 2 3 2" xfId="2566" xr:uid="{00000000-0005-0000-0000-00003A090000}"/>
    <cellStyle name="20% - Akzent2 3 2 3_Mapping IC-Sub_IC" xfId="2567" xr:uid="{00000000-0005-0000-0000-00003B090000}"/>
    <cellStyle name="20% - Akzent2 3 2 4" xfId="2568" xr:uid="{00000000-0005-0000-0000-00003C090000}"/>
    <cellStyle name="20% - Akzent2 3 2 4 2" xfId="2569" xr:uid="{00000000-0005-0000-0000-00003D090000}"/>
    <cellStyle name="20% - Akzent2 3 2 4_Mapping IC-Sub_IC" xfId="2570" xr:uid="{00000000-0005-0000-0000-00003E090000}"/>
    <cellStyle name="20% - Akzent2 3 2 5" xfId="2571" xr:uid="{00000000-0005-0000-0000-00003F090000}"/>
    <cellStyle name="20% - Akzent2 3 2_Mapping IC-Sub_IC" xfId="2572" xr:uid="{00000000-0005-0000-0000-000040090000}"/>
    <cellStyle name="20% - Akzent2 3 3" xfId="2573" xr:uid="{00000000-0005-0000-0000-000041090000}"/>
    <cellStyle name="20% - Akzent2 3 3 2" xfId="2574" xr:uid="{00000000-0005-0000-0000-000042090000}"/>
    <cellStyle name="20% - Akzent2 3 3 2 2" xfId="2575" xr:uid="{00000000-0005-0000-0000-000043090000}"/>
    <cellStyle name="20% - Akzent2 3 3 2_Mapping IC-Sub_IC" xfId="2576" xr:uid="{00000000-0005-0000-0000-000044090000}"/>
    <cellStyle name="20% - Akzent2 3 3 3" xfId="2577" xr:uid="{00000000-0005-0000-0000-000045090000}"/>
    <cellStyle name="20% - Akzent2 3 3 3 2" xfId="2578" xr:uid="{00000000-0005-0000-0000-000046090000}"/>
    <cellStyle name="20% - Akzent2 3 3 3_Mapping IC-Sub_IC" xfId="2579" xr:uid="{00000000-0005-0000-0000-000047090000}"/>
    <cellStyle name="20% - Akzent2 3 3 4" xfId="2580" xr:uid="{00000000-0005-0000-0000-000048090000}"/>
    <cellStyle name="20% - Akzent2 3 3_Mapping IC-Sub_IC" xfId="2581" xr:uid="{00000000-0005-0000-0000-000049090000}"/>
    <cellStyle name="20% - Akzent2 3 4" xfId="2582" xr:uid="{00000000-0005-0000-0000-00004A090000}"/>
    <cellStyle name="20% - Akzent2 3 4 2" xfId="2583" xr:uid="{00000000-0005-0000-0000-00004B090000}"/>
    <cellStyle name="20% - Akzent2 3 4 2 2" xfId="2584" xr:uid="{00000000-0005-0000-0000-00004C090000}"/>
    <cellStyle name="20% - Akzent2 3 4 2_Mapping IC-Sub_IC" xfId="2585" xr:uid="{00000000-0005-0000-0000-00004D090000}"/>
    <cellStyle name="20% - Akzent2 3 4 3" xfId="2586" xr:uid="{00000000-0005-0000-0000-00004E090000}"/>
    <cellStyle name="20% - Akzent2 3 4_Mapping IC-Sub_IC" xfId="2587" xr:uid="{00000000-0005-0000-0000-00004F090000}"/>
    <cellStyle name="20% - Akzent2 3 5" xfId="2588" xr:uid="{00000000-0005-0000-0000-000050090000}"/>
    <cellStyle name="20% - Akzent2 3 5 2" xfId="2589" xr:uid="{00000000-0005-0000-0000-000051090000}"/>
    <cellStyle name="20% - Akzent2 3 5_Mapping IC-Sub_IC" xfId="2590" xr:uid="{00000000-0005-0000-0000-000052090000}"/>
    <cellStyle name="20% - Akzent2 3 6" xfId="2591" xr:uid="{00000000-0005-0000-0000-000053090000}"/>
    <cellStyle name="20% - Akzent2 3 6 2" xfId="2592" xr:uid="{00000000-0005-0000-0000-000054090000}"/>
    <cellStyle name="20% - Akzent2 3 6_Mapping IC-Sub_IC" xfId="2593" xr:uid="{00000000-0005-0000-0000-000055090000}"/>
    <cellStyle name="20% - Akzent2 3 7" xfId="2594" xr:uid="{00000000-0005-0000-0000-000056090000}"/>
    <cellStyle name="20% - Akzent2 3_Mapping IC-Sub_IC" xfId="2595" xr:uid="{00000000-0005-0000-0000-000057090000}"/>
    <cellStyle name="20% - Akzent2 4" xfId="2596" xr:uid="{00000000-0005-0000-0000-000058090000}"/>
    <cellStyle name="20% - Akzent2 4 2" xfId="2597" xr:uid="{00000000-0005-0000-0000-000059090000}"/>
    <cellStyle name="20% - Akzent2 4 2 2" xfId="2598" xr:uid="{00000000-0005-0000-0000-00005A090000}"/>
    <cellStyle name="20% - Akzent2 4 2 2 2" xfId="2599" xr:uid="{00000000-0005-0000-0000-00005B090000}"/>
    <cellStyle name="20% - Akzent2 4 2 2 2 2" xfId="2600" xr:uid="{00000000-0005-0000-0000-00005C090000}"/>
    <cellStyle name="20% - Akzent2 4 2 2 2_Mapping IC-Sub_IC" xfId="2601" xr:uid="{00000000-0005-0000-0000-00005D090000}"/>
    <cellStyle name="20% - Akzent2 4 2 2 3" xfId="2602" xr:uid="{00000000-0005-0000-0000-00005E090000}"/>
    <cellStyle name="20% - Akzent2 4 2 2 3 2" xfId="2603" xr:uid="{00000000-0005-0000-0000-00005F090000}"/>
    <cellStyle name="20% - Akzent2 4 2 2 3_Mapping IC-Sub_IC" xfId="2604" xr:uid="{00000000-0005-0000-0000-000060090000}"/>
    <cellStyle name="20% - Akzent2 4 2 2 4" xfId="2605" xr:uid="{00000000-0005-0000-0000-000061090000}"/>
    <cellStyle name="20% - Akzent2 4 2 2_Mapping IC-Sub_IC" xfId="2606" xr:uid="{00000000-0005-0000-0000-000062090000}"/>
    <cellStyle name="20% - Akzent2 4 2 3" xfId="2607" xr:uid="{00000000-0005-0000-0000-000063090000}"/>
    <cellStyle name="20% - Akzent2 4 2 3 2" xfId="2608" xr:uid="{00000000-0005-0000-0000-000064090000}"/>
    <cellStyle name="20% - Akzent2 4 2 3_Mapping IC-Sub_IC" xfId="2609" xr:uid="{00000000-0005-0000-0000-000065090000}"/>
    <cellStyle name="20% - Akzent2 4 2 4" xfId="2610" xr:uid="{00000000-0005-0000-0000-000066090000}"/>
    <cellStyle name="20% - Akzent2 4 2 4 2" xfId="2611" xr:uid="{00000000-0005-0000-0000-000067090000}"/>
    <cellStyle name="20% - Akzent2 4 2 4_Mapping IC-Sub_IC" xfId="2612" xr:uid="{00000000-0005-0000-0000-000068090000}"/>
    <cellStyle name="20% - Akzent2 4 2 5" xfId="2613" xr:uid="{00000000-0005-0000-0000-000069090000}"/>
    <cellStyle name="20% - Akzent2 4 2_Mapping IC-Sub_IC" xfId="2614" xr:uid="{00000000-0005-0000-0000-00006A090000}"/>
    <cellStyle name="20% - Akzent2 4 3" xfId="2615" xr:uid="{00000000-0005-0000-0000-00006B090000}"/>
    <cellStyle name="20% - Akzent2 4 3 2" xfId="2616" xr:uid="{00000000-0005-0000-0000-00006C090000}"/>
    <cellStyle name="20% - Akzent2 4 3 2 2" xfId="2617" xr:uid="{00000000-0005-0000-0000-00006D090000}"/>
    <cellStyle name="20% - Akzent2 4 3 2_Mapping IC-Sub_IC" xfId="2618" xr:uid="{00000000-0005-0000-0000-00006E090000}"/>
    <cellStyle name="20% - Akzent2 4 3 3" xfId="2619" xr:uid="{00000000-0005-0000-0000-00006F090000}"/>
    <cellStyle name="20% - Akzent2 4 3 3 2" xfId="2620" xr:uid="{00000000-0005-0000-0000-000070090000}"/>
    <cellStyle name="20% - Akzent2 4 3 3_Mapping IC-Sub_IC" xfId="2621" xr:uid="{00000000-0005-0000-0000-000071090000}"/>
    <cellStyle name="20% - Akzent2 4 3 4" xfId="2622" xr:uid="{00000000-0005-0000-0000-000072090000}"/>
    <cellStyle name="20% - Akzent2 4 3_Mapping IC-Sub_IC" xfId="2623" xr:uid="{00000000-0005-0000-0000-000073090000}"/>
    <cellStyle name="20% - Akzent2 4 4" xfId="2624" xr:uid="{00000000-0005-0000-0000-000074090000}"/>
    <cellStyle name="20% - Akzent2 4 4 2" xfId="2625" xr:uid="{00000000-0005-0000-0000-000075090000}"/>
    <cellStyle name="20% - Akzent2 4 4 2 2" xfId="2626" xr:uid="{00000000-0005-0000-0000-000076090000}"/>
    <cellStyle name="20% - Akzent2 4 4 2_Mapping IC-Sub_IC" xfId="2627" xr:uid="{00000000-0005-0000-0000-000077090000}"/>
    <cellStyle name="20% - Akzent2 4 4 3" xfId="2628" xr:uid="{00000000-0005-0000-0000-000078090000}"/>
    <cellStyle name="20% - Akzent2 4 4_Mapping IC-Sub_IC" xfId="2629" xr:uid="{00000000-0005-0000-0000-000079090000}"/>
    <cellStyle name="20% - Akzent2 4 5" xfId="2630" xr:uid="{00000000-0005-0000-0000-00007A090000}"/>
    <cellStyle name="20% - Akzent2 4 5 2" xfId="2631" xr:uid="{00000000-0005-0000-0000-00007B090000}"/>
    <cellStyle name="20% - Akzent2 4 5_Mapping IC-Sub_IC" xfId="2632" xr:uid="{00000000-0005-0000-0000-00007C090000}"/>
    <cellStyle name="20% - Akzent2 4 6" xfId="2633" xr:uid="{00000000-0005-0000-0000-00007D090000}"/>
    <cellStyle name="20% - Akzent2 4 6 2" xfId="2634" xr:uid="{00000000-0005-0000-0000-00007E090000}"/>
    <cellStyle name="20% - Akzent2 4 6_Mapping IC-Sub_IC" xfId="2635" xr:uid="{00000000-0005-0000-0000-00007F090000}"/>
    <cellStyle name="20% - Akzent2 4 7" xfId="2636" xr:uid="{00000000-0005-0000-0000-000080090000}"/>
    <cellStyle name="20% - Akzent2 4_Mapping IC-Sub_IC" xfId="2637" xr:uid="{00000000-0005-0000-0000-000081090000}"/>
    <cellStyle name="20% - Akzent2 5" xfId="2638" xr:uid="{00000000-0005-0000-0000-000082090000}"/>
    <cellStyle name="20% - Akzent2 5 2" xfId="2639" xr:uid="{00000000-0005-0000-0000-000083090000}"/>
    <cellStyle name="20% - Akzent2 5 2 2" xfId="2640" xr:uid="{00000000-0005-0000-0000-000084090000}"/>
    <cellStyle name="20% - Akzent2 5 2 2 2" xfId="2641" xr:uid="{00000000-0005-0000-0000-000085090000}"/>
    <cellStyle name="20% - Akzent2 5 2 2 2 2" xfId="2642" xr:uid="{00000000-0005-0000-0000-000086090000}"/>
    <cellStyle name="20% - Akzent2 5 2 2 2_Mapping IC-Sub_IC" xfId="2643" xr:uid="{00000000-0005-0000-0000-000087090000}"/>
    <cellStyle name="20% - Akzent2 5 2 2 3" xfId="2644" xr:uid="{00000000-0005-0000-0000-000088090000}"/>
    <cellStyle name="20% - Akzent2 5 2 2 3 2" xfId="2645" xr:uid="{00000000-0005-0000-0000-000089090000}"/>
    <cellStyle name="20% - Akzent2 5 2 2 3_Mapping IC-Sub_IC" xfId="2646" xr:uid="{00000000-0005-0000-0000-00008A090000}"/>
    <cellStyle name="20% - Akzent2 5 2 2 4" xfId="2647" xr:uid="{00000000-0005-0000-0000-00008B090000}"/>
    <cellStyle name="20% - Akzent2 5 2 2_Mapping IC-Sub_IC" xfId="2648" xr:uid="{00000000-0005-0000-0000-00008C090000}"/>
    <cellStyle name="20% - Akzent2 5 2 3" xfId="2649" xr:uid="{00000000-0005-0000-0000-00008D090000}"/>
    <cellStyle name="20% - Akzent2 5 2 3 2" xfId="2650" xr:uid="{00000000-0005-0000-0000-00008E090000}"/>
    <cellStyle name="20% - Akzent2 5 2 3_Mapping IC-Sub_IC" xfId="2651" xr:uid="{00000000-0005-0000-0000-00008F090000}"/>
    <cellStyle name="20% - Akzent2 5 2 4" xfId="2652" xr:uid="{00000000-0005-0000-0000-000090090000}"/>
    <cellStyle name="20% - Akzent2 5 2 4 2" xfId="2653" xr:uid="{00000000-0005-0000-0000-000091090000}"/>
    <cellStyle name="20% - Akzent2 5 2 4_Mapping IC-Sub_IC" xfId="2654" xr:uid="{00000000-0005-0000-0000-000092090000}"/>
    <cellStyle name="20% - Akzent2 5 2 5" xfId="2655" xr:uid="{00000000-0005-0000-0000-000093090000}"/>
    <cellStyle name="20% - Akzent2 5 2_Mapping IC-Sub_IC" xfId="2656" xr:uid="{00000000-0005-0000-0000-000094090000}"/>
    <cellStyle name="20% - Akzent2 5 3" xfId="2657" xr:uid="{00000000-0005-0000-0000-000095090000}"/>
    <cellStyle name="20% - Akzent2 5 3 2" xfId="2658" xr:uid="{00000000-0005-0000-0000-000096090000}"/>
    <cellStyle name="20% - Akzent2 5 3 2 2" xfId="2659" xr:uid="{00000000-0005-0000-0000-000097090000}"/>
    <cellStyle name="20% - Akzent2 5 3 2_Mapping IC-Sub_IC" xfId="2660" xr:uid="{00000000-0005-0000-0000-000098090000}"/>
    <cellStyle name="20% - Akzent2 5 3 3" xfId="2661" xr:uid="{00000000-0005-0000-0000-000099090000}"/>
    <cellStyle name="20% - Akzent2 5 3 3 2" xfId="2662" xr:uid="{00000000-0005-0000-0000-00009A090000}"/>
    <cellStyle name="20% - Akzent2 5 3 3_Mapping IC-Sub_IC" xfId="2663" xr:uid="{00000000-0005-0000-0000-00009B090000}"/>
    <cellStyle name="20% - Akzent2 5 3 4" xfId="2664" xr:uid="{00000000-0005-0000-0000-00009C090000}"/>
    <cellStyle name="20% - Akzent2 5 3_Mapping IC-Sub_IC" xfId="2665" xr:uid="{00000000-0005-0000-0000-00009D090000}"/>
    <cellStyle name="20% - Akzent2 5 4" xfId="2666" xr:uid="{00000000-0005-0000-0000-00009E090000}"/>
    <cellStyle name="20% - Akzent2 5 4 2" xfId="2667" xr:uid="{00000000-0005-0000-0000-00009F090000}"/>
    <cellStyle name="20% - Akzent2 5 4 2 2" xfId="2668" xr:uid="{00000000-0005-0000-0000-0000A0090000}"/>
    <cellStyle name="20% - Akzent2 5 4 2_Mapping IC-Sub_IC" xfId="2669" xr:uid="{00000000-0005-0000-0000-0000A1090000}"/>
    <cellStyle name="20% - Akzent2 5 4 3" xfId="2670" xr:uid="{00000000-0005-0000-0000-0000A2090000}"/>
    <cellStyle name="20% - Akzent2 5 4_Mapping IC-Sub_IC" xfId="2671" xr:uid="{00000000-0005-0000-0000-0000A3090000}"/>
    <cellStyle name="20% - Akzent2 5 5" xfId="2672" xr:uid="{00000000-0005-0000-0000-0000A4090000}"/>
    <cellStyle name="20% - Akzent2 5 5 2" xfId="2673" xr:uid="{00000000-0005-0000-0000-0000A5090000}"/>
    <cellStyle name="20% - Akzent2 5 5_Mapping IC-Sub_IC" xfId="2674" xr:uid="{00000000-0005-0000-0000-0000A6090000}"/>
    <cellStyle name="20% - Akzent2 5 6" xfId="2675" xr:uid="{00000000-0005-0000-0000-0000A7090000}"/>
    <cellStyle name="20% - Akzent2 5 6 2" xfId="2676" xr:uid="{00000000-0005-0000-0000-0000A8090000}"/>
    <cellStyle name="20% - Akzent2 5 6_Mapping IC-Sub_IC" xfId="2677" xr:uid="{00000000-0005-0000-0000-0000A9090000}"/>
    <cellStyle name="20% - Akzent2 5 7" xfId="2678" xr:uid="{00000000-0005-0000-0000-0000AA090000}"/>
    <cellStyle name="20% - Akzent2 5_Mapping IC-Sub_IC" xfId="2679" xr:uid="{00000000-0005-0000-0000-0000AB090000}"/>
    <cellStyle name="20% - Akzent2 6" xfId="2680" xr:uid="{00000000-0005-0000-0000-0000AC090000}"/>
    <cellStyle name="20% - Akzent2 6 2" xfId="2681" xr:uid="{00000000-0005-0000-0000-0000AD090000}"/>
    <cellStyle name="20% - Akzent2 6 2 2" xfId="2682" xr:uid="{00000000-0005-0000-0000-0000AE090000}"/>
    <cellStyle name="20% - Akzent2 6 2 2 2" xfId="2683" xr:uid="{00000000-0005-0000-0000-0000AF090000}"/>
    <cellStyle name="20% - Akzent2 6 2 2 2 2" xfId="2684" xr:uid="{00000000-0005-0000-0000-0000B0090000}"/>
    <cellStyle name="20% - Akzent2 6 2 2 2_Mapping IC-Sub_IC" xfId="2685" xr:uid="{00000000-0005-0000-0000-0000B1090000}"/>
    <cellStyle name="20% - Akzent2 6 2 2 3" xfId="2686" xr:uid="{00000000-0005-0000-0000-0000B2090000}"/>
    <cellStyle name="20% - Akzent2 6 2 2 3 2" xfId="2687" xr:uid="{00000000-0005-0000-0000-0000B3090000}"/>
    <cellStyle name="20% - Akzent2 6 2 2 3_Mapping IC-Sub_IC" xfId="2688" xr:uid="{00000000-0005-0000-0000-0000B4090000}"/>
    <cellStyle name="20% - Akzent2 6 2 2 4" xfId="2689" xr:uid="{00000000-0005-0000-0000-0000B5090000}"/>
    <cellStyle name="20% - Akzent2 6 2 2_Mapping IC-Sub_IC" xfId="2690" xr:uid="{00000000-0005-0000-0000-0000B6090000}"/>
    <cellStyle name="20% - Akzent2 6 2 3" xfId="2691" xr:uid="{00000000-0005-0000-0000-0000B7090000}"/>
    <cellStyle name="20% - Akzent2 6 2 3 2" xfId="2692" xr:uid="{00000000-0005-0000-0000-0000B8090000}"/>
    <cellStyle name="20% - Akzent2 6 2 3_Mapping IC-Sub_IC" xfId="2693" xr:uid="{00000000-0005-0000-0000-0000B9090000}"/>
    <cellStyle name="20% - Akzent2 6 2 4" xfId="2694" xr:uid="{00000000-0005-0000-0000-0000BA090000}"/>
    <cellStyle name="20% - Akzent2 6 2 4 2" xfId="2695" xr:uid="{00000000-0005-0000-0000-0000BB090000}"/>
    <cellStyle name="20% - Akzent2 6 2 4_Mapping IC-Sub_IC" xfId="2696" xr:uid="{00000000-0005-0000-0000-0000BC090000}"/>
    <cellStyle name="20% - Akzent2 6 2 5" xfId="2697" xr:uid="{00000000-0005-0000-0000-0000BD090000}"/>
    <cellStyle name="20% - Akzent2 6 2_Mapping IC-Sub_IC" xfId="2698" xr:uid="{00000000-0005-0000-0000-0000BE090000}"/>
    <cellStyle name="20% - Akzent2 6 3" xfId="2699" xr:uid="{00000000-0005-0000-0000-0000BF090000}"/>
    <cellStyle name="20% - Akzent2 6 3 2" xfId="2700" xr:uid="{00000000-0005-0000-0000-0000C0090000}"/>
    <cellStyle name="20% - Akzent2 6 3 2 2" xfId="2701" xr:uid="{00000000-0005-0000-0000-0000C1090000}"/>
    <cellStyle name="20% - Akzent2 6 3 2_Mapping IC-Sub_IC" xfId="2702" xr:uid="{00000000-0005-0000-0000-0000C2090000}"/>
    <cellStyle name="20% - Akzent2 6 3 3" xfId="2703" xr:uid="{00000000-0005-0000-0000-0000C3090000}"/>
    <cellStyle name="20% - Akzent2 6 3 3 2" xfId="2704" xr:uid="{00000000-0005-0000-0000-0000C4090000}"/>
    <cellStyle name="20% - Akzent2 6 3 3_Mapping IC-Sub_IC" xfId="2705" xr:uid="{00000000-0005-0000-0000-0000C5090000}"/>
    <cellStyle name="20% - Akzent2 6 3 4" xfId="2706" xr:uid="{00000000-0005-0000-0000-0000C6090000}"/>
    <cellStyle name="20% - Akzent2 6 3_Mapping IC-Sub_IC" xfId="2707" xr:uid="{00000000-0005-0000-0000-0000C7090000}"/>
    <cellStyle name="20% - Akzent2 6 4" xfId="2708" xr:uid="{00000000-0005-0000-0000-0000C8090000}"/>
    <cellStyle name="20% - Akzent2 6 4 2" xfId="2709" xr:uid="{00000000-0005-0000-0000-0000C9090000}"/>
    <cellStyle name="20% - Akzent2 6 4 2 2" xfId="2710" xr:uid="{00000000-0005-0000-0000-0000CA090000}"/>
    <cellStyle name="20% - Akzent2 6 4 2_Mapping IC-Sub_IC" xfId="2711" xr:uid="{00000000-0005-0000-0000-0000CB090000}"/>
    <cellStyle name="20% - Akzent2 6 4 3" xfId="2712" xr:uid="{00000000-0005-0000-0000-0000CC090000}"/>
    <cellStyle name="20% - Akzent2 6 4_Mapping IC-Sub_IC" xfId="2713" xr:uid="{00000000-0005-0000-0000-0000CD090000}"/>
    <cellStyle name="20% - Akzent2 6 5" xfId="2714" xr:uid="{00000000-0005-0000-0000-0000CE090000}"/>
    <cellStyle name="20% - Akzent2 6 5 2" xfId="2715" xr:uid="{00000000-0005-0000-0000-0000CF090000}"/>
    <cellStyle name="20% - Akzent2 6 5_Mapping IC-Sub_IC" xfId="2716" xr:uid="{00000000-0005-0000-0000-0000D0090000}"/>
    <cellStyle name="20% - Akzent2 6 6" xfId="2717" xr:uid="{00000000-0005-0000-0000-0000D1090000}"/>
    <cellStyle name="20% - Akzent2 6 6 2" xfId="2718" xr:uid="{00000000-0005-0000-0000-0000D2090000}"/>
    <cellStyle name="20% - Akzent2 6 6_Mapping IC-Sub_IC" xfId="2719" xr:uid="{00000000-0005-0000-0000-0000D3090000}"/>
    <cellStyle name="20% - Akzent2 6 7" xfId="2720" xr:uid="{00000000-0005-0000-0000-0000D4090000}"/>
    <cellStyle name="20% - Akzent2 6_Mapping IC-Sub_IC" xfId="2721" xr:uid="{00000000-0005-0000-0000-0000D5090000}"/>
    <cellStyle name="20% - Akzent2 7" xfId="2722" xr:uid="{00000000-0005-0000-0000-0000D6090000}"/>
    <cellStyle name="20% - Akzent2 7 2" xfId="2723" xr:uid="{00000000-0005-0000-0000-0000D7090000}"/>
    <cellStyle name="20% - Akzent2 7 2 2" xfId="2724" xr:uid="{00000000-0005-0000-0000-0000D8090000}"/>
    <cellStyle name="20% - Akzent2 7 2 2 2" xfId="2725" xr:uid="{00000000-0005-0000-0000-0000D9090000}"/>
    <cellStyle name="20% - Akzent2 7 2 2 2 2" xfId="2726" xr:uid="{00000000-0005-0000-0000-0000DA090000}"/>
    <cellStyle name="20% - Akzent2 7 2 2 2_Mapping IC-Sub_IC" xfId="2727" xr:uid="{00000000-0005-0000-0000-0000DB090000}"/>
    <cellStyle name="20% - Akzent2 7 2 2 3" xfId="2728" xr:uid="{00000000-0005-0000-0000-0000DC090000}"/>
    <cellStyle name="20% - Akzent2 7 2 2 3 2" xfId="2729" xr:uid="{00000000-0005-0000-0000-0000DD090000}"/>
    <cellStyle name="20% - Akzent2 7 2 2 3_Mapping IC-Sub_IC" xfId="2730" xr:uid="{00000000-0005-0000-0000-0000DE090000}"/>
    <cellStyle name="20% - Akzent2 7 2 2 4" xfId="2731" xr:uid="{00000000-0005-0000-0000-0000DF090000}"/>
    <cellStyle name="20% - Akzent2 7 2 2_Mapping IC-Sub_IC" xfId="2732" xr:uid="{00000000-0005-0000-0000-0000E0090000}"/>
    <cellStyle name="20% - Akzent2 7 2 3" xfId="2733" xr:uid="{00000000-0005-0000-0000-0000E1090000}"/>
    <cellStyle name="20% - Akzent2 7 2 3 2" xfId="2734" xr:uid="{00000000-0005-0000-0000-0000E2090000}"/>
    <cellStyle name="20% - Akzent2 7 2 3_Mapping IC-Sub_IC" xfId="2735" xr:uid="{00000000-0005-0000-0000-0000E3090000}"/>
    <cellStyle name="20% - Akzent2 7 2 4" xfId="2736" xr:uid="{00000000-0005-0000-0000-0000E4090000}"/>
    <cellStyle name="20% - Akzent2 7 2 4 2" xfId="2737" xr:uid="{00000000-0005-0000-0000-0000E5090000}"/>
    <cellStyle name="20% - Akzent2 7 2 4_Mapping IC-Sub_IC" xfId="2738" xr:uid="{00000000-0005-0000-0000-0000E6090000}"/>
    <cellStyle name="20% - Akzent2 7 2 5" xfId="2739" xr:uid="{00000000-0005-0000-0000-0000E7090000}"/>
    <cellStyle name="20% - Akzent2 7 2_Mapping IC-Sub_IC" xfId="2740" xr:uid="{00000000-0005-0000-0000-0000E8090000}"/>
    <cellStyle name="20% - Akzent2 7 3" xfId="2741" xr:uid="{00000000-0005-0000-0000-0000E9090000}"/>
    <cellStyle name="20% - Akzent2 7 3 2" xfId="2742" xr:uid="{00000000-0005-0000-0000-0000EA090000}"/>
    <cellStyle name="20% - Akzent2 7 3 2 2" xfId="2743" xr:uid="{00000000-0005-0000-0000-0000EB090000}"/>
    <cellStyle name="20% - Akzent2 7 3 2_Mapping IC-Sub_IC" xfId="2744" xr:uid="{00000000-0005-0000-0000-0000EC090000}"/>
    <cellStyle name="20% - Akzent2 7 3 3" xfId="2745" xr:uid="{00000000-0005-0000-0000-0000ED090000}"/>
    <cellStyle name="20% - Akzent2 7 3 3 2" xfId="2746" xr:uid="{00000000-0005-0000-0000-0000EE090000}"/>
    <cellStyle name="20% - Akzent2 7 3 3_Mapping IC-Sub_IC" xfId="2747" xr:uid="{00000000-0005-0000-0000-0000EF090000}"/>
    <cellStyle name="20% - Akzent2 7 3 4" xfId="2748" xr:uid="{00000000-0005-0000-0000-0000F0090000}"/>
    <cellStyle name="20% - Akzent2 7 3_Mapping IC-Sub_IC" xfId="2749" xr:uid="{00000000-0005-0000-0000-0000F1090000}"/>
    <cellStyle name="20% - Akzent2 7 4" xfId="2750" xr:uid="{00000000-0005-0000-0000-0000F2090000}"/>
    <cellStyle name="20% - Akzent2 7 4 2" xfId="2751" xr:uid="{00000000-0005-0000-0000-0000F3090000}"/>
    <cellStyle name="20% - Akzent2 7 4 2 2" xfId="2752" xr:uid="{00000000-0005-0000-0000-0000F4090000}"/>
    <cellStyle name="20% - Akzent2 7 4 2_Mapping IC-Sub_IC" xfId="2753" xr:uid="{00000000-0005-0000-0000-0000F5090000}"/>
    <cellStyle name="20% - Akzent2 7 4 3" xfId="2754" xr:uid="{00000000-0005-0000-0000-0000F6090000}"/>
    <cellStyle name="20% - Akzent2 7 4_Mapping IC-Sub_IC" xfId="2755" xr:uid="{00000000-0005-0000-0000-0000F7090000}"/>
    <cellStyle name="20% - Akzent2 7 5" xfId="2756" xr:uid="{00000000-0005-0000-0000-0000F8090000}"/>
    <cellStyle name="20% - Akzent2 7 5 2" xfId="2757" xr:uid="{00000000-0005-0000-0000-0000F9090000}"/>
    <cellStyle name="20% - Akzent2 7 5_Mapping IC-Sub_IC" xfId="2758" xr:uid="{00000000-0005-0000-0000-0000FA090000}"/>
    <cellStyle name="20% - Akzent2 7 6" xfId="2759" xr:uid="{00000000-0005-0000-0000-0000FB090000}"/>
    <cellStyle name="20% - Akzent2 7 6 2" xfId="2760" xr:uid="{00000000-0005-0000-0000-0000FC090000}"/>
    <cellStyle name="20% - Akzent2 7 6_Mapping IC-Sub_IC" xfId="2761" xr:uid="{00000000-0005-0000-0000-0000FD090000}"/>
    <cellStyle name="20% - Akzent2 7 7" xfId="2762" xr:uid="{00000000-0005-0000-0000-0000FE090000}"/>
    <cellStyle name="20% - Akzent2 7_Mapping IC-Sub_IC" xfId="2763" xr:uid="{00000000-0005-0000-0000-0000FF090000}"/>
    <cellStyle name="20% - Akzent2 8" xfId="2764" xr:uid="{00000000-0005-0000-0000-0000000A0000}"/>
    <cellStyle name="20% - Akzent2 8 2" xfId="2765" xr:uid="{00000000-0005-0000-0000-0000010A0000}"/>
    <cellStyle name="20% - Akzent2 8 2 2" xfId="2766" xr:uid="{00000000-0005-0000-0000-0000020A0000}"/>
    <cellStyle name="20% - Akzent2 8 2 2 2" xfId="2767" xr:uid="{00000000-0005-0000-0000-0000030A0000}"/>
    <cellStyle name="20% - Akzent2 8 2 2 2 2" xfId="2768" xr:uid="{00000000-0005-0000-0000-0000040A0000}"/>
    <cellStyle name="20% - Akzent2 8 2 2 2_Mapping IC-Sub_IC" xfId="2769" xr:uid="{00000000-0005-0000-0000-0000050A0000}"/>
    <cellStyle name="20% - Akzent2 8 2 2 3" xfId="2770" xr:uid="{00000000-0005-0000-0000-0000060A0000}"/>
    <cellStyle name="20% - Akzent2 8 2 2 3 2" xfId="2771" xr:uid="{00000000-0005-0000-0000-0000070A0000}"/>
    <cellStyle name="20% - Akzent2 8 2 2 3_Mapping IC-Sub_IC" xfId="2772" xr:uid="{00000000-0005-0000-0000-0000080A0000}"/>
    <cellStyle name="20% - Akzent2 8 2 2 4" xfId="2773" xr:uid="{00000000-0005-0000-0000-0000090A0000}"/>
    <cellStyle name="20% - Akzent2 8 2 2_Mapping IC-Sub_IC" xfId="2774" xr:uid="{00000000-0005-0000-0000-00000A0A0000}"/>
    <cellStyle name="20% - Akzent2 8 2 3" xfId="2775" xr:uid="{00000000-0005-0000-0000-00000B0A0000}"/>
    <cellStyle name="20% - Akzent2 8 2 3 2" xfId="2776" xr:uid="{00000000-0005-0000-0000-00000C0A0000}"/>
    <cellStyle name="20% - Akzent2 8 2 3_Mapping IC-Sub_IC" xfId="2777" xr:uid="{00000000-0005-0000-0000-00000D0A0000}"/>
    <cellStyle name="20% - Akzent2 8 2 4" xfId="2778" xr:uid="{00000000-0005-0000-0000-00000E0A0000}"/>
    <cellStyle name="20% - Akzent2 8 2 4 2" xfId="2779" xr:uid="{00000000-0005-0000-0000-00000F0A0000}"/>
    <cellStyle name="20% - Akzent2 8 2 4_Mapping IC-Sub_IC" xfId="2780" xr:uid="{00000000-0005-0000-0000-0000100A0000}"/>
    <cellStyle name="20% - Akzent2 8 2 5" xfId="2781" xr:uid="{00000000-0005-0000-0000-0000110A0000}"/>
    <cellStyle name="20% - Akzent2 8 2_Mapping IC-Sub_IC" xfId="2782" xr:uid="{00000000-0005-0000-0000-0000120A0000}"/>
    <cellStyle name="20% - Akzent2 8 3" xfId="2783" xr:uid="{00000000-0005-0000-0000-0000130A0000}"/>
    <cellStyle name="20% - Akzent2 8 3 2" xfId="2784" xr:uid="{00000000-0005-0000-0000-0000140A0000}"/>
    <cellStyle name="20% - Akzent2 8 3 2 2" xfId="2785" xr:uid="{00000000-0005-0000-0000-0000150A0000}"/>
    <cellStyle name="20% - Akzent2 8 3 2_Mapping IC-Sub_IC" xfId="2786" xr:uid="{00000000-0005-0000-0000-0000160A0000}"/>
    <cellStyle name="20% - Akzent2 8 3 3" xfId="2787" xr:uid="{00000000-0005-0000-0000-0000170A0000}"/>
    <cellStyle name="20% - Akzent2 8 3 3 2" xfId="2788" xr:uid="{00000000-0005-0000-0000-0000180A0000}"/>
    <cellStyle name="20% - Akzent2 8 3 3_Mapping IC-Sub_IC" xfId="2789" xr:uid="{00000000-0005-0000-0000-0000190A0000}"/>
    <cellStyle name="20% - Akzent2 8 3 4" xfId="2790" xr:uid="{00000000-0005-0000-0000-00001A0A0000}"/>
    <cellStyle name="20% - Akzent2 8 3_Mapping IC-Sub_IC" xfId="2791" xr:uid="{00000000-0005-0000-0000-00001B0A0000}"/>
    <cellStyle name="20% - Akzent2 8 4" xfId="2792" xr:uid="{00000000-0005-0000-0000-00001C0A0000}"/>
    <cellStyle name="20% - Akzent2 8 4 2" xfId="2793" xr:uid="{00000000-0005-0000-0000-00001D0A0000}"/>
    <cellStyle name="20% - Akzent2 8 4 2 2" xfId="2794" xr:uid="{00000000-0005-0000-0000-00001E0A0000}"/>
    <cellStyle name="20% - Akzent2 8 4 2_Mapping IC-Sub_IC" xfId="2795" xr:uid="{00000000-0005-0000-0000-00001F0A0000}"/>
    <cellStyle name="20% - Akzent2 8 4 3" xfId="2796" xr:uid="{00000000-0005-0000-0000-0000200A0000}"/>
    <cellStyle name="20% - Akzent2 8 4_Mapping IC-Sub_IC" xfId="2797" xr:uid="{00000000-0005-0000-0000-0000210A0000}"/>
    <cellStyle name="20% - Akzent2 8 5" xfId="2798" xr:uid="{00000000-0005-0000-0000-0000220A0000}"/>
    <cellStyle name="20% - Akzent2 8 5 2" xfId="2799" xr:uid="{00000000-0005-0000-0000-0000230A0000}"/>
    <cellStyle name="20% - Akzent2 8 5_Mapping IC-Sub_IC" xfId="2800" xr:uid="{00000000-0005-0000-0000-0000240A0000}"/>
    <cellStyle name="20% - Akzent2 8 6" xfId="2801" xr:uid="{00000000-0005-0000-0000-0000250A0000}"/>
    <cellStyle name="20% - Akzent2 8 6 2" xfId="2802" xr:uid="{00000000-0005-0000-0000-0000260A0000}"/>
    <cellStyle name="20% - Akzent2 8 6_Mapping IC-Sub_IC" xfId="2803" xr:uid="{00000000-0005-0000-0000-0000270A0000}"/>
    <cellStyle name="20% - Akzent2 8 7" xfId="2804" xr:uid="{00000000-0005-0000-0000-0000280A0000}"/>
    <cellStyle name="20% - Akzent2 8_Mapping IC-Sub_IC" xfId="2805" xr:uid="{00000000-0005-0000-0000-0000290A0000}"/>
    <cellStyle name="20% - Akzent2 9" xfId="2806" xr:uid="{00000000-0005-0000-0000-00002A0A0000}"/>
    <cellStyle name="20% - Akzent2 9 2" xfId="2807" xr:uid="{00000000-0005-0000-0000-00002B0A0000}"/>
    <cellStyle name="20% - Akzent2 9 2 2" xfId="2808" xr:uid="{00000000-0005-0000-0000-00002C0A0000}"/>
    <cellStyle name="20% - Akzent2 9 2 2 2" xfId="2809" xr:uid="{00000000-0005-0000-0000-00002D0A0000}"/>
    <cellStyle name="20% - Akzent2 9 2 2 2 2" xfId="2810" xr:uid="{00000000-0005-0000-0000-00002E0A0000}"/>
    <cellStyle name="20% - Akzent2 9 2 2 2_Mapping IC-Sub_IC" xfId="2811" xr:uid="{00000000-0005-0000-0000-00002F0A0000}"/>
    <cellStyle name="20% - Akzent2 9 2 2 3" xfId="2812" xr:uid="{00000000-0005-0000-0000-0000300A0000}"/>
    <cellStyle name="20% - Akzent2 9 2 2 3 2" xfId="2813" xr:uid="{00000000-0005-0000-0000-0000310A0000}"/>
    <cellStyle name="20% - Akzent2 9 2 2 3_Mapping IC-Sub_IC" xfId="2814" xr:uid="{00000000-0005-0000-0000-0000320A0000}"/>
    <cellStyle name="20% - Akzent2 9 2 2 4" xfId="2815" xr:uid="{00000000-0005-0000-0000-0000330A0000}"/>
    <cellStyle name="20% - Akzent2 9 2 2_Mapping IC-Sub_IC" xfId="2816" xr:uid="{00000000-0005-0000-0000-0000340A0000}"/>
    <cellStyle name="20% - Akzent2 9 2 3" xfId="2817" xr:uid="{00000000-0005-0000-0000-0000350A0000}"/>
    <cellStyle name="20% - Akzent2 9 2 3 2" xfId="2818" xr:uid="{00000000-0005-0000-0000-0000360A0000}"/>
    <cellStyle name="20% - Akzent2 9 2 3_Mapping IC-Sub_IC" xfId="2819" xr:uid="{00000000-0005-0000-0000-0000370A0000}"/>
    <cellStyle name="20% - Akzent2 9 2 4" xfId="2820" xr:uid="{00000000-0005-0000-0000-0000380A0000}"/>
    <cellStyle name="20% - Akzent2 9 2 4 2" xfId="2821" xr:uid="{00000000-0005-0000-0000-0000390A0000}"/>
    <cellStyle name="20% - Akzent2 9 2 4_Mapping IC-Sub_IC" xfId="2822" xr:uid="{00000000-0005-0000-0000-00003A0A0000}"/>
    <cellStyle name="20% - Akzent2 9 2 5" xfId="2823" xr:uid="{00000000-0005-0000-0000-00003B0A0000}"/>
    <cellStyle name="20% - Akzent2 9 2_Mapping IC-Sub_IC" xfId="2824" xr:uid="{00000000-0005-0000-0000-00003C0A0000}"/>
    <cellStyle name="20% - Akzent2 9 3" xfId="2825" xr:uid="{00000000-0005-0000-0000-00003D0A0000}"/>
    <cellStyle name="20% - Akzent2 9 3 2" xfId="2826" xr:uid="{00000000-0005-0000-0000-00003E0A0000}"/>
    <cellStyle name="20% - Akzent2 9 3 2 2" xfId="2827" xr:uid="{00000000-0005-0000-0000-00003F0A0000}"/>
    <cellStyle name="20% - Akzent2 9 3 2_Mapping IC-Sub_IC" xfId="2828" xr:uid="{00000000-0005-0000-0000-0000400A0000}"/>
    <cellStyle name="20% - Akzent2 9 3 3" xfId="2829" xr:uid="{00000000-0005-0000-0000-0000410A0000}"/>
    <cellStyle name="20% - Akzent2 9 3 3 2" xfId="2830" xr:uid="{00000000-0005-0000-0000-0000420A0000}"/>
    <cellStyle name="20% - Akzent2 9 3 3_Mapping IC-Sub_IC" xfId="2831" xr:uid="{00000000-0005-0000-0000-0000430A0000}"/>
    <cellStyle name="20% - Akzent2 9 3 4" xfId="2832" xr:uid="{00000000-0005-0000-0000-0000440A0000}"/>
    <cellStyle name="20% - Akzent2 9 3_Mapping IC-Sub_IC" xfId="2833" xr:uid="{00000000-0005-0000-0000-0000450A0000}"/>
    <cellStyle name="20% - Akzent2 9 4" xfId="2834" xr:uid="{00000000-0005-0000-0000-0000460A0000}"/>
    <cellStyle name="20% - Akzent2 9 4 2" xfId="2835" xr:uid="{00000000-0005-0000-0000-0000470A0000}"/>
    <cellStyle name="20% - Akzent2 9 4 2 2" xfId="2836" xr:uid="{00000000-0005-0000-0000-0000480A0000}"/>
    <cellStyle name="20% - Akzent2 9 4 2_Mapping IC-Sub_IC" xfId="2837" xr:uid="{00000000-0005-0000-0000-0000490A0000}"/>
    <cellStyle name="20% - Akzent2 9 4 3" xfId="2838" xr:uid="{00000000-0005-0000-0000-00004A0A0000}"/>
    <cellStyle name="20% - Akzent2 9 4_Mapping IC-Sub_IC" xfId="2839" xr:uid="{00000000-0005-0000-0000-00004B0A0000}"/>
    <cellStyle name="20% - Akzent2 9 5" xfId="2840" xr:uid="{00000000-0005-0000-0000-00004C0A0000}"/>
    <cellStyle name="20% - Akzent2 9 5 2" xfId="2841" xr:uid="{00000000-0005-0000-0000-00004D0A0000}"/>
    <cellStyle name="20% - Akzent2 9 5_Mapping IC-Sub_IC" xfId="2842" xr:uid="{00000000-0005-0000-0000-00004E0A0000}"/>
    <cellStyle name="20% - Akzent2 9 6" xfId="2843" xr:uid="{00000000-0005-0000-0000-00004F0A0000}"/>
    <cellStyle name="20% - Akzent2 9 6 2" xfId="2844" xr:uid="{00000000-0005-0000-0000-0000500A0000}"/>
    <cellStyle name="20% - Akzent2 9 6_Mapping IC-Sub_IC" xfId="2845" xr:uid="{00000000-0005-0000-0000-0000510A0000}"/>
    <cellStyle name="20% - Akzent2 9 7" xfId="2846" xr:uid="{00000000-0005-0000-0000-0000520A0000}"/>
    <cellStyle name="20% - Akzent2 9_Mapping IC-Sub_IC" xfId="2847" xr:uid="{00000000-0005-0000-0000-0000530A0000}"/>
    <cellStyle name="20% - Akzent2_Mapping IC-Sub_IC" xfId="2848" xr:uid="{00000000-0005-0000-0000-0000540A0000}"/>
    <cellStyle name="20% - Akzent3" xfId="32" xr:uid="{00000000-0005-0000-0000-0000550A0000}"/>
    <cellStyle name="20% - Akzent3 10" xfId="2849" xr:uid="{00000000-0005-0000-0000-0000560A0000}"/>
    <cellStyle name="20% - Akzent3 10 2" xfId="2850" xr:uid="{00000000-0005-0000-0000-0000570A0000}"/>
    <cellStyle name="20% - Akzent3 10 2 2" xfId="2851" xr:uid="{00000000-0005-0000-0000-0000580A0000}"/>
    <cellStyle name="20% - Akzent3 10 2 2 2" xfId="2852" xr:uid="{00000000-0005-0000-0000-0000590A0000}"/>
    <cellStyle name="20% - Akzent3 10 2 2 2 2" xfId="2853" xr:uid="{00000000-0005-0000-0000-00005A0A0000}"/>
    <cellStyle name="20% - Akzent3 10 2 2 2_Mapping IC-Sub_IC" xfId="2854" xr:uid="{00000000-0005-0000-0000-00005B0A0000}"/>
    <cellStyle name="20% - Akzent3 10 2 2 3" xfId="2855" xr:uid="{00000000-0005-0000-0000-00005C0A0000}"/>
    <cellStyle name="20% - Akzent3 10 2 2 3 2" xfId="2856" xr:uid="{00000000-0005-0000-0000-00005D0A0000}"/>
    <cellStyle name="20% - Akzent3 10 2 2 3_Mapping IC-Sub_IC" xfId="2857" xr:uid="{00000000-0005-0000-0000-00005E0A0000}"/>
    <cellStyle name="20% - Akzent3 10 2 2 4" xfId="2858" xr:uid="{00000000-0005-0000-0000-00005F0A0000}"/>
    <cellStyle name="20% - Akzent3 10 2 2_Mapping IC-Sub_IC" xfId="2859" xr:uid="{00000000-0005-0000-0000-0000600A0000}"/>
    <cellStyle name="20% - Akzent3 10 2 3" xfId="2860" xr:uid="{00000000-0005-0000-0000-0000610A0000}"/>
    <cellStyle name="20% - Akzent3 10 2 3 2" xfId="2861" xr:uid="{00000000-0005-0000-0000-0000620A0000}"/>
    <cellStyle name="20% - Akzent3 10 2 3_Mapping IC-Sub_IC" xfId="2862" xr:uid="{00000000-0005-0000-0000-0000630A0000}"/>
    <cellStyle name="20% - Akzent3 10 2 4" xfId="2863" xr:uid="{00000000-0005-0000-0000-0000640A0000}"/>
    <cellStyle name="20% - Akzent3 10 2 4 2" xfId="2864" xr:uid="{00000000-0005-0000-0000-0000650A0000}"/>
    <cellStyle name="20% - Akzent3 10 2 4_Mapping IC-Sub_IC" xfId="2865" xr:uid="{00000000-0005-0000-0000-0000660A0000}"/>
    <cellStyle name="20% - Akzent3 10 2 5" xfId="2866" xr:uid="{00000000-0005-0000-0000-0000670A0000}"/>
    <cellStyle name="20% - Akzent3 10 2_Mapping IC-Sub_IC" xfId="2867" xr:uid="{00000000-0005-0000-0000-0000680A0000}"/>
    <cellStyle name="20% - Akzent3 10 3" xfId="2868" xr:uid="{00000000-0005-0000-0000-0000690A0000}"/>
    <cellStyle name="20% - Akzent3 10 3 2" xfId="2869" xr:uid="{00000000-0005-0000-0000-00006A0A0000}"/>
    <cellStyle name="20% - Akzent3 10 3 2 2" xfId="2870" xr:uid="{00000000-0005-0000-0000-00006B0A0000}"/>
    <cellStyle name="20% - Akzent3 10 3 2_Mapping IC-Sub_IC" xfId="2871" xr:uid="{00000000-0005-0000-0000-00006C0A0000}"/>
    <cellStyle name="20% - Akzent3 10 3 3" xfId="2872" xr:uid="{00000000-0005-0000-0000-00006D0A0000}"/>
    <cellStyle name="20% - Akzent3 10 3 3 2" xfId="2873" xr:uid="{00000000-0005-0000-0000-00006E0A0000}"/>
    <cellStyle name="20% - Akzent3 10 3 3_Mapping IC-Sub_IC" xfId="2874" xr:uid="{00000000-0005-0000-0000-00006F0A0000}"/>
    <cellStyle name="20% - Akzent3 10 3 4" xfId="2875" xr:uid="{00000000-0005-0000-0000-0000700A0000}"/>
    <cellStyle name="20% - Akzent3 10 3_Mapping IC-Sub_IC" xfId="2876" xr:uid="{00000000-0005-0000-0000-0000710A0000}"/>
    <cellStyle name="20% - Akzent3 10 4" xfId="2877" xr:uid="{00000000-0005-0000-0000-0000720A0000}"/>
    <cellStyle name="20% - Akzent3 10 4 2" xfId="2878" xr:uid="{00000000-0005-0000-0000-0000730A0000}"/>
    <cellStyle name="20% - Akzent3 10 4 2 2" xfId="2879" xr:uid="{00000000-0005-0000-0000-0000740A0000}"/>
    <cellStyle name="20% - Akzent3 10 4 2_Mapping IC-Sub_IC" xfId="2880" xr:uid="{00000000-0005-0000-0000-0000750A0000}"/>
    <cellStyle name="20% - Akzent3 10 4 3" xfId="2881" xr:uid="{00000000-0005-0000-0000-0000760A0000}"/>
    <cellStyle name="20% - Akzent3 10 4_Mapping IC-Sub_IC" xfId="2882" xr:uid="{00000000-0005-0000-0000-0000770A0000}"/>
    <cellStyle name="20% - Akzent3 10 5" xfId="2883" xr:uid="{00000000-0005-0000-0000-0000780A0000}"/>
    <cellStyle name="20% - Akzent3 10 5 2" xfId="2884" xr:uid="{00000000-0005-0000-0000-0000790A0000}"/>
    <cellStyle name="20% - Akzent3 10 5_Mapping IC-Sub_IC" xfId="2885" xr:uid="{00000000-0005-0000-0000-00007A0A0000}"/>
    <cellStyle name="20% - Akzent3 10 6" xfId="2886" xr:uid="{00000000-0005-0000-0000-00007B0A0000}"/>
    <cellStyle name="20% - Akzent3 10 6 2" xfId="2887" xr:uid="{00000000-0005-0000-0000-00007C0A0000}"/>
    <cellStyle name="20% - Akzent3 10 6_Mapping IC-Sub_IC" xfId="2888" xr:uid="{00000000-0005-0000-0000-00007D0A0000}"/>
    <cellStyle name="20% - Akzent3 10 7" xfId="2889" xr:uid="{00000000-0005-0000-0000-00007E0A0000}"/>
    <cellStyle name="20% - Akzent3 10_Mapping IC-Sub_IC" xfId="2890" xr:uid="{00000000-0005-0000-0000-00007F0A0000}"/>
    <cellStyle name="20% - Akzent3 11" xfId="2891" xr:uid="{00000000-0005-0000-0000-0000800A0000}"/>
    <cellStyle name="20% - Akzent3 11 2" xfId="2892" xr:uid="{00000000-0005-0000-0000-0000810A0000}"/>
    <cellStyle name="20% - Akzent3 11 2 2" xfId="2893" xr:uid="{00000000-0005-0000-0000-0000820A0000}"/>
    <cellStyle name="20% - Akzent3 11 2 2 2" xfId="2894" xr:uid="{00000000-0005-0000-0000-0000830A0000}"/>
    <cellStyle name="20% - Akzent3 11 2 2 2 2" xfId="2895" xr:uid="{00000000-0005-0000-0000-0000840A0000}"/>
    <cellStyle name="20% - Akzent3 11 2 2 2_Mapping IC-Sub_IC" xfId="2896" xr:uid="{00000000-0005-0000-0000-0000850A0000}"/>
    <cellStyle name="20% - Akzent3 11 2 2 3" xfId="2897" xr:uid="{00000000-0005-0000-0000-0000860A0000}"/>
    <cellStyle name="20% - Akzent3 11 2 2 3 2" xfId="2898" xr:uid="{00000000-0005-0000-0000-0000870A0000}"/>
    <cellStyle name="20% - Akzent3 11 2 2 3_Mapping IC-Sub_IC" xfId="2899" xr:uid="{00000000-0005-0000-0000-0000880A0000}"/>
    <cellStyle name="20% - Akzent3 11 2 2 4" xfId="2900" xr:uid="{00000000-0005-0000-0000-0000890A0000}"/>
    <cellStyle name="20% - Akzent3 11 2 2_Mapping IC-Sub_IC" xfId="2901" xr:uid="{00000000-0005-0000-0000-00008A0A0000}"/>
    <cellStyle name="20% - Akzent3 11 2 3" xfId="2902" xr:uid="{00000000-0005-0000-0000-00008B0A0000}"/>
    <cellStyle name="20% - Akzent3 11 2 3 2" xfId="2903" xr:uid="{00000000-0005-0000-0000-00008C0A0000}"/>
    <cellStyle name="20% - Akzent3 11 2 3_Mapping IC-Sub_IC" xfId="2904" xr:uid="{00000000-0005-0000-0000-00008D0A0000}"/>
    <cellStyle name="20% - Akzent3 11 2 4" xfId="2905" xr:uid="{00000000-0005-0000-0000-00008E0A0000}"/>
    <cellStyle name="20% - Akzent3 11 2 4 2" xfId="2906" xr:uid="{00000000-0005-0000-0000-00008F0A0000}"/>
    <cellStyle name="20% - Akzent3 11 2 4_Mapping IC-Sub_IC" xfId="2907" xr:uid="{00000000-0005-0000-0000-0000900A0000}"/>
    <cellStyle name="20% - Akzent3 11 2 5" xfId="2908" xr:uid="{00000000-0005-0000-0000-0000910A0000}"/>
    <cellStyle name="20% - Akzent3 11 2_Mapping IC-Sub_IC" xfId="2909" xr:uid="{00000000-0005-0000-0000-0000920A0000}"/>
    <cellStyle name="20% - Akzent3 11 3" xfId="2910" xr:uid="{00000000-0005-0000-0000-0000930A0000}"/>
    <cellStyle name="20% - Akzent3 11 3 2" xfId="2911" xr:uid="{00000000-0005-0000-0000-0000940A0000}"/>
    <cellStyle name="20% - Akzent3 11 3 2 2" xfId="2912" xr:uid="{00000000-0005-0000-0000-0000950A0000}"/>
    <cellStyle name="20% - Akzent3 11 3 2_Mapping IC-Sub_IC" xfId="2913" xr:uid="{00000000-0005-0000-0000-0000960A0000}"/>
    <cellStyle name="20% - Akzent3 11 3 3" xfId="2914" xr:uid="{00000000-0005-0000-0000-0000970A0000}"/>
    <cellStyle name="20% - Akzent3 11 3 3 2" xfId="2915" xr:uid="{00000000-0005-0000-0000-0000980A0000}"/>
    <cellStyle name="20% - Akzent3 11 3 3_Mapping IC-Sub_IC" xfId="2916" xr:uid="{00000000-0005-0000-0000-0000990A0000}"/>
    <cellStyle name="20% - Akzent3 11 3 4" xfId="2917" xr:uid="{00000000-0005-0000-0000-00009A0A0000}"/>
    <cellStyle name="20% - Akzent3 11 3_Mapping IC-Sub_IC" xfId="2918" xr:uid="{00000000-0005-0000-0000-00009B0A0000}"/>
    <cellStyle name="20% - Akzent3 11 4" xfId="2919" xr:uid="{00000000-0005-0000-0000-00009C0A0000}"/>
    <cellStyle name="20% - Akzent3 11 4 2" xfId="2920" xr:uid="{00000000-0005-0000-0000-00009D0A0000}"/>
    <cellStyle name="20% - Akzent3 11 4 2 2" xfId="2921" xr:uid="{00000000-0005-0000-0000-00009E0A0000}"/>
    <cellStyle name="20% - Akzent3 11 4 2_Mapping IC-Sub_IC" xfId="2922" xr:uid="{00000000-0005-0000-0000-00009F0A0000}"/>
    <cellStyle name="20% - Akzent3 11 4 3" xfId="2923" xr:uid="{00000000-0005-0000-0000-0000A00A0000}"/>
    <cellStyle name="20% - Akzent3 11 4_Mapping IC-Sub_IC" xfId="2924" xr:uid="{00000000-0005-0000-0000-0000A10A0000}"/>
    <cellStyle name="20% - Akzent3 11 5" xfId="2925" xr:uid="{00000000-0005-0000-0000-0000A20A0000}"/>
    <cellStyle name="20% - Akzent3 11 5 2" xfId="2926" xr:uid="{00000000-0005-0000-0000-0000A30A0000}"/>
    <cellStyle name="20% - Akzent3 11 5_Mapping IC-Sub_IC" xfId="2927" xr:uid="{00000000-0005-0000-0000-0000A40A0000}"/>
    <cellStyle name="20% - Akzent3 11 6" xfId="2928" xr:uid="{00000000-0005-0000-0000-0000A50A0000}"/>
    <cellStyle name="20% - Akzent3 11 6 2" xfId="2929" xr:uid="{00000000-0005-0000-0000-0000A60A0000}"/>
    <cellStyle name="20% - Akzent3 11 6_Mapping IC-Sub_IC" xfId="2930" xr:uid="{00000000-0005-0000-0000-0000A70A0000}"/>
    <cellStyle name="20% - Akzent3 11 7" xfId="2931" xr:uid="{00000000-0005-0000-0000-0000A80A0000}"/>
    <cellStyle name="20% - Akzent3 11_Mapping IC-Sub_IC" xfId="2932" xr:uid="{00000000-0005-0000-0000-0000A90A0000}"/>
    <cellStyle name="20% - Akzent3 12" xfId="2933" xr:uid="{00000000-0005-0000-0000-0000AA0A0000}"/>
    <cellStyle name="20% - Akzent3 13" xfId="2934" xr:uid="{00000000-0005-0000-0000-0000AB0A0000}"/>
    <cellStyle name="20% - Akzent3 2" xfId="2935" xr:uid="{00000000-0005-0000-0000-0000AC0A0000}"/>
    <cellStyle name="20% - Akzent3 2 2" xfId="2936" xr:uid="{00000000-0005-0000-0000-0000AD0A0000}"/>
    <cellStyle name="20% - Akzent3 2 2 2" xfId="2937" xr:uid="{00000000-0005-0000-0000-0000AE0A0000}"/>
    <cellStyle name="20% - Akzent3 2 2 2 2" xfId="2938" xr:uid="{00000000-0005-0000-0000-0000AF0A0000}"/>
    <cellStyle name="20% - Akzent3 2 2 2 2 2" xfId="2939" xr:uid="{00000000-0005-0000-0000-0000B00A0000}"/>
    <cellStyle name="20% - Akzent3 2 2 2 2_Mapping IC-Sub_IC" xfId="2940" xr:uid="{00000000-0005-0000-0000-0000B10A0000}"/>
    <cellStyle name="20% - Akzent3 2 2 2 3" xfId="2941" xr:uid="{00000000-0005-0000-0000-0000B20A0000}"/>
    <cellStyle name="20% - Akzent3 2 2 2 3 2" xfId="2942" xr:uid="{00000000-0005-0000-0000-0000B30A0000}"/>
    <cellStyle name="20% - Akzent3 2 2 2 3_Mapping IC-Sub_IC" xfId="2943" xr:uid="{00000000-0005-0000-0000-0000B40A0000}"/>
    <cellStyle name="20% - Akzent3 2 2 2 4" xfId="2944" xr:uid="{00000000-0005-0000-0000-0000B50A0000}"/>
    <cellStyle name="20% - Akzent3 2 2 2_Mapping IC-Sub_IC" xfId="2945" xr:uid="{00000000-0005-0000-0000-0000B60A0000}"/>
    <cellStyle name="20% - Akzent3 2 2 3" xfId="2946" xr:uid="{00000000-0005-0000-0000-0000B70A0000}"/>
    <cellStyle name="20% - Akzent3 2 2 3 2" xfId="2947" xr:uid="{00000000-0005-0000-0000-0000B80A0000}"/>
    <cellStyle name="20% - Akzent3 2 2 3_Mapping IC-Sub_IC" xfId="2948" xr:uid="{00000000-0005-0000-0000-0000B90A0000}"/>
    <cellStyle name="20% - Akzent3 2 2 4" xfId="2949" xr:uid="{00000000-0005-0000-0000-0000BA0A0000}"/>
    <cellStyle name="20% - Akzent3 2 2 4 2" xfId="2950" xr:uid="{00000000-0005-0000-0000-0000BB0A0000}"/>
    <cellStyle name="20% - Akzent3 2 2 4_Mapping IC-Sub_IC" xfId="2951" xr:uid="{00000000-0005-0000-0000-0000BC0A0000}"/>
    <cellStyle name="20% - Akzent3 2 2 5" xfId="2952" xr:uid="{00000000-0005-0000-0000-0000BD0A0000}"/>
    <cellStyle name="20% - Akzent3 2 2_Mapping IC-Sub_IC" xfId="2953" xr:uid="{00000000-0005-0000-0000-0000BE0A0000}"/>
    <cellStyle name="20% - Akzent3 2 3" xfId="2954" xr:uid="{00000000-0005-0000-0000-0000BF0A0000}"/>
    <cellStyle name="20% - Akzent3 2 3 2" xfId="2955" xr:uid="{00000000-0005-0000-0000-0000C00A0000}"/>
    <cellStyle name="20% - Akzent3 2 3 2 2" xfId="2956" xr:uid="{00000000-0005-0000-0000-0000C10A0000}"/>
    <cellStyle name="20% - Akzent3 2 3 2_Mapping IC-Sub_IC" xfId="2957" xr:uid="{00000000-0005-0000-0000-0000C20A0000}"/>
    <cellStyle name="20% - Akzent3 2 3 3" xfId="2958" xr:uid="{00000000-0005-0000-0000-0000C30A0000}"/>
    <cellStyle name="20% - Akzent3 2 3 3 2" xfId="2959" xr:uid="{00000000-0005-0000-0000-0000C40A0000}"/>
    <cellStyle name="20% - Akzent3 2 3 3_Mapping IC-Sub_IC" xfId="2960" xr:uid="{00000000-0005-0000-0000-0000C50A0000}"/>
    <cellStyle name="20% - Akzent3 2 3 4" xfId="2961" xr:uid="{00000000-0005-0000-0000-0000C60A0000}"/>
    <cellStyle name="20% - Akzent3 2 3_Mapping IC-Sub_IC" xfId="2962" xr:uid="{00000000-0005-0000-0000-0000C70A0000}"/>
    <cellStyle name="20% - Akzent3 2 4" xfId="2963" xr:uid="{00000000-0005-0000-0000-0000C80A0000}"/>
    <cellStyle name="20% - Akzent3 2 4 2" xfId="2964" xr:uid="{00000000-0005-0000-0000-0000C90A0000}"/>
    <cellStyle name="20% - Akzent3 2 4 2 2" xfId="2965" xr:uid="{00000000-0005-0000-0000-0000CA0A0000}"/>
    <cellStyle name="20% - Akzent3 2 4 2_Mapping IC-Sub_IC" xfId="2966" xr:uid="{00000000-0005-0000-0000-0000CB0A0000}"/>
    <cellStyle name="20% - Akzent3 2 4 3" xfId="2967" xr:uid="{00000000-0005-0000-0000-0000CC0A0000}"/>
    <cellStyle name="20% - Akzent3 2 4_Mapping IC-Sub_IC" xfId="2968" xr:uid="{00000000-0005-0000-0000-0000CD0A0000}"/>
    <cellStyle name="20% - Akzent3 2 5" xfId="2969" xr:uid="{00000000-0005-0000-0000-0000CE0A0000}"/>
    <cellStyle name="20% - Akzent3 2 5 2" xfId="2970" xr:uid="{00000000-0005-0000-0000-0000CF0A0000}"/>
    <cellStyle name="20% - Akzent3 2 5_Mapping IC-Sub_IC" xfId="2971" xr:uid="{00000000-0005-0000-0000-0000D00A0000}"/>
    <cellStyle name="20% - Akzent3 2 6" xfId="2972" xr:uid="{00000000-0005-0000-0000-0000D10A0000}"/>
    <cellStyle name="20% - Akzent3 2 6 2" xfId="2973" xr:uid="{00000000-0005-0000-0000-0000D20A0000}"/>
    <cellStyle name="20% - Akzent3 2 6_Mapping IC-Sub_IC" xfId="2974" xr:uid="{00000000-0005-0000-0000-0000D30A0000}"/>
    <cellStyle name="20% - Akzent3 2 7" xfId="2975" xr:uid="{00000000-0005-0000-0000-0000D40A0000}"/>
    <cellStyle name="20% - Akzent3 2_Mapping IC-Sub_IC" xfId="2976" xr:uid="{00000000-0005-0000-0000-0000D50A0000}"/>
    <cellStyle name="20% - Akzent3 3" xfId="2977" xr:uid="{00000000-0005-0000-0000-0000D60A0000}"/>
    <cellStyle name="20% - Akzent3 3 2" xfId="2978" xr:uid="{00000000-0005-0000-0000-0000D70A0000}"/>
    <cellStyle name="20% - Akzent3 3 2 2" xfId="2979" xr:uid="{00000000-0005-0000-0000-0000D80A0000}"/>
    <cellStyle name="20% - Akzent3 3 2 2 2" xfId="2980" xr:uid="{00000000-0005-0000-0000-0000D90A0000}"/>
    <cellStyle name="20% - Akzent3 3 2 2 2 2" xfId="2981" xr:uid="{00000000-0005-0000-0000-0000DA0A0000}"/>
    <cellStyle name="20% - Akzent3 3 2 2 2_Mapping IC-Sub_IC" xfId="2982" xr:uid="{00000000-0005-0000-0000-0000DB0A0000}"/>
    <cellStyle name="20% - Akzent3 3 2 2 3" xfId="2983" xr:uid="{00000000-0005-0000-0000-0000DC0A0000}"/>
    <cellStyle name="20% - Akzent3 3 2 2 3 2" xfId="2984" xr:uid="{00000000-0005-0000-0000-0000DD0A0000}"/>
    <cellStyle name="20% - Akzent3 3 2 2 3_Mapping IC-Sub_IC" xfId="2985" xr:uid="{00000000-0005-0000-0000-0000DE0A0000}"/>
    <cellStyle name="20% - Akzent3 3 2 2 4" xfId="2986" xr:uid="{00000000-0005-0000-0000-0000DF0A0000}"/>
    <cellStyle name="20% - Akzent3 3 2 2_Mapping IC-Sub_IC" xfId="2987" xr:uid="{00000000-0005-0000-0000-0000E00A0000}"/>
    <cellStyle name="20% - Akzent3 3 2 3" xfId="2988" xr:uid="{00000000-0005-0000-0000-0000E10A0000}"/>
    <cellStyle name="20% - Akzent3 3 2 3 2" xfId="2989" xr:uid="{00000000-0005-0000-0000-0000E20A0000}"/>
    <cellStyle name="20% - Akzent3 3 2 3_Mapping IC-Sub_IC" xfId="2990" xr:uid="{00000000-0005-0000-0000-0000E30A0000}"/>
    <cellStyle name="20% - Akzent3 3 2 4" xfId="2991" xr:uid="{00000000-0005-0000-0000-0000E40A0000}"/>
    <cellStyle name="20% - Akzent3 3 2 4 2" xfId="2992" xr:uid="{00000000-0005-0000-0000-0000E50A0000}"/>
    <cellStyle name="20% - Akzent3 3 2 4_Mapping IC-Sub_IC" xfId="2993" xr:uid="{00000000-0005-0000-0000-0000E60A0000}"/>
    <cellStyle name="20% - Akzent3 3 2 5" xfId="2994" xr:uid="{00000000-0005-0000-0000-0000E70A0000}"/>
    <cellStyle name="20% - Akzent3 3 2_Mapping IC-Sub_IC" xfId="2995" xr:uid="{00000000-0005-0000-0000-0000E80A0000}"/>
    <cellStyle name="20% - Akzent3 3 3" xfId="2996" xr:uid="{00000000-0005-0000-0000-0000E90A0000}"/>
    <cellStyle name="20% - Akzent3 3 3 2" xfId="2997" xr:uid="{00000000-0005-0000-0000-0000EA0A0000}"/>
    <cellStyle name="20% - Akzent3 3 3 2 2" xfId="2998" xr:uid="{00000000-0005-0000-0000-0000EB0A0000}"/>
    <cellStyle name="20% - Akzent3 3 3 2_Mapping IC-Sub_IC" xfId="2999" xr:uid="{00000000-0005-0000-0000-0000EC0A0000}"/>
    <cellStyle name="20% - Akzent3 3 3 3" xfId="3000" xr:uid="{00000000-0005-0000-0000-0000ED0A0000}"/>
    <cellStyle name="20% - Akzent3 3 3 3 2" xfId="3001" xr:uid="{00000000-0005-0000-0000-0000EE0A0000}"/>
    <cellStyle name="20% - Akzent3 3 3 3_Mapping IC-Sub_IC" xfId="3002" xr:uid="{00000000-0005-0000-0000-0000EF0A0000}"/>
    <cellStyle name="20% - Akzent3 3 3 4" xfId="3003" xr:uid="{00000000-0005-0000-0000-0000F00A0000}"/>
    <cellStyle name="20% - Akzent3 3 3_Mapping IC-Sub_IC" xfId="3004" xr:uid="{00000000-0005-0000-0000-0000F10A0000}"/>
    <cellStyle name="20% - Akzent3 3 4" xfId="3005" xr:uid="{00000000-0005-0000-0000-0000F20A0000}"/>
    <cellStyle name="20% - Akzent3 3 4 2" xfId="3006" xr:uid="{00000000-0005-0000-0000-0000F30A0000}"/>
    <cellStyle name="20% - Akzent3 3 4 2 2" xfId="3007" xr:uid="{00000000-0005-0000-0000-0000F40A0000}"/>
    <cellStyle name="20% - Akzent3 3 4 2_Mapping IC-Sub_IC" xfId="3008" xr:uid="{00000000-0005-0000-0000-0000F50A0000}"/>
    <cellStyle name="20% - Akzent3 3 4 3" xfId="3009" xr:uid="{00000000-0005-0000-0000-0000F60A0000}"/>
    <cellStyle name="20% - Akzent3 3 4_Mapping IC-Sub_IC" xfId="3010" xr:uid="{00000000-0005-0000-0000-0000F70A0000}"/>
    <cellStyle name="20% - Akzent3 3 5" xfId="3011" xr:uid="{00000000-0005-0000-0000-0000F80A0000}"/>
    <cellStyle name="20% - Akzent3 3 5 2" xfId="3012" xr:uid="{00000000-0005-0000-0000-0000F90A0000}"/>
    <cellStyle name="20% - Akzent3 3 5_Mapping IC-Sub_IC" xfId="3013" xr:uid="{00000000-0005-0000-0000-0000FA0A0000}"/>
    <cellStyle name="20% - Akzent3 3 6" xfId="3014" xr:uid="{00000000-0005-0000-0000-0000FB0A0000}"/>
    <cellStyle name="20% - Akzent3 3 6 2" xfId="3015" xr:uid="{00000000-0005-0000-0000-0000FC0A0000}"/>
    <cellStyle name="20% - Akzent3 3 6_Mapping IC-Sub_IC" xfId="3016" xr:uid="{00000000-0005-0000-0000-0000FD0A0000}"/>
    <cellStyle name="20% - Akzent3 3 7" xfId="3017" xr:uid="{00000000-0005-0000-0000-0000FE0A0000}"/>
    <cellStyle name="20% - Akzent3 3_Mapping IC-Sub_IC" xfId="3018" xr:uid="{00000000-0005-0000-0000-0000FF0A0000}"/>
    <cellStyle name="20% - Akzent3 4" xfId="3019" xr:uid="{00000000-0005-0000-0000-0000000B0000}"/>
    <cellStyle name="20% - Akzent3 4 2" xfId="3020" xr:uid="{00000000-0005-0000-0000-0000010B0000}"/>
    <cellStyle name="20% - Akzent3 4 2 2" xfId="3021" xr:uid="{00000000-0005-0000-0000-0000020B0000}"/>
    <cellStyle name="20% - Akzent3 4 2 2 2" xfId="3022" xr:uid="{00000000-0005-0000-0000-0000030B0000}"/>
    <cellStyle name="20% - Akzent3 4 2 2 2 2" xfId="3023" xr:uid="{00000000-0005-0000-0000-0000040B0000}"/>
    <cellStyle name="20% - Akzent3 4 2 2 2_Mapping IC-Sub_IC" xfId="3024" xr:uid="{00000000-0005-0000-0000-0000050B0000}"/>
    <cellStyle name="20% - Akzent3 4 2 2 3" xfId="3025" xr:uid="{00000000-0005-0000-0000-0000060B0000}"/>
    <cellStyle name="20% - Akzent3 4 2 2 3 2" xfId="3026" xr:uid="{00000000-0005-0000-0000-0000070B0000}"/>
    <cellStyle name="20% - Akzent3 4 2 2 3_Mapping IC-Sub_IC" xfId="3027" xr:uid="{00000000-0005-0000-0000-0000080B0000}"/>
    <cellStyle name="20% - Akzent3 4 2 2 4" xfId="3028" xr:uid="{00000000-0005-0000-0000-0000090B0000}"/>
    <cellStyle name="20% - Akzent3 4 2 2_Mapping IC-Sub_IC" xfId="3029" xr:uid="{00000000-0005-0000-0000-00000A0B0000}"/>
    <cellStyle name="20% - Akzent3 4 2 3" xfId="3030" xr:uid="{00000000-0005-0000-0000-00000B0B0000}"/>
    <cellStyle name="20% - Akzent3 4 2 3 2" xfId="3031" xr:uid="{00000000-0005-0000-0000-00000C0B0000}"/>
    <cellStyle name="20% - Akzent3 4 2 3_Mapping IC-Sub_IC" xfId="3032" xr:uid="{00000000-0005-0000-0000-00000D0B0000}"/>
    <cellStyle name="20% - Akzent3 4 2 4" xfId="3033" xr:uid="{00000000-0005-0000-0000-00000E0B0000}"/>
    <cellStyle name="20% - Akzent3 4 2 4 2" xfId="3034" xr:uid="{00000000-0005-0000-0000-00000F0B0000}"/>
    <cellStyle name="20% - Akzent3 4 2 4_Mapping IC-Sub_IC" xfId="3035" xr:uid="{00000000-0005-0000-0000-0000100B0000}"/>
    <cellStyle name="20% - Akzent3 4 2 5" xfId="3036" xr:uid="{00000000-0005-0000-0000-0000110B0000}"/>
    <cellStyle name="20% - Akzent3 4 2_Mapping IC-Sub_IC" xfId="3037" xr:uid="{00000000-0005-0000-0000-0000120B0000}"/>
    <cellStyle name="20% - Akzent3 4 3" xfId="3038" xr:uid="{00000000-0005-0000-0000-0000130B0000}"/>
    <cellStyle name="20% - Akzent3 4 3 2" xfId="3039" xr:uid="{00000000-0005-0000-0000-0000140B0000}"/>
    <cellStyle name="20% - Akzent3 4 3 2 2" xfId="3040" xr:uid="{00000000-0005-0000-0000-0000150B0000}"/>
    <cellStyle name="20% - Akzent3 4 3 2_Mapping IC-Sub_IC" xfId="3041" xr:uid="{00000000-0005-0000-0000-0000160B0000}"/>
    <cellStyle name="20% - Akzent3 4 3 3" xfId="3042" xr:uid="{00000000-0005-0000-0000-0000170B0000}"/>
    <cellStyle name="20% - Akzent3 4 3 3 2" xfId="3043" xr:uid="{00000000-0005-0000-0000-0000180B0000}"/>
    <cellStyle name="20% - Akzent3 4 3 3_Mapping IC-Sub_IC" xfId="3044" xr:uid="{00000000-0005-0000-0000-0000190B0000}"/>
    <cellStyle name="20% - Akzent3 4 3 4" xfId="3045" xr:uid="{00000000-0005-0000-0000-00001A0B0000}"/>
    <cellStyle name="20% - Akzent3 4 3_Mapping IC-Sub_IC" xfId="3046" xr:uid="{00000000-0005-0000-0000-00001B0B0000}"/>
    <cellStyle name="20% - Akzent3 4 4" xfId="3047" xr:uid="{00000000-0005-0000-0000-00001C0B0000}"/>
    <cellStyle name="20% - Akzent3 4 4 2" xfId="3048" xr:uid="{00000000-0005-0000-0000-00001D0B0000}"/>
    <cellStyle name="20% - Akzent3 4 4 2 2" xfId="3049" xr:uid="{00000000-0005-0000-0000-00001E0B0000}"/>
    <cellStyle name="20% - Akzent3 4 4 2_Mapping IC-Sub_IC" xfId="3050" xr:uid="{00000000-0005-0000-0000-00001F0B0000}"/>
    <cellStyle name="20% - Akzent3 4 4 3" xfId="3051" xr:uid="{00000000-0005-0000-0000-0000200B0000}"/>
    <cellStyle name="20% - Akzent3 4 4_Mapping IC-Sub_IC" xfId="3052" xr:uid="{00000000-0005-0000-0000-0000210B0000}"/>
    <cellStyle name="20% - Akzent3 4 5" xfId="3053" xr:uid="{00000000-0005-0000-0000-0000220B0000}"/>
    <cellStyle name="20% - Akzent3 4 5 2" xfId="3054" xr:uid="{00000000-0005-0000-0000-0000230B0000}"/>
    <cellStyle name="20% - Akzent3 4 5_Mapping IC-Sub_IC" xfId="3055" xr:uid="{00000000-0005-0000-0000-0000240B0000}"/>
    <cellStyle name="20% - Akzent3 4 6" xfId="3056" xr:uid="{00000000-0005-0000-0000-0000250B0000}"/>
    <cellStyle name="20% - Akzent3 4 6 2" xfId="3057" xr:uid="{00000000-0005-0000-0000-0000260B0000}"/>
    <cellStyle name="20% - Akzent3 4 6_Mapping IC-Sub_IC" xfId="3058" xr:uid="{00000000-0005-0000-0000-0000270B0000}"/>
    <cellStyle name="20% - Akzent3 4 7" xfId="3059" xr:uid="{00000000-0005-0000-0000-0000280B0000}"/>
    <cellStyle name="20% - Akzent3 4_Mapping IC-Sub_IC" xfId="3060" xr:uid="{00000000-0005-0000-0000-0000290B0000}"/>
    <cellStyle name="20% - Akzent3 5" xfId="3061" xr:uid="{00000000-0005-0000-0000-00002A0B0000}"/>
    <cellStyle name="20% - Akzent3 5 2" xfId="3062" xr:uid="{00000000-0005-0000-0000-00002B0B0000}"/>
    <cellStyle name="20% - Akzent3 5 2 2" xfId="3063" xr:uid="{00000000-0005-0000-0000-00002C0B0000}"/>
    <cellStyle name="20% - Akzent3 5 2 2 2" xfId="3064" xr:uid="{00000000-0005-0000-0000-00002D0B0000}"/>
    <cellStyle name="20% - Akzent3 5 2 2 2 2" xfId="3065" xr:uid="{00000000-0005-0000-0000-00002E0B0000}"/>
    <cellStyle name="20% - Akzent3 5 2 2 2_Mapping IC-Sub_IC" xfId="3066" xr:uid="{00000000-0005-0000-0000-00002F0B0000}"/>
    <cellStyle name="20% - Akzent3 5 2 2 3" xfId="3067" xr:uid="{00000000-0005-0000-0000-0000300B0000}"/>
    <cellStyle name="20% - Akzent3 5 2 2 3 2" xfId="3068" xr:uid="{00000000-0005-0000-0000-0000310B0000}"/>
    <cellStyle name="20% - Akzent3 5 2 2 3_Mapping IC-Sub_IC" xfId="3069" xr:uid="{00000000-0005-0000-0000-0000320B0000}"/>
    <cellStyle name="20% - Akzent3 5 2 2 4" xfId="3070" xr:uid="{00000000-0005-0000-0000-0000330B0000}"/>
    <cellStyle name="20% - Akzent3 5 2 2_Mapping IC-Sub_IC" xfId="3071" xr:uid="{00000000-0005-0000-0000-0000340B0000}"/>
    <cellStyle name="20% - Akzent3 5 2 3" xfId="3072" xr:uid="{00000000-0005-0000-0000-0000350B0000}"/>
    <cellStyle name="20% - Akzent3 5 2 3 2" xfId="3073" xr:uid="{00000000-0005-0000-0000-0000360B0000}"/>
    <cellStyle name="20% - Akzent3 5 2 3_Mapping IC-Sub_IC" xfId="3074" xr:uid="{00000000-0005-0000-0000-0000370B0000}"/>
    <cellStyle name="20% - Akzent3 5 2 4" xfId="3075" xr:uid="{00000000-0005-0000-0000-0000380B0000}"/>
    <cellStyle name="20% - Akzent3 5 2 4 2" xfId="3076" xr:uid="{00000000-0005-0000-0000-0000390B0000}"/>
    <cellStyle name="20% - Akzent3 5 2 4_Mapping IC-Sub_IC" xfId="3077" xr:uid="{00000000-0005-0000-0000-00003A0B0000}"/>
    <cellStyle name="20% - Akzent3 5 2 5" xfId="3078" xr:uid="{00000000-0005-0000-0000-00003B0B0000}"/>
    <cellStyle name="20% - Akzent3 5 2_Mapping IC-Sub_IC" xfId="3079" xr:uid="{00000000-0005-0000-0000-00003C0B0000}"/>
    <cellStyle name="20% - Akzent3 5 3" xfId="3080" xr:uid="{00000000-0005-0000-0000-00003D0B0000}"/>
    <cellStyle name="20% - Akzent3 5 3 2" xfId="3081" xr:uid="{00000000-0005-0000-0000-00003E0B0000}"/>
    <cellStyle name="20% - Akzent3 5 3 2 2" xfId="3082" xr:uid="{00000000-0005-0000-0000-00003F0B0000}"/>
    <cellStyle name="20% - Akzent3 5 3 2_Mapping IC-Sub_IC" xfId="3083" xr:uid="{00000000-0005-0000-0000-0000400B0000}"/>
    <cellStyle name="20% - Akzent3 5 3 3" xfId="3084" xr:uid="{00000000-0005-0000-0000-0000410B0000}"/>
    <cellStyle name="20% - Akzent3 5 3 3 2" xfId="3085" xr:uid="{00000000-0005-0000-0000-0000420B0000}"/>
    <cellStyle name="20% - Akzent3 5 3 3_Mapping IC-Sub_IC" xfId="3086" xr:uid="{00000000-0005-0000-0000-0000430B0000}"/>
    <cellStyle name="20% - Akzent3 5 3 4" xfId="3087" xr:uid="{00000000-0005-0000-0000-0000440B0000}"/>
    <cellStyle name="20% - Akzent3 5 3_Mapping IC-Sub_IC" xfId="3088" xr:uid="{00000000-0005-0000-0000-0000450B0000}"/>
    <cellStyle name="20% - Akzent3 5 4" xfId="3089" xr:uid="{00000000-0005-0000-0000-0000460B0000}"/>
    <cellStyle name="20% - Akzent3 5 4 2" xfId="3090" xr:uid="{00000000-0005-0000-0000-0000470B0000}"/>
    <cellStyle name="20% - Akzent3 5 4 2 2" xfId="3091" xr:uid="{00000000-0005-0000-0000-0000480B0000}"/>
    <cellStyle name="20% - Akzent3 5 4 2_Mapping IC-Sub_IC" xfId="3092" xr:uid="{00000000-0005-0000-0000-0000490B0000}"/>
    <cellStyle name="20% - Akzent3 5 4 3" xfId="3093" xr:uid="{00000000-0005-0000-0000-00004A0B0000}"/>
    <cellStyle name="20% - Akzent3 5 4_Mapping IC-Sub_IC" xfId="3094" xr:uid="{00000000-0005-0000-0000-00004B0B0000}"/>
    <cellStyle name="20% - Akzent3 5 5" xfId="3095" xr:uid="{00000000-0005-0000-0000-00004C0B0000}"/>
    <cellStyle name="20% - Akzent3 5 5 2" xfId="3096" xr:uid="{00000000-0005-0000-0000-00004D0B0000}"/>
    <cellStyle name="20% - Akzent3 5 5_Mapping IC-Sub_IC" xfId="3097" xr:uid="{00000000-0005-0000-0000-00004E0B0000}"/>
    <cellStyle name="20% - Akzent3 5 6" xfId="3098" xr:uid="{00000000-0005-0000-0000-00004F0B0000}"/>
    <cellStyle name="20% - Akzent3 5 6 2" xfId="3099" xr:uid="{00000000-0005-0000-0000-0000500B0000}"/>
    <cellStyle name="20% - Akzent3 5 6_Mapping IC-Sub_IC" xfId="3100" xr:uid="{00000000-0005-0000-0000-0000510B0000}"/>
    <cellStyle name="20% - Akzent3 5 7" xfId="3101" xr:uid="{00000000-0005-0000-0000-0000520B0000}"/>
    <cellStyle name="20% - Akzent3 5_Mapping IC-Sub_IC" xfId="3102" xr:uid="{00000000-0005-0000-0000-0000530B0000}"/>
    <cellStyle name="20% - Akzent3 6" xfId="3103" xr:uid="{00000000-0005-0000-0000-0000540B0000}"/>
    <cellStyle name="20% - Akzent3 6 2" xfId="3104" xr:uid="{00000000-0005-0000-0000-0000550B0000}"/>
    <cellStyle name="20% - Akzent3 6 2 2" xfId="3105" xr:uid="{00000000-0005-0000-0000-0000560B0000}"/>
    <cellStyle name="20% - Akzent3 6 2 2 2" xfId="3106" xr:uid="{00000000-0005-0000-0000-0000570B0000}"/>
    <cellStyle name="20% - Akzent3 6 2 2 2 2" xfId="3107" xr:uid="{00000000-0005-0000-0000-0000580B0000}"/>
    <cellStyle name="20% - Akzent3 6 2 2 2_Mapping IC-Sub_IC" xfId="3108" xr:uid="{00000000-0005-0000-0000-0000590B0000}"/>
    <cellStyle name="20% - Akzent3 6 2 2 3" xfId="3109" xr:uid="{00000000-0005-0000-0000-00005A0B0000}"/>
    <cellStyle name="20% - Akzent3 6 2 2 3 2" xfId="3110" xr:uid="{00000000-0005-0000-0000-00005B0B0000}"/>
    <cellStyle name="20% - Akzent3 6 2 2 3_Mapping IC-Sub_IC" xfId="3111" xr:uid="{00000000-0005-0000-0000-00005C0B0000}"/>
    <cellStyle name="20% - Akzent3 6 2 2 4" xfId="3112" xr:uid="{00000000-0005-0000-0000-00005D0B0000}"/>
    <cellStyle name="20% - Akzent3 6 2 2_Mapping IC-Sub_IC" xfId="3113" xr:uid="{00000000-0005-0000-0000-00005E0B0000}"/>
    <cellStyle name="20% - Akzent3 6 2 3" xfId="3114" xr:uid="{00000000-0005-0000-0000-00005F0B0000}"/>
    <cellStyle name="20% - Akzent3 6 2 3 2" xfId="3115" xr:uid="{00000000-0005-0000-0000-0000600B0000}"/>
    <cellStyle name="20% - Akzent3 6 2 3_Mapping IC-Sub_IC" xfId="3116" xr:uid="{00000000-0005-0000-0000-0000610B0000}"/>
    <cellStyle name="20% - Akzent3 6 2 4" xfId="3117" xr:uid="{00000000-0005-0000-0000-0000620B0000}"/>
    <cellStyle name="20% - Akzent3 6 2 4 2" xfId="3118" xr:uid="{00000000-0005-0000-0000-0000630B0000}"/>
    <cellStyle name="20% - Akzent3 6 2 4_Mapping IC-Sub_IC" xfId="3119" xr:uid="{00000000-0005-0000-0000-0000640B0000}"/>
    <cellStyle name="20% - Akzent3 6 2 5" xfId="3120" xr:uid="{00000000-0005-0000-0000-0000650B0000}"/>
    <cellStyle name="20% - Akzent3 6 2_Mapping IC-Sub_IC" xfId="3121" xr:uid="{00000000-0005-0000-0000-0000660B0000}"/>
    <cellStyle name="20% - Akzent3 6 3" xfId="3122" xr:uid="{00000000-0005-0000-0000-0000670B0000}"/>
    <cellStyle name="20% - Akzent3 6 3 2" xfId="3123" xr:uid="{00000000-0005-0000-0000-0000680B0000}"/>
    <cellStyle name="20% - Akzent3 6 3 2 2" xfId="3124" xr:uid="{00000000-0005-0000-0000-0000690B0000}"/>
    <cellStyle name="20% - Akzent3 6 3 2_Mapping IC-Sub_IC" xfId="3125" xr:uid="{00000000-0005-0000-0000-00006A0B0000}"/>
    <cellStyle name="20% - Akzent3 6 3 3" xfId="3126" xr:uid="{00000000-0005-0000-0000-00006B0B0000}"/>
    <cellStyle name="20% - Akzent3 6 3 3 2" xfId="3127" xr:uid="{00000000-0005-0000-0000-00006C0B0000}"/>
    <cellStyle name="20% - Akzent3 6 3 3_Mapping IC-Sub_IC" xfId="3128" xr:uid="{00000000-0005-0000-0000-00006D0B0000}"/>
    <cellStyle name="20% - Akzent3 6 3 4" xfId="3129" xr:uid="{00000000-0005-0000-0000-00006E0B0000}"/>
    <cellStyle name="20% - Akzent3 6 3_Mapping IC-Sub_IC" xfId="3130" xr:uid="{00000000-0005-0000-0000-00006F0B0000}"/>
    <cellStyle name="20% - Akzent3 6 4" xfId="3131" xr:uid="{00000000-0005-0000-0000-0000700B0000}"/>
    <cellStyle name="20% - Akzent3 6 4 2" xfId="3132" xr:uid="{00000000-0005-0000-0000-0000710B0000}"/>
    <cellStyle name="20% - Akzent3 6 4 2 2" xfId="3133" xr:uid="{00000000-0005-0000-0000-0000720B0000}"/>
    <cellStyle name="20% - Akzent3 6 4 2_Mapping IC-Sub_IC" xfId="3134" xr:uid="{00000000-0005-0000-0000-0000730B0000}"/>
    <cellStyle name="20% - Akzent3 6 4 3" xfId="3135" xr:uid="{00000000-0005-0000-0000-0000740B0000}"/>
    <cellStyle name="20% - Akzent3 6 4_Mapping IC-Sub_IC" xfId="3136" xr:uid="{00000000-0005-0000-0000-0000750B0000}"/>
    <cellStyle name="20% - Akzent3 6 5" xfId="3137" xr:uid="{00000000-0005-0000-0000-0000760B0000}"/>
    <cellStyle name="20% - Akzent3 6 5 2" xfId="3138" xr:uid="{00000000-0005-0000-0000-0000770B0000}"/>
    <cellStyle name="20% - Akzent3 6 5_Mapping IC-Sub_IC" xfId="3139" xr:uid="{00000000-0005-0000-0000-0000780B0000}"/>
    <cellStyle name="20% - Akzent3 6 6" xfId="3140" xr:uid="{00000000-0005-0000-0000-0000790B0000}"/>
    <cellStyle name="20% - Akzent3 6 6 2" xfId="3141" xr:uid="{00000000-0005-0000-0000-00007A0B0000}"/>
    <cellStyle name="20% - Akzent3 6 6_Mapping IC-Sub_IC" xfId="3142" xr:uid="{00000000-0005-0000-0000-00007B0B0000}"/>
    <cellStyle name="20% - Akzent3 6 7" xfId="3143" xr:uid="{00000000-0005-0000-0000-00007C0B0000}"/>
    <cellStyle name="20% - Akzent3 6_Mapping IC-Sub_IC" xfId="3144" xr:uid="{00000000-0005-0000-0000-00007D0B0000}"/>
    <cellStyle name="20% - Akzent3 7" xfId="3145" xr:uid="{00000000-0005-0000-0000-00007E0B0000}"/>
    <cellStyle name="20% - Akzent3 7 2" xfId="3146" xr:uid="{00000000-0005-0000-0000-00007F0B0000}"/>
    <cellStyle name="20% - Akzent3 7 2 2" xfId="3147" xr:uid="{00000000-0005-0000-0000-0000800B0000}"/>
    <cellStyle name="20% - Akzent3 7 2 2 2" xfId="3148" xr:uid="{00000000-0005-0000-0000-0000810B0000}"/>
    <cellStyle name="20% - Akzent3 7 2 2 2 2" xfId="3149" xr:uid="{00000000-0005-0000-0000-0000820B0000}"/>
    <cellStyle name="20% - Akzent3 7 2 2 2_Mapping IC-Sub_IC" xfId="3150" xr:uid="{00000000-0005-0000-0000-0000830B0000}"/>
    <cellStyle name="20% - Akzent3 7 2 2 3" xfId="3151" xr:uid="{00000000-0005-0000-0000-0000840B0000}"/>
    <cellStyle name="20% - Akzent3 7 2 2 3 2" xfId="3152" xr:uid="{00000000-0005-0000-0000-0000850B0000}"/>
    <cellStyle name="20% - Akzent3 7 2 2 3_Mapping IC-Sub_IC" xfId="3153" xr:uid="{00000000-0005-0000-0000-0000860B0000}"/>
    <cellStyle name="20% - Akzent3 7 2 2 4" xfId="3154" xr:uid="{00000000-0005-0000-0000-0000870B0000}"/>
    <cellStyle name="20% - Akzent3 7 2 2_Mapping IC-Sub_IC" xfId="3155" xr:uid="{00000000-0005-0000-0000-0000880B0000}"/>
    <cellStyle name="20% - Akzent3 7 2 3" xfId="3156" xr:uid="{00000000-0005-0000-0000-0000890B0000}"/>
    <cellStyle name="20% - Akzent3 7 2 3 2" xfId="3157" xr:uid="{00000000-0005-0000-0000-00008A0B0000}"/>
    <cellStyle name="20% - Akzent3 7 2 3_Mapping IC-Sub_IC" xfId="3158" xr:uid="{00000000-0005-0000-0000-00008B0B0000}"/>
    <cellStyle name="20% - Akzent3 7 2 4" xfId="3159" xr:uid="{00000000-0005-0000-0000-00008C0B0000}"/>
    <cellStyle name="20% - Akzent3 7 2 4 2" xfId="3160" xr:uid="{00000000-0005-0000-0000-00008D0B0000}"/>
    <cellStyle name="20% - Akzent3 7 2 4_Mapping IC-Sub_IC" xfId="3161" xr:uid="{00000000-0005-0000-0000-00008E0B0000}"/>
    <cellStyle name="20% - Akzent3 7 2 5" xfId="3162" xr:uid="{00000000-0005-0000-0000-00008F0B0000}"/>
    <cellStyle name="20% - Akzent3 7 2_Mapping IC-Sub_IC" xfId="3163" xr:uid="{00000000-0005-0000-0000-0000900B0000}"/>
    <cellStyle name="20% - Akzent3 7 3" xfId="3164" xr:uid="{00000000-0005-0000-0000-0000910B0000}"/>
    <cellStyle name="20% - Akzent3 7 3 2" xfId="3165" xr:uid="{00000000-0005-0000-0000-0000920B0000}"/>
    <cellStyle name="20% - Akzent3 7 3 2 2" xfId="3166" xr:uid="{00000000-0005-0000-0000-0000930B0000}"/>
    <cellStyle name="20% - Akzent3 7 3 2_Mapping IC-Sub_IC" xfId="3167" xr:uid="{00000000-0005-0000-0000-0000940B0000}"/>
    <cellStyle name="20% - Akzent3 7 3 3" xfId="3168" xr:uid="{00000000-0005-0000-0000-0000950B0000}"/>
    <cellStyle name="20% - Akzent3 7 3 3 2" xfId="3169" xr:uid="{00000000-0005-0000-0000-0000960B0000}"/>
    <cellStyle name="20% - Akzent3 7 3 3_Mapping IC-Sub_IC" xfId="3170" xr:uid="{00000000-0005-0000-0000-0000970B0000}"/>
    <cellStyle name="20% - Akzent3 7 3 4" xfId="3171" xr:uid="{00000000-0005-0000-0000-0000980B0000}"/>
    <cellStyle name="20% - Akzent3 7 3_Mapping IC-Sub_IC" xfId="3172" xr:uid="{00000000-0005-0000-0000-0000990B0000}"/>
    <cellStyle name="20% - Akzent3 7 4" xfId="3173" xr:uid="{00000000-0005-0000-0000-00009A0B0000}"/>
    <cellStyle name="20% - Akzent3 7 4 2" xfId="3174" xr:uid="{00000000-0005-0000-0000-00009B0B0000}"/>
    <cellStyle name="20% - Akzent3 7 4 2 2" xfId="3175" xr:uid="{00000000-0005-0000-0000-00009C0B0000}"/>
    <cellStyle name="20% - Akzent3 7 4 2_Mapping IC-Sub_IC" xfId="3176" xr:uid="{00000000-0005-0000-0000-00009D0B0000}"/>
    <cellStyle name="20% - Akzent3 7 4 3" xfId="3177" xr:uid="{00000000-0005-0000-0000-00009E0B0000}"/>
    <cellStyle name="20% - Akzent3 7 4_Mapping IC-Sub_IC" xfId="3178" xr:uid="{00000000-0005-0000-0000-00009F0B0000}"/>
    <cellStyle name="20% - Akzent3 7 5" xfId="3179" xr:uid="{00000000-0005-0000-0000-0000A00B0000}"/>
    <cellStyle name="20% - Akzent3 7 5 2" xfId="3180" xr:uid="{00000000-0005-0000-0000-0000A10B0000}"/>
    <cellStyle name="20% - Akzent3 7 5_Mapping IC-Sub_IC" xfId="3181" xr:uid="{00000000-0005-0000-0000-0000A20B0000}"/>
    <cellStyle name="20% - Akzent3 7 6" xfId="3182" xr:uid="{00000000-0005-0000-0000-0000A30B0000}"/>
    <cellStyle name="20% - Akzent3 7 6 2" xfId="3183" xr:uid="{00000000-0005-0000-0000-0000A40B0000}"/>
    <cellStyle name="20% - Akzent3 7 6_Mapping IC-Sub_IC" xfId="3184" xr:uid="{00000000-0005-0000-0000-0000A50B0000}"/>
    <cellStyle name="20% - Akzent3 7 7" xfId="3185" xr:uid="{00000000-0005-0000-0000-0000A60B0000}"/>
    <cellStyle name="20% - Akzent3 7_Mapping IC-Sub_IC" xfId="3186" xr:uid="{00000000-0005-0000-0000-0000A70B0000}"/>
    <cellStyle name="20% - Akzent3 8" xfId="3187" xr:uid="{00000000-0005-0000-0000-0000A80B0000}"/>
    <cellStyle name="20% - Akzent3 8 2" xfId="3188" xr:uid="{00000000-0005-0000-0000-0000A90B0000}"/>
    <cellStyle name="20% - Akzent3 8 2 2" xfId="3189" xr:uid="{00000000-0005-0000-0000-0000AA0B0000}"/>
    <cellStyle name="20% - Akzent3 8 2 2 2" xfId="3190" xr:uid="{00000000-0005-0000-0000-0000AB0B0000}"/>
    <cellStyle name="20% - Akzent3 8 2 2 2 2" xfId="3191" xr:uid="{00000000-0005-0000-0000-0000AC0B0000}"/>
    <cellStyle name="20% - Akzent3 8 2 2 2_Mapping IC-Sub_IC" xfId="3192" xr:uid="{00000000-0005-0000-0000-0000AD0B0000}"/>
    <cellStyle name="20% - Akzent3 8 2 2 3" xfId="3193" xr:uid="{00000000-0005-0000-0000-0000AE0B0000}"/>
    <cellStyle name="20% - Akzent3 8 2 2 3 2" xfId="3194" xr:uid="{00000000-0005-0000-0000-0000AF0B0000}"/>
    <cellStyle name="20% - Akzent3 8 2 2 3_Mapping IC-Sub_IC" xfId="3195" xr:uid="{00000000-0005-0000-0000-0000B00B0000}"/>
    <cellStyle name="20% - Akzent3 8 2 2 4" xfId="3196" xr:uid="{00000000-0005-0000-0000-0000B10B0000}"/>
    <cellStyle name="20% - Akzent3 8 2 2_Mapping IC-Sub_IC" xfId="3197" xr:uid="{00000000-0005-0000-0000-0000B20B0000}"/>
    <cellStyle name="20% - Akzent3 8 2 3" xfId="3198" xr:uid="{00000000-0005-0000-0000-0000B30B0000}"/>
    <cellStyle name="20% - Akzent3 8 2 3 2" xfId="3199" xr:uid="{00000000-0005-0000-0000-0000B40B0000}"/>
    <cellStyle name="20% - Akzent3 8 2 3_Mapping IC-Sub_IC" xfId="3200" xr:uid="{00000000-0005-0000-0000-0000B50B0000}"/>
    <cellStyle name="20% - Akzent3 8 2 4" xfId="3201" xr:uid="{00000000-0005-0000-0000-0000B60B0000}"/>
    <cellStyle name="20% - Akzent3 8 2 4 2" xfId="3202" xr:uid="{00000000-0005-0000-0000-0000B70B0000}"/>
    <cellStyle name="20% - Akzent3 8 2 4_Mapping IC-Sub_IC" xfId="3203" xr:uid="{00000000-0005-0000-0000-0000B80B0000}"/>
    <cellStyle name="20% - Akzent3 8 2 5" xfId="3204" xr:uid="{00000000-0005-0000-0000-0000B90B0000}"/>
    <cellStyle name="20% - Akzent3 8 2_Mapping IC-Sub_IC" xfId="3205" xr:uid="{00000000-0005-0000-0000-0000BA0B0000}"/>
    <cellStyle name="20% - Akzent3 8 3" xfId="3206" xr:uid="{00000000-0005-0000-0000-0000BB0B0000}"/>
    <cellStyle name="20% - Akzent3 8 3 2" xfId="3207" xr:uid="{00000000-0005-0000-0000-0000BC0B0000}"/>
    <cellStyle name="20% - Akzent3 8 3 2 2" xfId="3208" xr:uid="{00000000-0005-0000-0000-0000BD0B0000}"/>
    <cellStyle name="20% - Akzent3 8 3 2_Mapping IC-Sub_IC" xfId="3209" xr:uid="{00000000-0005-0000-0000-0000BE0B0000}"/>
    <cellStyle name="20% - Akzent3 8 3 3" xfId="3210" xr:uid="{00000000-0005-0000-0000-0000BF0B0000}"/>
    <cellStyle name="20% - Akzent3 8 3 3 2" xfId="3211" xr:uid="{00000000-0005-0000-0000-0000C00B0000}"/>
    <cellStyle name="20% - Akzent3 8 3 3_Mapping IC-Sub_IC" xfId="3212" xr:uid="{00000000-0005-0000-0000-0000C10B0000}"/>
    <cellStyle name="20% - Akzent3 8 3 4" xfId="3213" xr:uid="{00000000-0005-0000-0000-0000C20B0000}"/>
    <cellStyle name="20% - Akzent3 8 3_Mapping IC-Sub_IC" xfId="3214" xr:uid="{00000000-0005-0000-0000-0000C30B0000}"/>
    <cellStyle name="20% - Akzent3 8 4" xfId="3215" xr:uid="{00000000-0005-0000-0000-0000C40B0000}"/>
    <cellStyle name="20% - Akzent3 8 4 2" xfId="3216" xr:uid="{00000000-0005-0000-0000-0000C50B0000}"/>
    <cellStyle name="20% - Akzent3 8 4 2 2" xfId="3217" xr:uid="{00000000-0005-0000-0000-0000C60B0000}"/>
    <cellStyle name="20% - Akzent3 8 4 2_Mapping IC-Sub_IC" xfId="3218" xr:uid="{00000000-0005-0000-0000-0000C70B0000}"/>
    <cellStyle name="20% - Akzent3 8 4 3" xfId="3219" xr:uid="{00000000-0005-0000-0000-0000C80B0000}"/>
    <cellStyle name="20% - Akzent3 8 4_Mapping IC-Sub_IC" xfId="3220" xr:uid="{00000000-0005-0000-0000-0000C90B0000}"/>
    <cellStyle name="20% - Akzent3 8 5" xfId="3221" xr:uid="{00000000-0005-0000-0000-0000CA0B0000}"/>
    <cellStyle name="20% - Akzent3 8 5 2" xfId="3222" xr:uid="{00000000-0005-0000-0000-0000CB0B0000}"/>
    <cellStyle name="20% - Akzent3 8 5_Mapping IC-Sub_IC" xfId="3223" xr:uid="{00000000-0005-0000-0000-0000CC0B0000}"/>
    <cellStyle name="20% - Akzent3 8 6" xfId="3224" xr:uid="{00000000-0005-0000-0000-0000CD0B0000}"/>
    <cellStyle name="20% - Akzent3 8 6 2" xfId="3225" xr:uid="{00000000-0005-0000-0000-0000CE0B0000}"/>
    <cellStyle name="20% - Akzent3 8 6_Mapping IC-Sub_IC" xfId="3226" xr:uid="{00000000-0005-0000-0000-0000CF0B0000}"/>
    <cellStyle name="20% - Akzent3 8 7" xfId="3227" xr:uid="{00000000-0005-0000-0000-0000D00B0000}"/>
    <cellStyle name="20% - Akzent3 8_Mapping IC-Sub_IC" xfId="3228" xr:uid="{00000000-0005-0000-0000-0000D10B0000}"/>
    <cellStyle name="20% - Akzent3 9" xfId="3229" xr:uid="{00000000-0005-0000-0000-0000D20B0000}"/>
    <cellStyle name="20% - Akzent3 9 2" xfId="3230" xr:uid="{00000000-0005-0000-0000-0000D30B0000}"/>
    <cellStyle name="20% - Akzent3 9 2 2" xfId="3231" xr:uid="{00000000-0005-0000-0000-0000D40B0000}"/>
    <cellStyle name="20% - Akzent3 9 2 2 2" xfId="3232" xr:uid="{00000000-0005-0000-0000-0000D50B0000}"/>
    <cellStyle name="20% - Akzent3 9 2 2 2 2" xfId="3233" xr:uid="{00000000-0005-0000-0000-0000D60B0000}"/>
    <cellStyle name="20% - Akzent3 9 2 2 2_Mapping IC-Sub_IC" xfId="3234" xr:uid="{00000000-0005-0000-0000-0000D70B0000}"/>
    <cellStyle name="20% - Akzent3 9 2 2 3" xfId="3235" xr:uid="{00000000-0005-0000-0000-0000D80B0000}"/>
    <cellStyle name="20% - Akzent3 9 2 2 3 2" xfId="3236" xr:uid="{00000000-0005-0000-0000-0000D90B0000}"/>
    <cellStyle name="20% - Akzent3 9 2 2 3_Mapping IC-Sub_IC" xfId="3237" xr:uid="{00000000-0005-0000-0000-0000DA0B0000}"/>
    <cellStyle name="20% - Akzent3 9 2 2 4" xfId="3238" xr:uid="{00000000-0005-0000-0000-0000DB0B0000}"/>
    <cellStyle name="20% - Akzent3 9 2 2_Mapping IC-Sub_IC" xfId="3239" xr:uid="{00000000-0005-0000-0000-0000DC0B0000}"/>
    <cellStyle name="20% - Akzent3 9 2 3" xfId="3240" xr:uid="{00000000-0005-0000-0000-0000DD0B0000}"/>
    <cellStyle name="20% - Akzent3 9 2 3 2" xfId="3241" xr:uid="{00000000-0005-0000-0000-0000DE0B0000}"/>
    <cellStyle name="20% - Akzent3 9 2 3_Mapping IC-Sub_IC" xfId="3242" xr:uid="{00000000-0005-0000-0000-0000DF0B0000}"/>
    <cellStyle name="20% - Akzent3 9 2 4" xfId="3243" xr:uid="{00000000-0005-0000-0000-0000E00B0000}"/>
    <cellStyle name="20% - Akzent3 9 2 4 2" xfId="3244" xr:uid="{00000000-0005-0000-0000-0000E10B0000}"/>
    <cellStyle name="20% - Akzent3 9 2 4_Mapping IC-Sub_IC" xfId="3245" xr:uid="{00000000-0005-0000-0000-0000E20B0000}"/>
    <cellStyle name="20% - Akzent3 9 2 5" xfId="3246" xr:uid="{00000000-0005-0000-0000-0000E30B0000}"/>
    <cellStyle name="20% - Akzent3 9 2_Mapping IC-Sub_IC" xfId="3247" xr:uid="{00000000-0005-0000-0000-0000E40B0000}"/>
    <cellStyle name="20% - Akzent3 9 3" xfId="3248" xr:uid="{00000000-0005-0000-0000-0000E50B0000}"/>
    <cellStyle name="20% - Akzent3 9 3 2" xfId="3249" xr:uid="{00000000-0005-0000-0000-0000E60B0000}"/>
    <cellStyle name="20% - Akzent3 9 3 2 2" xfId="3250" xr:uid="{00000000-0005-0000-0000-0000E70B0000}"/>
    <cellStyle name="20% - Akzent3 9 3 2_Mapping IC-Sub_IC" xfId="3251" xr:uid="{00000000-0005-0000-0000-0000E80B0000}"/>
    <cellStyle name="20% - Akzent3 9 3 3" xfId="3252" xr:uid="{00000000-0005-0000-0000-0000E90B0000}"/>
    <cellStyle name="20% - Akzent3 9 3 3 2" xfId="3253" xr:uid="{00000000-0005-0000-0000-0000EA0B0000}"/>
    <cellStyle name="20% - Akzent3 9 3 3_Mapping IC-Sub_IC" xfId="3254" xr:uid="{00000000-0005-0000-0000-0000EB0B0000}"/>
    <cellStyle name="20% - Akzent3 9 3 4" xfId="3255" xr:uid="{00000000-0005-0000-0000-0000EC0B0000}"/>
    <cellStyle name="20% - Akzent3 9 3_Mapping IC-Sub_IC" xfId="3256" xr:uid="{00000000-0005-0000-0000-0000ED0B0000}"/>
    <cellStyle name="20% - Akzent3 9 4" xfId="3257" xr:uid="{00000000-0005-0000-0000-0000EE0B0000}"/>
    <cellStyle name="20% - Akzent3 9 4 2" xfId="3258" xr:uid="{00000000-0005-0000-0000-0000EF0B0000}"/>
    <cellStyle name="20% - Akzent3 9 4 2 2" xfId="3259" xr:uid="{00000000-0005-0000-0000-0000F00B0000}"/>
    <cellStyle name="20% - Akzent3 9 4 2_Mapping IC-Sub_IC" xfId="3260" xr:uid="{00000000-0005-0000-0000-0000F10B0000}"/>
    <cellStyle name="20% - Akzent3 9 4 3" xfId="3261" xr:uid="{00000000-0005-0000-0000-0000F20B0000}"/>
    <cellStyle name="20% - Akzent3 9 4_Mapping IC-Sub_IC" xfId="3262" xr:uid="{00000000-0005-0000-0000-0000F30B0000}"/>
    <cellStyle name="20% - Akzent3 9 5" xfId="3263" xr:uid="{00000000-0005-0000-0000-0000F40B0000}"/>
    <cellStyle name="20% - Akzent3 9 5 2" xfId="3264" xr:uid="{00000000-0005-0000-0000-0000F50B0000}"/>
    <cellStyle name="20% - Akzent3 9 5_Mapping IC-Sub_IC" xfId="3265" xr:uid="{00000000-0005-0000-0000-0000F60B0000}"/>
    <cellStyle name="20% - Akzent3 9 6" xfId="3266" xr:uid="{00000000-0005-0000-0000-0000F70B0000}"/>
    <cellStyle name="20% - Akzent3 9 6 2" xfId="3267" xr:uid="{00000000-0005-0000-0000-0000F80B0000}"/>
    <cellStyle name="20% - Akzent3 9 6_Mapping IC-Sub_IC" xfId="3268" xr:uid="{00000000-0005-0000-0000-0000F90B0000}"/>
    <cellStyle name="20% - Akzent3 9 7" xfId="3269" xr:uid="{00000000-0005-0000-0000-0000FA0B0000}"/>
    <cellStyle name="20% - Akzent3 9_Mapping IC-Sub_IC" xfId="3270" xr:uid="{00000000-0005-0000-0000-0000FB0B0000}"/>
    <cellStyle name="20% - Akzent3_Mapping IC-Sub_IC" xfId="3271" xr:uid="{00000000-0005-0000-0000-0000FC0B0000}"/>
    <cellStyle name="20% - Akzent4" xfId="33" xr:uid="{00000000-0005-0000-0000-0000FD0B0000}"/>
    <cellStyle name="20% - Akzent4 10" xfId="3272" xr:uid="{00000000-0005-0000-0000-0000FE0B0000}"/>
    <cellStyle name="20% - Akzent4 10 2" xfId="3273" xr:uid="{00000000-0005-0000-0000-0000FF0B0000}"/>
    <cellStyle name="20% - Akzent4 10 2 2" xfId="3274" xr:uid="{00000000-0005-0000-0000-0000000C0000}"/>
    <cellStyle name="20% - Akzent4 10 2 2 2" xfId="3275" xr:uid="{00000000-0005-0000-0000-0000010C0000}"/>
    <cellStyle name="20% - Akzent4 10 2 2 2 2" xfId="3276" xr:uid="{00000000-0005-0000-0000-0000020C0000}"/>
    <cellStyle name="20% - Akzent4 10 2 2 2_Mapping IC-Sub_IC" xfId="3277" xr:uid="{00000000-0005-0000-0000-0000030C0000}"/>
    <cellStyle name="20% - Akzent4 10 2 2 3" xfId="3278" xr:uid="{00000000-0005-0000-0000-0000040C0000}"/>
    <cellStyle name="20% - Akzent4 10 2 2 3 2" xfId="3279" xr:uid="{00000000-0005-0000-0000-0000050C0000}"/>
    <cellStyle name="20% - Akzent4 10 2 2 3_Mapping IC-Sub_IC" xfId="3280" xr:uid="{00000000-0005-0000-0000-0000060C0000}"/>
    <cellStyle name="20% - Akzent4 10 2 2 4" xfId="3281" xr:uid="{00000000-0005-0000-0000-0000070C0000}"/>
    <cellStyle name="20% - Akzent4 10 2 2_Mapping IC-Sub_IC" xfId="3282" xr:uid="{00000000-0005-0000-0000-0000080C0000}"/>
    <cellStyle name="20% - Akzent4 10 2 3" xfId="3283" xr:uid="{00000000-0005-0000-0000-0000090C0000}"/>
    <cellStyle name="20% - Akzent4 10 2 3 2" xfId="3284" xr:uid="{00000000-0005-0000-0000-00000A0C0000}"/>
    <cellStyle name="20% - Akzent4 10 2 3_Mapping IC-Sub_IC" xfId="3285" xr:uid="{00000000-0005-0000-0000-00000B0C0000}"/>
    <cellStyle name="20% - Akzent4 10 2 4" xfId="3286" xr:uid="{00000000-0005-0000-0000-00000C0C0000}"/>
    <cellStyle name="20% - Akzent4 10 2 4 2" xfId="3287" xr:uid="{00000000-0005-0000-0000-00000D0C0000}"/>
    <cellStyle name="20% - Akzent4 10 2 4_Mapping IC-Sub_IC" xfId="3288" xr:uid="{00000000-0005-0000-0000-00000E0C0000}"/>
    <cellStyle name="20% - Akzent4 10 2 5" xfId="3289" xr:uid="{00000000-0005-0000-0000-00000F0C0000}"/>
    <cellStyle name="20% - Akzent4 10 2_Mapping IC-Sub_IC" xfId="3290" xr:uid="{00000000-0005-0000-0000-0000100C0000}"/>
    <cellStyle name="20% - Akzent4 10 3" xfId="3291" xr:uid="{00000000-0005-0000-0000-0000110C0000}"/>
    <cellStyle name="20% - Akzent4 10 3 2" xfId="3292" xr:uid="{00000000-0005-0000-0000-0000120C0000}"/>
    <cellStyle name="20% - Akzent4 10 3 2 2" xfId="3293" xr:uid="{00000000-0005-0000-0000-0000130C0000}"/>
    <cellStyle name="20% - Akzent4 10 3 2_Mapping IC-Sub_IC" xfId="3294" xr:uid="{00000000-0005-0000-0000-0000140C0000}"/>
    <cellStyle name="20% - Akzent4 10 3 3" xfId="3295" xr:uid="{00000000-0005-0000-0000-0000150C0000}"/>
    <cellStyle name="20% - Akzent4 10 3 3 2" xfId="3296" xr:uid="{00000000-0005-0000-0000-0000160C0000}"/>
    <cellStyle name="20% - Akzent4 10 3 3_Mapping IC-Sub_IC" xfId="3297" xr:uid="{00000000-0005-0000-0000-0000170C0000}"/>
    <cellStyle name="20% - Akzent4 10 3 4" xfId="3298" xr:uid="{00000000-0005-0000-0000-0000180C0000}"/>
    <cellStyle name="20% - Akzent4 10 3_Mapping IC-Sub_IC" xfId="3299" xr:uid="{00000000-0005-0000-0000-0000190C0000}"/>
    <cellStyle name="20% - Akzent4 10 4" xfId="3300" xr:uid="{00000000-0005-0000-0000-00001A0C0000}"/>
    <cellStyle name="20% - Akzent4 10 4 2" xfId="3301" xr:uid="{00000000-0005-0000-0000-00001B0C0000}"/>
    <cellStyle name="20% - Akzent4 10 4 2 2" xfId="3302" xr:uid="{00000000-0005-0000-0000-00001C0C0000}"/>
    <cellStyle name="20% - Akzent4 10 4 2_Mapping IC-Sub_IC" xfId="3303" xr:uid="{00000000-0005-0000-0000-00001D0C0000}"/>
    <cellStyle name="20% - Akzent4 10 4 3" xfId="3304" xr:uid="{00000000-0005-0000-0000-00001E0C0000}"/>
    <cellStyle name="20% - Akzent4 10 4_Mapping IC-Sub_IC" xfId="3305" xr:uid="{00000000-0005-0000-0000-00001F0C0000}"/>
    <cellStyle name="20% - Akzent4 10 5" xfId="3306" xr:uid="{00000000-0005-0000-0000-0000200C0000}"/>
    <cellStyle name="20% - Akzent4 10 5 2" xfId="3307" xr:uid="{00000000-0005-0000-0000-0000210C0000}"/>
    <cellStyle name="20% - Akzent4 10 5_Mapping IC-Sub_IC" xfId="3308" xr:uid="{00000000-0005-0000-0000-0000220C0000}"/>
    <cellStyle name="20% - Akzent4 10 6" xfId="3309" xr:uid="{00000000-0005-0000-0000-0000230C0000}"/>
    <cellStyle name="20% - Akzent4 10 6 2" xfId="3310" xr:uid="{00000000-0005-0000-0000-0000240C0000}"/>
    <cellStyle name="20% - Akzent4 10 6_Mapping IC-Sub_IC" xfId="3311" xr:uid="{00000000-0005-0000-0000-0000250C0000}"/>
    <cellStyle name="20% - Akzent4 10 7" xfId="3312" xr:uid="{00000000-0005-0000-0000-0000260C0000}"/>
    <cellStyle name="20% - Akzent4 10_Mapping IC-Sub_IC" xfId="3313" xr:uid="{00000000-0005-0000-0000-0000270C0000}"/>
    <cellStyle name="20% - Akzent4 11" xfId="3314" xr:uid="{00000000-0005-0000-0000-0000280C0000}"/>
    <cellStyle name="20% - Akzent4 11 2" xfId="3315" xr:uid="{00000000-0005-0000-0000-0000290C0000}"/>
    <cellStyle name="20% - Akzent4 11 2 2" xfId="3316" xr:uid="{00000000-0005-0000-0000-00002A0C0000}"/>
    <cellStyle name="20% - Akzent4 11 2 2 2" xfId="3317" xr:uid="{00000000-0005-0000-0000-00002B0C0000}"/>
    <cellStyle name="20% - Akzent4 11 2 2 2 2" xfId="3318" xr:uid="{00000000-0005-0000-0000-00002C0C0000}"/>
    <cellStyle name="20% - Akzent4 11 2 2 2_Mapping IC-Sub_IC" xfId="3319" xr:uid="{00000000-0005-0000-0000-00002D0C0000}"/>
    <cellStyle name="20% - Akzent4 11 2 2 3" xfId="3320" xr:uid="{00000000-0005-0000-0000-00002E0C0000}"/>
    <cellStyle name="20% - Akzent4 11 2 2 3 2" xfId="3321" xr:uid="{00000000-0005-0000-0000-00002F0C0000}"/>
    <cellStyle name="20% - Akzent4 11 2 2 3_Mapping IC-Sub_IC" xfId="3322" xr:uid="{00000000-0005-0000-0000-0000300C0000}"/>
    <cellStyle name="20% - Akzent4 11 2 2 4" xfId="3323" xr:uid="{00000000-0005-0000-0000-0000310C0000}"/>
    <cellStyle name="20% - Akzent4 11 2 2_Mapping IC-Sub_IC" xfId="3324" xr:uid="{00000000-0005-0000-0000-0000320C0000}"/>
    <cellStyle name="20% - Akzent4 11 2 3" xfId="3325" xr:uid="{00000000-0005-0000-0000-0000330C0000}"/>
    <cellStyle name="20% - Akzent4 11 2 3 2" xfId="3326" xr:uid="{00000000-0005-0000-0000-0000340C0000}"/>
    <cellStyle name="20% - Akzent4 11 2 3_Mapping IC-Sub_IC" xfId="3327" xr:uid="{00000000-0005-0000-0000-0000350C0000}"/>
    <cellStyle name="20% - Akzent4 11 2 4" xfId="3328" xr:uid="{00000000-0005-0000-0000-0000360C0000}"/>
    <cellStyle name="20% - Akzent4 11 2 4 2" xfId="3329" xr:uid="{00000000-0005-0000-0000-0000370C0000}"/>
    <cellStyle name="20% - Akzent4 11 2 4_Mapping IC-Sub_IC" xfId="3330" xr:uid="{00000000-0005-0000-0000-0000380C0000}"/>
    <cellStyle name="20% - Akzent4 11 2 5" xfId="3331" xr:uid="{00000000-0005-0000-0000-0000390C0000}"/>
    <cellStyle name="20% - Akzent4 11 2_Mapping IC-Sub_IC" xfId="3332" xr:uid="{00000000-0005-0000-0000-00003A0C0000}"/>
    <cellStyle name="20% - Akzent4 11 3" xfId="3333" xr:uid="{00000000-0005-0000-0000-00003B0C0000}"/>
    <cellStyle name="20% - Akzent4 11 3 2" xfId="3334" xr:uid="{00000000-0005-0000-0000-00003C0C0000}"/>
    <cellStyle name="20% - Akzent4 11 3 2 2" xfId="3335" xr:uid="{00000000-0005-0000-0000-00003D0C0000}"/>
    <cellStyle name="20% - Akzent4 11 3 2_Mapping IC-Sub_IC" xfId="3336" xr:uid="{00000000-0005-0000-0000-00003E0C0000}"/>
    <cellStyle name="20% - Akzent4 11 3 3" xfId="3337" xr:uid="{00000000-0005-0000-0000-00003F0C0000}"/>
    <cellStyle name="20% - Akzent4 11 3 3 2" xfId="3338" xr:uid="{00000000-0005-0000-0000-0000400C0000}"/>
    <cellStyle name="20% - Akzent4 11 3 3_Mapping IC-Sub_IC" xfId="3339" xr:uid="{00000000-0005-0000-0000-0000410C0000}"/>
    <cellStyle name="20% - Akzent4 11 3 4" xfId="3340" xr:uid="{00000000-0005-0000-0000-0000420C0000}"/>
    <cellStyle name="20% - Akzent4 11 3_Mapping IC-Sub_IC" xfId="3341" xr:uid="{00000000-0005-0000-0000-0000430C0000}"/>
    <cellStyle name="20% - Akzent4 11 4" xfId="3342" xr:uid="{00000000-0005-0000-0000-0000440C0000}"/>
    <cellStyle name="20% - Akzent4 11 4 2" xfId="3343" xr:uid="{00000000-0005-0000-0000-0000450C0000}"/>
    <cellStyle name="20% - Akzent4 11 4 2 2" xfId="3344" xr:uid="{00000000-0005-0000-0000-0000460C0000}"/>
    <cellStyle name="20% - Akzent4 11 4 2_Mapping IC-Sub_IC" xfId="3345" xr:uid="{00000000-0005-0000-0000-0000470C0000}"/>
    <cellStyle name="20% - Akzent4 11 4 3" xfId="3346" xr:uid="{00000000-0005-0000-0000-0000480C0000}"/>
    <cellStyle name="20% - Akzent4 11 4_Mapping IC-Sub_IC" xfId="3347" xr:uid="{00000000-0005-0000-0000-0000490C0000}"/>
    <cellStyle name="20% - Akzent4 11 5" xfId="3348" xr:uid="{00000000-0005-0000-0000-00004A0C0000}"/>
    <cellStyle name="20% - Akzent4 11 5 2" xfId="3349" xr:uid="{00000000-0005-0000-0000-00004B0C0000}"/>
    <cellStyle name="20% - Akzent4 11 5_Mapping IC-Sub_IC" xfId="3350" xr:uid="{00000000-0005-0000-0000-00004C0C0000}"/>
    <cellStyle name="20% - Akzent4 11 6" xfId="3351" xr:uid="{00000000-0005-0000-0000-00004D0C0000}"/>
    <cellStyle name="20% - Akzent4 11 6 2" xfId="3352" xr:uid="{00000000-0005-0000-0000-00004E0C0000}"/>
    <cellStyle name="20% - Akzent4 11 6_Mapping IC-Sub_IC" xfId="3353" xr:uid="{00000000-0005-0000-0000-00004F0C0000}"/>
    <cellStyle name="20% - Akzent4 11 7" xfId="3354" xr:uid="{00000000-0005-0000-0000-0000500C0000}"/>
    <cellStyle name="20% - Akzent4 11_Mapping IC-Sub_IC" xfId="3355" xr:uid="{00000000-0005-0000-0000-0000510C0000}"/>
    <cellStyle name="20% - Akzent4 12" xfId="3356" xr:uid="{00000000-0005-0000-0000-0000520C0000}"/>
    <cellStyle name="20% - Akzent4 13" xfId="3357" xr:uid="{00000000-0005-0000-0000-0000530C0000}"/>
    <cellStyle name="20% - Akzent4 2" xfId="3358" xr:uid="{00000000-0005-0000-0000-0000540C0000}"/>
    <cellStyle name="20% - Akzent4 2 2" xfId="3359" xr:uid="{00000000-0005-0000-0000-0000550C0000}"/>
    <cellStyle name="20% - Akzent4 2 2 2" xfId="3360" xr:uid="{00000000-0005-0000-0000-0000560C0000}"/>
    <cellStyle name="20% - Akzent4 2 2 2 2" xfId="3361" xr:uid="{00000000-0005-0000-0000-0000570C0000}"/>
    <cellStyle name="20% - Akzent4 2 2 2 2 2" xfId="3362" xr:uid="{00000000-0005-0000-0000-0000580C0000}"/>
    <cellStyle name="20% - Akzent4 2 2 2 2_Mapping IC-Sub_IC" xfId="3363" xr:uid="{00000000-0005-0000-0000-0000590C0000}"/>
    <cellStyle name="20% - Akzent4 2 2 2 3" xfId="3364" xr:uid="{00000000-0005-0000-0000-00005A0C0000}"/>
    <cellStyle name="20% - Akzent4 2 2 2 3 2" xfId="3365" xr:uid="{00000000-0005-0000-0000-00005B0C0000}"/>
    <cellStyle name="20% - Akzent4 2 2 2 3_Mapping IC-Sub_IC" xfId="3366" xr:uid="{00000000-0005-0000-0000-00005C0C0000}"/>
    <cellStyle name="20% - Akzent4 2 2 2 4" xfId="3367" xr:uid="{00000000-0005-0000-0000-00005D0C0000}"/>
    <cellStyle name="20% - Akzent4 2 2 2_Mapping IC-Sub_IC" xfId="3368" xr:uid="{00000000-0005-0000-0000-00005E0C0000}"/>
    <cellStyle name="20% - Akzent4 2 2 3" xfId="3369" xr:uid="{00000000-0005-0000-0000-00005F0C0000}"/>
    <cellStyle name="20% - Akzent4 2 2 3 2" xfId="3370" xr:uid="{00000000-0005-0000-0000-0000600C0000}"/>
    <cellStyle name="20% - Akzent4 2 2 3_Mapping IC-Sub_IC" xfId="3371" xr:uid="{00000000-0005-0000-0000-0000610C0000}"/>
    <cellStyle name="20% - Akzent4 2 2 4" xfId="3372" xr:uid="{00000000-0005-0000-0000-0000620C0000}"/>
    <cellStyle name="20% - Akzent4 2 2 4 2" xfId="3373" xr:uid="{00000000-0005-0000-0000-0000630C0000}"/>
    <cellStyle name="20% - Akzent4 2 2 4_Mapping IC-Sub_IC" xfId="3374" xr:uid="{00000000-0005-0000-0000-0000640C0000}"/>
    <cellStyle name="20% - Akzent4 2 2 5" xfId="3375" xr:uid="{00000000-0005-0000-0000-0000650C0000}"/>
    <cellStyle name="20% - Akzent4 2 2_Mapping IC-Sub_IC" xfId="3376" xr:uid="{00000000-0005-0000-0000-0000660C0000}"/>
    <cellStyle name="20% - Akzent4 2 3" xfId="3377" xr:uid="{00000000-0005-0000-0000-0000670C0000}"/>
    <cellStyle name="20% - Akzent4 2 3 2" xfId="3378" xr:uid="{00000000-0005-0000-0000-0000680C0000}"/>
    <cellStyle name="20% - Akzent4 2 3 2 2" xfId="3379" xr:uid="{00000000-0005-0000-0000-0000690C0000}"/>
    <cellStyle name="20% - Akzent4 2 3 2_Mapping IC-Sub_IC" xfId="3380" xr:uid="{00000000-0005-0000-0000-00006A0C0000}"/>
    <cellStyle name="20% - Akzent4 2 3 3" xfId="3381" xr:uid="{00000000-0005-0000-0000-00006B0C0000}"/>
    <cellStyle name="20% - Akzent4 2 3 3 2" xfId="3382" xr:uid="{00000000-0005-0000-0000-00006C0C0000}"/>
    <cellStyle name="20% - Akzent4 2 3 3_Mapping IC-Sub_IC" xfId="3383" xr:uid="{00000000-0005-0000-0000-00006D0C0000}"/>
    <cellStyle name="20% - Akzent4 2 3 4" xfId="3384" xr:uid="{00000000-0005-0000-0000-00006E0C0000}"/>
    <cellStyle name="20% - Akzent4 2 3_Mapping IC-Sub_IC" xfId="3385" xr:uid="{00000000-0005-0000-0000-00006F0C0000}"/>
    <cellStyle name="20% - Akzent4 2 4" xfId="3386" xr:uid="{00000000-0005-0000-0000-0000700C0000}"/>
    <cellStyle name="20% - Akzent4 2 4 2" xfId="3387" xr:uid="{00000000-0005-0000-0000-0000710C0000}"/>
    <cellStyle name="20% - Akzent4 2 4 2 2" xfId="3388" xr:uid="{00000000-0005-0000-0000-0000720C0000}"/>
    <cellStyle name="20% - Akzent4 2 4 2_Mapping IC-Sub_IC" xfId="3389" xr:uid="{00000000-0005-0000-0000-0000730C0000}"/>
    <cellStyle name="20% - Akzent4 2 4 3" xfId="3390" xr:uid="{00000000-0005-0000-0000-0000740C0000}"/>
    <cellStyle name="20% - Akzent4 2 4_Mapping IC-Sub_IC" xfId="3391" xr:uid="{00000000-0005-0000-0000-0000750C0000}"/>
    <cellStyle name="20% - Akzent4 2 5" xfId="3392" xr:uid="{00000000-0005-0000-0000-0000760C0000}"/>
    <cellStyle name="20% - Akzent4 2 5 2" xfId="3393" xr:uid="{00000000-0005-0000-0000-0000770C0000}"/>
    <cellStyle name="20% - Akzent4 2 5_Mapping IC-Sub_IC" xfId="3394" xr:uid="{00000000-0005-0000-0000-0000780C0000}"/>
    <cellStyle name="20% - Akzent4 2 6" xfId="3395" xr:uid="{00000000-0005-0000-0000-0000790C0000}"/>
    <cellStyle name="20% - Akzent4 2 6 2" xfId="3396" xr:uid="{00000000-0005-0000-0000-00007A0C0000}"/>
    <cellStyle name="20% - Akzent4 2 6_Mapping IC-Sub_IC" xfId="3397" xr:uid="{00000000-0005-0000-0000-00007B0C0000}"/>
    <cellStyle name="20% - Akzent4 2 7" xfId="3398" xr:uid="{00000000-0005-0000-0000-00007C0C0000}"/>
    <cellStyle name="20% - Akzent4 2_Mapping IC-Sub_IC" xfId="3399" xr:uid="{00000000-0005-0000-0000-00007D0C0000}"/>
    <cellStyle name="20% - Akzent4 3" xfId="3400" xr:uid="{00000000-0005-0000-0000-00007E0C0000}"/>
    <cellStyle name="20% - Akzent4 3 2" xfId="3401" xr:uid="{00000000-0005-0000-0000-00007F0C0000}"/>
    <cellStyle name="20% - Akzent4 3 2 2" xfId="3402" xr:uid="{00000000-0005-0000-0000-0000800C0000}"/>
    <cellStyle name="20% - Akzent4 3 2 2 2" xfId="3403" xr:uid="{00000000-0005-0000-0000-0000810C0000}"/>
    <cellStyle name="20% - Akzent4 3 2 2 2 2" xfId="3404" xr:uid="{00000000-0005-0000-0000-0000820C0000}"/>
    <cellStyle name="20% - Akzent4 3 2 2 2_Mapping IC-Sub_IC" xfId="3405" xr:uid="{00000000-0005-0000-0000-0000830C0000}"/>
    <cellStyle name="20% - Akzent4 3 2 2 3" xfId="3406" xr:uid="{00000000-0005-0000-0000-0000840C0000}"/>
    <cellStyle name="20% - Akzent4 3 2 2 3 2" xfId="3407" xr:uid="{00000000-0005-0000-0000-0000850C0000}"/>
    <cellStyle name="20% - Akzent4 3 2 2 3_Mapping IC-Sub_IC" xfId="3408" xr:uid="{00000000-0005-0000-0000-0000860C0000}"/>
    <cellStyle name="20% - Akzent4 3 2 2 4" xfId="3409" xr:uid="{00000000-0005-0000-0000-0000870C0000}"/>
    <cellStyle name="20% - Akzent4 3 2 2_Mapping IC-Sub_IC" xfId="3410" xr:uid="{00000000-0005-0000-0000-0000880C0000}"/>
    <cellStyle name="20% - Akzent4 3 2 3" xfId="3411" xr:uid="{00000000-0005-0000-0000-0000890C0000}"/>
    <cellStyle name="20% - Akzent4 3 2 3 2" xfId="3412" xr:uid="{00000000-0005-0000-0000-00008A0C0000}"/>
    <cellStyle name="20% - Akzent4 3 2 3_Mapping IC-Sub_IC" xfId="3413" xr:uid="{00000000-0005-0000-0000-00008B0C0000}"/>
    <cellStyle name="20% - Akzent4 3 2 4" xfId="3414" xr:uid="{00000000-0005-0000-0000-00008C0C0000}"/>
    <cellStyle name="20% - Akzent4 3 2 4 2" xfId="3415" xr:uid="{00000000-0005-0000-0000-00008D0C0000}"/>
    <cellStyle name="20% - Akzent4 3 2 4_Mapping IC-Sub_IC" xfId="3416" xr:uid="{00000000-0005-0000-0000-00008E0C0000}"/>
    <cellStyle name="20% - Akzent4 3 2 5" xfId="3417" xr:uid="{00000000-0005-0000-0000-00008F0C0000}"/>
    <cellStyle name="20% - Akzent4 3 2_Mapping IC-Sub_IC" xfId="3418" xr:uid="{00000000-0005-0000-0000-0000900C0000}"/>
    <cellStyle name="20% - Akzent4 3 3" xfId="3419" xr:uid="{00000000-0005-0000-0000-0000910C0000}"/>
    <cellStyle name="20% - Akzent4 3 3 2" xfId="3420" xr:uid="{00000000-0005-0000-0000-0000920C0000}"/>
    <cellStyle name="20% - Akzent4 3 3 2 2" xfId="3421" xr:uid="{00000000-0005-0000-0000-0000930C0000}"/>
    <cellStyle name="20% - Akzent4 3 3 2_Mapping IC-Sub_IC" xfId="3422" xr:uid="{00000000-0005-0000-0000-0000940C0000}"/>
    <cellStyle name="20% - Akzent4 3 3 3" xfId="3423" xr:uid="{00000000-0005-0000-0000-0000950C0000}"/>
    <cellStyle name="20% - Akzent4 3 3 3 2" xfId="3424" xr:uid="{00000000-0005-0000-0000-0000960C0000}"/>
    <cellStyle name="20% - Akzent4 3 3 3_Mapping IC-Sub_IC" xfId="3425" xr:uid="{00000000-0005-0000-0000-0000970C0000}"/>
    <cellStyle name="20% - Akzent4 3 3 4" xfId="3426" xr:uid="{00000000-0005-0000-0000-0000980C0000}"/>
    <cellStyle name="20% - Akzent4 3 3_Mapping IC-Sub_IC" xfId="3427" xr:uid="{00000000-0005-0000-0000-0000990C0000}"/>
    <cellStyle name="20% - Akzent4 3 4" xfId="3428" xr:uid="{00000000-0005-0000-0000-00009A0C0000}"/>
    <cellStyle name="20% - Akzent4 3 4 2" xfId="3429" xr:uid="{00000000-0005-0000-0000-00009B0C0000}"/>
    <cellStyle name="20% - Akzent4 3 4 2 2" xfId="3430" xr:uid="{00000000-0005-0000-0000-00009C0C0000}"/>
    <cellStyle name="20% - Akzent4 3 4 2_Mapping IC-Sub_IC" xfId="3431" xr:uid="{00000000-0005-0000-0000-00009D0C0000}"/>
    <cellStyle name="20% - Akzent4 3 4 3" xfId="3432" xr:uid="{00000000-0005-0000-0000-00009E0C0000}"/>
    <cellStyle name="20% - Akzent4 3 4_Mapping IC-Sub_IC" xfId="3433" xr:uid="{00000000-0005-0000-0000-00009F0C0000}"/>
    <cellStyle name="20% - Akzent4 3 5" xfId="3434" xr:uid="{00000000-0005-0000-0000-0000A00C0000}"/>
    <cellStyle name="20% - Akzent4 3 5 2" xfId="3435" xr:uid="{00000000-0005-0000-0000-0000A10C0000}"/>
    <cellStyle name="20% - Akzent4 3 5_Mapping IC-Sub_IC" xfId="3436" xr:uid="{00000000-0005-0000-0000-0000A20C0000}"/>
    <cellStyle name="20% - Akzent4 3 6" xfId="3437" xr:uid="{00000000-0005-0000-0000-0000A30C0000}"/>
    <cellStyle name="20% - Akzent4 3 6 2" xfId="3438" xr:uid="{00000000-0005-0000-0000-0000A40C0000}"/>
    <cellStyle name="20% - Akzent4 3 6_Mapping IC-Sub_IC" xfId="3439" xr:uid="{00000000-0005-0000-0000-0000A50C0000}"/>
    <cellStyle name="20% - Akzent4 3 7" xfId="3440" xr:uid="{00000000-0005-0000-0000-0000A60C0000}"/>
    <cellStyle name="20% - Akzent4 3_Mapping IC-Sub_IC" xfId="3441" xr:uid="{00000000-0005-0000-0000-0000A70C0000}"/>
    <cellStyle name="20% - Akzent4 4" xfId="3442" xr:uid="{00000000-0005-0000-0000-0000A80C0000}"/>
    <cellStyle name="20% - Akzent4 4 2" xfId="3443" xr:uid="{00000000-0005-0000-0000-0000A90C0000}"/>
    <cellStyle name="20% - Akzent4 4 2 2" xfId="3444" xr:uid="{00000000-0005-0000-0000-0000AA0C0000}"/>
    <cellStyle name="20% - Akzent4 4 2 2 2" xfId="3445" xr:uid="{00000000-0005-0000-0000-0000AB0C0000}"/>
    <cellStyle name="20% - Akzent4 4 2 2 2 2" xfId="3446" xr:uid="{00000000-0005-0000-0000-0000AC0C0000}"/>
    <cellStyle name="20% - Akzent4 4 2 2 2_Mapping IC-Sub_IC" xfId="3447" xr:uid="{00000000-0005-0000-0000-0000AD0C0000}"/>
    <cellStyle name="20% - Akzent4 4 2 2 3" xfId="3448" xr:uid="{00000000-0005-0000-0000-0000AE0C0000}"/>
    <cellStyle name="20% - Akzent4 4 2 2 3 2" xfId="3449" xr:uid="{00000000-0005-0000-0000-0000AF0C0000}"/>
    <cellStyle name="20% - Akzent4 4 2 2 3_Mapping IC-Sub_IC" xfId="3450" xr:uid="{00000000-0005-0000-0000-0000B00C0000}"/>
    <cellStyle name="20% - Akzent4 4 2 2 4" xfId="3451" xr:uid="{00000000-0005-0000-0000-0000B10C0000}"/>
    <cellStyle name="20% - Akzent4 4 2 2_Mapping IC-Sub_IC" xfId="3452" xr:uid="{00000000-0005-0000-0000-0000B20C0000}"/>
    <cellStyle name="20% - Akzent4 4 2 3" xfId="3453" xr:uid="{00000000-0005-0000-0000-0000B30C0000}"/>
    <cellStyle name="20% - Akzent4 4 2 3 2" xfId="3454" xr:uid="{00000000-0005-0000-0000-0000B40C0000}"/>
    <cellStyle name="20% - Akzent4 4 2 3_Mapping IC-Sub_IC" xfId="3455" xr:uid="{00000000-0005-0000-0000-0000B50C0000}"/>
    <cellStyle name="20% - Akzent4 4 2 4" xfId="3456" xr:uid="{00000000-0005-0000-0000-0000B60C0000}"/>
    <cellStyle name="20% - Akzent4 4 2 4 2" xfId="3457" xr:uid="{00000000-0005-0000-0000-0000B70C0000}"/>
    <cellStyle name="20% - Akzent4 4 2 4_Mapping IC-Sub_IC" xfId="3458" xr:uid="{00000000-0005-0000-0000-0000B80C0000}"/>
    <cellStyle name="20% - Akzent4 4 2 5" xfId="3459" xr:uid="{00000000-0005-0000-0000-0000B90C0000}"/>
    <cellStyle name="20% - Akzent4 4 2_Mapping IC-Sub_IC" xfId="3460" xr:uid="{00000000-0005-0000-0000-0000BA0C0000}"/>
    <cellStyle name="20% - Akzent4 4 3" xfId="3461" xr:uid="{00000000-0005-0000-0000-0000BB0C0000}"/>
    <cellStyle name="20% - Akzent4 4 3 2" xfId="3462" xr:uid="{00000000-0005-0000-0000-0000BC0C0000}"/>
    <cellStyle name="20% - Akzent4 4 3 2 2" xfId="3463" xr:uid="{00000000-0005-0000-0000-0000BD0C0000}"/>
    <cellStyle name="20% - Akzent4 4 3 2_Mapping IC-Sub_IC" xfId="3464" xr:uid="{00000000-0005-0000-0000-0000BE0C0000}"/>
    <cellStyle name="20% - Akzent4 4 3 3" xfId="3465" xr:uid="{00000000-0005-0000-0000-0000BF0C0000}"/>
    <cellStyle name="20% - Akzent4 4 3 3 2" xfId="3466" xr:uid="{00000000-0005-0000-0000-0000C00C0000}"/>
    <cellStyle name="20% - Akzent4 4 3 3_Mapping IC-Sub_IC" xfId="3467" xr:uid="{00000000-0005-0000-0000-0000C10C0000}"/>
    <cellStyle name="20% - Akzent4 4 3 4" xfId="3468" xr:uid="{00000000-0005-0000-0000-0000C20C0000}"/>
    <cellStyle name="20% - Akzent4 4 3_Mapping IC-Sub_IC" xfId="3469" xr:uid="{00000000-0005-0000-0000-0000C30C0000}"/>
    <cellStyle name="20% - Akzent4 4 4" xfId="3470" xr:uid="{00000000-0005-0000-0000-0000C40C0000}"/>
    <cellStyle name="20% - Akzent4 4 4 2" xfId="3471" xr:uid="{00000000-0005-0000-0000-0000C50C0000}"/>
    <cellStyle name="20% - Akzent4 4 4 2 2" xfId="3472" xr:uid="{00000000-0005-0000-0000-0000C60C0000}"/>
    <cellStyle name="20% - Akzent4 4 4 2_Mapping IC-Sub_IC" xfId="3473" xr:uid="{00000000-0005-0000-0000-0000C70C0000}"/>
    <cellStyle name="20% - Akzent4 4 4 3" xfId="3474" xr:uid="{00000000-0005-0000-0000-0000C80C0000}"/>
    <cellStyle name="20% - Akzent4 4 4_Mapping IC-Sub_IC" xfId="3475" xr:uid="{00000000-0005-0000-0000-0000C90C0000}"/>
    <cellStyle name="20% - Akzent4 4 5" xfId="3476" xr:uid="{00000000-0005-0000-0000-0000CA0C0000}"/>
    <cellStyle name="20% - Akzent4 4 5 2" xfId="3477" xr:uid="{00000000-0005-0000-0000-0000CB0C0000}"/>
    <cellStyle name="20% - Akzent4 4 5_Mapping IC-Sub_IC" xfId="3478" xr:uid="{00000000-0005-0000-0000-0000CC0C0000}"/>
    <cellStyle name="20% - Akzent4 4 6" xfId="3479" xr:uid="{00000000-0005-0000-0000-0000CD0C0000}"/>
    <cellStyle name="20% - Akzent4 4 6 2" xfId="3480" xr:uid="{00000000-0005-0000-0000-0000CE0C0000}"/>
    <cellStyle name="20% - Akzent4 4 6_Mapping IC-Sub_IC" xfId="3481" xr:uid="{00000000-0005-0000-0000-0000CF0C0000}"/>
    <cellStyle name="20% - Akzent4 4 7" xfId="3482" xr:uid="{00000000-0005-0000-0000-0000D00C0000}"/>
    <cellStyle name="20% - Akzent4 4_Mapping IC-Sub_IC" xfId="3483" xr:uid="{00000000-0005-0000-0000-0000D10C0000}"/>
    <cellStyle name="20% - Akzent4 5" xfId="3484" xr:uid="{00000000-0005-0000-0000-0000D20C0000}"/>
    <cellStyle name="20% - Akzent4 5 2" xfId="3485" xr:uid="{00000000-0005-0000-0000-0000D30C0000}"/>
    <cellStyle name="20% - Akzent4 5 2 2" xfId="3486" xr:uid="{00000000-0005-0000-0000-0000D40C0000}"/>
    <cellStyle name="20% - Akzent4 5 2 2 2" xfId="3487" xr:uid="{00000000-0005-0000-0000-0000D50C0000}"/>
    <cellStyle name="20% - Akzent4 5 2 2 2 2" xfId="3488" xr:uid="{00000000-0005-0000-0000-0000D60C0000}"/>
    <cellStyle name="20% - Akzent4 5 2 2 2_Mapping IC-Sub_IC" xfId="3489" xr:uid="{00000000-0005-0000-0000-0000D70C0000}"/>
    <cellStyle name="20% - Akzent4 5 2 2 3" xfId="3490" xr:uid="{00000000-0005-0000-0000-0000D80C0000}"/>
    <cellStyle name="20% - Akzent4 5 2 2 3 2" xfId="3491" xr:uid="{00000000-0005-0000-0000-0000D90C0000}"/>
    <cellStyle name="20% - Akzent4 5 2 2 3_Mapping IC-Sub_IC" xfId="3492" xr:uid="{00000000-0005-0000-0000-0000DA0C0000}"/>
    <cellStyle name="20% - Akzent4 5 2 2 4" xfId="3493" xr:uid="{00000000-0005-0000-0000-0000DB0C0000}"/>
    <cellStyle name="20% - Akzent4 5 2 2_Mapping IC-Sub_IC" xfId="3494" xr:uid="{00000000-0005-0000-0000-0000DC0C0000}"/>
    <cellStyle name="20% - Akzent4 5 2 3" xfId="3495" xr:uid="{00000000-0005-0000-0000-0000DD0C0000}"/>
    <cellStyle name="20% - Akzent4 5 2 3 2" xfId="3496" xr:uid="{00000000-0005-0000-0000-0000DE0C0000}"/>
    <cellStyle name="20% - Akzent4 5 2 3_Mapping IC-Sub_IC" xfId="3497" xr:uid="{00000000-0005-0000-0000-0000DF0C0000}"/>
    <cellStyle name="20% - Akzent4 5 2 4" xfId="3498" xr:uid="{00000000-0005-0000-0000-0000E00C0000}"/>
    <cellStyle name="20% - Akzent4 5 2 4 2" xfId="3499" xr:uid="{00000000-0005-0000-0000-0000E10C0000}"/>
    <cellStyle name="20% - Akzent4 5 2 4_Mapping IC-Sub_IC" xfId="3500" xr:uid="{00000000-0005-0000-0000-0000E20C0000}"/>
    <cellStyle name="20% - Akzent4 5 2 5" xfId="3501" xr:uid="{00000000-0005-0000-0000-0000E30C0000}"/>
    <cellStyle name="20% - Akzent4 5 2_Mapping IC-Sub_IC" xfId="3502" xr:uid="{00000000-0005-0000-0000-0000E40C0000}"/>
    <cellStyle name="20% - Akzent4 5 3" xfId="3503" xr:uid="{00000000-0005-0000-0000-0000E50C0000}"/>
    <cellStyle name="20% - Akzent4 5 3 2" xfId="3504" xr:uid="{00000000-0005-0000-0000-0000E60C0000}"/>
    <cellStyle name="20% - Akzent4 5 3 2 2" xfId="3505" xr:uid="{00000000-0005-0000-0000-0000E70C0000}"/>
    <cellStyle name="20% - Akzent4 5 3 2_Mapping IC-Sub_IC" xfId="3506" xr:uid="{00000000-0005-0000-0000-0000E80C0000}"/>
    <cellStyle name="20% - Akzent4 5 3 3" xfId="3507" xr:uid="{00000000-0005-0000-0000-0000E90C0000}"/>
    <cellStyle name="20% - Akzent4 5 3 3 2" xfId="3508" xr:uid="{00000000-0005-0000-0000-0000EA0C0000}"/>
    <cellStyle name="20% - Akzent4 5 3 3_Mapping IC-Sub_IC" xfId="3509" xr:uid="{00000000-0005-0000-0000-0000EB0C0000}"/>
    <cellStyle name="20% - Akzent4 5 3 4" xfId="3510" xr:uid="{00000000-0005-0000-0000-0000EC0C0000}"/>
    <cellStyle name="20% - Akzent4 5 3_Mapping IC-Sub_IC" xfId="3511" xr:uid="{00000000-0005-0000-0000-0000ED0C0000}"/>
    <cellStyle name="20% - Akzent4 5 4" xfId="3512" xr:uid="{00000000-0005-0000-0000-0000EE0C0000}"/>
    <cellStyle name="20% - Akzent4 5 4 2" xfId="3513" xr:uid="{00000000-0005-0000-0000-0000EF0C0000}"/>
    <cellStyle name="20% - Akzent4 5 4 2 2" xfId="3514" xr:uid="{00000000-0005-0000-0000-0000F00C0000}"/>
    <cellStyle name="20% - Akzent4 5 4 2_Mapping IC-Sub_IC" xfId="3515" xr:uid="{00000000-0005-0000-0000-0000F10C0000}"/>
    <cellStyle name="20% - Akzent4 5 4 3" xfId="3516" xr:uid="{00000000-0005-0000-0000-0000F20C0000}"/>
    <cellStyle name="20% - Akzent4 5 4_Mapping IC-Sub_IC" xfId="3517" xr:uid="{00000000-0005-0000-0000-0000F30C0000}"/>
    <cellStyle name="20% - Akzent4 5 5" xfId="3518" xr:uid="{00000000-0005-0000-0000-0000F40C0000}"/>
    <cellStyle name="20% - Akzent4 5 5 2" xfId="3519" xr:uid="{00000000-0005-0000-0000-0000F50C0000}"/>
    <cellStyle name="20% - Akzent4 5 5_Mapping IC-Sub_IC" xfId="3520" xr:uid="{00000000-0005-0000-0000-0000F60C0000}"/>
    <cellStyle name="20% - Akzent4 5 6" xfId="3521" xr:uid="{00000000-0005-0000-0000-0000F70C0000}"/>
    <cellStyle name="20% - Akzent4 5 6 2" xfId="3522" xr:uid="{00000000-0005-0000-0000-0000F80C0000}"/>
    <cellStyle name="20% - Akzent4 5 6_Mapping IC-Sub_IC" xfId="3523" xr:uid="{00000000-0005-0000-0000-0000F90C0000}"/>
    <cellStyle name="20% - Akzent4 5 7" xfId="3524" xr:uid="{00000000-0005-0000-0000-0000FA0C0000}"/>
    <cellStyle name="20% - Akzent4 5_Mapping IC-Sub_IC" xfId="3525" xr:uid="{00000000-0005-0000-0000-0000FB0C0000}"/>
    <cellStyle name="20% - Akzent4 6" xfId="3526" xr:uid="{00000000-0005-0000-0000-0000FC0C0000}"/>
    <cellStyle name="20% - Akzent4 6 2" xfId="3527" xr:uid="{00000000-0005-0000-0000-0000FD0C0000}"/>
    <cellStyle name="20% - Akzent4 6 2 2" xfId="3528" xr:uid="{00000000-0005-0000-0000-0000FE0C0000}"/>
    <cellStyle name="20% - Akzent4 6 2 2 2" xfId="3529" xr:uid="{00000000-0005-0000-0000-0000FF0C0000}"/>
    <cellStyle name="20% - Akzent4 6 2 2 2 2" xfId="3530" xr:uid="{00000000-0005-0000-0000-0000000D0000}"/>
    <cellStyle name="20% - Akzent4 6 2 2 2_Mapping IC-Sub_IC" xfId="3531" xr:uid="{00000000-0005-0000-0000-0000010D0000}"/>
    <cellStyle name="20% - Akzent4 6 2 2 3" xfId="3532" xr:uid="{00000000-0005-0000-0000-0000020D0000}"/>
    <cellStyle name="20% - Akzent4 6 2 2 3 2" xfId="3533" xr:uid="{00000000-0005-0000-0000-0000030D0000}"/>
    <cellStyle name="20% - Akzent4 6 2 2 3_Mapping IC-Sub_IC" xfId="3534" xr:uid="{00000000-0005-0000-0000-0000040D0000}"/>
    <cellStyle name="20% - Akzent4 6 2 2 4" xfId="3535" xr:uid="{00000000-0005-0000-0000-0000050D0000}"/>
    <cellStyle name="20% - Akzent4 6 2 2_Mapping IC-Sub_IC" xfId="3536" xr:uid="{00000000-0005-0000-0000-0000060D0000}"/>
    <cellStyle name="20% - Akzent4 6 2 3" xfId="3537" xr:uid="{00000000-0005-0000-0000-0000070D0000}"/>
    <cellStyle name="20% - Akzent4 6 2 3 2" xfId="3538" xr:uid="{00000000-0005-0000-0000-0000080D0000}"/>
    <cellStyle name="20% - Akzent4 6 2 3_Mapping IC-Sub_IC" xfId="3539" xr:uid="{00000000-0005-0000-0000-0000090D0000}"/>
    <cellStyle name="20% - Akzent4 6 2 4" xfId="3540" xr:uid="{00000000-0005-0000-0000-00000A0D0000}"/>
    <cellStyle name="20% - Akzent4 6 2 4 2" xfId="3541" xr:uid="{00000000-0005-0000-0000-00000B0D0000}"/>
    <cellStyle name="20% - Akzent4 6 2 4_Mapping IC-Sub_IC" xfId="3542" xr:uid="{00000000-0005-0000-0000-00000C0D0000}"/>
    <cellStyle name="20% - Akzent4 6 2 5" xfId="3543" xr:uid="{00000000-0005-0000-0000-00000D0D0000}"/>
    <cellStyle name="20% - Akzent4 6 2_Mapping IC-Sub_IC" xfId="3544" xr:uid="{00000000-0005-0000-0000-00000E0D0000}"/>
    <cellStyle name="20% - Akzent4 6 3" xfId="3545" xr:uid="{00000000-0005-0000-0000-00000F0D0000}"/>
    <cellStyle name="20% - Akzent4 6 3 2" xfId="3546" xr:uid="{00000000-0005-0000-0000-0000100D0000}"/>
    <cellStyle name="20% - Akzent4 6 3 2 2" xfId="3547" xr:uid="{00000000-0005-0000-0000-0000110D0000}"/>
    <cellStyle name="20% - Akzent4 6 3 2_Mapping IC-Sub_IC" xfId="3548" xr:uid="{00000000-0005-0000-0000-0000120D0000}"/>
    <cellStyle name="20% - Akzent4 6 3 3" xfId="3549" xr:uid="{00000000-0005-0000-0000-0000130D0000}"/>
    <cellStyle name="20% - Akzent4 6 3 3 2" xfId="3550" xr:uid="{00000000-0005-0000-0000-0000140D0000}"/>
    <cellStyle name="20% - Akzent4 6 3 3_Mapping IC-Sub_IC" xfId="3551" xr:uid="{00000000-0005-0000-0000-0000150D0000}"/>
    <cellStyle name="20% - Akzent4 6 3 4" xfId="3552" xr:uid="{00000000-0005-0000-0000-0000160D0000}"/>
    <cellStyle name="20% - Akzent4 6 3_Mapping IC-Sub_IC" xfId="3553" xr:uid="{00000000-0005-0000-0000-0000170D0000}"/>
    <cellStyle name="20% - Akzent4 6 4" xfId="3554" xr:uid="{00000000-0005-0000-0000-0000180D0000}"/>
    <cellStyle name="20% - Akzent4 6 4 2" xfId="3555" xr:uid="{00000000-0005-0000-0000-0000190D0000}"/>
    <cellStyle name="20% - Akzent4 6 4 2 2" xfId="3556" xr:uid="{00000000-0005-0000-0000-00001A0D0000}"/>
    <cellStyle name="20% - Akzent4 6 4 2_Mapping IC-Sub_IC" xfId="3557" xr:uid="{00000000-0005-0000-0000-00001B0D0000}"/>
    <cellStyle name="20% - Akzent4 6 4 3" xfId="3558" xr:uid="{00000000-0005-0000-0000-00001C0D0000}"/>
    <cellStyle name="20% - Akzent4 6 4_Mapping IC-Sub_IC" xfId="3559" xr:uid="{00000000-0005-0000-0000-00001D0D0000}"/>
    <cellStyle name="20% - Akzent4 6 5" xfId="3560" xr:uid="{00000000-0005-0000-0000-00001E0D0000}"/>
    <cellStyle name="20% - Akzent4 6 5 2" xfId="3561" xr:uid="{00000000-0005-0000-0000-00001F0D0000}"/>
    <cellStyle name="20% - Akzent4 6 5_Mapping IC-Sub_IC" xfId="3562" xr:uid="{00000000-0005-0000-0000-0000200D0000}"/>
    <cellStyle name="20% - Akzent4 6 6" xfId="3563" xr:uid="{00000000-0005-0000-0000-0000210D0000}"/>
    <cellStyle name="20% - Akzent4 6 6 2" xfId="3564" xr:uid="{00000000-0005-0000-0000-0000220D0000}"/>
    <cellStyle name="20% - Akzent4 6 6_Mapping IC-Sub_IC" xfId="3565" xr:uid="{00000000-0005-0000-0000-0000230D0000}"/>
    <cellStyle name="20% - Akzent4 6 7" xfId="3566" xr:uid="{00000000-0005-0000-0000-0000240D0000}"/>
    <cellStyle name="20% - Akzent4 6_Mapping IC-Sub_IC" xfId="3567" xr:uid="{00000000-0005-0000-0000-0000250D0000}"/>
    <cellStyle name="20% - Akzent4 7" xfId="3568" xr:uid="{00000000-0005-0000-0000-0000260D0000}"/>
    <cellStyle name="20% - Akzent4 7 2" xfId="3569" xr:uid="{00000000-0005-0000-0000-0000270D0000}"/>
    <cellStyle name="20% - Akzent4 7 2 2" xfId="3570" xr:uid="{00000000-0005-0000-0000-0000280D0000}"/>
    <cellStyle name="20% - Akzent4 7 2 2 2" xfId="3571" xr:uid="{00000000-0005-0000-0000-0000290D0000}"/>
    <cellStyle name="20% - Akzent4 7 2 2 2 2" xfId="3572" xr:uid="{00000000-0005-0000-0000-00002A0D0000}"/>
    <cellStyle name="20% - Akzent4 7 2 2 2_Mapping IC-Sub_IC" xfId="3573" xr:uid="{00000000-0005-0000-0000-00002B0D0000}"/>
    <cellStyle name="20% - Akzent4 7 2 2 3" xfId="3574" xr:uid="{00000000-0005-0000-0000-00002C0D0000}"/>
    <cellStyle name="20% - Akzent4 7 2 2 3 2" xfId="3575" xr:uid="{00000000-0005-0000-0000-00002D0D0000}"/>
    <cellStyle name="20% - Akzent4 7 2 2 3_Mapping IC-Sub_IC" xfId="3576" xr:uid="{00000000-0005-0000-0000-00002E0D0000}"/>
    <cellStyle name="20% - Akzent4 7 2 2 4" xfId="3577" xr:uid="{00000000-0005-0000-0000-00002F0D0000}"/>
    <cellStyle name="20% - Akzent4 7 2 2_Mapping IC-Sub_IC" xfId="3578" xr:uid="{00000000-0005-0000-0000-0000300D0000}"/>
    <cellStyle name="20% - Akzent4 7 2 3" xfId="3579" xr:uid="{00000000-0005-0000-0000-0000310D0000}"/>
    <cellStyle name="20% - Akzent4 7 2 3 2" xfId="3580" xr:uid="{00000000-0005-0000-0000-0000320D0000}"/>
    <cellStyle name="20% - Akzent4 7 2 3_Mapping IC-Sub_IC" xfId="3581" xr:uid="{00000000-0005-0000-0000-0000330D0000}"/>
    <cellStyle name="20% - Akzent4 7 2 4" xfId="3582" xr:uid="{00000000-0005-0000-0000-0000340D0000}"/>
    <cellStyle name="20% - Akzent4 7 2 4 2" xfId="3583" xr:uid="{00000000-0005-0000-0000-0000350D0000}"/>
    <cellStyle name="20% - Akzent4 7 2 4_Mapping IC-Sub_IC" xfId="3584" xr:uid="{00000000-0005-0000-0000-0000360D0000}"/>
    <cellStyle name="20% - Akzent4 7 2 5" xfId="3585" xr:uid="{00000000-0005-0000-0000-0000370D0000}"/>
    <cellStyle name="20% - Akzent4 7 2_Mapping IC-Sub_IC" xfId="3586" xr:uid="{00000000-0005-0000-0000-0000380D0000}"/>
    <cellStyle name="20% - Akzent4 7 3" xfId="3587" xr:uid="{00000000-0005-0000-0000-0000390D0000}"/>
    <cellStyle name="20% - Akzent4 7 3 2" xfId="3588" xr:uid="{00000000-0005-0000-0000-00003A0D0000}"/>
    <cellStyle name="20% - Akzent4 7 3 2 2" xfId="3589" xr:uid="{00000000-0005-0000-0000-00003B0D0000}"/>
    <cellStyle name="20% - Akzent4 7 3 2_Mapping IC-Sub_IC" xfId="3590" xr:uid="{00000000-0005-0000-0000-00003C0D0000}"/>
    <cellStyle name="20% - Akzent4 7 3 3" xfId="3591" xr:uid="{00000000-0005-0000-0000-00003D0D0000}"/>
    <cellStyle name="20% - Akzent4 7 3 3 2" xfId="3592" xr:uid="{00000000-0005-0000-0000-00003E0D0000}"/>
    <cellStyle name="20% - Akzent4 7 3 3_Mapping IC-Sub_IC" xfId="3593" xr:uid="{00000000-0005-0000-0000-00003F0D0000}"/>
    <cellStyle name="20% - Akzent4 7 3 4" xfId="3594" xr:uid="{00000000-0005-0000-0000-0000400D0000}"/>
    <cellStyle name="20% - Akzent4 7 3_Mapping IC-Sub_IC" xfId="3595" xr:uid="{00000000-0005-0000-0000-0000410D0000}"/>
    <cellStyle name="20% - Akzent4 7 4" xfId="3596" xr:uid="{00000000-0005-0000-0000-0000420D0000}"/>
    <cellStyle name="20% - Akzent4 7 4 2" xfId="3597" xr:uid="{00000000-0005-0000-0000-0000430D0000}"/>
    <cellStyle name="20% - Akzent4 7 4 2 2" xfId="3598" xr:uid="{00000000-0005-0000-0000-0000440D0000}"/>
    <cellStyle name="20% - Akzent4 7 4 2_Mapping IC-Sub_IC" xfId="3599" xr:uid="{00000000-0005-0000-0000-0000450D0000}"/>
    <cellStyle name="20% - Akzent4 7 4 3" xfId="3600" xr:uid="{00000000-0005-0000-0000-0000460D0000}"/>
    <cellStyle name="20% - Akzent4 7 4_Mapping IC-Sub_IC" xfId="3601" xr:uid="{00000000-0005-0000-0000-0000470D0000}"/>
    <cellStyle name="20% - Akzent4 7 5" xfId="3602" xr:uid="{00000000-0005-0000-0000-0000480D0000}"/>
    <cellStyle name="20% - Akzent4 7 5 2" xfId="3603" xr:uid="{00000000-0005-0000-0000-0000490D0000}"/>
    <cellStyle name="20% - Akzent4 7 5_Mapping IC-Sub_IC" xfId="3604" xr:uid="{00000000-0005-0000-0000-00004A0D0000}"/>
    <cellStyle name="20% - Akzent4 7 6" xfId="3605" xr:uid="{00000000-0005-0000-0000-00004B0D0000}"/>
    <cellStyle name="20% - Akzent4 7 6 2" xfId="3606" xr:uid="{00000000-0005-0000-0000-00004C0D0000}"/>
    <cellStyle name="20% - Akzent4 7 6_Mapping IC-Sub_IC" xfId="3607" xr:uid="{00000000-0005-0000-0000-00004D0D0000}"/>
    <cellStyle name="20% - Akzent4 7 7" xfId="3608" xr:uid="{00000000-0005-0000-0000-00004E0D0000}"/>
    <cellStyle name="20% - Akzent4 7_Mapping IC-Sub_IC" xfId="3609" xr:uid="{00000000-0005-0000-0000-00004F0D0000}"/>
    <cellStyle name="20% - Akzent4 8" xfId="3610" xr:uid="{00000000-0005-0000-0000-0000500D0000}"/>
    <cellStyle name="20% - Akzent4 8 2" xfId="3611" xr:uid="{00000000-0005-0000-0000-0000510D0000}"/>
    <cellStyle name="20% - Akzent4 8 2 2" xfId="3612" xr:uid="{00000000-0005-0000-0000-0000520D0000}"/>
    <cellStyle name="20% - Akzent4 8 2 2 2" xfId="3613" xr:uid="{00000000-0005-0000-0000-0000530D0000}"/>
    <cellStyle name="20% - Akzent4 8 2 2 2 2" xfId="3614" xr:uid="{00000000-0005-0000-0000-0000540D0000}"/>
    <cellStyle name="20% - Akzent4 8 2 2 2_Mapping IC-Sub_IC" xfId="3615" xr:uid="{00000000-0005-0000-0000-0000550D0000}"/>
    <cellStyle name="20% - Akzent4 8 2 2 3" xfId="3616" xr:uid="{00000000-0005-0000-0000-0000560D0000}"/>
    <cellStyle name="20% - Akzent4 8 2 2 3 2" xfId="3617" xr:uid="{00000000-0005-0000-0000-0000570D0000}"/>
    <cellStyle name="20% - Akzent4 8 2 2 3_Mapping IC-Sub_IC" xfId="3618" xr:uid="{00000000-0005-0000-0000-0000580D0000}"/>
    <cellStyle name="20% - Akzent4 8 2 2 4" xfId="3619" xr:uid="{00000000-0005-0000-0000-0000590D0000}"/>
    <cellStyle name="20% - Akzent4 8 2 2_Mapping IC-Sub_IC" xfId="3620" xr:uid="{00000000-0005-0000-0000-00005A0D0000}"/>
    <cellStyle name="20% - Akzent4 8 2 3" xfId="3621" xr:uid="{00000000-0005-0000-0000-00005B0D0000}"/>
    <cellStyle name="20% - Akzent4 8 2 3 2" xfId="3622" xr:uid="{00000000-0005-0000-0000-00005C0D0000}"/>
    <cellStyle name="20% - Akzent4 8 2 3_Mapping IC-Sub_IC" xfId="3623" xr:uid="{00000000-0005-0000-0000-00005D0D0000}"/>
    <cellStyle name="20% - Akzent4 8 2 4" xfId="3624" xr:uid="{00000000-0005-0000-0000-00005E0D0000}"/>
    <cellStyle name="20% - Akzent4 8 2 4 2" xfId="3625" xr:uid="{00000000-0005-0000-0000-00005F0D0000}"/>
    <cellStyle name="20% - Akzent4 8 2 4_Mapping IC-Sub_IC" xfId="3626" xr:uid="{00000000-0005-0000-0000-0000600D0000}"/>
    <cellStyle name="20% - Akzent4 8 2 5" xfId="3627" xr:uid="{00000000-0005-0000-0000-0000610D0000}"/>
    <cellStyle name="20% - Akzent4 8 2_Mapping IC-Sub_IC" xfId="3628" xr:uid="{00000000-0005-0000-0000-0000620D0000}"/>
    <cellStyle name="20% - Akzent4 8 3" xfId="3629" xr:uid="{00000000-0005-0000-0000-0000630D0000}"/>
    <cellStyle name="20% - Akzent4 8 3 2" xfId="3630" xr:uid="{00000000-0005-0000-0000-0000640D0000}"/>
    <cellStyle name="20% - Akzent4 8 3 2 2" xfId="3631" xr:uid="{00000000-0005-0000-0000-0000650D0000}"/>
    <cellStyle name="20% - Akzent4 8 3 2_Mapping IC-Sub_IC" xfId="3632" xr:uid="{00000000-0005-0000-0000-0000660D0000}"/>
    <cellStyle name="20% - Akzent4 8 3 3" xfId="3633" xr:uid="{00000000-0005-0000-0000-0000670D0000}"/>
    <cellStyle name="20% - Akzent4 8 3 3 2" xfId="3634" xr:uid="{00000000-0005-0000-0000-0000680D0000}"/>
    <cellStyle name="20% - Akzent4 8 3 3_Mapping IC-Sub_IC" xfId="3635" xr:uid="{00000000-0005-0000-0000-0000690D0000}"/>
    <cellStyle name="20% - Akzent4 8 3 4" xfId="3636" xr:uid="{00000000-0005-0000-0000-00006A0D0000}"/>
    <cellStyle name="20% - Akzent4 8 3_Mapping IC-Sub_IC" xfId="3637" xr:uid="{00000000-0005-0000-0000-00006B0D0000}"/>
    <cellStyle name="20% - Akzent4 8 4" xfId="3638" xr:uid="{00000000-0005-0000-0000-00006C0D0000}"/>
    <cellStyle name="20% - Akzent4 8 4 2" xfId="3639" xr:uid="{00000000-0005-0000-0000-00006D0D0000}"/>
    <cellStyle name="20% - Akzent4 8 4 2 2" xfId="3640" xr:uid="{00000000-0005-0000-0000-00006E0D0000}"/>
    <cellStyle name="20% - Akzent4 8 4 2_Mapping IC-Sub_IC" xfId="3641" xr:uid="{00000000-0005-0000-0000-00006F0D0000}"/>
    <cellStyle name="20% - Akzent4 8 4 3" xfId="3642" xr:uid="{00000000-0005-0000-0000-0000700D0000}"/>
    <cellStyle name="20% - Akzent4 8 4_Mapping IC-Sub_IC" xfId="3643" xr:uid="{00000000-0005-0000-0000-0000710D0000}"/>
    <cellStyle name="20% - Akzent4 8 5" xfId="3644" xr:uid="{00000000-0005-0000-0000-0000720D0000}"/>
    <cellStyle name="20% - Akzent4 8 5 2" xfId="3645" xr:uid="{00000000-0005-0000-0000-0000730D0000}"/>
    <cellStyle name="20% - Akzent4 8 5_Mapping IC-Sub_IC" xfId="3646" xr:uid="{00000000-0005-0000-0000-0000740D0000}"/>
    <cellStyle name="20% - Akzent4 8 6" xfId="3647" xr:uid="{00000000-0005-0000-0000-0000750D0000}"/>
    <cellStyle name="20% - Akzent4 8 6 2" xfId="3648" xr:uid="{00000000-0005-0000-0000-0000760D0000}"/>
    <cellStyle name="20% - Akzent4 8 6_Mapping IC-Sub_IC" xfId="3649" xr:uid="{00000000-0005-0000-0000-0000770D0000}"/>
    <cellStyle name="20% - Akzent4 8 7" xfId="3650" xr:uid="{00000000-0005-0000-0000-0000780D0000}"/>
    <cellStyle name="20% - Akzent4 8_Mapping IC-Sub_IC" xfId="3651" xr:uid="{00000000-0005-0000-0000-0000790D0000}"/>
    <cellStyle name="20% - Akzent4 9" xfId="3652" xr:uid="{00000000-0005-0000-0000-00007A0D0000}"/>
    <cellStyle name="20% - Akzent4 9 2" xfId="3653" xr:uid="{00000000-0005-0000-0000-00007B0D0000}"/>
    <cellStyle name="20% - Akzent4 9 2 2" xfId="3654" xr:uid="{00000000-0005-0000-0000-00007C0D0000}"/>
    <cellStyle name="20% - Akzent4 9 2 2 2" xfId="3655" xr:uid="{00000000-0005-0000-0000-00007D0D0000}"/>
    <cellStyle name="20% - Akzent4 9 2 2 2 2" xfId="3656" xr:uid="{00000000-0005-0000-0000-00007E0D0000}"/>
    <cellStyle name="20% - Akzent4 9 2 2 2_Mapping IC-Sub_IC" xfId="3657" xr:uid="{00000000-0005-0000-0000-00007F0D0000}"/>
    <cellStyle name="20% - Akzent4 9 2 2 3" xfId="3658" xr:uid="{00000000-0005-0000-0000-0000800D0000}"/>
    <cellStyle name="20% - Akzent4 9 2 2 3 2" xfId="3659" xr:uid="{00000000-0005-0000-0000-0000810D0000}"/>
    <cellStyle name="20% - Akzent4 9 2 2 3_Mapping IC-Sub_IC" xfId="3660" xr:uid="{00000000-0005-0000-0000-0000820D0000}"/>
    <cellStyle name="20% - Akzent4 9 2 2 4" xfId="3661" xr:uid="{00000000-0005-0000-0000-0000830D0000}"/>
    <cellStyle name="20% - Akzent4 9 2 2_Mapping IC-Sub_IC" xfId="3662" xr:uid="{00000000-0005-0000-0000-0000840D0000}"/>
    <cellStyle name="20% - Akzent4 9 2 3" xfId="3663" xr:uid="{00000000-0005-0000-0000-0000850D0000}"/>
    <cellStyle name="20% - Akzent4 9 2 3 2" xfId="3664" xr:uid="{00000000-0005-0000-0000-0000860D0000}"/>
    <cellStyle name="20% - Akzent4 9 2 3_Mapping IC-Sub_IC" xfId="3665" xr:uid="{00000000-0005-0000-0000-0000870D0000}"/>
    <cellStyle name="20% - Akzent4 9 2 4" xfId="3666" xr:uid="{00000000-0005-0000-0000-0000880D0000}"/>
    <cellStyle name="20% - Akzent4 9 2 4 2" xfId="3667" xr:uid="{00000000-0005-0000-0000-0000890D0000}"/>
    <cellStyle name="20% - Akzent4 9 2 4_Mapping IC-Sub_IC" xfId="3668" xr:uid="{00000000-0005-0000-0000-00008A0D0000}"/>
    <cellStyle name="20% - Akzent4 9 2 5" xfId="3669" xr:uid="{00000000-0005-0000-0000-00008B0D0000}"/>
    <cellStyle name="20% - Akzent4 9 2_Mapping IC-Sub_IC" xfId="3670" xr:uid="{00000000-0005-0000-0000-00008C0D0000}"/>
    <cellStyle name="20% - Akzent4 9 3" xfId="3671" xr:uid="{00000000-0005-0000-0000-00008D0D0000}"/>
    <cellStyle name="20% - Akzent4 9 3 2" xfId="3672" xr:uid="{00000000-0005-0000-0000-00008E0D0000}"/>
    <cellStyle name="20% - Akzent4 9 3 2 2" xfId="3673" xr:uid="{00000000-0005-0000-0000-00008F0D0000}"/>
    <cellStyle name="20% - Akzent4 9 3 2_Mapping IC-Sub_IC" xfId="3674" xr:uid="{00000000-0005-0000-0000-0000900D0000}"/>
    <cellStyle name="20% - Akzent4 9 3 3" xfId="3675" xr:uid="{00000000-0005-0000-0000-0000910D0000}"/>
    <cellStyle name="20% - Akzent4 9 3 3 2" xfId="3676" xr:uid="{00000000-0005-0000-0000-0000920D0000}"/>
    <cellStyle name="20% - Akzent4 9 3 3_Mapping IC-Sub_IC" xfId="3677" xr:uid="{00000000-0005-0000-0000-0000930D0000}"/>
    <cellStyle name="20% - Akzent4 9 3 4" xfId="3678" xr:uid="{00000000-0005-0000-0000-0000940D0000}"/>
    <cellStyle name="20% - Akzent4 9 3_Mapping IC-Sub_IC" xfId="3679" xr:uid="{00000000-0005-0000-0000-0000950D0000}"/>
    <cellStyle name="20% - Akzent4 9 4" xfId="3680" xr:uid="{00000000-0005-0000-0000-0000960D0000}"/>
    <cellStyle name="20% - Akzent4 9 4 2" xfId="3681" xr:uid="{00000000-0005-0000-0000-0000970D0000}"/>
    <cellStyle name="20% - Akzent4 9 4 2 2" xfId="3682" xr:uid="{00000000-0005-0000-0000-0000980D0000}"/>
    <cellStyle name="20% - Akzent4 9 4 2_Mapping IC-Sub_IC" xfId="3683" xr:uid="{00000000-0005-0000-0000-0000990D0000}"/>
    <cellStyle name="20% - Akzent4 9 4 3" xfId="3684" xr:uid="{00000000-0005-0000-0000-00009A0D0000}"/>
    <cellStyle name="20% - Akzent4 9 4_Mapping IC-Sub_IC" xfId="3685" xr:uid="{00000000-0005-0000-0000-00009B0D0000}"/>
    <cellStyle name="20% - Akzent4 9 5" xfId="3686" xr:uid="{00000000-0005-0000-0000-00009C0D0000}"/>
    <cellStyle name="20% - Akzent4 9 5 2" xfId="3687" xr:uid="{00000000-0005-0000-0000-00009D0D0000}"/>
    <cellStyle name="20% - Akzent4 9 5_Mapping IC-Sub_IC" xfId="3688" xr:uid="{00000000-0005-0000-0000-00009E0D0000}"/>
    <cellStyle name="20% - Akzent4 9 6" xfId="3689" xr:uid="{00000000-0005-0000-0000-00009F0D0000}"/>
    <cellStyle name="20% - Akzent4 9 6 2" xfId="3690" xr:uid="{00000000-0005-0000-0000-0000A00D0000}"/>
    <cellStyle name="20% - Akzent4 9 6_Mapping IC-Sub_IC" xfId="3691" xr:uid="{00000000-0005-0000-0000-0000A10D0000}"/>
    <cellStyle name="20% - Akzent4 9 7" xfId="3692" xr:uid="{00000000-0005-0000-0000-0000A20D0000}"/>
    <cellStyle name="20% - Akzent4 9_Mapping IC-Sub_IC" xfId="3693" xr:uid="{00000000-0005-0000-0000-0000A30D0000}"/>
    <cellStyle name="20% - Akzent4_Mapping IC-Sub_IC" xfId="3694" xr:uid="{00000000-0005-0000-0000-0000A40D0000}"/>
    <cellStyle name="20% - Akzent5" xfId="34" xr:uid="{00000000-0005-0000-0000-0000A50D0000}"/>
    <cellStyle name="20% - Akzent5 10" xfId="3695" xr:uid="{00000000-0005-0000-0000-0000A60D0000}"/>
    <cellStyle name="20% - Akzent5 10 2" xfId="3696" xr:uid="{00000000-0005-0000-0000-0000A70D0000}"/>
    <cellStyle name="20% - Akzent5 10 2 2" xfId="3697" xr:uid="{00000000-0005-0000-0000-0000A80D0000}"/>
    <cellStyle name="20% - Akzent5 10 2 2 2" xfId="3698" xr:uid="{00000000-0005-0000-0000-0000A90D0000}"/>
    <cellStyle name="20% - Akzent5 10 2 2 2 2" xfId="3699" xr:uid="{00000000-0005-0000-0000-0000AA0D0000}"/>
    <cellStyle name="20% - Akzent5 10 2 2 2_Mapping IC-Sub_IC" xfId="3700" xr:uid="{00000000-0005-0000-0000-0000AB0D0000}"/>
    <cellStyle name="20% - Akzent5 10 2 2 3" xfId="3701" xr:uid="{00000000-0005-0000-0000-0000AC0D0000}"/>
    <cellStyle name="20% - Akzent5 10 2 2 3 2" xfId="3702" xr:uid="{00000000-0005-0000-0000-0000AD0D0000}"/>
    <cellStyle name="20% - Akzent5 10 2 2 3_Mapping IC-Sub_IC" xfId="3703" xr:uid="{00000000-0005-0000-0000-0000AE0D0000}"/>
    <cellStyle name="20% - Akzent5 10 2 2 4" xfId="3704" xr:uid="{00000000-0005-0000-0000-0000AF0D0000}"/>
    <cellStyle name="20% - Akzent5 10 2 2_Mapping IC-Sub_IC" xfId="3705" xr:uid="{00000000-0005-0000-0000-0000B00D0000}"/>
    <cellStyle name="20% - Akzent5 10 2 3" xfId="3706" xr:uid="{00000000-0005-0000-0000-0000B10D0000}"/>
    <cellStyle name="20% - Akzent5 10 2 3 2" xfId="3707" xr:uid="{00000000-0005-0000-0000-0000B20D0000}"/>
    <cellStyle name="20% - Akzent5 10 2 3_Mapping IC-Sub_IC" xfId="3708" xr:uid="{00000000-0005-0000-0000-0000B30D0000}"/>
    <cellStyle name="20% - Akzent5 10 2 4" xfId="3709" xr:uid="{00000000-0005-0000-0000-0000B40D0000}"/>
    <cellStyle name="20% - Akzent5 10 2 4 2" xfId="3710" xr:uid="{00000000-0005-0000-0000-0000B50D0000}"/>
    <cellStyle name="20% - Akzent5 10 2 4_Mapping IC-Sub_IC" xfId="3711" xr:uid="{00000000-0005-0000-0000-0000B60D0000}"/>
    <cellStyle name="20% - Akzent5 10 2 5" xfId="3712" xr:uid="{00000000-0005-0000-0000-0000B70D0000}"/>
    <cellStyle name="20% - Akzent5 10 2_Mapping IC-Sub_IC" xfId="3713" xr:uid="{00000000-0005-0000-0000-0000B80D0000}"/>
    <cellStyle name="20% - Akzent5 10 3" xfId="3714" xr:uid="{00000000-0005-0000-0000-0000B90D0000}"/>
    <cellStyle name="20% - Akzent5 10 3 2" xfId="3715" xr:uid="{00000000-0005-0000-0000-0000BA0D0000}"/>
    <cellStyle name="20% - Akzent5 10 3 2 2" xfId="3716" xr:uid="{00000000-0005-0000-0000-0000BB0D0000}"/>
    <cellStyle name="20% - Akzent5 10 3 2_Mapping IC-Sub_IC" xfId="3717" xr:uid="{00000000-0005-0000-0000-0000BC0D0000}"/>
    <cellStyle name="20% - Akzent5 10 3 3" xfId="3718" xr:uid="{00000000-0005-0000-0000-0000BD0D0000}"/>
    <cellStyle name="20% - Akzent5 10 3 3 2" xfId="3719" xr:uid="{00000000-0005-0000-0000-0000BE0D0000}"/>
    <cellStyle name="20% - Akzent5 10 3 3_Mapping IC-Sub_IC" xfId="3720" xr:uid="{00000000-0005-0000-0000-0000BF0D0000}"/>
    <cellStyle name="20% - Akzent5 10 3 4" xfId="3721" xr:uid="{00000000-0005-0000-0000-0000C00D0000}"/>
    <cellStyle name="20% - Akzent5 10 3_Mapping IC-Sub_IC" xfId="3722" xr:uid="{00000000-0005-0000-0000-0000C10D0000}"/>
    <cellStyle name="20% - Akzent5 10 4" xfId="3723" xr:uid="{00000000-0005-0000-0000-0000C20D0000}"/>
    <cellStyle name="20% - Akzent5 10 4 2" xfId="3724" xr:uid="{00000000-0005-0000-0000-0000C30D0000}"/>
    <cellStyle name="20% - Akzent5 10 4 2 2" xfId="3725" xr:uid="{00000000-0005-0000-0000-0000C40D0000}"/>
    <cellStyle name="20% - Akzent5 10 4 2_Mapping IC-Sub_IC" xfId="3726" xr:uid="{00000000-0005-0000-0000-0000C50D0000}"/>
    <cellStyle name="20% - Akzent5 10 4 3" xfId="3727" xr:uid="{00000000-0005-0000-0000-0000C60D0000}"/>
    <cellStyle name="20% - Akzent5 10 4_Mapping IC-Sub_IC" xfId="3728" xr:uid="{00000000-0005-0000-0000-0000C70D0000}"/>
    <cellStyle name="20% - Akzent5 10 5" xfId="3729" xr:uid="{00000000-0005-0000-0000-0000C80D0000}"/>
    <cellStyle name="20% - Akzent5 10 5 2" xfId="3730" xr:uid="{00000000-0005-0000-0000-0000C90D0000}"/>
    <cellStyle name="20% - Akzent5 10 5_Mapping IC-Sub_IC" xfId="3731" xr:uid="{00000000-0005-0000-0000-0000CA0D0000}"/>
    <cellStyle name="20% - Akzent5 10 6" xfId="3732" xr:uid="{00000000-0005-0000-0000-0000CB0D0000}"/>
    <cellStyle name="20% - Akzent5 10 6 2" xfId="3733" xr:uid="{00000000-0005-0000-0000-0000CC0D0000}"/>
    <cellStyle name="20% - Akzent5 10 6_Mapping IC-Sub_IC" xfId="3734" xr:uid="{00000000-0005-0000-0000-0000CD0D0000}"/>
    <cellStyle name="20% - Akzent5 10 7" xfId="3735" xr:uid="{00000000-0005-0000-0000-0000CE0D0000}"/>
    <cellStyle name="20% - Akzent5 10_Mapping IC-Sub_IC" xfId="3736" xr:uid="{00000000-0005-0000-0000-0000CF0D0000}"/>
    <cellStyle name="20% - Akzent5 11" xfId="3737" xr:uid="{00000000-0005-0000-0000-0000D00D0000}"/>
    <cellStyle name="20% - Akzent5 11 2" xfId="3738" xr:uid="{00000000-0005-0000-0000-0000D10D0000}"/>
    <cellStyle name="20% - Akzent5 11 2 2" xfId="3739" xr:uid="{00000000-0005-0000-0000-0000D20D0000}"/>
    <cellStyle name="20% - Akzent5 11 2 2 2" xfId="3740" xr:uid="{00000000-0005-0000-0000-0000D30D0000}"/>
    <cellStyle name="20% - Akzent5 11 2 2 2 2" xfId="3741" xr:uid="{00000000-0005-0000-0000-0000D40D0000}"/>
    <cellStyle name="20% - Akzent5 11 2 2 2_Mapping IC-Sub_IC" xfId="3742" xr:uid="{00000000-0005-0000-0000-0000D50D0000}"/>
    <cellStyle name="20% - Akzent5 11 2 2 3" xfId="3743" xr:uid="{00000000-0005-0000-0000-0000D60D0000}"/>
    <cellStyle name="20% - Akzent5 11 2 2 3 2" xfId="3744" xr:uid="{00000000-0005-0000-0000-0000D70D0000}"/>
    <cellStyle name="20% - Akzent5 11 2 2 3_Mapping IC-Sub_IC" xfId="3745" xr:uid="{00000000-0005-0000-0000-0000D80D0000}"/>
    <cellStyle name="20% - Akzent5 11 2 2 4" xfId="3746" xr:uid="{00000000-0005-0000-0000-0000D90D0000}"/>
    <cellStyle name="20% - Akzent5 11 2 2_Mapping IC-Sub_IC" xfId="3747" xr:uid="{00000000-0005-0000-0000-0000DA0D0000}"/>
    <cellStyle name="20% - Akzent5 11 2 3" xfId="3748" xr:uid="{00000000-0005-0000-0000-0000DB0D0000}"/>
    <cellStyle name="20% - Akzent5 11 2 3 2" xfId="3749" xr:uid="{00000000-0005-0000-0000-0000DC0D0000}"/>
    <cellStyle name="20% - Akzent5 11 2 3_Mapping IC-Sub_IC" xfId="3750" xr:uid="{00000000-0005-0000-0000-0000DD0D0000}"/>
    <cellStyle name="20% - Akzent5 11 2 4" xfId="3751" xr:uid="{00000000-0005-0000-0000-0000DE0D0000}"/>
    <cellStyle name="20% - Akzent5 11 2 4 2" xfId="3752" xr:uid="{00000000-0005-0000-0000-0000DF0D0000}"/>
    <cellStyle name="20% - Akzent5 11 2 4_Mapping IC-Sub_IC" xfId="3753" xr:uid="{00000000-0005-0000-0000-0000E00D0000}"/>
    <cellStyle name="20% - Akzent5 11 2 5" xfId="3754" xr:uid="{00000000-0005-0000-0000-0000E10D0000}"/>
    <cellStyle name="20% - Akzent5 11 2_Mapping IC-Sub_IC" xfId="3755" xr:uid="{00000000-0005-0000-0000-0000E20D0000}"/>
    <cellStyle name="20% - Akzent5 11 3" xfId="3756" xr:uid="{00000000-0005-0000-0000-0000E30D0000}"/>
    <cellStyle name="20% - Akzent5 11 3 2" xfId="3757" xr:uid="{00000000-0005-0000-0000-0000E40D0000}"/>
    <cellStyle name="20% - Akzent5 11 3 2 2" xfId="3758" xr:uid="{00000000-0005-0000-0000-0000E50D0000}"/>
    <cellStyle name="20% - Akzent5 11 3 2_Mapping IC-Sub_IC" xfId="3759" xr:uid="{00000000-0005-0000-0000-0000E60D0000}"/>
    <cellStyle name="20% - Akzent5 11 3 3" xfId="3760" xr:uid="{00000000-0005-0000-0000-0000E70D0000}"/>
    <cellStyle name="20% - Akzent5 11 3 3 2" xfId="3761" xr:uid="{00000000-0005-0000-0000-0000E80D0000}"/>
    <cellStyle name="20% - Akzent5 11 3 3_Mapping IC-Sub_IC" xfId="3762" xr:uid="{00000000-0005-0000-0000-0000E90D0000}"/>
    <cellStyle name="20% - Akzent5 11 3 4" xfId="3763" xr:uid="{00000000-0005-0000-0000-0000EA0D0000}"/>
    <cellStyle name="20% - Akzent5 11 3_Mapping IC-Sub_IC" xfId="3764" xr:uid="{00000000-0005-0000-0000-0000EB0D0000}"/>
    <cellStyle name="20% - Akzent5 11 4" xfId="3765" xr:uid="{00000000-0005-0000-0000-0000EC0D0000}"/>
    <cellStyle name="20% - Akzent5 11 4 2" xfId="3766" xr:uid="{00000000-0005-0000-0000-0000ED0D0000}"/>
    <cellStyle name="20% - Akzent5 11 4 2 2" xfId="3767" xr:uid="{00000000-0005-0000-0000-0000EE0D0000}"/>
    <cellStyle name="20% - Akzent5 11 4 2_Mapping IC-Sub_IC" xfId="3768" xr:uid="{00000000-0005-0000-0000-0000EF0D0000}"/>
    <cellStyle name="20% - Akzent5 11 4 3" xfId="3769" xr:uid="{00000000-0005-0000-0000-0000F00D0000}"/>
    <cellStyle name="20% - Akzent5 11 4_Mapping IC-Sub_IC" xfId="3770" xr:uid="{00000000-0005-0000-0000-0000F10D0000}"/>
    <cellStyle name="20% - Akzent5 11 5" xfId="3771" xr:uid="{00000000-0005-0000-0000-0000F20D0000}"/>
    <cellStyle name="20% - Akzent5 11 5 2" xfId="3772" xr:uid="{00000000-0005-0000-0000-0000F30D0000}"/>
    <cellStyle name="20% - Akzent5 11 5_Mapping IC-Sub_IC" xfId="3773" xr:uid="{00000000-0005-0000-0000-0000F40D0000}"/>
    <cellStyle name="20% - Akzent5 11 6" xfId="3774" xr:uid="{00000000-0005-0000-0000-0000F50D0000}"/>
    <cellStyle name="20% - Akzent5 11 6 2" xfId="3775" xr:uid="{00000000-0005-0000-0000-0000F60D0000}"/>
    <cellStyle name="20% - Akzent5 11 6_Mapping IC-Sub_IC" xfId="3776" xr:uid="{00000000-0005-0000-0000-0000F70D0000}"/>
    <cellStyle name="20% - Akzent5 11 7" xfId="3777" xr:uid="{00000000-0005-0000-0000-0000F80D0000}"/>
    <cellStyle name="20% - Akzent5 11_Mapping IC-Sub_IC" xfId="3778" xr:uid="{00000000-0005-0000-0000-0000F90D0000}"/>
    <cellStyle name="20% - Akzent5 12" xfId="3779" xr:uid="{00000000-0005-0000-0000-0000FA0D0000}"/>
    <cellStyle name="20% - Akzent5 13" xfId="3780" xr:uid="{00000000-0005-0000-0000-0000FB0D0000}"/>
    <cellStyle name="20% - Akzent5 2" xfId="3781" xr:uid="{00000000-0005-0000-0000-0000FC0D0000}"/>
    <cellStyle name="20% - Akzent5 2 2" xfId="3782" xr:uid="{00000000-0005-0000-0000-0000FD0D0000}"/>
    <cellStyle name="20% - Akzent5 2 2 2" xfId="3783" xr:uid="{00000000-0005-0000-0000-0000FE0D0000}"/>
    <cellStyle name="20% - Akzent5 2 2 2 2" xfId="3784" xr:uid="{00000000-0005-0000-0000-0000FF0D0000}"/>
    <cellStyle name="20% - Akzent5 2 2 2 2 2" xfId="3785" xr:uid="{00000000-0005-0000-0000-0000000E0000}"/>
    <cellStyle name="20% - Akzent5 2 2 2 2_Mapping IC-Sub_IC" xfId="3786" xr:uid="{00000000-0005-0000-0000-0000010E0000}"/>
    <cellStyle name="20% - Akzent5 2 2 2 3" xfId="3787" xr:uid="{00000000-0005-0000-0000-0000020E0000}"/>
    <cellStyle name="20% - Akzent5 2 2 2 3 2" xfId="3788" xr:uid="{00000000-0005-0000-0000-0000030E0000}"/>
    <cellStyle name="20% - Akzent5 2 2 2 3_Mapping IC-Sub_IC" xfId="3789" xr:uid="{00000000-0005-0000-0000-0000040E0000}"/>
    <cellStyle name="20% - Akzent5 2 2 2 4" xfId="3790" xr:uid="{00000000-0005-0000-0000-0000050E0000}"/>
    <cellStyle name="20% - Akzent5 2 2 2_Mapping IC-Sub_IC" xfId="3791" xr:uid="{00000000-0005-0000-0000-0000060E0000}"/>
    <cellStyle name="20% - Akzent5 2 2 3" xfId="3792" xr:uid="{00000000-0005-0000-0000-0000070E0000}"/>
    <cellStyle name="20% - Akzent5 2 2 3 2" xfId="3793" xr:uid="{00000000-0005-0000-0000-0000080E0000}"/>
    <cellStyle name="20% - Akzent5 2 2 3_Mapping IC-Sub_IC" xfId="3794" xr:uid="{00000000-0005-0000-0000-0000090E0000}"/>
    <cellStyle name="20% - Akzent5 2 2 4" xfId="3795" xr:uid="{00000000-0005-0000-0000-00000A0E0000}"/>
    <cellStyle name="20% - Akzent5 2 2 4 2" xfId="3796" xr:uid="{00000000-0005-0000-0000-00000B0E0000}"/>
    <cellStyle name="20% - Akzent5 2 2 4_Mapping IC-Sub_IC" xfId="3797" xr:uid="{00000000-0005-0000-0000-00000C0E0000}"/>
    <cellStyle name="20% - Akzent5 2 2 5" xfId="3798" xr:uid="{00000000-0005-0000-0000-00000D0E0000}"/>
    <cellStyle name="20% - Akzent5 2 2_Mapping IC-Sub_IC" xfId="3799" xr:uid="{00000000-0005-0000-0000-00000E0E0000}"/>
    <cellStyle name="20% - Akzent5 2 3" xfId="3800" xr:uid="{00000000-0005-0000-0000-00000F0E0000}"/>
    <cellStyle name="20% - Akzent5 2 3 2" xfId="3801" xr:uid="{00000000-0005-0000-0000-0000100E0000}"/>
    <cellStyle name="20% - Akzent5 2 3 2 2" xfId="3802" xr:uid="{00000000-0005-0000-0000-0000110E0000}"/>
    <cellStyle name="20% - Akzent5 2 3 2_Mapping IC-Sub_IC" xfId="3803" xr:uid="{00000000-0005-0000-0000-0000120E0000}"/>
    <cellStyle name="20% - Akzent5 2 3 3" xfId="3804" xr:uid="{00000000-0005-0000-0000-0000130E0000}"/>
    <cellStyle name="20% - Akzent5 2 3 3 2" xfId="3805" xr:uid="{00000000-0005-0000-0000-0000140E0000}"/>
    <cellStyle name="20% - Akzent5 2 3 3_Mapping IC-Sub_IC" xfId="3806" xr:uid="{00000000-0005-0000-0000-0000150E0000}"/>
    <cellStyle name="20% - Akzent5 2 3 4" xfId="3807" xr:uid="{00000000-0005-0000-0000-0000160E0000}"/>
    <cellStyle name="20% - Akzent5 2 3_Mapping IC-Sub_IC" xfId="3808" xr:uid="{00000000-0005-0000-0000-0000170E0000}"/>
    <cellStyle name="20% - Akzent5 2 4" xfId="3809" xr:uid="{00000000-0005-0000-0000-0000180E0000}"/>
    <cellStyle name="20% - Akzent5 2 4 2" xfId="3810" xr:uid="{00000000-0005-0000-0000-0000190E0000}"/>
    <cellStyle name="20% - Akzent5 2 4 2 2" xfId="3811" xr:uid="{00000000-0005-0000-0000-00001A0E0000}"/>
    <cellStyle name="20% - Akzent5 2 4 2_Mapping IC-Sub_IC" xfId="3812" xr:uid="{00000000-0005-0000-0000-00001B0E0000}"/>
    <cellStyle name="20% - Akzent5 2 4 3" xfId="3813" xr:uid="{00000000-0005-0000-0000-00001C0E0000}"/>
    <cellStyle name="20% - Akzent5 2 4_Mapping IC-Sub_IC" xfId="3814" xr:uid="{00000000-0005-0000-0000-00001D0E0000}"/>
    <cellStyle name="20% - Akzent5 2 5" xfId="3815" xr:uid="{00000000-0005-0000-0000-00001E0E0000}"/>
    <cellStyle name="20% - Akzent5 2 5 2" xfId="3816" xr:uid="{00000000-0005-0000-0000-00001F0E0000}"/>
    <cellStyle name="20% - Akzent5 2 5_Mapping IC-Sub_IC" xfId="3817" xr:uid="{00000000-0005-0000-0000-0000200E0000}"/>
    <cellStyle name="20% - Akzent5 2 6" xfId="3818" xr:uid="{00000000-0005-0000-0000-0000210E0000}"/>
    <cellStyle name="20% - Akzent5 2 6 2" xfId="3819" xr:uid="{00000000-0005-0000-0000-0000220E0000}"/>
    <cellStyle name="20% - Akzent5 2 6_Mapping IC-Sub_IC" xfId="3820" xr:uid="{00000000-0005-0000-0000-0000230E0000}"/>
    <cellStyle name="20% - Akzent5 2 7" xfId="3821" xr:uid="{00000000-0005-0000-0000-0000240E0000}"/>
    <cellStyle name="20% - Akzent5 2_Mapping IC-Sub_IC" xfId="3822" xr:uid="{00000000-0005-0000-0000-0000250E0000}"/>
    <cellStyle name="20% - Akzent5 3" xfId="3823" xr:uid="{00000000-0005-0000-0000-0000260E0000}"/>
    <cellStyle name="20% - Akzent5 3 2" xfId="3824" xr:uid="{00000000-0005-0000-0000-0000270E0000}"/>
    <cellStyle name="20% - Akzent5 3 2 2" xfId="3825" xr:uid="{00000000-0005-0000-0000-0000280E0000}"/>
    <cellStyle name="20% - Akzent5 3 2 2 2" xfId="3826" xr:uid="{00000000-0005-0000-0000-0000290E0000}"/>
    <cellStyle name="20% - Akzent5 3 2 2 2 2" xfId="3827" xr:uid="{00000000-0005-0000-0000-00002A0E0000}"/>
    <cellStyle name="20% - Akzent5 3 2 2 2_Mapping IC-Sub_IC" xfId="3828" xr:uid="{00000000-0005-0000-0000-00002B0E0000}"/>
    <cellStyle name="20% - Akzent5 3 2 2 3" xfId="3829" xr:uid="{00000000-0005-0000-0000-00002C0E0000}"/>
    <cellStyle name="20% - Akzent5 3 2 2 3 2" xfId="3830" xr:uid="{00000000-0005-0000-0000-00002D0E0000}"/>
    <cellStyle name="20% - Akzent5 3 2 2 3_Mapping IC-Sub_IC" xfId="3831" xr:uid="{00000000-0005-0000-0000-00002E0E0000}"/>
    <cellStyle name="20% - Akzent5 3 2 2 4" xfId="3832" xr:uid="{00000000-0005-0000-0000-00002F0E0000}"/>
    <cellStyle name="20% - Akzent5 3 2 2_Mapping IC-Sub_IC" xfId="3833" xr:uid="{00000000-0005-0000-0000-0000300E0000}"/>
    <cellStyle name="20% - Akzent5 3 2 3" xfId="3834" xr:uid="{00000000-0005-0000-0000-0000310E0000}"/>
    <cellStyle name="20% - Akzent5 3 2 3 2" xfId="3835" xr:uid="{00000000-0005-0000-0000-0000320E0000}"/>
    <cellStyle name="20% - Akzent5 3 2 3_Mapping IC-Sub_IC" xfId="3836" xr:uid="{00000000-0005-0000-0000-0000330E0000}"/>
    <cellStyle name="20% - Akzent5 3 2 4" xfId="3837" xr:uid="{00000000-0005-0000-0000-0000340E0000}"/>
    <cellStyle name="20% - Akzent5 3 2 4 2" xfId="3838" xr:uid="{00000000-0005-0000-0000-0000350E0000}"/>
    <cellStyle name="20% - Akzent5 3 2 4_Mapping IC-Sub_IC" xfId="3839" xr:uid="{00000000-0005-0000-0000-0000360E0000}"/>
    <cellStyle name="20% - Akzent5 3 2 5" xfId="3840" xr:uid="{00000000-0005-0000-0000-0000370E0000}"/>
    <cellStyle name="20% - Akzent5 3 2_Mapping IC-Sub_IC" xfId="3841" xr:uid="{00000000-0005-0000-0000-0000380E0000}"/>
    <cellStyle name="20% - Akzent5 3 3" xfId="3842" xr:uid="{00000000-0005-0000-0000-0000390E0000}"/>
    <cellStyle name="20% - Akzent5 3 3 2" xfId="3843" xr:uid="{00000000-0005-0000-0000-00003A0E0000}"/>
    <cellStyle name="20% - Akzent5 3 3 2 2" xfId="3844" xr:uid="{00000000-0005-0000-0000-00003B0E0000}"/>
    <cellStyle name="20% - Akzent5 3 3 2_Mapping IC-Sub_IC" xfId="3845" xr:uid="{00000000-0005-0000-0000-00003C0E0000}"/>
    <cellStyle name="20% - Akzent5 3 3 3" xfId="3846" xr:uid="{00000000-0005-0000-0000-00003D0E0000}"/>
    <cellStyle name="20% - Akzent5 3 3 3 2" xfId="3847" xr:uid="{00000000-0005-0000-0000-00003E0E0000}"/>
    <cellStyle name="20% - Akzent5 3 3 3_Mapping IC-Sub_IC" xfId="3848" xr:uid="{00000000-0005-0000-0000-00003F0E0000}"/>
    <cellStyle name="20% - Akzent5 3 3 4" xfId="3849" xr:uid="{00000000-0005-0000-0000-0000400E0000}"/>
    <cellStyle name="20% - Akzent5 3 3_Mapping IC-Sub_IC" xfId="3850" xr:uid="{00000000-0005-0000-0000-0000410E0000}"/>
    <cellStyle name="20% - Akzent5 3 4" xfId="3851" xr:uid="{00000000-0005-0000-0000-0000420E0000}"/>
    <cellStyle name="20% - Akzent5 3 4 2" xfId="3852" xr:uid="{00000000-0005-0000-0000-0000430E0000}"/>
    <cellStyle name="20% - Akzent5 3 4 2 2" xfId="3853" xr:uid="{00000000-0005-0000-0000-0000440E0000}"/>
    <cellStyle name="20% - Akzent5 3 4 2_Mapping IC-Sub_IC" xfId="3854" xr:uid="{00000000-0005-0000-0000-0000450E0000}"/>
    <cellStyle name="20% - Akzent5 3 4 3" xfId="3855" xr:uid="{00000000-0005-0000-0000-0000460E0000}"/>
    <cellStyle name="20% - Akzent5 3 4_Mapping IC-Sub_IC" xfId="3856" xr:uid="{00000000-0005-0000-0000-0000470E0000}"/>
    <cellStyle name="20% - Akzent5 3 5" xfId="3857" xr:uid="{00000000-0005-0000-0000-0000480E0000}"/>
    <cellStyle name="20% - Akzent5 3 5 2" xfId="3858" xr:uid="{00000000-0005-0000-0000-0000490E0000}"/>
    <cellStyle name="20% - Akzent5 3 5_Mapping IC-Sub_IC" xfId="3859" xr:uid="{00000000-0005-0000-0000-00004A0E0000}"/>
    <cellStyle name="20% - Akzent5 3 6" xfId="3860" xr:uid="{00000000-0005-0000-0000-00004B0E0000}"/>
    <cellStyle name="20% - Akzent5 3 6 2" xfId="3861" xr:uid="{00000000-0005-0000-0000-00004C0E0000}"/>
    <cellStyle name="20% - Akzent5 3 6_Mapping IC-Sub_IC" xfId="3862" xr:uid="{00000000-0005-0000-0000-00004D0E0000}"/>
    <cellStyle name="20% - Akzent5 3 7" xfId="3863" xr:uid="{00000000-0005-0000-0000-00004E0E0000}"/>
    <cellStyle name="20% - Akzent5 3_Mapping IC-Sub_IC" xfId="3864" xr:uid="{00000000-0005-0000-0000-00004F0E0000}"/>
    <cellStyle name="20% - Akzent5 4" xfId="3865" xr:uid="{00000000-0005-0000-0000-0000500E0000}"/>
    <cellStyle name="20% - Akzent5 4 2" xfId="3866" xr:uid="{00000000-0005-0000-0000-0000510E0000}"/>
    <cellStyle name="20% - Akzent5 4 2 2" xfId="3867" xr:uid="{00000000-0005-0000-0000-0000520E0000}"/>
    <cellStyle name="20% - Akzent5 4 2 2 2" xfId="3868" xr:uid="{00000000-0005-0000-0000-0000530E0000}"/>
    <cellStyle name="20% - Akzent5 4 2 2 2 2" xfId="3869" xr:uid="{00000000-0005-0000-0000-0000540E0000}"/>
    <cellStyle name="20% - Akzent5 4 2 2 2_Mapping IC-Sub_IC" xfId="3870" xr:uid="{00000000-0005-0000-0000-0000550E0000}"/>
    <cellStyle name="20% - Akzent5 4 2 2 3" xfId="3871" xr:uid="{00000000-0005-0000-0000-0000560E0000}"/>
    <cellStyle name="20% - Akzent5 4 2 2 3 2" xfId="3872" xr:uid="{00000000-0005-0000-0000-0000570E0000}"/>
    <cellStyle name="20% - Akzent5 4 2 2 3_Mapping IC-Sub_IC" xfId="3873" xr:uid="{00000000-0005-0000-0000-0000580E0000}"/>
    <cellStyle name="20% - Akzent5 4 2 2 4" xfId="3874" xr:uid="{00000000-0005-0000-0000-0000590E0000}"/>
    <cellStyle name="20% - Akzent5 4 2 2_Mapping IC-Sub_IC" xfId="3875" xr:uid="{00000000-0005-0000-0000-00005A0E0000}"/>
    <cellStyle name="20% - Akzent5 4 2 3" xfId="3876" xr:uid="{00000000-0005-0000-0000-00005B0E0000}"/>
    <cellStyle name="20% - Akzent5 4 2 3 2" xfId="3877" xr:uid="{00000000-0005-0000-0000-00005C0E0000}"/>
    <cellStyle name="20% - Akzent5 4 2 3_Mapping IC-Sub_IC" xfId="3878" xr:uid="{00000000-0005-0000-0000-00005D0E0000}"/>
    <cellStyle name="20% - Akzent5 4 2 4" xfId="3879" xr:uid="{00000000-0005-0000-0000-00005E0E0000}"/>
    <cellStyle name="20% - Akzent5 4 2 4 2" xfId="3880" xr:uid="{00000000-0005-0000-0000-00005F0E0000}"/>
    <cellStyle name="20% - Akzent5 4 2 4_Mapping IC-Sub_IC" xfId="3881" xr:uid="{00000000-0005-0000-0000-0000600E0000}"/>
    <cellStyle name="20% - Akzent5 4 2 5" xfId="3882" xr:uid="{00000000-0005-0000-0000-0000610E0000}"/>
    <cellStyle name="20% - Akzent5 4 2_Mapping IC-Sub_IC" xfId="3883" xr:uid="{00000000-0005-0000-0000-0000620E0000}"/>
    <cellStyle name="20% - Akzent5 4 3" xfId="3884" xr:uid="{00000000-0005-0000-0000-0000630E0000}"/>
    <cellStyle name="20% - Akzent5 4 3 2" xfId="3885" xr:uid="{00000000-0005-0000-0000-0000640E0000}"/>
    <cellStyle name="20% - Akzent5 4 3 2 2" xfId="3886" xr:uid="{00000000-0005-0000-0000-0000650E0000}"/>
    <cellStyle name="20% - Akzent5 4 3 2_Mapping IC-Sub_IC" xfId="3887" xr:uid="{00000000-0005-0000-0000-0000660E0000}"/>
    <cellStyle name="20% - Akzent5 4 3 3" xfId="3888" xr:uid="{00000000-0005-0000-0000-0000670E0000}"/>
    <cellStyle name="20% - Akzent5 4 3 3 2" xfId="3889" xr:uid="{00000000-0005-0000-0000-0000680E0000}"/>
    <cellStyle name="20% - Akzent5 4 3 3_Mapping IC-Sub_IC" xfId="3890" xr:uid="{00000000-0005-0000-0000-0000690E0000}"/>
    <cellStyle name="20% - Akzent5 4 3 4" xfId="3891" xr:uid="{00000000-0005-0000-0000-00006A0E0000}"/>
    <cellStyle name="20% - Akzent5 4 3_Mapping IC-Sub_IC" xfId="3892" xr:uid="{00000000-0005-0000-0000-00006B0E0000}"/>
    <cellStyle name="20% - Akzent5 4 4" xfId="3893" xr:uid="{00000000-0005-0000-0000-00006C0E0000}"/>
    <cellStyle name="20% - Akzent5 4 4 2" xfId="3894" xr:uid="{00000000-0005-0000-0000-00006D0E0000}"/>
    <cellStyle name="20% - Akzent5 4 4 2 2" xfId="3895" xr:uid="{00000000-0005-0000-0000-00006E0E0000}"/>
    <cellStyle name="20% - Akzent5 4 4 2_Mapping IC-Sub_IC" xfId="3896" xr:uid="{00000000-0005-0000-0000-00006F0E0000}"/>
    <cellStyle name="20% - Akzent5 4 4 3" xfId="3897" xr:uid="{00000000-0005-0000-0000-0000700E0000}"/>
    <cellStyle name="20% - Akzent5 4 4_Mapping IC-Sub_IC" xfId="3898" xr:uid="{00000000-0005-0000-0000-0000710E0000}"/>
    <cellStyle name="20% - Akzent5 4 5" xfId="3899" xr:uid="{00000000-0005-0000-0000-0000720E0000}"/>
    <cellStyle name="20% - Akzent5 4 5 2" xfId="3900" xr:uid="{00000000-0005-0000-0000-0000730E0000}"/>
    <cellStyle name="20% - Akzent5 4 5_Mapping IC-Sub_IC" xfId="3901" xr:uid="{00000000-0005-0000-0000-0000740E0000}"/>
    <cellStyle name="20% - Akzent5 4 6" xfId="3902" xr:uid="{00000000-0005-0000-0000-0000750E0000}"/>
    <cellStyle name="20% - Akzent5 4 6 2" xfId="3903" xr:uid="{00000000-0005-0000-0000-0000760E0000}"/>
    <cellStyle name="20% - Akzent5 4 6_Mapping IC-Sub_IC" xfId="3904" xr:uid="{00000000-0005-0000-0000-0000770E0000}"/>
    <cellStyle name="20% - Akzent5 4 7" xfId="3905" xr:uid="{00000000-0005-0000-0000-0000780E0000}"/>
    <cellStyle name="20% - Akzent5 4_Mapping IC-Sub_IC" xfId="3906" xr:uid="{00000000-0005-0000-0000-0000790E0000}"/>
    <cellStyle name="20% - Akzent5 5" xfId="3907" xr:uid="{00000000-0005-0000-0000-00007A0E0000}"/>
    <cellStyle name="20% - Akzent5 5 2" xfId="3908" xr:uid="{00000000-0005-0000-0000-00007B0E0000}"/>
    <cellStyle name="20% - Akzent5 5 2 2" xfId="3909" xr:uid="{00000000-0005-0000-0000-00007C0E0000}"/>
    <cellStyle name="20% - Akzent5 5 2 2 2" xfId="3910" xr:uid="{00000000-0005-0000-0000-00007D0E0000}"/>
    <cellStyle name="20% - Akzent5 5 2 2 2 2" xfId="3911" xr:uid="{00000000-0005-0000-0000-00007E0E0000}"/>
    <cellStyle name="20% - Akzent5 5 2 2 2_Mapping IC-Sub_IC" xfId="3912" xr:uid="{00000000-0005-0000-0000-00007F0E0000}"/>
    <cellStyle name="20% - Akzent5 5 2 2 3" xfId="3913" xr:uid="{00000000-0005-0000-0000-0000800E0000}"/>
    <cellStyle name="20% - Akzent5 5 2 2 3 2" xfId="3914" xr:uid="{00000000-0005-0000-0000-0000810E0000}"/>
    <cellStyle name="20% - Akzent5 5 2 2 3_Mapping IC-Sub_IC" xfId="3915" xr:uid="{00000000-0005-0000-0000-0000820E0000}"/>
    <cellStyle name="20% - Akzent5 5 2 2 4" xfId="3916" xr:uid="{00000000-0005-0000-0000-0000830E0000}"/>
    <cellStyle name="20% - Akzent5 5 2 2_Mapping IC-Sub_IC" xfId="3917" xr:uid="{00000000-0005-0000-0000-0000840E0000}"/>
    <cellStyle name="20% - Akzent5 5 2 3" xfId="3918" xr:uid="{00000000-0005-0000-0000-0000850E0000}"/>
    <cellStyle name="20% - Akzent5 5 2 3 2" xfId="3919" xr:uid="{00000000-0005-0000-0000-0000860E0000}"/>
    <cellStyle name="20% - Akzent5 5 2 3_Mapping IC-Sub_IC" xfId="3920" xr:uid="{00000000-0005-0000-0000-0000870E0000}"/>
    <cellStyle name="20% - Akzent5 5 2 4" xfId="3921" xr:uid="{00000000-0005-0000-0000-0000880E0000}"/>
    <cellStyle name="20% - Akzent5 5 2 4 2" xfId="3922" xr:uid="{00000000-0005-0000-0000-0000890E0000}"/>
    <cellStyle name="20% - Akzent5 5 2 4_Mapping IC-Sub_IC" xfId="3923" xr:uid="{00000000-0005-0000-0000-00008A0E0000}"/>
    <cellStyle name="20% - Akzent5 5 2 5" xfId="3924" xr:uid="{00000000-0005-0000-0000-00008B0E0000}"/>
    <cellStyle name="20% - Akzent5 5 2_Mapping IC-Sub_IC" xfId="3925" xr:uid="{00000000-0005-0000-0000-00008C0E0000}"/>
    <cellStyle name="20% - Akzent5 5 3" xfId="3926" xr:uid="{00000000-0005-0000-0000-00008D0E0000}"/>
    <cellStyle name="20% - Akzent5 5 3 2" xfId="3927" xr:uid="{00000000-0005-0000-0000-00008E0E0000}"/>
    <cellStyle name="20% - Akzent5 5 3 2 2" xfId="3928" xr:uid="{00000000-0005-0000-0000-00008F0E0000}"/>
    <cellStyle name="20% - Akzent5 5 3 2_Mapping IC-Sub_IC" xfId="3929" xr:uid="{00000000-0005-0000-0000-0000900E0000}"/>
    <cellStyle name="20% - Akzent5 5 3 3" xfId="3930" xr:uid="{00000000-0005-0000-0000-0000910E0000}"/>
    <cellStyle name="20% - Akzent5 5 3 3 2" xfId="3931" xr:uid="{00000000-0005-0000-0000-0000920E0000}"/>
    <cellStyle name="20% - Akzent5 5 3 3_Mapping IC-Sub_IC" xfId="3932" xr:uid="{00000000-0005-0000-0000-0000930E0000}"/>
    <cellStyle name="20% - Akzent5 5 3 4" xfId="3933" xr:uid="{00000000-0005-0000-0000-0000940E0000}"/>
    <cellStyle name="20% - Akzent5 5 3_Mapping IC-Sub_IC" xfId="3934" xr:uid="{00000000-0005-0000-0000-0000950E0000}"/>
    <cellStyle name="20% - Akzent5 5 4" xfId="3935" xr:uid="{00000000-0005-0000-0000-0000960E0000}"/>
    <cellStyle name="20% - Akzent5 5 4 2" xfId="3936" xr:uid="{00000000-0005-0000-0000-0000970E0000}"/>
    <cellStyle name="20% - Akzent5 5 4 2 2" xfId="3937" xr:uid="{00000000-0005-0000-0000-0000980E0000}"/>
    <cellStyle name="20% - Akzent5 5 4 2_Mapping IC-Sub_IC" xfId="3938" xr:uid="{00000000-0005-0000-0000-0000990E0000}"/>
    <cellStyle name="20% - Akzent5 5 4 3" xfId="3939" xr:uid="{00000000-0005-0000-0000-00009A0E0000}"/>
    <cellStyle name="20% - Akzent5 5 4_Mapping IC-Sub_IC" xfId="3940" xr:uid="{00000000-0005-0000-0000-00009B0E0000}"/>
    <cellStyle name="20% - Akzent5 5 5" xfId="3941" xr:uid="{00000000-0005-0000-0000-00009C0E0000}"/>
    <cellStyle name="20% - Akzent5 5 5 2" xfId="3942" xr:uid="{00000000-0005-0000-0000-00009D0E0000}"/>
    <cellStyle name="20% - Akzent5 5 5_Mapping IC-Sub_IC" xfId="3943" xr:uid="{00000000-0005-0000-0000-00009E0E0000}"/>
    <cellStyle name="20% - Akzent5 5 6" xfId="3944" xr:uid="{00000000-0005-0000-0000-00009F0E0000}"/>
    <cellStyle name="20% - Akzent5 5 6 2" xfId="3945" xr:uid="{00000000-0005-0000-0000-0000A00E0000}"/>
    <cellStyle name="20% - Akzent5 5 6_Mapping IC-Sub_IC" xfId="3946" xr:uid="{00000000-0005-0000-0000-0000A10E0000}"/>
    <cellStyle name="20% - Akzent5 5 7" xfId="3947" xr:uid="{00000000-0005-0000-0000-0000A20E0000}"/>
    <cellStyle name="20% - Akzent5 5_Mapping IC-Sub_IC" xfId="3948" xr:uid="{00000000-0005-0000-0000-0000A30E0000}"/>
    <cellStyle name="20% - Akzent5 6" xfId="3949" xr:uid="{00000000-0005-0000-0000-0000A40E0000}"/>
    <cellStyle name="20% - Akzent5 6 2" xfId="3950" xr:uid="{00000000-0005-0000-0000-0000A50E0000}"/>
    <cellStyle name="20% - Akzent5 6 2 2" xfId="3951" xr:uid="{00000000-0005-0000-0000-0000A60E0000}"/>
    <cellStyle name="20% - Akzent5 6 2 2 2" xfId="3952" xr:uid="{00000000-0005-0000-0000-0000A70E0000}"/>
    <cellStyle name="20% - Akzent5 6 2 2 2 2" xfId="3953" xr:uid="{00000000-0005-0000-0000-0000A80E0000}"/>
    <cellStyle name="20% - Akzent5 6 2 2 2_Mapping IC-Sub_IC" xfId="3954" xr:uid="{00000000-0005-0000-0000-0000A90E0000}"/>
    <cellStyle name="20% - Akzent5 6 2 2 3" xfId="3955" xr:uid="{00000000-0005-0000-0000-0000AA0E0000}"/>
    <cellStyle name="20% - Akzent5 6 2 2 3 2" xfId="3956" xr:uid="{00000000-0005-0000-0000-0000AB0E0000}"/>
    <cellStyle name="20% - Akzent5 6 2 2 3_Mapping IC-Sub_IC" xfId="3957" xr:uid="{00000000-0005-0000-0000-0000AC0E0000}"/>
    <cellStyle name="20% - Akzent5 6 2 2 4" xfId="3958" xr:uid="{00000000-0005-0000-0000-0000AD0E0000}"/>
    <cellStyle name="20% - Akzent5 6 2 2_Mapping IC-Sub_IC" xfId="3959" xr:uid="{00000000-0005-0000-0000-0000AE0E0000}"/>
    <cellStyle name="20% - Akzent5 6 2 3" xfId="3960" xr:uid="{00000000-0005-0000-0000-0000AF0E0000}"/>
    <cellStyle name="20% - Akzent5 6 2 3 2" xfId="3961" xr:uid="{00000000-0005-0000-0000-0000B00E0000}"/>
    <cellStyle name="20% - Akzent5 6 2 3_Mapping IC-Sub_IC" xfId="3962" xr:uid="{00000000-0005-0000-0000-0000B10E0000}"/>
    <cellStyle name="20% - Akzent5 6 2 4" xfId="3963" xr:uid="{00000000-0005-0000-0000-0000B20E0000}"/>
    <cellStyle name="20% - Akzent5 6 2 4 2" xfId="3964" xr:uid="{00000000-0005-0000-0000-0000B30E0000}"/>
    <cellStyle name="20% - Akzent5 6 2 4_Mapping IC-Sub_IC" xfId="3965" xr:uid="{00000000-0005-0000-0000-0000B40E0000}"/>
    <cellStyle name="20% - Akzent5 6 2 5" xfId="3966" xr:uid="{00000000-0005-0000-0000-0000B50E0000}"/>
    <cellStyle name="20% - Akzent5 6 2_Mapping IC-Sub_IC" xfId="3967" xr:uid="{00000000-0005-0000-0000-0000B60E0000}"/>
    <cellStyle name="20% - Akzent5 6 3" xfId="3968" xr:uid="{00000000-0005-0000-0000-0000B70E0000}"/>
    <cellStyle name="20% - Akzent5 6 3 2" xfId="3969" xr:uid="{00000000-0005-0000-0000-0000B80E0000}"/>
    <cellStyle name="20% - Akzent5 6 3 2 2" xfId="3970" xr:uid="{00000000-0005-0000-0000-0000B90E0000}"/>
    <cellStyle name="20% - Akzent5 6 3 2_Mapping IC-Sub_IC" xfId="3971" xr:uid="{00000000-0005-0000-0000-0000BA0E0000}"/>
    <cellStyle name="20% - Akzent5 6 3 3" xfId="3972" xr:uid="{00000000-0005-0000-0000-0000BB0E0000}"/>
    <cellStyle name="20% - Akzent5 6 3 3 2" xfId="3973" xr:uid="{00000000-0005-0000-0000-0000BC0E0000}"/>
    <cellStyle name="20% - Akzent5 6 3 3_Mapping IC-Sub_IC" xfId="3974" xr:uid="{00000000-0005-0000-0000-0000BD0E0000}"/>
    <cellStyle name="20% - Akzent5 6 3 4" xfId="3975" xr:uid="{00000000-0005-0000-0000-0000BE0E0000}"/>
    <cellStyle name="20% - Akzent5 6 3_Mapping IC-Sub_IC" xfId="3976" xr:uid="{00000000-0005-0000-0000-0000BF0E0000}"/>
    <cellStyle name="20% - Akzent5 6 4" xfId="3977" xr:uid="{00000000-0005-0000-0000-0000C00E0000}"/>
    <cellStyle name="20% - Akzent5 6 4 2" xfId="3978" xr:uid="{00000000-0005-0000-0000-0000C10E0000}"/>
    <cellStyle name="20% - Akzent5 6 4 2 2" xfId="3979" xr:uid="{00000000-0005-0000-0000-0000C20E0000}"/>
    <cellStyle name="20% - Akzent5 6 4 2_Mapping IC-Sub_IC" xfId="3980" xr:uid="{00000000-0005-0000-0000-0000C30E0000}"/>
    <cellStyle name="20% - Akzent5 6 4 3" xfId="3981" xr:uid="{00000000-0005-0000-0000-0000C40E0000}"/>
    <cellStyle name="20% - Akzent5 6 4_Mapping IC-Sub_IC" xfId="3982" xr:uid="{00000000-0005-0000-0000-0000C50E0000}"/>
    <cellStyle name="20% - Akzent5 6 5" xfId="3983" xr:uid="{00000000-0005-0000-0000-0000C60E0000}"/>
    <cellStyle name="20% - Akzent5 6 5 2" xfId="3984" xr:uid="{00000000-0005-0000-0000-0000C70E0000}"/>
    <cellStyle name="20% - Akzent5 6 5_Mapping IC-Sub_IC" xfId="3985" xr:uid="{00000000-0005-0000-0000-0000C80E0000}"/>
    <cellStyle name="20% - Akzent5 6 6" xfId="3986" xr:uid="{00000000-0005-0000-0000-0000C90E0000}"/>
    <cellStyle name="20% - Akzent5 6 6 2" xfId="3987" xr:uid="{00000000-0005-0000-0000-0000CA0E0000}"/>
    <cellStyle name="20% - Akzent5 6 6_Mapping IC-Sub_IC" xfId="3988" xr:uid="{00000000-0005-0000-0000-0000CB0E0000}"/>
    <cellStyle name="20% - Akzent5 6 7" xfId="3989" xr:uid="{00000000-0005-0000-0000-0000CC0E0000}"/>
    <cellStyle name="20% - Akzent5 6_Mapping IC-Sub_IC" xfId="3990" xr:uid="{00000000-0005-0000-0000-0000CD0E0000}"/>
    <cellStyle name="20% - Akzent5 7" xfId="3991" xr:uid="{00000000-0005-0000-0000-0000CE0E0000}"/>
    <cellStyle name="20% - Akzent5 7 2" xfId="3992" xr:uid="{00000000-0005-0000-0000-0000CF0E0000}"/>
    <cellStyle name="20% - Akzent5 7 2 2" xfId="3993" xr:uid="{00000000-0005-0000-0000-0000D00E0000}"/>
    <cellStyle name="20% - Akzent5 7 2 2 2" xfId="3994" xr:uid="{00000000-0005-0000-0000-0000D10E0000}"/>
    <cellStyle name="20% - Akzent5 7 2 2 2 2" xfId="3995" xr:uid="{00000000-0005-0000-0000-0000D20E0000}"/>
    <cellStyle name="20% - Akzent5 7 2 2 2_Mapping IC-Sub_IC" xfId="3996" xr:uid="{00000000-0005-0000-0000-0000D30E0000}"/>
    <cellStyle name="20% - Akzent5 7 2 2 3" xfId="3997" xr:uid="{00000000-0005-0000-0000-0000D40E0000}"/>
    <cellStyle name="20% - Akzent5 7 2 2 3 2" xfId="3998" xr:uid="{00000000-0005-0000-0000-0000D50E0000}"/>
    <cellStyle name="20% - Akzent5 7 2 2 3_Mapping IC-Sub_IC" xfId="3999" xr:uid="{00000000-0005-0000-0000-0000D60E0000}"/>
    <cellStyle name="20% - Akzent5 7 2 2 4" xfId="4000" xr:uid="{00000000-0005-0000-0000-0000D70E0000}"/>
    <cellStyle name="20% - Akzent5 7 2 2_Mapping IC-Sub_IC" xfId="4001" xr:uid="{00000000-0005-0000-0000-0000D80E0000}"/>
    <cellStyle name="20% - Akzent5 7 2 3" xfId="4002" xr:uid="{00000000-0005-0000-0000-0000D90E0000}"/>
    <cellStyle name="20% - Akzent5 7 2 3 2" xfId="4003" xr:uid="{00000000-0005-0000-0000-0000DA0E0000}"/>
    <cellStyle name="20% - Akzent5 7 2 3_Mapping IC-Sub_IC" xfId="4004" xr:uid="{00000000-0005-0000-0000-0000DB0E0000}"/>
    <cellStyle name="20% - Akzent5 7 2 4" xfId="4005" xr:uid="{00000000-0005-0000-0000-0000DC0E0000}"/>
    <cellStyle name="20% - Akzent5 7 2 4 2" xfId="4006" xr:uid="{00000000-0005-0000-0000-0000DD0E0000}"/>
    <cellStyle name="20% - Akzent5 7 2 4_Mapping IC-Sub_IC" xfId="4007" xr:uid="{00000000-0005-0000-0000-0000DE0E0000}"/>
    <cellStyle name="20% - Akzent5 7 2 5" xfId="4008" xr:uid="{00000000-0005-0000-0000-0000DF0E0000}"/>
    <cellStyle name="20% - Akzent5 7 2_Mapping IC-Sub_IC" xfId="4009" xr:uid="{00000000-0005-0000-0000-0000E00E0000}"/>
    <cellStyle name="20% - Akzent5 7 3" xfId="4010" xr:uid="{00000000-0005-0000-0000-0000E10E0000}"/>
    <cellStyle name="20% - Akzent5 7 3 2" xfId="4011" xr:uid="{00000000-0005-0000-0000-0000E20E0000}"/>
    <cellStyle name="20% - Akzent5 7 3 2 2" xfId="4012" xr:uid="{00000000-0005-0000-0000-0000E30E0000}"/>
    <cellStyle name="20% - Akzent5 7 3 2_Mapping IC-Sub_IC" xfId="4013" xr:uid="{00000000-0005-0000-0000-0000E40E0000}"/>
    <cellStyle name="20% - Akzent5 7 3 3" xfId="4014" xr:uid="{00000000-0005-0000-0000-0000E50E0000}"/>
    <cellStyle name="20% - Akzent5 7 3 3 2" xfId="4015" xr:uid="{00000000-0005-0000-0000-0000E60E0000}"/>
    <cellStyle name="20% - Akzent5 7 3 3_Mapping IC-Sub_IC" xfId="4016" xr:uid="{00000000-0005-0000-0000-0000E70E0000}"/>
    <cellStyle name="20% - Akzent5 7 3 4" xfId="4017" xr:uid="{00000000-0005-0000-0000-0000E80E0000}"/>
    <cellStyle name="20% - Akzent5 7 3_Mapping IC-Sub_IC" xfId="4018" xr:uid="{00000000-0005-0000-0000-0000E90E0000}"/>
    <cellStyle name="20% - Akzent5 7 4" xfId="4019" xr:uid="{00000000-0005-0000-0000-0000EA0E0000}"/>
    <cellStyle name="20% - Akzent5 7 4 2" xfId="4020" xr:uid="{00000000-0005-0000-0000-0000EB0E0000}"/>
    <cellStyle name="20% - Akzent5 7 4 2 2" xfId="4021" xr:uid="{00000000-0005-0000-0000-0000EC0E0000}"/>
    <cellStyle name="20% - Akzent5 7 4 2_Mapping IC-Sub_IC" xfId="4022" xr:uid="{00000000-0005-0000-0000-0000ED0E0000}"/>
    <cellStyle name="20% - Akzent5 7 4 3" xfId="4023" xr:uid="{00000000-0005-0000-0000-0000EE0E0000}"/>
    <cellStyle name="20% - Akzent5 7 4_Mapping IC-Sub_IC" xfId="4024" xr:uid="{00000000-0005-0000-0000-0000EF0E0000}"/>
    <cellStyle name="20% - Akzent5 7 5" xfId="4025" xr:uid="{00000000-0005-0000-0000-0000F00E0000}"/>
    <cellStyle name="20% - Akzent5 7 5 2" xfId="4026" xr:uid="{00000000-0005-0000-0000-0000F10E0000}"/>
    <cellStyle name="20% - Akzent5 7 5_Mapping IC-Sub_IC" xfId="4027" xr:uid="{00000000-0005-0000-0000-0000F20E0000}"/>
    <cellStyle name="20% - Akzent5 7 6" xfId="4028" xr:uid="{00000000-0005-0000-0000-0000F30E0000}"/>
    <cellStyle name="20% - Akzent5 7 6 2" xfId="4029" xr:uid="{00000000-0005-0000-0000-0000F40E0000}"/>
    <cellStyle name="20% - Akzent5 7 6_Mapping IC-Sub_IC" xfId="4030" xr:uid="{00000000-0005-0000-0000-0000F50E0000}"/>
    <cellStyle name="20% - Akzent5 7 7" xfId="4031" xr:uid="{00000000-0005-0000-0000-0000F60E0000}"/>
    <cellStyle name="20% - Akzent5 7_Mapping IC-Sub_IC" xfId="4032" xr:uid="{00000000-0005-0000-0000-0000F70E0000}"/>
    <cellStyle name="20% - Akzent5 8" xfId="4033" xr:uid="{00000000-0005-0000-0000-0000F80E0000}"/>
    <cellStyle name="20% - Akzent5 8 2" xfId="4034" xr:uid="{00000000-0005-0000-0000-0000F90E0000}"/>
    <cellStyle name="20% - Akzent5 8 2 2" xfId="4035" xr:uid="{00000000-0005-0000-0000-0000FA0E0000}"/>
    <cellStyle name="20% - Akzent5 8 2 2 2" xfId="4036" xr:uid="{00000000-0005-0000-0000-0000FB0E0000}"/>
    <cellStyle name="20% - Akzent5 8 2 2 2 2" xfId="4037" xr:uid="{00000000-0005-0000-0000-0000FC0E0000}"/>
    <cellStyle name="20% - Akzent5 8 2 2 2_Mapping IC-Sub_IC" xfId="4038" xr:uid="{00000000-0005-0000-0000-0000FD0E0000}"/>
    <cellStyle name="20% - Akzent5 8 2 2 3" xfId="4039" xr:uid="{00000000-0005-0000-0000-0000FE0E0000}"/>
    <cellStyle name="20% - Akzent5 8 2 2 3 2" xfId="4040" xr:uid="{00000000-0005-0000-0000-0000FF0E0000}"/>
    <cellStyle name="20% - Akzent5 8 2 2 3_Mapping IC-Sub_IC" xfId="4041" xr:uid="{00000000-0005-0000-0000-0000000F0000}"/>
    <cellStyle name="20% - Akzent5 8 2 2 4" xfId="4042" xr:uid="{00000000-0005-0000-0000-0000010F0000}"/>
    <cellStyle name="20% - Akzent5 8 2 2_Mapping IC-Sub_IC" xfId="4043" xr:uid="{00000000-0005-0000-0000-0000020F0000}"/>
    <cellStyle name="20% - Akzent5 8 2 3" xfId="4044" xr:uid="{00000000-0005-0000-0000-0000030F0000}"/>
    <cellStyle name="20% - Akzent5 8 2 3 2" xfId="4045" xr:uid="{00000000-0005-0000-0000-0000040F0000}"/>
    <cellStyle name="20% - Akzent5 8 2 3_Mapping IC-Sub_IC" xfId="4046" xr:uid="{00000000-0005-0000-0000-0000050F0000}"/>
    <cellStyle name="20% - Akzent5 8 2 4" xfId="4047" xr:uid="{00000000-0005-0000-0000-0000060F0000}"/>
    <cellStyle name="20% - Akzent5 8 2 4 2" xfId="4048" xr:uid="{00000000-0005-0000-0000-0000070F0000}"/>
    <cellStyle name="20% - Akzent5 8 2 4_Mapping IC-Sub_IC" xfId="4049" xr:uid="{00000000-0005-0000-0000-0000080F0000}"/>
    <cellStyle name="20% - Akzent5 8 2 5" xfId="4050" xr:uid="{00000000-0005-0000-0000-0000090F0000}"/>
    <cellStyle name="20% - Akzent5 8 2_Mapping IC-Sub_IC" xfId="4051" xr:uid="{00000000-0005-0000-0000-00000A0F0000}"/>
    <cellStyle name="20% - Akzent5 8 3" xfId="4052" xr:uid="{00000000-0005-0000-0000-00000B0F0000}"/>
    <cellStyle name="20% - Akzent5 8 3 2" xfId="4053" xr:uid="{00000000-0005-0000-0000-00000C0F0000}"/>
    <cellStyle name="20% - Akzent5 8 3 2 2" xfId="4054" xr:uid="{00000000-0005-0000-0000-00000D0F0000}"/>
    <cellStyle name="20% - Akzent5 8 3 2_Mapping IC-Sub_IC" xfId="4055" xr:uid="{00000000-0005-0000-0000-00000E0F0000}"/>
    <cellStyle name="20% - Akzent5 8 3 3" xfId="4056" xr:uid="{00000000-0005-0000-0000-00000F0F0000}"/>
    <cellStyle name="20% - Akzent5 8 3 3 2" xfId="4057" xr:uid="{00000000-0005-0000-0000-0000100F0000}"/>
    <cellStyle name="20% - Akzent5 8 3 3_Mapping IC-Sub_IC" xfId="4058" xr:uid="{00000000-0005-0000-0000-0000110F0000}"/>
    <cellStyle name="20% - Akzent5 8 3 4" xfId="4059" xr:uid="{00000000-0005-0000-0000-0000120F0000}"/>
    <cellStyle name="20% - Akzent5 8 3_Mapping IC-Sub_IC" xfId="4060" xr:uid="{00000000-0005-0000-0000-0000130F0000}"/>
    <cellStyle name="20% - Akzent5 8 4" xfId="4061" xr:uid="{00000000-0005-0000-0000-0000140F0000}"/>
    <cellStyle name="20% - Akzent5 8 4 2" xfId="4062" xr:uid="{00000000-0005-0000-0000-0000150F0000}"/>
    <cellStyle name="20% - Akzent5 8 4 2 2" xfId="4063" xr:uid="{00000000-0005-0000-0000-0000160F0000}"/>
    <cellStyle name="20% - Akzent5 8 4 2_Mapping IC-Sub_IC" xfId="4064" xr:uid="{00000000-0005-0000-0000-0000170F0000}"/>
    <cellStyle name="20% - Akzent5 8 4 3" xfId="4065" xr:uid="{00000000-0005-0000-0000-0000180F0000}"/>
    <cellStyle name="20% - Akzent5 8 4_Mapping IC-Sub_IC" xfId="4066" xr:uid="{00000000-0005-0000-0000-0000190F0000}"/>
    <cellStyle name="20% - Akzent5 8 5" xfId="4067" xr:uid="{00000000-0005-0000-0000-00001A0F0000}"/>
    <cellStyle name="20% - Akzent5 8 5 2" xfId="4068" xr:uid="{00000000-0005-0000-0000-00001B0F0000}"/>
    <cellStyle name="20% - Akzent5 8 5_Mapping IC-Sub_IC" xfId="4069" xr:uid="{00000000-0005-0000-0000-00001C0F0000}"/>
    <cellStyle name="20% - Akzent5 8 6" xfId="4070" xr:uid="{00000000-0005-0000-0000-00001D0F0000}"/>
    <cellStyle name="20% - Akzent5 8 6 2" xfId="4071" xr:uid="{00000000-0005-0000-0000-00001E0F0000}"/>
    <cellStyle name="20% - Akzent5 8 6_Mapping IC-Sub_IC" xfId="4072" xr:uid="{00000000-0005-0000-0000-00001F0F0000}"/>
    <cellStyle name="20% - Akzent5 8 7" xfId="4073" xr:uid="{00000000-0005-0000-0000-0000200F0000}"/>
    <cellStyle name="20% - Akzent5 8_Mapping IC-Sub_IC" xfId="4074" xr:uid="{00000000-0005-0000-0000-0000210F0000}"/>
    <cellStyle name="20% - Akzent5 9" xfId="4075" xr:uid="{00000000-0005-0000-0000-0000220F0000}"/>
    <cellStyle name="20% - Akzent5 9 2" xfId="4076" xr:uid="{00000000-0005-0000-0000-0000230F0000}"/>
    <cellStyle name="20% - Akzent5 9 2 2" xfId="4077" xr:uid="{00000000-0005-0000-0000-0000240F0000}"/>
    <cellStyle name="20% - Akzent5 9 2 2 2" xfId="4078" xr:uid="{00000000-0005-0000-0000-0000250F0000}"/>
    <cellStyle name="20% - Akzent5 9 2 2 2 2" xfId="4079" xr:uid="{00000000-0005-0000-0000-0000260F0000}"/>
    <cellStyle name="20% - Akzent5 9 2 2 2_Mapping IC-Sub_IC" xfId="4080" xr:uid="{00000000-0005-0000-0000-0000270F0000}"/>
    <cellStyle name="20% - Akzent5 9 2 2 3" xfId="4081" xr:uid="{00000000-0005-0000-0000-0000280F0000}"/>
    <cellStyle name="20% - Akzent5 9 2 2 3 2" xfId="4082" xr:uid="{00000000-0005-0000-0000-0000290F0000}"/>
    <cellStyle name="20% - Akzent5 9 2 2 3_Mapping IC-Sub_IC" xfId="4083" xr:uid="{00000000-0005-0000-0000-00002A0F0000}"/>
    <cellStyle name="20% - Akzent5 9 2 2 4" xfId="4084" xr:uid="{00000000-0005-0000-0000-00002B0F0000}"/>
    <cellStyle name="20% - Akzent5 9 2 2_Mapping IC-Sub_IC" xfId="4085" xr:uid="{00000000-0005-0000-0000-00002C0F0000}"/>
    <cellStyle name="20% - Akzent5 9 2 3" xfId="4086" xr:uid="{00000000-0005-0000-0000-00002D0F0000}"/>
    <cellStyle name="20% - Akzent5 9 2 3 2" xfId="4087" xr:uid="{00000000-0005-0000-0000-00002E0F0000}"/>
    <cellStyle name="20% - Akzent5 9 2 3_Mapping IC-Sub_IC" xfId="4088" xr:uid="{00000000-0005-0000-0000-00002F0F0000}"/>
    <cellStyle name="20% - Akzent5 9 2 4" xfId="4089" xr:uid="{00000000-0005-0000-0000-0000300F0000}"/>
    <cellStyle name="20% - Akzent5 9 2 4 2" xfId="4090" xr:uid="{00000000-0005-0000-0000-0000310F0000}"/>
    <cellStyle name="20% - Akzent5 9 2 4_Mapping IC-Sub_IC" xfId="4091" xr:uid="{00000000-0005-0000-0000-0000320F0000}"/>
    <cellStyle name="20% - Akzent5 9 2 5" xfId="4092" xr:uid="{00000000-0005-0000-0000-0000330F0000}"/>
    <cellStyle name="20% - Akzent5 9 2_Mapping IC-Sub_IC" xfId="4093" xr:uid="{00000000-0005-0000-0000-0000340F0000}"/>
    <cellStyle name="20% - Akzent5 9 3" xfId="4094" xr:uid="{00000000-0005-0000-0000-0000350F0000}"/>
    <cellStyle name="20% - Akzent5 9 3 2" xfId="4095" xr:uid="{00000000-0005-0000-0000-0000360F0000}"/>
    <cellStyle name="20% - Akzent5 9 3 2 2" xfId="4096" xr:uid="{00000000-0005-0000-0000-0000370F0000}"/>
    <cellStyle name="20% - Akzent5 9 3 2_Mapping IC-Sub_IC" xfId="4097" xr:uid="{00000000-0005-0000-0000-0000380F0000}"/>
    <cellStyle name="20% - Akzent5 9 3 3" xfId="4098" xr:uid="{00000000-0005-0000-0000-0000390F0000}"/>
    <cellStyle name="20% - Akzent5 9 3 3 2" xfId="4099" xr:uid="{00000000-0005-0000-0000-00003A0F0000}"/>
    <cellStyle name="20% - Akzent5 9 3 3_Mapping IC-Sub_IC" xfId="4100" xr:uid="{00000000-0005-0000-0000-00003B0F0000}"/>
    <cellStyle name="20% - Akzent5 9 3 4" xfId="4101" xr:uid="{00000000-0005-0000-0000-00003C0F0000}"/>
    <cellStyle name="20% - Akzent5 9 3_Mapping IC-Sub_IC" xfId="4102" xr:uid="{00000000-0005-0000-0000-00003D0F0000}"/>
    <cellStyle name="20% - Akzent5 9 4" xfId="4103" xr:uid="{00000000-0005-0000-0000-00003E0F0000}"/>
    <cellStyle name="20% - Akzent5 9 4 2" xfId="4104" xr:uid="{00000000-0005-0000-0000-00003F0F0000}"/>
    <cellStyle name="20% - Akzent5 9 4 2 2" xfId="4105" xr:uid="{00000000-0005-0000-0000-0000400F0000}"/>
    <cellStyle name="20% - Akzent5 9 4 2_Mapping IC-Sub_IC" xfId="4106" xr:uid="{00000000-0005-0000-0000-0000410F0000}"/>
    <cellStyle name="20% - Akzent5 9 4 3" xfId="4107" xr:uid="{00000000-0005-0000-0000-0000420F0000}"/>
    <cellStyle name="20% - Akzent5 9 4_Mapping IC-Sub_IC" xfId="4108" xr:uid="{00000000-0005-0000-0000-0000430F0000}"/>
    <cellStyle name="20% - Akzent5 9 5" xfId="4109" xr:uid="{00000000-0005-0000-0000-0000440F0000}"/>
    <cellStyle name="20% - Akzent5 9 5 2" xfId="4110" xr:uid="{00000000-0005-0000-0000-0000450F0000}"/>
    <cellStyle name="20% - Akzent5 9 5_Mapping IC-Sub_IC" xfId="4111" xr:uid="{00000000-0005-0000-0000-0000460F0000}"/>
    <cellStyle name="20% - Akzent5 9 6" xfId="4112" xr:uid="{00000000-0005-0000-0000-0000470F0000}"/>
    <cellStyle name="20% - Akzent5 9 6 2" xfId="4113" xr:uid="{00000000-0005-0000-0000-0000480F0000}"/>
    <cellStyle name="20% - Akzent5 9 6_Mapping IC-Sub_IC" xfId="4114" xr:uid="{00000000-0005-0000-0000-0000490F0000}"/>
    <cellStyle name="20% - Akzent5 9 7" xfId="4115" xr:uid="{00000000-0005-0000-0000-00004A0F0000}"/>
    <cellStyle name="20% - Akzent5 9_Mapping IC-Sub_IC" xfId="4116" xr:uid="{00000000-0005-0000-0000-00004B0F0000}"/>
    <cellStyle name="20% - Akzent5_Mapping IC-Sub_IC" xfId="4117" xr:uid="{00000000-0005-0000-0000-00004C0F0000}"/>
    <cellStyle name="20% - Akzent6" xfId="35" xr:uid="{00000000-0005-0000-0000-00004D0F0000}"/>
    <cellStyle name="20% - Akzent6 10" xfId="4118" xr:uid="{00000000-0005-0000-0000-00004E0F0000}"/>
    <cellStyle name="20% - Akzent6 10 2" xfId="4119" xr:uid="{00000000-0005-0000-0000-00004F0F0000}"/>
    <cellStyle name="20% - Akzent6 10 2 2" xfId="4120" xr:uid="{00000000-0005-0000-0000-0000500F0000}"/>
    <cellStyle name="20% - Akzent6 10 2 2 2" xfId="4121" xr:uid="{00000000-0005-0000-0000-0000510F0000}"/>
    <cellStyle name="20% - Akzent6 10 2 2 2 2" xfId="4122" xr:uid="{00000000-0005-0000-0000-0000520F0000}"/>
    <cellStyle name="20% - Akzent6 10 2 2 2_Mapping IC-Sub_IC" xfId="4123" xr:uid="{00000000-0005-0000-0000-0000530F0000}"/>
    <cellStyle name="20% - Akzent6 10 2 2 3" xfId="4124" xr:uid="{00000000-0005-0000-0000-0000540F0000}"/>
    <cellStyle name="20% - Akzent6 10 2 2 3 2" xfId="4125" xr:uid="{00000000-0005-0000-0000-0000550F0000}"/>
    <cellStyle name="20% - Akzent6 10 2 2 3_Mapping IC-Sub_IC" xfId="4126" xr:uid="{00000000-0005-0000-0000-0000560F0000}"/>
    <cellStyle name="20% - Akzent6 10 2 2 4" xfId="4127" xr:uid="{00000000-0005-0000-0000-0000570F0000}"/>
    <cellStyle name="20% - Akzent6 10 2 2_Mapping IC-Sub_IC" xfId="4128" xr:uid="{00000000-0005-0000-0000-0000580F0000}"/>
    <cellStyle name="20% - Akzent6 10 2 3" xfId="4129" xr:uid="{00000000-0005-0000-0000-0000590F0000}"/>
    <cellStyle name="20% - Akzent6 10 2 3 2" xfId="4130" xr:uid="{00000000-0005-0000-0000-00005A0F0000}"/>
    <cellStyle name="20% - Akzent6 10 2 3_Mapping IC-Sub_IC" xfId="4131" xr:uid="{00000000-0005-0000-0000-00005B0F0000}"/>
    <cellStyle name="20% - Akzent6 10 2 4" xfId="4132" xr:uid="{00000000-0005-0000-0000-00005C0F0000}"/>
    <cellStyle name="20% - Akzent6 10 2 4 2" xfId="4133" xr:uid="{00000000-0005-0000-0000-00005D0F0000}"/>
    <cellStyle name="20% - Akzent6 10 2 4_Mapping IC-Sub_IC" xfId="4134" xr:uid="{00000000-0005-0000-0000-00005E0F0000}"/>
    <cellStyle name="20% - Akzent6 10 2 5" xfId="4135" xr:uid="{00000000-0005-0000-0000-00005F0F0000}"/>
    <cellStyle name="20% - Akzent6 10 2_Mapping IC-Sub_IC" xfId="4136" xr:uid="{00000000-0005-0000-0000-0000600F0000}"/>
    <cellStyle name="20% - Akzent6 10 3" xfId="4137" xr:uid="{00000000-0005-0000-0000-0000610F0000}"/>
    <cellStyle name="20% - Akzent6 10 3 2" xfId="4138" xr:uid="{00000000-0005-0000-0000-0000620F0000}"/>
    <cellStyle name="20% - Akzent6 10 3 2 2" xfId="4139" xr:uid="{00000000-0005-0000-0000-0000630F0000}"/>
    <cellStyle name="20% - Akzent6 10 3 2_Mapping IC-Sub_IC" xfId="4140" xr:uid="{00000000-0005-0000-0000-0000640F0000}"/>
    <cellStyle name="20% - Akzent6 10 3 3" xfId="4141" xr:uid="{00000000-0005-0000-0000-0000650F0000}"/>
    <cellStyle name="20% - Akzent6 10 3 3 2" xfId="4142" xr:uid="{00000000-0005-0000-0000-0000660F0000}"/>
    <cellStyle name="20% - Akzent6 10 3 3_Mapping IC-Sub_IC" xfId="4143" xr:uid="{00000000-0005-0000-0000-0000670F0000}"/>
    <cellStyle name="20% - Akzent6 10 3 4" xfId="4144" xr:uid="{00000000-0005-0000-0000-0000680F0000}"/>
    <cellStyle name="20% - Akzent6 10 3_Mapping IC-Sub_IC" xfId="4145" xr:uid="{00000000-0005-0000-0000-0000690F0000}"/>
    <cellStyle name="20% - Akzent6 10 4" xfId="4146" xr:uid="{00000000-0005-0000-0000-00006A0F0000}"/>
    <cellStyle name="20% - Akzent6 10 4 2" xfId="4147" xr:uid="{00000000-0005-0000-0000-00006B0F0000}"/>
    <cellStyle name="20% - Akzent6 10 4 2 2" xfId="4148" xr:uid="{00000000-0005-0000-0000-00006C0F0000}"/>
    <cellStyle name="20% - Akzent6 10 4 2_Mapping IC-Sub_IC" xfId="4149" xr:uid="{00000000-0005-0000-0000-00006D0F0000}"/>
    <cellStyle name="20% - Akzent6 10 4 3" xfId="4150" xr:uid="{00000000-0005-0000-0000-00006E0F0000}"/>
    <cellStyle name="20% - Akzent6 10 4_Mapping IC-Sub_IC" xfId="4151" xr:uid="{00000000-0005-0000-0000-00006F0F0000}"/>
    <cellStyle name="20% - Akzent6 10 5" xfId="4152" xr:uid="{00000000-0005-0000-0000-0000700F0000}"/>
    <cellStyle name="20% - Akzent6 10 5 2" xfId="4153" xr:uid="{00000000-0005-0000-0000-0000710F0000}"/>
    <cellStyle name="20% - Akzent6 10 5_Mapping IC-Sub_IC" xfId="4154" xr:uid="{00000000-0005-0000-0000-0000720F0000}"/>
    <cellStyle name="20% - Akzent6 10 6" xfId="4155" xr:uid="{00000000-0005-0000-0000-0000730F0000}"/>
    <cellStyle name="20% - Akzent6 10 6 2" xfId="4156" xr:uid="{00000000-0005-0000-0000-0000740F0000}"/>
    <cellStyle name="20% - Akzent6 10 6_Mapping IC-Sub_IC" xfId="4157" xr:uid="{00000000-0005-0000-0000-0000750F0000}"/>
    <cellStyle name="20% - Akzent6 10 7" xfId="4158" xr:uid="{00000000-0005-0000-0000-0000760F0000}"/>
    <cellStyle name="20% - Akzent6 10_Mapping IC-Sub_IC" xfId="4159" xr:uid="{00000000-0005-0000-0000-0000770F0000}"/>
    <cellStyle name="20% - Akzent6 11" xfId="4160" xr:uid="{00000000-0005-0000-0000-0000780F0000}"/>
    <cellStyle name="20% - Akzent6 11 2" xfId="4161" xr:uid="{00000000-0005-0000-0000-0000790F0000}"/>
    <cellStyle name="20% - Akzent6 11 2 2" xfId="4162" xr:uid="{00000000-0005-0000-0000-00007A0F0000}"/>
    <cellStyle name="20% - Akzent6 11 2 2 2" xfId="4163" xr:uid="{00000000-0005-0000-0000-00007B0F0000}"/>
    <cellStyle name="20% - Akzent6 11 2 2 2 2" xfId="4164" xr:uid="{00000000-0005-0000-0000-00007C0F0000}"/>
    <cellStyle name="20% - Akzent6 11 2 2 2_Mapping IC-Sub_IC" xfId="4165" xr:uid="{00000000-0005-0000-0000-00007D0F0000}"/>
    <cellStyle name="20% - Akzent6 11 2 2 3" xfId="4166" xr:uid="{00000000-0005-0000-0000-00007E0F0000}"/>
    <cellStyle name="20% - Akzent6 11 2 2 3 2" xfId="4167" xr:uid="{00000000-0005-0000-0000-00007F0F0000}"/>
    <cellStyle name="20% - Akzent6 11 2 2 3_Mapping IC-Sub_IC" xfId="4168" xr:uid="{00000000-0005-0000-0000-0000800F0000}"/>
    <cellStyle name="20% - Akzent6 11 2 2 4" xfId="4169" xr:uid="{00000000-0005-0000-0000-0000810F0000}"/>
    <cellStyle name="20% - Akzent6 11 2 2_Mapping IC-Sub_IC" xfId="4170" xr:uid="{00000000-0005-0000-0000-0000820F0000}"/>
    <cellStyle name="20% - Akzent6 11 2 3" xfId="4171" xr:uid="{00000000-0005-0000-0000-0000830F0000}"/>
    <cellStyle name="20% - Akzent6 11 2 3 2" xfId="4172" xr:uid="{00000000-0005-0000-0000-0000840F0000}"/>
    <cellStyle name="20% - Akzent6 11 2 3_Mapping IC-Sub_IC" xfId="4173" xr:uid="{00000000-0005-0000-0000-0000850F0000}"/>
    <cellStyle name="20% - Akzent6 11 2 4" xfId="4174" xr:uid="{00000000-0005-0000-0000-0000860F0000}"/>
    <cellStyle name="20% - Akzent6 11 2 4 2" xfId="4175" xr:uid="{00000000-0005-0000-0000-0000870F0000}"/>
    <cellStyle name="20% - Akzent6 11 2 4_Mapping IC-Sub_IC" xfId="4176" xr:uid="{00000000-0005-0000-0000-0000880F0000}"/>
    <cellStyle name="20% - Akzent6 11 2 5" xfId="4177" xr:uid="{00000000-0005-0000-0000-0000890F0000}"/>
    <cellStyle name="20% - Akzent6 11 2_Mapping IC-Sub_IC" xfId="4178" xr:uid="{00000000-0005-0000-0000-00008A0F0000}"/>
    <cellStyle name="20% - Akzent6 11 3" xfId="4179" xr:uid="{00000000-0005-0000-0000-00008B0F0000}"/>
    <cellStyle name="20% - Akzent6 11 3 2" xfId="4180" xr:uid="{00000000-0005-0000-0000-00008C0F0000}"/>
    <cellStyle name="20% - Akzent6 11 3 2 2" xfId="4181" xr:uid="{00000000-0005-0000-0000-00008D0F0000}"/>
    <cellStyle name="20% - Akzent6 11 3 2_Mapping IC-Sub_IC" xfId="4182" xr:uid="{00000000-0005-0000-0000-00008E0F0000}"/>
    <cellStyle name="20% - Akzent6 11 3 3" xfId="4183" xr:uid="{00000000-0005-0000-0000-00008F0F0000}"/>
    <cellStyle name="20% - Akzent6 11 3 3 2" xfId="4184" xr:uid="{00000000-0005-0000-0000-0000900F0000}"/>
    <cellStyle name="20% - Akzent6 11 3 3_Mapping IC-Sub_IC" xfId="4185" xr:uid="{00000000-0005-0000-0000-0000910F0000}"/>
    <cellStyle name="20% - Akzent6 11 3 4" xfId="4186" xr:uid="{00000000-0005-0000-0000-0000920F0000}"/>
    <cellStyle name="20% - Akzent6 11 3_Mapping IC-Sub_IC" xfId="4187" xr:uid="{00000000-0005-0000-0000-0000930F0000}"/>
    <cellStyle name="20% - Akzent6 11 4" xfId="4188" xr:uid="{00000000-0005-0000-0000-0000940F0000}"/>
    <cellStyle name="20% - Akzent6 11 4 2" xfId="4189" xr:uid="{00000000-0005-0000-0000-0000950F0000}"/>
    <cellStyle name="20% - Akzent6 11 4 2 2" xfId="4190" xr:uid="{00000000-0005-0000-0000-0000960F0000}"/>
    <cellStyle name="20% - Akzent6 11 4 2_Mapping IC-Sub_IC" xfId="4191" xr:uid="{00000000-0005-0000-0000-0000970F0000}"/>
    <cellStyle name="20% - Akzent6 11 4 3" xfId="4192" xr:uid="{00000000-0005-0000-0000-0000980F0000}"/>
    <cellStyle name="20% - Akzent6 11 4_Mapping IC-Sub_IC" xfId="4193" xr:uid="{00000000-0005-0000-0000-0000990F0000}"/>
    <cellStyle name="20% - Akzent6 11 5" xfId="4194" xr:uid="{00000000-0005-0000-0000-00009A0F0000}"/>
    <cellStyle name="20% - Akzent6 11 5 2" xfId="4195" xr:uid="{00000000-0005-0000-0000-00009B0F0000}"/>
    <cellStyle name="20% - Akzent6 11 5_Mapping IC-Sub_IC" xfId="4196" xr:uid="{00000000-0005-0000-0000-00009C0F0000}"/>
    <cellStyle name="20% - Akzent6 11 6" xfId="4197" xr:uid="{00000000-0005-0000-0000-00009D0F0000}"/>
    <cellStyle name="20% - Akzent6 11 6 2" xfId="4198" xr:uid="{00000000-0005-0000-0000-00009E0F0000}"/>
    <cellStyle name="20% - Akzent6 11 6_Mapping IC-Sub_IC" xfId="4199" xr:uid="{00000000-0005-0000-0000-00009F0F0000}"/>
    <cellStyle name="20% - Akzent6 11 7" xfId="4200" xr:uid="{00000000-0005-0000-0000-0000A00F0000}"/>
    <cellStyle name="20% - Akzent6 11_Mapping IC-Sub_IC" xfId="4201" xr:uid="{00000000-0005-0000-0000-0000A10F0000}"/>
    <cellStyle name="20% - Akzent6 12" xfId="4202" xr:uid="{00000000-0005-0000-0000-0000A20F0000}"/>
    <cellStyle name="20% - Akzent6 13" xfId="4203" xr:uid="{00000000-0005-0000-0000-0000A30F0000}"/>
    <cellStyle name="20% - Akzent6 2" xfId="4204" xr:uid="{00000000-0005-0000-0000-0000A40F0000}"/>
    <cellStyle name="20% - Akzent6 2 2" xfId="4205" xr:uid="{00000000-0005-0000-0000-0000A50F0000}"/>
    <cellStyle name="20% - Akzent6 2 2 2" xfId="4206" xr:uid="{00000000-0005-0000-0000-0000A60F0000}"/>
    <cellStyle name="20% - Akzent6 2 2 2 2" xfId="4207" xr:uid="{00000000-0005-0000-0000-0000A70F0000}"/>
    <cellStyle name="20% - Akzent6 2 2 2 2 2" xfId="4208" xr:uid="{00000000-0005-0000-0000-0000A80F0000}"/>
    <cellStyle name="20% - Akzent6 2 2 2 2_Mapping IC-Sub_IC" xfId="4209" xr:uid="{00000000-0005-0000-0000-0000A90F0000}"/>
    <cellStyle name="20% - Akzent6 2 2 2 3" xfId="4210" xr:uid="{00000000-0005-0000-0000-0000AA0F0000}"/>
    <cellStyle name="20% - Akzent6 2 2 2 3 2" xfId="4211" xr:uid="{00000000-0005-0000-0000-0000AB0F0000}"/>
    <cellStyle name="20% - Akzent6 2 2 2 3_Mapping IC-Sub_IC" xfId="4212" xr:uid="{00000000-0005-0000-0000-0000AC0F0000}"/>
    <cellStyle name="20% - Akzent6 2 2 2 4" xfId="4213" xr:uid="{00000000-0005-0000-0000-0000AD0F0000}"/>
    <cellStyle name="20% - Akzent6 2 2 2_Mapping IC-Sub_IC" xfId="4214" xr:uid="{00000000-0005-0000-0000-0000AE0F0000}"/>
    <cellStyle name="20% - Akzent6 2 2 3" xfId="4215" xr:uid="{00000000-0005-0000-0000-0000AF0F0000}"/>
    <cellStyle name="20% - Akzent6 2 2 3 2" xfId="4216" xr:uid="{00000000-0005-0000-0000-0000B00F0000}"/>
    <cellStyle name="20% - Akzent6 2 2 3_Mapping IC-Sub_IC" xfId="4217" xr:uid="{00000000-0005-0000-0000-0000B10F0000}"/>
    <cellStyle name="20% - Akzent6 2 2 4" xfId="4218" xr:uid="{00000000-0005-0000-0000-0000B20F0000}"/>
    <cellStyle name="20% - Akzent6 2 2 4 2" xfId="4219" xr:uid="{00000000-0005-0000-0000-0000B30F0000}"/>
    <cellStyle name="20% - Akzent6 2 2 4_Mapping IC-Sub_IC" xfId="4220" xr:uid="{00000000-0005-0000-0000-0000B40F0000}"/>
    <cellStyle name="20% - Akzent6 2 2 5" xfId="4221" xr:uid="{00000000-0005-0000-0000-0000B50F0000}"/>
    <cellStyle name="20% - Akzent6 2 2_Mapping IC-Sub_IC" xfId="4222" xr:uid="{00000000-0005-0000-0000-0000B60F0000}"/>
    <cellStyle name="20% - Akzent6 2 3" xfId="4223" xr:uid="{00000000-0005-0000-0000-0000B70F0000}"/>
    <cellStyle name="20% - Akzent6 2 3 2" xfId="4224" xr:uid="{00000000-0005-0000-0000-0000B80F0000}"/>
    <cellStyle name="20% - Akzent6 2 3 2 2" xfId="4225" xr:uid="{00000000-0005-0000-0000-0000B90F0000}"/>
    <cellStyle name="20% - Akzent6 2 3 2_Mapping IC-Sub_IC" xfId="4226" xr:uid="{00000000-0005-0000-0000-0000BA0F0000}"/>
    <cellStyle name="20% - Akzent6 2 3 3" xfId="4227" xr:uid="{00000000-0005-0000-0000-0000BB0F0000}"/>
    <cellStyle name="20% - Akzent6 2 3 3 2" xfId="4228" xr:uid="{00000000-0005-0000-0000-0000BC0F0000}"/>
    <cellStyle name="20% - Akzent6 2 3 3_Mapping IC-Sub_IC" xfId="4229" xr:uid="{00000000-0005-0000-0000-0000BD0F0000}"/>
    <cellStyle name="20% - Akzent6 2 3 4" xfId="4230" xr:uid="{00000000-0005-0000-0000-0000BE0F0000}"/>
    <cellStyle name="20% - Akzent6 2 3_Mapping IC-Sub_IC" xfId="4231" xr:uid="{00000000-0005-0000-0000-0000BF0F0000}"/>
    <cellStyle name="20% - Akzent6 2 4" xfId="4232" xr:uid="{00000000-0005-0000-0000-0000C00F0000}"/>
    <cellStyle name="20% - Akzent6 2 4 2" xfId="4233" xr:uid="{00000000-0005-0000-0000-0000C10F0000}"/>
    <cellStyle name="20% - Akzent6 2 4 2 2" xfId="4234" xr:uid="{00000000-0005-0000-0000-0000C20F0000}"/>
    <cellStyle name="20% - Akzent6 2 4 2_Mapping IC-Sub_IC" xfId="4235" xr:uid="{00000000-0005-0000-0000-0000C30F0000}"/>
    <cellStyle name="20% - Akzent6 2 4 3" xfId="4236" xr:uid="{00000000-0005-0000-0000-0000C40F0000}"/>
    <cellStyle name="20% - Akzent6 2 4_Mapping IC-Sub_IC" xfId="4237" xr:uid="{00000000-0005-0000-0000-0000C50F0000}"/>
    <cellStyle name="20% - Akzent6 2 5" xfId="4238" xr:uid="{00000000-0005-0000-0000-0000C60F0000}"/>
    <cellStyle name="20% - Akzent6 2 5 2" xfId="4239" xr:uid="{00000000-0005-0000-0000-0000C70F0000}"/>
    <cellStyle name="20% - Akzent6 2 5_Mapping IC-Sub_IC" xfId="4240" xr:uid="{00000000-0005-0000-0000-0000C80F0000}"/>
    <cellStyle name="20% - Akzent6 2 6" xfId="4241" xr:uid="{00000000-0005-0000-0000-0000C90F0000}"/>
    <cellStyle name="20% - Akzent6 2 6 2" xfId="4242" xr:uid="{00000000-0005-0000-0000-0000CA0F0000}"/>
    <cellStyle name="20% - Akzent6 2 6_Mapping IC-Sub_IC" xfId="4243" xr:uid="{00000000-0005-0000-0000-0000CB0F0000}"/>
    <cellStyle name="20% - Akzent6 2 7" xfId="4244" xr:uid="{00000000-0005-0000-0000-0000CC0F0000}"/>
    <cellStyle name="20% - Akzent6 2_Mapping IC-Sub_IC" xfId="4245" xr:uid="{00000000-0005-0000-0000-0000CD0F0000}"/>
    <cellStyle name="20% - Akzent6 3" xfId="4246" xr:uid="{00000000-0005-0000-0000-0000CE0F0000}"/>
    <cellStyle name="20% - Akzent6 3 2" xfId="4247" xr:uid="{00000000-0005-0000-0000-0000CF0F0000}"/>
    <cellStyle name="20% - Akzent6 3 2 2" xfId="4248" xr:uid="{00000000-0005-0000-0000-0000D00F0000}"/>
    <cellStyle name="20% - Akzent6 3 2 2 2" xfId="4249" xr:uid="{00000000-0005-0000-0000-0000D10F0000}"/>
    <cellStyle name="20% - Akzent6 3 2 2 2 2" xfId="4250" xr:uid="{00000000-0005-0000-0000-0000D20F0000}"/>
    <cellStyle name="20% - Akzent6 3 2 2 2_Mapping IC-Sub_IC" xfId="4251" xr:uid="{00000000-0005-0000-0000-0000D30F0000}"/>
    <cellStyle name="20% - Akzent6 3 2 2 3" xfId="4252" xr:uid="{00000000-0005-0000-0000-0000D40F0000}"/>
    <cellStyle name="20% - Akzent6 3 2 2 3 2" xfId="4253" xr:uid="{00000000-0005-0000-0000-0000D50F0000}"/>
    <cellStyle name="20% - Akzent6 3 2 2 3_Mapping IC-Sub_IC" xfId="4254" xr:uid="{00000000-0005-0000-0000-0000D60F0000}"/>
    <cellStyle name="20% - Akzent6 3 2 2 4" xfId="4255" xr:uid="{00000000-0005-0000-0000-0000D70F0000}"/>
    <cellStyle name="20% - Akzent6 3 2 2_Mapping IC-Sub_IC" xfId="4256" xr:uid="{00000000-0005-0000-0000-0000D80F0000}"/>
    <cellStyle name="20% - Akzent6 3 2 3" xfId="4257" xr:uid="{00000000-0005-0000-0000-0000D90F0000}"/>
    <cellStyle name="20% - Akzent6 3 2 3 2" xfId="4258" xr:uid="{00000000-0005-0000-0000-0000DA0F0000}"/>
    <cellStyle name="20% - Akzent6 3 2 3_Mapping IC-Sub_IC" xfId="4259" xr:uid="{00000000-0005-0000-0000-0000DB0F0000}"/>
    <cellStyle name="20% - Akzent6 3 2 4" xfId="4260" xr:uid="{00000000-0005-0000-0000-0000DC0F0000}"/>
    <cellStyle name="20% - Akzent6 3 2 4 2" xfId="4261" xr:uid="{00000000-0005-0000-0000-0000DD0F0000}"/>
    <cellStyle name="20% - Akzent6 3 2 4_Mapping IC-Sub_IC" xfId="4262" xr:uid="{00000000-0005-0000-0000-0000DE0F0000}"/>
    <cellStyle name="20% - Akzent6 3 2 5" xfId="4263" xr:uid="{00000000-0005-0000-0000-0000DF0F0000}"/>
    <cellStyle name="20% - Akzent6 3 2_Mapping IC-Sub_IC" xfId="4264" xr:uid="{00000000-0005-0000-0000-0000E00F0000}"/>
    <cellStyle name="20% - Akzent6 3 3" xfId="4265" xr:uid="{00000000-0005-0000-0000-0000E10F0000}"/>
    <cellStyle name="20% - Akzent6 3 3 2" xfId="4266" xr:uid="{00000000-0005-0000-0000-0000E20F0000}"/>
    <cellStyle name="20% - Akzent6 3 3 2 2" xfId="4267" xr:uid="{00000000-0005-0000-0000-0000E30F0000}"/>
    <cellStyle name="20% - Akzent6 3 3 2_Mapping IC-Sub_IC" xfId="4268" xr:uid="{00000000-0005-0000-0000-0000E40F0000}"/>
    <cellStyle name="20% - Akzent6 3 3 3" xfId="4269" xr:uid="{00000000-0005-0000-0000-0000E50F0000}"/>
    <cellStyle name="20% - Akzent6 3 3 3 2" xfId="4270" xr:uid="{00000000-0005-0000-0000-0000E60F0000}"/>
    <cellStyle name="20% - Akzent6 3 3 3_Mapping IC-Sub_IC" xfId="4271" xr:uid="{00000000-0005-0000-0000-0000E70F0000}"/>
    <cellStyle name="20% - Akzent6 3 3 4" xfId="4272" xr:uid="{00000000-0005-0000-0000-0000E80F0000}"/>
    <cellStyle name="20% - Akzent6 3 3_Mapping IC-Sub_IC" xfId="4273" xr:uid="{00000000-0005-0000-0000-0000E90F0000}"/>
    <cellStyle name="20% - Akzent6 3 4" xfId="4274" xr:uid="{00000000-0005-0000-0000-0000EA0F0000}"/>
    <cellStyle name="20% - Akzent6 3 4 2" xfId="4275" xr:uid="{00000000-0005-0000-0000-0000EB0F0000}"/>
    <cellStyle name="20% - Akzent6 3 4 2 2" xfId="4276" xr:uid="{00000000-0005-0000-0000-0000EC0F0000}"/>
    <cellStyle name="20% - Akzent6 3 4 2_Mapping IC-Sub_IC" xfId="4277" xr:uid="{00000000-0005-0000-0000-0000ED0F0000}"/>
    <cellStyle name="20% - Akzent6 3 4 3" xfId="4278" xr:uid="{00000000-0005-0000-0000-0000EE0F0000}"/>
    <cellStyle name="20% - Akzent6 3 4_Mapping IC-Sub_IC" xfId="4279" xr:uid="{00000000-0005-0000-0000-0000EF0F0000}"/>
    <cellStyle name="20% - Akzent6 3 5" xfId="4280" xr:uid="{00000000-0005-0000-0000-0000F00F0000}"/>
    <cellStyle name="20% - Akzent6 3 5 2" xfId="4281" xr:uid="{00000000-0005-0000-0000-0000F10F0000}"/>
    <cellStyle name="20% - Akzent6 3 5_Mapping IC-Sub_IC" xfId="4282" xr:uid="{00000000-0005-0000-0000-0000F20F0000}"/>
    <cellStyle name="20% - Akzent6 3 6" xfId="4283" xr:uid="{00000000-0005-0000-0000-0000F30F0000}"/>
    <cellStyle name="20% - Akzent6 3 6 2" xfId="4284" xr:uid="{00000000-0005-0000-0000-0000F40F0000}"/>
    <cellStyle name="20% - Akzent6 3 6_Mapping IC-Sub_IC" xfId="4285" xr:uid="{00000000-0005-0000-0000-0000F50F0000}"/>
    <cellStyle name="20% - Akzent6 3 7" xfId="4286" xr:uid="{00000000-0005-0000-0000-0000F60F0000}"/>
    <cellStyle name="20% - Akzent6 3_Mapping IC-Sub_IC" xfId="4287" xr:uid="{00000000-0005-0000-0000-0000F70F0000}"/>
    <cellStyle name="20% - Akzent6 4" xfId="4288" xr:uid="{00000000-0005-0000-0000-0000F80F0000}"/>
    <cellStyle name="20% - Akzent6 4 2" xfId="4289" xr:uid="{00000000-0005-0000-0000-0000F90F0000}"/>
    <cellStyle name="20% - Akzent6 4 2 2" xfId="4290" xr:uid="{00000000-0005-0000-0000-0000FA0F0000}"/>
    <cellStyle name="20% - Akzent6 4 2 2 2" xfId="4291" xr:uid="{00000000-0005-0000-0000-0000FB0F0000}"/>
    <cellStyle name="20% - Akzent6 4 2 2 2 2" xfId="4292" xr:uid="{00000000-0005-0000-0000-0000FC0F0000}"/>
    <cellStyle name="20% - Akzent6 4 2 2 2_Mapping IC-Sub_IC" xfId="4293" xr:uid="{00000000-0005-0000-0000-0000FD0F0000}"/>
    <cellStyle name="20% - Akzent6 4 2 2 3" xfId="4294" xr:uid="{00000000-0005-0000-0000-0000FE0F0000}"/>
    <cellStyle name="20% - Akzent6 4 2 2 3 2" xfId="4295" xr:uid="{00000000-0005-0000-0000-0000FF0F0000}"/>
    <cellStyle name="20% - Akzent6 4 2 2 3_Mapping IC-Sub_IC" xfId="4296" xr:uid="{00000000-0005-0000-0000-000000100000}"/>
    <cellStyle name="20% - Akzent6 4 2 2 4" xfId="4297" xr:uid="{00000000-0005-0000-0000-000001100000}"/>
    <cellStyle name="20% - Akzent6 4 2 2_Mapping IC-Sub_IC" xfId="4298" xr:uid="{00000000-0005-0000-0000-000002100000}"/>
    <cellStyle name="20% - Akzent6 4 2 3" xfId="4299" xr:uid="{00000000-0005-0000-0000-000003100000}"/>
    <cellStyle name="20% - Akzent6 4 2 3 2" xfId="4300" xr:uid="{00000000-0005-0000-0000-000004100000}"/>
    <cellStyle name="20% - Akzent6 4 2 3_Mapping IC-Sub_IC" xfId="4301" xr:uid="{00000000-0005-0000-0000-000005100000}"/>
    <cellStyle name="20% - Akzent6 4 2 4" xfId="4302" xr:uid="{00000000-0005-0000-0000-000006100000}"/>
    <cellStyle name="20% - Akzent6 4 2 4 2" xfId="4303" xr:uid="{00000000-0005-0000-0000-000007100000}"/>
    <cellStyle name="20% - Akzent6 4 2 4_Mapping IC-Sub_IC" xfId="4304" xr:uid="{00000000-0005-0000-0000-000008100000}"/>
    <cellStyle name="20% - Akzent6 4 2 5" xfId="4305" xr:uid="{00000000-0005-0000-0000-000009100000}"/>
    <cellStyle name="20% - Akzent6 4 2_Mapping IC-Sub_IC" xfId="4306" xr:uid="{00000000-0005-0000-0000-00000A100000}"/>
    <cellStyle name="20% - Akzent6 4 3" xfId="4307" xr:uid="{00000000-0005-0000-0000-00000B100000}"/>
    <cellStyle name="20% - Akzent6 4 3 2" xfId="4308" xr:uid="{00000000-0005-0000-0000-00000C100000}"/>
    <cellStyle name="20% - Akzent6 4 3 2 2" xfId="4309" xr:uid="{00000000-0005-0000-0000-00000D100000}"/>
    <cellStyle name="20% - Akzent6 4 3 2_Mapping IC-Sub_IC" xfId="4310" xr:uid="{00000000-0005-0000-0000-00000E100000}"/>
    <cellStyle name="20% - Akzent6 4 3 3" xfId="4311" xr:uid="{00000000-0005-0000-0000-00000F100000}"/>
    <cellStyle name="20% - Akzent6 4 3 3 2" xfId="4312" xr:uid="{00000000-0005-0000-0000-000010100000}"/>
    <cellStyle name="20% - Akzent6 4 3 3_Mapping IC-Sub_IC" xfId="4313" xr:uid="{00000000-0005-0000-0000-000011100000}"/>
    <cellStyle name="20% - Akzent6 4 3 4" xfId="4314" xr:uid="{00000000-0005-0000-0000-000012100000}"/>
    <cellStyle name="20% - Akzent6 4 3_Mapping IC-Sub_IC" xfId="4315" xr:uid="{00000000-0005-0000-0000-000013100000}"/>
    <cellStyle name="20% - Akzent6 4 4" xfId="4316" xr:uid="{00000000-0005-0000-0000-000014100000}"/>
    <cellStyle name="20% - Akzent6 4 4 2" xfId="4317" xr:uid="{00000000-0005-0000-0000-000015100000}"/>
    <cellStyle name="20% - Akzent6 4 4 2 2" xfId="4318" xr:uid="{00000000-0005-0000-0000-000016100000}"/>
    <cellStyle name="20% - Akzent6 4 4 2_Mapping IC-Sub_IC" xfId="4319" xr:uid="{00000000-0005-0000-0000-000017100000}"/>
    <cellStyle name="20% - Akzent6 4 4 3" xfId="4320" xr:uid="{00000000-0005-0000-0000-000018100000}"/>
    <cellStyle name="20% - Akzent6 4 4_Mapping IC-Sub_IC" xfId="4321" xr:uid="{00000000-0005-0000-0000-000019100000}"/>
    <cellStyle name="20% - Akzent6 4 5" xfId="4322" xr:uid="{00000000-0005-0000-0000-00001A100000}"/>
    <cellStyle name="20% - Akzent6 4 5 2" xfId="4323" xr:uid="{00000000-0005-0000-0000-00001B100000}"/>
    <cellStyle name="20% - Akzent6 4 5_Mapping IC-Sub_IC" xfId="4324" xr:uid="{00000000-0005-0000-0000-00001C100000}"/>
    <cellStyle name="20% - Akzent6 4 6" xfId="4325" xr:uid="{00000000-0005-0000-0000-00001D100000}"/>
    <cellStyle name="20% - Akzent6 4 6 2" xfId="4326" xr:uid="{00000000-0005-0000-0000-00001E100000}"/>
    <cellStyle name="20% - Akzent6 4 6_Mapping IC-Sub_IC" xfId="4327" xr:uid="{00000000-0005-0000-0000-00001F100000}"/>
    <cellStyle name="20% - Akzent6 4 7" xfId="4328" xr:uid="{00000000-0005-0000-0000-000020100000}"/>
    <cellStyle name="20% - Akzent6 4_Mapping IC-Sub_IC" xfId="4329" xr:uid="{00000000-0005-0000-0000-000021100000}"/>
    <cellStyle name="20% - Akzent6 5" xfId="4330" xr:uid="{00000000-0005-0000-0000-000022100000}"/>
    <cellStyle name="20% - Akzent6 5 2" xfId="4331" xr:uid="{00000000-0005-0000-0000-000023100000}"/>
    <cellStyle name="20% - Akzent6 5 2 2" xfId="4332" xr:uid="{00000000-0005-0000-0000-000024100000}"/>
    <cellStyle name="20% - Akzent6 5 2 2 2" xfId="4333" xr:uid="{00000000-0005-0000-0000-000025100000}"/>
    <cellStyle name="20% - Akzent6 5 2 2 2 2" xfId="4334" xr:uid="{00000000-0005-0000-0000-000026100000}"/>
    <cellStyle name="20% - Akzent6 5 2 2 2_Mapping IC-Sub_IC" xfId="4335" xr:uid="{00000000-0005-0000-0000-000027100000}"/>
    <cellStyle name="20% - Akzent6 5 2 2 3" xfId="4336" xr:uid="{00000000-0005-0000-0000-000028100000}"/>
    <cellStyle name="20% - Akzent6 5 2 2 3 2" xfId="4337" xr:uid="{00000000-0005-0000-0000-000029100000}"/>
    <cellStyle name="20% - Akzent6 5 2 2 3_Mapping IC-Sub_IC" xfId="4338" xr:uid="{00000000-0005-0000-0000-00002A100000}"/>
    <cellStyle name="20% - Akzent6 5 2 2 4" xfId="4339" xr:uid="{00000000-0005-0000-0000-00002B100000}"/>
    <cellStyle name="20% - Akzent6 5 2 2_Mapping IC-Sub_IC" xfId="4340" xr:uid="{00000000-0005-0000-0000-00002C100000}"/>
    <cellStyle name="20% - Akzent6 5 2 3" xfId="4341" xr:uid="{00000000-0005-0000-0000-00002D100000}"/>
    <cellStyle name="20% - Akzent6 5 2 3 2" xfId="4342" xr:uid="{00000000-0005-0000-0000-00002E100000}"/>
    <cellStyle name="20% - Akzent6 5 2 3_Mapping IC-Sub_IC" xfId="4343" xr:uid="{00000000-0005-0000-0000-00002F100000}"/>
    <cellStyle name="20% - Akzent6 5 2 4" xfId="4344" xr:uid="{00000000-0005-0000-0000-000030100000}"/>
    <cellStyle name="20% - Akzent6 5 2 4 2" xfId="4345" xr:uid="{00000000-0005-0000-0000-000031100000}"/>
    <cellStyle name="20% - Akzent6 5 2 4_Mapping IC-Sub_IC" xfId="4346" xr:uid="{00000000-0005-0000-0000-000032100000}"/>
    <cellStyle name="20% - Akzent6 5 2 5" xfId="4347" xr:uid="{00000000-0005-0000-0000-000033100000}"/>
    <cellStyle name="20% - Akzent6 5 2_Mapping IC-Sub_IC" xfId="4348" xr:uid="{00000000-0005-0000-0000-000034100000}"/>
    <cellStyle name="20% - Akzent6 5 3" xfId="4349" xr:uid="{00000000-0005-0000-0000-000035100000}"/>
    <cellStyle name="20% - Akzent6 5 3 2" xfId="4350" xr:uid="{00000000-0005-0000-0000-000036100000}"/>
    <cellStyle name="20% - Akzent6 5 3 2 2" xfId="4351" xr:uid="{00000000-0005-0000-0000-000037100000}"/>
    <cellStyle name="20% - Akzent6 5 3 2_Mapping IC-Sub_IC" xfId="4352" xr:uid="{00000000-0005-0000-0000-000038100000}"/>
    <cellStyle name="20% - Akzent6 5 3 3" xfId="4353" xr:uid="{00000000-0005-0000-0000-000039100000}"/>
    <cellStyle name="20% - Akzent6 5 3 3 2" xfId="4354" xr:uid="{00000000-0005-0000-0000-00003A100000}"/>
    <cellStyle name="20% - Akzent6 5 3 3_Mapping IC-Sub_IC" xfId="4355" xr:uid="{00000000-0005-0000-0000-00003B100000}"/>
    <cellStyle name="20% - Akzent6 5 3 4" xfId="4356" xr:uid="{00000000-0005-0000-0000-00003C100000}"/>
    <cellStyle name="20% - Akzent6 5 3_Mapping IC-Sub_IC" xfId="4357" xr:uid="{00000000-0005-0000-0000-00003D100000}"/>
    <cellStyle name="20% - Akzent6 5 4" xfId="4358" xr:uid="{00000000-0005-0000-0000-00003E100000}"/>
    <cellStyle name="20% - Akzent6 5 4 2" xfId="4359" xr:uid="{00000000-0005-0000-0000-00003F100000}"/>
    <cellStyle name="20% - Akzent6 5 4 2 2" xfId="4360" xr:uid="{00000000-0005-0000-0000-000040100000}"/>
    <cellStyle name="20% - Akzent6 5 4 2_Mapping IC-Sub_IC" xfId="4361" xr:uid="{00000000-0005-0000-0000-000041100000}"/>
    <cellStyle name="20% - Akzent6 5 4 3" xfId="4362" xr:uid="{00000000-0005-0000-0000-000042100000}"/>
    <cellStyle name="20% - Akzent6 5 4_Mapping IC-Sub_IC" xfId="4363" xr:uid="{00000000-0005-0000-0000-000043100000}"/>
    <cellStyle name="20% - Akzent6 5 5" xfId="4364" xr:uid="{00000000-0005-0000-0000-000044100000}"/>
    <cellStyle name="20% - Akzent6 5 5 2" xfId="4365" xr:uid="{00000000-0005-0000-0000-000045100000}"/>
    <cellStyle name="20% - Akzent6 5 5_Mapping IC-Sub_IC" xfId="4366" xr:uid="{00000000-0005-0000-0000-000046100000}"/>
    <cellStyle name="20% - Akzent6 5 6" xfId="4367" xr:uid="{00000000-0005-0000-0000-000047100000}"/>
    <cellStyle name="20% - Akzent6 5 6 2" xfId="4368" xr:uid="{00000000-0005-0000-0000-000048100000}"/>
    <cellStyle name="20% - Akzent6 5 6_Mapping IC-Sub_IC" xfId="4369" xr:uid="{00000000-0005-0000-0000-000049100000}"/>
    <cellStyle name="20% - Akzent6 5 7" xfId="4370" xr:uid="{00000000-0005-0000-0000-00004A100000}"/>
    <cellStyle name="20% - Akzent6 5_Mapping IC-Sub_IC" xfId="4371" xr:uid="{00000000-0005-0000-0000-00004B100000}"/>
    <cellStyle name="20% - Akzent6 6" xfId="4372" xr:uid="{00000000-0005-0000-0000-00004C100000}"/>
    <cellStyle name="20% - Akzent6 6 2" xfId="4373" xr:uid="{00000000-0005-0000-0000-00004D100000}"/>
    <cellStyle name="20% - Akzent6 6 2 2" xfId="4374" xr:uid="{00000000-0005-0000-0000-00004E100000}"/>
    <cellStyle name="20% - Akzent6 6 2 2 2" xfId="4375" xr:uid="{00000000-0005-0000-0000-00004F100000}"/>
    <cellStyle name="20% - Akzent6 6 2 2 2 2" xfId="4376" xr:uid="{00000000-0005-0000-0000-000050100000}"/>
    <cellStyle name="20% - Akzent6 6 2 2 2_Mapping IC-Sub_IC" xfId="4377" xr:uid="{00000000-0005-0000-0000-000051100000}"/>
    <cellStyle name="20% - Akzent6 6 2 2 3" xfId="4378" xr:uid="{00000000-0005-0000-0000-000052100000}"/>
    <cellStyle name="20% - Akzent6 6 2 2 3 2" xfId="4379" xr:uid="{00000000-0005-0000-0000-000053100000}"/>
    <cellStyle name="20% - Akzent6 6 2 2 3_Mapping IC-Sub_IC" xfId="4380" xr:uid="{00000000-0005-0000-0000-000054100000}"/>
    <cellStyle name="20% - Akzent6 6 2 2 4" xfId="4381" xr:uid="{00000000-0005-0000-0000-000055100000}"/>
    <cellStyle name="20% - Akzent6 6 2 2_Mapping IC-Sub_IC" xfId="4382" xr:uid="{00000000-0005-0000-0000-000056100000}"/>
    <cellStyle name="20% - Akzent6 6 2 3" xfId="4383" xr:uid="{00000000-0005-0000-0000-000057100000}"/>
    <cellStyle name="20% - Akzent6 6 2 3 2" xfId="4384" xr:uid="{00000000-0005-0000-0000-000058100000}"/>
    <cellStyle name="20% - Akzent6 6 2 3_Mapping IC-Sub_IC" xfId="4385" xr:uid="{00000000-0005-0000-0000-000059100000}"/>
    <cellStyle name="20% - Akzent6 6 2 4" xfId="4386" xr:uid="{00000000-0005-0000-0000-00005A100000}"/>
    <cellStyle name="20% - Akzent6 6 2 4 2" xfId="4387" xr:uid="{00000000-0005-0000-0000-00005B100000}"/>
    <cellStyle name="20% - Akzent6 6 2 4_Mapping IC-Sub_IC" xfId="4388" xr:uid="{00000000-0005-0000-0000-00005C100000}"/>
    <cellStyle name="20% - Akzent6 6 2 5" xfId="4389" xr:uid="{00000000-0005-0000-0000-00005D100000}"/>
    <cellStyle name="20% - Akzent6 6 2_Mapping IC-Sub_IC" xfId="4390" xr:uid="{00000000-0005-0000-0000-00005E100000}"/>
    <cellStyle name="20% - Akzent6 6 3" xfId="4391" xr:uid="{00000000-0005-0000-0000-00005F100000}"/>
    <cellStyle name="20% - Akzent6 6 3 2" xfId="4392" xr:uid="{00000000-0005-0000-0000-000060100000}"/>
    <cellStyle name="20% - Akzent6 6 3 2 2" xfId="4393" xr:uid="{00000000-0005-0000-0000-000061100000}"/>
    <cellStyle name="20% - Akzent6 6 3 2_Mapping IC-Sub_IC" xfId="4394" xr:uid="{00000000-0005-0000-0000-000062100000}"/>
    <cellStyle name="20% - Akzent6 6 3 3" xfId="4395" xr:uid="{00000000-0005-0000-0000-000063100000}"/>
    <cellStyle name="20% - Akzent6 6 3 3 2" xfId="4396" xr:uid="{00000000-0005-0000-0000-000064100000}"/>
    <cellStyle name="20% - Akzent6 6 3 3_Mapping IC-Sub_IC" xfId="4397" xr:uid="{00000000-0005-0000-0000-000065100000}"/>
    <cellStyle name="20% - Akzent6 6 3 4" xfId="4398" xr:uid="{00000000-0005-0000-0000-000066100000}"/>
    <cellStyle name="20% - Akzent6 6 3_Mapping IC-Sub_IC" xfId="4399" xr:uid="{00000000-0005-0000-0000-000067100000}"/>
    <cellStyle name="20% - Akzent6 6 4" xfId="4400" xr:uid="{00000000-0005-0000-0000-000068100000}"/>
    <cellStyle name="20% - Akzent6 6 4 2" xfId="4401" xr:uid="{00000000-0005-0000-0000-000069100000}"/>
    <cellStyle name="20% - Akzent6 6 4 2 2" xfId="4402" xr:uid="{00000000-0005-0000-0000-00006A100000}"/>
    <cellStyle name="20% - Akzent6 6 4 2_Mapping IC-Sub_IC" xfId="4403" xr:uid="{00000000-0005-0000-0000-00006B100000}"/>
    <cellStyle name="20% - Akzent6 6 4 3" xfId="4404" xr:uid="{00000000-0005-0000-0000-00006C100000}"/>
    <cellStyle name="20% - Akzent6 6 4_Mapping IC-Sub_IC" xfId="4405" xr:uid="{00000000-0005-0000-0000-00006D100000}"/>
    <cellStyle name="20% - Akzent6 6 5" xfId="4406" xr:uid="{00000000-0005-0000-0000-00006E100000}"/>
    <cellStyle name="20% - Akzent6 6 5 2" xfId="4407" xr:uid="{00000000-0005-0000-0000-00006F100000}"/>
    <cellStyle name="20% - Akzent6 6 5_Mapping IC-Sub_IC" xfId="4408" xr:uid="{00000000-0005-0000-0000-000070100000}"/>
    <cellStyle name="20% - Akzent6 6 6" xfId="4409" xr:uid="{00000000-0005-0000-0000-000071100000}"/>
    <cellStyle name="20% - Akzent6 6 6 2" xfId="4410" xr:uid="{00000000-0005-0000-0000-000072100000}"/>
    <cellStyle name="20% - Akzent6 6 6_Mapping IC-Sub_IC" xfId="4411" xr:uid="{00000000-0005-0000-0000-000073100000}"/>
    <cellStyle name="20% - Akzent6 6 7" xfId="4412" xr:uid="{00000000-0005-0000-0000-000074100000}"/>
    <cellStyle name="20% - Akzent6 6_Mapping IC-Sub_IC" xfId="4413" xr:uid="{00000000-0005-0000-0000-000075100000}"/>
    <cellStyle name="20% - Akzent6 7" xfId="4414" xr:uid="{00000000-0005-0000-0000-000076100000}"/>
    <cellStyle name="20% - Akzent6 7 2" xfId="4415" xr:uid="{00000000-0005-0000-0000-000077100000}"/>
    <cellStyle name="20% - Akzent6 7 2 2" xfId="4416" xr:uid="{00000000-0005-0000-0000-000078100000}"/>
    <cellStyle name="20% - Akzent6 7 2 2 2" xfId="4417" xr:uid="{00000000-0005-0000-0000-000079100000}"/>
    <cellStyle name="20% - Akzent6 7 2 2 2 2" xfId="4418" xr:uid="{00000000-0005-0000-0000-00007A100000}"/>
    <cellStyle name="20% - Akzent6 7 2 2 2_Mapping IC-Sub_IC" xfId="4419" xr:uid="{00000000-0005-0000-0000-00007B100000}"/>
    <cellStyle name="20% - Akzent6 7 2 2 3" xfId="4420" xr:uid="{00000000-0005-0000-0000-00007C100000}"/>
    <cellStyle name="20% - Akzent6 7 2 2 3 2" xfId="4421" xr:uid="{00000000-0005-0000-0000-00007D100000}"/>
    <cellStyle name="20% - Akzent6 7 2 2 3_Mapping IC-Sub_IC" xfId="4422" xr:uid="{00000000-0005-0000-0000-00007E100000}"/>
    <cellStyle name="20% - Akzent6 7 2 2 4" xfId="4423" xr:uid="{00000000-0005-0000-0000-00007F100000}"/>
    <cellStyle name="20% - Akzent6 7 2 2_Mapping IC-Sub_IC" xfId="4424" xr:uid="{00000000-0005-0000-0000-000080100000}"/>
    <cellStyle name="20% - Akzent6 7 2 3" xfId="4425" xr:uid="{00000000-0005-0000-0000-000081100000}"/>
    <cellStyle name="20% - Akzent6 7 2 3 2" xfId="4426" xr:uid="{00000000-0005-0000-0000-000082100000}"/>
    <cellStyle name="20% - Akzent6 7 2 3_Mapping IC-Sub_IC" xfId="4427" xr:uid="{00000000-0005-0000-0000-000083100000}"/>
    <cellStyle name="20% - Akzent6 7 2 4" xfId="4428" xr:uid="{00000000-0005-0000-0000-000084100000}"/>
    <cellStyle name="20% - Akzent6 7 2 4 2" xfId="4429" xr:uid="{00000000-0005-0000-0000-000085100000}"/>
    <cellStyle name="20% - Akzent6 7 2 4_Mapping IC-Sub_IC" xfId="4430" xr:uid="{00000000-0005-0000-0000-000086100000}"/>
    <cellStyle name="20% - Akzent6 7 2 5" xfId="4431" xr:uid="{00000000-0005-0000-0000-000087100000}"/>
    <cellStyle name="20% - Akzent6 7 2_Mapping IC-Sub_IC" xfId="4432" xr:uid="{00000000-0005-0000-0000-000088100000}"/>
    <cellStyle name="20% - Akzent6 7 3" xfId="4433" xr:uid="{00000000-0005-0000-0000-000089100000}"/>
    <cellStyle name="20% - Akzent6 7 3 2" xfId="4434" xr:uid="{00000000-0005-0000-0000-00008A100000}"/>
    <cellStyle name="20% - Akzent6 7 3 2 2" xfId="4435" xr:uid="{00000000-0005-0000-0000-00008B100000}"/>
    <cellStyle name="20% - Akzent6 7 3 2_Mapping IC-Sub_IC" xfId="4436" xr:uid="{00000000-0005-0000-0000-00008C100000}"/>
    <cellStyle name="20% - Akzent6 7 3 3" xfId="4437" xr:uid="{00000000-0005-0000-0000-00008D100000}"/>
    <cellStyle name="20% - Akzent6 7 3 3 2" xfId="4438" xr:uid="{00000000-0005-0000-0000-00008E100000}"/>
    <cellStyle name="20% - Akzent6 7 3 3_Mapping IC-Sub_IC" xfId="4439" xr:uid="{00000000-0005-0000-0000-00008F100000}"/>
    <cellStyle name="20% - Akzent6 7 3 4" xfId="4440" xr:uid="{00000000-0005-0000-0000-000090100000}"/>
    <cellStyle name="20% - Akzent6 7 3_Mapping IC-Sub_IC" xfId="4441" xr:uid="{00000000-0005-0000-0000-000091100000}"/>
    <cellStyle name="20% - Akzent6 7 4" xfId="4442" xr:uid="{00000000-0005-0000-0000-000092100000}"/>
    <cellStyle name="20% - Akzent6 7 4 2" xfId="4443" xr:uid="{00000000-0005-0000-0000-000093100000}"/>
    <cellStyle name="20% - Akzent6 7 4 2 2" xfId="4444" xr:uid="{00000000-0005-0000-0000-000094100000}"/>
    <cellStyle name="20% - Akzent6 7 4 2_Mapping IC-Sub_IC" xfId="4445" xr:uid="{00000000-0005-0000-0000-000095100000}"/>
    <cellStyle name="20% - Akzent6 7 4 3" xfId="4446" xr:uid="{00000000-0005-0000-0000-000096100000}"/>
    <cellStyle name="20% - Akzent6 7 4_Mapping IC-Sub_IC" xfId="4447" xr:uid="{00000000-0005-0000-0000-000097100000}"/>
    <cellStyle name="20% - Akzent6 7 5" xfId="4448" xr:uid="{00000000-0005-0000-0000-000098100000}"/>
    <cellStyle name="20% - Akzent6 7 5 2" xfId="4449" xr:uid="{00000000-0005-0000-0000-000099100000}"/>
    <cellStyle name="20% - Akzent6 7 5_Mapping IC-Sub_IC" xfId="4450" xr:uid="{00000000-0005-0000-0000-00009A100000}"/>
    <cellStyle name="20% - Akzent6 7 6" xfId="4451" xr:uid="{00000000-0005-0000-0000-00009B100000}"/>
    <cellStyle name="20% - Akzent6 7 6 2" xfId="4452" xr:uid="{00000000-0005-0000-0000-00009C100000}"/>
    <cellStyle name="20% - Akzent6 7 6_Mapping IC-Sub_IC" xfId="4453" xr:uid="{00000000-0005-0000-0000-00009D100000}"/>
    <cellStyle name="20% - Akzent6 7 7" xfId="4454" xr:uid="{00000000-0005-0000-0000-00009E100000}"/>
    <cellStyle name="20% - Akzent6 7_Mapping IC-Sub_IC" xfId="4455" xr:uid="{00000000-0005-0000-0000-00009F100000}"/>
    <cellStyle name="20% - Akzent6 8" xfId="4456" xr:uid="{00000000-0005-0000-0000-0000A0100000}"/>
    <cellStyle name="20% - Akzent6 8 2" xfId="4457" xr:uid="{00000000-0005-0000-0000-0000A1100000}"/>
    <cellStyle name="20% - Akzent6 8 2 2" xfId="4458" xr:uid="{00000000-0005-0000-0000-0000A2100000}"/>
    <cellStyle name="20% - Akzent6 8 2 2 2" xfId="4459" xr:uid="{00000000-0005-0000-0000-0000A3100000}"/>
    <cellStyle name="20% - Akzent6 8 2 2 2 2" xfId="4460" xr:uid="{00000000-0005-0000-0000-0000A4100000}"/>
    <cellStyle name="20% - Akzent6 8 2 2 2_Mapping IC-Sub_IC" xfId="4461" xr:uid="{00000000-0005-0000-0000-0000A5100000}"/>
    <cellStyle name="20% - Akzent6 8 2 2 3" xfId="4462" xr:uid="{00000000-0005-0000-0000-0000A6100000}"/>
    <cellStyle name="20% - Akzent6 8 2 2 3 2" xfId="4463" xr:uid="{00000000-0005-0000-0000-0000A7100000}"/>
    <cellStyle name="20% - Akzent6 8 2 2 3_Mapping IC-Sub_IC" xfId="4464" xr:uid="{00000000-0005-0000-0000-0000A8100000}"/>
    <cellStyle name="20% - Akzent6 8 2 2 4" xfId="4465" xr:uid="{00000000-0005-0000-0000-0000A9100000}"/>
    <cellStyle name="20% - Akzent6 8 2 2_Mapping IC-Sub_IC" xfId="4466" xr:uid="{00000000-0005-0000-0000-0000AA100000}"/>
    <cellStyle name="20% - Akzent6 8 2 3" xfId="4467" xr:uid="{00000000-0005-0000-0000-0000AB100000}"/>
    <cellStyle name="20% - Akzent6 8 2 3 2" xfId="4468" xr:uid="{00000000-0005-0000-0000-0000AC100000}"/>
    <cellStyle name="20% - Akzent6 8 2 3_Mapping IC-Sub_IC" xfId="4469" xr:uid="{00000000-0005-0000-0000-0000AD100000}"/>
    <cellStyle name="20% - Akzent6 8 2 4" xfId="4470" xr:uid="{00000000-0005-0000-0000-0000AE100000}"/>
    <cellStyle name="20% - Akzent6 8 2 4 2" xfId="4471" xr:uid="{00000000-0005-0000-0000-0000AF100000}"/>
    <cellStyle name="20% - Akzent6 8 2 4_Mapping IC-Sub_IC" xfId="4472" xr:uid="{00000000-0005-0000-0000-0000B0100000}"/>
    <cellStyle name="20% - Akzent6 8 2 5" xfId="4473" xr:uid="{00000000-0005-0000-0000-0000B1100000}"/>
    <cellStyle name="20% - Akzent6 8 2_Mapping IC-Sub_IC" xfId="4474" xr:uid="{00000000-0005-0000-0000-0000B2100000}"/>
    <cellStyle name="20% - Akzent6 8 3" xfId="4475" xr:uid="{00000000-0005-0000-0000-0000B3100000}"/>
    <cellStyle name="20% - Akzent6 8 3 2" xfId="4476" xr:uid="{00000000-0005-0000-0000-0000B4100000}"/>
    <cellStyle name="20% - Akzent6 8 3 2 2" xfId="4477" xr:uid="{00000000-0005-0000-0000-0000B5100000}"/>
    <cellStyle name="20% - Akzent6 8 3 2_Mapping IC-Sub_IC" xfId="4478" xr:uid="{00000000-0005-0000-0000-0000B6100000}"/>
    <cellStyle name="20% - Akzent6 8 3 3" xfId="4479" xr:uid="{00000000-0005-0000-0000-0000B7100000}"/>
    <cellStyle name="20% - Akzent6 8 3 3 2" xfId="4480" xr:uid="{00000000-0005-0000-0000-0000B8100000}"/>
    <cellStyle name="20% - Akzent6 8 3 3_Mapping IC-Sub_IC" xfId="4481" xr:uid="{00000000-0005-0000-0000-0000B9100000}"/>
    <cellStyle name="20% - Akzent6 8 3 4" xfId="4482" xr:uid="{00000000-0005-0000-0000-0000BA100000}"/>
    <cellStyle name="20% - Akzent6 8 3_Mapping IC-Sub_IC" xfId="4483" xr:uid="{00000000-0005-0000-0000-0000BB100000}"/>
    <cellStyle name="20% - Akzent6 8 4" xfId="4484" xr:uid="{00000000-0005-0000-0000-0000BC100000}"/>
    <cellStyle name="20% - Akzent6 8 4 2" xfId="4485" xr:uid="{00000000-0005-0000-0000-0000BD100000}"/>
    <cellStyle name="20% - Akzent6 8 4 2 2" xfId="4486" xr:uid="{00000000-0005-0000-0000-0000BE100000}"/>
    <cellStyle name="20% - Akzent6 8 4 2_Mapping IC-Sub_IC" xfId="4487" xr:uid="{00000000-0005-0000-0000-0000BF100000}"/>
    <cellStyle name="20% - Akzent6 8 4 3" xfId="4488" xr:uid="{00000000-0005-0000-0000-0000C0100000}"/>
    <cellStyle name="20% - Akzent6 8 4_Mapping IC-Sub_IC" xfId="4489" xr:uid="{00000000-0005-0000-0000-0000C1100000}"/>
    <cellStyle name="20% - Akzent6 8 5" xfId="4490" xr:uid="{00000000-0005-0000-0000-0000C2100000}"/>
    <cellStyle name="20% - Akzent6 8 5 2" xfId="4491" xr:uid="{00000000-0005-0000-0000-0000C3100000}"/>
    <cellStyle name="20% - Akzent6 8 5_Mapping IC-Sub_IC" xfId="4492" xr:uid="{00000000-0005-0000-0000-0000C4100000}"/>
    <cellStyle name="20% - Akzent6 8 6" xfId="4493" xr:uid="{00000000-0005-0000-0000-0000C5100000}"/>
    <cellStyle name="20% - Akzent6 8 6 2" xfId="4494" xr:uid="{00000000-0005-0000-0000-0000C6100000}"/>
    <cellStyle name="20% - Akzent6 8 6_Mapping IC-Sub_IC" xfId="4495" xr:uid="{00000000-0005-0000-0000-0000C7100000}"/>
    <cellStyle name="20% - Akzent6 8 7" xfId="4496" xr:uid="{00000000-0005-0000-0000-0000C8100000}"/>
    <cellStyle name="20% - Akzent6 8_Mapping IC-Sub_IC" xfId="4497" xr:uid="{00000000-0005-0000-0000-0000C9100000}"/>
    <cellStyle name="20% - Akzent6 9" xfId="4498" xr:uid="{00000000-0005-0000-0000-0000CA100000}"/>
    <cellStyle name="20% - Akzent6 9 2" xfId="4499" xr:uid="{00000000-0005-0000-0000-0000CB100000}"/>
    <cellStyle name="20% - Akzent6 9 2 2" xfId="4500" xr:uid="{00000000-0005-0000-0000-0000CC100000}"/>
    <cellStyle name="20% - Akzent6 9 2 2 2" xfId="4501" xr:uid="{00000000-0005-0000-0000-0000CD100000}"/>
    <cellStyle name="20% - Akzent6 9 2 2 2 2" xfId="4502" xr:uid="{00000000-0005-0000-0000-0000CE100000}"/>
    <cellStyle name="20% - Akzent6 9 2 2 2_Mapping IC-Sub_IC" xfId="4503" xr:uid="{00000000-0005-0000-0000-0000CF100000}"/>
    <cellStyle name="20% - Akzent6 9 2 2 3" xfId="4504" xr:uid="{00000000-0005-0000-0000-0000D0100000}"/>
    <cellStyle name="20% - Akzent6 9 2 2 3 2" xfId="4505" xr:uid="{00000000-0005-0000-0000-0000D1100000}"/>
    <cellStyle name="20% - Akzent6 9 2 2 3_Mapping IC-Sub_IC" xfId="4506" xr:uid="{00000000-0005-0000-0000-0000D2100000}"/>
    <cellStyle name="20% - Akzent6 9 2 2 4" xfId="4507" xr:uid="{00000000-0005-0000-0000-0000D3100000}"/>
    <cellStyle name="20% - Akzent6 9 2 2_Mapping IC-Sub_IC" xfId="4508" xr:uid="{00000000-0005-0000-0000-0000D4100000}"/>
    <cellStyle name="20% - Akzent6 9 2 3" xfId="4509" xr:uid="{00000000-0005-0000-0000-0000D5100000}"/>
    <cellStyle name="20% - Akzent6 9 2 3 2" xfId="4510" xr:uid="{00000000-0005-0000-0000-0000D6100000}"/>
    <cellStyle name="20% - Akzent6 9 2 3_Mapping IC-Sub_IC" xfId="4511" xr:uid="{00000000-0005-0000-0000-0000D7100000}"/>
    <cellStyle name="20% - Akzent6 9 2 4" xfId="4512" xr:uid="{00000000-0005-0000-0000-0000D8100000}"/>
    <cellStyle name="20% - Akzent6 9 2 4 2" xfId="4513" xr:uid="{00000000-0005-0000-0000-0000D9100000}"/>
    <cellStyle name="20% - Akzent6 9 2 4_Mapping IC-Sub_IC" xfId="4514" xr:uid="{00000000-0005-0000-0000-0000DA100000}"/>
    <cellStyle name="20% - Akzent6 9 2 5" xfId="4515" xr:uid="{00000000-0005-0000-0000-0000DB100000}"/>
    <cellStyle name="20% - Akzent6 9 2_Mapping IC-Sub_IC" xfId="4516" xr:uid="{00000000-0005-0000-0000-0000DC100000}"/>
    <cellStyle name="20% - Akzent6 9 3" xfId="4517" xr:uid="{00000000-0005-0000-0000-0000DD100000}"/>
    <cellStyle name="20% - Akzent6 9 3 2" xfId="4518" xr:uid="{00000000-0005-0000-0000-0000DE100000}"/>
    <cellStyle name="20% - Akzent6 9 3 2 2" xfId="4519" xr:uid="{00000000-0005-0000-0000-0000DF100000}"/>
    <cellStyle name="20% - Akzent6 9 3 2_Mapping IC-Sub_IC" xfId="4520" xr:uid="{00000000-0005-0000-0000-0000E0100000}"/>
    <cellStyle name="20% - Akzent6 9 3 3" xfId="4521" xr:uid="{00000000-0005-0000-0000-0000E1100000}"/>
    <cellStyle name="20% - Akzent6 9 3 3 2" xfId="4522" xr:uid="{00000000-0005-0000-0000-0000E2100000}"/>
    <cellStyle name="20% - Akzent6 9 3 3_Mapping IC-Sub_IC" xfId="4523" xr:uid="{00000000-0005-0000-0000-0000E3100000}"/>
    <cellStyle name="20% - Akzent6 9 3 4" xfId="4524" xr:uid="{00000000-0005-0000-0000-0000E4100000}"/>
    <cellStyle name="20% - Akzent6 9 3_Mapping IC-Sub_IC" xfId="4525" xr:uid="{00000000-0005-0000-0000-0000E5100000}"/>
    <cellStyle name="20% - Akzent6 9 4" xfId="4526" xr:uid="{00000000-0005-0000-0000-0000E6100000}"/>
    <cellStyle name="20% - Akzent6 9 4 2" xfId="4527" xr:uid="{00000000-0005-0000-0000-0000E7100000}"/>
    <cellStyle name="20% - Akzent6 9 4 2 2" xfId="4528" xr:uid="{00000000-0005-0000-0000-0000E8100000}"/>
    <cellStyle name="20% - Akzent6 9 4 2_Mapping IC-Sub_IC" xfId="4529" xr:uid="{00000000-0005-0000-0000-0000E9100000}"/>
    <cellStyle name="20% - Akzent6 9 4 3" xfId="4530" xr:uid="{00000000-0005-0000-0000-0000EA100000}"/>
    <cellStyle name="20% - Akzent6 9 4_Mapping IC-Sub_IC" xfId="4531" xr:uid="{00000000-0005-0000-0000-0000EB100000}"/>
    <cellStyle name="20% - Akzent6 9 5" xfId="4532" xr:uid="{00000000-0005-0000-0000-0000EC100000}"/>
    <cellStyle name="20% - Akzent6 9 5 2" xfId="4533" xr:uid="{00000000-0005-0000-0000-0000ED100000}"/>
    <cellStyle name="20% - Akzent6 9 5_Mapping IC-Sub_IC" xfId="4534" xr:uid="{00000000-0005-0000-0000-0000EE100000}"/>
    <cellStyle name="20% - Akzent6 9 6" xfId="4535" xr:uid="{00000000-0005-0000-0000-0000EF100000}"/>
    <cellStyle name="20% - Akzent6 9 6 2" xfId="4536" xr:uid="{00000000-0005-0000-0000-0000F0100000}"/>
    <cellStyle name="20% - Akzent6 9 6_Mapping IC-Sub_IC" xfId="4537" xr:uid="{00000000-0005-0000-0000-0000F1100000}"/>
    <cellStyle name="20% - Akzent6 9 7" xfId="4538" xr:uid="{00000000-0005-0000-0000-0000F2100000}"/>
    <cellStyle name="20% - Akzent6 9_Mapping IC-Sub_IC" xfId="4539" xr:uid="{00000000-0005-0000-0000-0000F3100000}"/>
    <cellStyle name="20% - Akzent6_Mapping IC-Sub_IC" xfId="4540" xr:uid="{00000000-0005-0000-0000-0000F4100000}"/>
    <cellStyle name="40 % - Akzent1 10" xfId="4541" xr:uid="{00000000-0005-0000-0000-0000F5100000}"/>
    <cellStyle name="40 % - Akzent1 11" xfId="4542" xr:uid="{00000000-0005-0000-0000-0000F6100000}"/>
    <cellStyle name="40 % - Akzent1 12" xfId="4543" xr:uid="{00000000-0005-0000-0000-0000F7100000}"/>
    <cellStyle name="40 % - Akzent1 2" xfId="36" xr:uid="{00000000-0005-0000-0000-0000F8100000}"/>
    <cellStyle name="40 % - Akzent1 2 10" xfId="4544" xr:uid="{00000000-0005-0000-0000-0000F9100000}"/>
    <cellStyle name="40 % - Akzent1 2 11" xfId="4545" xr:uid="{00000000-0005-0000-0000-0000FA100000}"/>
    <cellStyle name="40 % - Akzent1 2 12" xfId="4546" xr:uid="{00000000-0005-0000-0000-0000FB100000}"/>
    <cellStyle name="40 % - Akzent1 2 13" xfId="4547" xr:uid="{00000000-0005-0000-0000-0000FC100000}"/>
    <cellStyle name="40 % - Akzent1 2 14" xfId="4548" xr:uid="{00000000-0005-0000-0000-0000FD100000}"/>
    <cellStyle name="40 % - Akzent1 2 15" xfId="4549" xr:uid="{00000000-0005-0000-0000-0000FE100000}"/>
    <cellStyle name="40 % - Akzent1 2 16" xfId="4550" xr:uid="{00000000-0005-0000-0000-0000FF100000}"/>
    <cellStyle name="40 % - Akzent1 2 17" xfId="4551" xr:uid="{00000000-0005-0000-0000-000000110000}"/>
    <cellStyle name="40 % - Akzent1 2 18" xfId="620" xr:uid="{00000000-0005-0000-0000-000001110000}"/>
    <cellStyle name="40 % - Akzent1 2 2" xfId="37" xr:uid="{00000000-0005-0000-0000-000002110000}"/>
    <cellStyle name="40 % - Akzent1 2 2 10" xfId="4552" xr:uid="{00000000-0005-0000-0000-000003110000}"/>
    <cellStyle name="40 % - Akzent1 2 2 11" xfId="4553" xr:uid="{00000000-0005-0000-0000-000004110000}"/>
    <cellStyle name="40 % - Akzent1 2 2 12" xfId="4554" xr:uid="{00000000-0005-0000-0000-000005110000}"/>
    <cellStyle name="40 % - Akzent1 2 2 13" xfId="4555" xr:uid="{00000000-0005-0000-0000-000006110000}"/>
    <cellStyle name="40 % - Akzent1 2 2 13 2" xfId="41447" xr:uid="{00000000-0005-0000-0000-000007110000}"/>
    <cellStyle name="40 % - Akzent1 2 2 13 3" xfId="40752" xr:uid="{00000000-0005-0000-0000-000008110000}"/>
    <cellStyle name="40 % - Akzent1 2 2 14" xfId="707" xr:uid="{00000000-0005-0000-0000-000009110000}"/>
    <cellStyle name="40 % - Akzent1 2 2 14 2" xfId="37951" xr:uid="{00000000-0005-0000-0000-00000A110000}"/>
    <cellStyle name="40 % - Akzent1 2 2 15" xfId="41154" xr:uid="{00000000-0005-0000-0000-00000B110000}"/>
    <cellStyle name="40 % - Akzent1 2 2 16" xfId="37794" xr:uid="{00000000-0005-0000-0000-00000C110000}"/>
    <cellStyle name="40 % - Akzent1 2 2 2" xfId="507" xr:uid="{00000000-0005-0000-0000-00000D110000}"/>
    <cellStyle name="40 % - Akzent1 2 2 2 10" xfId="4557" xr:uid="{00000000-0005-0000-0000-00000E110000}"/>
    <cellStyle name="40 % - Akzent1 2 2 2 10 2" xfId="41494" xr:uid="{00000000-0005-0000-0000-00000F110000}"/>
    <cellStyle name="40 % - Akzent1 2 2 2 10 3" xfId="40819" xr:uid="{00000000-0005-0000-0000-000010110000}"/>
    <cellStyle name="40 % - Akzent1 2 2 2 11" xfId="4558" xr:uid="{00000000-0005-0000-0000-000011110000}"/>
    <cellStyle name="40 % - Akzent1 2 2 2 11 2" xfId="38025" xr:uid="{00000000-0005-0000-0000-000012110000}"/>
    <cellStyle name="40 % - Akzent1 2 2 2 12" xfId="4556" xr:uid="{00000000-0005-0000-0000-000013110000}"/>
    <cellStyle name="40 % - Akzent1 2 2 2 12 2" xfId="41197" xr:uid="{00000000-0005-0000-0000-000014110000}"/>
    <cellStyle name="40 % - Akzent1 2 2 2 13" xfId="37896" xr:uid="{00000000-0005-0000-0000-000015110000}"/>
    <cellStyle name="40 % - Akzent1 2 2 2 2" xfId="4559" xr:uid="{00000000-0005-0000-0000-000016110000}"/>
    <cellStyle name="40 % - Akzent1 2 2 2 2 2" xfId="4560" xr:uid="{00000000-0005-0000-0000-000017110000}"/>
    <cellStyle name="40 % - Akzent1 2 2 2 2 2 2" xfId="38544" xr:uid="{00000000-0005-0000-0000-000018110000}"/>
    <cellStyle name="40 % - Akzent1 2 2 2 2 3" xfId="38543" xr:uid="{00000000-0005-0000-0000-000019110000}"/>
    <cellStyle name="40 % - Akzent1 2 2 2 2 4" xfId="40923" xr:uid="{00000000-0005-0000-0000-00001A110000}"/>
    <cellStyle name="40 % - Akzent1 2 2 2 2 4 2" xfId="41597" xr:uid="{00000000-0005-0000-0000-00001B110000}"/>
    <cellStyle name="40 % - Akzent1 2 2 2 2 5" xfId="41293" xr:uid="{00000000-0005-0000-0000-00001C110000}"/>
    <cellStyle name="40 % - Akzent1 2 2 2 2 6" xfId="38150" xr:uid="{00000000-0005-0000-0000-00001D110000}"/>
    <cellStyle name="40 % - Akzent1 2 2 2 2_B-A-AV-17C-1" xfId="38545" xr:uid="{00000000-0005-0000-0000-00001E110000}"/>
    <cellStyle name="40 % - Akzent1 2 2 2 3" xfId="4561" xr:uid="{00000000-0005-0000-0000-00001F110000}"/>
    <cellStyle name="40 % - Akzent1 2 2 2 3 2" xfId="38546" xr:uid="{00000000-0005-0000-0000-000020110000}"/>
    <cellStyle name="40 % - Akzent1 2 2 2 3 3" xfId="40924" xr:uid="{00000000-0005-0000-0000-000021110000}"/>
    <cellStyle name="40 % - Akzent1 2 2 2 3 3 2" xfId="41598" xr:uid="{00000000-0005-0000-0000-000022110000}"/>
    <cellStyle name="40 % - Akzent1 2 2 2 3 4" xfId="41389" xr:uid="{00000000-0005-0000-0000-000023110000}"/>
    <cellStyle name="40 % - Akzent1 2 2 2 3 5" xfId="38247" xr:uid="{00000000-0005-0000-0000-000024110000}"/>
    <cellStyle name="40 % - Akzent1 2 2 2 3_Investoren" xfId="41095" xr:uid="{00000000-0005-0000-0000-000025110000}"/>
    <cellStyle name="40 % - Akzent1 2 2 2 4" xfId="4562" xr:uid="{00000000-0005-0000-0000-000026110000}"/>
    <cellStyle name="40 % - Akzent1 2 2 2 5" xfId="4563" xr:uid="{00000000-0005-0000-0000-000027110000}"/>
    <cellStyle name="40 % - Akzent1 2 2 2 6" xfId="4564" xr:uid="{00000000-0005-0000-0000-000028110000}"/>
    <cellStyle name="40 % - Akzent1 2 2 2 7" xfId="4565" xr:uid="{00000000-0005-0000-0000-000029110000}"/>
    <cellStyle name="40 % - Akzent1 2 2 2 8" xfId="4566" xr:uid="{00000000-0005-0000-0000-00002A110000}"/>
    <cellStyle name="40 % - Akzent1 2 2 2 9" xfId="4567" xr:uid="{00000000-0005-0000-0000-00002B110000}"/>
    <cellStyle name="40 % - Akzent1 2 2 2_AuftBest_Div" xfId="38313" xr:uid="{00000000-0005-0000-0000-00002C110000}"/>
    <cellStyle name="40 % - Akzent1 2 2 3" xfId="4568" xr:uid="{00000000-0005-0000-0000-00002D110000}"/>
    <cellStyle name="40 % - Akzent1 2 2 3 2" xfId="4569" xr:uid="{00000000-0005-0000-0000-00002E110000}"/>
    <cellStyle name="40 % - Akzent1 2 2 3 2 2" xfId="38548" xr:uid="{00000000-0005-0000-0000-00002F110000}"/>
    <cellStyle name="40 % - Akzent1 2 2 3 3" xfId="38549" xr:uid="{00000000-0005-0000-0000-000030110000}"/>
    <cellStyle name="40 % - Akzent1 2 2 3 4" xfId="38547" xr:uid="{00000000-0005-0000-0000-000031110000}"/>
    <cellStyle name="40 % - Akzent1 2 2 3 5" xfId="40925" xr:uid="{00000000-0005-0000-0000-000032110000}"/>
    <cellStyle name="40 % - Akzent1 2 2 3 5 2" xfId="41599" xr:uid="{00000000-0005-0000-0000-000033110000}"/>
    <cellStyle name="40 % - Akzent1 2 2 3 6" xfId="41250" xr:uid="{00000000-0005-0000-0000-000034110000}"/>
    <cellStyle name="40 % - Akzent1 2 2 3 7" xfId="38078" xr:uid="{00000000-0005-0000-0000-000035110000}"/>
    <cellStyle name="40 % - Akzent1 2 2 3_B-A-AV-17C-1" xfId="38550" xr:uid="{00000000-0005-0000-0000-000036110000}"/>
    <cellStyle name="40 % - Akzent1 2 2 4" xfId="4570" xr:uid="{00000000-0005-0000-0000-000037110000}"/>
    <cellStyle name="40 % - Akzent1 2 2 4 2" xfId="38551" xr:uid="{00000000-0005-0000-0000-000038110000}"/>
    <cellStyle name="40 % - Akzent1 2 2 4 3" xfId="40926" xr:uid="{00000000-0005-0000-0000-000039110000}"/>
    <cellStyle name="40 % - Akzent1 2 2 4 3 2" xfId="41600" xr:uid="{00000000-0005-0000-0000-00003A110000}"/>
    <cellStyle name="40 % - Akzent1 2 2 4 4" xfId="41346" xr:uid="{00000000-0005-0000-0000-00003B110000}"/>
    <cellStyle name="40 % - Akzent1 2 2 4 5" xfId="38203" xr:uid="{00000000-0005-0000-0000-00003C110000}"/>
    <cellStyle name="40 % - Akzent1 2 2 4_Investoren" xfId="41096" xr:uid="{00000000-0005-0000-0000-00003D110000}"/>
    <cellStyle name="40 % - Akzent1 2 2 5" xfId="4571" xr:uid="{00000000-0005-0000-0000-00003E110000}"/>
    <cellStyle name="40 % - Akzent1 2 2 6" xfId="4572" xr:uid="{00000000-0005-0000-0000-00003F110000}"/>
    <cellStyle name="40 % - Akzent1 2 2 7" xfId="4573" xr:uid="{00000000-0005-0000-0000-000040110000}"/>
    <cellStyle name="40 % - Akzent1 2 2 8" xfId="4574" xr:uid="{00000000-0005-0000-0000-000041110000}"/>
    <cellStyle name="40 % - Akzent1 2 2 9" xfId="4575" xr:uid="{00000000-0005-0000-0000-000042110000}"/>
    <cellStyle name="40 % - Akzent1 2 2_5 year overview margin" xfId="37583" xr:uid="{00000000-0005-0000-0000-000043110000}"/>
    <cellStyle name="40 % - Akzent1 2 3" xfId="508" xr:uid="{00000000-0005-0000-0000-000044110000}"/>
    <cellStyle name="40 % - Akzent1 2 3 10" xfId="4577" xr:uid="{00000000-0005-0000-0000-000045110000}"/>
    <cellStyle name="40 % - Akzent1 2 3 10 2" xfId="38026" xr:uid="{00000000-0005-0000-0000-000046110000}"/>
    <cellStyle name="40 % - Akzent1 2 3 11" xfId="4578" xr:uid="{00000000-0005-0000-0000-000047110000}"/>
    <cellStyle name="40 % - Akzent1 2 3 11 2" xfId="41198" xr:uid="{00000000-0005-0000-0000-000048110000}"/>
    <cellStyle name="40 % - Akzent1 2 3 12" xfId="4576" xr:uid="{00000000-0005-0000-0000-000049110000}"/>
    <cellStyle name="40 % - Akzent1 2 3 13" xfId="37897" xr:uid="{00000000-0005-0000-0000-00004A110000}"/>
    <cellStyle name="40 % - Akzent1 2 3 2" xfId="4579" xr:uid="{00000000-0005-0000-0000-00004B110000}"/>
    <cellStyle name="40 % - Akzent1 2 3 2 2" xfId="4580" xr:uid="{00000000-0005-0000-0000-00004C110000}"/>
    <cellStyle name="40 % - Akzent1 2 3 2 2 2" xfId="38554" xr:uid="{00000000-0005-0000-0000-00004D110000}"/>
    <cellStyle name="40 % - Akzent1 2 3 2 3" xfId="38555" xr:uid="{00000000-0005-0000-0000-00004E110000}"/>
    <cellStyle name="40 % - Akzent1 2 3 2 4" xfId="38553" xr:uid="{00000000-0005-0000-0000-00004F110000}"/>
    <cellStyle name="40 % - Akzent1 2 3 2 5" xfId="40927" xr:uid="{00000000-0005-0000-0000-000050110000}"/>
    <cellStyle name="40 % - Akzent1 2 3 2 5 2" xfId="41601" xr:uid="{00000000-0005-0000-0000-000051110000}"/>
    <cellStyle name="40 % - Akzent1 2 3 2 6" xfId="41294" xr:uid="{00000000-0005-0000-0000-000052110000}"/>
    <cellStyle name="40 % - Akzent1 2 3 2 7" xfId="38151" xr:uid="{00000000-0005-0000-0000-000053110000}"/>
    <cellStyle name="40 % - Akzent1 2 3 2_B-A-AV-17C-1" xfId="38556" xr:uid="{00000000-0005-0000-0000-000054110000}"/>
    <cellStyle name="40 % - Akzent1 2 3 3" xfId="4581" xr:uid="{00000000-0005-0000-0000-000055110000}"/>
    <cellStyle name="40 % - Akzent1 2 3 3 2" xfId="38557" xr:uid="{00000000-0005-0000-0000-000056110000}"/>
    <cellStyle name="40 % - Akzent1 2 3 3 3" xfId="40928" xr:uid="{00000000-0005-0000-0000-000057110000}"/>
    <cellStyle name="40 % - Akzent1 2 3 3 3 2" xfId="41602" xr:uid="{00000000-0005-0000-0000-000058110000}"/>
    <cellStyle name="40 % - Akzent1 2 3 3 4" xfId="41390" xr:uid="{00000000-0005-0000-0000-000059110000}"/>
    <cellStyle name="40 % - Akzent1 2 3 3 5" xfId="38248" xr:uid="{00000000-0005-0000-0000-00005A110000}"/>
    <cellStyle name="40 % - Akzent1 2 3 3_Investoren" xfId="41097" xr:uid="{00000000-0005-0000-0000-00005B110000}"/>
    <cellStyle name="40 % - Akzent1 2 3 4" xfId="4582" xr:uid="{00000000-0005-0000-0000-00005C110000}"/>
    <cellStyle name="40 % - Akzent1 2 3 5" xfId="4583" xr:uid="{00000000-0005-0000-0000-00005D110000}"/>
    <cellStyle name="40 % - Akzent1 2 3 6" xfId="4584" xr:uid="{00000000-0005-0000-0000-00005E110000}"/>
    <cellStyle name="40 % - Akzent1 2 3 7" xfId="4585" xr:uid="{00000000-0005-0000-0000-00005F110000}"/>
    <cellStyle name="40 % - Akzent1 2 3 8" xfId="4586" xr:uid="{00000000-0005-0000-0000-000060110000}"/>
    <cellStyle name="40 % - Akzent1 2 3 9" xfId="4587" xr:uid="{00000000-0005-0000-0000-000061110000}"/>
    <cellStyle name="40 % - Akzent1 2 3 9 2" xfId="41495" xr:uid="{00000000-0005-0000-0000-000062110000}"/>
    <cellStyle name="40 % - Akzent1 2 3 9 3" xfId="40820" xr:uid="{00000000-0005-0000-0000-000063110000}"/>
    <cellStyle name="40 % - Akzent1 2 3_AuftBest_Div" xfId="38314" xr:uid="{00000000-0005-0000-0000-000064110000}"/>
    <cellStyle name="40 % - Akzent1 2 4" xfId="4588" xr:uid="{00000000-0005-0000-0000-000065110000}"/>
    <cellStyle name="40 % - Akzent1 2 4 2" xfId="4589" xr:uid="{00000000-0005-0000-0000-000066110000}"/>
    <cellStyle name="40 % - Akzent1 2 4 2 2" xfId="38559" xr:uid="{00000000-0005-0000-0000-000067110000}"/>
    <cellStyle name="40 % - Akzent1 2 4 3" xfId="4590" xr:uid="{00000000-0005-0000-0000-000068110000}"/>
    <cellStyle name="40 % - Akzent1 2 4 4" xfId="4591" xr:uid="{00000000-0005-0000-0000-000069110000}"/>
    <cellStyle name="40 % - Akzent1 2 4 5" xfId="4592" xr:uid="{00000000-0005-0000-0000-00006A110000}"/>
    <cellStyle name="40 % - Akzent1 2 4_B-A-AV-17C-1" xfId="38561" xr:uid="{00000000-0005-0000-0000-00006B110000}"/>
    <cellStyle name="40 % - Akzent1 2 5" xfId="4593" xr:uid="{00000000-0005-0000-0000-00006C110000}"/>
    <cellStyle name="40 % - Akzent1 2 5 2" xfId="4594" xr:uid="{00000000-0005-0000-0000-00006D110000}"/>
    <cellStyle name="40 % - Akzent1 2 5 3" xfId="4595" xr:uid="{00000000-0005-0000-0000-00006E110000}"/>
    <cellStyle name="40 % - Akzent1 2 6" xfId="4596" xr:uid="{00000000-0005-0000-0000-00006F110000}"/>
    <cellStyle name="40 % - Akzent1 2 6 2" xfId="4597" xr:uid="{00000000-0005-0000-0000-000070110000}"/>
    <cellStyle name="40 % - Akzent1 2 6 3" xfId="4598" xr:uid="{00000000-0005-0000-0000-000071110000}"/>
    <cellStyle name="40 % - Akzent1 2 7" xfId="4599" xr:uid="{00000000-0005-0000-0000-000072110000}"/>
    <cellStyle name="40 % - Akzent1 2 7 2" xfId="4600" xr:uid="{00000000-0005-0000-0000-000073110000}"/>
    <cellStyle name="40 % - Akzent1 2 7 3" xfId="4601" xr:uid="{00000000-0005-0000-0000-000074110000}"/>
    <cellStyle name="40 % - Akzent1 2 8" xfId="4602" xr:uid="{00000000-0005-0000-0000-000075110000}"/>
    <cellStyle name="40 % - Akzent1 2 8 2" xfId="4603" xr:uid="{00000000-0005-0000-0000-000076110000}"/>
    <cellStyle name="40 % - Akzent1 2 8 3" xfId="4604" xr:uid="{00000000-0005-0000-0000-000077110000}"/>
    <cellStyle name="40 % - Akzent1 2 9" xfId="4605" xr:uid="{00000000-0005-0000-0000-000078110000}"/>
    <cellStyle name="40 % - Akzent1 2 9 2" xfId="4606" xr:uid="{00000000-0005-0000-0000-000079110000}"/>
    <cellStyle name="40 % - Akzent1 2_2015.05" xfId="509" xr:uid="{00000000-0005-0000-0000-00007A110000}"/>
    <cellStyle name="40 % - Akzent1 3" xfId="510" xr:uid="{00000000-0005-0000-0000-00007B110000}"/>
    <cellStyle name="40 % - Akzent1 3 10" xfId="4607" xr:uid="{00000000-0005-0000-0000-00007C110000}"/>
    <cellStyle name="40 % - Akzent1 3 11" xfId="4608" xr:uid="{00000000-0005-0000-0000-00007D110000}"/>
    <cellStyle name="40 % - Akzent1 3 11 2" xfId="41496" xr:uid="{00000000-0005-0000-0000-00007E110000}"/>
    <cellStyle name="40 % - Akzent1 3 11 3" xfId="40821" xr:uid="{00000000-0005-0000-0000-00007F110000}"/>
    <cellStyle name="40 % - Akzent1 3 12" xfId="708" xr:uid="{00000000-0005-0000-0000-000080110000}"/>
    <cellStyle name="40 % - Akzent1 3 12 2" xfId="38027" xr:uid="{00000000-0005-0000-0000-000081110000}"/>
    <cellStyle name="40 % - Akzent1 3 13" xfId="41199" xr:uid="{00000000-0005-0000-0000-000082110000}"/>
    <cellStyle name="40 % - Akzent1 3 14" xfId="37898" xr:uid="{00000000-0005-0000-0000-000083110000}"/>
    <cellStyle name="40 % - Akzent1 3 2" xfId="511" xr:uid="{00000000-0005-0000-0000-000084110000}"/>
    <cellStyle name="40 % - Akzent1 3 2 10" xfId="4610" xr:uid="{00000000-0005-0000-0000-000085110000}"/>
    <cellStyle name="40 % - Akzent1 3 2 10 2" xfId="41497" xr:uid="{00000000-0005-0000-0000-000086110000}"/>
    <cellStyle name="40 % - Akzent1 3 2 10 3" xfId="40822" xr:uid="{00000000-0005-0000-0000-000087110000}"/>
    <cellStyle name="40 % - Akzent1 3 2 11" xfId="4611" xr:uid="{00000000-0005-0000-0000-000088110000}"/>
    <cellStyle name="40 % - Akzent1 3 2 11 2" xfId="38028" xr:uid="{00000000-0005-0000-0000-000089110000}"/>
    <cellStyle name="40 % - Akzent1 3 2 12" xfId="4609" xr:uid="{00000000-0005-0000-0000-00008A110000}"/>
    <cellStyle name="40 % - Akzent1 3 2 12 2" xfId="41200" xr:uid="{00000000-0005-0000-0000-00008B110000}"/>
    <cellStyle name="40 % - Akzent1 3 2 13" xfId="37899" xr:uid="{00000000-0005-0000-0000-00008C110000}"/>
    <cellStyle name="40 % - Akzent1 3 2 2" xfId="4612" xr:uid="{00000000-0005-0000-0000-00008D110000}"/>
    <cellStyle name="40 % - Akzent1 3 2 2 2" xfId="4613" xr:uid="{00000000-0005-0000-0000-00008E110000}"/>
    <cellStyle name="40 % - Akzent1 3 2 2 2 2" xfId="38563" xr:uid="{00000000-0005-0000-0000-00008F110000}"/>
    <cellStyle name="40 % - Akzent1 3 2 2 3" xfId="38562" xr:uid="{00000000-0005-0000-0000-000090110000}"/>
    <cellStyle name="40 % - Akzent1 3 2 2 4" xfId="40929" xr:uid="{00000000-0005-0000-0000-000091110000}"/>
    <cellStyle name="40 % - Akzent1 3 2 2 4 2" xfId="41603" xr:uid="{00000000-0005-0000-0000-000092110000}"/>
    <cellStyle name="40 % - Akzent1 3 2 2 5" xfId="41296" xr:uid="{00000000-0005-0000-0000-000093110000}"/>
    <cellStyle name="40 % - Akzent1 3 2 2 6" xfId="38153" xr:uid="{00000000-0005-0000-0000-000094110000}"/>
    <cellStyle name="40 % - Akzent1 3 2 2_B-A-AV-17C-1" xfId="38564" xr:uid="{00000000-0005-0000-0000-000095110000}"/>
    <cellStyle name="40 % - Akzent1 3 2 3" xfId="4614" xr:uid="{00000000-0005-0000-0000-000096110000}"/>
    <cellStyle name="40 % - Akzent1 3 2 3 2" xfId="38565" xr:uid="{00000000-0005-0000-0000-000097110000}"/>
    <cellStyle name="40 % - Akzent1 3 2 3 3" xfId="40930" xr:uid="{00000000-0005-0000-0000-000098110000}"/>
    <cellStyle name="40 % - Akzent1 3 2 3 3 2" xfId="41604" xr:uid="{00000000-0005-0000-0000-000099110000}"/>
    <cellStyle name="40 % - Akzent1 3 2 3 4" xfId="41392" xr:uid="{00000000-0005-0000-0000-00009A110000}"/>
    <cellStyle name="40 % - Akzent1 3 2 3 5" xfId="38250" xr:uid="{00000000-0005-0000-0000-00009B110000}"/>
    <cellStyle name="40 % - Akzent1 3 2 3_Investoren" xfId="41098" xr:uid="{00000000-0005-0000-0000-00009C110000}"/>
    <cellStyle name="40 % - Akzent1 3 2 4" xfId="4615" xr:uid="{00000000-0005-0000-0000-00009D110000}"/>
    <cellStyle name="40 % - Akzent1 3 2 5" xfId="4616" xr:uid="{00000000-0005-0000-0000-00009E110000}"/>
    <cellStyle name="40 % - Akzent1 3 2 6" xfId="4617" xr:uid="{00000000-0005-0000-0000-00009F110000}"/>
    <cellStyle name="40 % - Akzent1 3 2 7" xfId="4618" xr:uid="{00000000-0005-0000-0000-0000A0110000}"/>
    <cellStyle name="40 % - Akzent1 3 2 8" xfId="4619" xr:uid="{00000000-0005-0000-0000-0000A1110000}"/>
    <cellStyle name="40 % - Akzent1 3 2 9" xfId="4620" xr:uid="{00000000-0005-0000-0000-0000A2110000}"/>
    <cellStyle name="40 % - Akzent1 3 2_AuftBest_Div" xfId="38315" xr:uid="{00000000-0005-0000-0000-0000A3110000}"/>
    <cellStyle name="40 % - Akzent1 3 3" xfId="4621" xr:uid="{00000000-0005-0000-0000-0000A4110000}"/>
    <cellStyle name="40 % - Akzent1 3 3 2" xfId="4622" xr:uid="{00000000-0005-0000-0000-0000A5110000}"/>
    <cellStyle name="40 % - Akzent1 3 3 2 2" xfId="38567" xr:uid="{00000000-0005-0000-0000-0000A6110000}"/>
    <cellStyle name="40 % - Akzent1 3 3 3" xfId="38568" xr:uid="{00000000-0005-0000-0000-0000A7110000}"/>
    <cellStyle name="40 % - Akzent1 3 3 4" xfId="38566" xr:uid="{00000000-0005-0000-0000-0000A8110000}"/>
    <cellStyle name="40 % - Akzent1 3 3 5" xfId="40931" xr:uid="{00000000-0005-0000-0000-0000A9110000}"/>
    <cellStyle name="40 % - Akzent1 3 3 5 2" xfId="41605" xr:uid="{00000000-0005-0000-0000-0000AA110000}"/>
    <cellStyle name="40 % - Akzent1 3 3 6" xfId="41295" xr:uid="{00000000-0005-0000-0000-0000AB110000}"/>
    <cellStyle name="40 % - Akzent1 3 3 7" xfId="38152" xr:uid="{00000000-0005-0000-0000-0000AC110000}"/>
    <cellStyle name="40 % - Akzent1 3 3_B-A-AV-17C-1" xfId="38569" xr:uid="{00000000-0005-0000-0000-0000AD110000}"/>
    <cellStyle name="40 % - Akzent1 3 4" xfId="4623" xr:uid="{00000000-0005-0000-0000-0000AE110000}"/>
    <cellStyle name="40 % - Akzent1 3 4 2" xfId="38570" xr:uid="{00000000-0005-0000-0000-0000AF110000}"/>
    <cellStyle name="40 % - Akzent1 3 4 3" xfId="40932" xr:uid="{00000000-0005-0000-0000-0000B0110000}"/>
    <cellStyle name="40 % - Akzent1 3 4 3 2" xfId="41606" xr:uid="{00000000-0005-0000-0000-0000B1110000}"/>
    <cellStyle name="40 % - Akzent1 3 4 4" xfId="41391" xr:uid="{00000000-0005-0000-0000-0000B2110000}"/>
    <cellStyle name="40 % - Akzent1 3 4 5" xfId="38249" xr:uid="{00000000-0005-0000-0000-0000B3110000}"/>
    <cellStyle name="40 % - Akzent1 3 4_Investoren" xfId="41099" xr:uid="{00000000-0005-0000-0000-0000B4110000}"/>
    <cellStyle name="40 % - Akzent1 3 5" xfId="4624" xr:uid="{00000000-0005-0000-0000-0000B5110000}"/>
    <cellStyle name="40 % - Akzent1 3 6" xfId="4625" xr:uid="{00000000-0005-0000-0000-0000B6110000}"/>
    <cellStyle name="40 % - Akzent1 3 7" xfId="4626" xr:uid="{00000000-0005-0000-0000-0000B7110000}"/>
    <cellStyle name="40 % - Akzent1 3 8" xfId="4627" xr:uid="{00000000-0005-0000-0000-0000B8110000}"/>
    <cellStyle name="40 % - Akzent1 3 9" xfId="4628" xr:uid="{00000000-0005-0000-0000-0000B9110000}"/>
    <cellStyle name="40 % - Akzent1 3_2015.12" xfId="512" xr:uid="{00000000-0005-0000-0000-0000BA110000}"/>
    <cellStyle name="40 % - Akzent1 4" xfId="4629" xr:uid="{00000000-0005-0000-0000-0000BB110000}"/>
    <cellStyle name="40 % - Akzent1 4 2" xfId="4630" xr:uid="{00000000-0005-0000-0000-0000BC110000}"/>
    <cellStyle name="40 % - Akzent1 4 3" xfId="4631" xr:uid="{00000000-0005-0000-0000-0000BD110000}"/>
    <cellStyle name="40 % - Akzent1 5" xfId="4632" xr:uid="{00000000-0005-0000-0000-0000BE110000}"/>
    <cellStyle name="40 % - Akzent1 5 2" xfId="4633" xr:uid="{00000000-0005-0000-0000-0000BF110000}"/>
    <cellStyle name="40 % - Akzent1 5 3" xfId="4634" xr:uid="{00000000-0005-0000-0000-0000C0110000}"/>
    <cellStyle name="40 % - Akzent1 6" xfId="4635" xr:uid="{00000000-0005-0000-0000-0000C1110000}"/>
    <cellStyle name="40 % - Akzent1 6 2" xfId="4636" xr:uid="{00000000-0005-0000-0000-0000C2110000}"/>
    <cellStyle name="40 % - Akzent1 6 3" xfId="4637" xr:uid="{00000000-0005-0000-0000-0000C3110000}"/>
    <cellStyle name="40 % - Akzent1 7" xfId="4638" xr:uid="{00000000-0005-0000-0000-0000C4110000}"/>
    <cellStyle name="40 % - Akzent1 7 2" xfId="4639" xr:uid="{00000000-0005-0000-0000-0000C5110000}"/>
    <cellStyle name="40 % - Akzent1 8" xfId="4640" xr:uid="{00000000-0005-0000-0000-0000C6110000}"/>
    <cellStyle name="40 % - Akzent1 9" xfId="4641" xr:uid="{00000000-0005-0000-0000-0000C7110000}"/>
    <cellStyle name="40 % - Akzent2 10" xfId="4642" xr:uid="{00000000-0005-0000-0000-0000C8110000}"/>
    <cellStyle name="40 % - Akzent2 11" xfId="4643" xr:uid="{00000000-0005-0000-0000-0000C9110000}"/>
    <cellStyle name="40 % - Akzent2 12" xfId="4644" xr:uid="{00000000-0005-0000-0000-0000CA110000}"/>
    <cellStyle name="40 % - Akzent2 2" xfId="38" xr:uid="{00000000-0005-0000-0000-0000CB110000}"/>
    <cellStyle name="40 % - Akzent2 2 10" xfId="4645" xr:uid="{00000000-0005-0000-0000-0000CC110000}"/>
    <cellStyle name="40 % - Akzent2 2 11" xfId="4646" xr:uid="{00000000-0005-0000-0000-0000CD110000}"/>
    <cellStyle name="40 % - Akzent2 2 12" xfId="4647" xr:uid="{00000000-0005-0000-0000-0000CE110000}"/>
    <cellStyle name="40 % - Akzent2 2 13" xfId="4648" xr:uid="{00000000-0005-0000-0000-0000CF110000}"/>
    <cellStyle name="40 % - Akzent2 2 14" xfId="4649" xr:uid="{00000000-0005-0000-0000-0000D0110000}"/>
    <cellStyle name="40 % - Akzent2 2 15" xfId="4650" xr:uid="{00000000-0005-0000-0000-0000D1110000}"/>
    <cellStyle name="40 % - Akzent2 2 16" xfId="4651" xr:uid="{00000000-0005-0000-0000-0000D2110000}"/>
    <cellStyle name="40 % - Akzent2 2 17" xfId="4652" xr:uid="{00000000-0005-0000-0000-0000D3110000}"/>
    <cellStyle name="40 % - Akzent2 2 18" xfId="621" xr:uid="{00000000-0005-0000-0000-0000D4110000}"/>
    <cellStyle name="40 % - Akzent2 2 2" xfId="39" xr:uid="{00000000-0005-0000-0000-0000D5110000}"/>
    <cellStyle name="40 % - Akzent2 2 2 10" xfId="4653" xr:uid="{00000000-0005-0000-0000-0000D6110000}"/>
    <cellStyle name="40 % - Akzent2 2 2 10 2" xfId="41448" xr:uid="{00000000-0005-0000-0000-0000D7110000}"/>
    <cellStyle name="40 % - Akzent2 2 2 10 3" xfId="40753" xr:uid="{00000000-0005-0000-0000-0000D8110000}"/>
    <cellStyle name="40 % - Akzent2 2 2 11" xfId="4654" xr:uid="{00000000-0005-0000-0000-0000D9110000}"/>
    <cellStyle name="40 % - Akzent2 2 2 11 2" xfId="37952" xr:uid="{00000000-0005-0000-0000-0000DA110000}"/>
    <cellStyle name="40 % - Akzent2 2 2 12" xfId="709" xr:uid="{00000000-0005-0000-0000-0000DB110000}"/>
    <cellStyle name="40 % - Akzent2 2 2 12 2" xfId="41155" xr:uid="{00000000-0005-0000-0000-0000DC110000}"/>
    <cellStyle name="40 % - Akzent2 2 2 13" xfId="37795" xr:uid="{00000000-0005-0000-0000-0000DD110000}"/>
    <cellStyle name="40 % - Akzent2 2 2 2" xfId="4655" xr:uid="{00000000-0005-0000-0000-0000DE110000}"/>
    <cellStyle name="40 % - Akzent2 2 2 2 10" xfId="4656" xr:uid="{00000000-0005-0000-0000-0000DF110000}"/>
    <cellStyle name="40 % - Akzent2 2 2 2 11" xfId="4657" xr:uid="{00000000-0005-0000-0000-0000E0110000}"/>
    <cellStyle name="40 % - Akzent2 2 2 2 12" xfId="38079" xr:uid="{00000000-0005-0000-0000-0000E1110000}"/>
    <cellStyle name="40 % - Akzent2 2 2 2 2" xfId="4658" xr:uid="{00000000-0005-0000-0000-0000E2110000}"/>
    <cellStyle name="40 % - Akzent2 2 2 2 2 2" xfId="4659" xr:uid="{00000000-0005-0000-0000-0000E3110000}"/>
    <cellStyle name="40 % - Akzent2 2 2 2 2 3" xfId="38572" xr:uid="{00000000-0005-0000-0000-0000E4110000}"/>
    <cellStyle name="40 % - Akzent2 2 2 2 2_One-Pager incl. PPA" xfId="4660" xr:uid="{00000000-0005-0000-0000-0000E5110000}"/>
    <cellStyle name="40 % - Akzent2 2 2 2 3" xfId="4661" xr:uid="{00000000-0005-0000-0000-0000E6110000}"/>
    <cellStyle name="40 % - Akzent2 2 2 2 3 2" xfId="38573" xr:uid="{00000000-0005-0000-0000-0000E7110000}"/>
    <cellStyle name="40 % - Akzent2 2 2 2 4" xfId="4662" xr:uid="{00000000-0005-0000-0000-0000E8110000}"/>
    <cellStyle name="40 % - Akzent2 2 2 2 5" xfId="4663" xr:uid="{00000000-0005-0000-0000-0000E9110000}"/>
    <cellStyle name="40 % - Akzent2 2 2 2 5 2" xfId="41607" xr:uid="{00000000-0005-0000-0000-0000EA110000}"/>
    <cellStyle name="40 % - Akzent2 2 2 2 5 3" xfId="40933" xr:uid="{00000000-0005-0000-0000-0000EB110000}"/>
    <cellStyle name="40 % - Akzent2 2 2 2 6" xfId="4664" xr:uid="{00000000-0005-0000-0000-0000EC110000}"/>
    <cellStyle name="40 % - Akzent2 2 2 2 6 2" xfId="41251" xr:uid="{00000000-0005-0000-0000-0000ED110000}"/>
    <cellStyle name="40 % - Akzent2 2 2 2 7" xfId="4665" xr:uid="{00000000-0005-0000-0000-0000EE110000}"/>
    <cellStyle name="40 % - Akzent2 2 2 2 8" xfId="4666" xr:uid="{00000000-0005-0000-0000-0000EF110000}"/>
    <cellStyle name="40 % - Akzent2 2 2 2 9" xfId="4667" xr:uid="{00000000-0005-0000-0000-0000F0110000}"/>
    <cellStyle name="40 % - Akzent2 2 2 2_B-A-AV-17C-1" xfId="38574" xr:uid="{00000000-0005-0000-0000-0000F1110000}"/>
    <cellStyle name="40 % - Akzent2 2 2 3" xfId="4668" xr:uid="{00000000-0005-0000-0000-0000F2110000}"/>
    <cellStyle name="40 % - Akzent2 2 2 3 2" xfId="4669" xr:uid="{00000000-0005-0000-0000-0000F3110000}"/>
    <cellStyle name="40 % - Akzent2 2 2 3 2 2" xfId="38576" xr:uid="{00000000-0005-0000-0000-0000F4110000}"/>
    <cellStyle name="40 % - Akzent2 2 2 3 3" xfId="38577" xr:uid="{00000000-0005-0000-0000-0000F5110000}"/>
    <cellStyle name="40 % - Akzent2 2 2 3 4" xfId="38575" xr:uid="{00000000-0005-0000-0000-0000F6110000}"/>
    <cellStyle name="40 % - Akzent2 2 2 3 5" xfId="40934" xr:uid="{00000000-0005-0000-0000-0000F7110000}"/>
    <cellStyle name="40 % - Akzent2 2 2 3 5 2" xfId="41608" xr:uid="{00000000-0005-0000-0000-0000F8110000}"/>
    <cellStyle name="40 % - Akzent2 2 2 3 6" xfId="41347" xr:uid="{00000000-0005-0000-0000-0000F9110000}"/>
    <cellStyle name="40 % - Akzent2 2 2 3 7" xfId="38204" xr:uid="{00000000-0005-0000-0000-0000FA110000}"/>
    <cellStyle name="40 % - Akzent2 2 2 3_B-A-AV-17C-1" xfId="38578" xr:uid="{00000000-0005-0000-0000-0000FB110000}"/>
    <cellStyle name="40 % - Akzent2 2 2 4" xfId="4670" xr:uid="{00000000-0005-0000-0000-0000FC110000}"/>
    <cellStyle name="40 % - Akzent2 2 2 4 2" xfId="38579" xr:uid="{00000000-0005-0000-0000-0000FD110000}"/>
    <cellStyle name="40 % - Akzent2 2 2 5" xfId="4671" xr:uid="{00000000-0005-0000-0000-0000FE110000}"/>
    <cellStyle name="40 % - Akzent2 2 2 6" xfId="4672" xr:uid="{00000000-0005-0000-0000-0000FF110000}"/>
    <cellStyle name="40 % - Akzent2 2 2 7" xfId="4673" xr:uid="{00000000-0005-0000-0000-000000120000}"/>
    <cellStyle name="40 % - Akzent2 2 2 8" xfId="4674" xr:uid="{00000000-0005-0000-0000-000001120000}"/>
    <cellStyle name="40 % - Akzent2 2 2 9" xfId="4675" xr:uid="{00000000-0005-0000-0000-000002120000}"/>
    <cellStyle name="40 % - Akzent2 2 2_AuftBest_Div" xfId="38316" xr:uid="{00000000-0005-0000-0000-000003120000}"/>
    <cellStyle name="40 % - Akzent2 2 3" xfId="4676" xr:uid="{00000000-0005-0000-0000-000004120000}"/>
    <cellStyle name="40 % - Akzent2 2 3 10" xfId="4677" xr:uid="{00000000-0005-0000-0000-000005120000}"/>
    <cellStyle name="40 % - Akzent2 2 3 11" xfId="4678" xr:uid="{00000000-0005-0000-0000-000006120000}"/>
    <cellStyle name="40 % - Akzent2 2 3 2" xfId="4679" xr:uid="{00000000-0005-0000-0000-000007120000}"/>
    <cellStyle name="40 % - Akzent2 2 3 2 2" xfId="4680" xr:uid="{00000000-0005-0000-0000-000008120000}"/>
    <cellStyle name="40 % - Akzent2 2 3 2 2 2" xfId="38582" xr:uid="{00000000-0005-0000-0000-000009120000}"/>
    <cellStyle name="40 % - Akzent2 2 3 2 3" xfId="38581" xr:uid="{00000000-0005-0000-0000-00000A120000}"/>
    <cellStyle name="40 % - Akzent2 2 3 2_Folie 3" xfId="38583" xr:uid="{00000000-0005-0000-0000-00000B120000}"/>
    <cellStyle name="40 % - Akzent2 2 3 3" xfId="4681" xr:uid="{00000000-0005-0000-0000-00000C120000}"/>
    <cellStyle name="40 % - Akzent2 2 3 3 2" xfId="38584" xr:uid="{00000000-0005-0000-0000-00000D120000}"/>
    <cellStyle name="40 % - Akzent2 2 3 4" xfId="4682" xr:uid="{00000000-0005-0000-0000-00000E120000}"/>
    <cellStyle name="40 % - Akzent2 2 3 5" xfId="4683" xr:uid="{00000000-0005-0000-0000-00000F120000}"/>
    <cellStyle name="40 % - Akzent2 2 3 6" xfId="4684" xr:uid="{00000000-0005-0000-0000-000010120000}"/>
    <cellStyle name="40 % - Akzent2 2 3 7" xfId="4685" xr:uid="{00000000-0005-0000-0000-000011120000}"/>
    <cellStyle name="40 % - Akzent2 2 3 8" xfId="4686" xr:uid="{00000000-0005-0000-0000-000012120000}"/>
    <cellStyle name="40 % - Akzent2 2 3 9" xfId="4687" xr:uid="{00000000-0005-0000-0000-000013120000}"/>
    <cellStyle name="40 % - Akzent2 2 3_B-A-AV-17C-1" xfId="38585" xr:uid="{00000000-0005-0000-0000-000014120000}"/>
    <cellStyle name="40 % - Akzent2 2 4" xfId="4688" xr:uid="{00000000-0005-0000-0000-000015120000}"/>
    <cellStyle name="40 % - Akzent2 2 4 2" xfId="4689" xr:uid="{00000000-0005-0000-0000-000016120000}"/>
    <cellStyle name="40 % - Akzent2 2 4 2 2" xfId="38586" xr:uid="{00000000-0005-0000-0000-000017120000}"/>
    <cellStyle name="40 % - Akzent2 2 4 3" xfId="4690" xr:uid="{00000000-0005-0000-0000-000018120000}"/>
    <cellStyle name="40 % - Akzent2 2 4 4" xfId="4691" xr:uid="{00000000-0005-0000-0000-000019120000}"/>
    <cellStyle name="40 % - Akzent2 2 4 5" xfId="4692" xr:uid="{00000000-0005-0000-0000-00001A120000}"/>
    <cellStyle name="40 % - Akzent2 2 4_B-A-AV-17C-1" xfId="38587" xr:uid="{00000000-0005-0000-0000-00001B120000}"/>
    <cellStyle name="40 % - Akzent2 2 5" xfId="4693" xr:uid="{00000000-0005-0000-0000-00001C120000}"/>
    <cellStyle name="40 % - Akzent2 2 5 2" xfId="4694" xr:uid="{00000000-0005-0000-0000-00001D120000}"/>
    <cellStyle name="40 % - Akzent2 2 5 3" xfId="4695" xr:uid="{00000000-0005-0000-0000-00001E120000}"/>
    <cellStyle name="40 % - Akzent2 2 6" xfId="4696" xr:uid="{00000000-0005-0000-0000-00001F120000}"/>
    <cellStyle name="40 % - Akzent2 2 6 2" xfId="4697" xr:uid="{00000000-0005-0000-0000-000020120000}"/>
    <cellStyle name="40 % - Akzent2 2 6 3" xfId="4698" xr:uid="{00000000-0005-0000-0000-000021120000}"/>
    <cellStyle name="40 % - Akzent2 2 7" xfId="4699" xr:uid="{00000000-0005-0000-0000-000022120000}"/>
    <cellStyle name="40 % - Akzent2 2 7 2" xfId="4700" xr:uid="{00000000-0005-0000-0000-000023120000}"/>
    <cellStyle name="40 % - Akzent2 2 7 3" xfId="4701" xr:uid="{00000000-0005-0000-0000-000024120000}"/>
    <cellStyle name="40 % - Akzent2 2 8" xfId="4702" xr:uid="{00000000-0005-0000-0000-000025120000}"/>
    <cellStyle name="40 % - Akzent2 2 8 2" xfId="4703" xr:uid="{00000000-0005-0000-0000-000026120000}"/>
    <cellStyle name="40 % - Akzent2 2 8 3" xfId="4704" xr:uid="{00000000-0005-0000-0000-000027120000}"/>
    <cellStyle name="40 % - Akzent2 2 9" xfId="4705" xr:uid="{00000000-0005-0000-0000-000028120000}"/>
    <cellStyle name="40 % - Akzent2 2 9 2" xfId="4706" xr:uid="{00000000-0005-0000-0000-000029120000}"/>
    <cellStyle name="40 % - Akzent2 2_2015.05" xfId="513" xr:uid="{00000000-0005-0000-0000-00002A120000}"/>
    <cellStyle name="40 % - Akzent2 3" xfId="514" xr:uid="{00000000-0005-0000-0000-00002B120000}"/>
    <cellStyle name="40 % - Akzent2 3 10" xfId="4707" xr:uid="{00000000-0005-0000-0000-00002C120000}"/>
    <cellStyle name="40 % - Akzent2 3 11" xfId="4708" xr:uid="{00000000-0005-0000-0000-00002D120000}"/>
    <cellStyle name="40 % - Akzent2 3 11 2" xfId="41498" xr:uid="{00000000-0005-0000-0000-00002E120000}"/>
    <cellStyle name="40 % - Akzent2 3 11 3" xfId="40823" xr:uid="{00000000-0005-0000-0000-00002F120000}"/>
    <cellStyle name="40 % - Akzent2 3 12" xfId="710" xr:uid="{00000000-0005-0000-0000-000030120000}"/>
    <cellStyle name="40 % - Akzent2 3 12 2" xfId="38029" xr:uid="{00000000-0005-0000-0000-000031120000}"/>
    <cellStyle name="40 % - Akzent2 3 13" xfId="41201" xr:uid="{00000000-0005-0000-0000-000032120000}"/>
    <cellStyle name="40 % - Akzent2 3 14" xfId="37900" xr:uid="{00000000-0005-0000-0000-000033120000}"/>
    <cellStyle name="40 % - Akzent2 3 2" xfId="515" xr:uid="{00000000-0005-0000-0000-000034120000}"/>
    <cellStyle name="40 % - Akzent2 3 2 10" xfId="4710" xr:uid="{00000000-0005-0000-0000-000035120000}"/>
    <cellStyle name="40 % - Akzent2 3 2 10 2" xfId="41499" xr:uid="{00000000-0005-0000-0000-000036120000}"/>
    <cellStyle name="40 % - Akzent2 3 2 10 3" xfId="40824" xr:uid="{00000000-0005-0000-0000-000037120000}"/>
    <cellStyle name="40 % - Akzent2 3 2 11" xfId="4711" xr:uid="{00000000-0005-0000-0000-000038120000}"/>
    <cellStyle name="40 % - Akzent2 3 2 11 2" xfId="38030" xr:uid="{00000000-0005-0000-0000-000039120000}"/>
    <cellStyle name="40 % - Akzent2 3 2 12" xfId="4709" xr:uid="{00000000-0005-0000-0000-00003A120000}"/>
    <cellStyle name="40 % - Akzent2 3 2 12 2" xfId="41202" xr:uid="{00000000-0005-0000-0000-00003B120000}"/>
    <cellStyle name="40 % - Akzent2 3 2 13" xfId="37901" xr:uid="{00000000-0005-0000-0000-00003C120000}"/>
    <cellStyle name="40 % - Akzent2 3 2 2" xfId="4712" xr:uid="{00000000-0005-0000-0000-00003D120000}"/>
    <cellStyle name="40 % - Akzent2 3 2 2 2" xfId="4713" xr:uid="{00000000-0005-0000-0000-00003E120000}"/>
    <cellStyle name="40 % - Akzent2 3 2 2 2 2" xfId="38591" xr:uid="{00000000-0005-0000-0000-00003F120000}"/>
    <cellStyle name="40 % - Akzent2 3 2 2 3" xfId="38590" xr:uid="{00000000-0005-0000-0000-000040120000}"/>
    <cellStyle name="40 % - Akzent2 3 2 2 4" xfId="40935" xr:uid="{00000000-0005-0000-0000-000041120000}"/>
    <cellStyle name="40 % - Akzent2 3 2 2 4 2" xfId="41609" xr:uid="{00000000-0005-0000-0000-000042120000}"/>
    <cellStyle name="40 % - Akzent2 3 2 2 5" xfId="41298" xr:uid="{00000000-0005-0000-0000-000043120000}"/>
    <cellStyle name="40 % - Akzent2 3 2 2 6" xfId="38155" xr:uid="{00000000-0005-0000-0000-000044120000}"/>
    <cellStyle name="40 % - Akzent2 3 2 2_B-A-AV-17C-1" xfId="38592" xr:uid="{00000000-0005-0000-0000-000045120000}"/>
    <cellStyle name="40 % - Akzent2 3 2 3" xfId="4714" xr:uid="{00000000-0005-0000-0000-000046120000}"/>
    <cellStyle name="40 % - Akzent2 3 2 3 2" xfId="38593" xr:uid="{00000000-0005-0000-0000-000047120000}"/>
    <cellStyle name="40 % - Akzent2 3 2 3 3" xfId="40936" xr:uid="{00000000-0005-0000-0000-000048120000}"/>
    <cellStyle name="40 % - Akzent2 3 2 3 3 2" xfId="41610" xr:uid="{00000000-0005-0000-0000-000049120000}"/>
    <cellStyle name="40 % - Akzent2 3 2 3 4" xfId="41394" xr:uid="{00000000-0005-0000-0000-00004A120000}"/>
    <cellStyle name="40 % - Akzent2 3 2 3 5" xfId="38252" xr:uid="{00000000-0005-0000-0000-00004B120000}"/>
    <cellStyle name="40 % - Akzent2 3 2 3_Investoren" xfId="41100" xr:uid="{00000000-0005-0000-0000-00004C120000}"/>
    <cellStyle name="40 % - Akzent2 3 2 4" xfId="4715" xr:uid="{00000000-0005-0000-0000-00004D120000}"/>
    <cellStyle name="40 % - Akzent2 3 2 5" xfId="4716" xr:uid="{00000000-0005-0000-0000-00004E120000}"/>
    <cellStyle name="40 % - Akzent2 3 2 6" xfId="4717" xr:uid="{00000000-0005-0000-0000-00004F120000}"/>
    <cellStyle name="40 % - Akzent2 3 2 7" xfId="4718" xr:uid="{00000000-0005-0000-0000-000050120000}"/>
    <cellStyle name="40 % - Akzent2 3 2 8" xfId="4719" xr:uid="{00000000-0005-0000-0000-000051120000}"/>
    <cellStyle name="40 % - Akzent2 3 2 9" xfId="4720" xr:uid="{00000000-0005-0000-0000-000052120000}"/>
    <cellStyle name="40 % - Akzent2 3 2_AuftBest_Div" xfId="38317" xr:uid="{00000000-0005-0000-0000-000053120000}"/>
    <cellStyle name="40 % - Akzent2 3 3" xfId="4721" xr:uid="{00000000-0005-0000-0000-000054120000}"/>
    <cellStyle name="40 % - Akzent2 3 3 2" xfId="4722" xr:uid="{00000000-0005-0000-0000-000055120000}"/>
    <cellStyle name="40 % - Akzent2 3 3 2 2" xfId="38596" xr:uid="{00000000-0005-0000-0000-000056120000}"/>
    <cellStyle name="40 % - Akzent2 3 3 3" xfId="38597" xr:uid="{00000000-0005-0000-0000-000057120000}"/>
    <cellStyle name="40 % - Akzent2 3 3 4" xfId="38595" xr:uid="{00000000-0005-0000-0000-000058120000}"/>
    <cellStyle name="40 % - Akzent2 3 3 5" xfId="40937" xr:uid="{00000000-0005-0000-0000-000059120000}"/>
    <cellStyle name="40 % - Akzent2 3 3 5 2" xfId="41611" xr:uid="{00000000-0005-0000-0000-00005A120000}"/>
    <cellStyle name="40 % - Akzent2 3 3 6" xfId="41297" xr:uid="{00000000-0005-0000-0000-00005B120000}"/>
    <cellStyle name="40 % - Akzent2 3 3 7" xfId="38154" xr:uid="{00000000-0005-0000-0000-00005C120000}"/>
    <cellStyle name="40 % - Akzent2 3 3_B-A-AV-17C-1" xfId="38598" xr:uid="{00000000-0005-0000-0000-00005D120000}"/>
    <cellStyle name="40 % - Akzent2 3 4" xfId="4723" xr:uid="{00000000-0005-0000-0000-00005E120000}"/>
    <cellStyle name="40 % - Akzent2 3 4 2" xfId="38599" xr:uid="{00000000-0005-0000-0000-00005F120000}"/>
    <cellStyle name="40 % - Akzent2 3 4 3" xfId="40938" xr:uid="{00000000-0005-0000-0000-000060120000}"/>
    <cellStyle name="40 % - Akzent2 3 4 3 2" xfId="41612" xr:uid="{00000000-0005-0000-0000-000061120000}"/>
    <cellStyle name="40 % - Akzent2 3 4 4" xfId="41393" xr:uid="{00000000-0005-0000-0000-000062120000}"/>
    <cellStyle name="40 % - Akzent2 3 4 5" xfId="38251" xr:uid="{00000000-0005-0000-0000-000063120000}"/>
    <cellStyle name="40 % - Akzent2 3 4_Investoren" xfId="41101" xr:uid="{00000000-0005-0000-0000-000064120000}"/>
    <cellStyle name="40 % - Akzent2 3 5" xfId="4724" xr:uid="{00000000-0005-0000-0000-000065120000}"/>
    <cellStyle name="40 % - Akzent2 3 6" xfId="4725" xr:uid="{00000000-0005-0000-0000-000066120000}"/>
    <cellStyle name="40 % - Akzent2 3 7" xfId="4726" xr:uid="{00000000-0005-0000-0000-000067120000}"/>
    <cellStyle name="40 % - Akzent2 3 8" xfId="4727" xr:uid="{00000000-0005-0000-0000-000068120000}"/>
    <cellStyle name="40 % - Akzent2 3 9" xfId="4728" xr:uid="{00000000-0005-0000-0000-000069120000}"/>
    <cellStyle name="40 % - Akzent2 3_2015.12" xfId="516" xr:uid="{00000000-0005-0000-0000-00006A120000}"/>
    <cellStyle name="40 % - Akzent2 4" xfId="4729" xr:uid="{00000000-0005-0000-0000-00006B120000}"/>
    <cellStyle name="40 % - Akzent2 4 2" xfId="4730" xr:uid="{00000000-0005-0000-0000-00006C120000}"/>
    <cellStyle name="40 % - Akzent2 4 3" xfId="4731" xr:uid="{00000000-0005-0000-0000-00006D120000}"/>
    <cellStyle name="40 % - Akzent2 5" xfId="4732" xr:uid="{00000000-0005-0000-0000-00006E120000}"/>
    <cellStyle name="40 % - Akzent2 5 2" xfId="4733" xr:uid="{00000000-0005-0000-0000-00006F120000}"/>
    <cellStyle name="40 % - Akzent2 5 3" xfId="4734" xr:uid="{00000000-0005-0000-0000-000070120000}"/>
    <cellStyle name="40 % - Akzent2 6" xfId="4735" xr:uid="{00000000-0005-0000-0000-000071120000}"/>
    <cellStyle name="40 % - Akzent2 6 2" xfId="4736" xr:uid="{00000000-0005-0000-0000-000072120000}"/>
    <cellStyle name="40 % - Akzent2 6 3" xfId="4737" xr:uid="{00000000-0005-0000-0000-000073120000}"/>
    <cellStyle name="40 % - Akzent2 7" xfId="4738" xr:uid="{00000000-0005-0000-0000-000074120000}"/>
    <cellStyle name="40 % - Akzent2 7 2" xfId="4739" xr:uid="{00000000-0005-0000-0000-000075120000}"/>
    <cellStyle name="40 % - Akzent2 8" xfId="4740" xr:uid="{00000000-0005-0000-0000-000076120000}"/>
    <cellStyle name="40 % - Akzent2 9" xfId="4741" xr:uid="{00000000-0005-0000-0000-000077120000}"/>
    <cellStyle name="40 % - Akzent3 10" xfId="4742" xr:uid="{00000000-0005-0000-0000-000078120000}"/>
    <cellStyle name="40 % - Akzent3 11" xfId="4743" xr:uid="{00000000-0005-0000-0000-000079120000}"/>
    <cellStyle name="40 % - Akzent3 12" xfId="4744" xr:uid="{00000000-0005-0000-0000-00007A120000}"/>
    <cellStyle name="40 % - Akzent3 2" xfId="40" xr:uid="{00000000-0005-0000-0000-00007B120000}"/>
    <cellStyle name="40 % - Akzent3 2 10" xfId="4745" xr:uid="{00000000-0005-0000-0000-00007C120000}"/>
    <cellStyle name="40 % - Akzent3 2 11" xfId="4746" xr:uid="{00000000-0005-0000-0000-00007D120000}"/>
    <cellStyle name="40 % - Akzent3 2 12" xfId="4747" xr:uid="{00000000-0005-0000-0000-00007E120000}"/>
    <cellStyle name="40 % - Akzent3 2 13" xfId="4748" xr:uid="{00000000-0005-0000-0000-00007F120000}"/>
    <cellStyle name="40 % - Akzent3 2 14" xfId="4749" xr:uid="{00000000-0005-0000-0000-000080120000}"/>
    <cellStyle name="40 % - Akzent3 2 15" xfId="4750" xr:uid="{00000000-0005-0000-0000-000081120000}"/>
    <cellStyle name="40 % - Akzent3 2 16" xfId="4751" xr:uid="{00000000-0005-0000-0000-000082120000}"/>
    <cellStyle name="40 % - Akzent3 2 17" xfId="4752" xr:uid="{00000000-0005-0000-0000-000083120000}"/>
    <cellStyle name="40 % - Akzent3 2 18" xfId="622" xr:uid="{00000000-0005-0000-0000-000084120000}"/>
    <cellStyle name="40 % - Akzent3 2 2" xfId="41" xr:uid="{00000000-0005-0000-0000-000085120000}"/>
    <cellStyle name="40 % - Akzent3 2 2 10" xfId="4753" xr:uid="{00000000-0005-0000-0000-000086120000}"/>
    <cellStyle name="40 % - Akzent3 2 2 11" xfId="4754" xr:uid="{00000000-0005-0000-0000-000087120000}"/>
    <cellStyle name="40 % - Akzent3 2 2 12" xfId="4755" xr:uid="{00000000-0005-0000-0000-000088120000}"/>
    <cellStyle name="40 % - Akzent3 2 2 13" xfId="4756" xr:uid="{00000000-0005-0000-0000-000089120000}"/>
    <cellStyle name="40 % - Akzent3 2 2 13 2" xfId="41449" xr:uid="{00000000-0005-0000-0000-00008A120000}"/>
    <cellStyle name="40 % - Akzent3 2 2 13 3" xfId="40754" xr:uid="{00000000-0005-0000-0000-00008B120000}"/>
    <cellStyle name="40 % - Akzent3 2 2 14" xfId="711" xr:uid="{00000000-0005-0000-0000-00008C120000}"/>
    <cellStyle name="40 % - Akzent3 2 2 14 2" xfId="37953" xr:uid="{00000000-0005-0000-0000-00008D120000}"/>
    <cellStyle name="40 % - Akzent3 2 2 15" xfId="41156" xr:uid="{00000000-0005-0000-0000-00008E120000}"/>
    <cellStyle name="40 % - Akzent3 2 2 16" xfId="37796" xr:uid="{00000000-0005-0000-0000-00008F120000}"/>
    <cellStyle name="40 % - Akzent3 2 2 2" xfId="517" xr:uid="{00000000-0005-0000-0000-000090120000}"/>
    <cellStyle name="40 % - Akzent3 2 2 2 10" xfId="4758" xr:uid="{00000000-0005-0000-0000-000091120000}"/>
    <cellStyle name="40 % - Akzent3 2 2 2 10 2" xfId="41500" xr:uid="{00000000-0005-0000-0000-000092120000}"/>
    <cellStyle name="40 % - Akzent3 2 2 2 10 3" xfId="40825" xr:uid="{00000000-0005-0000-0000-000093120000}"/>
    <cellStyle name="40 % - Akzent3 2 2 2 11" xfId="4759" xr:uid="{00000000-0005-0000-0000-000094120000}"/>
    <cellStyle name="40 % - Akzent3 2 2 2 11 2" xfId="38031" xr:uid="{00000000-0005-0000-0000-000095120000}"/>
    <cellStyle name="40 % - Akzent3 2 2 2 12" xfId="4757" xr:uid="{00000000-0005-0000-0000-000096120000}"/>
    <cellStyle name="40 % - Akzent3 2 2 2 12 2" xfId="41203" xr:uid="{00000000-0005-0000-0000-000097120000}"/>
    <cellStyle name="40 % - Akzent3 2 2 2 13" xfId="37902" xr:uid="{00000000-0005-0000-0000-000098120000}"/>
    <cellStyle name="40 % - Akzent3 2 2 2 2" xfId="4760" xr:uid="{00000000-0005-0000-0000-000099120000}"/>
    <cellStyle name="40 % - Akzent3 2 2 2 2 2" xfId="4761" xr:uid="{00000000-0005-0000-0000-00009A120000}"/>
    <cellStyle name="40 % - Akzent3 2 2 2 2 2 2" xfId="38605" xr:uid="{00000000-0005-0000-0000-00009B120000}"/>
    <cellStyle name="40 % - Akzent3 2 2 2 2 3" xfId="38604" xr:uid="{00000000-0005-0000-0000-00009C120000}"/>
    <cellStyle name="40 % - Akzent3 2 2 2 2 4" xfId="40939" xr:uid="{00000000-0005-0000-0000-00009D120000}"/>
    <cellStyle name="40 % - Akzent3 2 2 2 2 4 2" xfId="41613" xr:uid="{00000000-0005-0000-0000-00009E120000}"/>
    <cellStyle name="40 % - Akzent3 2 2 2 2 5" xfId="41299" xr:uid="{00000000-0005-0000-0000-00009F120000}"/>
    <cellStyle name="40 % - Akzent3 2 2 2 2 6" xfId="38156" xr:uid="{00000000-0005-0000-0000-0000A0120000}"/>
    <cellStyle name="40 % - Akzent3 2 2 2 2_B-A-AV-17C-1" xfId="38606" xr:uid="{00000000-0005-0000-0000-0000A1120000}"/>
    <cellStyle name="40 % - Akzent3 2 2 2 3" xfId="4762" xr:uid="{00000000-0005-0000-0000-0000A2120000}"/>
    <cellStyle name="40 % - Akzent3 2 2 2 3 2" xfId="38607" xr:uid="{00000000-0005-0000-0000-0000A3120000}"/>
    <cellStyle name="40 % - Akzent3 2 2 2 3 3" xfId="40940" xr:uid="{00000000-0005-0000-0000-0000A4120000}"/>
    <cellStyle name="40 % - Akzent3 2 2 2 3 3 2" xfId="41614" xr:uid="{00000000-0005-0000-0000-0000A5120000}"/>
    <cellStyle name="40 % - Akzent3 2 2 2 3 4" xfId="41395" xr:uid="{00000000-0005-0000-0000-0000A6120000}"/>
    <cellStyle name="40 % - Akzent3 2 2 2 3 5" xfId="38253" xr:uid="{00000000-0005-0000-0000-0000A7120000}"/>
    <cellStyle name="40 % - Akzent3 2 2 2 3_Investoren" xfId="41102" xr:uid="{00000000-0005-0000-0000-0000A8120000}"/>
    <cellStyle name="40 % - Akzent3 2 2 2 4" xfId="4763" xr:uid="{00000000-0005-0000-0000-0000A9120000}"/>
    <cellStyle name="40 % - Akzent3 2 2 2 5" xfId="4764" xr:uid="{00000000-0005-0000-0000-0000AA120000}"/>
    <cellStyle name="40 % - Akzent3 2 2 2 6" xfId="4765" xr:uid="{00000000-0005-0000-0000-0000AB120000}"/>
    <cellStyle name="40 % - Akzent3 2 2 2 7" xfId="4766" xr:uid="{00000000-0005-0000-0000-0000AC120000}"/>
    <cellStyle name="40 % - Akzent3 2 2 2 8" xfId="4767" xr:uid="{00000000-0005-0000-0000-0000AD120000}"/>
    <cellStyle name="40 % - Akzent3 2 2 2 9" xfId="4768" xr:uid="{00000000-0005-0000-0000-0000AE120000}"/>
    <cellStyle name="40 % - Akzent3 2 2 2_AuftBest_Div" xfId="38318" xr:uid="{00000000-0005-0000-0000-0000AF120000}"/>
    <cellStyle name="40 % - Akzent3 2 2 3" xfId="4769" xr:uid="{00000000-0005-0000-0000-0000B0120000}"/>
    <cellStyle name="40 % - Akzent3 2 2 3 2" xfId="4770" xr:uid="{00000000-0005-0000-0000-0000B1120000}"/>
    <cellStyle name="40 % - Akzent3 2 2 3 2 2" xfId="38612" xr:uid="{00000000-0005-0000-0000-0000B2120000}"/>
    <cellStyle name="40 % - Akzent3 2 2 3 3" xfId="38613" xr:uid="{00000000-0005-0000-0000-0000B3120000}"/>
    <cellStyle name="40 % - Akzent3 2 2 3 4" xfId="38611" xr:uid="{00000000-0005-0000-0000-0000B4120000}"/>
    <cellStyle name="40 % - Akzent3 2 2 3 5" xfId="40941" xr:uid="{00000000-0005-0000-0000-0000B5120000}"/>
    <cellStyle name="40 % - Akzent3 2 2 3 5 2" xfId="41615" xr:uid="{00000000-0005-0000-0000-0000B6120000}"/>
    <cellStyle name="40 % - Akzent3 2 2 3 6" xfId="41252" xr:uid="{00000000-0005-0000-0000-0000B7120000}"/>
    <cellStyle name="40 % - Akzent3 2 2 3 7" xfId="38080" xr:uid="{00000000-0005-0000-0000-0000B8120000}"/>
    <cellStyle name="40 % - Akzent3 2 2 3_B-A-AV-17C-1" xfId="38614" xr:uid="{00000000-0005-0000-0000-0000B9120000}"/>
    <cellStyle name="40 % - Akzent3 2 2 4" xfId="4771" xr:uid="{00000000-0005-0000-0000-0000BA120000}"/>
    <cellStyle name="40 % - Akzent3 2 2 4 2" xfId="38615" xr:uid="{00000000-0005-0000-0000-0000BB120000}"/>
    <cellStyle name="40 % - Akzent3 2 2 4 3" xfId="40942" xr:uid="{00000000-0005-0000-0000-0000BC120000}"/>
    <cellStyle name="40 % - Akzent3 2 2 4 3 2" xfId="41616" xr:uid="{00000000-0005-0000-0000-0000BD120000}"/>
    <cellStyle name="40 % - Akzent3 2 2 4 4" xfId="41348" xr:uid="{00000000-0005-0000-0000-0000BE120000}"/>
    <cellStyle name="40 % - Akzent3 2 2 4 5" xfId="38205" xr:uid="{00000000-0005-0000-0000-0000BF120000}"/>
    <cellStyle name="40 % - Akzent3 2 2 4_Investoren" xfId="41103" xr:uid="{00000000-0005-0000-0000-0000C0120000}"/>
    <cellStyle name="40 % - Akzent3 2 2 5" xfId="4772" xr:uid="{00000000-0005-0000-0000-0000C1120000}"/>
    <cellStyle name="40 % - Akzent3 2 2 6" xfId="4773" xr:uid="{00000000-0005-0000-0000-0000C2120000}"/>
    <cellStyle name="40 % - Akzent3 2 2 7" xfId="4774" xr:uid="{00000000-0005-0000-0000-0000C3120000}"/>
    <cellStyle name="40 % - Akzent3 2 2 8" xfId="4775" xr:uid="{00000000-0005-0000-0000-0000C4120000}"/>
    <cellStyle name="40 % - Akzent3 2 2 9" xfId="4776" xr:uid="{00000000-0005-0000-0000-0000C5120000}"/>
    <cellStyle name="40 % - Akzent3 2 2_5 year overview margin" xfId="37584" xr:uid="{00000000-0005-0000-0000-0000C6120000}"/>
    <cellStyle name="40 % - Akzent3 2 3" xfId="518" xr:uid="{00000000-0005-0000-0000-0000C7120000}"/>
    <cellStyle name="40 % - Akzent3 2 3 10" xfId="4778" xr:uid="{00000000-0005-0000-0000-0000C8120000}"/>
    <cellStyle name="40 % - Akzent3 2 3 10 2" xfId="38032" xr:uid="{00000000-0005-0000-0000-0000C9120000}"/>
    <cellStyle name="40 % - Akzent3 2 3 11" xfId="4779" xr:uid="{00000000-0005-0000-0000-0000CA120000}"/>
    <cellStyle name="40 % - Akzent3 2 3 11 2" xfId="41204" xr:uid="{00000000-0005-0000-0000-0000CB120000}"/>
    <cellStyle name="40 % - Akzent3 2 3 12" xfId="4777" xr:uid="{00000000-0005-0000-0000-0000CC120000}"/>
    <cellStyle name="40 % - Akzent3 2 3 13" xfId="37903" xr:uid="{00000000-0005-0000-0000-0000CD120000}"/>
    <cellStyle name="40 % - Akzent3 2 3 2" xfId="4780" xr:uid="{00000000-0005-0000-0000-0000CE120000}"/>
    <cellStyle name="40 % - Akzent3 2 3 2 2" xfId="4781" xr:uid="{00000000-0005-0000-0000-0000CF120000}"/>
    <cellStyle name="40 % - Akzent3 2 3 2 2 2" xfId="38621" xr:uid="{00000000-0005-0000-0000-0000D0120000}"/>
    <cellStyle name="40 % - Akzent3 2 3 2 3" xfId="38622" xr:uid="{00000000-0005-0000-0000-0000D1120000}"/>
    <cellStyle name="40 % - Akzent3 2 3 2 4" xfId="38620" xr:uid="{00000000-0005-0000-0000-0000D2120000}"/>
    <cellStyle name="40 % - Akzent3 2 3 2 5" xfId="40943" xr:uid="{00000000-0005-0000-0000-0000D3120000}"/>
    <cellStyle name="40 % - Akzent3 2 3 2 5 2" xfId="41617" xr:uid="{00000000-0005-0000-0000-0000D4120000}"/>
    <cellStyle name="40 % - Akzent3 2 3 2 6" xfId="41300" xr:uid="{00000000-0005-0000-0000-0000D5120000}"/>
    <cellStyle name="40 % - Akzent3 2 3 2 7" xfId="38157" xr:uid="{00000000-0005-0000-0000-0000D6120000}"/>
    <cellStyle name="40 % - Akzent3 2 3 2_B-A-AV-17C-1" xfId="38623" xr:uid="{00000000-0005-0000-0000-0000D7120000}"/>
    <cellStyle name="40 % - Akzent3 2 3 3" xfId="4782" xr:uid="{00000000-0005-0000-0000-0000D8120000}"/>
    <cellStyle name="40 % - Akzent3 2 3 3 2" xfId="38624" xr:uid="{00000000-0005-0000-0000-0000D9120000}"/>
    <cellStyle name="40 % - Akzent3 2 3 3 3" xfId="40944" xr:uid="{00000000-0005-0000-0000-0000DA120000}"/>
    <cellStyle name="40 % - Akzent3 2 3 3 3 2" xfId="41618" xr:uid="{00000000-0005-0000-0000-0000DB120000}"/>
    <cellStyle name="40 % - Akzent3 2 3 3 4" xfId="41396" xr:uid="{00000000-0005-0000-0000-0000DC120000}"/>
    <cellStyle name="40 % - Akzent3 2 3 3 5" xfId="38254" xr:uid="{00000000-0005-0000-0000-0000DD120000}"/>
    <cellStyle name="40 % - Akzent3 2 3 3_Investoren" xfId="41104" xr:uid="{00000000-0005-0000-0000-0000DE120000}"/>
    <cellStyle name="40 % - Akzent3 2 3 4" xfId="4783" xr:uid="{00000000-0005-0000-0000-0000DF120000}"/>
    <cellStyle name="40 % - Akzent3 2 3 5" xfId="4784" xr:uid="{00000000-0005-0000-0000-0000E0120000}"/>
    <cellStyle name="40 % - Akzent3 2 3 6" xfId="4785" xr:uid="{00000000-0005-0000-0000-0000E1120000}"/>
    <cellStyle name="40 % - Akzent3 2 3 7" xfId="4786" xr:uid="{00000000-0005-0000-0000-0000E2120000}"/>
    <cellStyle name="40 % - Akzent3 2 3 8" xfId="4787" xr:uid="{00000000-0005-0000-0000-0000E3120000}"/>
    <cellStyle name="40 % - Akzent3 2 3 9" xfId="4788" xr:uid="{00000000-0005-0000-0000-0000E4120000}"/>
    <cellStyle name="40 % - Akzent3 2 3 9 2" xfId="41501" xr:uid="{00000000-0005-0000-0000-0000E5120000}"/>
    <cellStyle name="40 % - Akzent3 2 3 9 3" xfId="40826" xr:uid="{00000000-0005-0000-0000-0000E6120000}"/>
    <cellStyle name="40 % - Akzent3 2 3_AuftBest_Div" xfId="38319" xr:uid="{00000000-0005-0000-0000-0000E7120000}"/>
    <cellStyle name="40 % - Akzent3 2 4" xfId="4789" xr:uid="{00000000-0005-0000-0000-0000E8120000}"/>
    <cellStyle name="40 % - Akzent3 2 4 2" xfId="4790" xr:uid="{00000000-0005-0000-0000-0000E9120000}"/>
    <cellStyle name="40 % - Akzent3 2 4 2 2" xfId="38626" xr:uid="{00000000-0005-0000-0000-0000EA120000}"/>
    <cellStyle name="40 % - Akzent3 2 4 3" xfId="4791" xr:uid="{00000000-0005-0000-0000-0000EB120000}"/>
    <cellStyle name="40 % - Akzent3 2 4 4" xfId="4792" xr:uid="{00000000-0005-0000-0000-0000EC120000}"/>
    <cellStyle name="40 % - Akzent3 2 4 5" xfId="4793" xr:uid="{00000000-0005-0000-0000-0000ED120000}"/>
    <cellStyle name="40 % - Akzent3 2 4_B-A-AV-17C-1" xfId="38627" xr:uid="{00000000-0005-0000-0000-0000EE120000}"/>
    <cellStyle name="40 % - Akzent3 2 5" xfId="4794" xr:uid="{00000000-0005-0000-0000-0000EF120000}"/>
    <cellStyle name="40 % - Akzent3 2 5 2" xfId="4795" xr:uid="{00000000-0005-0000-0000-0000F0120000}"/>
    <cellStyle name="40 % - Akzent3 2 5 3" xfId="4796" xr:uid="{00000000-0005-0000-0000-0000F1120000}"/>
    <cellStyle name="40 % - Akzent3 2 6" xfId="4797" xr:uid="{00000000-0005-0000-0000-0000F2120000}"/>
    <cellStyle name="40 % - Akzent3 2 6 2" xfId="4798" xr:uid="{00000000-0005-0000-0000-0000F3120000}"/>
    <cellStyle name="40 % - Akzent3 2 6 3" xfId="4799" xr:uid="{00000000-0005-0000-0000-0000F4120000}"/>
    <cellStyle name="40 % - Akzent3 2 7" xfId="4800" xr:uid="{00000000-0005-0000-0000-0000F5120000}"/>
    <cellStyle name="40 % - Akzent3 2 7 2" xfId="4801" xr:uid="{00000000-0005-0000-0000-0000F6120000}"/>
    <cellStyle name="40 % - Akzent3 2 7 3" xfId="4802" xr:uid="{00000000-0005-0000-0000-0000F7120000}"/>
    <cellStyle name="40 % - Akzent3 2 8" xfId="4803" xr:uid="{00000000-0005-0000-0000-0000F8120000}"/>
    <cellStyle name="40 % - Akzent3 2 8 2" xfId="4804" xr:uid="{00000000-0005-0000-0000-0000F9120000}"/>
    <cellStyle name="40 % - Akzent3 2 8 3" xfId="4805" xr:uid="{00000000-0005-0000-0000-0000FA120000}"/>
    <cellStyle name="40 % - Akzent3 2 9" xfId="4806" xr:uid="{00000000-0005-0000-0000-0000FB120000}"/>
    <cellStyle name="40 % - Akzent3 2 9 2" xfId="4807" xr:uid="{00000000-0005-0000-0000-0000FC120000}"/>
    <cellStyle name="40 % - Akzent3 2_2015.05" xfId="519" xr:uid="{00000000-0005-0000-0000-0000FD120000}"/>
    <cellStyle name="40 % - Akzent3 3" xfId="520" xr:uid="{00000000-0005-0000-0000-0000FE120000}"/>
    <cellStyle name="40 % - Akzent3 3 10" xfId="4808" xr:uid="{00000000-0005-0000-0000-0000FF120000}"/>
    <cellStyle name="40 % - Akzent3 3 11" xfId="4809" xr:uid="{00000000-0005-0000-0000-000000130000}"/>
    <cellStyle name="40 % - Akzent3 3 11 2" xfId="41502" xr:uid="{00000000-0005-0000-0000-000001130000}"/>
    <cellStyle name="40 % - Akzent3 3 11 3" xfId="40827" xr:uid="{00000000-0005-0000-0000-000002130000}"/>
    <cellStyle name="40 % - Akzent3 3 12" xfId="712" xr:uid="{00000000-0005-0000-0000-000003130000}"/>
    <cellStyle name="40 % - Akzent3 3 12 2" xfId="38033" xr:uid="{00000000-0005-0000-0000-000004130000}"/>
    <cellStyle name="40 % - Akzent3 3 13" xfId="41205" xr:uid="{00000000-0005-0000-0000-000005130000}"/>
    <cellStyle name="40 % - Akzent3 3 14" xfId="37904" xr:uid="{00000000-0005-0000-0000-000006130000}"/>
    <cellStyle name="40 % - Akzent3 3 2" xfId="521" xr:uid="{00000000-0005-0000-0000-000007130000}"/>
    <cellStyle name="40 % - Akzent3 3 2 10" xfId="4811" xr:uid="{00000000-0005-0000-0000-000008130000}"/>
    <cellStyle name="40 % - Akzent3 3 2 10 2" xfId="41503" xr:uid="{00000000-0005-0000-0000-000009130000}"/>
    <cellStyle name="40 % - Akzent3 3 2 10 3" xfId="40828" xr:uid="{00000000-0005-0000-0000-00000A130000}"/>
    <cellStyle name="40 % - Akzent3 3 2 11" xfId="4812" xr:uid="{00000000-0005-0000-0000-00000B130000}"/>
    <cellStyle name="40 % - Akzent3 3 2 11 2" xfId="38034" xr:uid="{00000000-0005-0000-0000-00000C130000}"/>
    <cellStyle name="40 % - Akzent3 3 2 12" xfId="4810" xr:uid="{00000000-0005-0000-0000-00000D130000}"/>
    <cellStyle name="40 % - Akzent3 3 2 12 2" xfId="41206" xr:uid="{00000000-0005-0000-0000-00000E130000}"/>
    <cellStyle name="40 % - Akzent3 3 2 13" xfId="37905" xr:uid="{00000000-0005-0000-0000-00000F130000}"/>
    <cellStyle name="40 % - Akzent3 3 2 2" xfId="4813" xr:uid="{00000000-0005-0000-0000-000010130000}"/>
    <cellStyle name="40 % - Akzent3 3 2 2 2" xfId="4814" xr:uid="{00000000-0005-0000-0000-000011130000}"/>
    <cellStyle name="40 % - Akzent3 3 2 2 2 2" xfId="38629" xr:uid="{00000000-0005-0000-0000-000012130000}"/>
    <cellStyle name="40 % - Akzent3 3 2 2 3" xfId="38628" xr:uid="{00000000-0005-0000-0000-000013130000}"/>
    <cellStyle name="40 % - Akzent3 3 2 2 4" xfId="40945" xr:uid="{00000000-0005-0000-0000-000014130000}"/>
    <cellStyle name="40 % - Akzent3 3 2 2 4 2" xfId="41619" xr:uid="{00000000-0005-0000-0000-000015130000}"/>
    <cellStyle name="40 % - Akzent3 3 2 2 5" xfId="41302" xr:uid="{00000000-0005-0000-0000-000016130000}"/>
    <cellStyle name="40 % - Akzent3 3 2 2 6" xfId="38159" xr:uid="{00000000-0005-0000-0000-000017130000}"/>
    <cellStyle name="40 % - Akzent3 3 2 2_B-A-AV-17C-1" xfId="38630" xr:uid="{00000000-0005-0000-0000-000018130000}"/>
    <cellStyle name="40 % - Akzent3 3 2 3" xfId="4815" xr:uid="{00000000-0005-0000-0000-000019130000}"/>
    <cellStyle name="40 % - Akzent3 3 2 3 2" xfId="38631" xr:uid="{00000000-0005-0000-0000-00001A130000}"/>
    <cellStyle name="40 % - Akzent3 3 2 3 3" xfId="40946" xr:uid="{00000000-0005-0000-0000-00001B130000}"/>
    <cellStyle name="40 % - Akzent3 3 2 3 3 2" xfId="41620" xr:uid="{00000000-0005-0000-0000-00001C130000}"/>
    <cellStyle name="40 % - Akzent3 3 2 3 4" xfId="41398" xr:uid="{00000000-0005-0000-0000-00001D130000}"/>
    <cellStyle name="40 % - Akzent3 3 2 3 5" xfId="38256" xr:uid="{00000000-0005-0000-0000-00001E130000}"/>
    <cellStyle name="40 % - Akzent3 3 2 3_Investoren" xfId="41105" xr:uid="{00000000-0005-0000-0000-00001F130000}"/>
    <cellStyle name="40 % - Akzent3 3 2 4" xfId="4816" xr:uid="{00000000-0005-0000-0000-000020130000}"/>
    <cellStyle name="40 % - Akzent3 3 2 5" xfId="4817" xr:uid="{00000000-0005-0000-0000-000021130000}"/>
    <cellStyle name="40 % - Akzent3 3 2 6" xfId="4818" xr:uid="{00000000-0005-0000-0000-000022130000}"/>
    <cellStyle name="40 % - Akzent3 3 2 7" xfId="4819" xr:uid="{00000000-0005-0000-0000-000023130000}"/>
    <cellStyle name="40 % - Akzent3 3 2 8" xfId="4820" xr:uid="{00000000-0005-0000-0000-000024130000}"/>
    <cellStyle name="40 % - Akzent3 3 2 9" xfId="4821" xr:uid="{00000000-0005-0000-0000-000025130000}"/>
    <cellStyle name="40 % - Akzent3 3 2_AuftBest_Div" xfId="38320" xr:uid="{00000000-0005-0000-0000-000026130000}"/>
    <cellStyle name="40 % - Akzent3 3 3" xfId="4822" xr:uid="{00000000-0005-0000-0000-000027130000}"/>
    <cellStyle name="40 % - Akzent3 3 3 2" xfId="4823" xr:uid="{00000000-0005-0000-0000-000028130000}"/>
    <cellStyle name="40 % - Akzent3 3 3 2 2" xfId="38633" xr:uid="{00000000-0005-0000-0000-000029130000}"/>
    <cellStyle name="40 % - Akzent3 3 3 3" xfId="38634" xr:uid="{00000000-0005-0000-0000-00002A130000}"/>
    <cellStyle name="40 % - Akzent3 3 3 4" xfId="38632" xr:uid="{00000000-0005-0000-0000-00002B130000}"/>
    <cellStyle name="40 % - Akzent3 3 3 5" xfId="40947" xr:uid="{00000000-0005-0000-0000-00002C130000}"/>
    <cellStyle name="40 % - Akzent3 3 3 5 2" xfId="41621" xr:uid="{00000000-0005-0000-0000-00002D130000}"/>
    <cellStyle name="40 % - Akzent3 3 3 6" xfId="41301" xr:uid="{00000000-0005-0000-0000-00002E130000}"/>
    <cellStyle name="40 % - Akzent3 3 3 7" xfId="38158" xr:uid="{00000000-0005-0000-0000-00002F130000}"/>
    <cellStyle name="40 % - Akzent3 3 3_B-A-AV-17C-1" xfId="38635" xr:uid="{00000000-0005-0000-0000-000030130000}"/>
    <cellStyle name="40 % - Akzent3 3 4" xfId="4824" xr:uid="{00000000-0005-0000-0000-000031130000}"/>
    <cellStyle name="40 % - Akzent3 3 4 2" xfId="38636" xr:uid="{00000000-0005-0000-0000-000032130000}"/>
    <cellStyle name="40 % - Akzent3 3 4 3" xfId="40948" xr:uid="{00000000-0005-0000-0000-000033130000}"/>
    <cellStyle name="40 % - Akzent3 3 4 3 2" xfId="41622" xr:uid="{00000000-0005-0000-0000-000034130000}"/>
    <cellStyle name="40 % - Akzent3 3 4 4" xfId="41397" xr:uid="{00000000-0005-0000-0000-000035130000}"/>
    <cellStyle name="40 % - Akzent3 3 4 5" xfId="38255" xr:uid="{00000000-0005-0000-0000-000036130000}"/>
    <cellStyle name="40 % - Akzent3 3 4_Investoren" xfId="41106" xr:uid="{00000000-0005-0000-0000-000037130000}"/>
    <cellStyle name="40 % - Akzent3 3 5" xfId="4825" xr:uid="{00000000-0005-0000-0000-000038130000}"/>
    <cellStyle name="40 % - Akzent3 3 6" xfId="4826" xr:uid="{00000000-0005-0000-0000-000039130000}"/>
    <cellStyle name="40 % - Akzent3 3 7" xfId="4827" xr:uid="{00000000-0005-0000-0000-00003A130000}"/>
    <cellStyle name="40 % - Akzent3 3 8" xfId="4828" xr:uid="{00000000-0005-0000-0000-00003B130000}"/>
    <cellStyle name="40 % - Akzent3 3 9" xfId="4829" xr:uid="{00000000-0005-0000-0000-00003C130000}"/>
    <cellStyle name="40 % - Akzent3 3_2015.12" xfId="522" xr:uid="{00000000-0005-0000-0000-00003D130000}"/>
    <cellStyle name="40 % - Akzent3 4" xfId="4830" xr:uid="{00000000-0005-0000-0000-00003E130000}"/>
    <cellStyle name="40 % - Akzent3 4 2" xfId="4831" xr:uid="{00000000-0005-0000-0000-00003F130000}"/>
    <cellStyle name="40 % - Akzent3 4 3" xfId="4832" xr:uid="{00000000-0005-0000-0000-000040130000}"/>
    <cellStyle name="40 % - Akzent3 5" xfId="4833" xr:uid="{00000000-0005-0000-0000-000041130000}"/>
    <cellStyle name="40 % - Akzent3 5 2" xfId="4834" xr:uid="{00000000-0005-0000-0000-000042130000}"/>
    <cellStyle name="40 % - Akzent3 5 3" xfId="4835" xr:uid="{00000000-0005-0000-0000-000043130000}"/>
    <cellStyle name="40 % - Akzent3 6" xfId="4836" xr:uid="{00000000-0005-0000-0000-000044130000}"/>
    <cellStyle name="40 % - Akzent3 6 2" xfId="4837" xr:uid="{00000000-0005-0000-0000-000045130000}"/>
    <cellStyle name="40 % - Akzent3 6 3" xfId="4838" xr:uid="{00000000-0005-0000-0000-000046130000}"/>
    <cellStyle name="40 % - Akzent3 7" xfId="4839" xr:uid="{00000000-0005-0000-0000-000047130000}"/>
    <cellStyle name="40 % - Akzent3 7 2" xfId="4840" xr:uid="{00000000-0005-0000-0000-000048130000}"/>
    <cellStyle name="40 % - Akzent3 8" xfId="4841" xr:uid="{00000000-0005-0000-0000-000049130000}"/>
    <cellStyle name="40 % - Akzent3 9" xfId="4842" xr:uid="{00000000-0005-0000-0000-00004A130000}"/>
    <cellStyle name="40 % - Akzent4 10" xfId="4843" xr:uid="{00000000-0005-0000-0000-00004B130000}"/>
    <cellStyle name="40 % - Akzent4 11" xfId="4844" xr:uid="{00000000-0005-0000-0000-00004C130000}"/>
    <cellStyle name="40 % - Akzent4 12" xfId="4845" xr:uid="{00000000-0005-0000-0000-00004D130000}"/>
    <cellStyle name="40 % - Akzent4 2" xfId="42" xr:uid="{00000000-0005-0000-0000-00004E130000}"/>
    <cellStyle name="40 % - Akzent4 2 10" xfId="4846" xr:uid="{00000000-0005-0000-0000-00004F130000}"/>
    <cellStyle name="40 % - Akzent4 2 11" xfId="4847" xr:uid="{00000000-0005-0000-0000-000050130000}"/>
    <cellStyle name="40 % - Akzent4 2 12" xfId="4848" xr:uid="{00000000-0005-0000-0000-000051130000}"/>
    <cellStyle name="40 % - Akzent4 2 13" xfId="4849" xr:uid="{00000000-0005-0000-0000-000052130000}"/>
    <cellStyle name="40 % - Akzent4 2 14" xfId="4850" xr:uid="{00000000-0005-0000-0000-000053130000}"/>
    <cellStyle name="40 % - Akzent4 2 15" xfId="4851" xr:uid="{00000000-0005-0000-0000-000054130000}"/>
    <cellStyle name="40 % - Akzent4 2 16" xfId="4852" xr:uid="{00000000-0005-0000-0000-000055130000}"/>
    <cellStyle name="40 % - Akzent4 2 17" xfId="4853" xr:uid="{00000000-0005-0000-0000-000056130000}"/>
    <cellStyle name="40 % - Akzent4 2 18" xfId="623" xr:uid="{00000000-0005-0000-0000-000057130000}"/>
    <cellStyle name="40 % - Akzent4 2 2" xfId="43" xr:uid="{00000000-0005-0000-0000-000058130000}"/>
    <cellStyle name="40 % - Akzent4 2 2 10" xfId="4854" xr:uid="{00000000-0005-0000-0000-000059130000}"/>
    <cellStyle name="40 % - Akzent4 2 2 11" xfId="4855" xr:uid="{00000000-0005-0000-0000-00005A130000}"/>
    <cellStyle name="40 % - Akzent4 2 2 12" xfId="4856" xr:uid="{00000000-0005-0000-0000-00005B130000}"/>
    <cellStyle name="40 % - Akzent4 2 2 13" xfId="4857" xr:uid="{00000000-0005-0000-0000-00005C130000}"/>
    <cellStyle name="40 % - Akzent4 2 2 13 2" xfId="41450" xr:uid="{00000000-0005-0000-0000-00005D130000}"/>
    <cellStyle name="40 % - Akzent4 2 2 13 3" xfId="40755" xr:uid="{00000000-0005-0000-0000-00005E130000}"/>
    <cellStyle name="40 % - Akzent4 2 2 14" xfId="713" xr:uid="{00000000-0005-0000-0000-00005F130000}"/>
    <cellStyle name="40 % - Akzent4 2 2 14 2" xfId="37954" xr:uid="{00000000-0005-0000-0000-000060130000}"/>
    <cellStyle name="40 % - Akzent4 2 2 15" xfId="41157" xr:uid="{00000000-0005-0000-0000-000061130000}"/>
    <cellStyle name="40 % - Akzent4 2 2 16" xfId="37797" xr:uid="{00000000-0005-0000-0000-000062130000}"/>
    <cellStyle name="40 % - Akzent4 2 2 2" xfId="523" xr:uid="{00000000-0005-0000-0000-000063130000}"/>
    <cellStyle name="40 % - Akzent4 2 2 2 10" xfId="4859" xr:uid="{00000000-0005-0000-0000-000064130000}"/>
    <cellStyle name="40 % - Akzent4 2 2 2 10 2" xfId="41504" xr:uid="{00000000-0005-0000-0000-000065130000}"/>
    <cellStyle name="40 % - Akzent4 2 2 2 10 3" xfId="40829" xr:uid="{00000000-0005-0000-0000-000066130000}"/>
    <cellStyle name="40 % - Akzent4 2 2 2 11" xfId="4860" xr:uid="{00000000-0005-0000-0000-000067130000}"/>
    <cellStyle name="40 % - Akzent4 2 2 2 11 2" xfId="38035" xr:uid="{00000000-0005-0000-0000-000068130000}"/>
    <cellStyle name="40 % - Akzent4 2 2 2 12" xfId="4858" xr:uid="{00000000-0005-0000-0000-000069130000}"/>
    <cellStyle name="40 % - Akzent4 2 2 2 12 2" xfId="41207" xr:uid="{00000000-0005-0000-0000-00006A130000}"/>
    <cellStyle name="40 % - Akzent4 2 2 2 13" xfId="37906" xr:uid="{00000000-0005-0000-0000-00006B130000}"/>
    <cellStyle name="40 % - Akzent4 2 2 2 2" xfId="4861" xr:uid="{00000000-0005-0000-0000-00006C130000}"/>
    <cellStyle name="40 % - Akzent4 2 2 2 2 2" xfId="4862" xr:uid="{00000000-0005-0000-0000-00006D130000}"/>
    <cellStyle name="40 % - Akzent4 2 2 2 2 2 2" xfId="38639" xr:uid="{00000000-0005-0000-0000-00006E130000}"/>
    <cellStyle name="40 % - Akzent4 2 2 2 2 3" xfId="38638" xr:uid="{00000000-0005-0000-0000-00006F130000}"/>
    <cellStyle name="40 % - Akzent4 2 2 2 2 4" xfId="40949" xr:uid="{00000000-0005-0000-0000-000070130000}"/>
    <cellStyle name="40 % - Akzent4 2 2 2 2 4 2" xfId="41623" xr:uid="{00000000-0005-0000-0000-000071130000}"/>
    <cellStyle name="40 % - Akzent4 2 2 2 2 5" xfId="41303" xr:uid="{00000000-0005-0000-0000-000072130000}"/>
    <cellStyle name="40 % - Akzent4 2 2 2 2 6" xfId="38160" xr:uid="{00000000-0005-0000-0000-000073130000}"/>
    <cellStyle name="40 % - Akzent4 2 2 2 2_B-A-AV-17C-1" xfId="38640" xr:uid="{00000000-0005-0000-0000-000074130000}"/>
    <cellStyle name="40 % - Akzent4 2 2 2 3" xfId="4863" xr:uid="{00000000-0005-0000-0000-000075130000}"/>
    <cellStyle name="40 % - Akzent4 2 2 2 3 2" xfId="38641" xr:uid="{00000000-0005-0000-0000-000076130000}"/>
    <cellStyle name="40 % - Akzent4 2 2 2 3 3" xfId="40950" xr:uid="{00000000-0005-0000-0000-000077130000}"/>
    <cellStyle name="40 % - Akzent4 2 2 2 3 3 2" xfId="41624" xr:uid="{00000000-0005-0000-0000-000078130000}"/>
    <cellStyle name="40 % - Akzent4 2 2 2 3 4" xfId="41399" xr:uid="{00000000-0005-0000-0000-000079130000}"/>
    <cellStyle name="40 % - Akzent4 2 2 2 3 5" xfId="38257" xr:uid="{00000000-0005-0000-0000-00007A130000}"/>
    <cellStyle name="40 % - Akzent4 2 2 2 3_Investoren" xfId="41107" xr:uid="{00000000-0005-0000-0000-00007B130000}"/>
    <cellStyle name="40 % - Akzent4 2 2 2 4" xfId="4864" xr:uid="{00000000-0005-0000-0000-00007C130000}"/>
    <cellStyle name="40 % - Akzent4 2 2 2 5" xfId="4865" xr:uid="{00000000-0005-0000-0000-00007D130000}"/>
    <cellStyle name="40 % - Akzent4 2 2 2 6" xfId="4866" xr:uid="{00000000-0005-0000-0000-00007E130000}"/>
    <cellStyle name="40 % - Akzent4 2 2 2 7" xfId="4867" xr:uid="{00000000-0005-0000-0000-00007F130000}"/>
    <cellStyle name="40 % - Akzent4 2 2 2 8" xfId="4868" xr:uid="{00000000-0005-0000-0000-000080130000}"/>
    <cellStyle name="40 % - Akzent4 2 2 2 9" xfId="4869" xr:uid="{00000000-0005-0000-0000-000081130000}"/>
    <cellStyle name="40 % - Akzent4 2 2 2_AuftBest_Div" xfId="38321" xr:uid="{00000000-0005-0000-0000-000082130000}"/>
    <cellStyle name="40 % - Akzent4 2 2 3" xfId="4870" xr:uid="{00000000-0005-0000-0000-000083130000}"/>
    <cellStyle name="40 % - Akzent4 2 2 3 2" xfId="4871" xr:uid="{00000000-0005-0000-0000-000084130000}"/>
    <cellStyle name="40 % - Akzent4 2 2 3 2 2" xfId="38643" xr:uid="{00000000-0005-0000-0000-000085130000}"/>
    <cellStyle name="40 % - Akzent4 2 2 3 3" xfId="38644" xr:uid="{00000000-0005-0000-0000-000086130000}"/>
    <cellStyle name="40 % - Akzent4 2 2 3 4" xfId="38642" xr:uid="{00000000-0005-0000-0000-000087130000}"/>
    <cellStyle name="40 % - Akzent4 2 2 3 5" xfId="40951" xr:uid="{00000000-0005-0000-0000-000088130000}"/>
    <cellStyle name="40 % - Akzent4 2 2 3 5 2" xfId="41625" xr:uid="{00000000-0005-0000-0000-000089130000}"/>
    <cellStyle name="40 % - Akzent4 2 2 3 6" xfId="41253" xr:uid="{00000000-0005-0000-0000-00008A130000}"/>
    <cellStyle name="40 % - Akzent4 2 2 3 7" xfId="38081" xr:uid="{00000000-0005-0000-0000-00008B130000}"/>
    <cellStyle name="40 % - Akzent4 2 2 3_B-A-AV-17C-1" xfId="38645" xr:uid="{00000000-0005-0000-0000-00008C130000}"/>
    <cellStyle name="40 % - Akzent4 2 2 4" xfId="4872" xr:uid="{00000000-0005-0000-0000-00008D130000}"/>
    <cellStyle name="40 % - Akzent4 2 2 4 2" xfId="38646" xr:uid="{00000000-0005-0000-0000-00008E130000}"/>
    <cellStyle name="40 % - Akzent4 2 2 4 3" xfId="40952" xr:uid="{00000000-0005-0000-0000-00008F130000}"/>
    <cellStyle name="40 % - Akzent4 2 2 4 3 2" xfId="41626" xr:uid="{00000000-0005-0000-0000-000090130000}"/>
    <cellStyle name="40 % - Akzent4 2 2 4 4" xfId="41349" xr:uid="{00000000-0005-0000-0000-000091130000}"/>
    <cellStyle name="40 % - Akzent4 2 2 4 5" xfId="38206" xr:uid="{00000000-0005-0000-0000-000092130000}"/>
    <cellStyle name="40 % - Akzent4 2 2 4_Investoren" xfId="41108" xr:uid="{00000000-0005-0000-0000-000093130000}"/>
    <cellStyle name="40 % - Akzent4 2 2 5" xfId="4873" xr:uid="{00000000-0005-0000-0000-000094130000}"/>
    <cellStyle name="40 % - Akzent4 2 2 6" xfId="4874" xr:uid="{00000000-0005-0000-0000-000095130000}"/>
    <cellStyle name="40 % - Akzent4 2 2 7" xfId="4875" xr:uid="{00000000-0005-0000-0000-000096130000}"/>
    <cellStyle name="40 % - Akzent4 2 2 8" xfId="4876" xr:uid="{00000000-0005-0000-0000-000097130000}"/>
    <cellStyle name="40 % - Akzent4 2 2 9" xfId="4877" xr:uid="{00000000-0005-0000-0000-000098130000}"/>
    <cellStyle name="40 % - Akzent4 2 2_5 year overview margin" xfId="37585" xr:uid="{00000000-0005-0000-0000-000099130000}"/>
    <cellStyle name="40 % - Akzent4 2 3" xfId="524" xr:uid="{00000000-0005-0000-0000-00009A130000}"/>
    <cellStyle name="40 % - Akzent4 2 3 10" xfId="4879" xr:uid="{00000000-0005-0000-0000-00009B130000}"/>
    <cellStyle name="40 % - Akzent4 2 3 10 2" xfId="38036" xr:uid="{00000000-0005-0000-0000-00009C130000}"/>
    <cellStyle name="40 % - Akzent4 2 3 11" xfId="4880" xr:uid="{00000000-0005-0000-0000-00009D130000}"/>
    <cellStyle name="40 % - Akzent4 2 3 11 2" xfId="41208" xr:uid="{00000000-0005-0000-0000-00009E130000}"/>
    <cellStyle name="40 % - Akzent4 2 3 12" xfId="4878" xr:uid="{00000000-0005-0000-0000-00009F130000}"/>
    <cellStyle name="40 % - Akzent4 2 3 13" xfId="37907" xr:uid="{00000000-0005-0000-0000-0000A0130000}"/>
    <cellStyle name="40 % - Akzent4 2 3 2" xfId="4881" xr:uid="{00000000-0005-0000-0000-0000A1130000}"/>
    <cellStyle name="40 % - Akzent4 2 3 2 2" xfId="4882" xr:uid="{00000000-0005-0000-0000-0000A2130000}"/>
    <cellStyle name="40 % - Akzent4 2 3 2 2 2" xfId="38649" xr:uid="{00000000-0005-0000-0000-0000A3130000}"/>
    <cellStyle name="40 % - Akzent4 2 3 2 3" xfId="38650" xr:uid="{00000000-0005-0000-0000-0000A4130000}"/>
    <cellStyle name="40 % - Akzent4 2 3 2 4" xfId="38648" xr:uid="{00000000-0005-0000-0000-0000A5130000}"/>
    <cellStyle name="40 % - Akzent4 2 3 2 5" xfId="40953" xr:uid="{00000000-0005-0000-0000-0000A6130000}"/>
    <cellStyle name="40 % - Akzent4 2 3 2 5 2" xfId="41627" xr:uid="{00000000-0005-0000-0000-0000A7130000}"/>
    <cellStyle name="40 % - Akzent4 2 3 2 6" xfId="41304" xr:uid="{00000000-0005-0000-0000-0000A8130000}"/>
    <cellStyle name="40 % - Akzent4 2 3 2 7" xfId="38161" xr:uid="{00000000-0005-0000-0000-0000A9130000}"/>
    <cellStyle name="40 % - Akzent4 2 3 2_B-A-AV-17C-1" xfId="38651" xr:uid="{00000000-0005-0000-0000-0000AA130000}"/>
    <cellStyle name="40 % - Akzent4 2 3 3" xfId="4883" xr:uid="{00000000-0005-0000-0000-0000AB130000}"/>
    <cellStyle name="40 % - Akzent4 2 3 3 2" xfId="38652" xr:uid="{00000000-0005-0000-0000-0000AC130000}"/>
    <cellStyle name="40 % - Akzent4 2 3 3 3" xfId="40954" xr:uid="{00000000-0005-0000-0000-0000AD130000}"/>
    <cellStyle name="40 % - Akzent4 2 3 3 3 2" xfId="41628" xr:uid="{00000000-0005-0000-0000-0000AE130000}"/>
    <cellStyle name="40 % - Akzent4 2 3 3 4" xfId="41400" xr:uid="{00000000-0005-0000-0000-0000AF130000}"/>
    <cellStyle name="40 % - Akzent4 2 3 3 5" xfId="38258" xr:uid="{00000000-0005-0000-0000-0000B0130000}"/>
    <cellStyle name="40 % - Akzent4 2 3 3_Investoren" xfId="41109" xr:uid="{00000000-0005-0000-0000-0000B1130000}"/>
    <cellStyle name="40 % - Akzent4 2 3 4" xfId="4884" xr:uid="{00000000-0005-0000-0000-0000B2130000}"/>
    <cellStyle name="40 % - Akzent4 2 3 5" xfId="4885" xr:uid="{00000000-0005-0000-0000-0000B3130000}"/>
    <cellStyle name="40 % - Akzent4 2 3 6" xfId="4886" xr:uid="{00000000-0005-0000-0000-0000B4130000}"/>
    <cellStyle name="40 % - Akzent4 2 3 7" xfId="4887" xr:uid="{00000000-0005-0000-0000-0000B5130000}"/>
    <cellStyle name="40 % - Akzent4 2 3 8" xfId="4888" xr:uid="{00000000-0005-0000-0000-0000B6130000}"/>
    <cellStyle name="40 % - Akzent4 2 3 9" xfId="4889" xr:uid="{00000000-0005-0000-0000-0000B7130000}"/>
    <cellStyle name="40 % - Akzent4 2 3 9 2" xfId="41505" xr:uid="{00000000-0005-0000-0000-0000B8130000}"/>
    <cellStyle name="40 % - Akzent4 2 3 9 3" xfId="40830" xr:uid="{00000000-0005-0000-0000-0000B9130000}"/>
    <cellStyle name="40 % - Akzent4 2 3_AuftBest_Div" xfId="38322" xr:uid="{00000000-0005-0000-0000-0000BA130000}"/>
    <cellStyle name="40 % - Akzent4 2 4" xfId="4890" xr:uid="{00000000-0005-0000-0000-0000BB130000}"/>
    <cellStyle name="40 % - Akzent4 2 4 2" xfId="4891" xr:uid="{00000000-0005-0000-0000-0000BC130000}"/>
    <cellStyle name="40 % - Akzent4 2 4 2 2" xfId="38654" xr:uid="{00000000-0005-0000-0000-0000BD130000}"/>
    <cellStyle name="40 % - Akzent4 2 4 3" xfId="4892" xr:uid="{00000000-0005-0000-0000-0000BE130000}"/>
    <cellStyle name="40 % - Akzent4 2 4 4" xfId="4893" xr:uid="{00000000-0005-0000-0000-0000BF130000}"/>
    <cellStyle name="40 % - Akzent4 2 4 5" xfId="4894" xr:uid="{00000000-0005-0000-0000-0000C0130000}"/>
    <cellStyle name="40 % - Akzent4 2 4_B-A-AV-17C-1" xfId="38655" xr:uid="{00000000-0005-0000-0000-0000C1130000}"/>
    <cellStyle name="40 % - Akzent4 2 5" xfId="4895" xr:uid="{00000000-0005-0000-0000-0000C2130000}"/>
    <cellStyle name="40 % - Akzent4 2 5 2" xfId="4896" xr:uid="{00000000-0005-0000-0000-0000C3130000}"/>
    <cellStyle name="40 % - Akzent4 2 5 3" xfId="4897" xr:uid="{00000000-0005-0000-0000-0000C4130000}"/>
    <cellStyle name="40 % - Akzent4 2 6" xfId="4898" xr:uid="{00000000-0005-0000-0000-0000C5130000}"/>
    <cellStyle name="40 % - Akzent4 2 6 2" xfId="4899" xr:uid="{00000000-0005-0000-0000-0000C6130000}"/>
    <cellStyle name="40 % - Akzent4 2 6 3" xfId="4900" xr:uid="{00000000-0005-0000-0000-0000C7130000}"/>
    <cellStyle name="40 % - Akzent4 2 7" xfId="4901" xr:uid="{00000000-0005-0000-0000-0000C8130000}"/>
    <cellStyle name="40 % - Akzent4 2 7 2" xfId="4902" xr:uid="{00000000-0005-0000-0000-0000C9130000}"/>
    <cellStyle name="40 % - Akzent4 2 7 3" xfId="4903" xr:uid="{00000000-0005-0000-0000-0000CA130000}"/>
    <cellStyle name="40 % - Akzent4 2 7_BU&amp;IC" xfId="4904" xr:uid="{00000000-0005-0000-0000-0000CB130000}"/>
    <cellStyle name="40 % - Akzent4 2 8" xfId="4905" xr:uid="{00000000-0005-0000-0000-0000CC130000}"/>
    <cellStyle name="40 % - Akzent4 2 8 2" xfId="4906" xr:uid="{00000000-0005-0000-0000-0000CD130000}"/>
    <cellStyle name="40 % - Akzent4 2 8 3" xfId="4907" xr:uid="{00000000-0005-0000-0000-0000CE130000}"/>
    <cellStyle name="40 % - Akzent4 2 8_BU&amp;IC" xfId="4908" xr:uid="{00000000-0005-0000-0000-0000CF130000}"/>
    <cellStyle name="40 % - Akzent4 2 9" xfId="4909" xr:uid="{00000000-0005-0000-0000-0000D0130000}"/>
    <cellStyle name="40 % - Akzent4 2 9 2" xfId="4910" xr:uid="{00000000-0005-0000-0000-0000D1130000}"/>
    <cellStyle name="40 % - Akzent4 2 9_BU&amp;IC" xfId="4911" xr:uid="{00000000-0005-0000-0000-0000D2130000}"/>
    <cellStyle name="40 % - Akzent4 2_2015.05" xfId="525" xr:uid="{00000000-0005-0000-0000-0000D3130000}"/>
    <cellStyle name="40 % - Akzent4 3" xfId="526" xr:uid="{00000000-0005-0000-0000-0000D4130000}"/>
    <cellStyle name="40 % - Akzent4 3 10" xfId="4912" xr:uid="{00000000-0005-0000-0000-0000D5130000}"/>
    <cellStyle name="40 % - Akzent4 3 10 2" xfId="38656" xr:uid="{00000000-0005-0000-0000-0000D6130000}"/>
    <cellStyle name="40 % - Akzent4 3 11" xfId="4913" xr:uid="{00000000-0005-0000-0000-0000D7130000}"/>
    <cellStyle name="40 % - Akzent4 3 11 2" xfId="41506" xr:uid="{00000000-0005-0000-0000-0000D8130000}"/>
    <cellStyle name="40 % - Akzent4 3 11 3" xfId="40831" xr:uid="{00000000-0005-0000-0000-0000D9130000}"/>
    <cellStyle name="40 % - Akzent4 3 12" xfId="714" xr:uid="{00000000-0005-0000-0000-0000DA130000}"/>
    <cellStyle name="40 % - Akzent4 3 12 2" xfId="38037" xr:uid="{00000000-0005-0000-0000-0000DB130000}"/>
    <cellStyle name="40 % - Akzent4 3 13" xfId="41209" xr:uid="{00000000-0005-0000-0000-0000DC130000}"/>
    <cellStyle name="40 % - Akzent4 3 14" xfId="37908" xr:uid="{00000000-0005-0000-0000-0000DD130000}"/>
    <cellStyle name="40 % - Akzent4 3 2" xfId="527" xr:uid="{00000000-0005-0000-0000-0000DE130000}"/>
    <cellStyle name="40 % - Akzent4 3 2 10" xfId="4915" xr:uid="{00000000-0005-0000-0000-0000DF130000}"/>
    <cellStyle name="40 % - Akzent4 3 2 10 2" xfId="41507" xr:uid="{00000000-0005-0000-0000-0000E0130000}"/>
    <cellStyle name="40 % - Akzent4 3 2 10 3" xfId="40832" xr:uid="{00000000-0005-0000-0000-0000E1130000}"/>
    <cellStyle name="40 % - Akzent4 3 2 11" xfId="4916" xr:uid="{00000000-0005-0000-0000-0000E2130000}"/>
    <cellStyle name="40 % - Akzent4 3 2 11 2" xfId="38038" xr:uid="{00000000-0005-0000-0000-0000E3130000}"/>
    <cellStyle name="40 % - Akzent4 3 2 12" xfId="4914" xr:uid="{00000000-0005-0000-0000-0000E4130000}"/>
    <cellStyle name="40 % - Akzent4 3 2 12 2" xfId="41210" xr:uid="{00000000-0005-0000-0000-0000E5130000}"/>
    <cellStyle name="40 % - Akzent4 3 2 13" xfId="37909" xr:uid="{00000000-0005-0000-0000-0000E6130000}"/>
    <cellStyle name="40 % - Akzent4 3 2 2" xfId="4917" xr:uid="{00000000-0005-0000-0000-0000E7130000}"/>
    <cellStyle name="40 % - Akzent4 3 2 2 2" xfId="4918" xr:uid="{00000000-0005-0000-0000-0000E8130000}"/>
    <cellStyle name="40 % - Akzent4 3 2 2 2 2" xfId="38659" xr:uid="{00000000-0005-0000-0000-0000E9130000}"/>
    <cellStyle name="40 % - Akzent4 3 2 2 3" xfId="38658" xr:uid="{00000000-0005-0000-0000-0000EA130000}"/>
    <cellStyle name="40 % - Akzent4 3 2 2 4" xfId="40955" xr:uid="{00000000-0005-0000-0000-0000EB130000}"/>
    <cellStyle name="40 % - Akzent4 3 2 2 4 2" xfId="41629" xr:uid="{00000000-0005-0000-0000-0000EC130000}"/>
    <cellStyle name="40 % - Akzent4 3 2 2 5" xfId="41306" xr:uid="{00000000-0005-0000-0000-0000ED130000}"/>
    <cellStyle name="40 % - Akzent4 3 2 2 6" xfId="38163" xr:uid="{00000000-0005-0000-0000-0000EE130000}"/>
    <cellStyle name="40 % - Akzent4 3 2 2_B-A-AV-17C-1" xfId="38660" xr:uid="{00000000-0005-0000-0000-0000EF130000}"/>
    <cellStyle name="40 % - Akzent4 3 2 3" xfId="4919" xr:uid="{00000000-0005-0000-0000-0000F0130000}"/>
    <cellStyle name="40 % - Akzent4 3 2 3 2" xfId="38661" xr:uid="{00000000-0005-0000-0000-0000F1130000}"/>
    <cellStyle name="40 % - Akzent4 3 2 3 3" xfId="40956" xr:uid="{00000000-0005-0000-0000-0000F2130000}"/>
    <cellStyle name="40 % - Akzent4 3 2 3 3 2" xfId="41630" xr:uid="{00000000-0005-0000-0000-0000F3130000}"/>
    <cellStyle name="40 % - Akzent4 3 2 3 4" xfId="41402" xr:uid="{00000000-0005-0000-0000-0000F4130000}"/>
    <cellStyle name="40 % - Akzent4 3 2 3 5" xfId="38260" xr:uid="{00000000-0005-0000-0000-0000F5130000}"/>
    <cellStyle name="40 % - Akzent4 3 2 3_Investoren" xfId="41110" xr:uid="{00000000-0005-0000-0000-0000F6130000}"/>
    <cellStyle name="40 % - Akzent4 3 2 4" xfId="4920" xr:uid="{00000000-0005-0000-0000-0000F7130000}"/>
    <cellStyle name="40 % - Akzent4 3 2 4 2" xfId="38662" xr:uid="{00000000-0005-0000-0000-0000F8130000}"/>
    <cellStyle name="40 % - Akzent4 3 2 5" xfId="4921" xr:uid="{00000000-0005-0000-0000-0000F9130000}"/>
    <cellStyle name="40 % - Akzent4 3 2 5 2" xfId="38663" xr:uid="{00000000-0005-0000-0000-0000FA130000}"/>
    <cellStyle name="40 % - Akzent4 3 2 6" xfId="4922" xr:uid="{00000000-0005-0000-0000-0000FB130000}"/>
    <cellStyle name="40 % - Akzent4 3 2 6 2" xfId="38664" xr:uid="{00000000-0005-0000-0000-0000FC130000}"/>
    <cellStyle name="40 % - Akzent4 3 2 7" xfId="4923" xr:uid="{00000000-0005-0000-0000-0000FD130000}"/>
    <cellStyle name="40 % - Akzent4 3 2 7 2" xfId="38665" xr:uid="{00000000-0005-0000-0000-0000FE130000}"/>
    <cellStyle name="40 % - Akzent4 3 2 8" xfId="4924" xr:uid="{00000000-0005-0000-0000-0000FF130000}"/>
    <cellStyle name="40 % - Akzent4 3 2 8 2" xfId="38666" xr:uid="{00000000-0005-0000-0000-000000140000}"/>
    <cellStyle name="40 % - Akzent4 3 2 9" xfId="4925" xr:uid="{00000000-0005-0000-0000-000001140000}"/>
    <cellStyle name="40 % - Akzent4 3 2 9 2" xfId="38657" xr:uid="{00000000-0005-0000-0000-000002140000}"/>
    <cellStyle name="40 % - Akzent4 3 2_AuftBest_Div" xfId="38323" xr:uid="{00000000-0005-0000-0000-000003140000}"/>
    <cellStyle name="40 % - Akzent4 3 3" xfId="4926" xr:uid="{00000000-0005-0000-0000-000004140000}"/>
    <cellStyle name="40 % - Akzent4 3 3 2" xfId="4927" xr:uid="{00000000-0005-0000-0000-000005140000}"/>
    <cellStyle name="40 % - Akzent4 3 3 2 2" xfId="38668" xr:uid="{00000000-0005-0000-0000-000006140000}"/>
    <cellStyle name="40 % - Akzent4 3 3 3" xfId="38669" xr:uid="{00000000-0005-0000-0000-000007140000}"/>
    <cellStyle name="40 % - Akzent4 3 3 4" xfId="38667" xr:uid="{00000000-0005-0000-0000-000008140000}"/>
    <cellStyle name="40 % - Akzent4 3 3 5" xfId="40957" xr:uid="{00000000-0005-0000-0000-000009140000}"/>
    <cellStyle name="40 % - Akzent4 3 3 5 2" xfId="41631" xr:uid="{00000000-0005-0000-0000-00000A140000}"/>
    <cellStyle name="40 % - Akzent4 3 3 6" xfId="41305" xr:uid="{00000000-0005-0000-0000-00000B140000}"/>
    <cellStyle name="40 % - Akzent4 3 3 7" xfId="38162" xr:uid="{00000000-0005-0000-0000-00000C140000}"/>
    <cellStyle name="40 % - Akzent4 3 3_B-A-AV-17C-1" xfId="38670" xr:uid="{00000000-0005-0000-0000-00000D140000}"/>
    <cellStyle name="40 % - Akzent4 3 4" xfId="4928" xr:uid="{00000000-0005-0000-0000-00000E140000}"/>
    <cellStyle name="40 % - Akzent4 3 4 2" xfId="38671" xr:uid="{00000000-0005-0000-0000-00000F140000}"/>
    <cellStyle name="40 % - Akzent4 3 4 3" xfId="40958" xr:uid="{00000000-0005-0000-0000-000010140000}"/>
    <cellStyle name="40 % - Akzent4 3 4 3 2" xfId="41632" xr:uid="{00000000-0005-0000-0000-000011140000}"/>
    <cellStyle name="40 % - Akzent4 3 4 4" xfId="41401" xr:uid="{00000000-0005-0000-0000-000012140000}"/>
    <cellStyle name="40 % - Akzent4 3 4 5" xfId="38259" xr:uid="{00000000-0005-0000-0000-000013140000}"/>
    <cellStyle name="40 % - Akzent4 3 4_Investoren" xfId="41111" xr:uid="{00000000-0005-0000-0000-000014140000}"/>
    <cellStyle name="40 % - Akzent4 3 5" xfId="4929" xr:uid="{00000000-0005-0000-0000-000015140000}"/>
    <cellStyle name="40 % - Akzent4 3 5 2" xfId="38672" xr:uid="{00000000-0005-0000-0000-000016140000}"/>
    <cellStyle name="40 % - Akzent4 3 6" xfId="4930" xr:uid="{00000000-0005-0000-0000-000017140000}"/>
    <cellStyle name="40 % - Akzent4 3 6 2" xfId="38673" xr:uid="{00000000-0005-0000-0000-000018140000}"/>
    <cellStyle name="40 % - Akzent4 3 7" xfId="4931" xr:uid="{00000000-0005-0000-0000-000019140000}"/>
    <cellStyle name="40 % - Akzent4 3 7 2" xfId="38674" xr:uid="{00000000-0005-0000-0000-00001A140000}"/>
    <cellStyle name="40 % - Akzent4 3 8" xfId="4932" xr:uid="{00000000-0005-0000-0000-00001B140000}"/>
    <cellStyle name="40 % - Akzent4 3 8 2" xfId="38675" xr:uid="{00000000-0005-0000-0000-00001C140000}"/>
    <cellStyle name="40 % - Akzent4 3 9" xfId="4933" xr:uid="{00000000-0005-0000-0000-00001D140000}"/>
    <cellStyle name="40 % - Akzent4 3 9 2" xfId="38676" xr:uid="{00000000-0005-0000-0000-00001E140000}"/>
    <cellStyle name="40 % - Akzent4 3_2015.12" xfId="528" xr:uid="{00000000-0005-0000-0000-00001F140000}"/>
    <cellStyle name="40 % - Akzent4 4" xfId="4934" xr:uid="{00000000-0005-0000-0000-000020140000}"/>
    <cellStyle name="40 % - Akzent4 4 2" xfId="4935" xr:uid="{00000000-0005-0000-0000-000021140000}"/>
    <cellStyle name="40 % - Akzent4 4 3" xfId="4936" xr:uid="{00000000-0005-0000-0000-000022140000}"/>
    <cellStyle name="40 % - Akzent4 4_BU&amp;IC" xfId="4937" xr:uid="{00000000-0005-0000-0000-000023140000}"/>
    <cellStyle name="40 % - Akzent4 5" xfId="4938" xr:uid="{00000000-0005-0000-0000-000024140000}"/>
    <cellStyle name="40 % - Akzent4 5 2" xfId="4939" xr:uid="{00000000-0005-0000-0000-000025140000}"/>
    <cellStyle name="40 % - Akzent4 5 3" xfId="4940" xr:uid="{00000000-0005-0000-0000-000026140000}"/>
    <cellStyle name="40 % - Akzent4 5_BU&amp;IC" xfId="4941" xr:uid="{00000000-0005-0000-0000-000027140000}"/>
    <cellStyle name="40 % - Akzent4 6" xfId="4942" xr:uid="{00000000-0005-0000-0000-000028140000}"/>
    <cellStyle name="40 % - Akzent4 6 2" xfId="4943" xr:uid="{00000000-0005-0000-0000-000029140000}"/>
    <cellStyle name="40 % - Akzent4 6 3" xfId="4944" xr:uid="{00000000-0005-0000-0000-00002A140000}"/>
    <cellStyle name="40 % - Akzent4 6_BU&amp;IC" xfId="4945" xr:uid="{00000000-0005-0000-0000-00002B140000}"/>
    <cellStyle name="40 % - Akzent4 7" xfId="4946" xr:uid="{00000000-0005-0000-0000-00002C140000}"/>
    <cellStyle name="40 % - Akzent4 7 2" xfId="4947" xr:uid="{00000000-0005-0000-0000-00002D140000}"/>
    <cellStyle name="40 % - Akzent4 7_BU&amp;IC" xfId="4948" xr:uid="{00000000-0005-0000-0000-00002E140000}"/>
    <cellStyle name="40 % - Akzent4 8" xfId="4949" xr:uid="{00000000-0005-0000-0000-00002F140000}"/>
    <cellStyle name="40 % - Akzent4 9" xfId="4950" xr:uid="{00000000-0005-0000-0000-000030140000}"/>
    <cellStyle name="40 % - Akzent5 10" xfId="4951" xr:uid="{00000000-0005-0000-0000-000031140000}"/>
    <cellStyle name="40 % - Akzent5 11" xfId="4952" xr:uid="{00000000-0005-0000-0000-000032140000}"/>
    <cellStyle name="40 % - Akzent5 12" xfId="4953" xr:uid="{00000000-0005-0000-0000-000033140000}"/>
    <cellStyle name="40 % - Akzent5 2" xfId="44" xr:uid="{00000000-0005-0000-0000-000034140000}"/>
    <cellStyle name="40 % - Akzent5 2 10" xfId="4954" xr:uid="{00000000-0005-0000-0000-000035140000}"/>
    <cellStyle name="40 % - Akzent5 2 11" xfId="4955" xr:uid="{00000000-0005-0000-0000-000036140000}"/>
    <cellStyle name="40 % - Akzent5 2 12" xfId="4956" xr:uid="{00000000-0005-0000-0000-000037140000}"/>
    <cellStyle name="40 % - Akzent5 2 13" xfId="4957" xr:uid="{00000000-0005-0000-0000-000038140000}"/>
    <cellStyle name="40 % - Akzent5 2 14" xfId="4958" xr:uid="{00000000-0005-0000-0000-000039140000}"/>
    <cellStyle name="40 % - Akzent5 2 15" xfId="4959" xr:uid="{00000000-0005-0000-0000-00003A140000}"/>
    <cellStyle name="40 % - Akzent5 2 16" xfId="4960" xr:uid="{00000000-0005-0000-0000-00003B140000}"/>
    <cellStyle name="40 % - Akzent5 2 17" xfId="4961" xr:uid="{00000000-0005-0000-0000-00003C140000}"/>
    <cellStyle name="40 % - Akzent5 2 18" xfId="624" xr:uid="{00000000-0005-0000-0000-00003D140000}"/>
    <cellStyle name="40 % - Akzent5 2 2" xfId="45" xr:uid="{00000000-0005-0000-0000-00003E140000}"/>
    <cellStyle name="40 % - Akzent5 2 2 10" xfId="4962" xr:uid="{00000000-0005-0000-0000-00003F140000}"/>
    <cellStyle name="40 % - Akzent5 2 2 10 2" xfId="38679" xr:uid="{00000000-0005-0000-0000-000040140000}"/>
    <cellStyle name="40 % - Akzent5 2 2 11" xfId="4963" xr:uid="{00000000-0005-0000-0000-000041140000}"/>
    <cellStyle name="40 % - Akzent5 2 2 11 2" xfId="38680" xr:uid="{00000000-0005-0000-0000-000042140000}"/>
    <cellStyle name="40 % - Akzent5 2 2 12" xfId="4964" xr:uid="{00000000-0005-0000-0000-000043140000}"/>
    <cellStyle name="40 % - Akzent5 2 2 12 2" xfId="38678" xr:uid="{00000000-0005-0000-0000-000044140000}"/>
    <cellStyle name="40 % - Akzent5 2 2 13" xfId="4965" xr:uid="{00000000-0005-0000-0000-000045140000}"/>
    <cellStyle name="40 % - Akzent5 2 2 13 2" xfId="41451" xr:uid="{00000000-0005-0000-0000-000046140000}"/>
    <cellStyle name="40 % - Akzent5 2 2 13 3" xfId="40756" xr:uid="{00000000-0005-0000-0000-000047140000}"/>
    <cellStyle name="40 % - Akzent5 2 2 14" xfId="715" xr:uid="{00000000-0005-0000-0000-000048140000}"/>
    <cellStyle name="40 % - Akzent5 2 2 14 2" xfId="37955" xr:uid="{00000000-0005-0000-0000-000049140000}"/>
    <cellStyle name="40 % - Akzent5 2 2 15" xfId="41158" xr:uid="{00000000-0005-0000-0000-00004A140000}"/>
    <cellStyle name="40 % - Akzent5 2 2 16" xfId="37798" xr:uid="{00000000-0005-0000-0000-00004B140000}"/>
    <cellStyle name="40 % - Akzent5 2 2 2" xfId="529" xr:uid="{00000000-0005-0000-0000-00004C140000}"/>
    <cellStyle name="40 % - Akzent5 2 2 2 10" xfId="4967" xr:uid="{00000000-0005-0000-0000-00004D140000}"/>
    <cellStyle name="40 % - Akzent5 2 2 2 10 2" xfId="41508" xr:uid="{00000000-0005-0000-0000-00004E140000}"/>
    <cellStyle name="40 % - Akzent5 2 2 2 10 3" xfId="40833" xr:uid="{00000000-0005-0000-0000-00004F140000}"/>
    <cellStyle name="40 % - Akzent5 2 2 2 11" xfId="4968" xr:uid="{00000000-0005-0000-0000-000050140000}"/>
    <cellStyle name="40 % - Akzent5 2 2 2 11 2" xfId="38039" xr:uid="{00000000-0005-0000-0000-000051140000}"/>
    <cellStyle name="40 % - Akzent5 2 2 2 12" xfId="4966" xr:uid="{00000000-0005-0000-0000-000052140000}"/>
    <cellStyle name="40 % - Akzent5 2 2 2 12 2" xfId="41211" xr:uid="{00000000-0005-0000-0000-000053140000}"/>
    <cellStyle name="40 % - Akzent5 2 2 2 13" xfId="37910" xr:uid="{00000000-0005-0000-0000-000054140000}"/>
    <cellStyle name="40 % - Akzent5 2 2 2 2" xfId="4969" xr:uid="{00000000-0005-0000-0000-000055140000}"/>
    <cellStyle name="40 % - Akzent5 2 2 2 2 2" xfId="4970" xr:uid="{00000000-0005-0000-0000-000056140000}"/>
    <cellStyle name="40 % - Akzent5 2 2 2 2 2 2" xfId="38683" xr:uid="{00000000-0005-0000-0000-000057140000}"/>
    <cellStyle name="40 % - Akzent5 2 2 2 2 3" xfId="38682" xr:uid="{00000000-0005-0000-0000-000058140000}"/>
    <cellStyle name="40 % - Akzent5 2 2 2 2 4" xfId="40959" xr:uid="{00000000-0005-0000-0000-000059140000}"/>
    <cellStyle name="40 % - Akzent5 2 2 2 2 4 2" xfId="41633" xr:uid="{00000000-0005-0000-0000-00005A140000}"/>
    <cellStyle name="40 % - Akzent5 2 2 2 2 5" xfId="41307" xr:uid="{00000000-0005-0000-0000-00005B140000}"/>
    <cellStyle name="40 % - Akzent5 2 2 2 2 6" xfId="38164" xr:uid="{00000000-0005-0000-0000-00005C140000}"/>
    <cellStyle name="40 % - Akzent5 2 2 2 2_B-A-AV-17C-1" xfId="38684" xr:uid="{00000000-0005-0000-0000-00005D140000}"/>
    <cellStyle name="40 % - Akzent5 2 2 2 3" xfId="4971" xr:uid="{00000000-0005-0000-0000-00005E140000}"/>
    <cellStyle name="40 % - Akzent5 2 2 2 3 2" xfId="38685" xr:uid="{00000000-0005-0000-0000-00005F140000}"/>
    <cellStyle name="40 % - Akzent5 2 2 2 3 3" xfId="40960" xr:uid="{00000000-0005-0000-0000-000060140000}"/>
    <cellStyle name="40 % - Akzent5 2 2 2 3 3 2" xfId="41634" xr:uid="{00000000-0005-0000-0000-000061140000}"/>
    <cellStyle name="40 % - Akzent5 2 2 2 3 4" xfId="41403" xr:uid="{00000000-0005-0000-0000-000062140000}"/>
    <cellStyle name="40 % - Akzent5 2 2 2 3 5" xfId="38261" xr:uid="{00000000-0005-0000-0000-000063140000}"/>
    <cellStyle name="40 % - Akzent5 2 2 2 3_Investoren" xfId="41112" xr:uid="{00000000-0005-0000-0000-000064140000}"/>
    <cellStyle name="40 % - Akzent5 2 2 2 4" xfId="4972" xr:uid="{00000000-0005-0000-0000-000065140000}"/>
    <cellStyle name="40 % - Akzent5 2 2 2 4 2" xfId="38686" xr:uid="{00000000-0005-0000-0000-000066140000}"/>
    <cellStyle name="40 % - Akzent5 2 2 2 5" xfId="4973" xr:uid="{00000000-0005-0000-0000-000067140000}"/>
    <cellStyle name="40 % - Akzent5 2 2 2 5 2" xfId="38687" xr:uid="{00000000-0005-0000-0000-000068140000}"/>
    <cellStyle name="40 % - Akzent5 2 2 2 6" xfId="4974" xr:uid="{00000000-0005-0000-0000-000069140000}"/>
    <cellStyle name="40 % - Akzent5 2 2 2 6 2" xfId="38688" xr:uid="{00000000-0005-0000-0000-00006A140000}"/>
    <cellStyle name="40 % - Akzent5 2 2 2 7" xfId="4975" xr:uid="{00000000-0005-0000-0000-00006B140000}"/>
    <cellStyle name="40 % - Akzent5 2 2 2 7 2" xfId="38689" xr:uid="{00000000-0005-0000-0000-00006C140000}"/>
    <cellStyle name="40 % - Akzent5 2 2 2 8" xfId="4976" xr:uid="{00000000-0005-0000-0000-00006D140000}"/>
    <cellStyle name="40 % - Akzent5 2 2 2 8 2" xfId="38690" xr:uid="{00000000-0005-0000-0000-00006E140000}"/>
    <cellStyle name="40 % - Akzent5 2 2 2 9" xfId="4977" xr:uid="{00000000-0005-0000-0000-00006F140000}"/>
    <cellStyle name="40 % - Akzent5 2 2 2 9 2" xfId="38681" xr:uid="{00000000-0005-0000-0000-000070140000}"/>
    <cellStyle name="40 % - Akzent5 2 2 2_AuftBest_Div" xfId="38324" xr:uid="{00000000-0005-0000-0000-000071140000}"/>
    <cellStyle name="40 % - Akzent5 2 2 3" xfId="4978" xr:uid="{00000000-0005-0000-0000-000072140000}"/>
    <cellStyle name="40 % - Akzent5 2 2 3 2" xfId="4979" xr:uid="{00000000-0005-0000-0000-000073140000}"/>
    <cellStyle name="40 % - Akzent5 2 2 3 2 2" xfId="38692" xr:uid="{00000000-0005-0000-0000-000074140000}"/>
    <cellStyle name="40 % - Akzent5 2 2 3 3" xfId="38693" xr:uid="{00000000-0005-0000-0000-000075140000}"/>
    <cellStyle name="40 % - Akzent5 2 2 3 4" xfId="38691" xr:uid="{00000000-0005-0000-0000-000076140000}"/>
    <cellStyle name="40 % - Akzent5 2 2 3 5" xfId="40961" xr:uid="{00000000-0005-0000-0000-000077140000}"/>
    <cellStyle name="40 % - Akzent5 2 2 3 5 2" xfId="41635" xr:uid="{00000000-0005-0000-0000-000078140000}"/>
    <cellStyle name="40 % - Akzent5 2 2 3 6" xfId="41254" xr:uid="{00000000-0005-0000-0000-000079140000}"/>
    <cellStyle name="40 % - Akzent5 2 2 3 7" xfId="38082" xr:uid="{00000000-0005-0000-0000-00007A140000}"/>
    <cellStyle name="40 % - Akzent5 2 2 3_B-A-AV-17C-1" xfId="38694" xr:uid="{00000000-0005-0000-0000-00007B140000}"/>
    <cellStyle name="40 % - Akzent5 2 2 4" xfId="4980" xr:uid="{00000000-0005-0000-0000-00007C140000}"/>
    <cellStyle name="40 % - Akzent5 2 2 4 2" xfId="38695" xr:uid="{00000000-0005-0000-0000-00007D140000}"/>
    <cellStyle name="40 % - Akzent5 2 2 4 3" xfId="40962" xr:uid="{00000000-0005-0000-0000-00007E140000}"/>
    <cellStyle name="40 % - Akzent5 2 2 4 3 2" xfId="41636" xr:uid="{00000000-0005-0000-0000-00007F140000}"/>
    <cellStyle name="40 % - Akzent5 2 2 4 4" xfId="41350" xr:uid="{00000000-0005-0000-0000-000080140000}"/>
    <cellStyle name="40 % - Akzent5 2 2 4 5" xfId="38207" xr:uid="{00000000-0005-0000-0000-000081140000}"/>
    <cellStyle name="40 % - Akzent5 2 2 4_Investoren" xfId="41113" xr:uid="{00000000-0005-0000-0000-000082140000}"/>
    <cellStyle name="40 % - Akzent5 2 2 5" xfId="4981" xr:uid="{00000000-0005-0000-0000-000083140000}"/>
    <cellStyle name="40 % - Akzent5 2 2 5 2" xfId="38696" xr:uid="{00000000-0005-0000-0000-000084140000}"/>
    <cellStyle name="40 % - Akzent5 2 2 6" xfId="4982" xr:uid="{00000000-0005-0000-0000-000085140000}"/>
    <cellStyle name="40 % - Akzent5 2 2 6 2" xfId="38697" xr:uid="{00000000-0005-0000-0000-000086140000}"/>
    <cellStyle name="40 % - Akzent5 2 2 7" xfId="4983" xr:uid="{00000000-0005-0000-0000-000087140000}"/>
    <cellStyle name="40 % - Akzent5 2 2 7 2" xfId="38698" xr:uid="{00000000-0005-0000-0000-000088140000}"/>
    <cellStyle name="40 % - Akzent5 2 2 8" xfId="4984" xr:uid="{00000000-0005-0000-0000-000089140000}"/>
    <cellStyle name="40 % - Akzent5 2 2 8 2" xfId="38699" xr:uid="{00000000-0005-0000-0000-00008A140000}"/>
    <cellStyle name="40 % - Akzent5 2 2 9" xfId="4985" xr:uid="{00000000-0005-0000-0000-00008B140000}"/>
    <cellStyle name="40 % - Akzent5 2 2 9 2" xfId="38700" xr:uid="{00000000-0005-0000-0000-00008C140000}"/>
    <cellStyle name="40 % - Akzent5 2 2_5 year overview margin" xfId="37586" xr:uid="{00000000-0005-0000-0000-00008D140000}"/>
    <cellStyle name="40 % - Akzent5 2 3" xfId="530" xr:uid="{00000000-0005-0000-0000-00008E140000}"/>
    <cellStyle name="40 % - Akzent5 2 3 10" xfId="4987" xr:uid="{00000000-0005-0000-0000-00008F140000}"/>
    <cellStyle name="40 % - Akzent5 2 3 10 2" xfId="38040" xr:uid="{00000000-0005-0000-0000-000090140000}"/>
    <cellStyle name="40 % - Akzent5 2 3 11" xfId="4988" xr:uid="{00000000-0005-0000-0000-000091140000}"/>
    <cellStyle name="40 % - Akzent5 2 3 11 2" xfId="41212" xr:uid="{00000000-0005-0000-0000-000092140000}"/>
    <cellStyle name="40 % - Akzent5 2 3 12" xfId="4986" xr:uid="{00000000-0005-0000-0000-000093140000}"/>
    <cellStyle name="40 % - Akzent5 2 3 13" xfId="37911" xr:uid="{00000000-0005-0000-0000-000094140000}"/>
    <cellStyle name="40 % - Akzent5 2 3 2" xfId="4989" xr:uid="{00000000-0005-0000-0000-000095140000}"/>
    <cellStyle name="40 % - Akzent5 2 3 2 2" xfId="4990" xr:uid="{00000000-0005-0000-0000-000096140000}"/>
    <cellStyle name="40 % - Akzent5 2 3 2 2 2" xfId="38703" xr:uid="{00000000-0005-0000-0000-000097140000}"/>
    <cellStyle name="40 % - Akzent5 2 3 2 3" xfId="38704" xr:uid="{00000000-0005-0000-0000-000098140000}"/>
    <cellStyle name="40 % - Akzent5 2 3 2 4" xfId="38702" xr:uid="{00000000-0005-0000-0000-000099140000}"/>
    <cellStyle name="40 % - Akzent5 2 3 2 5" xfId="40963" xr:uid="{00000000-0005-0000-0000-00009A140000}"/>
    <cellStyle name="40 % - Akzent5 2 3 2 5 2" xfId="41637" xr:uid="{00000000-0005-0000-0000-00009B140000}"/>
    <cellStyle name="40 % - Akzent5 2 3 2 6" xfId="41308" xr:uid="{00000000-0005-0000-0000-00009C140000}"/>
    <cellStyle name="40 % - Akzent5 2 3 2 7" xfId="38165" xr:uid="{00000000-0005-0000-0000-00009D140000}"/>
    <cellStyle name="40 % - Akzent5 2 3 2_B-A-AV-17C-1" xfId="38705" xr:uid="{00000000-0005-0000-0000-00009E140000}"/>
    <cellStyle name="40 % - Akzent5 2 3 3" xfId="4991" xr:uid="{00000000-0005-0000-0000-00009F140000}"/>
    <cellStyle name="40 % - Akzent5 2 3 3 2" xfId="38706" xr:uid="{00000000-0005-0000-0000-0000A0140000}"/>
    <cellStyle name="40 % - Akzent5 2 3 3 3" xfId="40964" xr:uid="{00000000-0005-0000-0000-0000A1140000}"/>
    <cellStyle name="40 % - Akzent5 2 3 3 3 2" xfId="41638" xr:uid="{00000000-0005-0000-0000-0000A2140000}"/>
    <cellStyle name="40 % - Akzent5 2 3 3 4" xfId="41404" xr:uid="{00000000-0005-0000-0000-0000A3140000}"/>
    <cellStyle name="40 % - Akzent5 2 3 3 5" xfId="38262" xr:uid="{00000000-0005-0000-0000-0000A4140000}"/>
    <cellStyle name="40 % - Akzent5 2 3 3_Investoren" xfId="41114" xr:uid="{00000000-0005-0000-0000-0000A5140000}"/>
    <cellStyle name="40 % - Akzent5 2 3 4" xfId="4992" xr:uid="{00000000-0005-0000-0000-0000A6140000}"/>
    <cellStyle name="40 % - Akzent5 2 3 4 2" xfId="38707" xr:uid="{00000000-0005-0000-0000-0000A7140000}"/>
    <cellStyle name="40 % - Akzent5 2 3 5" xfId="4993" xr:uid="{00000000-0005-0000-0000-0000A8140000}"/>
    <cellStyle name="40 % - Akzent5 2 3 5 2" xfId="38708" xr:uid="{00000000-0005-0000-0000-0000A9140000}"/>
    <cellStyle name="40 % - Akzent5 2 3 6" xfId="4994" xr:uid="{00000000-0005-0000-0000-0000AA140000}"/>
    <cellStyle name="40 % - Akzent5 2 3 6 2" xfId="38709" xr:uid="{00000000-0005-0000-0000-0000AB140000}"/>
    <cellStyle name="40 % - Akzent5 2 3 7" xfId="4995" xr:uid="{00000000-0005-0000-0000-0000AC140000}"/>
    <cellStyle name="40 % - Akzent5 2 3 7 2" xfId="38710" xr:uid="{00000000-0005-0000-0000-0000AD140000}"/>
    <cellStyle name="40 % - Akzent5 2 3 8" xfId="4996" xr:uid="{00000000-0005-0000-0000-0000AE140000}"/>
    <cellStyle name="40 % - Akzent5 2 3 8 2" xfId="38701" xr:uid="{00000000-0005-0000-0000-0000AF140000}"/>
    <cellStyle name="40 % - Akzent5 2 3 9" xfId="4997" xr:uid="{00000000-0005-0000-0000-0000B0140000}"/>
    <cellStyle name="40 % - Akzent5 2 3 9 2" xfId="41509" xr:uid="{00000000-0005-0000-0000-0000B1140000}"/>
    <cellStyle name="40 % - Akzent5 2 3 9 3" xfId="40834" xr:uid="{00000000-0005-0000-0000-0000B2140000}"/>
    <cellStyle name="40 % - Akzent5 2 3_AuftBest_Div" xfId="38325" xr:uid="{00000000-0005-0000-0000-0000B3140000}"/>
    <cellStyle name="40 % - Akzent5 2 4" xfId="4998" xr:uid="{00000000-0005-0000-0000-0000B4140000}"/>
    <cellStyle name="40 % - Akzent5 2 4 2" xfId="4999" xr:uid="{00000000-0005-0000-0000-0000B5140000}"/>
    <cellStyle name="40 % - Akzent5 2 4 2 2" xfId="38712" xr:uid="{00000000-0005-0000-0000-0000B6140000}"/>
    <cellStyle name="40 % - Akzent5 2 4 3" xfId="5000" xr:uid="{00000000-0005-0000-0000-0000B7140000}"/>
    <cellStyle name="40 % - Akzent5 2 4 3 2" xfId="38713" xr:uid="{00000000-0005-0000-0000-0000B8140000}"/>
    <cellStyle name="40 % - Akzent5 2 4 4" xfId="5001" xr:uid="{00000000-0005-0000-0000-0000B9140000}"/>
    <cellStyle name="40 % - Akzent5 2 4 5" xfId="5002" xr:uid="{00000000-0005-0000-0000-0000BA140000}"/>
    <cellStyle name="40 % - Akzent5 2 4 6" xfId="38711" xr:uid="{00000000-0005-0000-0000-0000BB140000}"/>
    <cellStyle name="40 % - Akzent5 2 4_B-A-AV-17C-1" xfId="38714" xr:uid="{00000000-0005-0000-0000-0000BC140000}"/>
    <cellStyle name="40 % - Akzent5 2 5" xfId="5003" xr:uid="{00000000-0005-0000-0000-0000BD140000}"/>
    <cellStyle name="40 % - Akzent5 2 5 2" xfId="5004" xr:uid="{00000000-0005-0000-0000-0000BE140000}"/>
    <cellStyle name="40 % - Akzent5 2 5 3" xfId="5005" xr:uid="{00000000-0005-0000-0000-0000BF140000}"/>
    <cellStyle name="40 % - Akzent5 2 5 4" xfId="38715" xr:uid="{00000000-0005-0000-0000-0000C0140000}"/>
    <cellStyle name="40 % - Akzent5 2 5_BU&amp;IC" xfId="5006" xr:uid="{00000000-0005-0000-0000-0000C1140000}"/>
    <cellStyle name="40 % - Akzent5 2 6" xfId="5007" xr:uid="{00000000-0005-0000-0000-0000C2140000}"/>
    <cellStyle name="40 % - Akzent5 2 6 2" xfId="5008" xr:uid="{00000000-0005-0000-0000-0000C3140000}"/>
    <cellStyle name="40 % - Akzent5 2 6 3" xfId="5009" xr:uid="{00000000-0005-0000-0000-0000C4140000}"/>
    <cellStyle name="40 % - Akzent5 2 6 4" xfId="38677" xr:uid="{00000000-0005-0000-0000-0000C5140000}"/>
    <cellStyle name="40 % - Akzent5 2 6_BU&amp;IC" xfId="5010" xr:uid="{00000000-0005-0000-0000-0000C6140000}"/>
    <cellStyle name="40 % - Akzent5 2 7" xfId="5011" xr:uid="{00000000-0005-0000-0000-0000C7140000}"/>
    <cellStyle name="40 % - Akzent5 2 7 2" xfId="5012" xr:uid="{00000000-0005-0000-0000-0000C8140000}"/>
    <cellStyle name="40 % - Akzent5 2 7 3" xfId="5013" xr:uid="{00000000-0005-0000-0000-0000C9140000}"/>
    <cellStyle name="40 % - Akzent5 2 7_BU&amp;IC" xfId="5014" xr:uid="{00000000-0005-0000-0000-0000CA140000}"/>
    <cellStyle name="40 % - Akzent5 2 8" xfId="5015" xr:uid="{00000000-0005-0000-0000-0000CB140000}"/>
    <cellStyle name="40 % - Akzent5 2 8 2" xfId="5016" xr:uid="{00000000-0005-0000-0000-0000CC140000}"/>
    <cellStyle name="40 % - Akzent5 2 8 3" xfId="5017" xr:uid="{00000000-0005-0000-0000-0000CD140000}"/>
    <cellStyle name="40 % - Akzent5 2 8_BU&amp;IC" xfId="5018" xr:uid="{00000000-0005-0000-0000-0000CE140000}"/>
    <cellStyle name="40 % - Akzent5 2 9" xfId="5019" xr:uid="{00000000-0005-0000-0000-0000CF140000}"/>
    <cellStyle name="40 % - Akzent5 2 9 2" xfId="5020" xr:uid="{00000000-0005-0000-0000-0000D0140000}"/>
    <cellStyle name="40 % - Akzent5 2 9_BU&amp;IC" xfId="5021" xr:uid="{00000000-0005-0000-0000-0000D1140000}"/>
    <cellStyle name="40 % - Akzent5 2_2015.05" xfId="531" xr:uid="{00000000-0005-0000-0000-0000D2140000}"/>
    <cellStyle name="40 % - Akzent5 3" xfId="532" xr:uid="{00000000-0005-0000-0000-0000D3140000}"/>
    <cellStyle name="40 % - Akzent5 3 10" xfId="5022" xr:uid="{00000000-0005-0000-0000-0000D4140000}"/>
    <cellStyle name="40 % - Akzent5 3 10 2" xfId="38716" xr:uid="{00000000-0005-0000-0000-0000D5140000}"/>
    <cellStyle name="40 % - Akzent5 3 11" xfId="5023" xr:uid="{00000000-0005-0000-0000-0000D6140000}"/>
    <cellStyle name="40 % - Akzent5 3 11 2" xfId="41510" xr:uid="{00000000-0005-0000-0000-0000D7140000}"/>
    <cellStyle name="40 % - Akzent5 3 11 3" xfId="40835" xr:uid="{00000000-0005-0000-0000-0000D8140000}"/>
    <cellStyle name="40 % - Akzent5 3 12" xfId="716" xr:uid="{00000000-0005-0000-0000-0000D9140000}"/>
    <cellStyle name="40 % - Akzent5 3 12 2" xfId="38041" xr:uid="{00000000-0005-0000-0000-0000DA140000}"/>
    <cellStyle name="40 % - Akzent5 3 13" xfId="41213" xr:uid="{00000000-0005-0000-0000-0000DB140000}"/>
    <cellStyle name="40 % - Akzent5 3 14" xfId="37912" xr:uid="{00000000-0005-0000-0000-0000DC140000}"/>
    <cellStyle name="40 % - Akzent5 3 2" xfId="533" xr:uid="{00000000-0005-0000-0000-0000DD140000}"/>
    <cellStyle name="40 % - Akzent5 3 2 10" xfId="5025" xr:uid="{00000000-0005-0000-0000-0000DE140000}"/>
    <cellStyle name="40 % - Akzent5 3 2 10 2" xfId="41511" xr:uid="{00000000-0005-0000-0000-0000DF140000}"/>
    <cellStyle name="40 % - Akzent5 3 2 10 3" xfId="40836" xr:uid="{00000000-0005-0000-0000-0000E0140000}"/>
    <cellStyle name="40 % - Akzent5 3 2 11" xfId="5026" xr:uid="{00000000-0005-0000-0000-0000E1140000}"/>
    <cellStyle name="40 % - Akzent5 3 2 11 2" xfId="38042" xr:uid="{00000000-0005-0000-0000-0000E2140000}"/>
    <cellStyle name="40 % - Akzent5 3 2 12" xfId="5024" xr:uid="{00000000-0005-0000-0000-0000E3140000}"/>
    <cellStyle name="40 % - Akzent5 3 2 12 2" xfId="41214" xr:uid="{00000000-0005-0000-0000-0000E4140000}"/>
    <cellStyle name="40 % - Akzent5 3 2 13" xfId="37913" xr:uid="{00000000-0005-0000-0000-0000E5140000}"/>
    <cellStyle name="40 % - Akzent5 3 2 2" xfId="5027" xr:uid="{00000000-0005-0000-0000-0000E6140000}"/>
    <cellStyle name="40 % - Akzent5 3 2 2 2" xfId="5028" xr:uid="{00000000-0005-0000-0000-0000E7140000}"/>
    <cellStyle name="40 % - Akzent5 3 2 2 2 2" xfId="38719" xr:uid="{00000000-0005-0000-0000-0000E8140000}"/>
    <cellStyle name="40 % - Akzent5 3 2 2 3" xfId="38718" xr:uid="{00000000-0005-0000-0000-0000E9140000}"/>
    <cellStyle name="40 % - Akzent5 3 2 2 4" xfId="40965" xr:uid="{00000000-0005-0000-0000-0000EA140000}"/>
    <cellStyle name="40 % - Akzent5 3 2 2 4 2" xfId="41639" xr:uid="{00000000-0005-0000-0000-0000EB140000}"/>
    <cellStyle name="40 % - Akzent5 3 2 2 5" xfId="41310" xr:uid="{00000000-0005-0000-0000-0000EC140000}"/>
    <cellStyle name="40 % - Akzent5 3 2 2 6" xfId="38167" xr:uid="{00000000-0005-0000-0000-0000ED140000}"/>
    <cellStyle name="40 % - Akzent5 3 2 2_B-A-AV-17C-1" xfId="38720" xr:uid="{00000000-0005-0000-0000-0000EE140000}"/>
    <cellStyle name="40 % - Akzent5 3 2 3" xfId="5029" xr:uid="{00000000-0005-0000-0000-0000EF140000}"/>
    <cellStyle name="40 % - Akzent5 3 2 3 2" xfId="38721" xr:uid="{00000000-0005-0000-0000-0000F0140000}"/>
    <cellStyle name="40 % - Akzent5 3 2 3 3" xfId="40966" xr:uid="{00000000-0005-0000-0000-0000F1140000}"/>
    <cellStyle name="40 % - Akzent5 3 2 3 3 2" xfId="41640" xr:uid="{00000000-0005-0000-0000-0000F2140000}"/>
    <cellStyle name="40 % - Akzent5 3 2 3 4" xfId="41406" xr:uid="{00000000-0005-0000-0000-0000F3140000}"/>
    <cellStyle name="40 % - Akzent5 3 2 3 5" xfId="38264" xr:uid="{00000000-0005-0000-0000-0000F4140000}"/>
    <cellStyle name="40 % - Akzent5 3 2 3_Investoren" xfId="41115" xr:uid="{00000000-0005-0000-0000-0000F5140000}"/>
    <cellStyle name="40 % - Akzent5 3 2 4" xfId="5030" xr:uid="{00000000-0005-0000-0000-0000F6140000}"/>
    <cellStyle name="40 % - Akzent5 3 2 4 2" xfId="38722" xr:uid="{00000000-0005-0000-0000-0000F7140000}"/>
    <cellStyle name="40 % - Akzent5 3 2 5" xfId="5031" xr:uid="{00000000-0005-0000-0000-0000F8140000}"/>
    <cellStyle name="40 % - Akzent5 3 2 5 2" xfId="38723" xr:uid="{00000000-0005-0000-0000-0000F9140000}"/>
    <cellStyle name="40 % - Akzent5 3 2 6" xfId="5032" xr:uid="{00000000-0005-0000-0000-0000FA140000}"/>
    <cellStyle name="40 % - Akzent5 3 2 6 2" xfId="38724" xr:uid="{00000000-0005-0000-0000-0000FB140000}"/>
    <cellStyle name="40 % - Akzent5 3 2 7" xfId="5033" xr:uid="{00000000-0005-0000-0000-0000FC140000}"/>
    <cellStyle name="40 % - Akzent5 3 2 7 2" xfId="38725" xr:uid="{00000000-0005-0000-0000-0000FD140000}"/>
    <cellStyle name="40 % - Akzent5 3 2 8" xfId="5034" xr:uid="{00000000-0005-0000-0000-0000FE140000}"/>
    <cellStyle name="40 % - Akzent5 3 2 8 2" xfId="38726" xr:uid="{00000000-0005-0000-0000-0000FF140000}"/>
    <cellStyle name="40 % - Akzent5 3 2 9" xfId="5035" xr:uid="{00000000-0005-0000-0000-000000150000}"/>
    <cellStyle name="40 % - Akzent5 3 2 9 2" xfId="38717" xr:uid="{00000000-0005-0000-0000-000001150000}"/>
    <cellStyle name="40 % - Akzent5 3 2_AuftBest_Div" xfId="38326" xr:uid="{00000000-0005-0000-0000-000002150000}"/>
    <cellStyle name="40 % - Akzent5 3 3" xfId="5036" xr:uid="{00000000-0005-0000-0000-000003150000}"/>
    <cellStyle name="40 % - Akzent5 3 3 2" xfId="5037" xr:uid="{00000000-0005-0000-0000-000004150000}"/>
    <cellStyle name="40 % - Akzent5 3 3 2 2" xfId="38728" xr:uid="{00000000-0005-0000-0000-000005150000}"/>
    <cellStyle name="40 % - Akzent5 3 3 3" xfId="38729" xr:uid="{00000000-0005-0000-0000-000006150000}"/>
    <cellStyle name="40 % - Akzent5 3 3 4" xfId="38727" xr:uid="{00000000-0005-0000-0000-000007150000}"/>
    <cellStyle name="40 % - Akzent5 3 3 5" xfId="40967" xr:uid="{00000000-0005-0000-0000-000008150000}"/>
    <cellStyle name="40 % - Akzent5 3 3 5 2" xfId="41641" xr:uid="{00000000-0005-0000-0000-000009150000}"/>
    <cellStyle name="40 % - Akzent5 3 3 6" xfId="41309" xr:uid="{00000000-0005-0000-0000-00000A150000}"/>
    <cellStyle name="40 % - Akzent5 3 3 7" xfId="38166" xr:uid="{00000000-0005-0000-0000-00000B150000}"/>
    <cellStyle name="40 % - Akzent5 3 3_B-A-AV-17C-1" xfId="38730" xr:uid="{00000000-0005-0000-0000-00000C150000}"/>
    <cellStyle name="40 % - Akzent5 3 4" xfId="5038" xr:uid="{00000000-0005-0000-0000-00000D150000}"/>
    <cellStyle name="40 % - Akzent5 3 4 2" xfId="38731" xr:uid="{00000000-0005-0000-0000-00000E150000}"/>
    <cellStyle name="40 % - Akzent5 3 4 3" xfId="40968" xr:uid="{00000000-0005-0000-0000-00000F150000}"/>
    <cellStyle name="40 % - Akzent5 3 4 3 2" xfId="41642" xr:uid="{00000000-0005-0000-0000-000010150000}"/>
    <cellStyle name="40 % - Akzent5 3 4 4" xfId="41405" xr:uid="{00000000-0005-0000-0000-000011150000}"/>
    <cellStyle name="40 % - Akzent5 3 4 5" xfId="38263" xr:uid="{00000000-0005-0000-0000-000012150000}"/>
    <cellStyle name="40 % - Akzent5 3 4_Investoren" xfId="41116" xr:uid="{00000000-0005-0000-0000-000013150000}"/>
    <cellStyle name="40 % - Akzent5 3 5" xfId="5039" xr:uid="{00000000-0005-0000-0000-000014150000}"/>
    <cellStyle name="40 % - Akzent5 3 5 2" xfId="38732" xr:uid="{00000000-0005-0000-0000-000015150000}"/>
    <cellStyle name="40 % - Akzent5 3 6" xfId="5040" xr:uid="{00000000-0005-0000-0000-000016150000}"/>
    <cellStyle name="40 % - Akzent5 3 6 2" xfId="38733" xr:uid="{00000000-0005-0000-0000-000017150000}"/>
    <cellStyle name="40 % - Akzent5 3 7" xfId="5041" xr:uid="{00000000-0005-0000-0000-000018150000}"/>
    <cellStyle name="40 % - Akzent5 3 7 2" xfId="38734" xr:uid="{00000000-0005-0000-0000-000019150000}"/>
    <cellStyle name="40 % - Akzent5 3 8" xfId="5042" xr:uid="{00000000-0005-0000-0000-00001A150000}"/>
    <cellStyle name="40 % - Akzent5 3 8 2" xfId="38735" xr:uid="{00000000-0005-0000-0000-00001B150000}"/>
    <cellStyle name="40 % - Akzent5 3 9" xfId="5043" xr:uid="{00000000-0005-0000-0000-00001C150000}"/>
    <cellStyle name="40 % - Akzent5 3 9 2" xfId="38736" xr:uid="{00000000-0005-0000-0000-00001D150000}"/>
    <cellStyle name="40 % - Akzent5 3_2015.12" xfId="534" xr:uid="{00000000-0005-0000-0000-00001E150000}"/>
    <cellStyle name="40 % - Akzent5 4" xfId="5044" xr:uid="{00000000-0005-0000-0000-00001F150000}"/>
    <cellStyle name="40 % - Akzent5 4 2" xfId="5045" xr:uid="{00000000-0005-0000-0000-000020150000}"/>
    <cellStyle name="40 % - Akzent5 4 3" xfId="5046" xr:uid="{00000000-0005-0000-0000-000021150000}"/>
    <cellStyle name="40 % - Akzent5 4_BU&amp;IC" xfId="5047" xr:uid="{00000000-0005-0000-0000-000022150000}"/>
    <cellStyle name="40 % - Akzent5 5" xfId="5048" xr:uid="{00000000-0005-0000-0000-000023150000}"/>
    <cellStyle name="40 % - Akzent5 5 2" xfId="5049" xr:uid="{00000000-0005-0000-0000-000024150000}"/>
    <cellStyle name="40 % - Akzent5 5 3" xfId="5050" xr:uid="{00000000-0005-0000-0000-000025150000}"/>
    <cellStyle name="40 % - Akzent5 5_BU&amp;IC" xfId="5051" xr:uid="{00000000-0005-0000-0000-000026150000}"/>
    <cellStyle name="40 % - Akzent5 6" xfId="5052" xr:uid="{00000000-0005-0000-0000-000027150000}"/>
    <cellStyle name="40 % - Akzent5 6 2" xfId="5053" xr:uid="{00000000-0005-0000-0000-000028150000}"/>
    <cellStyle name="40 % - Akzent5 6 3" xfId="5054" xr:uid="{00000000-0005-0000-0000-000029150000}"/>
    <cellStyle name="40 % - Akzent5 6_BU&amp;IC" xfId="5055" xr:uid="{00000000-0005-0000-0000-00002A150000}"/>
    <cellStyle name="40 % - Akzent5 7" xfId="5056" xr:uid="{00000000-0005-0000-0000-00002B150000}"/>
    <cellStyle name="40 % - Akzent5 7 2" xfId="5057" xr:uid="{00000000-0005-0000-0000-00002C150000}"/>
    <cellStyle name="40 % - Akzent5 7_BU&amp;IC" xfId="5058" xr:uid="{00000000-0005-0000-0000-00002D150000}"/>
    <cellStyle name="40 % - Akzent5 8" xfId="5059" xr:uid="{00000000-0005-0000-0000-00002E150000}"/>
    <cellStyle name="40 % - Akzent5 9" xfId="5060" xr:uid="{00000000-0005-0000-0000-00002F150000}"/>
    <cellStyle name="40 % - Akzent6 10" xfId="5061" xr:uid="{00000000-0005-0000-0000-000030150000}"/>
    <cellStyle name="40 % - Akzent6 11" xfId="5062" xr:uid="{00000000-0005-0000-0000-000031150000}"/>
    <cellStyle name="40 % - Akzent6 12" xfId="5063" xr:uid="{00000000-0005-0000-0000-000032150000}"/>
    <cellStyle name="40 % - Akzent6 2" xfId="46" xr:uid="{00000000-0005-0000-0000-000033150000}"/>
    <cellStyle name="40 % - Akzent6 2 10" xfId="5064" xr:uid="{00000000-0005-0000-0000-000034150000}"/>
    <cellStyle name="40 % - Akzent6 2 11" xfId="5065" xr:uid="{00000000-0005-0000-0000-000035150000}"/>
    <cellStyle name="40 % - Akzent6 2 12" xfId="5066" xr:uid="{00000000-0005-0000-0000-000036150000}"/>
    <cellStyle name="40 % - Akzent6 2 13" xfId="5067" xr:uid="{00000000-0005-0000-0000-000037150000}"/>
    <cellStyle name="40 % - Akzent6 2 14" xfId="5068" xr:uid="{00000000-0005-0000-0000-000038150000}"/>
    <cellStyle name="40 % - Akzent6 2 15" xfId="5069" xr:uid="{00000000-0005-0000-0000-000039150000}"/>
    <cellStyle name="40 % - Akzent6 2 16" xfId="5070" xr:uid="{00000000-0005-0000-0000-00003A150000}"/>
    <cellStyle name="40 % - Akzent6 2 17" xfId="5071" xr:uid="{00000000-0005-0000-0000-00003B150000}"/>
    <cellStyle name="40 % - Akzent6 2 18" xfId="625" xr:uid="{00000000-0005-0000-0000-00003C150000}"/>
    <cellStyle name="40 % - Akzent6 2 2" xfId="47" xr:uid="{00000000-0005-0000-0000-00003D150000}"/>
    <cellStyle name="40 % - Akzent6 2 2 10" xfId="5072" xr:uid="{00000000-0005-0000-0000-00003E150000}"/>
    <cellStyle name="40 % - Akzent6 2 2 10 2" xfId="38739" xr:uid="{00000000-0005-0000-0000-00003F150000}"/>
    <cellStyle name="40 % - Akzent6 2 2 11" xfId="5073" xr:uid="{00000000-0005-0000-0000-000040150000}"/>
    <cellStyle name="40 % - Akzent6 2 2 11 2" xfId="38740" xr:uid="{00000000-0005-0000-0000-000041150000}"/>
    <cellStyle name="40 % - Akzent6 2 2 12" xfId="5074" xr:uid="{00000000-0005-0000-0000-000042150000}"/>
    <cellStyle name="40 % - Akzent6 2 2 12 2" xfId="38738" xr:uid="{00000000-0005-0000-0000-000043150000}"/>
    <cellStyle name="40 % - Akzent6 2 2 13" xfId="5075" xr:uid="{00000000-0005-0000-0000-000044150000}"/>
    <cellStyle name="40 % - Akzent6 2 2 13 2" xfId="41452" xr:uid="{00000000-0005-0000-0000-000045150000}"/>
    <cellStyle name="40 % - Akzent6 2 2 13 3" xfId="40757" xr:uid="{00000000-0005-0000-0000-000046150000}"/>
    <cellStyle name="40 % - Akzent6 2 2 14" xfId="717" xr:uid="{00000000-0005-0000-0000-000047150000}"/>
    <cellStyle name="40 % - Akzent6 2 2 14 2" xfId="37956" xr:uid="{00000000-0005-0000-0000-000048150000}"/>
    <cellStyle name="40 % - Akzent6 2 2 15" xfId="41159" xr:uid="{00000000-0005-0000-0000-000049150000}"/>
    <cellStyle name="40 % - Akzent6 2 2 16" xfId="37799" xr:uid="{00000000-0005-0000-0000-00004A150000}"/>
    <cellStyle name="40 % - Akzent6 2 2 2" xfId="535" xr:uid="{00000000-0005-0000-0000-00004B150000}"/>
    <cellStyle name="40 % - Akzent6 2 2 2 10" xfId="5077" xr:uid="{00000000-0005-0000-0000-00004C150000}"/>
    <cellStyle name="40 % - Akzent6 2 2 2 10 2" xfId="41512" xr:uid="{00000000-0005-0000-0000-00004D150000}"/>
    <cellStyle name="40 % - Akzent6 2 2 2 10 3" xfId="40837" xr:uid="{00000000-0005-0000-0000-00004E150000}"/>
    <cellStyle name="40 % - Akzent6 2 2 2 11" xfId="5078" xr:uid="{00000000-0005-0000-0000-00004F150000}"/>
    <cellStyle name="40 % - Akzent6 2 2 2 11 2" xfId="38043" xr:uid="{00000000-0005-0000-0000-000050150000}"/>
    <cellStyle name="40 % - Akzent6 2 2 2 12" xfId="5076" xr:uid="{00000000-0005-0000-0000-000051150000}"/>
    <cellStyle name="40 % - Akzent6 2 2 2 12 2" xfId="41215" xr:uid="{00000000-0005-0000-0000-000052150000}"/>
    <cellStyle name="40 % - Akzent6 2 2 2 13" xfId="37914" xr:uid="{00000000-0005-0000-0000-000053150000}"/>
    <cellStyle name="40 % - Akzent6 2 2 2 2" xfId="5079" xr:uid="{00000000-0005-0000-0000-000054150000}"/>
    <cellStyle name="40 % - Akzent6 2 2 2 2 2" xfId="5080" xr:uid="{00000000-0005-0000-0000-000055150000}"/>
    <cellStyle name="40 % - Akzent6 2 2 2 2 2 2" xfId="38743" xr:uid="{00000000-0005-0000-0000-000056150000}"/>
    <cellStyle name="40 % - Akzent6 2 2 2 2 3" xfId="38742" xr:uid="{00000000-0005-0000-0000-000057150000}"/>
    <cellStyle name="40 % - Akzent6 2 2 2 2 4" xfId="40969" xr:uid="{00000000-0005-0000-0000-000058150000}"/>
    <cellStyle name="40 % - Akzent6 2 2 2 2 4 2" xfId="41643" xr:uid="{00000000-0005-0000-0000-000059150000}"/>
    <cellStyle name="40 % - Akzent6 2 2 2 2 5" xfId="41311" xr:uid="{00000000-0005-0000-0000-00005A150000}"/>
    <cellStyle name="40 % - Akzent6 2 2 2 2 6" xfId="38168" xr:uid="{00000000-0005-0000-0000-00005B150000}"/>
    <cellStyle name="40 % - Akzent6 2 2 2 2_B-A-AV-17C-1" xfId="38744" xr:uid="{00000000-0005-0000-0000-00005C150000}"/>
    <cellStyle name="40 % - Akzent6 2 2 2 3" xfId="5081" xr:uid="{00000000-0005-0000-0000-00005D150000}"/>
    <cellStyle name="40 % - Akzent6 2 2 2 3 2" xfId="38745" xr:uid="{00000000-0005-0000-0000-00005E150000}"/>
    <cellStyle name="40 % - Akzent6 2 2 2 3 3" xfId="40970" xr:uid="{00000000-0005-0000-0000-00005F150000}"/>
    <cellStyle name="40 % - Akzent6 2 2 2 3 3 2" xfId="41644" xr:uid="{00000000-0005-0000-0000-000060150000}"/>
    <cellStyle name="40 % - Akzent6 2 2 2 3 4" xfId="41407" xr:uid="{00000000-0005-0000-0000-000061150000}"/>
    <cellStyle name="40 % - Akzent6 2 2 2 3 5" xfId="38265" xr:uid="{00000000-0005-0000-0000-000062150000}"/>
    <cellStyle name="40 % - Akzent6 2 2 2 3_Investoren" xfId="41117" xr:uid="{00000000-0005-0000-0000-000063150000}"/>
    <cellStyle name="40 % - Akzent6 2 2 2 4" xfId="5082" xr:uid="{00000000-0005-0000-0000-000064150000}"/>
    <cellStyle name="40 % - Akzent6 2 2 2 4 2" xfId="38746" xr:uid="{00000000-0005-0000-0000-000065150000}"/>
    <cellStyle name="40 % - Akzent6 2 2 2 5" xfId="5083" xr:uid="{00000000-0005-0000-0000-000066150000}"/>
    <cellStyle name="40 % - Akzent6 2 2 2 5 2" xfId="38747" xr:uid="{00000000-0005-0000-0000-000067150000}"/>
    <cellStyle name="40 % - Akzent6 2 2 2 6" xfId="5084" xr:uid="{00000000-0005-0000-0000-000068150000}"/>
    <cellStyle name="40 % - Akzent6 2 2 2 6 2" xfId="38748" xr:uid="{00000000-0005-0000-0000-000069150000}"/>
    <cellStyle name="40 % - Akzent6 2 2 2 7" xfId="5085" xr:uid="{00000000-0005-0000-0000-00006A150000}"/>
    <cellStyle name="40 % - Akzent6 2 2 2 7 2" xfId="38749" xr:uid="{00000000-0005-0000-0000-00006B150000}"/>
    <cellStyle name="40 % - Akzent6 2 2 2 8" xfId="5086" xr:uid="{00000000-0005-0000-0000-00006C150000}"/>
    <cellStyle name="40 % - Akzent6 2 2 2 8 2" xfId="38750" xr:uid="{00000000-0005-0000-0000-00006D150000}"/>
    <cellStyle name="40 % - Akzent6 2 2 2 9" xfId="5087" xr:uid="{00000000-0005-0000-0000-00006E150000}"/>
    <cellStyle name="40 % - Akzent6 2 2 2 9 2" xfId="38741" xr:uid="{00000000-0005-0000-0000-00006F150000}"/>
    <cellStyle name="40 % - Akzent6 2 2 2_AuftBest_Div" xfId="38327" xr:uid="{00000000-0005-0000-0000-000070150000}"/>
    <cellStyle name="40 % - Akzent6 2 2 3" xfId="5088" xr:uid="{00000000-0005-0000-0000-000071150000}"/>
    <cellStyle name="40 % - Akzent6 2 2 3 2" xfId="5089" xr:uid="{00000000-0005-0000-0000-000072150000}"/>
    <cellStyle name="40 % - Akzent6 2 2 3 2 2" xfId="38752" xr:uid="{00000000-0005-0000-0000-000073150000}"/>
    <cellStyle name="40 % - Akzent6 2 2 3 3" xfId="38753" xr:uid="{00000000-0005-0000-0000-000074150000}"/>
    <cellStyle name="40 % - Akzent6 2 2 3 4" xfId="38751" xr:uid="{00000000-0005-0000-0000-000075150000}"/>
    <cellStyle name="40 % - Akzent6 2 2 3 5" xfId="40971" xr:uid="{00000000-0005-0000-0000-000076150000}"/>
    <cellStyle name="40 % - Akzent6 2 2 3 5 2" xfId="41645" xr:uid="{00000000-0005-0000-0000-000077150000}"/>
    <cellStyle name="40 % - Akzent6 2 2 3 6" xfId="41255" xr:uid="{00000000-0005-0000-0000-000078150000}"/>
    <cellStyle name="40 % - Akzent6 2 2 3 7" xfId="38083" xr:uid="{00000000-0005-0000-0000-000079150000}"/>
    <cellStyle name="40 % - Akzent6 2 2 3_B-A-AV-17C-1" xfId="38754" xr:uid="{00000000-0005-0000-0000-00007A150000}"/>
    <cellStyle name="40 % - Akzent6 2 2 4" xfId="5090" xr:uid="{00000000-0005-0000-0000-00007B150000}"/>
    <cellStyle name="40 % - Akzent6 2 2 4 2" xfId="38755" xr:uid="{00000000-0005-0000-0000-00007C150000}"/>
    <cellStyle name="40 % - Akzent6 2 2 4 3" xfId="40972" xr:uid="{00000000-0005-0000-0000-00007D150000}"/>
    <cellStyle name="40 % - Akzent6 2 2 4 3 2" xfId="41646" xr:uid="{00000000-0005-0000-0000-00007E150000}"/>
    <cellStyle name="40 % - Akzent6 2 2 4 4" xfId="41351" xr:uid="{00000000-0005-0000-0000-00007F150000}"/>
    <cellStyle name="40 % - Akzent6 2 2 4 5" xfId="38208" xr:uid="{00000000-0005-0000-0000-000080150000}"/>
    <cellStyle name="40 % - Akzent6 2 2 4_Investoren" xfId="41118" xr:uid="{00000000-0005-0000-0000-000081150000}"/>
    <cellStyle name="40 % - Akzent6 2 2 5" xfId="5091" xr:uid="{00000000-0005-0000-0000-000082150000}"/>
    <cellStyle name="40 % - Akzent6 2 2 5 2" xfId="38756" xr:uid="{00000000-0005-0000-0000-000083150000}"/>
    <cellStyle name="40 % - Akzent6 2 2 6" xfId="5092" xr:uid="{00000000-0005-0000-0000-000084150000}"/>
    <cellStyle name="40 % - Akzent6 2 2 6 2" xfId="38757" xr:uid="{00000000-0005-0000-0000-000085150000}"/>
    <cellStyle name="40 % - Akzent6 2 2 7" xfId="5093" xr:uid="{00000000-0005-0000-0000-000086150000}"/>
    <cellStyle name="40 % - Akzent6 2 2 7 2" xfId="38758" xr:uid="{00000000-0005-0000-0000-000087150000}"/>
    <cellStyle name="40 % - Akzent6 2 2 8" xfId="5094" xr:uid="{00000000-0005-0000-0000-000088150000}"/>
    <cellStyle name="40 % - Akzent6 2 2 8 2" xfId="38759" xr:uid="{00000000-0005-0000-0000-000089150000}"/>
    <cellStyle name="40 % - Akzent6 2 2 9" xfId="5095" xr:uid="{00000000-0005-0000-0000-00008A150000}"/>
    <cellStyle name="40 % - Akzent6 2 2 9 2" xfId="38760" xr:uid="{00000000-0005-0000-0000-00008B150000}"/>
    <cellStyle name="40 % - Akzent6 2 2_5 year overview margin" xfId="37587" xr:uid="{00000000-0005-0000-0000-00008C150000}"/>
    <cellStyle name="40 % - Akzent6 2 3" xfId="536" xr:uid="{00000000-0005-0000-0000-00008D150000}"/>
    <cellStyle name="40 % - Akzent6 2 3 10" xfId="5097" xr:uid="{00000000-0005-0000-0000-00008E150000}"/>
    <cellStyle name="40 % - Akzent6 2 3 10 2" xfId="38044" xr:uid="{00000000-0005-0000-0000-00008F150000}"/>
    <cellStyle name="40 % - Akzent6 2 3 11" xfId="5098" xr:uid="{00000000-0005-0000-0000-000090150000}"/>
    <cellStyle name="40 % - Akzent6 2 3 11 2" xfId="41216" xr:uid="{00000000-0005-0000-0000-000091150000}"/>
    <cellStyle name="40 % - Akzent6 2 3 12" xfId="5096" xr:uid="{00000000-0005-0000-0000-000092150000}"/>
    <cellStyle name="40 % - Akzent6 2 3 13" xfId="37915" xr:uid="{00000000-0005-0000-0000-000093150000}"/>
    <cellStyle name="40 % - Akzent6 2 3 2" xfId="5099" xr:uid="{00000000-0005-0000-0000-000094150000}"/>
    <cellStyle name="40 % - Akzent6 2 3 2 2" xfId="5100" xr:uid="{00000000-0005-0000-0000-000095150000}"/>
    <cellStyle name="40 % - Akzent6 2 3 2 2 2" xfId="38763" xr:uid="{00000000-0005-0000-0000-000096150000}"/>
    <cellStyle name="40 % - Akzent6 2 3 2 3" xfId="38764" xr:uid="{00000000-0005-0000-0000-000097150000}"/>
    <cellStyle name="40 % - Akzent6 2 3 2 4" xfId="38762" xr:uid="{00000000-0005-0000-0000-000098150000}"/>
    <cellStyle name="40 % - Akzent6 2 3 2 5" xfId="40973" xr:uid="{00000000-0005-0000-0000-000099150000}"/>
    <cellStyle name="40 % - Akzent6 2 3 2 5 2" xfId="41647" xr:uid="{00000000-0005-0000-0000-00009A150000}"/>
    <cellStyle name="40 % - Akzent6 2 3 2 6" xfId="41312" xr:uid="{00000000-0005-0000-0000-00009B150000}"/>
    <cellStyle name="40 % - Akzent6 2 3 2 7" xfId="38169" xr:uid="{00000000-0005-0000-0000-00009C150000}"/>
    <cellStyle name="40 % - Akzent6 2 3 2_B-A-AV-17C-1" xfId="38765" xr:uid="{00000000-0005-0000-0000-00009D150000}"/>
    <cellStyle name="40 % - Akzent6 2 3 3" xfId="5101" xr:uid="{00000000-0005-0000-0000-00009E150000}"/>
    <cellStyle name="40 % - Akzent6 2 3 3 2" xfId="38766" xr:uid="{00000000-0005-0000-0000-00009F150000}"/>
    <cellStyle name="40 % - Akzent6 2 3 3 3" xfId="40974" xr:uid="{00000000-0005-0000-0000-0000A0150000}"/>
    <cellStyle name="40 % - Akzent6 2 3 3 3 2" xfId="41648" xr:uid="{00000000-0005-0000-0000-0000A1150000}"/>
    <cellStyle name="40 % - Akzent6 2 3 3 4" xfId="41408" xr:uid="{00000000-0005-0000-0000-0000A2150000}"/>
    <cellStyle name="40 % - Akzent6 2 3 3 5" xfId="38266" xr:uid="{00000000-0005-0000-0000-0000A3150000}"/>
    <cellStyle name="40 % - Akzent6 2 3 3_Investoren" xfId="41119" xr:uid="{00000000-0005-0000-0000-0000A4150000}"/>
    <cellStyle name="40 % - Akzent6 2 3 4" xfId="5102" xr:uid="{00000000-0005-0000-0000-0000A5150000}"/>
    <cellStyle name="40 % - Akzent6 2 3 4 2" xfId="38767" xr:uid="{00000000-0005-0000-0000-0000A6150000}"/>
    <cellStyle name="40 % - Akzent6 2 3 5" xfId="5103" xr:uid="{00000000-0005-0000-0000-0000A7150000}"/>
    <cellStyle name="40 % - Akzent6 2 3 5 2" xfId="38768" xr:uid="{00000000-0005-0000-0000-0000A8150000}"/>
    <cellStyle name="40 % - Akzent6 2 3 6" xfId="5104" xr:uid="{00000000-0005-0000-0000-0000A9150000}"/>
    <cellStyle name="40 % - Akzent6 2 3 6 2" xfId="38769" xr:uid="{00000000-0005-0000-0000-0000AA150000}"/>
    <cellStyle name="40 % - Akzent6 2 3 7" xfId="5105" xr:uid="{00000000-0005-0000-0000-0000AB150000}"/>
    <cellStyle name="40 % - Akzent6 2 3 7 2" xfId="38770" xr:uid="{00000000-0005-0000-0000-0000AC150000}"/>
    <cellStyle name="40 % - Akzent6 2 3 8" xfId="5106" xr:uid="{00000000-0005-0000-0000-0000AD150000}"/>
    <cellStyle name="40 % - Akzent6 2 3 8 2" xfId="38761" xr:uid="{00000000-0005-0000-0000-0000AE150000}"/>
    <cellStyle name="40 % - Akzent6 2 3 9" xfId="5107" xr:uid="{00000000-0005-0000-0000-0000AF150000}"/>
    <cellStyle name="40 % - Akzent6 2 3 9 2" xfId="41513" xr:uid="{00000000-0005-0000-0000-0000B0150000}"/>
    <cellStyle name="40 % - Akzent6 2 3 9 3" xfId="40838" xr:uid="{00000000-0005-0000-0000-0000B1150000}"/>
    <cellStyle name="40 % - Akzent6 2 3_AuftBest_Div" xfId="38328" xr:uid="{00000000-0005-0000-0000-0000B2150000}"/>
    <cellStyle name="40 % - Akzent6 2 4" xfId="5108" xr:uid="{00000000-0005-0000-0000-0000B3150000}"/>
    <cellStyle name="40 % - Akzent6 2 4 2" xfId="5109" xr:uid="{00000000-0005-0000-0000-0000B4150000}"/>
    <cellStyle name="40 % - Akzent6 2 4 2 2" xfId="38772" xr:uid="{00000000-0005-0000-0000-0000B5150000}"/>
    <cellStyle name="40 % - Akzent6 2 4 3" xfId="5110" xr:uid="{00000000-0005-0000-0000-0000B6150000}"/>
    <cellStyle name="40 % - Akzent6 2 4 3 2" xfId="38773" xr:uid="{00000000-0005-0000-0000-0000B7150000}"/>
    <cellStyle name="40 % - Akzent6 2 4 4" xfId="5111" xr:uid="{00000000-0005-0000-0000-0000B8150000}"/>
    <cellStyle name="40 % - Akzent6 2 4 5" xfId="5112" xr:uid="{00000000-0005-0000-0000-0000B9150000}"/>
    <cellStyle name="40 % - Akzent6 2 4 6" xfId="38771" xr:uid="{00000000-0005-0000-0000-0000BA150000}"/>
    <cellStyle name="40 % - Akzent6 2 4_B-A-AV-17C-1" xfId="38774" xr:uid="{00000000-0005-0000-0000-0000BB150000}"/>
    <cellStyle name="40 % - Akzent6 2 5" xfId="5113" xr:uid="{00000000-0005-0000-0000-0000BC150000}"/>
    <cellStyle name="40 % - Akzent6 2 5 2" xfId="5114" xr:uid="{00000000-0005-0000-0000-0000BD150000}"/>
    <cellStyle name="40 % - Akzent6 2 5 3" xfId="5115" xr:uid="{00000000-0005-0000-0000-0000BE150000}"/>
    <cellStyle name="40 % - Akzent6 2 5 4" xfId="38775" xr:uid="{00000000-0005-0000-0000-0000BF150000}"/>
    <cellStyle name="40 % - Akzent6 2 5_BU&amp;IC" xfId="5116" xr:uid="{00000000-0005-0000-0000-0000C0150000}"/>
    <cellStyle name="40 % - Akzent6 2 6" xfId="5117" xr:uid="{00000000-0005-0000-0000-0000C1150000}"/>
    <cellStyle name="40 % - Akzent6 2 6 2" xfId="5118" xr:uid="{00000000-0005-0000-0000-0000C2150000}"/>
    <cellStyle name="40 % - Akzent6 2 6 3" xfId="5119" xr:uid="{00000000-0005-0000-0000-0000C3150000}"/>
    <cellStyle name="40 % - Akzent6 2 6 4" xfId="38737" xr:uid="{00000000-0005-0000-0000-0000C4150000}"/>
    <cellStyle name="40 % - Akzent6 2 6_BU&amp;IC" xfId="5120" xr:uid="{00000000-0005-0000-0000-0000C5150000}"/>
    <cellStyle name="40 % - Akzent6 2 7" xfId="5121" xr:uid="{00000000-0005-0000-0000-0000C6150000}"/>
    <cellStyle name="40 % - Akzent6 2 7 2" xfId="5122" xr:uid="{00000000-0005-0000-0000-0000C7150000}"/>
    <cellStyle name="40 % - Akzent6 2 7 3" xfId="5123" xr:uid="{00000000-0005-0000-0000-0000C8150000}"/>
    <cellStyle name="40 % - Akzent6 2 7_BU&amp;IC" xfId="5124" xr:uid="{00000000-0005-0000-0000-0000C9150000}"/>
    <cellStyle name="40 % - Akzent6 2 8" xfId="5125" xr:uid="{00000000-0005-0000-0000-0000CA150000}"/>
    <cellStyle name="40 % - Akzent6 2 8 2" xfId="5126" xr:uid="{00000000-0005-0000-0000-0000CB150000}"/>
    <cellStyle name="40 % - Akzent6 2 8 3" xfId="5127" xr:uid="{00000000-0005-0000-0000-0000CC150000}"/>
    <cellStyle name="40 % - Akzent6 2 8_BU&amp;IC" xfId="5128" xr:uid="{00000000-0005-0000-0000-0000CD150000}"/>
    <cellStyle name="40 % - Akzent6 2 9" xfId="5129" xr:uid="{00000000-0005-0000-0000-0000CE150000}"/>
    <cellStyle name="40 % - Akzent6 2 9 2" xfId="5130" xr:uid="{00000000-0005-0000-0000-0000CF150000}"/>
    <cellStyle name="40 % - Akzent6 2 9_BU&amp;IC" xfId="5131" xr:uid="{00000000-0005-0000-0000-0000D0150000}"/>
    <cellStyle name="40 % - Akzent6 2_2015.05" xfId="537" xr:uid="{00000000-0005-0000-0000-0000D1150000}"/>
    <cellStyle name="40 % - Akzent6 3" xfId="538" xr:uid="{00000000-0005-0000-0000-0000D2150000}"/>
    <cellStyle name="40 % - Akzent6 3 10" xfId="5132" xr:uid="{00000000-0005-0000-0000-0000D3150000}"/>
    <cellStyle name="40 % - Akzent6 3 10 2" xfId="38776" xr:uid="{00000000-0005-0000-0000-0000D4150000}"/>
    <cellStyle name="40 % - Akzent6 3 11" xfId="5133" xr:uid="{00000000-0005-0000-0000-0000D5150000}"/>
    <cellStyle name="40 % - Akzent6 3 11 2" xfId="41514" xr:uid="{00000000-0005-0000-0000-0000D6150000}"/>
    <cellStyle name="40 % - Akzent6 3 11 3" xfId="40839" xr:uid="{00000000-0005-0000-0000-0000D7150000}"/>
    <cellStyle name="40 % - Akzent6 3 12" xfId="718" xr:uid="{00000000-0005-0000-0000-0000D8150000}"/>
    <cellStyle name="40 % - Akzent6 3 12 2" xfId="38045" xr:uid="{00000000-0005-0000-0000-0000D9150000}"/>
    <cellStyle name="40 % - Akzent6 3 13" xfId="41217" xr:uid="{00000000-0005-0000-0000-0000DA150000}"/>
    <cellStyle name="40 % - Akzent6 3 14" xfId="37916" xr:uid="{00000000-0005-0000-0000-0000DB150000}"/>
    <cellStyle name="40 % - Akzent6 3 2" xfId="539" xr:uid="{00000000-0005-0000-0000-0000DC150000}"/>
    <cellStyle name="40 % - Akzent6 3 2 10" xfId="5135" xr:uid="{00000000-0005-0000-0000-0000DD150000}"/>
    <cellStyle name="40 % - Akzent6 3 2 10 2" xfId="41515" xr:uid="{00000000-0005-0000-0000-0000DE150000}"/>
    <cellStyle name="40 % - Akzent6 3 2 10 3" xfId="40840" xr:uid="{00000000-0005-0000-0000-0000DF150000}"/>
    <cellStyle name="40 % - Akzent6 3 2 11" xfId="5136" xr:uid="{00000000-0005-0000-0000-0000E0150000}"/>
    <cellStyle name="40 % - Akzent6 3 2 11 2" xfId="38046" xr:uid="{00000000-0005-0000-0000-0000E1150000}"/>
    <cellStyle name="40 % - Akzent6 3 2 12" xfId="5134" xr:uid="{00000000-0005-0000-0000-0000E2150000}"/>
    <cellStyle name="40 % - Akzent6 3 2 12 2" xfId="41218" xr:uid="{00000000-0005-0000-0000-0000E3150000}"/>
    <cellStyle name="40 % - Akzent6 3 2 13" xfId="37917" xr:uid="{00000000-0005-0000-0000-0000E4150000}"/>
    <cellStyle name="40 % - Akzent6 3 2 2" xfId="5137" xr:uid="{00000000-0005-0000-0000-0000E5150000}"/>
    <cellStyle name="40 % - Akzent6 3 2 2 2" xfId="5138" xr:uid="{00000000-0005-0000-0000-0000E6150000}"/>
    <cellStyle name="40 % - Akzent6 3 2 2 2 2" xfId="38779" xr:uid="{00000000-0005-0000-0000-0000E7150000}"/>
    <cellStyle name="40 % - Akzent6 3 2 2 3" xfId="38778" xr:uid="{00000000-0005-0000-0000-0000E8150000}"/>
    <cellStyle name="40 % - Akzent6 3 2 2 4" xfId="40975" xr:uid="{00000000-0005-0000-0000-0000E9150000}"/>
    <cellStyle name="40 % - Akzent6 3 2 2 4 2" xfId="41649" xr:uid="{00000000-0005-0000-0000-0000EA150000}"/>
    <cellStyle name="40 % - Akzent6 3 2 2 5" xfId="41314" xr:uid="{00000000-0005-0000-0000-0000EB150000}"/>
    <cellStyle name="40 % - Akzent6 3 2 2 6" xfId="38171" xr:uid="{00000000-0005-0000-0000-0000EC150000}"/>
    <cellStyle name="40 % - Akzent6 3 2 2_B-A-AV-17C-1" xfId="38780" xr:uid="{00000000-0005-0000-0000-0000ED150000}"/>
    <cellStyle name="40 % - Akzent6 3 2 3" xfId="5139" xr:uid="{00000000-0005-0000-0000-0000EE150000}"/>
    <cellStyle name="40 % - Akzent6 3 2 3 2" xfId="38781" xr:uid="{00000000-0005-0000-0000-0000EF150000}"/>
    <cellStyle name="40 % - Akzent6 3 2 3 3" xfId="40976" xr:uid="{00000000-0005-0000-0000-0000F0150000}"/>
    <cellStyle name="40 % - Akzent6 3 2 3 3 2" xfId="41650" xr:uid="{00000000-0005-0000-0000-0000F1150000}"/>
    <cellStyle name="40 % - Akzent6 3 2 3 4" xfId="41410" xr:uid="{00000000-0005-0000-0000-0000F2150000}"/>
    <cellStyle name="40 % - Akzent6 3 2 3 5" xfId="38268" xr:uid="{00000000-0005-0000-0000-0000F3150000}"/>
    <cellStyle name="40 % - Akzent6 3 2 3_Investoren" xfId="41120" xr:uid="{00000000-0005-0000-0000-0000F4150000}"/>
    <cellStyle name="40 % - Akzent6 3 2 4" xfId="5140" xr:uid="{00000000-0005-0000-0000-0000F5150000}"/>
    <cellStyle name="40 % - Akzent6 3 2 4 2" xfId="38782" xr:uid="{00000000-0005-0000-0000-0000F6150000}"/>
    <cellStyle name="40 % - Akzent6 3 2 5" xfId="5141" xr:uid="{00000000-0005-0000-0000-0000F7150000}"/>
    <cellStyle name="40 % - Akzent6 3 2 5 2" xfId="38783" xr:uid="{00000000-0005-0000-0000-0000F8150000}"/>
    <cellStyle name="40 % - Akzent6 3 2 6" xfId="5142" xr:uid="{00000000-0005-0000-0000-0000F9150000}"/>
    <cellStyle name="40 % - Akzent6 3 2 6 2" xfId="38784" xr:uid="{00000000-0005-0000-0000-0000FA150000}"/>
    <cellStyle name="40 % - Akzent6 3 2 7" xfId="5143" xr:uid="{00000000-0005-0000-0000-0000FB150000}"/>
    <cellStyle name="40 % - Akzent6 3 2 7 2" xfId="38785" xr:uid="{00000000-0005-0000-0000-0000FC150000}"/>
    <cellStyle name="40 % - Akzent6 3 2 8" xfId="5144" xr:uid="{00000000-0005-0000-0000-0000FD150000}"/>
    <cellStyle name="40 % - Akzent6 3 2 8 2" xfId="38786" xr:uid="{00000000-0005-0000-0000-0000FE150000}"/>
    <cellStyle name="40 % - Akzent6 3 2 9" xfId="5145" xr:uid="{00000000-0005-0000-0000-0000FF150000}"/>
    <cellStyle name="40 % - Akzent6 3 2 9 2" xfId="38777" xr:uid="{00000000-0005-0000-0000-000000160000}"/>
    <cellStyle name="40 % - Akzent6 3 2_AuftBest_Div" xfId="38329" xr:uid="{00000000-0005-0000-0000-000001160000}"/>
    <cellStyle name="40 % - Akzent6 3 3" xfId="5146" xr:uid="{00000000-0005-0000-0000-000002160000}"/>
    <cellStyle name="40 % - Akzent6 3 3 2" xfId="5147" xr:uid="{00000000-0005-0000-0000-000003160000}"/>
    <cellStyle name="40 % - Akzent6 3 3 2 2" xfId="38788" xr:uid="{00000000-0005-0000-0000-000004160000}"/>
    <cellStyle name="40 % - Akzent6 3 3 3" xfId="38789" xr:uid="{00000000-0005-0000-0000-000005160000}"/>
    <cellStyle name="40 % - Akzent6 3 3 4" xfId="38787" xr:uid="{00000000-0005-0000-0000-000006160000}"/>
    <cellStyle name="40 % - Akzent6 3 3 5" xfId="40977" xr:uid="{00000000-0005-0000-0000-000007160000}"/>
    <cellStyle name="40 % - Akzent6 3 3 5 2" xfId="41651" xr:uid="{00000000-0005-0000-0000-000008160000}"/>
    <cellStyle name="40 % - Akzent6 3 3 6" xfId="41313" xr:uid="{00000000-0005-0000-0000-000009160000}"/>
    <cellStyle name="40 % - Akzent6 3 3 7" xfId="38170" xr:uid="{00000000-0005-0000-0000-00000A160000}"/>
    <cellStyle name="40 % - Akzent6 3 3_B-A-AV-17C-1" xfId="38790" xr:uid="{00000000-0005-0000-0000-00000B160000}"/>
    <cellStyle name="40 % - Akzent6 3 4" xfId="5148" xr:uid="{00000000-0005-0000-0000-00000C160000}"/>
    <cellStyle name="40 % - Akzent6 3 4 2" xfId="38791" xr:uid="{00000000-0005-0000-0000-00000D160000}"/>
    <cellStyle name="40 % - Akzent6 3 4 3" xfId="40978" xr:uid="{00000000-0005-0000-0000-00000E160000}"/>
    <cellStyle name="40 % - Akzent6 3 4 3 2" xfId="41652" xr:uid="{00000000-0005-0000-0000-00000F160000}"/>
    <cellStyle name="40 % - Akzent6 3 4 4" xfId="41409" xr:uid="{00000000-0005-0000-0000-000010160000}"/>
    <cellStyle name="40 % - Akzent6 3 4 5" xfId="38267" xr:uid="{00000000-0005-0000-0000-000011160000}"/>
    <cellStyle name="40 % - Akzent6 3 4_Investoren" xfId="41121" xr:uid="{00000000-0005-0000-0000-000012160000}"/>
    <cellStyle name="40 % - Akzent6 3 5" xfId="5149" xr:uid="{00000000-0005-0000-0000-000013160000}"/>
    <cellStyle name="40 % - Akzent6 3 5 2" xfId="38792" xr:uid="{00000000-0005-0000-0000-000014160000}"/>
    <cellStyle name="40 % - Akzent6 3 6" xfId="5150" xr:uid="{00000000-0005-0000-0000-000015160000}"/>
    <cellStyle name="40 % - Akzent6 3 6 2" xfId="38793" xr:uid="{00000000-0005-0000-0000-000016160000}"/>
    <cellStyle name="40 % - Akzent6 3 7" xfId="5151" xr:uid="{00000000-0005-0000-0000-000017160000}"/>
    <cellStyle name="40 % - Akzent6 3 7 2" xfId="38794" xr:uid="{00000000-0005-0000-0000-000018160000}"/>
    <cellStyle name="40 % - Akzent6 3 8" xfId="5152" xr:uid="{00000000-0005-0000-0000-000019160000}"/>
    <cellStyle name="40 % - Akzent6 3 8 2" xfId="38795" xr:uid="{00000000-0005-0000-0000-00001A160000}"/>
    <cellStyle name="40 % - Akzent6 3 9" xfId="5153" xr:uid="{00000000-0005-0000-0000-00001B160000}"/>
    <cellStyle name="40 % - Akzent6 3 9 2" xfId="38796" xr:uid="{00000000-0005-0000-0000-00001C160000}"/>
    <cellStyle name="40 % - Akzent6 3_2015.12" xfId="540" xr:uid="{00000000-0005-0000-0000-00001D160000}"/>
    <cellStyle name="40 % - Akzent6 4" xfId="5154" xr:uid="{00000000-0005-0000-0000-00001E160000}"/>
    <cellStyle name="40 % - Akzent6 4 2" xfId="5155" xr:uid="{00000000-0005-0000-0000-00001F160000}"/>
    <cellStyle name="40 % - Akzent6 4 3" xfId="5156" xr:uid="{00000000-0005-0000-0000-000020160000}"/>
    <cellStyle name="40 % - Akzent6 4_BU&amp;IC" xfId="5157" xr:uid="{00000000-0005-0000-0000-000021160000}"/>
    <cellStyle name="40 % - Akzent6 5" xfId="5158" xr:uid="{00000000-0005-0000-0000-000022160000}"/>
    <cellStyle name="40 % - Akzent6 5 2" xfId="5159" xr:uid="{00000000-0005-0000-0000-000023160000}"/>
    <cellStyle name="40 % - Akzent6 5 3" xfId="5160" xr:uid="{00000000-0005-0000-0000-000024160000}"/>
    <cellStyle name="40 % - Akzent6 5_BU&amp;IC" xfId="5161" xr:uid="{00000000-0005-0000-0000-000025160000}"/>
    <cellStyle name="40 % - Akzent6 6" xfId="5162" xr:uid="{00000000-0005-0000-0000-000026160000}"/>
    <cellStyle name="40 % - Akzent6 6 2" xfId="5163" xr:uid="{00000000-0005-0000-0000-000027160000}"/>
    <cellStyle name="40 % - Akzent6 6 3" xfId="5164" xr:uid="{00000000-0005-0000-0000-000028160000}"/>
    <cellStyle name="40 % - Akzent6 6_BU&amp;IC" xfId="5165" xr:uid="{00000000-0005-0000-0000-000029160000}"/>
    <cellStyle name="40 % - Akzent6 7" xfId="5166" xr:uid="{00000000-0005-0000-0000-00002A160000}"/>
    <cellStyle name="40 % - Akzent6 7 2" xfId="5167" xr:uid="{00000000-0005-0000-0000-00002B160000}"/>
    <cellStyle name="40 % - Akzent6 7_BU&amp;IC" xfId="5168" xr:uid="{00000000-0005-0000-0000-00002C160000}"/>
    <cellStyle name="40 % - Akzent6 8" xfId="5169" xr:uid="{00000000-0005-0000-0000-00002D160000}"/>
    <cellStyle name="40 % - Akzent6 9" xfId="5170" xr:uid="{00000000-0005-0000-0000-00002E160000}"/>
    <cellStyle name="40% - Accent1" xfId="48" xr:uid="{00000000-0005-0000-0000-00002F160000}"/>
    <cellStyle name="40% - Accent1 10" xfId="5172" xr:uid="{00000000-0005-0000-0000-000030160000}"/>
    <cellStyle name="40% - Accent1 10 2" xfId="5173" xr:uid="{00000000-0005-0000-0000-000031160000}"/>
    <cellStyle name="40% - Accent1 10_BU&amp;IC" xfId="5174" xr:uid="{00000000-0005-0000-0000-000032160000}"/>
    <cellStyle name="40% - Accent1 11" xfId="5175" xr:uid="{00000000-0005-0000-0000-000033160000}"/>
    <cellStyle name="40% - Accent1 12" xfId="5176" xr:uid="{00000000-0005-0000-0000-000034160000}"/>
    <cellStyle name="40% - Accent1 13" xfId="5177" xr:uid="{00000000-0005-0000-0000-000035160000}"/>
    <cellStyle name="40% - Accent1 14" xfId="5178" xr:uid="{00000000-0005-0000-0000-000036160000}"/>
    <cellStyle name="40% - Accent1 15" xfId="5179" xr:uid="{00000000-0005-0000-0000-000037160000}"/>
    <cellStyle name="40% - Accent1 16" xfId="5180" xr:uid="{00000000-0005-0000-0000-000038160000}"/>
    <cellStyle name="40% - Accent1 17" xfId="5181" xr:uid="{00000000-0005-0000-0000-000039160000}"/>
    <cellStyle name="40% - Accent1 18" xfId="5171" xr:uid="{00000000-0005-0000-0000-00003A160000}"/>
    <cellStyle name="40% - Accent1 2" xfId="49" xr:uid="{00000000-0005-0000-0000-00003B160000}"/>
    <cellStyle name="40% - Accent1 3" xfId="50" xr:uid="{00000000-0005-0000-0000-00003C160000}"/>
    <cellStyle name="40% - Accent1 3 10" xfId="5182" xr:uid="{00000000-0005-0000-0000-00003D160000}"/>
    <cellStyle name="40% - Accent1 3 11" xfId="5183" xr:uid="{00000000-0005-0000-0000-00003E160000}"/>
    <cellStyle name="40% - Accent1 3 12" xfId="5184" xr:uid="{00000000-0005-0000-0000-00003F160000}"/>
    <cellStyle name="40% - Accent1 3 13" xfId="5185" xr:uid="{00000000-0005-0000-0000-000040160000}"/>
    <cellStyle name="40% - Accent1 3 14" xfId="5186" xr:uid="{00000000-0005-0000-0000-000041160000}"/>
    <cellStyle name="40% - Accent1 3 15" xfId="5187" xr:uid="{00000000-0005-0000-0000-000042160000}"/>
    <cellStyle name="40% - Accent1 3 16" xfId="5188" xr:uid="{00000000-0005-0000-0000-000043160000}"/>
    <cellStyle name="40% - Accent1 3 17" xfId="5189" xr:uid="{00000000-0005-0000-0000-000044160000}"/>
    <cellStyle name="40% - Accent1 3 18" xfId="626" xr:uid="{00000000-0005-0000-0000-000045160000}"/>
    <cellStyle name="40% - Accent1 3 2" xfId="719" xr:uid="{00000000-0005-0000-0000-000046160000}"/>
    <cellStyle name="40% - Accent1 3 2 10" xfId="41769" xr:uid="{00000000-0005-0000-0000-000047160000}"/>
    <cellStyle name="40% - Accent1 3 2 2" xfId="5190" xr:uid="{00000000-0005-0000-0000-000048160000}"/>
    <cellStyle name="40% - Accent1 3 2 2 2" xfId="5191" xr:uid="{00000000-0005-0000-0000-000049160000}"/>
    <cellStyle name="40% - Accent1 3 2 2 3" xfId="5192" xr:uid="{00000000-0005-0000-0000-00004A160000}"/>
    <cellStyle name="40% - Accent1 3 2 2 4" xfId="5193" xr:uid="{00000000-0005-0000-0000-00004B160000}"/>
    <cellStyle name="40% - Accent1 3 2 2_BU&amp;IC" xfId="5194" xr:uid="{00000000-0005-0000-0000-00004C160000}"/>
    <cellStyle name="40% - Accent1 3 2 3" xfId="5195" xr:uid="{00000000-0005-0000-0000-00004D160000}"/>
    <cellStyle name="40% - Accent1 3 2 4" xfId="5196" xr:uid="{00000000-0005-0000-0000-00004E160000}"/>
    <cellStyle name="40% - Accent1 3 2 5" xfId="5197" xr:uid="{00000000-0005-0000-0000-00004F160000}"/>
    <cellStyle name="40% - Accent1 3 2 6" xfId="38799" xr:uid="{00000000-0005-0000-0000-000050160000}"/>
    <cellStyle name="40% - Accent1 3 2 7" xfId="41796" xr:uid="{00000000-0005-0000-0000-000051160000}"/>
    <cellStyle name="40% - Accent1 3 2 8" xfId="42160" xr:uid="{00000000-0005-0000-0000-000052160000}"/>
    <cellStyle name="40% - Accent1 3 2 9" xfId="41947" xr:uid="{00000000-0005-0000-0000-000053160000}"/>
    <cellStyle name="40% - Accent1 3 2_BU&amp;IC" xfId="5198" xr:uid="{00000000-0005-0000-0000-000054160000}"/>
    <cellStyle name="40% - Accent1 3 3" xfId="5199" xr:uid="{00000000-0005-0000-0000-000055160000}"/>
    <cellStyle name="40% - Accent1 3 3 2" xfId="5200" xr:uid="{00000000-0005-0000-0000-000056160000}"/>
    <cellStyle name="40% - Accent1 3 3 3" xfId="5201" xr:uid="{00000000-0005-0000-0000-000057160000}"/>
    <cellStyle name="40% - Accent1 3 3 4" xfId="5202" xr:uid="{00000000-0005-0000-0000-000058160000}"/>
    <cellStyle name="40% - Accent1 3 3 5" xfId="38798" xr:uid="{00000000-0005-0000-0000-000059160000}"/>
    <cellStyle name="40% - Accent1 3 3_BU&amp;IC" xfId="5203" xr:uid="{00000000-0005-0000-0000-00005A160000}"/>
    <cellStyle name="40% - Accent1 3 4" xfId="5204" xr:uid="{00000000-0005-0000-0000-00005B160000}"/>
    <cellStyle name="40% - Accent1 3 4 2" xfId="5205" xr:uid="{00000000-0005-0000-0000-00005C160000}"/>
    <cellStyle name="40% - Accent1 3 4 3" xfId="5206" xr:uid="{00000000-0005-0000-0000-00005D160000}"/>
    <cellStyle name="40% - Accent1 3 4 4" xfId="5207" xr:uid="{00000000-0005-0000-0000-00005E160000}"/>
    <cellStyle name="40% - Accent1 3 4_BU&amp;IC" xfId="5208" xr:uid="{00000000-0005-0000-0000-00005F160000}"/>
    <cellStyle name="40% - Accent1 3 5" xfId="5209" xr:uid="{00000000-0005-0000-0000-000060160000}"/>
    <cellStyle name="40% - Accent1 3 5 2" xfId="5210" xr:uid="{00000000-0005-0000-0000-000061160000}"/>
    <cellStyle name="40% - Accent1 3 5 3" xfId="5211" xr:uid="{00000000-0005-0000-0000-000062160000}"/>
    <cellStyle name="40% - Accent1 3 5_BU&amp;IC" xfId="5212" xr:uid="{00000000-0005-0000-0000-000063160000}"/>
    <cellStyle name="40% - Accent1 3 6" xfId="5213" xr:uid="{00000000-0005-0000-0000-000064160000}"/>
    <cellStyle name="40% - Accent1 3 6 2" xfId="5214" xr:uid="{00000000-0005-0000-0000-000065160000}"/>
    <cellStyle name="40% - Accent1 3 6 3" xfId="5215" xr:uid="{00000000-0005-0000-0000-000066160000}"/>
    <cellStyle name="40% - Accent1 3 6_BU&amp;IC" xfId="5216" xr:uid="{00000000-0005-0000-0000-000067160000}"/>
    <cellStyle name="40% - Accent1 3 7" xfId="5217" xr:uid="{00000000-0005-0000-0000-000068160000}"/>
    <cellStyle name="40% - Accent1 3 7 2" xfId="5218" xr:uid="{00000000-0005-0000-0000-000069160000}"/>
    <cellStyle name="40% - Accent1 3 7 3" xfId="5219" xr:uid="{00000000-0005-0000-0000-00006A160000}"/>
    <cellStyle name="40% - Accent1 3 7_BU&amp;IC" xfId="5220" xr:uid="{00000000-0005-0000-0000-00006B160000}"/>
    <cellStyle name="40% - Accent1 3 8" xfId="5221" xr:uid="{00000000-0005-0000-0000-00006C160000}"/>
    <cellStyle name="40% - Accent1 3 8 2" xfId="5222" xr:uid="{00000000-0005-0000-0000-00006D160000}"/>
    <cellStyle name="40% - Accent1 3 8 3" xfId="5223" xr:uid="{00000000-0005-0000-0000-00006E160000}"/>
    <cellStyle name="40% - Accent1 3 8_BU&amp;IC" xfId="5224" xr:uid="{00000000-0005-0000-0000-00006F160000}"/>
    <cellStyle name="40% - Accent1 3 9" xfId="5225" xr:uid="{00000000-0005-0000-0000-000070160000}"/>
    <cellStyle name="40% - Accent1 3 9 2" xfId="5226" xr:uid="{00000000-0005-0000-0000-000071160000}"/>
    <cellStyle name="40% - Accent1 3 9_BU&amp;IC" xfId="5227" xr:uid="{00000000-0005-0000-0000-000072160000}"/>
    <cellStyle name="40% - Accent1 3_5 year overview margin" xfId="37589" xr:uid="{00000000-0005-0000-0000-000073160000}"/>
    <cellStyle name="40% - Accent1 4" xfId="5228" xr:uid="{00000000-0005-0000-0000-000074160000}"/>
    <cellStyle name="40% - Accent1 4 10" xfId="42386" xr:uid="{00000000-0005-0000-0000-000075160000}"/>
    <cellStyle name="40% - Accent1 4 2" xfId="5229" xr:uid="{00000000-0005-0000-0000-000076160000}"/>
    <cellStyle name="40% - Accent1 4 2 2" xfId="5230" xr:uid="{00000000-0005-0000-0000-000077160000}"/>
    <cellStyle name="40% - Accent1 4 2 3" xfId="5231" xr:uid="{00000000-0005-0000-0000-000078160000}"/>
    <cellStyle name="40% - Accent1 4 2 4" xfId="5232" xr:uid="{00000000-0005-0000-0000-000079160000}"/>
    <cellStyle name="40% - Accent1 4 2_BU&amp;IC" xfId="5233" xr:uid="{00000000-0005-0000-0000-00007A160000}"/>
    <cellStyle name="40% - Accent1 4 3" xfId="5234" xr:uid="{00000000-0005-0000-0000-00007B160000}"/>
    <cellStyle name="40% - Accent1 4 4" xfId="5235" xr:uid="{00000000-0005-0000-0000-00007C160000}"/>
    <cellStyle name="40% - Accent1 4 5" xfId="5236" xr:uid="{00000000-0005-0000-0000-00007D160000}"/>
    <cellStyle name="40% - Accent1 4 6" xfId="38800" xr:uid="{00000000-0005-0000-0000-00007E160000}"/>
    <cellStyle name="40% - Accent1 4 7" xfId="41797" xr:uid="{00000000-0005-0000-0000-00007F160000}"/>
    <cellStyle name="40% - Accent1 4 8" xfId="42159" xr:uid="{00000000-0005-0000-0000-000080160000}"/>
    <cellStyle name="40% - Accent1 4 9" xfId="41946" xr:uid="{00000000-0005-0000-0000-000081160000}"/>
    <cellStyle name="40% - Accent1 4_BU&amp;IC" xfId="5237" xr:uid="{00000000-0005-0000-0000-000082160000}"/>
    <cellStyle name="40% - Accent1 5" xfId="5238" xr:uid="{00000000-0005-0000-0000-000083160000}"/>
    <cellStyle name="40% - Accent1 5 2" xfId="5239" xr:uid="{00000000-0005-0000-0000-000084160000}"/>
    <cellStyle name="40% - Accent1 5 3" xfId="5240" xr:uid="{00000000-0005-0000-0000-000085160000}"/>
    <cellStyle name="40% - Accent1 5 4" xfId="5241" xr:uid="{00000000-0005-0000-0000-000086160000}"/>
    <cellStyle name="40% - Accent1 5 5" xfId="38797" xr:uid="{00000000-0005-0000-0000-000087160000}"/>
    <cellStyle name="40% - Accent1 5_BU&amp;IC" xfId="5242" xr:uid="{00000000-0005-0000-0000-000088160000}"/>
    <cellStyle name="40% - Accent1 6" xfId="5243" xr:uid="{00000000-0005-0000-0000-000089160000}"/>
    <cellStyle name="40% - Accent1 6 2" xfId="5244" xr:uid="{00000000-0005-0000-0000-00008A160000}"/>
    <cellStyle name="40% - Accent1 6 3" xfId="5245" xr:uid="{00000000-0005-0000-0000-00008B160000}"/>
    <cellStyle name="40% - Accent1 6 4" xfId="5246" xr:uid="{00000000-0005-0000-0000-00008C160000}"/>
    <cellStyle name="40% - Accent1 6_BU&amp;IC" xfId="5247" xr:uid="{00000000-0005-0000-0000-00008D160000}"/>
    <cellStyle name="40% - Accent1 7" xfId="5248" xr:uid="{00000000-0005-0000-0000-00008E160000}"/>
    <cellStyle name="40% - Accent1 7 2" xfId="5249" xr:uid="{00000000-0005-0000-0000-00008F160000}"/>
    <cellStyle name="40% - Accent1 7 3" xfId="5250" xr:uid="{00000000-0005-0000-0000-000090160000}"/>
    <cellStyle name="40% - Accent1 7_BU&amp;IC" xfId="5251" xr:uid="{00000000-0005-0000-0000-000091160000}"/>
    <cellStyle name="40% - Accent1 8" xfId="5252" xr:uid="{00000000-0005-0000-0000-000092160000}"/>
    <cellStyle name="40% - Accent1 8 2" xfId="5253" xr:uid="{00000000-0005-0000-0000-000093160000}"/>
    <cellStyle name="40% - Accent1 8 3" xfId="5254" xr:uid="{00000000-0005-0000-0000-000094160000}"/>
    <cellStyle name="40% - Accent1 8_BU&amp;IC" xfId="5255" xr:uid="{00000000-0005-0000-0000-000095160000}"/>
    <cellStyle name="40% - Accent1 9" xfId="5256" xr:uid="{00000000-0005-0000-0000-000096160000}"/>
    <cellStyle name="40% - Accent1 9 2" xfId="5257" xr:uid="{00000000-0005-0000-0000-000097160000}"/>
    <cellStyle name="40% - Accent1 9 3" xfId="5258" xr:uid="{00000000-0005-0000-0000-000098160000}"/>
    <cellStyle name="40% - Accent1 9_BU&amp;IC" xfId="5259" xr:uid="{00000000-0005-0000-0000-000099160000}"/>
    <cellStyle name="40% - Accent1_5 year overview margin" xfId="37588" xr:uid="{00000000-0005-0000-0000-00009A160000}"/>
    <cellStyle name="40% - Accent2" xfId="51" xr:uid="{00000000-0005-0000-0000-00009B160000}"/>
    <cellStyle name="40% - Accent2 10" xfId="5261" xr:uid="{00000000-0005-0000-0000-00009C160000}"/>
    <cellStyle name="40% - Accent2 10 2" xfId="5262" xr:uid="{00000000-0005-0000-0000-00009D160000}"/>
    <cellStyle name="40% - Accent2 10_BU&amp;IC" xfId="5263" xr:uid="{00000000-0005-0000-0000-00009E160000}"/>
    <cellStyle name="40% - Accent2 11" xfId="5264" xr:uid="{00000000-0005-0000-0000-00009F160000}"/>
    <cellStyle name="40% - Accent2 12" xfId="5265" xr:uid="{00000000-0005-0000-0000-0000A0160000}"/>
    <cellStyle name="40% - Accent2 13" xfId="5266" xr:uid="{00000000-0005-0000-0000-0000A1160000}"/>
    <cellStyle name="40% - Accent2 14" xfId="5267" xr:uid="{00000000-0005-0000-0000-0000A2160000}"/>
    <cellStyle name="40% - Accent2 15" xfId="5268" xr:uid="{00000000-0005-0000-0000-0000A3160000}"/>
    <cellStyle name="40% - Accent2 16" xfId="5269" xr:uid="{00000000-0005-0000-0000-0000A4160000}"/>
    <cellStyle name="40% - Accent2 17" xfId="5270" xr:uid="{00000000-0005-0000-0000-0000A5160000}"/>
    <cellStyle name="40% - Accent2 18" xfId="5260" xr:uid="{00000000-0005-0000-0000-0000A6160000}"/>
    <cellStyle name="40% - Accent2 2" xfId="52" xr:uid="{00000000-0005-0000-0000-0000A7160000}"/>
    <cellStyle name="40% - Accent2 3" xfId="627" xr:uid="{00000000-0005-0000-0000-0000A8160000}"/>
    <cellStyle name="40% - Accent2 3 10" xfId="5271" xr:uid="{00000000-0005-0000-0000-0000A9160000}"/>
    <cellStyle name="40% - Accent2 3 11" xfId="5272" xr:uid="{00000000-0005-0000-0000-0000AA160000}"/>
    <cellStyle name="40% - Accent2 3 12" xfId="5273" xr:uid="{00000000-0005-0000-0000-0000AB160000}"/>
    <cellStyle name="40% - Accent2 3 13" xfId="5274" xr:uid="{00000000-0005-0000-0000-0000AC160000}"/>
    <cellStyle name="40% - Accent2 3 14" xfId="5275" xr:uid="{00000000-0005-0000-0000-0000AD160000}"/>
    <cellStyle name="40% - Accent2 3 15" xfId="5276" xr:uid="{00000000-0005-0000-0000-0000AE160000}"/>
    <cellStyle name="40% - Accent2 3 16" xfId="5277" xr:uid="{00000000-0005-0000-0000-0000AF160000}"/>
    <cellStyle name="40% - Accent2 3 17" xfId="5278" xr:uid="{00000000-0005-0000-0000-0000B0160000}"/>
    <cellStyle name="40% - Accent2 3 18" xfId="38802" xr:uid="{00000000-0005-0000-0000-0000B1160000}"/>
    <cellStyle name="40% - Accent2 3 2" xfId="720" xr:uid="{00000000-0005-0000-0000-0000B2160000}"/>
    <cellStyle name="40% - Accent2 3 2 10" xfId="42020" xr:uid="{00000000-0005-0000-0000-0000B3160000}"/>
    <cellStyle name="40% - Accent2 3 2 2" xfId="5279" xr:uid="{00000000-0005-0000-0000-0000B4160000}"/>
    <cellStyle name="40% - Accent2 3 2 2 2" xfId="5280" xr:uid="{00000000-0005-0000-0000-0000B5160000}"/>
    <cellStyle name="40% - Accent2 3 2 2 3" xfId="5281" xr:uid="{00000000-0005-0000-0000-0000B6160000}"/>
    <cellStyle name="40% - Accent2 3 2 2 4" xfId="5282" xr:uid="{00000000-0005-0000-0000-0000B7160000}"/>
    <cellStyle name="40% - Accent2 3 2 2_BU&amp;IC" xfId="5283" xr:uid="{00000000-0005-0000-0000-0000B8160000}"/>
    <cellStyle name="40% - Accent2 3 2 3" xfId="5284" xr:uid="{00000000-0005-0000-0000-0000B9160000}"/>
    <cellStyle name="40% - Accent2 3 2 4" xfId="5285" xr:uid="{00000000-0005-0000-0000-0000BA160000}"/>
    <cellStyle name="40% - Accent2 3 2 5" xfId="5286" xr:uid="{00000000-0005-0000-0000-0000BB160000}"/>
    <cellStyle name="40% - Accent2 3 2 6" xfId="38803" xr:uid="{00000000-0005-0000-0000-0000BC160000}"/>
    <cellStyle name="40% - Accent2 3 2 7" xfId="41798" xr:uid="{00000000-0005-0000-0000-0000BD160000}"/>
    <cellStyle name="40% - Accent2 3 2 8" xfId="42158" xr:uid="{00000000-0005-0000-0000-0000BE160000}"/>
    <cellStyle name="40% - Accent2 3 2 9" xfId="39118" xr:uid="{00000000-0005-0000-0000-0000BF160000}"/>
    <cellStyle name="40% - Accent2 3 2_BU&amp;IC" xfId="5287" xr:uid="{00000000-0005-0000-0000-0000C0160000}"/>
    <cellStyle name="40% - Accent2 3 3" xfId="5288" xr:uid="{00000000-0005-0000-0000-0000C1160000}"/>
    <cellStyle name="40% - Accent2 3 3 2" xfId="5289" xr:uid="{00000000-0005-0000-0000-0000C2160000}"/>
    <cellStyle name="40% - Accent2 3 3 3" xfId="5290" xr:uid="{00000000-0005-0000-0000-0000C3160000}"/>
    <cellStyle name="40% - Accent2 3 3 4" xfId="5291" xr:uid="{00000000-0005-0000-0000-0000C4160000}"/>
    <cellStyle name="40% - Accent2 3 3_BU&amp;IC" xfId="5292" xr:uid="{00000000-0005-0000-0000-0000C5160000}"/>
    <cellStyle name="40% - Accent2 3 4" xfId="5293" xr:uid="{00000000-0005-0000-0000-0000C6160000}"/>
    <cellStyle name="40% - Accent2 3 4 2" xfId="5294" xr:uid="{00000000-0005-0000-0000-0000C7160000}"/>
    <cellStyle name="40% - Accent2 3 4 3" xfId="5295" xr:uid="{00000000-0005-0000-0000-0000C8160000}"/>
    <cellStyle name="40% - Accent2 3 4 4" xfId="5296" xr:uid="{00000000-0005-0000-0000-0000C9160000}"/>
    <cellStyle name="40% - Accent2 3 4_BU&amp;IC" xfId="5297" xr:uid="{00000000-0005-0000-0000-0000CA160000}"/>
    <cellStyle name="40% - Accent2 3 5" xfId="5298" xr:uid="{00000000-0005-0000-0000-0000CB160000}"/>
    <cellStyle name="40% - Accent2 3 5 2" xfId="5299" xr:uid="{00000000-0005-0000-0000-0000CC160000}"/>
    <cellStyle name="40% - Accent2 3 5 3" xfId="5300" xr:uid="{00000000-0005-0000-0000-0000CD160000}"/>
    <cellStyle name="40% - Accent2 3 5_BU&amp;IC" xfId="5301" xr:uid="{00000000-0005-0000-0000-0000CE160000}"/>
    <cellStyle name="40% - Accent2 3 6" xfId="5302" xr:uid="{00000000-0005-0000-0000-0000CF160000}"/>
    <cellStyle name="40% - Accent2 3 6 2" xfId="5303" xr:uid="{00000000-0005-0000-0000-0000D0160000}"/>
    <cellStyle name="40% - Accent2 3 6 3" xfId="5304" xr:uid="{00000000-0005-0000-0000-0000D1160000}"/>
    <cellStyle name="40% - Accent2 3 6_BU&amp;IC" xfId="5305" xr:uid="{00000000-0005-0000-0000-0000D2160000}"/>
    <cellStyle name="40% - Accent2 3 7" xfId="5306" xr:uid="{00000000-0005-0000-0000-0000D3160000}"/>
    <cellStyle name="40% - Accent2 3 7 2" xfId="5307" xr:uid="{00000000-0005-0000-0000-0000D4160000}"/>
    <cellStyle name="40% - Accent2 3 7 3" xfId="5308" xr:uid="{00000000-0005-0000-0000-0000D5160000}"/>
    <cellStyle name="40% - Accent2 3 7_BU&amp;IC" xfId="5309" xr:uid="{00000000-0005-0000-0000-0000D6160000}"/>
    <cellStyle name="40% - Accent2 3 8" xfId="5310" xr:uid="{00000000-0005-0000-0000-0000D7160000}"/>
    <cellStyle name="40% - Accent2 3 8 2" xfId="5311" xr:uid="{00000000-0005-0000-0000-0000D8160000}"/>
    <cellStyle name="40% - Accent2 3 8 3" xfId="5312" xr:uid="{00000000-0005-0000-0000-0000D9160000}"/>
    <cellStyle name="40% - Accent2 3 8_BU&amp;IC" xfId="5313" xr:uid="{00000000-0005-0000-0000-0000DA160000}"/>
    <cellStyle name="40% - Accent2 3 9" xfId="5314" xr:uid="{00000000-0005-0000-0000-0000DB160000}"/>
    <cellStyle name="40% - Accent2 3 9 2" xfId="5315" xr:uid="{00000000-0005-0000-0000-0000DC160000}"/>
    <cellStyle name="40% - Accent2 3 9_BU&amp;IC" xfId="5316" xr:uid="{00000000-0005-0000-0000-0000DD160000}"/>
    <cellStyle name="40% - Accent2 3_BU&amp;IC" xfId="5317" xr:uid="{00000000-0005-0000-0000-0000DE160000}"/>
    <cellStyle name="40% - Accent2 4" xfId="5318" xr:uid="{00000000-0005-0000-0000-0000DF160000}"/>
    <cellStyle name="40% - Accent2 4 10" xfId="42315" xr:uid="{00000000-0005-0000-0000-0000E0160000}"/>
    <cellStyle name="40% - Accent2 4 2" xfId="5319" xr:uid="{00000000-0005-0000-0000-0000E1160000}"/>
    <cellStyle name="40% - Accent2 4 2 2" xfId="5320" xr:uid="{00000000-0005-0000-0000-0000E2160000}"/>
    <cellStyle name="40% - Accent2 4 2 3" xfId="5321" xr:uid="{00000000-0005-0000-0000-0000E3160000}"/>
    <cellStyle name="40% - Accent2 4 2 4" xfId="5322" xr:uid="{00000000-0005-0000-0000-0000E4160000}"/>
    <cellStyle name="40% - Accent2 4 2_BU&amp;IC" xfId="5323" xr:uid="{00000000-0005-0000-0000-0000E5160000}"/>
    <cellStyle name="40% - Accent2 4 3" xfId="5324" xr:uid="{00000000-0005-0000-0000-0000E6160000}"/>
    <cellStyle name="40% - Accent2 4 4" xfId="5325" xr:uid="{00000000-0005-0000-0000-0000E7160000}"/>
    <cellStyle name="40% - Accent2 4 5" xfId="5326" xr:uid="{00000000-0005-0000-0000-0000E8160000}"/>
    <cellStyle name="40% - Accent2 4 6" xfId="38804" xr:uid="{00000000-0005-0000-0000-0000E9160000}"/>
    <cellStyle name="40% - Accent2 4 7" xfId="41799" xr:uid="{00000000-0005-0000-0000-0000EA160000}"/>
    <cellStyle name="40% - Accent2 4 8" xfId="42157" xr:uid="{00000000-0005-0000-0000-0000EB160000}"/>
    <cellStyle name="40% - Accent2 4 9" xfId="42328" xr:uid="{00000000-0005-0000-0000-0000EC160000}"/>
    <cellStyle name="40% - Accent2 4_BU&amp;IC" xfId="5327" xr:uid="{00000000-0005-0000-0000-0000ED160000}"/>
    <cellStyle name="40% - Accent2 5" xfId="5328" xr:uid="{00000000-0005-0000-0000-0000EE160000}"/>
    <cellStyle name="40% - Accent2 5 2" xfId="5329" xr:uid="{00000000-0005-0000-0000-0000EF160000}"/>
    <cellStyle name="40% - Accent2 5 3" xfId="5330" xr:uid="{00000000-0005-0000-0000-0000F0160000}"/>
    <cellStyle name="40% - Accent2 5 4" xfId="5331" xr:uid="{00000000-0005-0000-0000-0000F1160000}"/>
    <cellStyle name="40% - Accent2 5 5" xfId="38801" xr:uid="{00000000-0005-0000-0000-0000F2160000}"/>
    <cellStyle name="40% - Accent2 5_BU&amp;IC" xfId="5332" xr:uid="{00000000-0005-0000-0000-0000F3160000}"/>
    <cellStyle name="40% - Accent2 6" xfId="5333" xr:uid="{00000000-0005-0000-0000-0000F4160000}"/>
    <cellStyle name="40% - Accent2 6 2" xfId="5334" xr:uid="{00000000-0005-0000-0000-0000F5160000}"/>
    <cellStyle name="40% - Accent2 6 3" xfId="5335" xr:uid="{00000000-0005-0000-0000-0000F6160000}"/>
    <cellStyle name="40% - Accent2 6 4" xfId="5336" xr:uid="{00000000-0005-0000-0000-0000F7160000}"/>
    <cellStyle name="40% - Accent2 6_BU&amp;IC" xfId="5337" xr:uid="{00000000-0005-0000-0000-0000F8160000}"/>
    <cellStyle name="40% - Accent2 7" xfId="5338" xr:uid="{00000000-0005-0000-0000-0000F9160000}"/>
    <cellStyle name="40% - Accent2 7 2" xfId="5339" xr:uid="{00000000-0005-0000-0000-0000FA160000}"/>
    <cellStyle name="40% - Accent2 7 3" xfId="5340" xr:uid="{00000000-0005-0000-0000-0000FB160000}"/>
    <cellStyle name="40% - Accent2 7_BU&amp;IC" xfId="5341" xr:uid="{00000000-0005-0000-0000-0000FC160000}"/>
    <cellStyle name="40% - Accent2 8" xfId="5342" xr:uid="{00000000-0005-0000-0000-0000FD160000}"/>
    <cellStyle name="40% - Accent2 8 2" xfId="5343" xr:uid="{00000000-0005-0000-0000-0000FE160000}"/>
    <cellStyle name="40% - Accent2 8 3" xfId="5344" xr:uid="{00000000-0005-0000-0000-0000FF160000}"/>
    <cellStyle name="40% - Accent2 8_BU&amp;IC" xfId="5345" xr:uid="{00000000-0005-0000-0000-000000170000}"/>
    <cellStyle name="40% - Accent2 9" xfId="5346" xr:uid="{00000000-0005-0000-0000-000001170000}"/>
    <cellStyle name="40% - Accent2 9 2" xfId="5347" xr:uid="{00000000-0005-0000-0000-000002170000}"/>
    <cellStyle name="40% - Accent2 9 3" xfId="5348" xr:uid="{00000000-0005-0000-0000-000003170000}"/>
    <cellStyle name="40% - Accent2 9_BU&amp;IC" xfId="5349" xr:uid="{00000000-0005-0000-0000-000004170000}"/>
    <cellStyle name="40% - Accent2_5 year overview margin" xfId="37590" xr:uid="{00000000-0005-0000-0000-000005170000}"/>
    <cellStyle name="40% - Accent3" xfId="53" xr:uid="{00000000-0005-0000-0000-000006170000}"/>
    <cellStyle name="40% - Accent3 10" xfId="5351" xr:uid="{00000000-0005-0000-0000-000007170000}"/>
    <cellStyle name="40% - Accent3 10 2" xfId="5352" xr:uid="{00000000-0005-0000-0000-000008170000}"/>
    <cellStyle name="40% - Accent3 10_BU&amp;IC" xfId="5353" xr:uid="{00000000-0005-0000-0000-000009170000}"/>
    <cellStyle name="40% - Accent3 11" xfId="5354" xr:uid="{00000000-0005-0000-0000-00000A170000}"/>
    <cellStyle name="40% - Accent3 12" xfId="5355" xr:uid="{00000000-0005-0000-0000-00000B170000}"/>
    <cellStyle name="40% - Accent3 13" xfId="5356" xr:uid="{00000000-0005-0000-0000-00000C170000}"/>
    <cellStyle name="40% - Accent3 14" xfId="5357" xr:uid="{00000000-0005-0000-0000-00000D170000}"/>
    <cellStyle name="40% - Accent3 15" xfId="5358" xr:uid="{00000000-0005-0000-0000-00000E170000}"/>
    <cellStyle name="40% - Accent3 16" xfId="5359" xr:uid="{00000000-0005-0000-0000-00000F170000}"/>
    <cellStyle name="40% - Accent3 17" xfId="5360" xr:uid="{00000000-0005-0000-0000-000010170000}"/>
    <cellStyle name="40% - Accent3 18" xfId="5350" xr:uid="{00000000-0005-0000-0000-000011170000}"/>
    <cellStyle name="40% - Accent3 2" xfId="54" xr:uid="{00000000-0005-0000-0000-000012170000}"/>
    <cellStyle name="40% - Accent3 3" xfId="55" xr:uid="{00000000-0005-0000-0000-000013170000}"/>
    <cellStyle name="40% - Accent3 3 10" xfId="5361" xr:uid="{00000000-0005-0000-0000-000014170000}"/>
    <cellStyle name="40% - Accent3 3 11" xfId="5362" xr:uid="{00000000-0005-0000-0000-000015170000}"/>
    <cellStyle name="40% - Accent3 3 12" xfId="5363" xr:uid="{00000000-0005-0000-0000-000016170000}"/>
    <cellStyle name="40% - Accent3 3 13" xfId="5364" xr:uid="{00000000-0005-0000-0000-000017170000}"/>
    <cellStyle name="40% - Accent3 3 14" xfId="5365" xr:uid="{00000000-0005-0000-0000-000018170000}"/>
    <cellStyle name="40% - Accent3 3 15" xfId="5366" xr:uid="{00000000-0005-0000-0000-000019170000}"/>
    <cellStyle name="40% - Accent3 3 16" xfId="5367" xr:uid="{00000000-0005-0000-0000-00001A170000}"/>
    <cellStyle name="40% - Accent3 3 17" xfId="5368" xr:uid="{00000000-0005-0000-0000-00001B170000}"/>
    <cellStyle name="40% - Accent3 3 18" xfId="628" xr:uid="{00000000-0005-0000-0000-00001C170000}"/>
    <cellStyle name="40% - Accent3 3 2" xfId="721" xr:uid="{00000000-0005-0000-0000-00001D170000}"/>
    <cellStyle name="40% - Accent3 3 2 10" xfId="38552" xr:uid="{00000000-0005-0000-0000-00001E170000}"/>
    <cellStyle name="40% - Accent3 3 2 2" xfId="5369" xr:uid="{00000000-0005-0000-0000-00001F170000}"/>
    <cellStyle name="40% - Accent3 3 2 2 2" xfId="5370" xr:uid="{00000000-0005-0000-0000-000020170000}"/>
    <cellStyle name="40% - Accent3 3 2 2 3" xfId="5371" xr:uid="{00000000-0005-0000-0000-000021170000}"/>
    <cellStyle name="40% - Accent3 3 2 2 4" xfId="5372" xr:uid="{00000000-0005-0000-0000-000022170000}"/>
    <cellStyle name="40% - Accent3 3 2 2_BU&amp;IC" xfId="5373" xr:uid="{00000000-0005-0000-0000-000023170000}"/>
    <cellStyle name="40% - Accent3 3 2 3" xfId="5374" xr:uid="{00000000-0005-0000-0000-000024170000}"/>
    <cellStyle name="40% - Accent3 3 2 4" xfId="5375" xr:uid="{00000000-0005-0000-0000-000025170000}"/>
    <cellStyle name="40% - Accent3 3 2 5" xfId="5376" xr:uid="{00000000-0005-0000-0000-000026170000}"/>
    <cellStyle name="40% - Accent3 3 2 6" xfId="38807" xr:uid="{00000000-0005-0000-0000-000027170000}"/>
    <cellStyle name="40% - Accent3 3 2 7" xfId="41800" xr:uid="{00000000-0005-0000-0000-000028170000}"/>
    <cellStyle name="40% - Accent3 3 2 8" xfId="42156" xr:uid="{00000000-0005-0000-0000-000029170000}"/>
    <cellStyle name="40% - Accent3 3 2 9" xfId="42383" xr:uid="{00000000-0005-0000-0000-00002A170000}"/>
    <cellStyle name="40% - Accent3 3 2_BU&amp;IC" xfId="5377" xr:uid="{00000000-0005-0000-0000-00002B170000}"/>
    <cellStyle name="40% - Accent3 3 3" xfId="5378" xr:uid="{00000000-0005-0000-0000-00002C170000}"/>
    <cellStyle name="40% - Accent3 3 3 2" xfId="5379" xr:uid="{00000000-0005-0000-0000-00002D170000}"/>
    <cellStyle name="40% - Accent3 3 3 3" xfId="5380" xr:uid="{00000000-0005-0000-0000-00002E170000}"/>
    <cellStyle name="40% - Accent3 3 3 4" xfId="5381" xr:uid="{00000000-0005-0000-0000-00002F170000}"/>
    <cellStyle name="40% - Accent3 3 3 5" xfId="38806" xr:uid="{00000000-0005-0000-0000-000030170000}"/>
    <cellStyle name="40% - Accent3 3 3_BU&amp;IC" xfId="5382" xr:uid="{00000000-0005-0000-0000-000031170000}"/>
    <cellStyle name="40% - Accent3 3 4" xfId="5383" xr:uid="{00000000-0005-0000-0000-000032170000}"/>
    <cellStyle name="40% - Accent3 3 4 2" xfId="5384" xr:uid="{00000000-0005-0000-0000-000033170000}"/>
    <cellStyle name="40% - Accent3 3 4 3" xfId="5385" xr:uid="{00000000-0005-0000-0000-000034170000}"/>
    <cellStyle name="40% - Accent3 3 4 4" xfId="5386" xr:uid="{00000000-0005-0000-0000-000035170000}"/>
    <cellStyle name="40% - Accent3 3 4_BU&amp;IC" xfId="5387" xr:uid="{00000000-0005-0000-0000-000036170000}"/>
    <cellStyle name="40% - Accent3 3 5" xfId="5388" xr:uid="{00000000-0005-0000-0000-000037170000}"/>
    <cellStyle name="40% - Accent3 3 5 2" xfId="5389" xr:uid="{00000000-0005-0000-0000-000038170000}"/>
    <cellStyle name="40% - Accent3 3 5 3" xfId="5390" xr:uid="{00000000-0005-0000-0000-000039170000}"/>
    <cellStyle name="40% - Accent3 3 5_BU&amp;IC" xfId="5391" xr:uid="{00000000-0005-0000-0000-00003A170000}"/>
    <cellStyle name="40% - Accent3 3 6" xfId="5392" xr:uid="{00000000-0005-0000-0000-00003B170000}"/>
    <cellStyle name="40% - Accent3 3 6 2" xfId="5393" xr:uid="{00000000-0005-0000-0000-00003C170000}"/>
    <cellStyle name="40% - Accent3 3 6 3" xfId="5394" xr:uid="{00000000-0005-0000-0000-00003D170000}"/>
    <cellStyle name="40% - Accent3 3 6_BU&amp;IC" xfId="5395" xr:uid="{00000000-0005-0000-0000-00003E170000}"/>
    <cellStyle name="40% - Accent3 3 7" xfId="5396" xr:uid="{00000000-0005-0000-0000-00003F170000}"/>
    <cellStyle name="40% - Accent3 3 7 2" xfId="5397" xr:uid="{00000000-0005-0000-0000-000040170000}"/>
    <cellStyle name="40% - Accent3 3 7 3" xfId="5398" xr:uid="{00000000-0005-0000-0000-000041170000}"/>
    <cellStyle name="40% - Accent3 3 7_BU&amp;IC" xfId="5399" xr:uid="{00000000-0005-0000-0000-000042170000}"/>
    <cellStyle name="40% - Accent3 3 8" xfId="5400" xr:uid="{00000000-0005-0000-0000-000043170000}"/>
    <cellStyle name="40% - Accent3 3 8 2" xfId="5401" xr:uid="{00000000-0005-0000-0000-000044170000}"/>
    <cellStyle name="40% - Accent3 3 8 3" xfId="5402" xr:uid="{00000000-0005-0000-0000-000045170000}"/>
    <cellStyle name="40% - Accent3 3 8_BU&amp;IC" xfId="5403" xr:uid="{00000000-0005-0000-0000-000046170000}"/>
    <cellStyle name="40% - Accent3 3 9" xfId="5404" xr:uid="{00000000-0005-0000-0000-000047170000}"/>
    <cellStyle name="40% - Accent3 3 9 2" xfId="5405" xr:uid="{00000000-0005-0000-0000-000048170000}"/>
    <cellStyle name="40% - Accent3 3 9_BU&amp;IC" xfId="5406" xr:uid="{00000000-0005-0000-0000-000049170000}"/>
    <cellStyle name="40% - Accent3 3_5 year overview margin" xfId="37592" xr:uid="{00000000-0005-0000-0000-00004A170000}"/>
    <cellStyle name="40% - Accent3 4" xfId="5407" xr:uid="{00000000-0005-0000-0000-00004B170000}"/>
    <cellStyle name="40% - Accent3 4 10" xfId="42287" xr:uid="{00000000-0005-0000-0000-00004C170000}"/>
    <cellStyle name="40% - Accent3 4 2" xfId="5408" xr:uid="{00000000-0005-0000-0000-00004D170000}"/>
    <cellStyle name="40% - Accent3 4 2 2" xfId="5409" xr:uid="{00000000-0005-0000-0000-00004E170000}"/>
    <cellStyle name="40% - Accent3 4 2 3" xfId="5410" xr:uid="{00000000-0005-0000-0000-00004F170000}"/>
    <cellStyle name="40% - Accent3 4 2 4" xfId="5411" xr:uid="{00000000-0005-0000-0000-000050170000}"/>
    <cellStyle name="40% - Accent3 4 2_BU&amp;IC" xfId="5412" xr:uid="{00000000-0005-0000-0000-000051170000}"/>
    <cellStyle name="40% - Accent3 4 3" xfId="5413" xr:uid="{00000000-0005-0000-0000-000052170000}"/>
    <cellStyle name="40% - Accent3 4 4" xfId="5414" xr:uid="{00000000-0005-0000-0000-000053170000}"/>
    <cellStyle name="40% - Accent3 4 5" xfId="5415" xr:uid="{00000000-0005-0000-0000-000054170000}"/>
    <cellStyle name="40% - Accent3 4 6" xfId="38808" xr:uid="{00000000-0005-0000-0000-000055170000}"/>
    <cellStyle name="40% - Accent3 4 7" xfId="41801" xr:uid="{00000000-0005-0000-0000-000056170000}"/>
    <cellStyle name="40% - Accent3 4 8" xfId="39957" xr:uid="{00000000-0005-0000-0000-000057170000}"/>
    <cellStyle name="40% - Accent3 4 9" xfId="42294" xr:uid="{00000000-0005-0000-0000-000058170000}"/>
    <cellStyle name="40% - Accent3 4_BU&amp;IC" xfId="5416" xr:uid="{00000000-0005-0000-0000-000059170000}"/>
    <cellStyle name="40% - Accent3 5" xfId="5417" xr:uid="{00000000-0005-0000-0000-00005A170000}"/>
    <cellStyle name="40% - Accent3 5 2" xfId="5418" xr:uid="{00000000-0005-0000-0000-00005B170000}"/>
    <cellStyle name="40% - Accent3 5 3" xfId="5419" xr:uid="{00000000-0005-0000-0000-00005C170000}"/>
    <cellStyle name="40% - Accent3 5 4" xfId="5420" xr:uid="{00000000-0005-0000-0000-00005D170000}"/>
    <cellStyle name="40% - Accent3 5 5" xfId="38805" xr:uid="{00000000-0005-0000-0000-00005E170000}"/>
    <cellStyle name="40% - Accent3 5_BU&amp;IC" xfId="5421" xr:uid="{00000000-0005-0000-0000-00005F170000}"/>
    <cellStyle name="40% - Accent3 6" xfId="5422" xr:uid="{00000000-0005-0000-0000-000060170000}"/>
    <cellStyle name="40% - Accent3 6 2" xfId="5423" xr:uid="{00000000-0005-0000-0000-000061170000}"/>
    <cellStyle name="40% - Accent3 6 3" xfId="5424" xr:uid="{00000000-0005-0000-0000-000062170000}"/>
    <cellStyle name="40% - Accent3 6 4" xfId="5425" xr:uid="{00000000-0005-0000-0000-000063170000}"/>
    <cellStyle name="40% - Accent3 6_BU&amp;IC" xfId="5426" xr:uid="{00000000-0005-0000-0000-000064170000}"/>
    <cellStyle name="40% - Accent3 7" xfId="5427" xr:uid="{00000000-0005-0000-0000-000065170000}"/>
    <cellStyle name="40% - Accent3 7 2" xfId="5428" xr:uid="{00000000-0005-0000-0000-000066170000}"/>
    <cellStyle name="40% - Accent3 7 3" xfId="5429" xr:uid="{00000000-0005-0000-0000-000067170000}"/>
    <cellStyle name="40% - Accent3 7_BU&amp;IC" xfId="5430" xr:uid="{00000000-0005-0000-0000-000068170000}"/>
    <cellStyle name="40% - Accent3 8" xfId="5431" xr:uid="{00000000-0005-0000-0000-000069170000}"/>
    <cellStyle name="40% - Accent3 8 2" xfId="5432" xr:uid="{00000000-0005-0000-0000-00006A170000}"/>
    <cellStyle name="40% - Accent3 8 3" xfId="5433" xr:uid="{00000000-0005-0000-0000-00006B170000}"/>
    <cellStyle name="40% - Accent3 8_BU&amp;IC" xfId="5434" xr:uid="{00000000-0005-0000-0000-00006C170000}"/>
    <cellStyle name="40% - Accent3 9" xfId="5435" xr:uid="{00000000-0005-0000-0000-00006D170000}"/>
    <cellStyle name="40% - Accent3 9 2" xfId="5436" xr:uid="{00000000-0005-0000-0000-00006E170000}"/>
    <cellStyle name="40% - Accent3 9 3" xfId="5437" xr:uid="{00000000-0005-0000-0000-00006F170000}"/>
    <cellStyle name="40% - Accent3 9_BU&amp;IC" xfId="5438" xr:uid="{00000000-0005-0000-0000-000070170000}"/>
    <cellStyle name="40% - Accent3_5 year overview margin" xfId="37591" xr:uid="{00000000-0005-0000-0000-000071170000}"/>
    <cellStyle name="40% - Accent4" xfId="56" xr:uid="{00000000-0005-0000-0000-000072170000}"/>
    <cellStyle name="40% - Accent4 10" xfId="5440" xr:uid="{00000000-0005-0000-0000-000073170000}"/>
    <cellStyle name="40% - Accent4 10 2" xfId="5441" xr:uid="{00000000-0005-0000-0000-000074170000}"/>
    <cellStyle name="40% - Accent4 10_BU&amp;IC" xfId="5442" xr:uid="{00000000-0005-0000-0000-000075170000}"/>
    <cellStyle name="40% - Accent4 11" xfId="5443" xr:uid="{00000000-0005-0000-0000-000076170000}"/>
    <cellStyle name="40% - Accent4 12" xfId="5444" xr:uid="{00000000-0005-0000-0000-000077170000}"/>
    <cellStyle name="40% - Accent4 13" xfId="5445" xr:uid="{00000000-0005-0000-0000-000078170000}"/>
    <cellStyle name="40% - Accent4 14" xfId="5446" xr:uid="{00000000-0005-0000-0000-000079170000}"/>
    <cellStyle name="40% - Accent4 15" xfId="5447" xr:uid="{00000000-0005-0000-0000-00007A170000}"/>
    <cellStyle name="40% - Accent4 16" xfId="5448" xr:uid="{00000000-0005-0000-0000-00007B170000}"/>
    <cellStyle name="40% - Accent4 17" xfId="5449" xr:uid="{00000000-0005-0000-0000-00007C170000}"/>
    <cellStyle name="40% - Accent4 18" xfId="5439" xr:uid="{00000000-0005-0000-0000-00007D170000}"/>
    <cellStyle name="40% - Accent4 2" xfId="57" xr:uid="{00000000-0005-0000-0000-00007E170000}"/>
    <cellStyle name="40% - Accent4 3" xfId="58" xr:uid="{00000000-0005-0000-0000-00007F170000}"/>
    <cellStyle name="40% - Accent4 3 10" xfId="5450" xr:uid="{00000000-0005-0000-0000-000080170000}"/>
    <cellStyle name="40% - Accent4 3 11" xfId="5451" xr:uid="{00000000-0005-0000-0000-000081170000}"/>
    <cellStyle name="40% - Accent4 3 12" xfId="5452" xr:uid="{00000000-0005-0000-0000-000082170000}"/>
    <cellStyle name="40% - Accent4 3 13" xfId="5453" xr:uid="{00000000-0005-0000-0000-000083170000}"/>
    <cellStyle name="40% - Accent4 3 14" xfId="5454" xr:uid="{00000000-0005-0000-0000-000084170000}"/>
    <cellStyle name="40% - Accent4 3 15" xfId="5455" xr:uid="{00000000-0005-0000-0000-000085170000}"/>
    <cellStyle name="40% - Accent4 3 16" xfId="5456" xr:uid="{00000000-0005-0000-0000-000086170000}"/>
    <cellStyle name="40% - Accent4 3 17" xfId="5457" xr:uid="{00000000-0005-0000-0000-000087170000}"/>
    <cellStyle name="40% - Accent4 3 18" xfId="629" xr:uid="{00000000-0005-0000-0000-000088170000}"/>
    <cellStyle name="40% - Accent4 3 2" xfId="722" xr:uid="{00000000-0005-0000-0000-000089170000}"/>
    <cellStyle name="40% - Accent4 3 2 10" xfId="42019" xr:uid="{00000000-0005-0000-0000-00008A170000}"/>
    <cellStyle name="40% - Accent4 3 2 2" xfId="5458" xr:uid="{00000000-0005-0000-0000-00008B170000}"/>
    <cellStyle name="40% - Accent4 3 2 2 2" xfId="5459" xr:uid="{00000000-0005-0000-0000-00008C170000}"/>
    <cellStyle name="40% - Accent4 3 2 2 3" xfId="5460" xr:uid="{00000000-0005-0000-0000-00008D170000}"/>
    <cellStyle name="40% - Accent4 3 2 2 4" xfId="5461" xr:uid="{00000000-0005-0000-0000-00008E170000}"/>
    <cellStyle name="40% - Accent4 3 2 2_BU&amp;IC" xfId="5462" xr:uid="{00000000-0005-0000-0000-00008F170000}"/>
    <cellStyle name="40% - Accent4 3 2 3" xfId="5463" xr:uid="{00000000-0005-0000-0000-000090170000}"/>
    <cellStyle name="40% - Accent4 3 2 4" xfId="5464" xr:uid="{00000000-0005-0000-0000-000091170000}"/>
    <cellStyle name="40% - Accent4 3 2 5" xfId="5465" xr:uid="{00000000-0005-0000-0000-000092170000}"/>
    <cellStyle name="40% - Accent4 3 2 6" xfId="38811" xr:uid="{00000000-0005-0000-0000-000093170000}"/>
    <cellStyle name="40% - Accent4 3 2 7" xfId="41802" xr:uid="{00000000-0005-0000-0000-000094170000}"/>
    <cellStyle name="40% - Accent4 3 2 8" xfId="42155" xr:uid="{00000000-0005-0000-0000-000095170000}"/>
    <cellStyle name="40% - Accent4 3 2 9" xfId="41951" xr:uid="{00000000-0005-0000-0000-000096170000}"/>
    <cellStyle name="40% - Accent4 3 2_BU&amp;IC" xfId="5466" xr:uid="{00000000-0005-0000-0000-000097170000}"/>
    <cellStyle name="40% - Accent4 3 3" xfId="5467" xr:uid="{00000000-0005-0000-0000-000098170000}"/>
    <cellStyle name="40% - Accent4 3 3 2" xfId="5468" xr:uid="{00000000-0005-0000-0000-000099170000}"/>
    <cellStyle name="40% - Accent4 3 3 3" xfId="5469" xr:uid="{00000000-0005-0000-0000-00009A170000}"/>
    <cellStyle name="40% - Accent4 3 3 4" xfId="5470" xr:uid="{00000000-0005-0000-0000-00009B170000}"/>
    <cellStyle name="40% - Accent4 3 3 5" xfId="38810" xr:uid="{00000000-0005-0000-0000-00009C170000}"/>
    <cellStyle name="40% - Accent4 3 3_BU&amp;IC" xfId="5471" xr:uid="{00000000-0005-0000-0000-00009D170000}"/>
    <cellStyle name="40% - Accent4 3 4" xfId="5472" xr:uid="{00000000-0005-0000-0000-00009E170000}"/>
    <cellStyle name="40% - Accent4 3 4 2" xfId="5473" xr:uid="{00000000-0005-0000-0000-00009F170000}"/>
    <cellStyle name="40% - Accent4 3 4 3" xfId="5474" xr:uid="{00000000-0005-0000-0000-0000A0170000}"/>
    <cellStyle name="40% - Accent4 3 4 4" xfId="5475" xr:uid="{00000000-0005-0000-0000-0000A1170000}"/>
    <cellStyle name="40% - Accent4 3 4_BU&amp;IC" xfId="5476" xr:uid="{00000000-0005-0000-0000-0000A2170000}"/>
    <cellStyle name="40% - Accent4 3 5" xfId="5477" xr:uid="{00000000-0005-0000-0000-0000A3170000}"/>
    <cellStyle name="40% - Accent4 3 5 2" xfId="5478" xr:uid="{00000000-0005-0000-0000-0000A4170000}"/>
    <cellStyle name="40% - Accent4 3 5 3" xfId="5479" xr:uid="{00000000-0005-0000-0000-0000A5170000}"/>
    <cellStyle name="40% - Accent4 3 5_BU&amp;IC" xfId="5480" xr:uid="{00000000-0005-0000-0000-0000A6170000}"/>
    <cellStyle name="40% - Accent4 3 6" xfId="5481" xr:uid="{00000000-0005-0000-0000-0000A7170000}"/>
    <cellStyle name="40% - Accent4 3 6 2" xfId="5482" xr:uid="{00000000-0005-0000-0000-0000A8170000}"/>
    <cellStyle name="40% - Accent4 3 6 3" xfId="5483" xr:uid="{00000000-0005-0000-0000-0000A9170000}"/>
    <cellStyle name="40% - Accent4 3 6_BU&amp;IC" xfId="5484" xr:uid="{00000000-0005-0000-0000-0000AA170000}"/>
    <cellStyle name="40% - Accent4 3 7" xfId="5485" xr:uid="{00000000-0005-0000-0000-0000AB170000}"/>
    <cellStyle name="40% - Accent4 3 7 2" xfId="5486" xr:uid="{00000000-0005-0000-0000-0000AC170000}"/>
    <cellStyle name="40% - Accent4 3 7 3" xfId="5487" xr:uid="{00000000-0005-0000-0000-0000AD170000}"/>
    <cellStyle name="40% - Accent4 3 7_BU&amp;IC" xfId="5488" xr:uid="{00000000-0005-0000-0000-0000AE170000}"/>
    <cellStyle name="40% - Accent4 3 8" xfId="5489" xr:uid="{00000000-0005-0000-0000-0000AF170000}"/>
    <cellStyle name="40% - Accent4 3 8 2" xfId="5490" xr:uid="{00000000-0005-0000-0000-0000B0170000}"/>
    <cellStyle name="40% - Accent4 3 8 3" xfId="5491" xr:uid="{00000000-0005-0000-0000-0000B1170000}"/>
    <cellStyle name="40% - Accent4 3 8_BU&amp;IC" xfId="5492" xr:uid="{00000000-0005-0000-0000-0000B2170000}"/>
    <cellStyle name="40% - Accent4 3 9" xfId="5493" xr:uid="{00000000-0005-0000-0000-0000B3170000}"/>
    <cellStyle name="40% - Accent4 3 9 2" xfId="5494" xr:uid="{00000000-0005-0000-0000-0000B4170000}"/>
    <cellStyle name="40% - Accent4 3 9_BU&amp;IC" xfId="5495" xr:uid="{00000000-0005-0000-0000-0000B5170000}"/>
    <cellStyle name="40% - Accent4 3_5 year overview margin" xfId="37594" xr:uid="{00000000-0005-0000-0000-0000B6170000}"/>
    <cellStyle name="40% - Accent4 4" xfId="5496" xr:uid="{00000000-0005-0000-0000-0000B7170000}"/>
    <cellStyle name="40% - Accent4 4 10" xfId="41768" xr:uid="{00000000-0005-0000-0000-0000B8170000}"/>
    <cellStyle name="40% - Accent4 4 2" xfId="5497" xr:uid="{00000000-0005-0000-0000-0000B9170000}"/>
    <cellStyle name="40% - Accent4 4 2 2" xfId="5498" xr:uid="{00000000-0005-0000-0000-0000BA170000}"/>
    <cellStyle name="40% - Accent4 4 2 3" xfId="5499" xr:uid="{00000000-0005-0000-0000-0000BB170000}"/>
    <cellStyle name="40% - Accent4 4 2 4" xfId="5500" xr:uid="{00000000-0005-0000-0000-0000BC170000}"/>
    <cellStyle name="40% - Accent4 4 2_BU&amp;IC" xfId="5501" xr:uid="{00000000-0005-0000-0000-0000BD170000}"/>
    <cellStyle name="40% - Accent4 4 3" xfId="5502" xr:uid="{00000000-0005-0000-0000-0000BE170000}"/>
    <cellStyle name="40% - Accent4 4 4" xfId="5503" xr:uid="{00000000-0005-0000-0000-0000BF170000}"/>
    <cellStyle name="40% - Accent4 4 5" xfId="5504" xr:uid="{00000000-0005-0000-0000-0000C0170000}"/>
    <cellStyle name="40% - Accent4 4 6" xfId="38812" xr:uid="{00000000-0005-0000-0000-0000C1170000}"/>
    <cellStyle name="40% - Accent4 4 7" xfId="41803" xr:uid="{00000000-0005-0000-0000-0000C2170000}"/>
    <cellStyle name="40% - Accent4 4 8" xfId="42154" xr:uid="{00000000-0005-0000-0000-0000C3170000}"/>
    <cellStyle name="40% - Accent4 4 9" xfId="42448" xr:uid="{00000000-0005-0000-0000-0000C4170000}"/>
    <cellStyle name="40% - Accent4 4_BU&amp;IC" xfId="5505" xr:uid="{00000000-0005-0000-0000-0000C5170000}"/>
    <cellStyle name="40% - Accent4 5" xfId="5506" xr:uid="{00000000-0005-0000-0000-0000C6170000}"/>
    <cellStyle name="40% - Accent4 5 2" xfId="5507" xr:uid="{00000000-0005-0000-0000-0000C7170000}"/>
    <cellStyle name="40% - Accent4 5 3" xfId="5508" xr:uid="{00000000-0005-0000-0000-0000C8170000}"/>
    <cellStyle name="40% - Accent4 5 4" xfId="5509" xr:uid="{00000000-0005-0000-0000-0000C9170000}"/>
    <cellStyle name="40% - Accent4 5 5" xfId="38809" xr:uid="{00000000-0005-0000-0000-0000CA170000}"/>
    <cellStyle name="40% - Accent4 5_BU&amp;IC" xfId="5510" xr:uid="{00000000-0005-0000-0000-0000CB170000}"/>
    <cellStyle name="40% - Accent4 6" xfId="5511" xr:uid="{00000000-0005-0000-0000-0000CC170000}"/>
    <cellStyle name="40% - Accent4 6 2" xfId="5512" xr:uid="{00000000-0005-0000-0000-0000CD170000}"/>
    <cellStyle name="40% - Accent4 6 3" xfId="5513" xr:uid="{00000000-0005-0000-0000-0000CE170000}"/>
    <cellStyle name="40% - Accent4 6 4" xfId="5514" xr:uid="{00000000-0005-0000-0000-0000CF170000}"/>
    <cellStyle name="40% - Accent4 6_BU&amp;IC" xfId="5515" xr:uid="{00000000-0005-0000-0000-0000D0170000}"/>
    <cellStyle name="40% - Accent4 7" xfId="5516" xr:uid="{00000000-0005-0000-0000-0000D1170000}"/>
    <cellStyle name="40% - Accent4 7 2" xfId="5517" xr:uid="{00000000-0005-0000-0000-0000D2170000}"/>
    <cellStyle name="40% - Accent4 7 3" xfId="5518" xr:uid="{00000000-0005-0000-0000-0000D3170000}"/>
    <cellStyle name="40% - Accent4 7_BU&amp;IC" xfId="5519" xr:uid="{00000000-0005-0000-0000-0000D4170000}"/>
    <cellStyle name="40% - Accent4 8" xfId="5520" xr:uid="{00000000-0005-0000-0000-0000D5170000}"/>
    <cellStyle name="40% - Accent4 8 2" xfId="5521" xr:uid="{00000000-0005-0000-0000-0000D6170000}"/>
    <cellStyle name="40% - Accent4 8 3" xfId="5522" xr:uid="{00000000-0005-0000-0000-0000D7170000}"/>
    <cellStyle name="40% - Accent4 8_BU&amp;IC" xfId="5523" xr:uid="{00000000-0005-0000-0000-0000D8170000}"/>
    <cellStyle name="40% - Accent4 9" xfId="5524" xr:uid="{00000000-0005-0000-0000-0000D9170000}"/>
    <cellStyle name="40% - Accent4 9 2" xfId="5525" xr:uid="{00000000-0005-0000-0000-0000DA170000}"/>
    <cellStyle name="40% - Accent4 9 3" xfId="5526" xr:uid="{00000000-0005-0000-0000-0000DB170000}"/>
    <cellStyle name="40% - Accent4 9_BU&amp;IC" xfId="5527" xr:uid="{00000000-0005-0000-0000-0000DC170000}"/>
    <cellStyle name="40% - Accent4_5 year overview margin" xfId="37593" xr:uid="{00000000-0005-0000-0000-0000DD170000}"/>
    <cellStyle name="40% - Accent5" xfId="59" xr:uid="{00000000-0005-0000-0000-0000DE170000}"/>
    <cellStyle name="40% - Accent5 10" xfId="5529" xr:uid="{00000000-0005-0000-0000-0000DF170000}"/>
    <cellStyle name="40% - Accent5 10 2" xfId="5530" xr:uid="{00000000-0005-0000-0000-0000E0170000}"/>
    <cellStyle name="40% - Accent5 10_BU&amp;IC" xfId="5531" xr:uid="{00000000-0005-0000-0000-0000E1170000}"/>
    <cellStyle name="40% - Accent5 11" xfId="5532" xr:uid="{00000000-0005-0000-0000-0000E2170000}"/>
    <cellStyle name="40% - Accent5 12" xfId="5533" xr:uid="{00000000-0005-0000-0000-0000E3170000}"/>
    <cellStyle name="40% - Accent5 13" xfId="5534" xr:uid="{00000000-0005-0000-0000-0000E4170000}"/>
    <cellStyle name="40% - Accent5 14" xfId="5535" xr:uid="{00000000-0005-0000-0000-0000E5170000}"/>
    <cellStyle name="40% - Accent5 15" xfId="5536" xr:uid="{00000000-0005-0000-0000-0000E6170000}"/>
    <cellStyle name="40% - Accent5 16" xfId="5537" xr:uid="{00000000-0005-0000-0000-0000E7170000}"/>
    <cellStyle name="40% - Accent5 17" xfId="5538" xr:uid="{00000000-0005-0000-0000-0000E8170000}"/>
    <cellStyle name="40% - Accent5 18" xfId="5528" xr:uid="{00000000-0005-0000-0000-0000E9170000}"/>
    <cellStyle name="40% - Accent5 2" xfId="60" xr:uid="{00000000-0005-0000-0000-0000EA170000}"/>
    <cellStyle name="40% - Accent5 3" xfId="61" xr:uid="{00000000-0005-0000-0000-0000EB170000}"/>
    <cellStyle name="40% - Accent5 3 10" xfId="5539" xr:uid="{00000000-0005-0000-0000-0000EC170000}"/>
    <cellStyle name="40% - Accent5 3 11" xfId="5540" xr:uid="{00000000-0005-0000-0000-0000ED170000}"/>
    <cellStyle name="40% - Accent5 3 12" xfId="5541" xr:uid="{00000000-0005-0000-0000-0000EE170000}"/>
    <cellStyle name="40% - Accent5 3 13" xfId="5542" xr:uid="{00000000-0005-0000-0000-0000EF170000}"/>
    <cellStyle name="40% - Accent5 3 14" xfId="5543" xr:uid="{00000000-0005-0000-0000-0000F0170000}"/>
    <cellStyle name="40% - Accent5 3 15" xfId="5544" xr:uid="{00000000-0005-0000-0000-0000F1170000}"/>
    <cellStyle name="40% - Accent5 3 16" xfId="5545" xr:uid="{00000000-0005-0000-0000-0000F2170000}"/>
    <cellStyle name="40% - Accent5 3 17" xfId="5546" xr:uid="{00000000-0005-0000-0000-0000F3170000}"/>
    <cellStyle name="40% - Accent5 3 18" xfId="630" xr:uid="{00000000-0005-0000-0000-0000F4170000}"/>
    <cellStyle name="40% - Accent5 3 2" xfId="723" xr:uid="{00000000-0005-0000-0000-0000F5170000}"/>
    <cellStyle name="40% - Accent5 3 2 10" xfId="42471" xr:uid="{00000000-0005-0000-0000-0000F6170000}"/>
    <cellStyle name="40% - Accent5 3 2 2" xfId="5547" xr:uid="{00000000-0005-0000-0000-0000F7170000}"/>
    <cellStyle name="40% - Accent5 3 2 2 2" xfId="5548" xr:uid="{00000000-0005-0000-0000-0000F8170000}"/>
    <cellStyle name="40% - Accent5 3 2 2 3" xfId="5549" xr:uid="{00000000-0005-0000-0000-0000F9170000}"/>
    <cellStyle name="40% - Accent5 3 2 2 4" xfId="5550" xr:uid="{00000000-0005-0000-0000-0000FA170000}"/>
    <cellStyle name="40% - Accent5 3 2 2_BU&amp;IC" xfId="5551" xr:uid="{00000000-0005-0000-0000-0000FB170000}"/>
    <cellStyle name="40% - Accent5 3 2 3" xfId="5552" xr:uid="{00000000-0005-0000-0000-0000FC170000}"/>
    <cellStyle name="40% - Accent5 3 2 4" xfId="5553" xr:uid="{00000000-0005-0000-0000-0000FD170000}"/>
    <cellStyle name="40% - Accent5 3 2 5" xfId="5554" xr:uid="{00000000-0005-0000-0000-0000FE170000}"/>
    <cellStyle name="40% - Accent5 3 2 6" xfId="38815" xr:uid="{00000000-0005-0000-0000-0000FF170000}"/>
    <cellStyle name="40% - Accent5 3 2 7" xfId="41804" xr:uid="{00000000-0005-0000-0000-000000180000}"/>
    <cellStyle name="40% - Accent5 3 2 8" xfId="42153" xr:uid="{00000000-0005-0000-0000-000001180000}"/>
    <cellStyle name="40% - Accent5 3 2 9" xfId="38541" xr:uid="{00000000-0005-0000-0000-000002180000}"/>
    <cellStyle name="40% - Accent5 3 2_BU&amp;IC" xfId="5555" xr:uid="{00000000-0005-0000-0000-000003180000}"/>
    <cellStyle name="40% - Accent5 3 3" xfId="5556" xr:uid="{00000000-0005-0000-0000-000004180000}"/>
    <cellStyle name="40% - Accent5 3 3 2" xfId="5557" xr:uid="{00000000-0005-0000-0000-000005180000}"/>
    <cellStyle name="40% - Accent5 3 3 3" xfId="5558" xr:uid="{00000000-0005-0000-0000-000006180000}"/>
    <cellStyle name="40% - Accent5 3 3 4" xfId="5559" xr:uid="{00000000-0005-0000-0000-000007180000}"/>
    <cellStyle name="40% - Accent5 3 3 5" xfId="38814" xr:uid="{00000000-0005-0000-0000-000008180000}"/>
    <cellStyle name="40% - Accent5 3 3_BU&amp;IC" xfId="5560" xr:uid="{00000000-0005-0000-0000-000009180000}"/>
    <cellStyle name="40% - Accent5 3 4" xfId="5561" xr:uid="{00000000-0005-0000-0000-00000A180000}"/>
    <cellStyle name="40% - Accent5 3 4 2" xfId="5562" xr:uid="{00000000-0005-0000-0000-00000B180000}"/>
    <cellStyle name="40% - Accent5 3 4 3" xfId="5563" xr:uid="{00000000-0005-0000-0000-00000C180000}"/>
    <cellStyle name="40% - Accent5 3 4 4" xfId="5564" xr:uid="{00000000-0005-0000-0000-00000D180000}"/>
    <cellStyle name="40% - Accent5 3 4_BU&amp;IC" xfId="5565" xr:uid="{00000000-0005-0000-0000-00000E180000}"/>
    <cellStyle name="40% - Accent5 3 5" xfId="5566" xr:uid="{00000000-0005-0000-0000-00000F180000}"/>
    <cellStyle name="40% - Accent5 3 5 2" xfId="5567" xr:uid="{00000000-0005-0000-0000-000010180000}"/>
    <cellStyle name="40% - Accent5 3 5 3" xfId="5568" xr:uid="{00000000-0005-0000-0000-000011180000}"/>
    <cellStyle name="40% - Accent5 3 5_BU&amp;IC" xfId="5569" xr:uid="{00000000-0005-0000-0000-000012180000}"/>
    <cellStyle name="40% - Accent5 3 6" xfId="5570" xr:uid="{00000000-0005-0000-0000-000013180000}"/>
    <cellStyle name="40% - Accent5 3 6 2" xfId="5571" xr:uid="{00000000-0005-0000-0000-000014180000}"/>
    <cellStyle name="40% - Accent5 3 6 3" xfId="5572" xr:uid="{00000000-0005-0000-0000-000015180000}"/>
    <cellStyle name="40% - Accent5 3 6_BU&amp;IC" xfId="5573" xr:uid="{00000000-0005-0000-0000-000016180000}"/>
    <cellStyle name="40% - Accent5 3 7" xfId="5574" xr:uid="{00000000-0005-0000-0000-000017180000}"/>
    <cellStyle name="40% - Accent5 3 7 2" xfId="5575" xr:uid="{00000000-0005-0000-0000-000018180000}"/>
    <cellStyle name="40% - Accent5 3 7 3" xfId="5576" xr:uid="{00000000-0005-0000-0000-000019180000}"/>
    <cellStyle name="40% - Accent5 3 7_BU&amp;IC" xfId="5577" xr:uid="{00000000-0005-0000-0000-00001A180000}"/>
    <cellStyle name="40% - Accent5 3 8" xfId="5578" xr:uid="{00000000-0005-0000-0000-00001B180000}"/>
    <cellStyle name="40% - Accent5 3 8 2" xfId="5579" xr:uid="{00000000-0005-0000-0000-00001C180000}"/>
    <cellStyle name="40% - Accent5 3 8 3" xfId="5580" xr:uid="{00000000-0005-0000-0000-00001D180000}"/>
    <cellStyle name="40% - Accent5 3 8_BU&amp;IC" xfId="5581" xr:uid="{00000000-0005-0000-0000-00001E180000}"/>
    <cellStyle name="40% - Accent5 3 9" xfId="5582" xr:uid="{00000000-0005-0000-0000-00001F180000}"/>
    <cellStyle name="40% - Accent5 3 9 2" xfId="5583" xr:uid="{00000000-0005-0000-0000-000020180000}"/>
    <cellStyle name="40% - Accent5 3 9_BU&amp;IC" xfId="5584" xr:uid="{00000000-0005-0000-0000-000021180000}"/>
    <cellStyle name="40% - Accent5 3_5 year overview margin" xfId="37596" xr:uid="{00000000-0005-0000-0000-000022180000}"/>
    <cellStyle name="40% - Accent5 4" xfId="5585" xr:uid="{00000000-0005-0000-0000-000023180000}"/>
    <cellStyle name="40% - Accent5 4 10" xfId="42017" xr:uid="{00000000-0005-0000-0000-000024180000}"/>
    <cellStyle name="40% - Accent5 4 2" xfId="5586" xr:uid="{00000000-0005-0000-0000-000025180000}"/>
    <cellStyle name="40% - Accent5 4 2 2" xfId="5587" xr:uid="{00000000-0005-0000-0000-000026180000}"/>
    <cellStyle name="40% - Accent5 4 2 3" xfId="5588" xr:uid="{00000000-0005-0000-0000-000027180000}"/>
    <cellStyle name="40% - Accent5 4 2 4" xfId="5589" xr:uid="{00000000-0005-0000-0000-000028180000}"/>
    <cellStyle name="40% - Accent5 4 2_BU&amp;IC" xfId="5590" xr:uid="{00000000-0005-0000-0000-000029180000}"/>
    <cellStyle name="40% - Accent5 4 3" xfId="5591" xr:uid="{00000000-0005-0000-0000-00002A180000}"/>
    <cellStyle name="40% - Accent5 4 4" xfId="5592" xr:uid="{00000000-0005-0000-0000-00002B180000}"/>
    <cellStyle name="40% - Accent5 4 5" xfId="5593" xr:uid="{00000000-0005-0000-0000-00002C180000}"/>
    <cellStyle name="40% - Accent5 4 6" xfId="38816" xr:uid="{00000000-0005-0000-0000-00002D180000}"/>
    <cellStyle name="40% - Accent5 4 7" xfId="41805" xr:uid="{00000000-0005-0000-0000-00002E180000}"/>
    <cellStyle name="40% - Accent5 4 8" xfId="42152" xr:uid="{00000000-0005-0000-0000-00002F180000}"/>
    <cellStyle name="40% - Accent5 4 9" xfId="42463" xr:uid="{00000000-0005-0000-0000-000030180000}"/>
    <cellStyle name="40% - Accent5 4_BU&amp;IC" xfId="5594" xr:uid="{00000000-0005-0000-0000-000031180000}"/>
    <cellStyle name="40% - Accent5 5" xfId="5595" xr:uid="{00000000-0005-0000-0000-000032180000}"/>
    <cellStyle name="40% - Accent5 5 2" xfId="5596" xr:uid="{00000000-0005-0000-0000-000033180000}"/>
    <cellStyle name="40% - Accent5 5 3" xfId="5597" xr:uid="{00000000-0005-0000-0000-000034180000}"/>
    <cellStyle name="40% - Accent5 5 4" xfId="5598" xr:uid="{00000000-0005-0000-0000-000035180000}"/>
    <cellStyle name="40% - Accent5 5 5" xfId="38813" xr:uid="{00000000-0005-0000-0000-000036180000}"/>
    <cellStyle name="40% - Accent5 5_BU&amp;IC" xfId="5599" xr:uid="{00000000-0005-0000-0000-000037180000}"/>
    <cellStyle name="40% - Accent5 6" xfId="5600" xr:uid="{00000000-0005-0000-0000-000038180000}"/>
    <cellStyle name="40% - Accent5 6 2" xfId="5601" xr:uid="{00000000-0005-0000-0000-000039180000}"/>
    <cellStyle name="40% - Accent5 6 3" xfId="5602" xr:uid="{00000000-0005-0000-0000-00003A180000}"/>
    <cellStyle name="40% - Accent5 6 4" xfId="5603" xr:uid="{00000000-0005-0000-0000-00003B180000}"/>
    <cellStyle name="40% - Accent5 6_BU&amp;IC" xfId="5604" xr:uid="{00000000-0005-0000-0000-00003C180000}"/>
    <cellStyle name="40% - Accent5 7" xfId="5605" xr:uid="{00000000-0005-0000-0000-00003D180000}"/>
    <cellStyle name="40% - Accent5 7 2" xfId="5606" xr:uid="{00000000-0005-0000-0000-00003E180000}"/>
    <cellStyle name="40% - Accent5 7 3" xfId="5607" xr:uid="{00000000-0005-0000-0000-00003F180000}"/>
    <cellStyle name="40% - Accent5 7_BU&amp;IC" xfId="5608" xr:uid="{00000000-0005-0000-0000-000040180000}"/>
    <cellStyle name="40% - Accent5 8" xfId="5609" xr:uid="{00000000-0005-0000-0000-000041180000}"/>
    <cellStyle name="40% - Accent5 8 2" xfId="5610" xr:uid="{00000000-0005-0000-0000-000042180000}"/>
    <cellStyle name="40% - Accent5 8 3" xfId="5611" xr:uid="{00000000-0005-0000-0000-000043180000}"/>
    <cellStyle name="40% - Accent5 8_BU&amp;IC" xfId="5612" xr:uid="{00000000-0005-0000-0000-000044180000}"/>
    <cellStyle name="40% - Accent5 9" xfId="5613" xr:uid="{00000000-0005-0000-0000-000045180000}"/>
    <cellStyle name="40% - Accent5 9 2" xfId="5614" xr:uid="{00000000-0005-0000-0000-000046180000}"/>
    <cellStyle name="40% - Accent5 9 3" xfId="5615" xr:uid="{00000000-0005-0000-0000-000047180000}"/>
    <cellStyle name="40% - Accent5 9_BU&amp;IC" xfId="5616" xr:uid="{00000000-0005-0000-0000-000048180000}"/>
    <cellStyle name="40% - Accent5_5 year overview margin" xfId="37595" xr:uid="{00000000-0005-0000-0000-000049180000}"/>
    <cellStyle name="40% - Accent6" xfId="62" xr:uid="{00000000-0005-0000-0000-00004A180000}"/>
    <cellStyle name="40% - Accent6 10" xfId="5618" xr:uid="{00000000-0005-0000-0000-00004B180000}"/>
    <cellStyle name="40% - Accent6 10 2" xfId="5619" xr:uid="{00000000-0005-0000-0000-00004C180000}"/>
    <cellStyle name="40% - Accent6 10_BU&amp;IC" xfId="5620" xr:uid="{00000000-0005-0000-0000-00004D180000}"/>
    <cellStyle name="40% - Accent6 11" xfId="5621" xr:uid="{00000000-0005-0000-0000-00004E180000}"/>
    <cellStyle name="40% - Accent6 12" xfId="5622" xr:uid="{00000000-0005-0000-0000-00004F180000}"/>
    <cellStyle name="40% - Accent6 13" xfId="5623" xr:uid="{00000000-0005-0000-0000-000050180000}"/>
    <cellStyle name="40% - Accent6 14" xfId="5624" xr:uid="{00000000-0005-0000-0000-000051180000}"/>
    <cellStyle name="40% - Accent6 15" xfId="5625" xr:uid="{00000000-0005-0000-0000-000052180000}"/>
    <cellStyle name="40% - Accent6 16" xfId="5626" xr:uid="{00000000-0005-0000-0000-000053180000}"/>
    <cellStyle name="40% - Accent6 17" xfId="5627" xr:uid="{00000000-0005-0000-0000-000054180000}"/>
    <cellStyle name="40% - Accent6 18" xfId="5617" xr:uid="{00000000-0005-0000-0000-000055180000}"/>
    <cellStyle name="40% - Accent6 2" xfId="63" xr:uid="{00000000-0005-0000-0000-000056180000}"/>
    <cellStyle name="40% - Accent6 3" xfId="64" xr:uid="{00000000-0005-0000-0000-000057180000}"/>
    <cellStyle name="40% - Accent6 3 10" xfId="5628" xr:uid="{00000000-0005-0000-0000-000058180000}"/>
    <cellStyle name="40% - Accent6 3 11" xfId="5629" xr:uid="{00000000-0005-0000-0000-000059180000}"/>
    <cellStyle name="40% - Accent6 3 12" xfId="5630" xr:uid="{00000000-0005-0000-0000-00005A180000}"/>
    <cellStyle name="40% - Accent6 3 13" xfId="5631" xr:uid="{00000000-0005-0000-0000-00005B180000}"/>
    <cellStyle name="40% - Accent6 3 14" xfId="5632" xr:uid="{00000000-0005-0000-0000-00005C180000}"/>
    <cellStyle name="40% - Accent6 3 15" xfId="5633" xr:uid="{00000000-0005-0000-0000-00005D180000}"/>
    <cellStyle name="40% - Accent6 3 16" xfId="5634" xr:uid="{00000000-0005-0000-0000-00005E180000}"/>
    <cellStyle name="40% - Accent6 3 17" xfId="5635" xr:uid="{00000000-0005-0000-0000-00005F180000}"/>
    <cellStyle name="40% - Accent6 3 18" xfId="631" xr:uid="{00000000-0005-0000-0000-000060180000}"/>
    <cellStyle name="40% - Accent6 3 2" xfId="724" xr:uid="{00000000-0005-0000-0000-000061180000}"/>
    <cellStyle name="40% - Accent6 3 2 10" xfId="42482" xr:uid="{00000000-0005-0000-0000-000062180000}"/>
    <cellStyle name="40% - Accent6 3 2 2" xfId="5636" xr:uid="{00000000-0005-0000-0000-000063180000}"/>
    <cellStyle name="40% - Accent6 3 2 2 2" xfId="5637" xr:uid="{00000000-0005-0000-0000-000064180000}"/>
    <cellStyle name="40% - Accent6 3 2 2 3" xfId="5638" xr:uid="{00000000-0005-0000-0000-000065180000}"/>
    <cellStyle name="40% - Accent6 3 2 2 4" xfId="5639" xr:uid="{00000000-0005-0000-0000-000066180000}"/>
    <cellStyle name="40% - Accent6 3 2 2_BU&amp;IC" xfId="5640" xr:uid="{00000000-0005-0000-0000-000067180000}"/>
    <cellStyle name="40% - Accent6 3 2 3" xfId="5641" xr:uid="{00000000-0005-0000-0000-000068180000}"/>
    <cellStyle name="40% - Accent6 3 2 4" xfId="5642" xr:uid="{00000000-0005-0000-0000-000069180000}"/>
    <cellStyle name="40% - Accent6 3 2 5" xfId="5643" xr:uid="{00000000-0005-0000-0000-00006A180000}"/>
    <cellStyle name="40% - Accent6 3 2 6" xfId="38819" xr:uid="{00000000-0005-0000-0000-00006B180000}"/>
    <cellStyle name="40% - Accent6 3 2 7" xfId="41806" xr:uid="{00000000-0005-0000-0000-00006C180000}"/>
    <cellStyle name="40% - Accent6 3 2 8" xfId="42151" xr:uid="{00000000-0005-0000-0000-00006D180000}"/>
    <cellStyle name="40% - Accent6 3 2 9" xfId="41954" xr:uid="{00000000-0005-0000-0000-00006E180000}"/>
    <cellStyle name="40% - Accent6 3 2_BU&amp;IC" xfId="5644" xr:uid="{00000000-0005-0000-0000-00006F180000}"/>
    <cellStyle name="40% - Accent6 3 3" xfId="5645" xr:uid="{00000000-0005-0000-0000-000070180000}"/>
    <cellStyle name="40% - Accent6 3 3 2" xfId="5646" xr:uid="{00000000-0005-0000-0000-000071180000}"/>
    <cellStyle name="40% - Accent6 3 3 3" xfId="5647" xr:uid="{00000000-0005-0000-0000-000072180000}"/>
    <cellStyle name="40% - Accent6 3 3 4" xfId="5648" xr:uid="{00000000-0005-0000-0000-000073180000}"/>
    <cellStyle name="40% - Accent6 3 3 5" xfId="38818" xr:uid="{00000000-0005-0000-0000-000074180000}"/>
    <cellStyle name="40% - Accent6 3 3_BU&amp;IC" xfId="5649" xr:uid="{00000000-0005-0000-0000-000075180000}"/>
    <cellStyle name="40% - Accent6 3 4" xfId="5650" xr:uid="{00000000-0005-0000-0000-000076180000}"/>
    <cellStyle name="40% - Accent6 3 4 2" xfId="5651" xr:uid="{00000000-0005-0000-0000-000077180000}"/>
    <cellStyle name="40% - Accent6 3 4 3" xfId="5652" xr:uid="{00000000-0005-0000-0000-000078180000}"/>
    <cellStyle name="40% - Accent6 3 4 4" xfId="5653" xr:uid="{00000000-0005-0000-0000-000079180000}"/>
    <cellStyle name="40% - Accent6 3 4_BU&amp;IC" xfId="5654" xr:uid="{00000000-0005-0000-0000-00007A180000}"/>
    <cellStyle name="40% - Accent6 3 5" xfId="5655" xr:uid="{00000000-0005-0000-0000-00007B180000}"/>
    <cellStyle name="40% - Accent6 3 5 2" xfId="5656" xr:uid="{00000000-0005-0000-0000-00007C180000}"/>
    <cellStyle name="40% - Accent6 3 5 3" xfId="5657" xr:uid="{00000000-0005-0000-0000-00007D180000}"/>
    <cellStyle name="40% - Accent6 3 5_BU&amp;IC" xfId="5658" xr:uid="{00000000-0005-0000-0000-00007E180000}"/>
    <cellStyle name="40% - Accent6 3 6" xfId="5659" xr:uid="{00000000-0005-0000-0000-00007F180000}"/>
    <cellStyle name="40% - Accent6 3 6 2" xfId="5660" xr:uid="{00000000-0005-0000-0000-000080180000}"/>
    <cellStyle name="40% - Accent6 3 6 3" xfId="5661" xr:uid="{00000000-0005-0000-0000-000081180000}"/>
    <cellStyle name="40% - Accent6 3 6_BU&amp;IC" xfId="5662" xr:uid="{00000000-0005-0000-0000-000082180000}"/>
    <cellStyle name="40% - Accent6 3 7" xfId="5663" xr:uid="{00000000-0005-0000-0000-000083180000}"/>
    <cellStyle name="40% - Accent6 3 7 2" xfId="5664" xr:uid="{00000000-0005-0000-0000-000084180000}"/>
    <cellStyle name="40% - Accent6 3 7 3" xfId="5665" xr:uid="{00000000-0005-0000-0000-000085180000}"/>
    <cellStyle name="40% - Accent6 3 7_BU&amp;IC" xfId="5666" xr:uid="{00000000-0005-0000-0000-000086180000}"/>
    <cellStyle name="40% - Accent6 3 8" xfId="5667" xr:uid="{00000000-0005-0000-0000-000087180000}"/>
    <cellStyle name="40% - Accent6 3 8 2" xfId="5668" xr:uid="{00000000-0005-0000-0000-000088180000}"/>
    <cellStyle name="40% - Accent6 3 8 3" xfId="5669" xr:uid="{00000000-0005-0000-0000-000089180000}"/>
    <cellStyle name="40% - Accent6 3 8_BU&amp;IC" xfId="5670" xr:uid="{00000000-0005-0000-0000-00008A180000}"/>
    <cellStyle name="40% - Accent6 3 9" xfId="5671" xr:uid="{00000000-0005-0000-0000-00008B180000}"/>
    <cellStyle name="40% - Accent6 3 9 2" xfId="5672" xr:uid="{00000000-0005-0000-0000-00008C180000}"/>
    <cellStyle name="40% - Accent6 3 9_BU&amp;IC" xfId="5673" xr:uid="{00000000-0005-0000-0000-00008D180000}"/>
    <cellStyle name="40% - Accent6 3_5 year overview margin" xfId="37598" xr:uid="{00000000-0005-0000-0000-00008E180000}"/>
    <cellStyle name="40% - Accent6 4" xfId="5674" xr:uid="{00000000-0005-0000-0000-00008F180000}"/>
    <cellStyle name="40% - Accent6 4 10" xfId="42014" xr:uid="{00000000-0005-0000-0000-000090180000}"/>
    <cellStyle name="40% - Accent6 4 2" xfId="5675" xr:uid="{00000000-0005-0000-0000-000091180000}"/>
    <cellStyle name="40% - Accent6 4 2 2" xfId="5676" xr:uid="{00000000-0005-0000-0000-000092180000}"/>
    <cellStyle name="40% - Accent6 4 2 3" xfId="5677" xr:uid="{00000000-0005-0000-0000-000093180000}"/>
    <cellStyle name="40% - Accent6 4 2 4" xfId="5678" xr:uid="{00000000-0005-0000-0000-000094180000}"/>
    <cellStyle name="40% - Accent6 4 2_BU&amp;IC" xfId="5679" xr:uid="{00000000-0005-0000-0000-000095180000}"/>
    <cellStyle name="40% - Accent6 4 3" xfId="5680" xr:uid="{00000000-0005-0000-0000-000096180000}"/>
    <cellStyle name="40% - Accent6 4 4" xfId="5681" xr:uid="{00000000-0005-0000-0000-000097180000}"/>
    <cellStyle name="40% - Accent6 4 5" xfId="5682" xr:uid="{00000000-0005-0000-0000-000098180000}"/>
    <cellStyle name="40% - Accent6 4 6" xfId="38820" xr:uid="{00000000-0005-0000-0000-000099180000}"/>
    <cellStyle name="40% - Accent6 4 7" xfId="41807" xr:uid="{00000000-0005-0000-0000-00009A180000}"/>
    <cellStyle name="40% - Accent6 4 8" xfId="42150" xr:uid="{00000000-0005-0000-0000-00009B180000}"/>
    <cellStyle name="40% - Accent6 4 9" xfId="42354" xr:uid="{00000000-0005-0000-0000-00009C180000}"/>
    <cellStyle name="40% - Accent6 4_BU&amp;IC" xfId="5683" xr:uid="{00000000-0005-0000-0000-00009D180000}"/>
    <cellStyle name="40% - Accent6 5" xfId="5684" xr:uid="{00000000-0005-0000-0000-00009E180000}"/>
    <cellStyle name="40% - Accent6 5 2" xfId="5685" xr:uid="{00000000-0005-0000-0000-00009F180000}"/>
    <cellStyle name="40% - Accent6 5 3" xfId="5686" xr:uid="{00000000-0005-0000-0000-0000A0180000}"/>
    <cellStyle name="40% - Accent6 5 4" xfId="5687" xr:uid="{00000000-0005-0000-0000-0000A1180000}"/>
    <cellStyle name="40% - Accent6 5 5" xfId="38817" xr:uid="{00000000-0005-0000-0000-0000A2180000}"/>
    <cellStyle name="40% - Accent6 5_BU&amp;IC" xfId="5688" xr:uid="{00000000-0005-0000-0000-0000A3180000}"/>
    <cellStyle name="40% - Accent6 6" xfId="5689" xr:uid="{00000000-0005-0000-0000-0000A4180000}"/>
    <cellStyle name="40% - Accent6 6 2" xfId="5690" xr:uid="{00000000-0005-0000-0000-0000A5180000}"/>
    <cellStyle name="40% - Accent6 6 3" xfId="5691" xr:uid="{00000000-0005-0000-0000-0000A6180000}"/>
    <cellStyle name="40% - Accent6 6 4" xfId="5692" xr:uid="{00000000-0005-0000-0000-0000A7180000}"/>
    <cellStyle name="40% - Accent6 6_BU&amp;IC" xfId="5693" xr:uid="{00000000-0005-0000-0000-0000A8180000}"/>
    <cellStyle name="40% - Accent6 7" xfId="5694" xr:uid="{00000000-0005-0000-0000-0000A9180000}"/>
    <cellStyle name="40% - Accent6 7 2" xfId="5695" xr:uid="{00000000-0005-0000-0000-0000AA180000}"/>
    <cellStyle name="40% - Accent6 7 3" xfId="5696" xr:uid="{00000000-0005-0000-0000-0000AB180000}"/>
    <cellStyle name="40% - Accent6 7_BU&amp;IC" xfId="5697" xr:uid="{00000000-0005-0000-0000-0000AC180000}"/>
    <cellStyle name="40% - Accent6 8" xfId="5698" xr:uid="{00000000-0005-0000-0000-0000AD180000}"/>
    <cellStyle name="40% - Accent6 8 2" xfId="5699" xr:uid="{00000000-0005-0000-0000-0000AE180000}"/>
    <cellStyle name="40% - Accent6 8 3" xfId="5700" xr:uid="{00000000-0005-0000-0000-0000AF180000}"/>
    <cellStyle name="40% - Accent6 8_BU&amp;IC" xfId="5701" xr:uid="{00000000-0005-0000-0000-0000B0180000}"/>
    <cellStyle name="40% - Accent6 9" xfId="5702" xr:uid="{00000000-0005-0000-0000-0000B1180000}"/>
    <cellStyle name="40% - Accent6 9 2" xfId="5703" xr:uid="{00000000-0005-0000-0000-0000B2180000}"/>
    <cellStyle name="40% - Accent6 9 3" xfId="5704" xr:uid="{00000000-0005-0000-0000-0000B3180000}"/>
    <cellStyle name="40% - Accent6 9_BU&amp;IC" xfId="5705" xr:uid="{00000000-0005-0000-0000-0000B4180000}"/>
    <cellStyle name="40% - Accent6_5 year overview margin" xfId="37597" xr:uid="{00000000-0005-0000-0000-0000B5180000}"/>
    <cellStyle name="40% - Akzent1" xfId="65" xr:uid="{00000000-0005-0000-0000-0000B6180000}"/>
    <cellStyle name="40% - Akzent1 10" xfId="5707" xr:uid="{00000000-0005-0000-0000-0000B7180000}"/>
    <cellStyle name="40% - Akzent1 10 10" xfId="42149" xr:uid="{00000000-0005-0000-0000-0000B8180000}"/>
    <cellStyle name="40% - Akzent1 10 2" xfId="5708" xr:uid="{00000000-0005-0000-0000-0000B9180000}"/>
    <cellStyle name="40% - Akzent1 10 2 10" xfId="42016" xr:uid="{00000000-0005-0000-0000-0000BA180000}"/>
    <cellStyle name="40% - Akzent1 10 2 2" xfId="5709" xr:uid="{00000000-0005-0000-0000-0000BB180000}"/>
    <cellStyle name="40% - Akzent1 10 2 2 2" xfId="5710" xr:uid="{00000000-0005-0000-0000-0000BC180000}"/>
    <cellStyle name="40% - Akzent1 10 2 2 2 2" xfId="5711" xr:uid="{00000000-0005-0000-0000-0000BD180000}"/>
    <cellStyle name="40% - Akzent1 10 2 2 2_BU&amp;IC" xfId="5712" xr:uid="{00000000-0005-0000-0000-0000BE180000}"/>
    <cellStyle name="40% - Akzent1 10 2 2 3" xfId="5713" xr:uid="{00000000-0005-0000-0000-0000BF180000}"/>
    <cellStyle name="40% - Akzent1 10 2 2 3 2" xfId="5714" xr:uid="{00000000-0005-0000-0000-0000C0180000}"/>
    <cellStyle name="40% - Akzent1 10 2 2 3_BU&amp;IC" xfId="5715" xr:uid="{00000000-0005-0000-0000-0000C1180000}"/>
    <cellStyle name="40% - Akzent1 10 2 2 4" xfId="5716" xr:uid="{00000000-0005-0000-0000-0000C2180000}"/>
    <cellStyle name="40% - Akzent1 10 2 2_BU&amp;IC" xfId="5717" xr:uid="{00000000-0005-0000-0000-0000C3180000}"/>
    <cellStyle name="40% - Akzent1 10 2 3" xfId="5718" xr:uid="{00000000-0005-0000-0000-0000C4180000}"/>
    <cellStyle name="40% - Akzent1 10 2 3 2" xfId="5719" xr:uid="{00000000-0005-0000-0000-0000C5180000}"/>
    <cellStyle name="40% - Akzent1 10 2 3_BU&amp;IC" xfId="5720" xr:uid="{00000000-0005-0000-0000-0000C6180000}"/>
    <cellStyle name="40% - Akzent1 10 2 4" xfId="5721" xr:uid="{00000000-0005-0000-0000-0000C7180000}"/>
    <cellStyle name="40% - Akzent1 10 2 4 2" xfId="5722" xr:uid="{00000000-0005-0000-0000-0000C8180000}"/>
    <cellStyle name="40% - Akzent1 10 2 4_BU&amp;IC" xfId="5723" xr:uid="{00000000-0005-0000-0000-0000C9180000}"/>
    <cellStyle name="40% - Akzent1 10 2 5" xfId="5724" xr:uid="{00000000-0005-0000-0000-0000CA180000}"/>
    <cellStyle name="40% - Akzent1 10 2 6" xfId="38822" xr:uid="{00000000-0005-0000-0000-0000CB180000}"/>
    <cellStyle name="40% - Akzent1 10 2 7" xfId="41809" xr:uid="{00000000-0005-0000-0000-0000CC180000}"/>
    <cellStyle name="40% - Akzent1 10 2 8" xfId="39958" xr:uid="{00000000-0005-0000-0000-0000CD180000}"/>
    <cellStyle name="40% - Akzent1 10 2 9" xfId="42295" xr:uid="{00000000-0005-0000-0000-0000CE180000}"/>
    <cellStyle name="40% - Akzent1 10 2_BU&amp;IC" xfId="5725" xr:uid="{00000000-0005-0000-0000-0000CF180000}"/>
    <cellStyle name="40% - Akzent1 10 3" xfId="5726" xr:uid="{00000000-0005-0000-0000-0000D0180000}"/>
    <cellStyle name="40% - Akzent1 10 3 2" xfId="5727" xr:uid="{00000000-0005-0000-0000-0000D1180000}"/>
    <cellStyle name="40% - Akzent1 10 3 2 2" xfId="5728" xr:uid="{00000000-0005-0000-0000-0000D2180000}"/>
    <cellStyle name="40% - Akzent1 10 3 2_BU&amp;IC" xfId="5729" xr:uid="{00000000-0005-0000-0000-0000D3180000}"/>
    <cellStyle name="40% - Akzent1 10 3 3" xfId="5730" xr:uid="{00000000-0005-0000-0000-0000D4180000}"/>
    <cellStyle name="40% - Akzent1 10 3 3 2" xfId="5731" xr:uid="{00000000-0005-0000-0000-0000D5180000}"/>
    <cellStyle name="40% - Akzent1 10 3 3_BU&amp;IC" xfId="5732" xr:uid="{00000000-0005-0000-0000-0000D6180000}"/>
    <cellStyle name="40% - Akzent1 10 3 4" xfId="5733" xr:uid="{00000000-0005-0000-0000-0000D7180000}"/>
    <cellStyle name="40% - Akzent1 10 3_BU&amp;IC" xfId="5734" xr:uid="{00000000-0005-0000-0000-0000D8180000}"/>
    <cellStyle name="40% - Akzent1 10 4" xfId="5735" xr:uid="{00000000-0005-0000-0000-0000D9180000}"/>
    <cellStyle name="40% - Akzent1 10 4 2" xfId="5736" xr:uid="{00000000-0005-0000-0000-0000DA180000}"/>
    <cellStyle name="40% - Akzent1 10 4 2 2" xfId="5737" xr:uid="{00000000-0005-0000-0000-0000DB180000}"/>
    <cellStyle name="40% - Akzent1 10 4 2_BU&amp;IC" xfId="5738" xr:uid="{00000000-0005-0000-0000-0000DC180000}"/>
    <cellStyle name="40% - Akzent1 10 4 3" xfId="5739" xr:uid="{00000000-0005-0000-0000-0000DD180000}"/>
    <cellStyle name="40% - Akzent1 10 4_BU&amp;IC" xfId="5740" xr:uid="{00000000-0005-0000-0000-0000DE180000}"/>
    <cellStyle name="40% - Akzent1 10 5" xfId="5741" xr:uid="{00000000-0005-0000-0000-0000DF180000}"/>
    <cellStyle name="40% - Akzent1 10 5 2" xfId="5742" xr:uid="{00000000-0005-0000-0000-0000E0180000}"/>
    <cellStyle name="40% - Akzent1 10 5_BU&amp;IC" xfId="5743" xr:uid="{00000000-0005-0000-0000-0000E1180000}"/>
    <cellStyle name="40% - Akzent1 10 6" xfId="5744" xr:uid="{00000000-0005-0000-0000-0000E2180000}"/>
    <cellStyle name="40% - Akzent1 10 6 2" xfId="5745" xr:uid="{00000000-0005-0000-0000-0000E3180000}"/>
    <cellStyle name="40% - Akzent1 10 6_BU&amp;IC" xfId="5746" xr:uid="{00000000-0005-0000-0000-0000E4180000}"/>
    <cellStyle name="40% - Akzent1 10 7" xfId="5747" xr:uid="{00000000-0005-0000-0000-0000E5180000}"/>
    <cellStyle name="40% - Akzent1 10 8" xfId="38821" xr:uid="{00000000-0005-0000-0000-0000E6180000}"/>
    <cellStyle name="40% - Akzent1 10 9" xfId="41808" xr:uid="{00000000-0005-0000-0000-0000E7180000}"/>
    <cellStyle name="40% - Akzent1 10_BU&amp;IC" xfId="5748" xr:uid="{00000000-0005-0000-0000-0000E8180000}"/>
    <cellStyle name="40% - Akzent1 11" xfId="5749" xr:uid="{00000000-0005-0000-0000-0000E9180000}"/>
    <cellStyle name="40% - Akzent1 11 10" xfId="39960" xr:uid="{00000000-0005-0000-0000-0000EA180000}"/>
    <cellStyle name="40% - Akzent1 11 2" xfId="5750" xr:uid="{00000000-0005-0000-0000-0000EB180000}"/>
    <cellStyle name="40% - Akzent1 11 2 10" xfId="42472" xr:uid="{00000000-0005-0000-0000-0000EC180000}"/>
    <cellStyle name="40% - Akzent1 11 2 2" xfId="5751" xr:uid="{00000000-0005-0000-0000-0000ED180000}"/>
    <cellStyle name="40% - Akzent1 11 2 2 2" xfId="5752" xr:uid="{00000000-0005-0000-0000-0000EE180000}"/>
    <cellStyle name="40% - Akzent1 11 2 2 2 2" xfId="5753" xr:uid="{00000000-0005-0000-0000-0000EF180000}"/>
    <cellStyle name="40% - Akzent1 11 2 2 2_BU&amp;IC" xfId="5754" xr:uid="{00000000-0005-0000-0000-0000F0180000}"/>
    <cellStyle name="40% - Akzent1 11 2 2 3" xfId="5755" xr:uid="{00000000-0005-0000-0000-0000F1180000}"/>
    <cellStyle name="40% - Akzent1 11 2 2 3 2" xfId="5756" xr:uid="{00000000-0005-0000-0000-0000F2180000}"/>
    <cellStyle name="40% - Akzent1 11 2 2 3_BU&amp;IC" xfId="5757" xr:uid="{00000000-0005-0000-0000-0000F3180000}"/>
    <cellStyle name="40% - Akzent1 11 2 2 4" xfId="5758" xr:uid="{00000000-0005-0000-0000-0000F4180000}"/>
    <cellStyle name="40% - Akzent1 11 2 2_BU&amp;IC" xfId="5759" xr:uid="{00000000-0005-0000-0000-0000F5180000}"/>
    <cellStyle name="40% - Akzent1 11 2 3" xfId="5760" xr:uid="{00000000-0005-0000-0000-0000F6180000}"/>
    <cellStyle name="40% - Akzent1 11 2 3 2" xfId="5761" xr:uid="{00000000-0005-0000-0000-0000F7180000}"/>
    <cellStyle name="40% - Akzent1 11 2 3_BU&amp;IC" xfId="5762" xr:uid="{00000000-0005-0000-0000-0000F8180000}"/>
    <cellStyle name="40% - Akzent1 11 2 4" xfId="5763" xr:uid="{00000000-0005-0000-0000-0000F9180000}"/>
    <cellStyle name="40% - Akzent1 11 2 4 2" xfId="5764" xr:uid="{00000000-0005-0000-0000-0000FA180000}"/>
    <cellStyle name="40% - Akzent1 11 2 4_BU&amp;IC" xfId="5765" xr:uid="{00000000-0005-0000-0000-0000FB180000}"/>
    <cellStyle name="40% - Akzent1 11 2 5" xfId="5766" xr:uid="{00000000-0005-0000-0000-0000FC180000}"/>
    <cellStyle name="40% - Akzent1 11 2 6" xfId="38824" xr:uid="{00000000-0005-0000-0000-0000FD180000}"/>
    <cellStyle name="40% - Akzent1 11 2 7" xfId="41811" xr:uid="{00000000-0005-0000-0000-0000FE180000}"/>
    <cellStyle name="40% - Akzent1 11 2 8" xfId="39961" xr:uid="{00000000-0005-0000-0000-0000FF180000}"/>
    <cellStyle name="40% - Akzent1 11 2 9" xfId="42296" xr:uid="{00000000-0005-0000-0000-000000190000}"/>
    <cellStyle name="40% - Akzent1 11 2_BU&amp;IC" xfId="5767" xr:uid="{00000000-0005-0000-0000-000001190000}"/>
    <cellStyle name="40% - Akzent1 11 3" xfId="5768" xr:uid="{00000000-0005-0000-0000-000002190000}"/>
    <cellStyle name="40% - Akzent1 11 3 2" xfId="5769" xr:uid="{00000000-0005-0000-0000-000003190000}"/>
    <cellStyle name="40% - Akzent1 11 3 2 2" xfId="5770" xr:uid="{00000000-0005-0000-0000-000004190000}"/>
    <cellStyle name="40% - Akzent1 11 3 2_BU&amp;IC" xfId="5771" xr:uid="{00000000-0005-0000-0000-000005190000}"/>
    <cellStyle name="40% - Akzent1 11 3 3" xfId="5772" xr:uid="{00000000-0005-0000-0000-000006190000}"/>
    <cellStyle name="40% - Akzent1 11 3 3 2" xfId="5773" xr:uid="{00000000-0005-0000-0000-000007190000}"/>
    <cellStyle name="40% - Akzent1 11 3 3_BU&amp;IC" xfId="5774" xr:uid="{00000000-0005-0000-0000-000008190000}"/>
    <cellStyle name="40% - Akzent1 11 3 4" xfId="5775" xr:uid="{00000000-0005-0000-0000-000009190000}"/>
    <cellStyle name="40% - Akzent1 11 3_BU&amp;IC" xfId="5776" xr:uid="{00000000-0005-0000-0000-00000A190000}"/>
    <cellStyle name="40% - Akzent1 11 4" xfId="5777" xr:uid="{00000000-0005-0000-0000-00000B190000}"/>
    <cellStyle name="40% - Akzent1 11 4 2" xfId="5778" xr:uid="{00000000-0005-0000-0000-00000C190000}"/>
    <cellStyle name="40% - Akzent1 11 4 2 2" xfId="5779" xr:uid="{00000000-0005-0000-0000-00000D190000}"/>
    <cellStyle name="40% - Akzent1 11 4 2_BU&amp;IC" xfId="5780" xr:uid="{00000000-0005-0000-0000-00000E190000}"/>
    <cellStyle name="40% - Akzent1 11 4 3" xfId="5781" xr:uid="{00000000-0005-0000-0000-00000F190000}"/>
    <cellStyle name="40% - Akzent1 11 4_BU&amp;IC" xfId="5782" xr:uid="{00000000-0005-0000-0000-000010190000}"/>
    <cellStyle name="40% - Akzent1 11 5" xfId="5783" xr:uid="{00000000-0005-0000-0000-000011190000}"/>
    <cellStyle name="40% - Akzent1 11 5 2" xfId="5784" xr:uid="{00000000-0005-0000-0000-000012190000}"/>
    <cellStyle name="40% - Akzent1 11 5_BU&amp;IC" xfId="5785" xr:uid="{00000000-0005-0000-0000-000013190000}"/>
    <cellStyle name="40% - Akzent1 11 6" xfId="5786" xr:uid="{00000000-0005-0000-0000-000014190000}"/>
    <cellStyle name="40% - Akzent1 11 6 2" xfId="5787" xr:uid="{00000000-0005-0000-0000-000015190000}"/>
    <cellStyle name="40% - Akzent1 11 6_BU&amp;IC" xfId="5788" xr:uid="{00000000-0005-0000-0000-000016190000}"/>
    <cellStyle name="40% - Akzent1 11 7" xfId="5789" xr:uid="{00000000-0005-0000-0000-000017190000}"/>
    <cellStyle name="40% - Akzent1 11 8" xfId="38823" xr:uid="{00000000-0005-0000-0000-000018190000}"/>
    <cellStyle name="40% - Akzent1 11 9" xfId="41810" xr:uid="{00000000-0005-0000-0000-000019190000}"/>
    <cellStyle name="40% - Akzent1 11_BU&amp;IC" xfId="5790" xr:uid="{00000000-0005-0000-0000-00001A190000}"/>
    <cellStyle name="40% - Akzent1 12" xfId="5791" xr:uid="{00000000-0005-0000-0000-00001B190000}"/>
    <cellStyle name="40% - Akzent1 13" xfId="5792" xr:uid="{00000000-0005-0000-0000-00001C190000}"/>
    <cellStyle name="40% - Akzent1 14" xfId="5706" xr:uid="{00000000-0005-0000-0000-00001D190000}"/>
    <cellStyle name="40% - Akzent1 2" xfId="5793" xr:uid="{00000000-0005-0000-0000-00001E190000}"/>
    <cellStyle name="40% - Akzent1 2 10" xfId="42148" xr:uid="{00000000-0005-0000-0000-00001F190000}"/>
    <cellStyle name="40% - Akzent1 2 2" xfId="5794" xr:uid="{00000000-0005-0000-0000-000020190000}"/>
    <cellStyle name="40% - Akzent1 2 2 10" xfId="41767" xr:uid="{00000000-0005-0000-0000-000021190000}"/>
    <cellStyle name="40% - Akzent1 2 2 2" xfId="5795" xr:uid="{00000000-0005-0000-0000-000022190000}"/>
    <cellStyle name="40% - Akzent1 2 2 2 2" xfId="5796" xr:uid="{00000000-0005-0000-0000-000023190000}"/>
    <cellStyle name="40% - Akzent1 2 2 2 2 2" xfId="5797" xr:uid="{00000000-0005-0000-0000-000024190000}"/>
    <cellStyle name="40% - Akzent1 2 2 2 2_BU&amp;IC" xfId="5798" xr:uid="{00000000-0005-0000-0000-000025190000}"/>
    <cellStyle name="40% - Akzent1 2 2 2 3" xfId="5799" xr:uid="{00000000-0005-0000-0000-000026190000}"/>
    <cellStyle name="40% - Akzent1 2 2 2 3 2" xfId="5800" xr:uid="{00000000-0005-0000-0000-000027190000}"/>
    <cellStyle name="40% - Akzent1 2 2 2 3_BU&amp;IC" xfId="5801" xr:uid="{00000000-0005-0000-0000-000028190000}"/>
    <cellStyle name="40% - Akzent1 2 2 2 4" xfId="5802" xr:uid="{00000000-0005-0000-0000-000029190000}"/>
    <cellStyle name="40% - Akzent1 2 2 2_BU&amp;IC" xfId="5803" xr:uid="{00000000-0005-0000-0000-00002A190000}"/>
    <cellStyle name="40% - Akzent1 2 2 3" xfId="5804" xr:uid="{00000000-0005-0000-0000-00002B190000}"/>
    <cellStyle name="40% - Akzent1 2 2 3 2" xfId="5805" xr:uid="{00000000-0005-0000-0000-00002C190000}"/>
    <cellStyle name="40% - Akzent1 2 2 3_BU&amp;IC" xfId="5806" xr:uid="{00000000-0005-0000-0000-00002D190000}"/>
    <cellStyle name="40% - Akzent1 2 2 4" xfId="5807" xr:uid="{00000000-0005-0000-0000-00002E190000}"/>
    <cellStyle name="40% - Akzent1 2 2 4 2" xfId="5808" xr:uid="{00000000-0005-0000-0000-00002F190000}"/>
    <cellStyle name="40% - Akzent1 2 2 4_BU&amp;IC" xfId="5809" xr:uid="{00000000-0005-0000-0000-000030190000}"/>
    <cellStyle name="40% - Akzent1 2 2 5" xfId="5810" xr:uid="{00000000-0005-0000-0000-000031190000}"/>
    <cellStyle name="40% - Akzent1 2 2 6" xfId="38826" xr:uid="{00000000-0005-0000-0000-000032190000}"/>
    <cellStyle name="40% - Akzent1 2 2 7" xfId="41813" xr:uid="{00000000-0005-0000-0000-000033190000}"/>
    <cellStyle name="40% - Akzent1 2 2 8" xfId="42147" xr:uid="{00000000-0005-0000-0000-000034190000}"/>
    <cellStyle name="40% - Akzent1 2 2 9" xfId="42462" xr:uid="{00000000-0005-0000-0000-000035190000}"/>
    <cellStyle name="40% - Akzent1 2 2_BU&amp;IC" xfId="5811" xr:uid="{00000000-0005-0000-0000-000036190000}"/>
    <cellStyle name="40% - Akzent1 2 3" xfId="5812" xr:uid="{00000000-0005-0000-0000-000037190000}"/>
    <cellStyle name="40% - Akzent1 2 3 2" xfId="5813" xr:uid="{00000000-0005-0000-0000-000038190000}"/>
    <cellStyle name="40% - Akzent1 2 3 2 2" xfId="5814" xr:uid="{00000000-0005-0000-0000-000039190000}"/>
    <cellStyle name="40% - Akzent1 2 3 2_BU&amp;IC" xfId="5815" xr:uid="{00000000-0005-0000-0000-00003A190000}"/>
    <cellStyle name="40% - Akzent1 2 3 3" xfId="5816" xr:uid="{00000000-0005-0000-0000-00003B190000}"/>
    <cellStyle name="40% - Akzent1 2 3 3 2" xfId="5817" xr:uid="{00000000-0005-0000-0000-00003C190000}"/>
    <cellStyle name="40% - Akzent1 2 3 3_BU&amp;IC" xfId="5818" xr:uid="{00000000-0005-0000-0000-00003D190000}"/>
    <cellStyle name="40% - Akzent1 2 3 4" xfId="5819" xr:uid="{00000000-0005-0000-0000-00003E190000}"/>
    <cellStyle name="40% - Akzent1 2 3_BU&amp;IC" xfId="5820" xr:uid="{00000000-0005-0000-0000-00003F190000}"/>
    <cellStyle name="40% - Akzent1 2 4" xfId="5821" xr:uid="{00000000-0005-0000-0000-000040190000}"/>
    <cellStyle name="40% - Akzent1 2 4 2" xfId="5822" xr:uid="{00000000-0005-0000-0000-000041190000}"/>
    <cellStyle name="40% - Akzent1 2 4 2 2" xfId="5823" xr:uid="{00000000-0005-0000-0000-000042190000}"/>
    <cellStyle name="40% - Akzent1 2 4 2_BU&amp;IC" xfId="5824" xr:uid="{00000000-0005-0000-0000-000043190000}"/>
    <cellStyle name="40% - Akzent1 2 4 3" xfId="5825" xr:uid="{00000000-0005-0000-0000-000044190000}"/>
    <cellStyle name="40% - Akzent1 2 4_BU&amp;IC" xfId="5826" xr:uid="{00000000-0005-0000-0000-000045190000}"/>
    <cellStyle name="40% - Akzent1 2 5" xfId="5827" xr:uid="{00000000-0005-0000-0000-000046190000}"/>
    <cellStyle name="40% - Akzent1 2 5 2" xfId="5828" xr:uid="{00000000-0005-0000-0000-000047190000}"/>
    <cellStyle name="40% - Akzent1 2 5_BU&amp;IC" xfId="5829" xr:uid="{00000000-0005-0000-0000-000048190000}"/>
    <cellStyle name="40% - Akzent1 2 6" xfId="5830" xr:uid="{00000000-0005-0000-0000-000049190000}"/>
    <cellStyle name="40% - Akzent1 2 6 2" xfId="5831" xr:uid="{00000000-0005-0000-0000-00004A190000}"/>
    <cellStyle name="40% - Akzent1 2 6_BU&amp;IC" xfId="5832" xr:uid="{00000000-0005-0000-0000-00004B190000}"/>
    <cellStyle name="40% - Akzent1 2 7" xfId="5833" xr:uid="{00000000-0005-0000-0000-00004C190000}"/>
    <cellStyle name="40% - Akzent1 2 8" xfId="38825" xr:uid="{00000000-0005-0000-0000-00004D190000}"/>
    <cellStyle name="40% - Akzent1 2 9" xfId="41812" xr:uid="{00000000-0005-0000-0000-00004E190000}"/>
    <cellStyle name="40% - Akzent1 2_BU&amp;IC" xfId="5834" xr:uid="{00000000-0005-0000-0000-00004F190000}"/>
    <cellStyle name="40% - Akzent1 3" xfId="5835" xr:uid="{00000000-0005-0000-0000-000050190000}"/>
    <cellStyle name="40% - Akzent1 3 10" xfId="42146" xr:uid="{00000000-0005-0000-0000-000051190000}"/>
    <cellStyle name="40% - Akzent1 3 2" xfId="5836" xr:uid="{00000000-0005-0000-0000-000052190000}"/>
    <cellStyle name="40% - Akzent1 3 2 10" xfId="41766" xr:uid="{00000000-0005-0000-0000-000053190000}"/>
    <cellStyle name="40% - Akzent1 3 2 2" xfId="5837" xr:uid="{00000000-0005-0000-0000-000054190000}"/>
    <cellStyle name="40% - Akzent1 3 2 2 2" xfId="5838" xr:uid="{00000000-0005-0000-0000-000055190000}"/>
    <cellStyle name="40% - Akzent1 3 2 2 2 2" xfId="5839" xr:uid="{00000000-0005-0000-0000-000056190000}"/>
    <cellStyle name="40% - Akzent1 3 2 2 2_BU&amp;IC" xfId="5840" xr:uid="{00000000-0005-0000-0000-000057190000}"/>
    <cellStyle name="40% - Akzent1 3 2 2 3" xfId="5841" xr:uid="{00000000-0005-0000-0000-000058190000}"/>
    <cellStyle name="40% - Akzent1 3 2 2 3 2" xfId="5842" xr:uid="{00000000-0005-0000-0000-000059190000}"/>
    <cellStyle name="40% - Akzent1 3 2 2 3_BU&amp;IC" xfId="5843" xr:uid="{00000000-0005-0000-0000-00005A190000}"/>
    <cellStyle name="40% - Akzent1 3 2 2 4" xfId="5844" xr:uid="{00000000-0005-0000-0000-00005B190000}"/>
    <cellStyle name="40% - Akzent1 3 2 2_BU&amp;IC" xfId="5845" xr:uid="{00000000-0005-0000-0000-00005C190000}"/>
    <cellStyle name="40% - Akzent1 3 2 3" xfId="5846" xr:uid="{00000000-0005-0000-0000-00005D190000}"/>
    <cellStyle name="40% - Akzent1 3 2 3 2" xfId="5847" xr:uid="{00000000-0005-0000-0000-00005E190000}"/>
    <cellStyle name="40% - Akzent1 3 2 3_BU&amp;IC" xfId="5848" xr:uid="{00000000-0005-0000-0000-00005F190000}"/>
    <cellStyle name="40% - Akzent1 3 2 4" xfId="5849" xr:uid="{00000000-0005-0000-0000-000060190000}"/>
    <cellStyle name="40% - Akzent1 3 2 4 2" xfId="5850" xr:uid="{00000000-0005-0000-0000-000061190000}"/>
    <cellStyle name="40% - Akzent1 3 2 4_BU&amp;IC" xfId="5851" xr:uid="{00000000-0005-0000-0000-000062190000}"/>
    <cellStyle name="40% - Akzent1 3 2 5" xfId="5852" xr:uid="{00000000-0005-0000-0000-000063190000}"/>
    <cellStyle name="40% - Akzent1 3 2 6" xfId="38828" xr:uid="{00000000-0005-0000-0000-000064190000}"/>
    <cellStyle name="40% - Akzent1 3 2 7" xfId="41815" xr:uid="{00000000-0005-0000-0000-000065190000}"/>
    <cellStyle name="40% - Akzent1 3 2 8" xfId="42145" xr:uid="{00000000-0005-0000-0000-000066190000}"/>
    <cellStyle name="40% - Akzent1 3 2 9" xfId="42461" xr:uid="{00000000-0005-0000-0000-000067190000}"/>
    <cellStyle name="40% - Akzent1 3 2_BU&amp;IC" xfId="5853" xr:uid="{00000000-0005-0000-0000-000068190000}"/>
    <cellStyle name="40% - Akzent1 3 3" xfId="5854" xr:uid="{00000000-0005-0000-0000-000069190000}"/>
    <cellStyle name="40% - Akzent1 3 3 2" xfId="5855" xr:uid="{00000000-0005-0000-0000-00006A190000}"/>
    <cellStyle name="40% - Akzent1 3 3 2 2" xfId="5856" xr:uid="{00000000-0005-0000-0000-00006B190000}"/>
    <cellStyle name="40% - Akzent1 3 3 2_BU&amp;IC" xfId="5857" xr:uid="{00000000-0005-0000-0000-00006C190000}"/>
    <cellStyle name="40% - Akzent1 3 3 3" xfId="5858" xr:uid="{00000000-0005-0000-0000-00006D190000}"/>
    <cellStyle name="40% - Akzent1 3 3 3 2" xfId="5859" xr:uid="{00000000-0005-0000-0000-00006E190000}"/>
    <cellStyle name="40% - Akzent1 3 3 3_BU&amp;IC" xfId="5860" xr:uid="{00000000-0005-0000-0000-00006F190000}"/>
    <cellStyle name="40% - Akzent1 3 3 4" xfId="5861" xr:uid="{00000000-0005-0000-0000-000070190000}"/>
    <cellStyle name="40% - Akzent1 3 3_BU&amp;IC" xfId="5862" xr:uid="{00000000-0005-0000-0000-000071190000}"/>
    <cellStyle name="40% - Akzent1 3 4" xfId="5863" xr:uid="{00000000-0005-0000-0000-000072190000}"/>
    <cellStyle name="40% - Akzent1 3 4 2" xfId="5864" xr:uid="{00000000-0005-0000-0000-000073190000}"/>
    <cellStyle name="40% - Akzent1 3 4 2 2" xfId="5865" xr:uid="{00000000-0005-0000-0000-000074190000}"/>
    <cellStyle name="40% - Akzent1 3 4 2_BU&amp;IC" xfId="5866" xr:uid="{00000000-0005-0000-0000-000075190000}"/>
    <cellStyle name="40% - Akzent1 3 4 3" xfId="5867" xr:uid="{00000000-0005-0000-0000-000076190000}"/>
    <cellStyle name="40% - Akzent1 3 4_BU&amp;IC" xfId="5868" xr:uid="{00000000-0005-0000-0000-000077190000}"/>
    <cellStyle name="40% - Akzent1 3 5" xfId="5869" xr:uid="{00000000-0005-0000-0000-000078190000}"/>
    <cellStyle name="40% - Akzent1 3 5 2" xfId="5870" xr:uid="{00000000-0005-0000-0000-000079190000}"/>
    <cellStyle name="40% - Akzent1 3 5_BU&amp;IC" xfId="5871" xr:uid="{00000000-0005-0000-0000-00007A190000}"/>
    <cellStyle name="40% - Akzent1 3 6" xfId="5872" xr:uid="{00000000-0005-0000-0000-00007B190000}"/>
    <cellStyle name="40% - Akzent1 3 6 2" xfId="5873" xr:uid="{00000000-0005-0000-0000-00007C190000}"/>
    <cellStyle name="40% - Akzent1 3 6_BU&amp;IC" xfId="5874" xr:uid="{00000000-0005-0000-0000-00007D190000}"/>
    <cellStyle name="40% - Akzent1 3 7" xfId="5875" xr:uid="{00000000-0005-0000-0000-00007E190000}"/>
    <cellStyle name="40% - Akzent1 3 8" xfId="38827" xr:uid="{00000000-0005-0000-0000-00007F190000}"/>
    <cellStyle name="40% - Akzent1 3 9" xfId="41814" xr:uid="{00000000-0005-0000-0000-000080190000}"/>
    <cellStyle name="40% - Akzent1 3_BU&amp;IC" xfId="5876" xr:uid="{00000000-0005-0000-0000-000081190000}"/>
    <cellStyle name="40% - Akzent1 4" xfId="5877" xr:uid="{00000000-0005-0000-0000-000082190000}"/>
    <cellStyle name="40% - Akzent1 4 10" xfId="42144" xr:uid="{00000000-0005-0000-0000-000083190000}"/>
    <cellStyle name="40% - Akzent1 4 2" xfId="5878" xr:uid="{00000000-0005-0000-0000-000084190000}"/>
    <cellStyle name="40% - Akzent1 4 2 10" xfId="37785" xr:uid="{00000000-0005-0000-0000-000085190000}"/>
    <cellStyle name="40% - Akzent1 4 2 2" xfId="5879" xr:uid="{00000000-0005-0000-0000-000086190000}"/>
    <cellStyle name="40% - Akzent1 4 2 2 2" xfId="5880" xr:uid="{00000000-0005-0000-0000-000087190000}"/>
    <cellStyle name="40% - Akzent1 4 2 2 2 2" xfId="5881" xr:uid="{00000000-0005-0000-0000-000088190000}"/>
    <cellStyle name="40% - Akzent1 4 2 2 2_BU&amp;IC" xfId="5882" xr:uid="{00000000-0005-0000-0000-000089190000}"/>
    <cellStyle name="40% - Akzent1 4 2 2 3" xfId="5883" xr:uid="{00000000-0005-0000-0000-00008A190000}"/>
    <cellStyle name="40% - Akzent1 4 2 2 3 2" xfId="5884" xr:uid="{00000000-0005-0000-0000-00008B190000}"/>
    <cellStyle name="40% - Akzent1 4 2 2 3_BU&amp;IC" xfId="5885" xr:uid="{00000000-0005-0000-0000-00008C190000}"/>
    <cellStyle name="40% - Akzent1 4 2 2 4" xfId="5886" xr:uid="{00000000-0005-0000-0000-00008D190000}"/>
    <cellStyle name="40% - Akzent1 4 2 2_BU&amp;IC" xfId="5887" xr:uid="{00000000-0005-0000-0000-00008E190000}"/>
    <cellStyle name="40% - Akzent1 4 2 3" xfId="5888" xr:uid="{00000000-0005-0000-0000-00008F190000}"/>
    <cellStyle name="40% - Akzent1 4 2 3 2" xfId="5889" xr:uid="{00000000-0005-0000-0000-000090190000}"/>
    <cellStyle name="40% - Akzent1 4 2 3_BU&amp;IC" xfId="5890" xr:uid="{00000000-0005-0000-0000-000091190000}"/>
    <cellStyle name="40% - Akzent1 4 2 4" xfId="5891" xr:uid="{00000000-0005-0000-0000-000092190000}"/>
    <cellStyle name="40% - Akzent1 4 2 4 2" xfId="5892" xr:uid="{00000000-0005-0000-0000-000093190000}"/>
    <cellStyle name="40% - Akzent1 4 2 4_BU&amp;IC" xfId="5893" xr:uid="{00000000-0005-0000-0000-000094190000}"/>
    <cellStyle name="40% - Akzent1 4 2 5" xfId="5894" xr:uid="{00000000-0005-0000-0000-000095190000}"/>
    <cellStyle name="40% - Akzent1 4 2 6" xfId="38830" xr:uid="{00000000-0005-0000-0000-000096190000}"/>
    <cellStyle name="40% - Akzent1 4 2 7" xfId="41817" xr:uid="{00000000-0005-0000-0000-000097190000}"/>
    <cellStyle name="40% - Akzent1 4 2 8" xfId="42143" xr:uid="{00000000-0005-0000-0000-000098190000}"/>
    <cellStyle name="40% - Akzent1 4 2 9" xfId="42419" xr:uid="{00000000-0005-0000-0000-000099190000}"/>
    <cellStyle name="40% - Akzent1 4 2_BU&amp;IC" xfId="5895" xr:uid="{00000000-0005-0000-0000-00009A190000}"/>
    <cellStyle name="40% - Akzent1 4 3" xfId="5896" xr:uid="{00000000-0005-0000-0000-00009B190000}"/>
    <cellStyle name="40% - Akzent1 4 3 2" xfId="5897" xr:uid="{00000000-0005-0000-0000-00009C190000}"/>
    <cellStyle name="40% - Akzent1 4 3 2 2" xfId="5898" xr:uid="{00000000-0005-0000-0000-00009D190000}"/>
    <cellStyle name="40% - Akzent1 4 3 2_BU&amp;IC" xfId="5899" xr:uid="{00000000-0005-0000-0000-00009E190000}"/>
    <cellStyle name="40% - Akzent1 4 3 3" xfId="5900" xr:uid="{00000000-0005-0000-0000-00009F190000}"/>
    <cellStyle name="40% - Akzent1 4 3 3 2" xfId="5901" xr:uid="{00000000-0005-0000-0000-0000A0190000}"/>
    <cellStyle name="40% - Akzent1 4 3 3_BU&amp;IC" xfId="5902" xr:uid="{00000000-0005-0000-0000-0000A1190000}"/>
    <cellStyle name="40% - Akzent1 4 3 4" xfId="5903" xr:uid="{00000000-0005-0000-0000-0000A2190000}"/>
    <cellStyle name="40% - Akzent1 4 3_BU&amp;IC" xfId="5904" xr:uid="{00000000-0005-0000-0000-0000A3190000}"/>
    <cellStyle name="40% - Akzent1 4 4" xfId="5905" xr:uid="{00000000-0005-0000-0000-0000A4190000}"/>
    <cellStyle name="40% - Akzent1 4 4 2" xfId="5906" xr:uid="{00000000-0005-0000-0000-0000A5190000}"/>
    <cellStyle name="40% - Akzent1 4 4 2 2" xfId="5907" xr:uid="{00000000-0005-0000-0000-0000A6190000}"/>
    <cellStyle name="40% - Akzent1 4 4 2_BU&amp;IC" xfId="5908" xr:uid="{00000000-0005-0000-0000-0000A7190000}"/>
    <cellStyle name="40% - Akzent1 4 4 3" xfId="5909" xr:uid="{00000000-0005-0000-0000-0000A8190000}"/>
    <cellStyle name="40% - Akzent1 4 4_BU&amp;IC" xfId="5910" xr:uid="{00000000-0005-0000-0000-0000A9190000}"/>
    <cellStyle name="40% - Akzent1 4 5" xfId="5911" xr:uid="{00000000-0005-0000-0000-0000AA190000}"/>
    <cellStyle name="40% - Akzent1 4 5 2" xfId="5912" xr:uid="{00000000-0005-0000-0000-0000AB190000}"/>
    <cellStyle name="40% - Akzent1 4 5_BU&amp;IC" xfId="5913" xr:uid="{00000000-0005-0000-0000-0000AC190000}"/>
    <cellStyle name="40% - Akzent1 4 6" xfId="5914" xr:uid="{00000000-0005-0000-0000-0000AD190000}"/>
    <cellStyle name="40% - Akzent1 4 6 2" xfId="5915" xr:uid="{00000000-0005-0000-0000-0000AE190000}"/>
    <cellStyle name="40% - Akzent1 4 6_BU&amp;IC" xfId="5916" xr:uid="{00000000-0005-0000-0000-0000AF190000}"/>
    <cellStyle name="40% - Akzent1 4 7" xfId="5917" xr:uid="{00000000-0005-0000-0000-0000B0190000}"/>
    <cellStyle name="40% - Akzent1 4 8" xfId="38829" xr:uid="{00000000-0005-0000-0000-0000B1190000}"/>
    <cellStyle name="40% - Akzent1 4 9" xfId="41816" xr:uid="{00000000-0005-0000-0000-0000B2190000}"/>
    <cellStyle name="40% - Akzent1 4_BU&amp;IC" xfId="5918" xr:uid="{00000000-0005-0000-0000-0000B3190000}"/>
    <cellStyle name="40% - Akzent1 5" xfId="5919" xr:uid="{00000000-0005-0000-0000-0000B4190000}"/>
    <cellStyle name="40% - Akzent1 5 10" xfId="42142" xr:uid="{00000000-0005-0000-0000-0000B5190000}"/>
    <cellStyle name="40% - Akzent1 5 2" xfId="5920" xr:uid="{00000000-0005-0000-0000-0000B6190000}"/>
    <cellStyle name="40% - Akzent1 5 2 10" xfId="41746" xr:uid="{00000000-0005-0000-0000-0000B7190000}"/>
    <cellStyle name="40% - Akzent1 5 2 2" xfId="5921" xr:uid="{00000000-0005-0000-0000-0000B8190000}"/>
    <cellStyle name="40% - Akzent1 5 2 2 2" xfId="5922" xr:uid="{00000000-0005-0000-0000-0000B9190000}"/>
    <cellStyle name="40% - Akzent1 5 2 2 2 2" xfId="5923" xr:uid="{00000000-0005-0000-0000-0000BA190000}"/>
    <cellStyle name="40% - Akzent1 5 2 2 2_BU&amp;IC" xfId="5924" xr:uid="{00000000-0005-0000-0000-0000BB190000}"/>
    <cellStyle name="40% - Akzent1 5 2 2 3" xfId="5925" xr:uid="{00000000-0005-0000-0000-0000BC190000}"/>
    <cellStyle name="40% - Akzent1 5 2 2 3 2" xfId="5926" xr:uid="{00000000-0005-0000-0000-0000BD190000}"/>
    <cellStyle name="40% - Akzent1 5 2 2 3_BU&amp;IC" xfId="5927" xr:uid="{00000000-0005-0000-0000-0000BE190000}"/>
    <cellStyle name="40% - Akzent1 5 2 2 4" xfId="5928" xr:uid="{00000000-0005-0000-0000-0000BF190000}"/>
    <cellStyle name="40% - Akzent1 5 2 2_BU&amp;IC" xfId="5929" xr:uid="{00000000-0005-0000-0000-0000C0190000}"/>
    <cellStyle name="40% - Akzent1 5 2 3" xfId="5930" xr:uid="{00000000-0005-0000-0000-0000C1190000}"/>
    <cellStyle name="40% - Akzent1 5 2 3 2" xfId="5931" xr:uid="{00000000-0005-0000-0000-0000C2190000}"/>
    <cellStyle name="40% - Akzent1 5 2 3_BU&amp;IC" xfId="5932" xr:uid="{00000000-0005-0000-0000-0000C3190000}"/>
    <cellStyle name="40% - Akzent1 5 2 4" xfId="5933" xr:uid="{00000000-0005-0000-0000-0000C4190000}"/>
    <cellStyle name="40% - Akzent1 5 2 4 2" xfId="5934" xr:uid="{00000000-0005-0000-0000-0000C5190000}"/>
    <cellStyle name="40% - Akzent1 5 2 4_BU&amp;IC" xfId="5935" xr:uid="{00000000-0005-0000-0000-0000C6190000}"/>
    <cellStyle name="40% - Akzent1 5 2 5" xfId="5936" xr:uid="{00000000-0005-0000-0000-0000C7190000}"/>
    <cellStyle name="40% - Akzent1 5 2 6" xfId="38832" xr:uid="{00000000-0005-0000-0000-0000C8190000}"/>
    <cellStyle name="40% - Akzent1 5 2 7" xfId="41819" xr:uid="{00000000-0005-0000-0000-0000C9190000}"/>
    <cellStyle name="40% - Akzent1 5 2 8" xfId="42141" xr:uid="{00000000-0005-0000-0000-0000CA190000}"/>
    <cellStyle name="40% - Akzent1 5 2 9" xfId="42423" xr:uid="{00000000-0005-0000-0000-0000CB190000}"/>
    <cellStyle name="40% - Akzent1 5 2_BU&amp;IC" xfId="5937" xr:uid="{00000000-0005-0000-0000-0000CC190000}"/>
    <cellStyle name="40% - Akzent1 5 3" xfId="5938" xr:uid="{00000000-0005-0000-0000-0000CD190000}"/>
    <cellStyle name="40% - Akzent1 5 3 2" xfId="5939" xr:uid="{00000000-0005-0000-0000-0000CE190000}"/>
    <cellStyle name="40% - Akzent1 5 3 2 2" xfId="5940" xr:uid="{00000000-0005-0000-0000-0000CF190000}"/>
    <cellStyle name="40% - Akzent1 5 3 2_BU&amp;IC" xfId="5941" xr:uid="{00000000-0005-0000-0000-0000D0190000}"/>
    <cellStyle name="40% - Akzent1 5 3 3" xfId="5942" xr:uid="{00000000-0005-0000-0000-0000D1190000}"/>
    <cellStyle name="40% - Akzent1 5 3 3 2" xfId="5943" xr:uid="{00000000-0005-0000-0000-0000D2190000}"/>
    <cellStyle name="40% - Akzent1 5 3 3_BU&amp;IC" xfId="5944" xr:uid="{00000000-0005-0000-0000-0000D3190000}"/>
    <cellStyle name="40% - Akzent1 5 3 4" xfId="5945" xr:uid="{00000000-0005-0000-0000-0000D4190000}"/>
    <cellStyle name="40% - Akzent1 5 3_BU&amp;IC" xfId="5946" xr:uid="{00000000-0005-0000-0000-0000D5190000}"/>
    <cellStyle name="40% - Akzent1 5 4" xfId="5947" xr:uid="{00000000-0005-0000-0000-0000D6190000}"/>
    <cellStyle name="40% - Akzent1 5 4 2" xfId="5948" xr:uid="{00000000-0005-0000-0000-0000D7190000}"/>
    <cellStyle name="40% - Akzent1 5 4 2 2" xfId="5949" xr:uid="{00000000-0005-0000-0000-0000D8190000}"/>
    <cellStyle name="40% - Akzent1 5 4 2_BU&amp;IC" xfId="5950" xr:uid="{00000000-0005-0000-0000-0000D9190000}"/>
    <cellStyle name="40% - Akzent1 5 4 3" xfId="5951" xr:uid="{00000000-0005-0000-0000-0000DA190000}"/>
    <cellStyle name="40% - Akzent1 5 4_BU&amp;IC" xfId="5952" xr:uid="{00000000-0005-0000-0000-0000DB190000}"/>
    <cellStyle name="40% - Akzent1 5 5" xfId="5953" xr:uid="{00000000-0005-0000-0000-0000DC190000}"/>
    <cellStyle name="40% - Akzent1 5 5 2" xfId="5954" xr:uid="{00000000-0005-0000-0000-0000DD190000}"/>
    <cellStyle name="40% - Akzent1 5 5_BU&amp;IC" xfId="5955" xr:uid="{00000000-0005-0000-0000-0000DE190000}"/>
    <cellStyle name="40% - Akzent1 5 6" xfId="5956" xr:uid="{00000000-0005-0000-0000-0000DF190000}"/>
    <cellStyle name="40% - Akzent1 5 6 2" xfId="5957" xr:uid="{00000000-0005-0000-0000-0000E0190000}"/>
    <cellStyle name="40% - Akzent1 5 6_BU&amp;IC" xfId="5958" xr:uid="{00000000-0005-0000-0000-0000E1190000}"/>
    <cellStyle name="40% - Akzent1 5 7" xfId="5959" xr:uid="{00000000-0005-0000-0000-0000E2190000}"/>
    <cellStyle name="40% - Akzent1 5 8" xfId="38831" xr:uid="{00000000-0005-0000-0000-0000E3190000}"/>
    <cellStyle name="40% - Akzent1 5 9" xfId="41818" xr:uid="{00000000-0005-0000-0000-0000E4190000}"/>
    <cellStyle name="40% - Akzent1 5_BU&amp;IC" xfId="5960" xr:uid="{00000000-0005-0000-0000-0000E5190000}"/>
    <cellStyle name="40% - Akzent1 6" xfId="5961" xr:uid="{00000000-0005-0000-0000-0000E6190000}"/>
    <cellStyle name="40% - Akzent1 6 10" xfId="42140" xr:uid="{00000000-0005-0000-0000-0000E7190000}"/>
    <cellStyle name="40% - Akzent1 6 2" xfId="5962" xr:uid="{00000000-0005-0000-0000-0000E8190000}"/>
    <cellStyle name="40% - Akzent1 6 2 10" xfId="41745" xr:uid="{00000000-0005-0000-0000-0000E9190000}"/>
    <cellStyle name="40% - Akzent1 6 2 2" xfId="5963" xr:uid="{00000000-0005-0000-0000-0000EA190000}"/>
    <cellStyle name="40% - Akzent1 6 2 2 2" xfId="5964" xr:uid="{00000000-0005-0000-0000-0000EB190000}"/>
    <cellStyle name="40% - Akzent1 6 2 2 2 2" xfId="5965" xr:uid="{00000000-0005-0000-0000-0000EC190000}"/>
    <cellStyle name="40% - Akzent1 6 2 2 2_BU&amp;IC" xfId="5966" xr:uid="{00000000-0005-0000-0000-0000ED190000}"/>
    <cellStyle name="40% - Akzent1 6 2 2 3" xfId="5967" xr:uid="{00000000-0005-0000-0000-0000EE190000}"/>
    <cellStyle name="40% - Akzent1 6 2 2 3 2" xfId="5968" xr:uid="{00000000-0005-0000-0000-0000EF190000}"/>
    <cellStyle name="40% - Akzent1 6 2 2 3_BU&amp;IC" xfId="5969" xr:uid="{00000000-0005-0000-0000-0000F0190000}"/>
    <cellStyle name="40% - Akzent1 6 2 2 4" xfId="5970" xr:uid="{00000000-0005-0000-0000-0000F1190000}"/>
    <cellStyle name="40% - Akzent1 6 2 2_BU&amp;IC" xfId="5971" xr:uid="{00000000-0005-0000-0000-0000F2190000}"/>
    <cellStyle name="40% - Akzent1 6 2 3" xfId="5972" xr:uid="{00000000-0005-0000-0000-0000F3190000}"/>
    <cellStyle name="40% - Akzent1 6 2 3 2" xfId="5973" xr:uid="{00000000-0005-0000-0000-0000F4190000}"/>
    <cellStyle name="40% - Akzent1 6 2 3_BU&amp;IC" xfId="5974" xr:uid="{00000000-0005-0000-0000-0000F5190000}"/>
    <cellStyle name="40% - Akzent1 6 2 4" xfId="5975" xr:uid="{00000000-0005-0000-0000-0000F6190000}"/>
    <cellStyle name="40% - Akzent1 6 2 4 2" xfId="5976" xr:uid="{00000000-0005-0000-0000-0000F7190000}"/>
    <cellStyle name="40% - Akzent1 6 2 4_BU&amp;IC" xfId="5977" xr:uid="{00000000-0005-0000-0000-0000F8190000}"/>
    <cellStyle name="40% - Akzent1 6 2 5" xfId="5978" xr:uid="{00000000-0005-0000-0000-0000F9190000}"/>
    <cellStyle name="40% - Akzent1 6 2 6" xfId="38834" xr:uid="{00000000-0005-0000-0000-0000FA190000}"/>
    <cellStyle name="40% - Akzent1 6 2 7" xfId="41821" xr:uid="{00000000-0005-0000-0000-0000FB190000}"/>
    <cellStyle name="40% - Akzent1 6 2 8" xfId="42139" xr:uid="{00000000-0005-0000-0000-0000FC190000}"/>
    <cellStyle name="40% - Akzent1 6 2 9" xfId="41957" xr:uid="{00000000-0005-0000-0000-0000FD190000}"/>
    <cellStyle name="40% - Akzent1 6 2_BU&amp;IC" xfId="5979" xr:uid="{00000000-0005-0000-0000-0000FE190000}"/>
    <cellStyle name="40% - Akzent1 6 3" xfId="5980" xr:uid="{00000000-0005-0000-0000-0000FF190000}"/>
    <cellStyle name="40% - Akzent1 6 3 2" xfId="5981" xr:uid="{00000000-0005-0000-0000-0000001A0000}"/>
    <cellStyle name="40% - Akzent1 6 3 2 2" xfId="5982" xr:uid="{00000000-0005-0000-0000-0000011A0000}"/>
    <cellStyle name="40% - Akzent1 6 3 2_BU&amp;IC" xfId="5983" xr:uid="{00000000-0005-0000-0000-0000021A0000}"/>
    <cellStyle name="40% - Akzent1 6 3 3" xfId="5984" xr:uid="{00000000-0005-0000-0000-0000031A0000}"/>
    <cellStyle name="40% - Akzent1 6 3 3 2" xfId="5985" xr:uid="{00000000-0005-0000-0000-0000041A0000}"/>
    <cellStyle name="40% - Akzent1 6 3 3_BU&amp;IC" xfId="5986" xr:uid="{00000000-0005-0000-0000-0000051A0000}"/>
    <cellStyle name="40% - Akzent1 6 3 4" xfId="5987" xr:uid="{00000000-0005-0000-0000-0000061A0000}"/>
    <cellStyle name="40% - Akzent1 6 3_BU&amp;IC" xfId="5988" xr:uid="{00000000-0005-0000-0000-0000071A0000}"/>
    <cellStyle name="40% - Akzent1 6 4" xfId="5989" xr:uid="{00000000-0005-0000-0000-0000081A0000}"/>
    <cellStyle name="40% - Akzent1 6 4 2" xfId="5990" xr:uid="{00000000-0005-0000-0000-0000091A0000}"/>
    <cellStyle name="40% - Akzent1 6 4 2 2" xfId="5991" xr:uid="{00000000-0005-0000-0000-00000A1A0000}"/>
    <cellStyle name="40% - Akzent1 6 4 2_BU&amp;IC" xfId="5992" xr:uid="{00000000-0005-0000-0000-00000B1A0000}"/>
    <cellStyle name="40% - Akzent1 6 4 3" xfId="5993" xr:uid="{00000000-0005-0000-0000-00000C1A0000}"/>
    <cellStyle name="40% - Akzent1 6 4_BU&amp;IC" xfId="5994" xr:uid="{00000000-0005-0000-0000-00000D1A0000}"/>
    <cellStyle name="40% - Akzent1 6 5" xfId="5995" xr:uid="{00000000-0005-0000-0000-00000E1A0000}"/>
    <cellStyle name="40% - Akzent1 6 5 2" xfId="5996" xr:uid="{00000000-0005-0000-0000-00000F1A0000}"/>
    <cellStyle name="40% - Akzent1 6 5_BU&amp;IC" xfId="5997" xr:uid="{00000000-0005-0000-0000-0000101A0000}"/>
    <cellStyle name="40% - Akzent1 6 6" xfId="5998" xr:uid="{00000000-0005-0000-0000-0000111A0000}"/>
    <cellStyle name="40% - Akzent1 6 6 2" xfId="5999" xr:uid="{00000000-0005-0000-0000-0000121A0000}"/>
    <cellStyle name="40% - Akzent1 6 6_BU&amp;IC" xfId="6000" xr:uid="{00000000-0005-0000-0000-0000131A0000}"/>
    <cellStyle name="40% - Akzent1 6 7" xfId="6001" xr:uid="{00000000-0005-0000-0000-0000141A0000}"/>
    <cellStyle name="40% - Akzent1 6 8" xfId="38833" xr:uid="{00000000-0005-0000-0000-0000151A0000}"/>
    <cellStyle name="40% - Akzent1 6 9" xfId="41820" xr:uid="{00000000-0005-0000-0000-0000161A0000}"/>
    <cellStyle name="40% - Akzent1 6_BU&amp;IC" xfId="6002" xr:uid="{00000000-0005-0000-0000-0000171A0000}"/>
    <cellStyle name="40% - Akzent1 7" xfId="6003" xr:uid="{00000000-0005-0000-0000-0000181A0000}"/>
    <cellStyle name="40% - Akzent1 7 10" xfId="42138" xr:uid="{00000000-0005-0000-0000-0000191A0000}"/>
    <cellStyle name="40% - Akzent1 7 2" xfId="6004" xr:uid="{00000000-0005-0000-0000-00001A1A0000}"/>
    <cellStyle name="40% - Akzent1 7 2 10" xfId="42430" xr:uid="{00000000-0005-0000-0000-00001B1A0000}"/>
    <cellStyle name="40% - Akzent1 7 2 2" xfId="6005" xr:uid="{00000000-0005-0000-0000-00001C1A0000}"/>
    <cellStyle name="40% - Akzent1 7 2 2 2" xfId="6006" xr:uid="{00000000-0005-0000-0000-00001D1A0000}"/>
    <cellStyle name="40% - Akzent1 7 2 2 2 2" xfId="6007" xr:uid="{00000000-0005-0000-0000-00001E1A0000}"/>
    <cellStyle name="40% - Akzent1 7 2 2 2_BU&amp;IC" xfId="6008" xr:uid="{00000000-0005-0000-0000-00001F1A0000}"/>
    <cellStyle name="40% - Akzent1 7 2 2 3" xfId="6009" xr:uid="{00000000-0005-0000-0000-0000201A0000}"/>
    <cellStyle name="40% - Akzent1 7 2 2 3 2" xfId="6010" xr:uid="{00000000-0005-0000-0000-0000211A0000}"/>
    <cellStyle name="40% - Akzent1 7 2 2 3_BU&amp;IC" xfId="6011" xr:uid="{00000000-0005-0000-0000-0000221A0000}"/>
    <cellStyle name="40% - Akzent1 7 2 2 4" xfId="6012" xr:uid="{00000000-0005-0000-0000-0000231A0000}"/>
    <cellStyle name="40% - Akzent1 7 2 2_BU&amp;IC" xfId="6013" xr:uid="{00000000-0005-0000-0000-0000241A0000}"/>
    <cellStyle name="40% - Akzent1 7 2 3" xfId="6014" xr:uid="{00000000-0005-0000-0000-0000251A0000}"/>
    <cellStyle name="40% - Akzent1 7 2 3 2" xfId="6015" xr:uid="{00000000-0005-0000-0000-0000261A0000}"/>
    <cellStyle name="40% - Akzent1 7 2 3_BU&amp;IC" xfId="6016" xr:uid="{00000000-0005-0000-0000-0000271A0000}"/>
    <cellStyle name="40% - Akzent1 7 2 4" xfId="6017" xr:uid="{00000000-0005-0000-0000-0000281A0000}"/>
    <cellStyle name="40% - Akzent1 7 2 4 2" xfId="6018" xr:uid="{00000000-0005-0000-0000-0000291A0000}"/>
    <cellStyle name="40% - Akzent1 7 2 4_BU&amp;IC" xfId="6019" xr:uid="{00000000-0005-0000-0000-00002A1A0000}"/>
    <cellStyle name="40% - Akzent1 7 2 5" xfId="6020" xr:uid="{00000000-0005-0000-0000-00002B1A0000}"/>
    <cellStyle name="40% - Akzent1 7 2 6" xfId="38836" xr:uid="{00000000-0005-0000-0000-00002C1A0000}"/>
    <cellStyle name="40% - Akzent1 7 2 7" xfId="41823" xr:uid="{00000000-0005-0000-0000-00002D1A0000}"/>
    <cellStyle name="40% - Akzent1 7 2 8" xfId="42137" xr:uid="{00000000-0005-0000-0000-00002E1A0000}"/>
    <cellStyle name="40% - Akzent1 7 2 9" xfId="41960" xr:uid="{00000000-0005-0000-0000-00002F1A0000}"/>
    <cellStyle name="40% - Akzent1 7 2_BU&amp;IC" xfId="6021" xr:uid="{00000000-0005-0000-0000-0000301A0000}"/>
    <cellStyle name="40% - Akzent1 7 3" xfId="6022" xr:uid="{00000000-0005-0000-0000-0000311A0000}"/>
    <cellStyle name="40% - Akzent1 7 3 2" xfId="6023" xr:uid="{00000000-0005-0000-0000-0000321A0000}"/>
    <cellStyle name="40% - Akzent1 7 3 2 2" xfId="6024" xr:uid="{00000000-0005-0000-0000-0000331A0000}"/>
    <cellStyle name="40% - Akzent1 7 3 2_BU&amp;IC" xfId="6025" xr:uid="{00000000-0005-0000-0000-0000341A0000}"/>
    <cellStyle name="40% - Akzent1 7 3 3" xfId="6026" xr:uid="{00000000-0005-0000-0000-0000351A0000}"/>
    <cellStyle name="40% - Akzent1 7 3 3 2" xfId="6027" xr:uid="{00000000-0005-0000-0000-0000361A0000}"/>
    <cellStyle name="40% - Akzent1 7 3 3_BU&amp;IC" xfId="6028" xr:uid="{00000000-0005-0000-0000-0000371A0000}"/>
    <cellStyle name="40% - Akzent1 7 3 4" xfId="6029" xr:uid="{00000000-0005-0000-0000-0000381A0000}"/>
    <cellStyle name="40% - Akzent1 7 3_BU&amp;IC" xfId="6030" xr:uid="{00000000-0005-0000-0000-0000391A0000}"/>
    <cellStyle name="40% - Akzent1 7 4" xfId="6031" xr:uid="{00000000-0005-0000-0000-00003A1A0000}"/>
    <cellStyle name="40% - Akzent1 7 4 2" xfId="6032" xr:uid="{00000000-0005-0000-0000-00003B1A0000}"/>
    <cellStyle name="40% - Akzent1 7 4 2 2" xfId="6033" xr:uid="{00000000-0005-0000-0000-00003C1A0000}"/>
    <cellStyle name="40% - Akzent1 7 4 2_BU&amp;IC" xfId="6034" xr:uid="{00000000-0005-0000-0000-00003D1A0000}"/>
    <cellStyle name="40% - Akzent1 7 4 3" xfId="6035" xr:uid="{00000000-0005-0000-0000-00003E1A0000}"/>
    <cellStyle name="40% - Akzent1 7 4_BU&amp;IC" xfId="6036" xr:uid="{00000000-0005-0000-0000-00003F1A0000}"/>
    <cellStyle name="40% - Akzent1 7 5" xfId="6037" xr:uid="{00000000-0005-0000-0000-0000401A0000}"/>
    <cellStyle name="40% - Akzent1 7 5 2" xfId="6038" xr:uid="{00000000-0005-0000-0000-0000411A0000}"/>
    <cellStyle name="40% - Akzent1 7 5_BU&amp;IC" xfId="6039" xr:uid="{00000000-0005-0000-0000-0000421A0000}"/>
    <cellStyle name="40% - Akzent1 7 6" xfId="6040" xr:uid="{00000000-0005-0000-0000-0000431A0000}"/>
    <cellStyle name="40% - Akzent1 7 6 2" xfId="6041" xr:uid="{00000000-0005-0000-0000-0000441A0000}"/>
    <cellStyle name="40% - Akzent1 7 6_BU&amp;IC" xfId="6042" xr:uid="{00000000-0005-0000-0000-0000451A0000}"/>
    <cellStyle name="40% - Akzent1 7 7" xfId="6043" xr:uid="{00000000-0005-0000-0000-0000461A0000}"/>
    <cellStyle name="40% - Akzent1 7 8" xfId="38835" xr:uid="{00000000-0005-0000-0000-0000471A0000}"/>
    <cellStyle name="40% - Akzent1 7 9" xfId="41822" xr:uid="{00000000-0005-0000-0000-0000481A0000}"/>
    <cellStyle name="40% - Akzent1 7_BU&amp;IC" xfId="6044" xr:uid="{00000000-0005-0000-0000-0000491A0000}"/>
    <cellStyle name="40% - Akzent1 8" xfId="6045" xr:uid="{00000000-0005-0000-0000-00004A1A0000}"/>
    <cellStyle name="40% - Akzent1 8 10" xfId="42136" xr:uid="{00000000-0005-0000-0000-00004B1A0000}"/>
    <cellStyle name="40% - Akzent1 8 2" xfId="6046" xr:uid="{00000000-0005-0000-0000-00004C1A0000}"/>
    <cellStyle name="40% - Akzent1 8 2 10" xfId="42415" xr:uid="{00000000-0005-0000-0000-00004D1A0000}"/>
    <cellStyle name="40% - Akzent1 8 2 2" xfId="6047" xr:uid="{00000000-0005-0000-0000-00004E1A0000}"/>
    <cellStyle name="40% - Akzent1 8 2 2 2" xfId="6048" xr:uid="{00000000-0005-0000-0000-00004F1A0000}"/>
    <cellStyle name="40% - Akzent1 8 2 2 2 2" xfId="6049" xr:uid="{00000000-0005-0000-0000-0000501A0000}"/>
    <cellStyle name="40% - Akzent1 8 2 2 2_BU&amp;IC" xfId="6050" xr:uid="{00000000-0005-0000-0000-0000511A0000}"/>
    <cellStyle name="40% - Akzent1 8 2 2 3" xfId="6051" xr:uid="{00000000-0005-0000-0000-0000521A0000}"/>
    <cellStyle name="40% - Akzent1 8 2 2 3 2" xfId="6052" xr:uid="{00000000-0005-0000-0000-0000531A0000}"/>
    <cellStyle name="40% - Akzent1 8 2 2 3_BU&amp;IC" xfId="6053" xr:uid="{00000000-0005-0000-0000-0000541A0000}"/>
    <cellStyle name="40% - Akzent1 8 2 2 4" xfId="6054" xr:uid="{00000000-0005-0000-0000-0000551A0000}"/>
    <cellStyle name="40% - Akzent1 8 2 2_BU&amp;IC" xfId="6055" xr:uid="{00000000-0005-0000-0000-0000561A0000}"/>
    <cellStyle name="40% - Akzent1 8 2 3" xfId="6056" xr:uid="{00000000-0005-0000-0000-0000571A0000}"/>
    <cellStyle name="40% - Akzent1 8 2 3 2" xfId="6057" xr:uid="{00000000-0005-0000-0000-0000581A0000}"/>
    <cellStyle name="40% - Akzent1 8 2 3_BU&amp;IC" xfId="6058" xr:uid="{00000000-0005-0000-0000-0000591A0000}"/>
    <cellStyle name="40% - Akzent1 8 2 4" xfId="6059" xr:uid="{00000000-0005-0000-0000-00005A1A0000}"/>
    <cellStyle name="40% - Akzent1 8 2 4 2" xfId="6060" xr:uid="{00000000-0005-0000-0000-00005B1A0000}"/>
    <cellStyle name="40% - Akzent1 8 2 4_BU&amp;IC" xfId="6061" xr:uid="{00000000-0005-0000-0000-00005C1A0000}"/>
    <cellStyle name="40% - Akzent1 8 2 5" xfId="6062" xr:uid="{00000000-0005-0000-0000-00005D1A0000}"/>
    <cellStyle name="40% - Akzent1 8 2 6" xfId="38838" xr:uid="{00000000-0005-0000-0000-00005E1A0000}"/>
    <cellStyle name="40% - Akzent1 8 2 7" xfId="41825" xr:uid="{00000000-0005-0000-0000-00005F1A0000}"/>
    <cellStyle name="40% - Akzent1 8 2 8" xfId="42135" xr:uid="{00000000-0005-0000-0000-0000601A0000}"/>
    <cellStyle name="40% - Akzent1 8 2 9" xfId="41950" xr:uid="{00000000-0005-0000-0000-0000611A0000}"/>
    <cellStyle name="40% - Akzent1 8 2_BU&amp;IC" xfId="6063" xr:uid="{00000000-0005-0000-0000-0000621A0000}"/>
    <cellStyle name="40% - Akzent1 8 3" xfId="6064" xr:uid="{00000000-0005-0000-0000-0000631A0000}"/>
    <cellStyle name="40% - Akzent1 8 3 2" xfId="6065" xr:uid="{00000000-0005-0000-0000-0000641A0000}"/>
    <cellStyle name="40% - Akzent1 8 3 2 2" xfId="6066" xr:uid="{00000000-0005-0000-0000-0000651A0000}"/>
    <cellStyle name="40% - Akzent1 8 3 2_BU&amp;IC" xfId="6067" xr:uid="{00000000-0005-0000-0000-0000661A0000}"/>
    <cellStyle name="40% - Akzent1 8 3 3" xfId="6068" xr:uid="{00000000-0005-0000-0000-0000671A0000}"/>
    <cellStyle name="40% - Akzent1 8 3 3 2" xfId="6069" xr:uid="{00000000-0005-0000-0000-0000681A0000}"/>
    <cellStyle name="40% - Akzent1 8 3 3_BU&amp;IC" xfId="6070" xr:uid="{00000000-0005-0000-0000-0000691A0000}"/>
    <cellStyle name="40% - Akzent1 8 3 4" xfId="6071" xr:uid="{00000000-0005-0000-0000-00006A1A0000}"/>
    <cellStyle name="40% - Akzent1 8 3_BU&amp;IC" xfId="6072" xr:uid="{00000000-0005-0000-0000-00006B1A0000}"/>
    <cellStyle name="40% - Akzent1 8 4" xfId="6073" xr:uid="{00000000-0005-0000-0000-00006C1A0000}"/>
    <cellStyle name="40% - Akzent1 8 4 2" xfId="6074" xr:uid="{00000000-0005-0000-0000-00006D1A0000}"/>
    <cellStyle name="40% - Akzent1 8 4 2 2" xfId="6075" xr:uid="{00000000-0005-0000-0000-00006E1A0000}"/>
    <cellStyle name="40% - Akzent1 8 4 2_BU&amp;IC" xfId="6076" xr:uid="{00000000-0005-0000-0000-00006F1A0000}"/>
    <cellStyle name="40% - Akzent1 8 4 3" xfId="6077" xr:uid="{00000000-0005-0000-0000-0000701A0000}"/>
    <cellStyle name="40% - Akzent1 8 4_BU&amp;IC" xfId="6078" xr:uid="{00000000-0005-0000-0000-0000711A0000}"/>
    <cellStyle name="40% - Akzent1 8 5" xfId="6079" xr:uid="{00000000-0005-0000-0000-0000721A0000}"/>
    <cellStyle name="40% - Akzent1 8 5 2" xfId="6080" xr:uid="{00000000-0005-0000-0000-0000731A0000}"/>
    <cellStyle name="40% - Akzent1 8 5_BU&amp;IC" xfId="6081" xr:uid="{00000000-0005-0000-0000-0000741A0000}"/>
    <cellStyle name="40% - Akzent1 8 6" xfId="6082" xr:uid="{00000000-0005-0000-0000-0000751A0000}"/>
    <cellStyle name="40% - Akzent1 8 6 2" xfId="6083" xr:uid="{00000000-0005-0000-0000-0000761A0000}"/>
    <cellStyle name="40% - Akzent1 8 6_BU&amp;IC" xfId="6084" xr:uid="{00000000-0005-0000-0000-0000771A0000}"/>
    <cellStyle name="40% - Akzent1 8 7" xfId="6085" xr:uid="{00000000-0005-0000-0000-0000781A0000}"/>
    <cellStyle name="40% - Akzent1 8 8" xfId="38837" xr:uid="{00000000-0005-0000-0000-0000791A0000}"/>
    <cellStyle name="40% - Akzent1 8 9" xfId="41824" xr:uid="{00000000-0005-0000-0000-00007A1A0000}"/>
    <cellStyle name="40% - Akzent1 8_BU&amp;IC" xfId="6086" xr:uid="{00000000-0005-0000-0000-00007B1A0000}"/>
    <cellStyle name="40% - Akzent1 9" xfId="6087" xr:uid="{00000000-0005-0000-0000-00007C1A0000}"/>
    <cellStyle name="40% - Akzent1 9 10" xfId="39964" xr:uid="{00000000-0005-0000-0000-00007D1A0000}"/>
    <cellStyle name="40% - Akzent1 9 2" xfId="6088" xr:uid="{00000000-0005-0000-0000-00007E1A0000}"/>
    <cellStyle name="40% - Akzent1 9 2 10" xfId="38539" xr:uid="{00000000-0005-0000-0000-00007F1A0000}"/>
    <cellStyle name="40% - Akzent1 9 2 2" xfId="6089" xr:uid="{00000000-0005-0000-0000-0000801A0000}"/>
    <cellStyle name="40% - Akzent1 9 2 2 2" xfId="6090" xr:uid="{00000000-0005-0000-0000-0000811A0000}"/>
    <cellStyle name="40% - Akzent1 9 2 2 2 2" xfId="6091" xr:uid="{00000000-0005-0000-0000-0000821A0000}"/>
    <cellStyle name="40% - Akzent1 9 2 2 2_BU&amp;IC" xfId="6092" xr:uid="{00000000-0005-0000-0000-0000831A0000}"/>
    <cellStyle name="40% - Akzent1 9 2 2 3" xfId="6093" xr:uid="{00000000-0005-0000-0000-0000841A0000}"/>
    <cellStyle name="40% - Akzent1 9 2 2 3 2" xfId="6094" xr:uid="{00000000-0005-0000-0000-0000851A0000}"/>
    <cellStyle name="40% - Akzent1 9 2 2 3_BU&amp;IC" xfId="6095" xr:uid="{00000000-0005-0000-0000-0000861A0000}"/>
    <cellStyle name="40% - Akzent1 9 2 2 4" xfId="6096" xr:uid="{00000000-0005-0000-0000-0000871A0000}"/>
    <cellStyle name="40% - Akzent1 9 2 2_BU&amp;IC" xfId="6097" xr:uid="{00000000-0005-0000-0000-0000881A0000}"/>
    <cellStyle name="40% - Akzent1 9 2 3" xfId="6098" xr:uid="{00000000-0005-0000-0000-0000891A0000}"/>
    <cellStyle name="40% - Akzent1 9 2 3 2" xfId="6099" xr:uid="{00000000-0005-0000-0000-00008A1A0000}"/>
    <cellStyle name="40% - Akzent1 9 2 3_BU&amp;IC" xfId="6100" xr:uid="{00000000-0005-0000-0000-00008B1A0000}"/>
    <cellStyle name="40% - Akzent1 9 2 4" xfId="6101" xr:uid="{00000000-0005-0000-0000-00008C1A0000}"/>
    <cellStyle name="40% - Akzent1 9 2 4 2" xfId="6102" xr:uid="{00000000-0005-0000-0000-00008D1A0000}"/>
    <cellStyle name="40% - Akzent1 9 2 4_BU&amp;IC" xfId="6103" xr:uid="{00000000-0005-0000-0000-00008E1A0000}"/>
    <cellStyle name="40% - Akzent1 9 2 5" xfId="6104" xr:uid="{00000000-0005-0000-0000-00008F1A0000}"/>
    <cellStyle name="40% - Akzent1 9 2 6" xfId="38840" xr:uid="{00000000-0005-0000-0000-0000901A0000}"/>
    <cellStyle name="40% - Akzent1 9 2 7" xfId="41827" xr:uid="{00000000-0005-0000-0000-0000911A0000}"/>
    <cellStyle name="40% - Akzent1 9 2 8" xfId="39966" xr:uid="{00000000-0005-0000-0000-0000921A0000}"/>
    <cellStyle name="40% - Akzent1 9 2 9" xfId="42297" xr:uid="{00000000-0005-0000-0000-0000931A0000}"/>
    <cellStyle name="40% - Akzent1 9 2_BU&amp;IC" xfId="6105" xr:uid="{00000000-0005-0000-0000-0000941A0000}"/>
    <cellStyle name="40% - Akzent1 9 3" xfId="6106" xr:uid="{00000000-0005-0000-0000-0000951A0000}"/>
    <cellStyle name="40% - Akzent1 9 3 2" xfId="6107" xr:uid="{00000000-0005-0000-0000-0000961A0000}"/>
    <cellStyle name="40% - Akzent1 9 3 2 2" xfId="6108" xr:uid="{00000000-0005-0000-0000-0000971A0000}"/>
    <cellStyle name="40% - Akzent1 9 3 2_BU&amp;IC" xfId="6109" xr:uid="{00000000-0005-0000-0000-0000981A0000}"/>
    <cellStyle name="40% - Akzent1 9 3 3" xfId="6110" xr:uid="{00000000-0005-0000-0000-0000991A0000}"/>
    <cellStyle name="40% - Akzent1 9 3 3 2" xfId="6111" xr:uid="{00000000-0005-0000-0000-00009A1A0000}"/>
    <cellStyle name="40% - Akzent1 9 3 3_BU&amp;IC" xfId="6112" xr:uid="{00000000-0005-0000-0000-00009B1A0000}"/>
    <cellStyle name="40% - Akzent1 9 3 4" xfId="6113" xr:uid="{00000000-0005-0000-0000-00009C1A0000}"/>
    <cellStyle name="40% - Akzent1 9 3_BU&amp;IC" xfId="6114" xr:uid="{00000000-0005-0000-0000-00009D1A0000}"/>
    <cellStyle name="40% - Akzent1 9 4" xfId="6115" xr:uid="{00000000-0005-0000-0000-00009E1A0000}"/>
    <cellStyle name="40% - Akzent1 9 4 2" xfId="6116" xr:uid="{00000000-0005-0000-0000-00009F1A0000}"/>
    <cellStyle name="40% - Akzent1 9 4 2 2" xfId="6117" xr:uid="{00000000-0005-0000-0000-0000A01A0000}"/>
    <cellStyle name="40% - Akzent1 9 4 2_BU&amp;IC" xfId="6118" xr:uid="{00000000-0005-0000-0000-0000A11A0000}"/>
    <cellStyle name="40% - Akzent1 9 4 3" xfId="6119" xr:uid="{00000000-0005-0000-0000-0000A21A0000}"/>
    <cellStyle name="40% - Akzent1 9 4_BU&amp;IC" xfId="6120" xr:uid="{00000000-0005-0000-0000-0000A31A0000}"/>
    <cellStyle name="40% - Akzent1 9 5" xfId="6121" xr:uid="{00000000-0005-0000-0000-0000A41A0000}"/>
    <cellStyle name="40% - Akzent1 9 5 2" xfId="6122" xr:uid="{00000000-0005-0000-0000-0000A51A0000}"/>
    <cellStyle name="40% - Akzent1 9 5_BU&amp;IC" xfId="6123" xr:uid="{00000000-0005-0000-0000-0000A61A0000}"/>
    <cellStyle name="40% - Akzent1 9 6" xfId="6124" xr:uid="{00000000-0005-0000-0000-0000A71A0000}"/>
    <cellStyle name="40% - Akzent1 9 6 2" xfId="6125" xr:uid="{00000000-0005-0000-0000-0000A81A0000}"/>
    <cellStyle name="40% - Akzent1 9 6_BU&amp;IC" xfId="6126" xr:uid="{00000000-0005-0000-0000-0000A91A0000}"/>
    <cellStyle name="40% - Akzent1 9 7" xfId="6127" xr:uid="{00000000-0005-0000-0000-0000AA1A0000}"/>
    <cellStyle name="40% - Akzent1 9 8" xfId="38839" xr:uid="{00000000-0005-0000-0000-0000AB1A0000}"/>
    <cellStyle name="40% - Akzent1 9 9" xfId="41826" xr:uid="{00000000-0005-0000-0000-0000AC1A0000}"/>
    <cellStyle name="40% - Akzent1 9_BU&amp;IC" xfId="6128" xr:uid="{00000000-0005-0000-0000-0000AD1A0000}"/>
    <cellStyle name="40% - Akzent1_5 year overview margin" xfId="37599" xr:uid="{00000000-0005-0000-0000-0000AE1A0000}"/>
    <cellStyle name="40% - Akzent2" xfId="66" xr:uid="{00000000-0005-0000-0000-0000AF1A0000}"/>
    <cellStyle name="40% - Akzent2 10" xfId="6130" xr:uid="{00000000-0005-0000-0000-0000B01A0000}"/>
    <cellStyle name="40% - Akzent2 10 10" xfId="39967" xr:uid="{00000000-0005-0000-0000-0000B11A0000}"/>
    <cellStyle name="40% - Akzent2 10 2" xfId="6131" xr:uid="{00000000-0005-0000-0000-0000B21A0000}"/>
    <cellStyle name="40% - Akzent2 10 2 10" xfId="42391" xr:uid="{00000000-0005-0000-0000-0000B31A0000}"/>
    <cellStyle name="40% - Akzent2 10 2 2" xfId="6132" xr:uid="{00000000-0005-0000-0000-0000B41A0000}"/>
    <cellStyle name="40% - Akzent2 10 2 2 2" xfId="6133" xr:uid="{00000000-0005-0000-0000-0000B51A0000}"/>
    <cellStyle name="40% - Akzent2 10 2 2 2 2" xfId="6134" xr:uid="{00000000-0005-0000-0000-0000B61A0000}"/>
    <cellStyle name="40% - Akzent2 10 2 2 2_BU&amp;IC" xfId="6135" xr:uid="{00000000-0005-0000-0000-0000B71A0000}"/>
    <cellStyle name="40% - Akzent2 10 2 2 3" xfId="6136" xr:uid="{00000000-0005-0000-0000-0000B81A0000}"/>
    <cellStyle name="40% - Akzent2 10 2 2 3 2" xfId="6137" xr:uid="{00000000-0005-0000-0000-0000B91A0000}"/>
    <cellStyle name="40% - Akzent2 10 2 2 3_BU&amp;IC" xfId="6138" xr:uid="{00000000-0005-0000-0000-0000BA1A0000}"/>
    <cellStyle name="40% - Akzent2 10 2 2 4" xfId="6139" xr:uid="{00000000-0005-0000-0000-0000BB1A0000}"/>
    <cellStyle name="40% - Akzent2 10 2 2_BU&amp;IC" xfId="6140" xr:uid="{00000000-0005-0000-0000-0000BC1A0000}"/>
    <cellStyle name="40% - Akzent2 10 2 3" xfId="6141" xr:uid="{00000000-0005-0000-0000-0000BD1A0000}"/>
    <cellStyle name="40% - Akzent2 10 2 3 2" xfId="6142" xr:uid="{00000000-0005-0000-0000-0000BE1A0000}"/>
    <cellStyle name="40% - Akzent2 10 2 3_BU&amp;IC" xfId="6143" xr:uid="{00000000-0005-0000-0000-0000BF1A0000}"/>
    <cellStyle name="40% - Akzent2 10 2 4" xfId="6144" xr:uid="{00000000-0005-0000-0000-0000C01A0000}"/>
    <cellStyle name="40% - Akzent2 10 2 4 2" xfId="6145" xr:uid="{00000000-0005-0000-0000-0000C11A0000}"/>
    <cellStyle name="40% - Akzent2 10 2 4_BU&amp;IC" xfId="6146" xr:uid="{00000000-0005-0000-0000-0000C21A0000}"/>
    <cellStyle name="40% - Akzent2 10 2 5" xfId="6147" xr:uid="{00000000-0005-0000-0000-0000C31A0000}"/>
    <cellStyle name="40% - Akzent2 10 2 6" xfId="38842" xr:uid="{00000000-0005-0000-0000-0000C41A0000}"/>
    <cellStyle name="40% - Akzent2 10 2 7" xfId="41829" xr:uid="{00000000-0005-0000-0000-0000C51A0000}"/>
    <cellStyle name="40% - Akzent2 10 2 8" xfId="42134" xr:uid="{00000000-0005-0000-0000-0000C61A0000}"/>
    <cellStyle name="40% - Akzent2 10 2 9" xfId="42339" xr:uid="{00000000-0005-0000-0000-0000C71A0000}"/>
    <cellStyle name="40% - Akzent2 10 2_BU&amp;IC" xfId="6148" xr:uid="{00000000-0005-0000-0000-0000C81A0000}"/>
    <cellStyle name="40% - Akzent2 10 3" xfId="6149" xr:uid="{00000000-0005-0000-0000-0000C91A0000}"/>
    <cellStyle name="40% - Akzent2 10 3 2" xfId="6150" xr:uid="{00000000-0005-0000-0000-0000CA1A0000}"/>
    <cellStyle name="40% - Akzent2 10 3 2 2" xfId="6151" xr:uid="{00000000-0005-0000-0000-0000CB1A0000}"/>
    <cellStyle name="40% - Akzent2 10 3 2_BU&amp;IC" xfId="6152" xr:uid="{00000000-0005-0000-0000-0000CC1A0000}"/>
    <cellStyle name="40% - Akzent2 10 3 3" xfId="6153" xr:uid="{00000000-0005-0000-0000-0000CD1A0000}"/>
    <cellStyle name="40% - Akzent2 10 3 3 2" xfId="6154" xr:uid="{00000000-0005-0000-0000-0000CE1A0000}"/>
    <cellStyle name="40% - Akzent2 10 3 3_BU&amp;IC" xfId="6155" xr:uid="{00000000-0005-0000-0000-0000CF1A0000}"/>
    <cellStyle name="40% - Akzent2 10 3 4" xfId="6156" xr:uid="{00000000-0005-0000-0000-0000D01A0000}"/>
    <cellStyle name="40% - Akzent2 10 3_BU&amp;IC" xfId="6157" xr:uid="{00000000-0005-0000-0000-0000D11A0000}"/>
    <cellStyle name="40% - Akzent2 10 4" xfId="6158" xr:uid="{00000000-0005-0000-0000-0000D21A0000}"/>
    <cellStyle name="40% - Akzent2 10 4 2" xfId="6159" xr:uid="{00000000-0005-0000-0000-0000D31A0000}"/>
    <cellStyle name="40% - Akzent2 10 4 2 2" xfId="6160" xr:uid="{00000000-0005-0000-0000-0000D41A0000}"/>
    <cellStyle name="40% - Akzent2 10 4 2_BU&amp;IC" xfId="6161" xr:uid="{00000000-0005-0000-0000-0000D51A0000}"/>
    <cellStyle name="40% - Akzent2 10 4 3" xfId="6162" xr:uid="{00000000-0005-0000-0000-0000D61A0000}"/>
    <cellStyle name="40% - Akzent2 10 4_BU&amp;IC" xfId="6163" xr:uid="{00000000-0005-0000-0000-0000D71A0000}"/>
    <cellStyle name="40% - Akzent2 10 5" xfId="6164" xr:uid="{00000000-0005-0000-0000-0000D81A0000}"/>
    <cellStyle name="40% - Akzent2 10 5 2" xfId="6165" xr:uid="{00000000-0005-0000-0000-0000D91A0000}"/>
    <cellStyle name="40% - Akzent2 10 5_BU&amp;IC" xfId="6166" xr:uid="{00000000-0005-0000-0000-0000DA1A0000}"/>
    <cellStyle name="40% - Akzent2 10 6" xfId="6167" xr:uid="{00000000-0005-0000-0000-0000DB1A0000}"/>
    <cellStyle name="40% - Akzent2 10 6 2" xfId="6168" xr:uid="{00000000-0005-0000-0000-0000DC1A0000}"/>
    <cellStyle name="40% - Akzent2 10 6_BU&amp;IC" xfId="6169" xr:uid="{00000000-0005-0000-0000-0000DD1A0000}"/>
    <cellStyle name="40% - Akzent2 10 7" xfId="6170" xr:uid="{00000000-0005-0000-0000-0000DE1A0000}"/>
    <cellStyle name="40% - Akzent2 10 8" xfId="38841" xr:uid="{00000000-0005-0000-0000-0000DF1A0000}"/>
    <cellStyle name="40% - Akzent2 10 9" xfId="41828" xr:uid="{00000000-0005-0000-0000-0000E01A0000}"/>
    <cellStyle name="40% - Akzent2 10_BU&amp;IC" xfId="6171" xr:uid="{00000000-0005-0000-0000-0000E11A0000}"/>
    <cellStyle name="40% - Akzent2 11" xfId="6172" xr:uid="{00000000-0005-0000-0000-0000E21A0000}"/>
    <cellStyle name="40% - Akzent2 11 10" xfId="42133" xr:uid="{00000000-0005-0000-0000-0000E31A0000}"/>
    <cellStyle name="40% - Akzent2 11 2" xfId="6173" xr:uid="{00000000-0005-0000-0000-0000E41A0000}"/>
    <cellStyle name="40% - Akzent2 11 2 10" xfId="41765" xr:uid="{00000000-0005-0000-0000-0000E51A0000}"/>
    <cellStyle name="40% - Akzent2 11 2 2" xfId="6174" xr:uid="{00000000-0005-0000-0000-0000E61A0000}"/>
    <cellStyle name="40% - Akzent2 11 2 2 2" xfId="6175" xr:uid="{00000000-0005-0000-0000-0000E71A0000}"/>
    <cellStyle name="40% - Akzent2 11 2 2 2 2" xfId="6176" xr:uid="{00000000-0005-0000-0000-0000E81A0000}"/>
    <cellStyle name="40% - Akzent2 11 2 2 2_BU&amp;IC" xfId="6177" xr:uid="{00000000-0005-0000-0000-0000E91A0000}"/>
    <cellStyle name="40% - Akzent2 11 2 2 3" xfId="6178" xr:uid="{00000000-0005-0000-0000-0000EA1A0000}"/>
    <cellStyle name="40% - Akzent2 11 2 2 3 2" xfId="6179" xr:uid="{00000000-0005-0000-0000-0000EB1A0000}"/>
    <cellStyle name="40% - Akzent2 11 2 2 3_BU&amp;IC" xfId="6180" xr:uid="{00000000-0005-0000-0000-0000EC1A0000}"/>
    <cellStyle name="40% - Akzent2 11 2 2 4" xfId="6181" xr:uid="{00000000-0005-0000-0000-0000ED1A0000}"/>
    <cellStyle name="40% - Akzent2 11 2 2_BU&amp;IC" xfId="6182" xr:uid="{00000000-0005-0000-0000-0000EE1A0000}"/>
    <cellStyle name="40% - Akzent2 11 2 3" xfId="6183" xr:uid="{00000000-0005-0000-0000-0000EF1A0000}"/>
    <cellStyle name="40% - Akzent2 11 2 3 2" xfId="6184" xr:uid="{00000000-0005-0000-0000-0000F01A0000}"/>
    <cellStyle name="40% - Akzent2 11 2 3_BU&amp;IC" xfId="6185" xr:uid="{00000000-0005-0000-0000-0000F11A0000}"/>
    <cellStyle name="40% - Akzent2 11 2 4" xfId="6186" xr:uid="{00000000-0005-0000-0000-0000F21A0000}"/>
    <cellStyle name="40% - Akzent2 11 2 4 2" xfId="6187" xr:uid="{00000000-0005-0000-0000-0000F31A0000}"/>
    <cellStyle name="40% - Akzent2 11 2 4_BU&amp;IC" xfId="6188" xr:uid="{00000000-0005-0000-0000-0000F41A0000}"/>
    <cellStyle name="40% - Akzent2 11 2 5" xfId="6189" xr:uid="{00000000-0005-0000-0000-0000F51A0000}"/>
    <cellStyle name="40% - Akzent2 11 2 6" xfId="38844" xr:uid="{00000000-0005-0000-0000-0000F61A0000}"/>
    <cellStyle name="40% - Akzent2 11 2 7" xfId="41831" xr:uid="{00000000-0005-0000-0000-0000F71A0000}"/>
    <cellStyle name="40% - Akzent2 11 2 8" xfId="42132" xr:uid="{00000000-0005-0000-0000-0000F81A0000}"/>
    <cellStyle name="40% - Akzent2 11 2 9" xfId="37815" xr:uid="{00000000-0005-0000-0000-0000F91A0000}"/>
    <cellStyle name="40% - Akzent2 11 2_BU&amp;IC" xfId="6190" xr:uid="{00000000-0005-0000-0000-0000FA1A0000}"/>
    <cellStyle name="40% - Akzent2 11 3" xfId="6191" xr:uid="{00000000-0005-0000-0000-0000FB1A0000}"/>
    <cellStyle name="40% - Akzent2 11 3 2" xfId="6192" xr:uid="{00000000-0005-0000-0000-0000FC1A0000}"/>
    <cellStyle name="40% - Akzent2 11 3 2 2" xfId="6193" xr:uid="{00000000-0005-0000-0000-0000FD1A0000}"/>
    <cellStyle name="40% - Akzent2 11 3 2_BU&amp;IC" xfId="6194" xr:uid="{00000000-0005-0000-0000-0000FE1A0000}"/>
    <cellStyle name="40% - Akzent2 11 3 3" xfId="6195" xr:uid="{00000000-0005-0000-0000-0000FF1A0000}"/>
    <cellStyle name="40% - Akzent2 11 3 3 2" xfId="6196" xr:uid="{00000000-0005-0000-0000-0000001B0000}"/>
    <cellStyle name="40% - Akzent2 11 3 3_BU&amp;IC" xfId="6197" xr:uid="{00000000-0005-0000-0000-0000011B0000}"/>
    <cellStyle name="40% - Akzent2 11 3 4" xfId="6198" xr:uid="{00000000-0005-0000-0000-0000021B0000}"/>
    <cellStyle name="40% - Akzent2 11 3_BU&amp;IC" xfId="6199" xr:uid="{00000000-0005-0000-0000-0000031B0000}"/>
    <cellStyle name="40% - Akzent2 11 4" xfId="6200" xr:uid="{00000000-0005-0000-0000-0000041B0000}"/>
    <cellStyle name="40% - Akzent2 11 4 2" xfId="6201" xr:uid="{00000000-0005-0000-0000-0000051B0000}"/>
    <cellStyle name="40% - Akzent2 11 4 2 2" xfId="6202" xr:uid="{00000000-0005-0000-0000-0000061B0000}"/>
    <cellStyle name="40% - Akzent2 11 4 2_BU&amp;IC" xfId="6203" xr:uid="{00000000-0005-0000-0000-0000071B0000}"/>
    <cellStyle name="40% - Akzent2 11 4 3" xfId="6204" xr:uid="{00000000-0005-0000-0000-0000081B0000}"/>
    <cellStyle name="40% - Akzent2 11 4_BU&amp;IC" xfId="6205" xr:uid="{00000000-0005-0000-0000-0000091B0000}"/>
    <cellStyle name="40% - Akzent2 11 5" xfId="6206" xr:uid="{00000000-0005-0000-0000-00000A1B0000}"/>
    <cellStyle name="40% - Akzent2 11 5 2" xfId="6207" xr:uid="{00000000-0005-0000-0000-00000B1B0000}"/>
    <cellStyle name="40% - Akzent2 11 5_BU&amp;IC" xfId="6208" xr:uid="{00000000-0005-0000-0000-00000C1B0000}"/>
    <cellStyle name="40% - Akzent2 11 6" xfId="6209" xr:uid="{00000000-0005-0000-0000-00000D1B0000}"/>
    <cellStyle name="40% - Akzent2 11 6 2" xfId="6210" xr:uid="{00000000-0005-0000-0000-00000E1B0000}"/>
    <cellStyle name="40% - Akzent2 11 6_BU&amp;IC" xfId="6211" xr:uid="{00000000-0005-0000-0000-00000F1B0000}"/>
    <cellStyle name="40% - Akzent2 11 7" xfId="6212" xr:uid="{00000000-0005-0000-0000-0000101B0000}"/>
    <cellStyle name="40% - Akzent2 11 8" xfId="38843" xr:uid="{00000000-0005-0000-0000-0000111B0000}"/>
    <cellStyle name="40% - Akzent2 11 9" xfId="41830" xr:uid="{00000000-0005-0000-0000-0000121B0000}"/>
    <cellStyle name="40% - Akzent2 11_BU&amp;IC" xfId="6213" xr:uid="{00000000-0005-0000-0000-0000131B0000}"/>
    <cellStyle name="40% - Akzent2 12" xfId="6214" xr:uid="{00000000-0005-0000-0000-0000141B0000}"/>
    <cellStyle name="40% - Akzent2 13" xfId="6215" xr:uid="{00000000-0005-0000-0000-0000151B0000}"/>
    <cellStyle name="40% - Akzent2 14" xfId="6129" xr:uid="{00000000-0005-0000-0000-0000161B0000}"/>
    <cellStyle name="40% - Akzent2 2" xfId="6216" xr:uid="{00000000-0005-0000-0000-0000171B0000}"/>
    <cellStyle name="40% - Akzent2 2 10" xfId="42131" xr:uid="{00000000-0005-0000-0000-0000181B0000}"/>
    <cellStyle name="40% - Akzent2 2 2" xfId="6217" xr:uid="{00000000-0005-0000-0000-0000191B0000}"/>
    <cellStyle name="40% - Akzent2 2 2 10" xfId="42464" xr:uid="{00000000-0005-0000-0000-00001A1B0000}"/>
    <cellStyle name="40% - Akzent2 2 2 2" xfId="6218" xr:uid="{00000000-0005-0000-0000-00001B1B0000}"/>
    <cellStyle name="40% - Akzent2 2 2 2 2" xfId="6219" xr:uid="{00000000-0005-0000-0000-00001C1B0000}"/>
    <cellStyle name="40% - Akzent2 2 2 2 2 2" xfId="6220" xr:uid="{00000000-0005-0000-0000-00001D1B0000}"/>
    <cellStyle name="40% - Akzent2 2 2 2 2_BU&amp;IC" xfId="6221" xr:uid="{00000000-0005-0000-0000-00001E1B0000}"/>
    <cellStyle name="40% - Akzent2 2 2 2 3" xfId="6222" xr:uid="{00000000-0005-0000-0000-00001F1B0000}"/>
    <cellStyle name="40% - Akzent2 2 2 2 3 2" xfId="6223" xr:uid="{00000000-0005-0000-0000-0000201B0000}"/>
    <cellStyle name="40% - Akzent2 2 2 2 3_BU&amp;IC" xfId="6224" xr:uid="{00000000-0005-0000-0000-0000211B0000}"/>
    <cellStyle name="40% - Akzent2 2 2 2 4" xfId="6225" xr:uid="{00000000-0005-0000-0000-0000221B0000}"/>
    <cellStyle name="40% - Akzent2 2 2 2_BU&amp;IC" xfId="6226" xr:uid="{00000000-0005-0000-0000-0000231B0000}"/>
    <cellStyle name="40% - Akzent2 2 2 3" xfId="6227" xr:uid="{00000000-0005-0000-0000-0000241B0000}"/>
    <cellStyle name="40% - Akzent2 2 2 3 2" xfId="6228" xr:uid="{00000000-0005-0000-0000-0000251B0000}"/>
    <cellStyle name="40% - Akzent2 2 2 3_BU&amp;IC" xfId="6229" xr:uid="{00000000-0005-0000-0000-0000261B0000}"/>
    <cellStyle name="40% - Akzent2 2 2 4" xfId="6230" xr:uid="{00000000-0005-0000-0000-0000271B0000}"/>
    <cellStyle name="40% - Akzent2 2 2 4 2" xfId="6231" xr:uid="{00000000-0005-0000-0000-0000281B0000}"/>
    <cellStyle name="40% - Akzent2 2 2 4_BU&amp;IC" xfId="6232" xr:uid="{00000000-0005-0000-0000-0000291B0000}"/>
    <cellStyle name="40% - Akzent2 2 2 5" xfId="6233" xr:uid="{00000000-0005-0000-0000-00002A1B0000}"/>
    <cellStyle name="40% - Akzent2 2 2 6" xfId="38846" xr:uid="{00000000-0005-0000-0000-00002B1B0000}"/>
    <cellStyle name="40% - Akzent2 2 2 7" xfId="41833" xr:uid="{00000000-0005-0000-0000-00002C1B0000}"/>
    <cellStyle name="40% - Akzent2 2 2 8" xfId="42130" xr:uid="{00000000-0005-0000-0000-00002D1B0000}"/>
    <cellStyle name="40% - Akzent2 2 2 9" xfId="37807" xr:uid="{00000000-0005-0000-0000-00002E1B0000}"/>
    <cellStyle name="40% - Akzent2 2 2_BU&amp;IC" xfId="6234" xr:uid="{00000000-0005-0000-0000-00002F1B0000}"/>
    <cellStyle name="40% - Akzent2 2 3" xfId="6235" xr:uid="{00000000-0005-0000-0000-0000301B0000}"/>
    <cellStyle name="40% - Akzent2 2 3 2" xfId="6236" xr:uid="{00000000-0005-0000-0000-0000311B0000}"/>
    <cellStyle name="40% - Akzent2 2 3 2 2" xfId="6237" xr:uid="{00000000-0005-0000-0000-0000321B0000}"/>
    <cellStyle name="40% - Akzent2 2 3 2_BU&amp;IC" xfId="6238" xr:uid="{00000000-0005-0000-0000-0000331B0000}"/>
    <cellStyle name="40% - Akzent2 2 3 3" xfId="6239" xr:uid="{00000000-0005-0000-0000-0000341B0000}"/>
    <cellStyle name="40% - Akzent2 2 3 3 2" xfId="6240" xr:uid="{00000000-0005-0000-0000-0000351B0000}"/>
    <cellStyle name="40% - Akzent2 2 3 3_BU&amp;IC" xfId="6241" xr:uid="{00000000-0005-0000-0000-0000361B0000}"/>
    <cellStyle name="40% - Akzent2 2 3 4" xfId="6242" xr:uid="{00000000-0005-0000-0000-0000371B0000}"/>
    <cellStyle name="40% - Akzent2 2 3_BU&amp;IC" xfId="6243" xr:uid="{00000000-0005-0000-0000-0000381B0000}"/>
    <cellStyle name="40% - Akzent2 2 4" xfId="6244" xr:uid="{00000000-0005-0000-0000-0000391B0000}"/>
    <cellStyle name="40% - Akzent2 2 4 2" xfId="6245" xr:uid="{00000000-0005-0000-0000-00003A1B0000}"/>
    <cellStyle name="40% - Akzent2 2 4 2 2" xfId="6246" xr:uid="{00000000-0005-0000-0000-00003B1B0000}"/>
    <cellStyle name="40% - Akzent2 2 4 2_BU&amp;IC" xfId="6247" xr:uid="{00000000-0005-0000-0000-00003C1B0000}"/>
    <cellStyle name="40% - Akzent2 2 4 3" xfId="6248" xr:uid="{00000000-0005-0000-0000-00003D1B0000}"/>
    <cellStyle name="40% - Akzent2 2 4_BU&amp;IC" xfId="6249" xr:uid="{00000000-0005-0000-0000-00003E1B0000}"/>
    <cellStyle name="40% - Akzent2 2 5" xfId="6250" xr:uid="{00000000-0005-0000-0000-00003F1B0000}"/>
    <cellStyle name="40% - Akzent2 2 5 2" xfId="6251" xr:uid="{00000000-0005-0000-0000-0000401B0000}"/>
    <cellStyle name="40% - Akzent2 2 5_BU&amp;IC" xfId="6252" xr:uid="{00000000-0005-0000-0000-0000411B0000}"/>
    <cellStyle name="40% - Akzent2 2 6" xfId="6253" xr:uid="{00000000-0005-0000-0000-0000421B0000}"/>
    <cellStyle name="40% - Akzent2 2 6 2" xfId="6254" xr:uid="{00000000-0005-0000-0000-0000431B0000}"/>
    <cellStyle name="40% - Akzent2 2 6_BU&amp;IC" xfId="6255" xr:uid="{00000000-0005-0000-0000-0000441B0000}"/>
    <cellStyle name="40% - Akzent2 2 7" xfId="6256" xr:uid="{00000000-0005-0000-0000-0000451B0000}"/>
    <cellStyle name="40% - Akzent2 2 8" xfId="38845" xr:uid="{00000000-0005-0000-0000-0000461B0000}"/>
    <cellStyle name="40% - Akzent2 2 9" xfId="41832" xr:uid="{00000000-0005-0000-0000-0000471B0000}"/>
    <cellStyle name="40% - Akzent2 2_BU&amp;IC" xfId="6257" xr:uid="{00000000-0005-0000-0000-0000481B0000}"/>
    <cellStyle name="40% - Akzent2 3" xfId="6258" xr:uid="{00000000-0005-0000-0000-0000491B0000}"/>
    <cellStyle name="40% - Akzent2 3 10" xfId="42129" xr:uid="{00000000-0005-0000-0000-00004A1B0000}"/>
    <cellStyle name="40% - Akzent2 3 2" xfId="6259" xr:uid="{00000000-0005-0000-0000-00004B1B0000}"/>
    <cellStyle name="40% - Akzent2 3 2 10" xfId="42397" xr:uid="{00000000-0005-0000-0000-00004C1B0000}"/>
    <cellStyle name="40% - Akzent2 3 2 2" xfId="6260" xr:uid="{00000000-0005-0000-0000-00004D1B0000}"/>
    <cellStyle name="40% - Akzent2 3 2 2 2" xfId="6261" xr:uid="{00000000-0005-0000-0000-00004E1B0000}"/>
    <cellStyle name="40% - Akzent2 3 2 2 2 2" xfId="6262" xr:uid="{00000000-0005-0000-0000-00004F1B0000}"/>
    <cellStyle name="40% - Akzent2 3 2 2 2_BU&amp;IC" xfId="6263" xr:uid="{00000000-0005-0000-0000-0000501B0000}"/>
    <cellStyle name="40% - Akzent2 3 2 2 3" xfId="6264" xr:uid="{00000000-0005-0000-0000-0000511B0000}"/>
    <cellStyle name="40% - Akzent2 3 2 2 3 2" xfId="6265" xr:uid="{00000000-0005-0000-0000-0000521B0000}"/>
    <cellStyle name="40% - Akzent2 3 2 2 3_BU&amp;IC" xfId="6266" xr:uid="{00000000-0005-0000-0000-0000531B0000}"/>
    <cellStyle name="40% - Akzent2 3 2 2 4" xfId="6267" xr:uid="{00000000-0005-0000-0000-0000541B0000}"/>
    <cellStyle name="40% - Akzent2 3 2 2_BU&amp;IC" xfId="6268" xr:uid="{00000000-0005-0000-0000-0000551B0000}"/>
    <cellStyle name="40% - Akzent2 3 2 3" xfId="6269" xr:uid="{00000000-0005-0000-0000-0000561B0000}"/>
    <cellStyle name="40% - Akzent2 3 2 3 2" xfId="6270" xr:uid="{00000000-0005-0000-0000-0000571B0000}"/>
    <cellStyle name="40% - Akzent2 3 2 3_BU&amp;IC" xfId="6271" xr:uid="{00000000-0005-0000-0000-0000581B0000}"/>
    <cellStyle name="40% - Akzent2 3 2 4" xfId="6272" xr:uid="{00000000-0005-0000-0000-0000591B0000}"/>
    <cellStyle name="40% - Akzent2 3 2 4 2" xfId="6273" xr:uid="{00000000-0005-0000-0000-00005A1B0000}"/>
    <cellStyle name="40% - Akzent2 3 2 4_BU&amp;IC" xfId="6274" xr:uid="{00000000-0005-0000-0000-00005B1B0000}"/>
    <cellStyle name="40% - Akzent2 3 2 5" xfId="6275" xr:uid="{00000000-0005-0000-0000-00005C1B0000}"/>
    <cellStyle name="40% - Akzent2 3 2 6" xfId="38848" xr:uid="{00000000-0005-0000-0000-00005D1B0000}"/>
    <cellStyle name="40% - Akzent2 3 2 7" xfId="41835" xr:uid="{00000000-0005-0000-0000-00005E1B0000}"/>
    <cellStyle name="40% - Akzent2 3 2 8" xfId="42128" xr:uid="{00000000-0005-0000-0000-00005F1B0000}"/>
    <cellStyle name="40% - Akzent2 3 2 9" xfId="41963" xr:uid="{00000000-0005-0000-0000-0000601B0000}"/>
    <cellStyle name="40% - Akzent2 3 2_BU&amp;IC" xfId="6276" xr:uid="{00000000-0005-0000-0000-0000611B0000}"/>
    <cellStyle name="40% - Akzent2 3 3" xfId="6277" xr:uid="{00000000-0005-0000-0000-0000621B0000}"/>
    <cellStyle name="40% - Akzent2 3 3 2" xfId="6278" xr:uid="{00000000-0005-0000-0000-0000631B0000}"/>
    <cellStyle name="40% - Akzent2 3 3 2 2" xfId="6279" xr:uid="{00000000-0005-0000-0000-0000641B0000}"/>
    <cellStyle name="40% - Akzent2 3 3 2_BU&amp;IC" xfId="6280" xr:uid="{00000000-0005-0000-0000-0000651B0000}"/>
    <cellStyle name="40% - Akzent2 3 3 3" xfId="6281" xr:uid="{00000000-0005-0000-0000-0000661B0000}"/>
    <cellStyle name="40% - Akzent2 3 3 3 2" xfId="6282" xr:uid="{00000000-0005-0000-0000-0000671B0000}"/>
    <cellStyle name="40% - Akzent2 3 3 3_BU&amp;IC" xfId="6283" xr:uid="{00000000-0005-0000-0000-0000681B0000}"/>
    <cellStyle name="40% - Akzent2 3 3 4" xfId="6284" xr:uid="{00000000-0005-0000-0000-0000691B0000}"/>
    <cellStyle name="40% - Akzent2 3 3_BU&amp;IC" xfId="6285" xr:uid="{00000000-0005-0000-0000-00006A1B0000}"/>
    <cellStyle name="40% - Akzent2 3 4" xfId="6286" xr:uid="{00000000-0005-0000-0000-00006B1B0000}"/>
    <cellStyle name="40% - Akzent2 3 4 2" xfId="6287" xr:uid="{00000000-0005-0000-0000-00006C1B0000}"/>
    <cellStyle name="40% - Akzent2 3 4 2 2" xfId="6288" xr:uid="{00000000-0005-0000-0000-00006D1B0000}"/>
    <cellStyle name="40% - Akzent2 3 4 2_BU&amp;IC" xfId="6289" xr:uid="{00000000-0005-0000-0000-00006E1B0000}"/>
    <cellStyle name="40% - Akzent2 3 4 3" xfId="6290" xr:uid="{00000000-0005-0000-0000-00006F1B0000}"/>
    <cellStyle name="40% - Akzent2 3 4_BU&amp;IC" xfId="6291" xr:uid="{00000000-0005-0000-0000-0000701B0000}"/>
    <cellStyle name="40% - Akzent2 3 5" xfId="6292" xr:uid="{00000000-0005-0000-0000-0000711B0000}"/>
    <cellStyle name="40% - Akzent2 3 5 2" xfId="6293" xr:uid="{00000000-0005-0000-0000-0000721B0000}"/>
    <cellStyle name="40% - Akzent2 3 5_BU&amp;IC" xfId="6294" xr:uid="{00000000-0005-0000-0000-0000731B0000}"/>
    <cellStyle name="40% - Akzent2 3 6" xfId="6295" xr:uid="{00000000-0005-0000-0000-0000741B0000}"/>
    <cellStyle name="40% - Akzent2 3 6 2" xfId="6296" xr:uid="{00000000-0005-0000-0000-0000751B0000}"/>
    <cellStyle name="40% - Akzent2 3 6_BU&amp;IC" xfId="6297" xr:uid="{00000000-0005-0000-0000-0000761B0000}"/>
    <cellStyle name="40% - Akzent2 3 7" xfId="6298" xr:uid="{00000000-0005-0000-0000-0000771B0000}"/>
    <cellStyle name="40% - Akzent2 3 8" xfId="38847" xr:uid="{00000000-0005-0000-0000-0000781B0000}"/>
    <cellStyle name="40% - Akzent2 3 9" xfId="41834" xr:uid="{00000000-0005-0000-0000-0000791B0000}"/>
    <cellStyle name="40% - Akzent2 3_BU&amp;IC" xfId="6299" xr:uid="{00000000-0005-0000-0000-00007A1B0000}"/>
    <cellStyle name="40% - Akzent2 4" xfId="6300" xr:uid="{00000000-0005-0000-0000-00007B1B0000}"/>
    <cellStyle name="40% - Akzent2 4 10" xfId="42127" xr:uid="{00000000-0005-0000-0000-00007C1B0000}"/>
    <cellStyle name="40% - Akzent2 4 2" xfId="6301" xr:uid="{00000000-0005-0000-0000-00007D1B0000}"/>
    <cellStyle name="40% - Akzent2 4 2 10" xfId="42456" xr:uid="{00000000-0005-0000-0000-00007E1B0000}"/>
    <cellStyle name="40% - Akzent2 4 2 2" xfId="6302" xr:uid="{00000000-0005-0000-0000-00007F1B0000}"/>
    <cellStyle name="40% - Akzent2 4 2 2 2" xfId="6303" xr:uid="{00000000-0005-0000-0000-0000801B0000}"/>
    <cellStyle name="40% - Akzent2 4 2 2 2 2" xfId="6304" xr:uid="{00000000-0005-0000-0000-0000811B0000}"/>
    <cellStyle name="40% - Akzent2 4 2 2 2_BU&amp;IC" xfId="6305" xr:uid="{00000000-0005-0000-0000-0000821B0000}"/>
    <cellStyle name="40% - Akzent2 4 2 2 3" xfId="6306" xr:uid="{00000000-0005-0000-0000-0000831B0000}"/>
    <cellStyle name="40% - Akzent2 4 2 2 3 2" xfId="6307" xr:uid="{00000000-0005-0000-0000-0000841B0000}"/>
    <cellStyle name="40% - Akzent2 4 2 2 3_BU&amp;IC" xfId="6308" xr:uid="{00000000-0005-0000-0000-0000851B0000}"/>
    <cellStyle name="40% - Akzent2 4 2 2 4" xfId="6309" xr:uid="{00000000-0005-0000-0000-0000861B0000}"/>
    <cellStyle name="40% - Akzent2 4 2 2_BU&amp;IC" xfId="6310" xr:uid="{00000000-0005-0000-0000-0000871B0000}"/>
    <cellStyle name="40% - Akzent2 4 2 3" xfId="6311" xr:uid="{00000000-0005-0000-0000-0000881B0000}"/>
    <cellStyle name="40% - Akzent2 4 2 3 2" xfId="6312" xr:uid="{00000000-0005-0000-0000-0000891B0000}"/>
    <cellStyle name="40% - Akzent2 4 2 3_BU&amp;IC" xfId="6313" xr:uid="{00000000-0005-0000-0000-00008A1B0000}"/>
    <cellStyle name="40% - Akzent2 4 2 4" xfId="6314" xr:uid="{00000000-0005-0000-0000-00008B1B0000}"/>
    <cellStyle name="40% - Akzent2 4 2 4 2" xfId="6315" xr:uid="{00000000-0005-0000-0000-00008C1B0000}"/>
    <cellStyle name="40% - Akzent2 4 2 4_BU&amp;IC" xfId="6316" xr:uid="{00000000-0005-0000-0000-00008D1B0000}"/>
    <cellStyle name="40% - Akzent2 4 2 5" xfId="6317" xr:uid="{00000000-0005-0000-0000-00008E1B0000}"/>
    <cellStyle name="40% - Akzent2 4 2 6" xfId="38850" xr:uid="{00000000-0005-0000-0000-00008F1B0000}"/>
    <cellStyle name="40% - Akzent2 4 2 7" xfId="41837" xr:uid="{00000000-0005-0000-0000-0000901B0000}"/>
    <cellStyle name="40% - Akzent2 4 2 8" xfId="42126" xr:uid="{00000000-0005-0000-0000-0000911B0000}"/>
    <cellStyle name="40% - Akzent2 4 2 9" xfId="41966" xr:uid="{00000000-0005-0000-0000-0000921B0000}"/>
    <cellStyle name="40% - Akzent2 4 2_BU&amp;IC" xfId="6318" xr:uid="{00000000-0005-0000-0000-0000931B0000}"/>
    <cellStyle name="40% - Akzent2 4 3" xfId="6319" xr:uid="{00000000-0005-0000-0000-0000941B0000}"/>
    <cellStyle name="40% - Akzent2 4 3 2" xfId="6320" xr:uid="{00000000-0005-0000-0000-0000951B0000}"/>
    <cellStyle name="40% - Akzent2 4 3 2 2" xfId="6321" xr:uid="{00000000-0005-0000-0000-0000961B0000}"/>
    <cellStyle name="40% - Akzent2 4 3 2_BU&amp;IC" xfId="6322" xr:uid="{00000000-0005-0000-0000-0000971B0000}"/>
    <cellStyle name="40% - Akzent2 4 3 3" xfId="6323" xr:uid="{00000000-0005-0000-0000-0000981B0000}"/>
    <cellStyle name="40% - Akzent2 4 3 3 2" xfId="6324" xr:uid="{00000000-0005-0000-0000-0000991B0000}"/>
    <cellStyle name="40% - Akzent2 4 3 3_BU&amp;IC" xfId="6325" xr:uid="{00000000-0005-0000-0000-00009A1B0000}"/>
    <cellStyle name="40% - Akzent2 4 3 4" xfId="6326" xr:uid="{00000000-0005-0000-0000-00009B1B0000}"/>
    <cellStyle name="40% - Akzent2 4 3_BU&amp;IC" xfId="6327" xr:uid="{00000000-0005-0000-0000-00009C1B0000}"/>
    <cellStyle name="40% - Akzent2 4 4" xfId="6328" xr:uid="{00000000-0005-0000-0000-00009D1B0000}"/>
    <cellStyle name="40% - Akzent2 4 4 2" xfId="6329" xr:uid="{00000000-0005-0000-0000-00009E1B0000}"/>
    <cellStyle name="40% - Akzent2 4 4 2 2" xfId="6330" xr:uid="{00000000-0005-0000-0000-00009F1B0000}"/>
    <cellStyle name="40% - Akzent2 4 4 2_BU&amp;IC" xfId="6331" xr:uid="{00000000-0005-0000-0000-0000A01B0000}"/>
    <cellStyle name="40% - Akzent2 4 4 3" xfId="6332" xr:uid="{00000000-0005-0000-0000-0000A11B0000}"/>
    <cellStyle name="40% - Akzent2 4 4_BU&amp;IC" xfId="6333" xr:uid="{00000000-0005-0000-0000-0000A21B0000}"/>
    <cellStyle name="40% - Akzent2 4 5" xfId="6334" xr:uid="{00000000-0005-0000-0000-0000A31B0000}"/>
    <cellStyle name="40% - Akzent2 4 5 2" xfId="6335" xr:uid="{00000000-0005-0000-0000-0000A41B0000}"/>
    <cellStyle name="40% - Akzent2 4 5_BU&amp;IC" xfId="6336" xr:uid="{00000000-0005-0000-0000-0000A51B0000}"/>
    <cellStyle name="40% - Akzent2 4 6" xfId="6337" xr:uid="{00000000-0005-0000-0000-0000A61B0000}"/>
    <cellStyle name="40% - Akzent2 4 6 2" xfId="6338" xr:uid="{00000000-0005-0000-0000-0000A71B0000}"/>
    <cellStyle name="40% - Akzent2 4 6_BU&amp;IC" xfId="6339" xr:uid="{00000000-0005-0000-0000-0000A81B0000}"/>
    <cellStyle name="40% - Akzent2 4 7" xfId="6340" xr:uid="{00000000-0005-0000-0000-0000A91B0000}"/>
    <cellStyle name="40% - Akzent2 4 8" xfId="38849" xr:uid="{00000000-0005-0000-0000-0000AA1B0000}"/>
    <cellStyle name="40% - Akzent2 4 9" xfId="41836" xr:uid="{00000000-0005-0000-0000-0000AB1B0000}"/>
    <cellStyle name="40% - Akzent2 4_BU&amp;IC" xfId="6341" xr:uid="{00000000-0005-0000-0000-0000AC1B0000}"/>
    <cellStyle name="40% - Akzent2 5" xfId="6342" xr:uid="{00000000-0005-0000-0000-0000AD1B0000}"/>
    <cellStyle name="40% - Akzent2 5 10" xfId="42125" xr:uid="{00000000-0005-0000-0000-0000AE1B0000}"/>
    <cellStyle name="40% - Akzent2 5 2" xfId="6343" xr:uid="{00000000-0005-0000-0000-0000AF1B0000}"/>
    <cellStyle name="40% - Akzent2 5 2 10" xfId="39241" xr:uid="{00000000-0005-0000-0000-0000B01B0000}"/>
    <cellStyle name="40% - Akzent2 5 2 2" xfId="6344" xr:uid="{00000000-0005-0000-0000-0000B11B0000}"/>
    <cellStyle name="40% - Akzent2 5 2 2 2" xfId="6345" xr:uid="{00000000-0005-0000-0000-0000B21B0000}"/>
    <cellStyle name="40% - Akzent2 5 2 2 2 2" xfId="6346" xr:uid="{00000000-0005-0000-0000-0000B31B0000}"/>
    <cellStyle name="40% - Akzent2 5 2 2 2_BU&amp;IC" xfId="6347" xr:uid="{00000000-0005-0000-0000-0000B41B0000}"/>
    <cellStyle name="40% - Akzent2 5 2 2 3" xfId="6348" xr:uid="{00000000-0005-0000-0000-0000B51B0000}"/>
    <cellStyle name="40% - Akzent2 5 2 2 3 2" xfId="6349" xr:uid="{00000000-0005-0000-0000-0000B61B0000}"/>
    <cellStyle name="40% - Akzent2 5 2 2 3_BU&amp;IC" xfId="6350" xr:uid="{00000000-0005-0000-0000-0000B71B0000}"/>
    <cellStyle name="40% - Akzent2 5 2 2 4" xfId="6351" xr:uid="{00000000-0005-0000-0000-0000B81B0000}"/>
    <cellStyle name="40% - Akzent2 5 2 2_BU&amp;IC" xfId="6352" xr:uid="{00000000-0005-0000-0000-0000B91B0000}"/>
    <cellStyle name="40% - Akzent2 5 2 3" xfId="6353" xr:uid="{00000000-0005-0000-0000-0000BA1B0000}"/>
    <cellStyle name="40% - Akzent2 5 2 3 2" xfId="6354" xr:uid="{00000000-0005-0000-0000-0000BB1B0000}"/>
    <cellStyle name="40% - Akzent2 5 2 3_BU&amp;IC" xfId="6355" xr:uid="{00000000-0005-0000-0000-0000BC1B0000}"/>
    <cellStyle name="40% - Akzent2 5 2 4" xfId="6356" xr:uid="{00000000-0005-0000-0000-0000BD1B0000}"/>
    <cellStyle name="40% - Akzent2 5 2 4 2" xfId="6357" xr:uid="{00000000-0005-0000-0000-0000BE1B0000}"/>
    <cellStyle name="40% - Akzent2 5 2 4_BU&amp;IC" xfId="6358" xr:uid="{00000000-0005-0000-0000-0000BF1B0000}"/>
    <cellStyle name="40% - Akzent2 5 2 5" xfId="6359" xr:uid="{00000000-0005-0000-0000-0000C01B0000}"/>
    <cellStyle name="40% - Akzent2 5 2 6" xfId="38852" xr:uid="{00000000-0005-0000-0000-0000C11B0000}"/>
    <cellStyle name="40% - Akzent2 5 2 7" xfId="41839" xr:uid="{00000000-0005-0000-0000-0000C21B0000}"/>
    <cellStyle name="40% - Akzent2 5 2 8" xfId="42124" xr:uid="{00000000-0005-0000-0000-0000C31B0000}"/>
    <cellStyle name="40% - Akzent2 5 2 9" xfId="41949" xr:uid="{00000000-0005-0000-0000-0000C41B0000}"/>
    <cellStyle name="40% - Akzent2 5 2_BU&amp;IC" xfId="6360" xr:uid="{00000000-0005-0000-0000-0000C51B0000}"/>
    <cellStyle name="40% - Akzent2 5 3" xfId="6361" xr:uid="{00000000-0005-0000-0000-0000C61B0000}"/>
    <cellStyle name="40% - Akzent2 5 3 2" xfId="6362" xr:uid="{00000000-0005-0000-0000-0000C71B0000}"/>
    <cellStyle name="40% - Akzent2 5 3 2 2" xfId="6363" xr:uid="{00000000-0005-0000-0000-0000C81B0000}"/>
    <cellStyle name="40% - Akzent2 5 3 2_BU&amp;IC" xfId="6364" xr:uid="{00000000-0005-0000-0000-0000C91B0000}"/>
    <cellStyle name="40% - Akzent2 5 3 3" xfId="6365" xr:uid="{00000000-0005-0000-0000-0000CA1B0000}"/>
    <cellStyle name="40% - Akzent2 5 3 3 2" xfId="6366" xr:uid="{00000000-0005-0000-0000-0000CB1B0000}"/>
    <cellStyle name="40% - Akzent2 5 3 3_BU&amp;IC" xfId="6367" xr:uid="{00000000-0005-0000-0000-0000CC1B0000}"/>
    <cellStyle name="40% - Akzent2 5 3 4" xfId="6368" xr:uid="{00000000-0005-0000-0000-0000CD1B0000}"/>
    <cellStyle name="40% - Akzent2 5 3_BU&amp;IC" xfId="6369" xr:uid="{00000000-0005-0000-0000-0000CE1B0000}"/>
    <cellStyle name="40% - Akzent2 5 4" xfId="6370" xr:uid="{00000000-0005-0000-0000-0000CF1B0000}"/>
    <cellStyle name="40% - Akzent2 5 4 2" xfId="6371" xr:uid="{00000000-0005-0000-0000-0000D01B0000}"/>
    <cellStyle name="40% - Akzent2 5 4 2 2" xfId="6372" xr:uid="{00000000-0005-0000-0000-0000D11B0000}"/>
    <cellStyle name="40% - Akzent2 5 4 2_BU&amp;IC" xfId="6373" xr:uid="{00000000-0005-0000-0000-0000D21B0000}"/>
    <cellStyle name="40% - Akzent2 5 4 3" xfId="6374" xr:uid="{00000000-0005-0000-0000-0000D31B0000}"/>
    <cellStyle name="40% - Akzent2 5 4_BU&amp;IC" xfId="6375" xr:uid="{00000000-0005-0000-0000-0000D41B0000}"/>
    <cellStyle name="40% - Akzent2 5 5" xfId="6376" xr:uid="{00000000-0005-0000-0000-0000D51B0000}"/>
    <cellStyle name="40% - Akzent2 5 5 2" xfId="6377" xr:uid="{00000000-0005-0000-0000-0000D61B0000}"/>
    <cellStyle name="40% - Akzent2 5 5_BU&amp;IC" xfId="6378" xr:uid="{00000000-0005-0000-0000-0000D71B0000}"/>
    <cellStyle name="40% - Akzent2 5 6" xfId="6379" xr:uid="{00000000-0005-0000-0000-0000D81B0000}"/>
    <cellStyle name="40% - Akzent2 5 6 2" xfId="6380" xr:uid="{00000000-0005-0000-0000-0000D91B0000}"/>
    <cellStyle name="40% - Akzent2 5 6_BU&amp;IC" xfId="6381" xr:uid="{00000000-0005-0000-0000-0000DA1B0000}"/>
    <cellStyle name="40% - Akzent2 5 7" xfId="6382" xr:uid="{00000000-0005-0000-0000-0000DB1B0000}"/>
    <cellStyle name="40% - Akzent2 5 8" xfId="38851" xr:uid="{00000000-0005-0000-0000-0000DC1B0000}"/>
    <cellStyle name="40% - Akzent2 5 9" xfId="41838" xr:uid="{00000000-0005-0000-0000-0000DD1B0000}"/>
    <cellStyle name="40% - Akzent2 5_BU&amp;IC" xfId="6383" xr:uid="{00000000-0005-0000-0000-0000DE1B0000}"/>
    <cellStyle name="40% - Akzent2 6" xfId="6384" xr:uid="{00000000-0005-0000-0000-0000DF1B0000}"/>
    <cellStyle name="40% - Akzent2 6 10" xfId="42123" xr:uid="{00000000-0005-0000-0000-0000E01B0000}"/>
    <cellStyle name="40% - Akzent2 6 2" xfId="6385" xr:uid="{00000000-0005-0000-0000-0000E11B0000}"/>
    <cellStyle name="40% - Akzent2 6 2 10" xfId="42009" xr:uid="{00000000-0005-0000-0000-0000E21B0000}"/>
    <cellStyle name="40% - Akzent2 6 2 2" xfId="6386" xr:uid="{00000000-0005-0000-0000-0000E31B0000}"/>
    <cellStyle name="40% - Akzent2 6 2 2 2" xfId="6387" xr:uid="{00000000-0005-0000-0000-0000E41B0000}"/>
    <cellStyle name="40% - Akzent2 6 2 2 2 2" xfId="6388" xr:uid="{00000000-0005-0000-0000-0000E51B0000}"/>
    <cellStyle name="40% - Akzent2 6 2 2 2_BU&amp;IC" xfId="6389" xr:uid="{00000000-0005-0000-0000-0000E61B0000}"/>
    <cellStyle name="40% - Akzent2 6 2 2 3" xfId="6390" xr:uid="{00000000-0005-0000-0000-0000E71B0000}"/>
    <cellStyle name="40% - Akzent2 6 2 2 3 2" xfId="6391" xr:uid="{00000000-0005-0000-0000-0000E81B0000}"/>
    <cellStyle name="40% - Akzent2 6 2 2 3_BU&amp;IC" xfId="6392" xr:uid="{00000000-0005-0000-0000-0000E91B0000}"/>
    <cellStyle name="40% - Akzent2 6 2 2 4" xfId="6393" xr:uid="{00000000-0005-0000-0000-0000EA1B0000}"/>
    <cellStyle name="40% - Akzent2 6 2 2_BU&amp;IC" xfId="6394" xr:uid="{00000000-0005-0000-0000-0000EB1B0000}"/>
    <cellStyle name="40% - Akzent2 6 2 3" xfId="6395" xr:uid="{00000000-0005-0000-0000-0000EC1B0000}"/>
    <cellStyle name="40% - Akzent2 6 2 3 2" xfId="6396" xr:uid="{00000000-0005-0000-0000-0000ED1B0000}"/>
    <cellStyle name="40% - Akzent2 6 2 3_BU&amp;IC" xfId="6397" xr:uid="{00000000-0005-0000-0000-0000EE1B0000}"/>
    <cellStyle name="40% - Akzent2 6 2 4" xfId="6398" xr:uid="{00000000-0005-0000-0000-0000EF1B0000}"/>
    <cellStyle name="40% - Akzent2 6 2 4 2" xfId="6399" xr:uid="{00000000-0005-0000-0000-0000F01B0000}"/>
    <cellStyle name="40% - Akzent2 6 2 4_BU&amp;IC" xfId="6400" xr:uid="{00000000-0005-0000-0000-0000F11B0000}"/>
    <cellStyle name="40% - Akzent2 6 2 5" xfId="6401" xr:uid="{00000000-0005-0000-0000-0000F21B0000}"/>
    <cellStyle name="40% - Akzent2 6 2 6" xfId="38854" xr:uid="{00000000-0005-0000-0000-0000F31B0000}"/>
    <cellStyle name="40% - Akzent2 6 2 7" xfId="41841" xr:uid="{00000000-0005-0000-0000-0000F41B0000}"/>
    <cellStyle name="40% - Akzent2 6 2 8" xfId="42122" xr:uid="{00000000-0005-0000-0000-0000F51B0000}"/>
    <cellStyle name="40% - Akzent2 6 2 9" xfId="42332" xr:uid="{00000000-0005-0000-0000-0000F61B0000}"/>
    <cellStyle name="40% - Akzent2 6 2_BU&amp;IC" xfId="6402" xr:uid="{00000000-0005-0000-0000-0000F71B0000}"/>
    <cellStyle name="40% - Akzent2 6 3" xfId="6403" xr:uid="{00000000-0005-0000-0000-0000F81B0000}"/>
    <cellStyle name="40% - Akzent2 6 3 2" xfId="6404" xr:uid="{00000000-0005-0000-0000-0000F91B0000}"/>
    <cellStyle name="40% - Akzent2 6 3 2 2" xfId="6405" xr:uid="{00000000-0005-0000-0000-0000FA1B0000}"/>
    <cellStyle name="40% - Akzent2 6 3 2_BU&amp;IC" xfId="6406" xr:uid="{00000000-0005-0000-0000-0000FB1B0000}"/>
    <cellStyle name="40% - Akzent2 6 3 3" xfId="6407" xr:uid="{00000000-0005-0000-0000-0000FC1B0000}"/>
    <cellStyle name="40% - Akzent2 6 3 3 2" xfId="6408" xr:uid="{00000000-0005-0000-0000-0000FD1B0000}"/>
    <cellStyle name="40% - Akzent2 6 3 3_BU&amp;IC" xfId="6409" xr:uid="{00000000-0005-0000-0000-0000FE1B0000}"/>
    <cellStyle name="40% - Akzent2 6 3 4" xfId="6410" xr:uid="{00000000-0005-0000-0000-0000FF1B0000}"/>
    <cellStyle name="40% - Akzent2 6 3_BU&amp;IC" xfId="6411" xr:uid="{00000000-0005-0000-0000-0000001C0000}"/>
    <cellStyle name="40% - Akzent2 6 4" xfId="6412" xr:uid="{00000000-0005-0000-0000-0000011C0000}"/>
    <cellStyle name="40% - Akzent2 6 4 2" xfId="6413" xr:uid="{00000000-0005-0000-0000-0000021C0000}"/>
    <cellStyle name="40% - Akzent2 6 4 2 2" xfId="6414" xr:uid="{00000000-0005-0000-0000-0000031C0000}"/>
    <cellStyle name="40% - Akzent2 6 4 2_BU&amp;IC" xfId="6415" xr:uid="{00000000-0005-0000-0000-0000041C0000}"/>
    <cellStyle name="40% - Akzent2 6 4 3" xfId="6416" xr:uid="{00000000-0005-0000-0000-0000051C0000}"/>
    <cellStyle name="40% - Akzent2 6 4_BU&amp;IC" xfId="6417" xr:uid="{00000000-0005-0000-0000-0000061C0000}"/>
    <cellStyle name="40% - Akzent2 6 5" xfId="6418" xr:uid="{00000000-0005-0000-0000-0000071C0000}"/>
    <cellStyle name="40% - Akzent2 6 5 2" xfId="6419" xr:uid="{00000000-0005-0000-0000-0000081C0000}"/>
    <cellStyle name="40% - Akzent2 6 5_BU&amp;IC" xfId="6420" xr:uid="{00000000-0005-0000-0000-0000091C0000}"/>
    <cellStyle name="40% - Akzent2 6 6" xfId="6421" xr:uid="{00000000-0005-0000-0000-00000A1C0000}"/>
    <cellStyle name="40% - Akzent2 6 6 2" xfId="6422" xr:uid="{00000000-0005-0000-0000-00000B1C0000}"/>
    <cellStyle name="40% - Akzent2 6 6_BU&amp;IC" xfId="6423" xr:uid="{00000000-0005-0000-0000-00000C1C0000}"/>
    <cellStyle name="40% - Akzent2 6 7" xfId="6424" xr:uid="{00000000-0005-0000-0000-00000D1C0000}"/>
    <cellStyle name="40% - Akzent2 6 8" xfId="38853" xr:uid="{00000000-0005-0000-0000-00000E1C0000}"/>
    <cellStyle name="40% - Akzent2 6 9" xfId="41840" xr:uid="{00000000-0005-0000-0000-00000F1C0000}"/>
    <cellStyle name="40% - Akzent2 6_BU&amp;IC" xfId="6425" xr:uid="{00000000-0005-0000-0000-0000101C0000}"/>
    <cellStyle name="40% - Akzent2 7" xfId="6426" xr:uid="{00000000-0005-0000-0000-0000111C0000}"/>
    <cellStyle name="40% - Akzent2 7 10" xfId="42121" xr:uid="{00000000-0005-0000-0000-0000121C0000}"/>
    <cellStyle name="40% - Akzent2 7 2" xfId="6427" xr:uid="{00000000-0005-0000-0000-0000131C0000}"/>
    <cellStyle name="40% - Akzent2 7 2 10" xfId="41748" xr:uid="{00000000-0005-0000-0000-0000141C0000}"/>
    <cellStyle name="40% - Akzent2 7 2 2" xfId="6428" xr:uid="{00000000-0005-0000-0000-0000151C0000}"/>
    <cellStyle name="40% - Akzent2 7 2 2 2" xfId="6429" xr:uid="{00000000-0005-0000-0000-0000161C0000}"/>
    <cellStyle name="40% - Akzent2 7 2 2 2 2" xfId="6430" xr:uid="{00000000-0005-0000-0000-0000171C0000}"/>
    <cellStyle name="40% - Akzent2 7 2 2 2_BU&amp;IC" xfId="6431" xr:uid="{00000000-0005-0000-0000-0000181C0000}"/>
    <cellStyle name="40% - Akzent2 7 2 2 3" xfId="6432" xr:uid="{00000000-0005-0000-0000-0000191C0000}"/>
    <cellStyle name="40% - Akzent2 7 2 2 3 2" xfId="6433" xr:uid="{00000000-0005-0000-0000-00001A1C0000}"/>
    <cellStyle name="40% - Akzent2 7 2 2 3_BU&amp;IC" xfId="6434" xr:uid="{00000000-0005-0000-0000-00001B1C0000}"/>
    <cellStyle name="40% - Akzent2 7 2 2 4" xfId="6435" xr:uid="{00000000-0005-0000-0000-00001C1C0000}"/>
    <cellStyle name="40% - Akzent2 7 2 2_BU&amp;IC" xfId="6436" xr:uid="{00000000-0005-0000-0000-00001D1C0000}"/>
    <cellStyle name="40% - Akzent2 7 2 3" xfId="6437" xr:uid="{00000000-0005-0000-0000-00001E1C0000}"/>
    <cellStyle name="40% - Akzent2 7 2 3 2" xfId="6438" xr:uid="{00000000-0005-0000-0000-00001F1C0000}"/>
    <cellStyle name="40% - Akzent2 7 2 3_BU&amp;IC" xfId="6439" xr:uid="{00000000-0005-0000-0000-0000201C0000}"/>
    <cellStyle name="40% - Akzent2 7 2 4" xfId="6440" xr:uid="{00000000-0005-0000-0000-0000211C0000}"/>
    <cellStyle name="40% - Akzent2 7 2 4 2" xfId="6441" xr:uid="{00000000-0005-0000-0000-0000221C0000}"/>
    <cellStyle name="40% - Akzent2 7 2 4_BU&amp;IC" xfId="6442" xr:uid="{00000000-0005-0000-0000-0000231C0000}"/>
    <cellStyle name="40% - Akzent2 7 2 5" xfId="6443" xr:uid="{00000000-0005-0000-0000-0000241C0000}"/>
    <cellStyle name="40% - Akzent2 7 2 6" xfId="38856" xr:uid="{00000000-0005-0000-0000-0000251C0000}"/>
    <cellStyle name="40% - Akzent2 7 2 7" xfId="41843" xr:uid="{00000000-0005-0000-0000-0000261C0000}"/>
    <cellStyle name="40% - Akzent2 7 2 8" xfId="39968" xr:uid="{00000000-0005-0000-0000-0000271C0000}"/>
    <cellStyle name="40% - Akzent2 7 2 9" xfId="42298" xr:uid="{00000000-0005-0000-0000-0000281C0000}"/>
    <cellStyle name="40% - Akzent2 7 2_BU&amp;IC" xfId="6444" xr:uid="{00000000-0005-0000-0000-0000291C0000}"/>
    <cellStyle name="40% - Akzent2 7 3" xfId="6445" xr:uid="{00000000-0005-0000-0000-00002A1C0000}"/>
    <cellStyle name="40% - Akzent2 7 3 2" xfId="6446" xr:uid="{00000000-0005-0000-0000-00002B1C0000}"/>
    <cellStyle name="40% - Akzent2 7 3 2 2" xfId="6447" xr:uid="{00000000-0005-0000-0000-00002C1C0000}"/>
    <cellStyle name="40% - Akzent2 7 3 2_BU&amp;IC" xfId="6448" xr:uid="{00000000-0005-0000-0000-00002D1C0000}"/>
    <cellStyle name="40% - Akzent2 7 3 3" xfId="6449" xr:uid="{00000000-0005-0000-0000-00002E1C0000}"/>
    <cellStyle name="40% - Akzent2 7 3 3 2" xfId="6450" xr:uid="{00000000-0005-0000-0000-00002F1C0000}"/>
    <cellStyle name="40% - Akzent2 7 3 3_BU&amp;IC" xfId="6451" xr:uid="{00000000-0005-0000-0000-0000301C0000}"/>
    <cellStyle name="40% - Akzent2 7 3 4" xfId="6452" xr:uid="{00000000-0005-0000-0000-0000311C0000}"/>
    <cellStyle name="40% - Akzent2 7 3_BU&amp;IC" xfId="6453" xr:uid="{00000000-0005-0000-0000-0000321C0000}"/>
    <cellStyle name="40% - Akzent2 7 4" xfId="6454" xr:uid="{00000000-0005-0000-0000-0000331C0000}"/>
    <cellStyle name="40% - Akzent2 7 4 2" xfId="6455" xr:uid="{00000000-0005-0000-0000-0000341C0000}"/>
    <cellStyle name="40% - Akzent2 7 4 2 2" xfId="6456" xr:uid="{00000000-0005-0000-0000-0000351C0000}"/>
    <cellStyle name="40% - Akzent2 7 4 2_BU&amp;IC" xfId="6457" xr:uid="{00000000-0005-0000-0000-0000361C0000}"/>
    <cellStyle name="40% - Akzent2 7 4 3" xfId="6458" xr:uid="{00000000-0005-0000-0000-0000371C0000}"/>
    <cellStyle name="40% - Akzent2 7 4_BU&amp;IC" xfId="6459" xr:uid="{00000000-0005-0000-0000-0000381C0000}"/>
    <cellStyle name="40% - Akzent2 7 5" xfId="6460" xr:uid="{00000000-0005-0000-0000-0000391C0000}"/>
    <cellStyle name="40% - Akzent2 7 5 2" xfId="6461" xr:uid="{00000000-0005-0000-0000-00003A1C0000}"/>
    <cellStyle name="40% - Akzent2 7 5_BU&amp;IC" xfId="6462" xr:uid="{00000000-0005-0000-0000-00003B1C0000}"/>
    <cellStyle name="40% - Akzent2 7 6" xfId="6463" xr:uid="{00000000-0005-0000-0000-00003C1C0000}"/>
    <cellStyle name="40% - Akzent2 7 6 2" xfId="6464" xr:uid="{00000000-0005-0000-0000-00003D1C0000}"/>
    <cellStyle name="40% - Akzent2 7 6_BU&amp;IC" xfId="6465" xr:uid="{00000000-0005-0000-0000-00003E1C0000}"/>
    <cellStyle name="40% - Akzent2 7 7" xfId="6466" xr:uid="{00000000-0005-0000-0000-00003F1C0000}"/>
    <cellStyle name="40% - Akzent2 7 8" xfId="38855" xr:uid="{00000000-0005-0000-0000-0000401C0000}"/>
    <cellStyle name="40% - Akzent2 7 9" xfId="41842" xr:uid="{00000000-0005-0000-0000-0000411C0000}"/>
    <cellStyle name="40% - Akzent2 7_BU&amp;IC" xfId="6467" xr:uid="{00000000-0005-0000-0000-0000421C0000}"/>
    <cellStyle name="40% - Akzent2 8" xfId="6468" xr:uid="{00000000-0005-0000-0000-0000431C0000}"/>
    <cellStyle name="40% - Akzent2 8 10" xfId="39969" xr:uid="{00000000-0005-0000-0000-0000441C0000}"/>
    <cellStyle name="40% - Akzent2 8 2" xfId="6469" xr:uid="{00000000-0005-0000-0000-0000451C0000}"/>
    <cellStyle name="40% - Akzent2 8 2 10" xfId="42406" xr:uid="{00000000-0005-0000-0000-0000461C0000}"/>
    <cellStyle name="40% - Akzent2 8 2 2" xfId="6470" xr:uid="{00000000-0005-0000-0000-0000471C0000}"/>
    <cellStyle name="40% - Akzent2 8 2 2 2" xfId="6471" xr:uid="{00000000-0005-0000-0000-0000481C0000}"/>
    <cellStyle name="40% - Akzent2 8 2 2 2 2" xfId="6472" xr:uid="{00000000-0005-0000-0000-0000491C0000}"/>
    <cellStyle name="40% - Akzent2 8 2 2 2_BU&amp;IC" xfId="6473" xr:uid="{00000000-0005-0000-0000-00004A1C0000}"/>
    <cellStyle name="40% - Akzent2 8 2 2 3" xfId="6474" xr:uid="{00000000-0005-0000-0000-00004B1C0000}"/>
    <cellStyle name="40% - Akzent2 8 2 2 3 2" xfId="6475" xr:uid="{00000000-0005-0000-0000-00004C1C0000}"/>
    <cellStyle name="40% - Akzent2 8 2 2 3_BU&amp;IC" xfId="6476" xr:uid="{00000000-0005-0000-0000-00004D1C0000}"/>
    <cellStyle name="40% - Akzent2 8 2 2 4" xfId="6477" xr:uid="{00000000-0005-0000-0000-00004E1C0000}"/>
    <cellStyle name="40% - Akzent2 8 2 2_BU&amp;IC" xfId="6478" xr:uid="{00000000-0005-0000-0000-00004F1C0000}"/>
    <cellStyle name="40% - Akzent2 8 2 3" xfId="6479" xr:uid="{00000000-0005-0000-0000-0000501C0000}"/>
    <cellStyle name="40% - Akzent2 8 2 3 2" xfId="6480" xr:uid="{00000000-0005-0000-0000-0000511C0000}"/>
    <cellStyle name="40% - Akzent2 8 2 3_BU&amp;IC" xfId="6481" xr:uid="{00000000-0005-0000-0000-0000521C0000}"/>
    <cellStyle name="40% - Akzent2 8 2 4" xfId="6482" xr:uid="{00000000-0005-0000-0000-0000531C0000}"/>
    <cellStyle name="40% - Akzent2 8 2 4 2" xfId="6483" xr:uid="{00000000-0005-0000-0000-0000541C0000}"/>
    <cellStyle name="40% - Akzent2 8 2 4_BU&amp;IC" xfId="6484" xr:uid="{00000000-0005-0000-0000-0000551C0000}"/>
    <cellStyle name="40% - Akzent2 8 2 5" xfId="6485" xr:uid="{00000000-0005-0000-0000-0000561C0000}"/>
    <cellStyle name="40% - Akzent2 8 2 6" xfId="38858" xr:uid="{00000000-0005-0000-0000-0000571C0000}"/>
    <cellStyle name="40% - Akzent2 8 2 7" xfId="41845" xr:uid="{00000000-0005-0000-0000-0000581C0000}"/>
    <cellStyle name="40% - Akzent2 8 2 8" xfId="39970" xr:uid="{00000000-0005-0000-0000-0000591C0000}"/>
    <cellStyle name="40% - Akzent2 8 2 9" xfId="42299" xr:uid="{00000000-0005-0000-0000-00005A1C0000}"/>
    <cellStyle name="40% - Akzent2 8 2_BU&amp;IC" xfId="6486" xr:uid="{00000000-0005-0000-0000-00005B1C0000}"/>
    <cellStyle name="40% - Akzent2 8 3" xfId="6487" xr:uid="{00000000-0005-0000-0000-00005C1C0000}"/>
    <cellStyle name="40% - Akzent2 8 3 2" xfId="6488" xr:uid="{00000000-0005-0000-0000-00005D1C0000}"/>
    <cellStyle name="40% - Akzent2 8 3 2 2" xfId="6489" xr:uid="{00000000-0005-0000-0000-00005E1C0000}"/>
    <cellStyle name="40% - Akzent2 8 3 2_BU&amp;IC" xfId="6490" xr:uid="{00000000-0005-0000-0000-00005F1C0000}"/>
    <cellStyle name="40% - Akzent2 8 3 3" xfId="6491" xr:uid="{00000000-0005-0000-0000-0000601C0000}"/>
    <cellStyle name="40% - Akzent2 8 3 3 2" xfId="6492" xr:uid="{00000000-0005-0000-0000-0000611C0000}"/>
    <cellStyle name="40% - Akzent2 8 3 3_BU&amp;IC" xfId="6493" xr:uid="{00000000-0005-0000-0000-0000621C0000}"/>
    <cellStyle name="40% - Akzent2 8 3 4" xfId="6494" xr:uid="{00000000-0005-0000-0000-0000631C0000}"/>
    <cellStyle name="40% - Akzent2 8 3_BU&amp;IC" xfId="6495" xr:uid="{00000000-0005-0000-0000-0000641C0000}"/>
    <cellStyle name="40% - Akzent2 8 4" xfId="6496" xr:uid="{00000000-0005-0000-0000-0000651C0000}"/>
    <cellStyle name="40% - Akzent2 8 4 2" xfId="6497" xr:uid="{00000000-0005-0000-0000-0000661C0000}"/>
    <cellStyle name="40% - Akzent2 8 4 2 2" xfId="6498" xr:uid="{00000000-0005-0000-0000-0000671C0000}"/>
    <cellStyle name="40% - Akzent2 8 4 2_BU&amp;IC" xfId="6499" xr:uid="{00000000-0005-0000-0000-0000681C0000}"/>
    <cellStyle name="40% - Akzent2 8 4 3" xfId="6500" xr:uid="{00000000-0005-0000-0000-0000691C0000}"/>
    <cellStyle name="40% - Akzent2 8 4_BU&amp;IC" xfId="6501" xr:uid="{00000000-0005-0000-0000-00006A1C0000}"/>
    <cellStyle name="40% - Akzent2 8 5" xfId="6502" xr:uid="{00000000-0005-0000-0000-00006B1C0000}"/>
    <cellStyle name="40% - Akzent2 8 5 2" xfId="6503" xr:uid="{00000000-0005-0000-0000-00006C1C0000}"/>
    <cellStyle name="40% - Akzent2 8 5_BU&amp;IC" xfId="6504" xr:uid="{00000000-0005-0000-0000-00006D1C0000}"/>
    <cellStyle name="40% - Akzent2 8 6" xfId="6505" xr:uid="{00000000-0005-0000-0000-00006E1C0000}"/>
    <cellStyle name="40% - Akzent2 8 6 2" xfId="6506" xr:uid="{00000000-0005-0000-0000-00006F1C0000}"/>
    <cellStyle name="40% - Akzent2 8 6_BU&amp;IC" xfId="6507" xr:uid="{00000000-0005-0000-0000-0000701C0000}"/>
    <cellStyle name="40% - Akzent2 8 7" xfId="6508" xr:uid="{00000000-0005-0000-0000-0000711C0000}"/>
    <cellStyle name="40% - Akzent2 8 8" xfId="38857" xr:uid="{00000000-0005-0000-0000-0000721C0000}"/>
    <cellStyle name="40% - Akzent2 8 9" xfId="41844" xr:uid="{00000000-0005-0000-0000-0000731C0000}"/>
    <cellStyle name="40% - Akzent2 8_BU&amp;IC" xfId="6509" xr:uid="{00000000-0005-0000-0000-0000741C0000}"/>
    <cellStyle name="40% - Akzent2 9" xfId="6510" xr:uid="{00000000-0005-0000-0000-0000751C0000}"/>
    <cellStyle name="40% - Akzent2 9 10" xfId="42120" xr:uid="{00000000-0005-0000-0000-0000761C0000}"/>
    <cellStyle name="40% - Akzent2 9 2" xfId="6511" xr:uid="{00000000-0005-0000-0000-0000771C0000}"/>
    <cellStyle name="40% - Akzent2 9 2 10" xfId="41764" xr:uid="{00000000-0005-0000-0000-0000781C0000}"/>
    <cellStyle name="40% - Akzent2 9 2 2" xfId="6512" xr:uid="{00000000-0005-0000-0000-0000791C0000}"/>
    <cellStyle name="40% - Akzent2 9 2 2 2" xfId="6513" xr:uid="{00000000-0005-0000-0000-00007A1C0000}"/>
    <cellStyle name="40% - Akzent2 9 2 2 2 2" xfId="6514" xr:uid="{00000000-0005-0000-0000-00007B1C0000}"/>
    <cellStyle name="40% - Akzent2 9 2 2 2_BU&amp;IC" xfId="6515" xr:uid="{00000000-0005-0000-0000-00007C1C0000}"/>
    <cellStyle name="40% - Akzent2 9 2 2 3" xfId="6516" xr:uid="{00000000-0005-0000-0000-00007D1C0000}"/>
    <cellStyle name="40% - Akzent2 9 2 2 3 2" xfId="6517" xr:uid="{00000000-0005-0000-0000-00007E1C0000}"/>
    <cellStyle name="40% - Akzent2 9 2 2 3_BU&amp;IC" xfId="6518" xr:uid="{00000000-0005-0000-0000-00007F1C0000}"/>
    <cellStyle name="40% - Akzent2 9 2 2 4" xfId="6519" xr:uid="{00000000-0005-0000-0000-0000801C0000}"/>
    <cellStyle name="40% - Akzent2 9 2 2_BU&amp;IC" xfId="6520" xr:uid="{00000000-0005-0000-0000-0000811C0000}"/>
    <cellStyle name="40% - Akzent2 9 2 3" xfId="6521" xr:uid="{00000000-0005-0000-0000-0000821C0000}"/>
    <cellStyle name="40% - Akzent2 9 2 3 2" xfId="6522" xr:uid="{00000000-0005-0000-0000-0000831C0000}"/>
    <cellStyle name="40% - Akzent2 9 2 3_BU&amp;IC" xfId="6523" xr:uid="{00000000-0005-0000-0000-0000841C0000}"/>
    <cellStyle name="40% - Akzent2 9 2 4" xfId="6524" xr:uid="{00000000-0005-0000-0000-0000851C0000}"/>
    <cellStyle name="40% - Akzent2 9 2 4 2" xfId="6525" xr:uid="{00000000-0005-0000-0000-0000861C0000}"/>
    <cellStyle name="40% - Akzent2 9 2 4_BU&amp;IC" xfId="6526" xr:uid="{00000000-0005-0000-0000-0000871C0000}"/>
    <cellStyle name="40% - Akzent2 9 2 5" xfId="6527" xr:uid="{00000000-0005-0000-0000-0000881C0000}"/>
    <cellStyle name="40% - Akzent2 9 2 6" xfId="38860" xr:uid="{00000000-0005-0000-0000-0000891C0000}"/>
    <cellStyle name="40% - Akzent2 9 2 7" xfId="41847" xr:uid="{00000000-0005-0000-0000-00008A1C0000}"/>
    <cellStyle name="40% - Akzent2 9 2 8" xfId="42119" xr:uid="{00000000-0005-0000-0000-00008B1C0000}"/>
    <cellStyle name="40% - Akzent2 9 2 9" xfId="39250" xr:uid="{00000000-0005-0000-0000-00008C1C0000}"/>
    <cellStyle name="40% - Akzent2 9 2_BU&amp;IC" xfId="6528" xr:uid="{00000000-0005-0000-0000-00008D1C0000}"/>
    <cellStyle name="40% - Akzent2 9 3" xfId="6529" xr:uid="{00000000-0005-0000-0000-00008E1C0000}"/>
    <cellStyle name="40% - Akzent2 9 3 2" xfId="6530" xr:uid="{00000000-0005-0000-0000-00008F1C0000}"/>
    <cellStyle name="40% - Akzent2 9 3 2 2" xfId="6531" xr:uid="{00000000-0005-0000-0000-0000901C0000}"/>
    <cellStyle name="40% - Akzent2 9 3 2_BU&amp;IC" xfId="6532" xr:uid="{00000000-0005-0000-0000-0000911C0000}"/>
    <cellStyle name="40% - Akzent2 9 3 3" xfId="6533" xr:uid="{00000000-0005-0000-0000-0000921C0000}"/>
    <cellStyle name="40% - Akzent2 9 3 3 2" xfId="6534" xr:uid="{00000000-0005-0000-0000-0000931C0000}"/>
    <cellStyle name="40% - Akzent2 9 3 3_BU&amp;IC" xfId="6535" xr:uid="{00000000-0005-0000-0000-0000941C0000}"/>
    <cellStyle name="40% - Akzent2 9 3 4" xfId="6536" xr:uid="{00000000-0005-0000-0000-0000951C0000}"/>
    <cellStyle name="40% - Akzent2 9 3_BU&amp;IC" xfId="6537" xr:uid="{00000000-0005-0000-0000-0000961C0000}"/>
    <cellStyle name="40% - Akzent2 9 4" xfId="6538" xr:uid="{00000000-0005-0000-0000-0000971C0000}"/>
    <cellStyle name="40% - Akzent2 9 4 2" xfId="6539" xr:uid="{00000000-0005-0000-0000-0000981C0000}"/>
    <cellStyle name="40% - Akzent2 9 4 2 2" xfId="6540" xr:uid="{00000000-0005-0000-0000-0000991C0000}"/>
    <cellStyle name="40% - Akzent2 9 4 2_BU&amp;IC" xfId="6541" xr:uid="{00000000-0005-0000-0000-00009A1C0000}"/>
    <cellStyle name="40% - Akzent2 9 4 3" xfId="6542" xr:uid="{00000000-0005-0000-0000-00009B1C0000}"/>
    <cellStyle name="40% - Akzent2 9 4_BU&amp;IC" xfId="6543" xr:uid="{00000000-0005-0000-0000-00009C1C0000}"/>
    <cellStyle name="40% - Akzent2 9 5" xfId="6544" xr:uid="{00000000-0005-0000-0000-00009D1C0000}"/>
    <cellStyle name="40% - Akzent2 9 5 2" xfId="6545" xr:uid="{00000000-0005-0000-0000-00009E1C0000}"/>
    <cellStyle name="40% - Akzent2 9 5_BU&amp;IC" xfId="6546" xr:uid="{00000000-0005-0000-0000-00009F1C0000}"/>
    <cellStyle name="40% - Akzent2 9 6" xfId="6547" xr:uid="{00000000-0005-0000-0000-0000A01C0000}"/>
    <cellStyle name="40% - Akzent2 9 6 2" xfId="6548" xr:uid="{00000000-0005-0000-0000-0000A11C0000}"/>
    <cellStyle name="40% - Akzent2 9 6_BU&amp;IC" xfId="6549" xr:uid="{00000000-0005-0000-0000-0000A21C0000}"/>
    <cellStyle name="40% - Akzent2 9 7" xfId="6550" xr:uid="{00000000-0005-0000-0000-0000A31C0000}"/>
    <cellStyle name="40% - Akzent2 9 8" xfId="38859" xr:uid="{00000000-0005-0000-0000-0000A41C0000}"/>
    <cellStyle name="40% - Akzent2 9 9" xfId="41846" xr:uid="{00000000-0005-0000-0000-0000A51C0000}"/>
    <cellStyle name="40% - Akzent2 9_BU&amp;IC" xfId="6551" xr:uid="{00000000-0005-0000-0000-0000A61C0000}"/>
    <cellStyle name="40% - Akzent2_5 year overview margin" xfId="37600" xr:uid="{00000000-0005-0000-0000-0000A71C0000}"/>
    <cellStyle name="40% - Akzent3" xfId="67" xr:uid="{00000000-0005-0000-0000-0000A81C0000}"/>
    <cellStyle name="40% - Akzent3 10" xfId="6553" xr:uid="{00000000-0005-0000-0000-0000A91C0000}"/>
    <cellStyle name="40% - Akzent3 10 10" xfId="42118" xr:uid="{00000000-0005-0000-0000-0000AA1C0000}"/>
    <cellStyle name="40% - Akzent3 10 2" xfId="6554" xr:uid="{00000000-0005-0000-0000-0000AB1C0000}"/>
    <cellStyle name="40% - Akzent3 10 2 10" xfId="41763" xr:uid="{00000000-0005-0000-0000-0000AC1C0000}"/>
    <cellStyle name="40% - Akzent3 10 2 2" xfId="6555" xr:uid="{00000000-0005-0000-0000-0000AD1C0000}"/>
    <cellStyle name="40% - Akzent3 10 2 2 2" xfId="6556" xr:uid="{00000000-0005-0000-0000-0000AE1C0000}"/>
    <cellStyle name="40% - Akzent3 10 2 2 2 2" xfId="6557" xr:uid="{00000000-0005-0000-0000-0000AF1C0000}"/>
    <cellStyle name="40% - Akzent3 10 2 2 2_BU&amp;IC" xfId="6558" xr:uid="{00000000-0005-0000-0000-0000B01C0000}"/>
    <cellStyle name="40% - Akzent3 10 2 2 3" xfId="6559" xr:uid="{00000000-0005-0000-0000-0000B11C0000}"/>
    <cellStyle name="40% - Akzent3 10 2 2 3 2" xfId="6560" xr:uid="{00000000-0005-0000-0000-0000B21C0000}"/>
    <cellStyle name="40% - Akzent3 10 2 2 3_BU&amp;IC" xfId="6561" xr:uid="{00000000-0005-0000-0000-0000B31C0000}"/>
    <cellStyle name="40% - Akzent3 10 2 2 4" xfId="6562" xr:uid="{00000000-0005-0000-0000-0000B41C0000}"/>
    <cellStyle name="40% - Akzent3 10 2 2_BU&amp;IC" xfId="6563" xr:uid="{00000000-0005-0000-0000-0000B51C0000}"/>
    <cellStyle name="40% - Akzent3 10 2 3" xfId="6564" xr:uid="{00000000-0005-0000-0000-0000B61C0000}"/>
    <cellStyle name="40% - Akzent3 10 2 3 2" xfId="6565" xr:uid="{00000000-0005-0000-0000-0000B71C0000}"/>
    <cellStyle name="40% - Akzent3 10 2 3_BU&amp;IC" xfId="6566" xr:uid="{00000000-0005-0000-0000-0000B81C0000}"/>
    <cellStyle name="40% - Akzent3 10 2 4" xfId="6567" xr:uid="{00000000-0005-0000-0000-0000B91C0000}"/>
    <cellStyle name="40% - Akzent3 10 2 4 2" xfId="6568" xr:uid="{00000000-0005-0000-0000-0000BA1C0000}"/>
    <cellStyle name="40% - Akzent3 10 2 4_BU&amp;IC" xfId="6569" xr:uid="{00000000-0005-0000-0000-0000BB1C0000}"/>
    <cellStyle name="40% - Akzent3 10 2 5" xfId="6570" xr:uid="{00000000-0005-0000-0000-0000BC1C0000}"/>
    <cellStyle name="40% - Akzent3 10 2 6" xfId="38862" xr:uid="{00000000-0005-0000-0000-0000BD1C0000}"/>
    <cellStyle name="40% - Akzent3 10 2 7" xfId="41849" xr:uid="{00000000-0005-0000-0000-0000BE1C0000}"/>
    <cellStyle name="40% - Akzent3 10 2 8" xfId="42117" xr:uid="{00000000-0005-0000-0000-0000BF1C0000}"/>
    <cellStyle name="40% - Akzent3 10 2 9" xfId="41970" xr:uid="{00000000-0005-0000-0000-0000C01C0000}"/>
    <cellStyle name="40% - Akzent3 10 2_BU&amp;IC" xfId="6571" xr:uid="{00000000-0005-0000-0000-0000C11C0000}"/>
    <cellStyle name="40% - Akzent3 10 3" xfId="6572" xr:uid="{00000000-0005-0000-0000-0000C21C0000}"/>
    <cellStyle name="40% - Akzent3 10 3 2" xfId="6573" xr:uid="{00000000-0005-0000-0000-0000C31C0000}"/>
    <cellStyle name="40% - Akzent3 10 3 2 2" xfId="6574" xr:uid="{00000000-0005-0000-0000-0000C41C0000}"/>
    <cellStyle name="40% - Akzent3 10 3 2_BU&amp;IC" xfId="6575" xr:uid="{00000000-0005-0000-0000-0000C51C0000}"/>
    <cellStyle name="40% - Akzent3 10 3 3" xfId="6576" xr:uid="{00000000-0005-0000-0000-0000C61C0000}"/>
    <cellStyle name="40% - Akzent3 10 3 3 2" xfId="6577" xr:uid="{00000000-0005-0000-0000-0000C71C0000}"/>
    <cellStyle name="40% - Akzent3 10 3 3_BU&amp;IC" xfId="6578" xr:uid="{00000000-0005-0000-0000-0000C81C0000}"/>
    <cellStyle name="40% - Akzent3 10 3 4" xfId="6579" xr:uid="{00000000-0005-0000-0000-0000C91C0000}"/>
    <cellStyle name="40% - Akzent3 10 3_BU&amp;IC" xfId="6580" xr:uid="{00000000-0005-0000-0000-0000CA1C0000}"/>
    <cellStyle name="40% - Akzent3 10 4" xfId="6581" xr:uid="{00000000-0005-0000-0000-0000CB1C0000}"/>
    <cellStyle name="40% - Akzent3 10 4 2" xfId="6582" xr:uid="{00000000-0005-0000-0000-0000CC1C0000}"/>
    <cellStyle name="40% - Akzent3 10 4 2 2" xfId="6583" xr:uid="{00000000-0005-0000-0000-0000CD1C0000}"/>
    <cellStyle name="40% - Akzent3 10 4 2_BU&amp;IC" xfId="6584" xr:uid="{00000000-0005-0000-0000-0000CE1C0000}"/>
    <cellStyle name="40% - Akzent3 10 4 3" xfId="6585" xr:uid="{00000000-0005-0000-0000-0000CF1C0000}"/>
    <cellStyle name="40% - Akzent3 10 4_BU&amp;IC" xfId="6586" xr:uid="{00000000-0005-0000-0000-0000D01C0000}"/>
    <cellStyle name="40% - Akzent3 10 5" xfId="6587" xr:uid="{00000000-0005-0000-0000-0000D11C0000}"/>
    <cellStyle name="40% - Akzent3 10 5 2" xfId="6588" xr:uid="{00000000-0005-0000-0000-0000D21C0000}"/>
    <cellStyle name="40% - Akzent3 10 5_BU&amp;IC" xfId="6589" xr:uid="{00000000-0005-0000-0000-0000D31C0000}"/>
    <cellStyle name="40% - Akzent3 10 6" xfId="6590" xr:uid="{00000000-0005-0000-0000-0000D41C0000}"/>
    <cellStyle name="40% - Akzent3 10 6 2" xfId="6591" xr:uid="{00000000-0005-0000-0000-0000D51C0000}"/>
    <cellStyle name="40% - Akzent3 10 6_BU&amp;IC" xfId="6592" xr:uid="{00000000-0005-0000-0000-0000D61C0000}"/>
    <cellStyle name="40% - Akzent3 10 7" xfId="6593" xr:uid="{00000000-0005-0000-0000-0000D71C0000}"/>
    <cellStyle name="40% - Akzent3 10 8" xfId="38861" xr:uid="{00000000-0005-0000-0000-0000D81C0000}"/>
    <cellStyle name="40% - Akzent3 10 9" xfId="41848" xr:uid="{00000000-0005-0000-0000-0000D91C0000}"/>
    <cellStyle name="40% - Akzent3 10_BU&amp;IC" xfId="6594" xr:uid="{00000000-0005-0000-0000-0000DA1C0000}"/>
    <cellStyle name="40% - Akzent3 11" xfId="6595" xr:uid="{00000000-0005-0000-0000-0000DB1C0000}"/>
    <cellStyle name="40% - Akzent3 11 10" xfId="42116" xr:uid="{00000000-0005-0000-0000-0000DC1C0000}"/>
    <cellStyle name="40% - Akzent3 11 2" xfId="6596" xr:uid="{00000000-0005-0000-0000-0000DD1C0000}"/>
    <cellStyle name="40% - Akzent3 11 2 10" xfId="42259" xr:uid="{00000000-0005-0000-0000-0000DE1C0000}"/>
    <cellStyle name="40% - Akzent3 11 2 2" xfId="6597" xr:uid="{00000000-0005-0000-0000-0000DF1C0000}"/>
    <cellStyle name="40% - Akzent3 11 2 2 2" xfId="6598" xr:uid="{00000000-0005-0000-0000-0000E01C0000}"/>
    <cellStyle name="40% - Akzent3 11 2 2 2 2" xfId="6599" xr:uid="{00000000-0005-0000-0000-0000E11C0000}"/>
    <cellStyle name="40% - Akzent3 11 2 2 2_BU&amp;IC" xfId="6600" xr:uid="{00000000-0005-0000-0000-0000E21C0000}"/>
    <cellStyle name="40% - Akzent3 11 2 2 3" xfId="6601" xr:uid="{00000000-0005-0000-0000-0000E31C0000}"/>
    <cellStyle name="40% - Akzent3 11 2 2 3 2" xfId="6602" xr:uid="{00000000-0005-0000-0000-0000E41C0000}"/>
    <cellStyle name="40% - Akzent3 11 2 2 3_BU&amp;IC" xfId="6603" xr:uid="{00000000-0005-0000-0000-0000E51C0000}"/>
    <cellStyle name="40% - Akzent3 11 2 2 4" xfId="6604" xr:uid="{00000000-0005-0000-0000-0000E61C0000}"/>
    <cellStyle name="40% - Akzent3 11 2 2_BU&amp;IC" xfId="6605" xr:uid="{00000000-0005-0000-0000-0000E71C0000}"/>
    <cellStyle name="40% - Akzent3 11 2 3" xfId="6606" xr:uid="{00000000-0005-0000-0000-0000E81C0000}"/>
    <cellStyle name="40% - Akzent3 11 2 3 2" xfId="6607" xr:uid="{00000000-0005-0000-0000-0000E91C0000}"/>
    <cellStyle name="40% - Akzent3 11 2 3_BU&amp;IC" xfId="6608" xr:uid="{00000000-0005-0000-0000-0000EA1C0000}"/>
    <cellStyle name="40% - Akzent3 11 2 4" xfId="6609" xr:uid="{00000000-0005-0000-0000-0000EB1C0000}"/>
    <cellStyle name="40% - Akzent3 11 2 4 2" xfId="6610" xr:uid="{00000000-0005-0000-0000-0000EC1C0000}"/>
    <cellStyle name="40% - Akzent3 11 2 4_BU&amp;IC" xfId="6611" xr:uid="{00000000-0005-0000-0000-0000ED1C0000}"/>
    <cellStyle name="40% - Akzent3 11 2 5" xfId="6612" xr:uid="{00000000-0005-0000-0000-0000EE1C0000}"/>
    <cellStyle name="40% - Akzent3 11 2 6" xfId="38864" xr:uid="{00000000-0005-0000-0000-0000EF1C0000}"/>
    <cellStyle name="40% - Akzent3 11 2 7" xfId="41851" xr:uid="{00000000-0005-0000-0000-0000F01C0000}"/>
    <cellStyle name="40% - Akzent3 11 2 8" xfId="42115" xr:uid="{00000000-0005-0000-0000-0000F11C0000}"/>
    <cellStyle name="40% - Akzent3 11 2 9" xfId="42449" xr:uid="{00000000-0005-0000-0000-0000F21C0000}"/>
    <cellStyle name="40% - Akzent3 11 2_BU&amp;IC" xfId="6613" xr:uid="{00000000-0005-0000-0000-0000F31C0000}"/>
    <cellStyle name="40% - Akzent3 11 3" xfId="6614" xr:uid="{00000000-0005-0000-0000-0000F41C0000}"/>
    <cellStyle name="40% - Akzent3 11 3 2" xfId="6615" xr:uid="{00000000-0005-0000-0000-0000F51C0000}"/>
    <cellStyle name="40% - Akzent3 11 3 2 2" xfId="6616" xr:uid="{00000000-0005-0000-0000-0000F61C0000}"/>
    <cellStyle name="40% - Akzent3 11 3 2_BU&amp;IC" xfId="6617" xr:uid="{00000000-0005-0000-0000-0000F71C0000}"/>
    <cellStyle name="40% - Akzent3 11 3 3" xfId="6618" xr:uid="{00000000-0005-0000-0000-0000F81C0000}"/>
    <cellStyle name="40% - Akzent3 11 3 3 2" xfId="6619" xr:uid="{00000000-0005-0000-0000-0000F91C0000}"/>
    <cellStyle name="40% - Akzent3 11 3 3_BU&amp;IC" xfId="6620" xr:uid="{00000000-0005-0000-0000-0000FA1C0000}"/>
    <cellStyle name="40% - Akzent3 11 3 4" xfId="6621" xr:uid="{00000000-0005-0000-0000-0000FB1C0000}"/>
    <cellStyle name="40% - Akzent3 11 3_BU&amp;IC" xfId="6622" xr:uid="{00000000-0005-0000-0000-0000FC1C0000}"/>
    <cellStyle name="40% - Akzent3 11 4" xfId="6623" xr:uid="{00000000-0005-0000-0000-0000FD1C0000}"/>
    <cellStyle name="40% - Akzent3 11 4 2" xfId="6624" xr:uid="{00000000-0005-0000-0000-0000FE1C0000}"/>
    <cellStyle name="40% - Akzent3 11 4 2 2" xfId="6625" xr:uid="{00000000-0005-0000-0000-0000FF1C0000}"/>
    <cellStyle name="40% - Akzent3 11 4 2_BU&amp;IC" xfId="6626" xr:uid="{00000000-0005-0000-0000-0000001D0000}"/>
    <cellStyle name="40% - Akzent3 11 4 3" xfId="6627" xr:uid="{00000000-0005-0000-0000-0000011D0000}"/>
    <cellStyle name="40% - Akzent3 11 4_BU&amp;IC" xfId="6628" xr:uid="{00000000-0005-0000-0000-0000021D0000}"/>
    <cellStyle name="40% - Akzent3 11 5" xfId="6629" xr:uid="{00000000-0005-0000-0000-0000031D0000}"/>
    <cellStyle name="40% - Akzent3 11 5 2" xfId="6630" xr:uid="{00000000-0005-0000-0000-0000041D0000}"/>
    <cellStyle name="40% - Akzent3 11 5_BU&amp;IC" xfId="6631" xr:uid="{00000000-0005-0000-0000-0000051D0000}"/>
    <cellStyle name="40% - Akzent3 11 6" xfId="6632" xr:uid="{00000000-0005-0000-0000-0000061D0000}"/>
    <cellStyle name="40% - Akzent3 11 6 2" xfId="6633" xr:uid="{00000000-0005-0000-0000-0000071D0000}"/>
    <cellStyle name="40% - Akzent3 11 6_BU&amp;IC" xfId="6634" xr:uid="{00000000-0005-0000-0000-0000081D0000}"/>
    <cellStyle name="40% - Akzent3 11 7" xfId="6635" xr:uid="{00000000-0005-0000-0000-0000091D0000}"/>
    <cellStyle name="40% - Akzent3 11 8" xfId="38863" xr:uid="{00000000-0005-0000-0000-00000A1D0000}"/>
    <cellStyle name="40% - Akzent3 11 9" xfId="41850" xr:uid="{00000000-0005-0000-0000-00000B1D0000}"/>
    <cellStyle name="40% - Akzent3 11_BU&amp;IC" xfId="6636" xr:uid="{00000000-0005-0000-0000-00000C1D0000}"/>
    <cellStyle name="40% - Akzent3 12" xfId="6637" xr:uid="{00000000-0005-0000-0000-00000D1D0000}"/>
    <cellStyle name="40% - Akzent3 13" xfId="6638" xr:uid="{00000000-0005-0000-0000-00000E1D0000}"/>
    <cellStyle name="40% - Akzent3 14" xfId="6552" xr:uid="{00000000-0005-0000-0000-00000F1D0000}"/>
    <cellStyle name="40% - Akzent3 2" xfId="6639" xr:uid="{00000000-0005-0000-0000-0000101D0000}"/>
    <cellStyle name="40% - Akzent3 2 10" xfId="42114" xr:uid="{00000000-0005-0000-0000-0000111D0000}"/>
    <cellStyle name="40% - Akzent3 2 2" xfId="6640" xr:uid="{00000000-0005-0000-0000-0000121D0000}"/>
    <cellStyle name="40% - Akzent3 2 2 10" xfId="42367" xr:uid="{00000000-0005-0000-0000-0000131D0000}"/>
    <cellStyle name="40% - Akzent3 2 2 2" xfId="6641" xr:uid="{00000000-0005-0000-0000-0000141D0000}"/>
    <cellStyle name="40% - Akzent3 2 2 2 2" xfId="6642" xr:uid="{00000000-0005-0000-0000-0000151D0000}"/>
    <cellStyle name="40% - Akzent3 2 2 2 2 2" xfId="6643" xr:uid="{00000000-0005-0000-0000-0000161D0000}"/>
    <cellStyle name="40% - Akzent3 2 2 2 2_BU&amp;IC" xfId="6644" xr:uid="{00000000-0005-0000-0000-0000171D0000}"/>
    <cellStyle name="40% - Akzent3 2 2 2 3" xfId="6645" xr:uid="{00000000-0005-0000-0000-0000181D0000}"/>
    <cellStyle name="40% - Akzent3 2 2 2 3 2" xfId="6646" xr:uid="{00000000-0005-0000-0000-0000191D0000}"/>
    <cellStyle name="40% - Akzent3 2 2 2 3_BU&amp;IC" xfId="6647" xr:uid="{00000000-0005-0000-0000-00001A1D0000}"/>
    <cellStyle name="40% - Akzent3 2 2 2 4" xfId="6648" xr:uid="{00000000-0005-0000-0000-00001B1D0000}"/>
    <cellStyle name="40% - Akzent3 2 2 2_BU&amp;IC" xfId="6649" xr:uid="{00000000-0005-0000-0000-00001C1D0000}"/>
    <cellStyle name="40% - Akzent3 2 2 3" xfId="6650" xr:uid="{00000000-0005-0000-0000-00001D1D0000}"/>
    <cellStyle name="40% - Akzent3 2 2 3 2" xfId="6651" xr:uid="{00000000-0005-0000-0000-00001E1D0000}"/>
    <cellStyle name="40% - Akzent3 2 2 3_BU&amp;IC" xfId="6652" xr:uid="{00000000-0005-0000-0000-00001F1D0000}"/>
    <cellStyle name="40% - Akzent3 2 2 4" xfId="6653" xr:uid="{00000000-0005-0000-0000-0000201D0000}"/>
    <cellStyle name="40% - Akzent3 2 2 4 2" xfId="6654" xr:uid="{00000000-0005-0000-0000-0000211D0000}"/>
    <cellStyle name="40% - Akzent3 2 2 4_BU&amp;IC" xfId="6655" xr:uid="{00000000-0005-0000-0000-0000221D0000}"/>
    <cellStyle name="40% - Akzent3 2 2 5" xfId="6656" xr:uid="{00000000-0005-0000-0000-0000231D0000}"/>
    <cellStyle name="40% - Akzent3 2 2 6" xfId="38866" xr:uid="{00000000-0005-0000-0000-0000241D0000}"/>
    <cellStyle name="40% - Akzent3 2 2 7" xfId="41853" xr:uid="{00000000-0005-0000-0000-0000251D0000}"/>
    <cellStyle name="40% - Akzent3 2 2 8" xfId="42113" xr:uid="{00000000-0005-0000-0000-0000261D0000}"/>
    <cellStyle name="40% - Akzent3 2 2 9" xfId="37792" xr:uid="{00000000-0005-0000-0000-0000271D0000}"/>
    <cellStyle name="40% - Akzent3 2 2_BU&amp;IC" xfId="6657" xr:uid="{00000000-0005-0000-0000-0000281D0000}"/>
    <cellStyle name="40% - Akzent3 2 3" xfId="6658" xr:uid="{00000000-0005-0000-0000-0000291D0000}"/>
    <cellStyle name="40% - Akzent3 2 3 2" xfId="6659" xr:uid="{00000000-0005-0000-0000-00002A1D0000}"/>
    <cellStyle name="40% - Akzent3 2 3 2 2" xfId="6660" xr:uid="{00000000-0005-0000-0000-00002B1D0000}"/>
    <cellStyle name="40% - Akzent3 2 3 2_BU&amp;IC" xfId="6661" xr:uid="{00000000-0005-0000-0000-00002C1D0000}"/>
    <cellStyle name="40% - Akzent3 2 3 3" xfId="6662" xr:uid="{00000000-0005-0000-0000-00002D1D0000}"/>
    <cellStyle name="40% - Akzent3 2 3 3 2" xfId="6663" xr:uid="{00000000-0005-0000-0000-00002E1D0000}"/>
    <cellStyle name="40% - Akzent3 2 3 3_BU&amp;IC" xfId="6664" xr:uid="{00000000-0005-0000-0000-00002F1D0000}"/>
    <cellStyle name="40% - Akzent3 2 3 4" xfId="6665" xr:uid="{00000000-0005-0000-0000-0000301D0000}"/>
    <cellStyle name="40% - Akzent3 2 3_BU&amp;IC" xfId="6666" xr:uid="{00000000-0005-0000-0000-0000311D0000}"/>
    <cellStyle name="40% - Akzent3 2 4" xfId="6667" xr:uid="{00000000-0005-0000-0000-0000321D0000}"/>
    <cellStyle name="40% - Akzent3 2 4 2" xfId="6668" xr:uid="{00000000-0005-0000-0000-0000331D0000}"/>
    <cellStyle name="40% - Akzent3 2 4 2 2" xfId="6669" xr:uid="{00000000-0005-0000-0000-0000341D0000}"/>
    <cellStyle name="40% - Akzent3 2 4 2_BU&amp;IC" xfId="6670" xr:uid="{00000000-0005-0000-0000-0000351D0000}"/>
    <cellStyle name="40% - Akzent3 2 4 3" xfId="6671" xr:uid="{00000000-0005-0000-0000-0000361D0000}"/>
    <cellStyle name="40% - Akzent3 2 4_BU&amp;IC" xfId="6672" xr:uid="{00000000-0005-0000-0000-0000371D0000}"/>
    <cellStyle name="40% - Akzent3 2 5" xfId="6673" xr:uid="{00000000-0005-0000-0000-0000381D0000}"/>
    <cellStyle name="40% - Akzent3 2 5 2" xfId="6674" xr:uid="{00000000-0005-0000-0000-0000391D0000}"/>
    <cellStyle name="40% - Akzent3 2 5_BU&amp;IC" xfId="6675" xr:uid="{00000000-0005-0000-0000-00003A1D0000}"/>
    <cellStyle name="40% - Akzent3 2 6" xfId="6676" xr:uid="{00000000-0005-0000-0000-00003B1D0000}"/>
    <cellStyle name="40% - Akzent3 2 6 2" xfId="6677" xr:uid="{00000000-0005-0000-0000-00003C1D0000}"/>
    <cellStyle name="40% - Akzent3 2 6_BU&amp;IC" xfId="6678" xr:uid="{00000000-0005-0000-0000-00003D1D0000}"/>
    <cellStyle name="40% - Akzent3 2 7" xfId="6679" xr:uid="{00000000-0005-0000-0000-00003E1D0000}"/>
    <cellStyle name="40% - Akzent3 2 8" xfId="38865" xr:uid="{00000000-0005-0000-0000-00003F1D0000}"/>
    <cellStyle name="40% - Akzent3 2 9" xfId="41852" xr:uid="{00000000-0005-0000-0000-0000401D0000}"/>
    <cellStyle name="40% - Akzent3 2_BU&amp;IC" xfId="6680" xr:uid="{00000000-0005-0000-0000-0000411D0000}"/>
    <cellStyle name="40% - Akzent3 3" xfId="6681" xr:uid="{00000000-0005-0000-0000-0000421D0000}"/>
    <cellStyle name="40% - Akzent3 3 10" xfId="42112" xr:uid="{00000000-0005-0000-0000-0000431D0000}"/>
    <cellStyle name="40% - Akzent3 3 2" xfId="6682" xr:uid="{00000000-0005-0000-0000-0000441D0000}"/>
    <cellStyle name="40% - Akzent3 3 2 10" xfId="38484" xr:uid="{00000000-0005-0000-0000-0000451D0000}"/>
    <cellStyle name="40% - Akzent3 3 2 2" xfId="6683" xr:uid="{00000000-0005-0000-0000-0000461D0000}"/>
    <cellStyle name="40% - Akzent3 3 2 2 2" xfId="6684" xr:uid="{00000000-0005-0000-0000-0000471D0000}"/>
    <cellStyle name="40% - Akzent3 3 2 2 2 2" xfId="6685" xr:uid="{00000000-0005-0000-0000-0000481D0000}"/>
    <cellStyle name="40% - Akzent3 3 2 2 2_BU&amp;IC" xfId="6686" xr:uid="{00000000-0005-0000-0000-0000491D0000}"/>
    <cellStyle name="40% - Akzent3 3 2 2 3" xfId="6687" xr:uid="{00000000-0005-0000-0000-00004A1D0000}"/>
    <cellStyle name="40% - Akzent3 3 2 2 3 2" xfId="6688" xr:uid="{00000000-0005-0000-0000-00004B1D0000}"/>
    <cellStyle name="40% - Akzent3 3 2 2 3_BU&amp;IC" xfId="6689" xr:uid="{00000000-0005-0000-0000-00004C1D0000}"/>
    <cellStyle name="40% - Akzent3 3 2 2 4" xfId="6690" xr:uid="{00000000-0005-0000-0000-00004D1D0000}"/>
    <cellStyle name="40% - Akzent3 3 2 2_BU&amp;IC" xfId="6691" xr:uid="{00000000-0005-0000-0000-00004E1D0000}"/>
    <cellStyle name="40% - Akzent3 3 2 3" xfId="6692" xr:uid="{00000000-0005-0000-0000-00004F1D0000}"/>
    <cellStyle name="40% - Akzent3 3 2 3 2" xfId="6693" xr:uid="{00000000-0005-0000-0000-0000501D0000}"/>
    <cellStyle name="40% - Akzent3 3 2 3_BU&amp;IC" xfId="6694" xr:uid="{00000000-0005-0000-0000-0000511D0000}"/>
    <cellStyle name="40% - Akzent3 3 2 4" xfId="6695" xr:uid="{00000000-0005-0000-0000-0000521D0000}"/>
    <cellStyle name="40% - Akzent3 3 2 4 2" xfId="6696" xr:uid="{00000000-0005-0000-0000-0000531D0000}"/>
    <cellStyle name="40% - Akzent3 3 2 4_BU&amp;IC" xfId="6697" xr:uid="{00000000-0005-0000-0000-0000541D0000}"/>
    <cellStyle name="40% - Akzent3 3 2 5" xfId="6698" xr:uid="{00000000-0005-0000-0000-0000551D0000}"/>
    <cellStyle name="40% - Akzent3 3 2 6" xfId="38868" xr:uid="{00000000-0005-0000-0000-0000561D0000}"/>
    <cellStyle name="40% - Akzent3 3 2 7" xfId="41855" xr:uid="{00000000-0005-0000-0000-0000571D0000}"/>
    <cellStyle name="40% - Akzent3 3 2 8" xfId="42111" xr:uid="{00000000-0005-0000-0000-0000581D0000}"/>
    <cellStyle name="40% - Akzent3 3 2 9" xfId="42355" xr:uid="{00000000-0005-0000-0000-0000591D0000}"/>
    <cellStyle name="40% - Akzent3 3 2_BU&amp;IC" xfId="6699" xr:uid="{00000000-0005-0000-0000-00005A1D0000}"/>
    <cellStyle name="40% - Akzent3 3 3" xfId="6700" xr:uid="{00000000-0005-0000-0000-00005B1D0000}"/>
    <cellStyle name="40% - Akzent3 3 3 2" xfId="6701" xr:uid="{00000000-0005-0000-0000-00005C1D0000}"/>
    <cellStyle name="40% - Akzent3 3 3 2 2" xfId="6702" xr:uid="{00000000-0005-0000-0000-00005D1D0000}"/>
    <cellStyle name="40% - Akzent3 3 3 2_BU&amp;IC" xfId="6703" xr:uid="{00000000-0005-0000-0000-00005E1D0000}"/>
    <cellStyle name="40% - Akzent3 3 3 3" xfId="6704" xr:uid="{00000000-0005-0000-0000-00005F1D0000}"/>
    <cellStyle name="40% - Akzent3 3 3 3 2" xfId="6705" xr:uid="{00000000-0005-0000-0000-0000601D0000}"/>
    <cellStyle name="40% - Akzent3 3 3 3_BU&amp;IC" xfId="6706" xr:uid="{00000000-0005-0000-0000-0000611D0000}"/>
    <cellStyle name="40% - Akzent3 3 3 4" xfId="6707" xr:uid="{00000000-0005-0000-0000-0000621D0000}"/>
    <cellStyle name="40% - Akzent3 3 3_BU&amp;IC" xfId="6708" xr:uid="{00000000-0005-0000-0000-0000631D0000}"/>
    <cellStyle name="40% - Akzent3 3 4" xfId="6709" xr:uid="{00000000-0005-0000-0000-0000641D0000}"/>
    <cellStyle name="40% - Akzent3 3 4 2" xfId="6710" xr:uid="{00000000-0005-0000-0000-0000651D0000}"/>
    <cellStyle name="40% - Akzent3 3 4 2 2" xfId="6711" xr:uid="{00000000-0005-0000-0000-0000661D0000}"/>
    <cellStyle name="40% - Akzent3 3 4 2_BU&amp;IC" xfId="6712" xr:uid="{00000000-0005-0000-0000-0000671D0000}"/>
    <cellStyle name="40% - Akzent3 3 4 3" xfId="6713" xr:uid="{00000000-0005-0000-0000-0000681D0000}"/>
    <cellStyle name="40% - Akzent3 3 4_BU&amp;IC" xfId="6714" xr:uid="{00000000-0005-0000-0000-0000691D0000}"/>
    <cellStyle name="40% - Akzent3 3 5" xfId="6715" xr:uid="{00000000-0005-0000-0000-00006A1D0000}"/>
    <cellStyle name="40% - Akzent3 3 5 2" xfId="6716" xr:uid="{00000000-0005-0000-0000-00006B1D0000}"/>
    <cellStyle name="40% - Akzent3 3 5_BU&amp;IC" xfId="6717" xr:uid="{00000000-0005-0000-0000-00006C1D0000}"/>
    <cellStyle name="40% - Akzent3 3 6" xfId="6718" xr:uid="{00000000-0005-0000-0000-00006D1D0000}"/>
    <cellStyle name="40% - Akzent3 3 6 2" xfId="6719" xr:uid="{00000000-0005-0000-0000-00006E1D0000}"/>
    <cellStyle name="40% - Akzent3 3 6_BU&amp;IC" xfId="6720" xr:uid="{00000000-0005-0000-0000-00006F1D0000}"/>
    <cellStyle name="40% - Akzent3 3 7" xfId="6721" xr:uid="{00000000-0005-0000-0000-0000701D0000}"/>
    <cellStyle name="40% - Akzent3 3 8" xfId="38867" xr:uid="{00000000-0005-0000-0000-0000711D0000}"/>
    <cellStyle name="40% - Akzent3 3 9" xfId="41854" xr:uid="{00000000-0005-0000-0000-0000721D0000}"/>
    <cellStyle name="40% - Akzent3 3_BU&amp;IC" xfId="6722" xr:uid="{00000000-0005-0000-0000-0000731D0000}"/>
    <cellStyle name="40% - Akzent3 4" xfId="6723" xr:uid="{00000000-0005-0000-0000-0000741D0000}"/>
    <cellStyle name="40% - Akzent3 4 10" xfId="42110" xr:uid="{00000000-0005-0000-0000-0000751D0000}"/>
    <cellStyle name="40% - Akzent3 4 2" xfId="6724" xr:uid="{00000000-0005-0000-0000-0000761D0000}"/>
    <cellStyle name="40% - Akzent3 4 2 10" xfId="42007" xr:uid="{00000000-0005-0000-0000-0000771D0000}"/>
    <cellStyle name="40% - Akzent3 4 2 2" xfId="6725" xr:uid="{00000000-0005-0000-0000-0000781D0000}"/>
    <cellStyle name="40% - Akzent3 4 2 2 2" xfId="6726" xr:uid="{00000000-0005-0000-0000-0000791D0000}"/>
    <cellStyle name="40% - Akzent3 4 2 2 2 2" xfId="6727" xr:uid="{00000000-0005-0000-0000-00007A1D0000}"/>
    <cellStyle name="40% - Akzent3 4 2 2 2_BU&amp;IC" xfId="6728" xr:uid="{00000000-0005-0000-0000-00007B1D0000}"/>
    <cellStyle name="40% - Akzent3 4 2 2 3" xfId="6729" xr:uid="{00000000-0005-0000-0000-00007C1D0000}"/>
    <cellStyle name="40% - Akzent3 4 2 2 3 2" xfId="6730" xr:uid="{00000000-0005-0000-0000-00007D1D0000}"/>
    <cellStyle name="40% - Akzent3 4 2 2 3_BU&amp;IC" xfId="6731" xr:uid="{00000000-0005-0000-0000-00007E1D0000}"/>
    <cellStyle name="40% - Akzent3 4 2 2 4" xfId="6732" xr:uid="{00000000-0005-0000-0000-00007F1D0000}"/>
    <cellStyle name="40% - Akzent3 4 2 2_BU&amp;IC" xfId="6733" xr:uid="{00000000-0005-0000-0000-0000801D0000}"/>
    <cellStyle name="40% - Akzent3 4 2 3" xfId="6734" xr:uid="{00000000-0005-0000-0000-0000811D0000}"/>
    <cellStyle name="40% - Akzent3 4 2 3 2" xfId="6735" xr:uid="{00000000-0005-0000-0000-0000821D0000}"/>
    <cellStyle name="40% - Akzent3 4 2 3_BU&amp;IC" xfId="6736" xr:uid="{00000000-0005-0000-0000-0000831D0000}"/>
    <cellStyle name="40% - Akzent3 4 2 4" xfId="6737" xr:uid="{00000000-0005-0000-0000-0000841D0000}"/>
    <cellStyle name="40% - Akzent3 4 2 4 2" xfId="6738" xr:uid="{00000000-0005-0000-0000-0000851D0000}"/>
    <cellStyle name="40% - Akzent3 4 2 4_BU&amp;IC" xfId="6739" xr:uid="{00000000-0005-0000-0000-0000861D0000}"/>
    <cellStyle name="40% - Akzent3 4 2 5" xfId="6740" xr:uid="{00000000-0005-0000-0000-0000871D0000}"/>
    <cellStyle name="40% - Akzent3 4 2 6" xfId="38870" xr:uid="{00000000-0005-0000-0000-0000881D0000}"/>
    <cellStyle name="40% - Akzent3 4 2 7" xfId="41857" xr:uid="{00000000-0005-0000-0000-0000891D0000}"/>
    <cellStyle name="40% - Akzent3 4 2 8" xfId="42109" xr:uid="{00000000-0005-0000-0000-00008A1D0000}"/>
    <cellStyle name="40% - Akzent3 4 2 9" xfId="42411" xr:uid="{00000000-0005-0000-0000-00008B1D0000}"/>
    <cellStyle name="40% - Akzent3 4 2_BU&amp;IC" xfId="6741" xr:uid="{00000000-0005-0000-0000-00008C1D0000}"/>
    <cellStyle name="40% - Akzent3 4 3" xfId="6742" xr:uid="{00000000-0005-0000-0000-00008D1D0000}"/>
    <cellStyle name="40% - Akzent3 4 3 2" xfId="6743" xr:uid="{00000000-0005-0000-0000-00008E1D0000}"/>
    <cellStyle name="40% - Akzent3 4 3 2 2" xfId="6744" xr:uid="{00000000-0005-0000-0000-00008F1D0000}"/>
    <cellStyle name="40% - Akzent3 4 3 2_BU&amp;IC" xfId="6745" xr:uid="{00000000-0005-0000-0000-0000901D0000}"/>
    <cellStyle name="40% - Akzent3 4 3 3" xfId="6746" xr:uid="{00000000-0005-0000-0000-0000911D0000}"/>
    <cellStyle name="40% - Akzent3 4 3 3 2" xfId="6747" xr:uid="{00000000-0005-0000-0000-0000921D0000}"/>
    <cellStyle name="40% - Akzent3 4 3 3_BU&amp;IC" xfId="6748" xr:uid="{00000000-0005-0000-0000-0000931D0000}"/>
    <cellStyle name="40% - Akzent3 4 3 4" xfId="6749" xr:uid="{00000000-0005-0000-0000-0000941D0000}"/>
    <cellStyle name="40% - Akzent3 4 3_BU&amp;IC" xfId="6750" xr:uid="{00000000-0005-0000-0000-0000951D0000}"/>
    <cellStyle name="40% - Akzent3 4 4" xfId="6751" xr:uid="{00000000-0005-0000-0000-0000961D0000}"/>
    <cellStyle name="40% - Akzent3 4 4 2" xfId="6752" xr:uid="{00000000-0005-0000-0000-0000971D0000}"/>
    <cellStyle name="40% - Akzent3 4 4 2 2" xfId="6753" xr:uid="{00000000-0005-0000-0000-0000981D0000}"/>
    <cellStyle name="40% - Akzent3 4 4 2_BU&amp;IC" xfId="6754" xr:uid="{00000000-0005-0000-0000-0000991D0000}"/>
    <cellStyle name="40% - Akzent3 4 4 3" xfId="6755" xr:uid="{00000000-0005-0000-0000-00009A1D0000}"/>
    <cellStyle name="40% - Akzent3 4 4_BU&amp;IC" xfId="6756" xr:uid="{00000000-0005-0000-0000-00009B1D0000}"/>
    <cellStyle name="40% - Akzent3 4 5" xfId="6757" xr:uid="{00000000-0005-0000-0000-00009C1D0000}"/>
    <cellStyle name="40% - Akzent3 4 5 2" xfId="6758" xr:uid="{00000000-0005-0000-0000-00009D1D0000}"/>
    <cellStyle name="40% - Akzent3 4 5_BU&amp;IC" xfId="6759" xr:uid="{00000000-0005-0000-0000-00009E1D0000}"/>
    <cellStyle name="40% - Akzent3 4 6" xfId="6760" xr:uid="{00000000-0005-0000-0000-00009F1D0000}"/>
    <cellStyle name="40% - Akzent3 4 6 2" xfId="6761" xr:uid="{00000000-0005-0000-0000-0000A01D0000}"/>
    <cellStyle name="40% - Akzent3 4 6_BU&amp;IC" xfId="6762" xr:uid="{00000000-0005-0000-0000-0000A11D0000}"/>
    <cellStyle name="40% - Akzent3 4 7" xfId="6763" xr:uid="{00000000-0005-0000-0000-0000A21D0000}"/>
    <cellStyle name="40% - Akzent3 4 8" xfId="38869" xr:uid="{00000000-0005-0000-0000-0000A31D0000}"/>
    <cellStyle name="40% - Akzent3 4 9" xfId="41856" xr:uid="{00000000-0005-0000-0000-0000A41D0000}"/>
    <cellStyle name="40% - Akzent3 4_BU&amp;IC" xfId="6764" xr:uid="{00000000-0005-0000-0000-0000A51D0000}"/>
    <cellStyle name="40% - Akzent3 5" xfId="6765" xr:uid="{00000000-0005-0000-0000-0000A61D0000}"/>
    <cellStyle name="40% - Akzent3 5 10" xfId="42108" xr:uid="{00000000-0005-0000-0000-0000A71D0000}"/>
    <cellStyle name="40% - Akzent3 5 2" xfId="6766" xr:uid="{00000000-0005-0000-0000-0000A81D0000}"/>
    <cellStyle name="40% - Akzent3 5 2 10" xfId="42473" xr:uid="{00000000-0005-0000-0000-0000A91D0000}"/>
    <cellStyle name="40% - Akzent3 5 2 2" xfId="6767" xr:uid="{00000000-0005-0000-0000-0000AA1D0000}"/>
    <cellStyle name="40% - Akzent3 5 2 2 2" xfId="6768" xr:uid="{00000000-0005-0000-0000-0000AB1D0000}"/>
    <cellStyle name="40% - Akzent3 5 2 2 2 2" xfId="6769" xr:uid="{00000000-0005-0000-0000-0000AC1D0000}"/>
    <cellStyle name="40% - Akzent3 5 2 2 2_BU&amp;IC" xfId="6770" xr:uid="{00000000-0005-0000-0000-0000AD1D0000}"/>
    <cellStyle name="40% - Akzent3 5 2 2 3" xfId="6771" xr:uid="{00000000-0005-0000-0000-0000AE1D0000}"/>
    <cellStyle name="40% - Akzent3 5 2 2 3 2" xfId="6772" xr:uid="{00000000-0005-0000-0000-0000AF1D0000}"/>
    <cellStyle name="40% - Akzent3 5 2 2 3_BU&amp;IC" xfId="6773" xr:uid="{00000000-0005-0000-0000-0000B01D0000}"/>
    <cellStyle name="40% - Akzent3 5 2 2 4" xfId="6774" xr:uid="{00000000-0005-0000-0000-0000B11D0000}"/>
    <cellStyle name="40% - Akzent3 5 2 2_BU&amp;IC" xfId="6775" xr:uid="{00000000-0005-0000-0000-0000B21D0000}"/>
    <cellStyle name="40% - Akzent3 5 2 3" xfId="6776" xr:uid="{00000000-0005-0000-0000-0000B31D0000}"/>
    <cellStyle name="40% - Akzent3 5 2 3 2" xfId="6777" xr:uid="{00000000-0005-0000-0000-0000B41D0000}"/>
    <cellStyle name="40% - Akzent3 5 2 3_BU&amp;IC" xfId="6778" xr:uid="{00000000-0005-0000-0000-0000B51D0000}"/>
    <cellStyle name="40% - Akzent3 5 2 4" xfId="6779" xr:uid="{00000000-0005-0000-0000-0000B61D0000}"/>
    <cellStyle name="40% - Akzent3 5 2 4 2" xfId="6780" xr:uid="{00000000-0005-0000-0000-0000B71D0000}"/>
    <cellStyle name="40% - Akzent3 5 2 4_BU&amp;IC" xfId="6781" xr:uid="{00000000-0005-0000-0000-0000B81D0000}"/>
    <cellStyle name="40% - Akzent3 5 2 5" xfId="6782" xr:uid="{00000000-0005-0000-0000-0000B91D0000}"/>
    <cellStyle name="40% - Akzent3 5 2 6" xfId="38872" xr:uid="{00000000-0005-0000-0000-0000BA1D0000}"/>
    <cellStyle name="40% - Akzent3 5 2 7" xfId="41859" xr:uid="{00000000-0005-0000-0000-0000BB1D0000}"/>
    <cellStyle name="40% - Akzent3 5 2 8" xfId="42107" xr:uid="{00000000-0005-0000-0000-0000BC1D0000}"/>
    <cellStyle name="40% - Akzent3 5 2 9" xfId="41969" xr:uid="{00000000-0005-0000-0000-0000BD1D0000}"/>
    <cellStyle name="40% - Akzent3 5 2_BU&amp;IC" xfId="6783" xr:uid="{00000000-0005-0000-0000-0000BE1D0000}"/>
    <cellStyle name="40% - Akzent3 5 3" xfId="6784" xr:uid="{00000000-0005-0000-0000-0000BF1D0000}"/>
    <cellStyle name="40% - Akzent3 5 3 2" xfId="6785" xr:uid="{00000000-0005-0000-0000-0000C01D0000}"/>
    <cellStyle name="40% - Akzent3 5 3 2 2" xfId="6786" xr:uid="{00000000-0005-0000-0000-0000C11D0000}"/>
    <cellStyle name="40% - Akzent3 5 3 2_BU&amp;IC" xfId="6787" xr:uid="{00000000-0005-0000-0000-0000C21D0000}"/>
    <cellStyle name="40% - Akzent3 5 3 3" xfId="6788" xr:uid="{00000000-0005-0000-0000-0000C31D0000}"/>
    <cellStyle name="40% - Akzent3 5 3 3 2" xfId="6789" xr:uid="{00000000-0005-0000-0000-0000C41D0000}"/>
    <cellStyle name="40% - Akzent3 5 3 3_BU&amp;IC" xfId="6790" xr:uid="{00000000-0005-0000-0000-0000C51D0000}"/>
    <cellStyle name="40% - Akzent3 5 3 4" xfId="6791" xr:uid="{00000000-0005-0000-0000-0000C61D0000}"/>
    <cellStyle name="40% - Akzent3 5 3_BU&amp;IC" xfId="6792" xr:uid="{00000000-0005-0000-0000-0000C71D0000}"/>
    <cellStyle name="40% - Akzent3 5 4" xfId="6793" xr:uid="{00000000-0005-0000-0000-0000C81D0000}"/>
    <cellStyle name="40% - Akzent3 5 4 2" xfId="6794" xr:uid="{00000000-0005-0000-0000-0000C91D0000}"/>
    <cellStyle name="40% - Akzent3 5 4 2 2" xfId="6795" xr:uid="{00000000-0005-0000-0000-0000CA1D0000}"/>
    <cellStyle name="40% - Akzent3 5 4 2_BU&amp;IC" xfId="6796" xr:uid="{00000000-0005-0000-0000-0000CB1D0000}"/>
    <cellStyle name="40% - Akzent3 5 4 3" xfId="6797" xr:uid="{00000000-0005-0000-0000-0000CC1D0000}"/>
    <cellStyle name="40% - Akzent3 5 4_BU&amp;IC" xfId="6798" xr:uid="{00000000-0005-0000-0000-0000CD1D0000}"/>
    <cellStyle name="40% - Akzent3 5 5" xfId="6799" xr:uid="{00000000-0005-0000-0000-0000CE1D0000}"/>
    <cellStyle name="40% - Akzent3 5 5 2" xfId="6800" xr:uid="{00000000-0005-0000-0000-0000CF1D0000}"/>
    <cellStyle name="40% - Akzent3 5 5_BU&amp;IC" xfId="6801" xr:uid="{00000000-0005-0000-0000-0000D01D0000}"/>
    <cellStyle name="40% - Akzent3 5 6" xfId="6802" xr:uid="{00000000-0005-0000-0000-0000D11D0000}"/>
    <cellStyle name="40% - Akzent3 5 6 2" xfId="6803" xr:uid="{00000000-0005-0000-0000-0000D21D0000}"/>
    <cellStyle name="40% - Akzent3 5 6_BU&amp;IC" xfId="6804" xr:uid="{00000000-0005-0000-0000-0000D31D0000}"/>
    <cellStyle name="40% - Akzent3 5 7" xfId="6805" xr:uid="{00000000-0005-0000-0000-0000D41D0000}"/>
    <cellStyle name="40% - Akzent3 5 8" xfId="38871" xr:uid="{00000000-0005-0000-0000-0000D51D0000}"/>
    <cellStyle name="40% - Akzent3 5 9" xfId="41858" xr:uid="{00000000-0005-0000-0000-0000D61D0000}"/>
    <cellStyle name="40% - Akzent3 5_BU&amp;IC" xfId="6806" xr:uid="{00000000-0005-0000-0000-0000D71D0000}"/>
    <cellStyle name="40% - Akzent3 6" xfId="6807" xr:uid="{00000000-0005-0000-0000-0000D81D0000}"/>
    <cellStyle name="40% - Akzent3 6 10" xfId="39971" xr:uid="{00000000-0005-0000-0000-0000D91D0000}"/>
    <cellStyle name="40% - Akzent3 6 2" xfId="6808" xr:uid="{00000000-0005-0000-0000-0000DA1D0000}"/>
    <cellStyle name="40% - Akzent3 6 2 10" xfId="42385" xr:uid="{00000000-0005-0000-0000-0000DB1D0000}"/>
    <cellStyle name="40% - Akzent3 6 2 2" xfId="6809" xr:uid="{00000000-0005-0000-0000-0000DC1D0000}"/>
    <cellStyle name="40% - Akzent3 6 2 2 2" xfId="6810" xr:uid="{00000000-0005-0000-0000-0000DD1D0000}"/>
    <cellStyle name="40% - Akzent3 6 2 2 2 2" xfId="6811" xr:uid="{00000000-0005-0000-0000-0000DE1D0000}"/>
    <cellStyle name="40% - Akzent3 6 2 2 2_BU&amp;IC" xfId="6812" xr:uid="{00000000-0005-0000-0000-0000DF1D0000}"/>
    <cellStyle name="40% - Akzent3 6 2 2 3" xfId="6813" xr:uid="{00000000-0005-0000-0000-0000E01D0000}"/>
    <cellStyle name="40% - Akzent3 6 2 2 3 2" xfId="6814" xr:uid="{00000000-0005-0000-0000-0000E11D0000}"/>
    <cellStyle name="40% - Akzent3 6 2 2 3_BU&amp;IC" xfId="6815" xr:uid="{00000000-0005-0000-0000-0000E21D0000}"/>
    <cellStyle name="40% - Akzent3 6 2 2 4" xfId="6816" xr:uid="{00000000-0005-0000-0000-0000E31D0000}"/>
    <cellStyle name="40% - Akzent3 6 2 2_BU&amp;IC" xfId="6817" xr:uid="{00000000-0005-0000-0000-0000E41D0000}"/>
    <cellStyle name="40% - Akzent3 6 2 3" xfId="6818" xr:uid="{00000000-0005-0000-0000-0000E51D0000}"/>
    <cellStyle name="40% - Akzent3 6 2 3 2" xfId="6819" xr:uid="{00000000-0005-0000-0000-0000E61D0000}"/>
    <cellStyle name="40% - Akzent3 6 2 3_BU&amp;IC" xfId="6820" xr:uid="{00000000-0005-0000-0000-0000E71D0000}"/>
    <cellStyle name="40% - Akzent3 6 2 4" xfId="6821" xr:uid="{00000000-0005-0000-0000-0000E81D0000}"/>
    <cellStyle name="40% - Akzent3 6 2 4 2" xfId="6822" xr:uid="{00000000-0005-0000-0000-0000E91D0000}"/>
    <cellStyle name="40% - Akzent3 6 2 4_BU&amp;IC" xfId="6823" xr:uid="{00000000-0005-0000-0000-0000EA1D0000}"/>
    <cellStyle name="40% - Akzent3 6 2 5" xfId="6824" xr:uid="{00000000-0005-0000-0000-0000EB1D0000}"/>
    <cellStyle name="40% - Akzent3 6 2 6" xfId="38874" xr:uid="{00000000-0005-0000-0000-0000EC1D0000}"/>
    <cellStyle name="40% - Akzent3 6 2 7" xfId="41861" xr:uid="{00000000-0005-0000-0000-0000ED1D0000}"/>
    <cellStyle name="40% - Akzent3 6 2 8" xfId="39972" xr:uid="{00000000-0005-0000-0000-0000EE1D0000}"/>
    <cellStyle name="40% - Akzent3 6 2 9" xfId="42300" xr:uid="{00000000-0005-0000-0000-0000EF1D0000}"/>
    <cellStyle name="40% - Akzent3 6 2_BU&amp;IC" xfId="6825" xr:uid="{00000000-0005-0000-0000-0000F01D0000}"/>
    <cellStyle name="40% - Akzent3 6 3" xfId="6826" xr:uid="{00000000-0005-0000-0000-0000F11D0000}"/>
    <cellStyle name="40% - Akzent3 6 3 2" xfId="6827" xr:uid="{00000000-0005-0000-0000-0000F21D0000}"/>
    <cellStyle name="40% - Akzent3 6 3 2 2" xfId="6828" xr:uid="{00000000-0005-0000-0000-0000F31D0000}"/>
    <cellStyle name="40% - Akzent3 6 3 2_BU&amp;IC" xfId="6829" xr:uid="{00000000-0005-0000-0000-0000F41D0000}"/>
    <cellStyle name="40% - Akzent3 6 3 3" xfId="6830" xr:uid="{00000000-0005-0000-0000-0000F51D0000}"/>
    <cellStyle name="40% - Akzent3 6 3 3 2" xfId="6831" xr:uid="{00000000-0005-0000-0000-0000F61D0000}"/>
    <cellStyle name="40% - Akzent3 6 3 3_BU&amp;IC" xfId="6832" xr:uid="{00000000-0005-0000-0000-0000F71D0000}"/>
    <cellStyle name="40% - Akzent3 6 3 4" xfId="6833" xr:uid="{00000000-0005-0000-0000-0000F81D0000}"/>
    <cellStyle name="40% - Akzent3 6 3_BU&amp;IC" xfId="6834" xr:uid="{00000000-0005-0000-0000-0000F91D0000}"/>
    <cellStyle name="40% - Akzent3 6 4" xfId="6835" xr:uid="{00000000-0005-0000-0000-0000FA1D0000}"/>
    <cellStyle name="40% - Akzent3 6 4 2" xfId="6836" xr:uid="{00000000-0005-0000-0000-0000FB1D0000}"/>
    <cellStyle name="40% - Akzent3 6 4 2 2" xfId="6837" xr:uid="{00000000-0005-0000-0000-0000FC1D0000}"/>
    <cellStyle name="40% - Akzent3 6 4 2_BU&amp;IC" xfId="6838" xr:uid="{00000000-0005-0000-0000-0000FD1D0000}"/>
    <cellStyle name="40% - Akzent3 6 4 3" xfId="6839" xr:uid="{00000000-0005-0000-0000-0000FE1D0000}"/>
    <cellStyle name="40% - Akzent3 6 4_BU&amp;IC" xfId="6840" xr:uid="{00000000-0005-0000-0000-0000FF1D0000}"/>
    <cellStyle name="40% - Akzent3 6 5" xfId="6841" xr:uid="{00000000-0005-0000-0000-0000001E0000}"/>
    <cellStyle name="40% - Akzent3 6 5 2" xfId="6842" xr:uid="{00000000-0005-0000-0000-0000011E0000}"/>
    <cellStyle name="40% - Akzent3 6 5_BU&amp;IC" xfId="6843" xr:uid="{00000000-0005-0000-0000-0000021E0000}"/>
    <cellStyle name="40% - Akzent3 6 6" xfId="6844" xr:uid="{00000000-0005-0000-0000-0000031E0000}"/>
    <cellStyle name="40% - Akzent3 6 6 2" xfId="6845" xr:uid="{00000000-0005-0000-0000-0000041E0000}"/>
    <cellStyle name="40% - Akzent3 6 6_BU&amp;IC" xfId="6846" xr:uid="{00000000-0005-0000-0000-0000051E0000}"/>
    <cellStyle name="40% - Akzent3 6 7" xfId="6847" xr:uid="{00000000-0005-0000-0000-0000061E0000}"/>
    <cellStyle name="40% - Akzent3 6 8" xfId="38873" xr:uid="{00000000-0005-0000-0000-0000071E0000}"/>
    <cellStyle name="40% - Akzent3 6 9" xfId="41860" xr:uid="{00000000-0005-0000-0000-0000081E0000}"/>
    <cellStyle name="40% - Akzent3 6_BU&amp;IC" xfId="6848" xr:uid="{00000000-0005-0000-0000-0000091E0000}"/>
    <cellStyle name="40% - Akzent3 7" xfId="6849" xr:uid="{00000000-0005-0000-0000-00000A1E0000}"/>
    <cellStyle name="40% - Akzent3 7 10" xfId="39975" xr:uid="{00000000-0005-0000-0000-00000B1E0000}"/>
    <cellStyle name="40% - Akzent3 7 2" xfId="6850" xr:uid="{00000000-0005-0000-0000-00000C1E0000}"/>
    <cellStyle name="40% - Akzent3 7 2 10" xfId="42437" xr:uid="{00000000-0005-0000-0000-00000D1E0000}"/>
    <cellStyle name="40% - Akzent3 7 2 2" xfId="6851" xr:uid="{00000000-0005-0000-0000-00000E1E0000}"/>
    <cellStyle name="40% - Akzent3 7 2 2 2" xfId="6852" xr:uid="{00000000-0005-0000-0000-00000F1E0000}"/>
    <cellStyle name="40% - Akzent3 7 2 2 2 2" xfId="6853" xr:uid="{00000000-0005-0000-0000-0000101E0000}"/>
    <cellStyle name="40% - Akzent3 7 2 2 2_BU&amp;IC" xfId="6854" xr:uid="{00000000-0005-0000-0000-0000111E0000}"/>
    <cellStyle name="40% - Akzent3 7 2 2 3" xfId="6855" xr:uid="{00000000-0005-0000-0000-0000121E0000}"/>
    <cellStyle name="40% - Akzent3 7 2 2 3 2" xfId="6856" xr:uid="{00000000-0005-0000-0000-0000131E0000}"/>
    <cellStyle name="40% - Akzent3 7 2 2 3_BU&amp;IC" xfId="6857" xr:uid="{00000000-0005-0000-0000-0000141E0000}"/>
    <cellStyle name="40% - Akzent3 7 2 2 4" xfId="6858" xr:uid="{00000000-0005-0000-0000-0000151E0000}"/>
    <cellStyle name="40% - Akzent3 7 2 2_BU&amp;IC" xfId="6859" xr:uid="{00000000-0005-0000-0000-0000161E0000}"/>
    <cellStyle name="40% - Akzent3 7 2 3" xfId="6860" xr:uid="{00000000-0005-0000-0000-0000171E0000}"/>
    <cellStyle name="40% - Akzent3 7 2 3 2" xfId="6861" xr:uid="{00000000-0005-0000-0000-0000181E0000}"/>
    <cellStyle name="40% - Akzent3 7 2 3_BU&amp;IC" xfId="6862" xr:uid="{00000000-0005-0000-0000-0000191E0000}"/>
    <cellStyle name="40% - Akzent3 7 2 4" xfId="6863" xr:uid="{00000000-0005-0000-0000-00001A1E0000}"/>
    <cellStyle name="40% - Akzent3 7 2 4 2" xfId="6864" xr:uid="{00000000-0005-0000-0000-00001B1E0000}"/>
    <cellStyle name="40% - Akzent3 7 2 4_BU&amp;IC" xfId="6865" xr:uid="{00000000-0005-0000-0000-00001C1E0000}"/>
    <cellStyle name="40% - Akzent3 7 2 5" xfId="6866" xr:uid="{00000000-0005-0000-0000-00001D1E0000}"/>
    <cellStyle name="40% - Akzent3 7 2 6" xfId="38876" xr:uid="{00000000-0005-0000-0000-00001E1E0000}"/>
    <cellStyle name="40% - Akzent3 7 2 7" xfId="41863" xr:uid="{00000000-0005-0000-0000-00001F1E0000}"/>
    <cellStyle name="40% - Akzent3 7 2 8" xfId="42106" xr:uid="{00000000-0005-0000-0000-0000201E0000}"/>
    <cellStyle name="40% - Akzent3 7 2 9" xfId="42340" xr:uid="{00000000-0005-0000-0000-0000211E0000}"/>
    <cellStyle name="40% - Akzent3 7 2_BU&amp;IC" xfId="6867" xr:uid="{00000000-0005-0000-0000-0000221E0000}"/>
    <cellStyle name="40% - Akzent3 7 3" xfId="6868" xr:uid="{00000000-0005-0000-0000-0000231E0000}"/>
    <cellStyle name="40% - Akzent3 7 3 2" xfId="6869" xr:uid="{00000000-0005-0000-0000-0000241E0000}"/>
    <cellStyle name="40% - Akzent3 7 3 2 2" xfId="6870" xr:uid="{00000000-0005-0000-0000-0000251E0000}"/>
    <cellStyle name="40% - Akzent3 7 3 2_BU&amp;IC" xfId="6871" xr:uid="{00000000-0005-0000-0000-0000261E0000}"/>
    <cellStyle name="40% - Akzent3 7 3 3" xfId="6872" xr:uid="{00000000-0005-0000-0000-0000271E0000}"/>
    <cellStyle name="40% - Akzent3 7 3 3 2" xfId="6873" xr:uid="{00000000-0005-0000-0000-0000281E0000}"/>
    <cellStyle name="40% - Akzent3 7 3 3_BU&amp;IC" xfId="6874" xr:uid="{00000000-0005-0000-0000-0000291E0000}"/>
    <cellStyle name="40% - Akzent3 7 3 4" xfId="6875" xr:uid="{00000000-0005-0000-0000-00002A1E0000}"/>
    <cellStyle name="40% - Akzent3 7 3_BU&amp;IC" xfId="6876" xr:uid="{00000000-0005-0000-0000-00002B1E0000}"/>
    <cellStyle name="40% - Akzent3 7 4" xfId="6877" xr:uid="{00000000-0005-0000-0000-00002C1E0000}"/>
    <cellStyle name="40% - Akzent3 7 4 2" xfId="6878" xr:uid="{00000000-0005-0000-0000-00002D1E0000}"/>
    <cellStyle name="40% - Akzent3 7 4 2 2" xfId="6879" xr:uid="{00000000-0005-0000-0000-00002E1E0000}"/>
    <cellStyle name="40% - Akzent3 7 4 2_BU&amp;IC" xfId="6880" xr:uid="{00000000-0005-0000-0000-00002F1E0000}"/>
    <cellStyle name="40% - Akzent3 7 4 3" xfId="6881" xr:uid="{00000000-0005-0000-0000-0000301E0000}"/>
    <cellStyle name="40% - Akzent3 7 4_BU&amp;IC" xfId="6882" xr:uid="{00000000-0005-0000-0000-0000311E0000}"/>
    <cellStyle name="40% - Akzent3 7 5" xfId="6883" xr:uid="{00000000-0005-0000-0000-0000321E0000}"/>
    <cellStyle name="40% - Akzent3 7 5 2" xfId="6884" xr:uid="{00000000-0005-0000-0000-0000331E0000}"/>
    <cellStyle name="40% - Akzent3 7 5_BU&amp;IC" xfId="6885" xr:uid="{00000000-0005-0000-0000-0000341E0000}"/>
    <cellStyle name="40% - Akzent3 7 6" xfId="6886" xr:uid="{00000000-0005-0000-0000-0000351E0000}"/>
    <cellStyle name="40% - Akzent3 7 6 2" xfId="6887" xr:uid="{00000000-0005-0000-0000-0000361E0000}"/>
    <cellStyle name="40% - Akzent3 7 6_BU&amp;IC" xfId="6888" xr:uid="{00000000-0005-0000-0000-0000371E0000}"/>
    <cellStyle name="40% - Akzent3 7 7" xfId="6889" xr:uid="{00000000-0005-0000-0000-0000381E0000}"/>
    <cellStyle name="40% - Akzent3 7 8" xfId="38875" xr:uid="{00000000-0005-0000-0000-0000391E0000}"/>
    <cellStyle name="40% - Akzent3 7 9" xfId="41862" xr:uid="{00000000-0005-0000-0000-00003A1E0000}"/>
    <cellStyle name="40% - Akzent3 7_BU&amp;IC" xfId="6890" xr:uid="{00000000-0005-0000-0000-00003B1E0000}"/>
    <cellStyle name="40% - Akzent3 8" xfId="6891" xr:uid="{00000000-0005-0000-0000-00003C1E0000}"/>
    <cellStyle name="40% - Akzent3 8 10" xfId="42105" xr:uid="{00000000-0005-0000-0000-00003D1E0000}"/>
    <cellStyle name="40% - Akzent3 8 2" xfId="6892" xr:uid="{00000000-0005-0000-0000-00003E1E0000}"/>
    <cellStyle name="40% - Akzent3 8 2 10" xfId="41762" xr:uid="{00000000-0005-0000-0000-00003F1E0000}"/>
    <cellStyle name="40% - Akzent3 8 2 2" xfId="6893" xr:uid="{00000000-0005-0000-0000-0000401E0000}"/>
    <cellStyle name="40% - Akzent3 8 2 2 2" xfId="6894" xr:uid="{00000000-0005-0000-0000-0000411E0000}"/>
    <cellStyle name="40% - Akzent3 8 2 2 2 2" xfId="6895" xr:uid="{00000000-0005-0000-0000-0000421E0000}"/>
    <cellStyle name="40% - Akzent3 8 2 2 2_BU&amp;IC" xfId="6896" xr:uid="{00000000-0005-0000-0000-0000431E0000}"/>
    <cellStyle name="40% - Akzent3 8 2 2 3" xfId="6897" xr:uid="{00000000-0005-0000-0000-0000441E0000}"/>
    <cellStyle name="40% - Akzent3 8 2 2 3 2" xfId="6898" xr:uid="{00000000-0005-0000-0000-0000451E0000}"/>
    <cellStyle name="40% - Akzent3 8 2 2 3_BU&amp;IC" xfId="6899" xr:uid="{00000000-0005-0000-0000-0000461E0000}"/>
    <cellStyle name="40% - Akzent3 8 2 2 4" xfId="6900" xr:uid="{00000000-0005-0000-0000-0000471E0000}"/>
    <cellStyle name="40% - Akzent3 8 2 2_BU&amp;IC" xfId="6901" xr:uid="{00000000-0005-0000-0000-0000481E0000}"/>
    <cellStyle name="40% - Akzent3 8 2 3" xfId="6902" xr:uid="{00000000-0005-0000-0000-0000491E0000}"/>
    <cellStyle name="40% - Akzent3 8 2 3 2" xfId="6903" xr:uid="{00000000-0005-0000-0000-00004A1E0000}"/>
    <cellStyle name="40% - Akzent3 8 2 3_BU&amp;IC" xfId="6904" xr:uid="{00000000-0005-0000-0000-00004B1E0000}"/>
    <cellStyle name="40% - Akzent3 8 2 4" xfId="6905" xr:uid="{00000000-0005-0000-0000-00004C1E0000}"/>
    <cellStyle name="40% - Akzent3 8 2 4 2" xfId="6906" xr:uid="{00000000-0005-0000-0000-00004D1E0000}"/>
    <cellStyle name="40% - Akzent3 8 2 4_BU&amp;IC" xfId="6907" xr:uid="{00000000-0005-0000-0000-00004E1E0000}"/>
    <cellStyle name="40% - Akzent3 8 2 5" xfId="6908" xr:uid="{00000000-0005-0000-0000-00004F1E0000}"/>
    <cellStyle name="40% - Akzent3 8 2 6" xfId="38878" xr:uid="{00000000-0005-0000-0000-0000501E0000}"/>
    <cellStyle name="40% - Akzent3 8 2 7" xfId="41865" xr:uid="{00000000-0005-0000-0000-0000511E0000}"/>
    <cellStyle name="40% - Akzent3 8 2 8" xfId="42104" xr:uid="{00000000-0005-0000-0000-0000521E0000}"/>
    <cellStyle name="40% - Akzent3 8 2 9" xfId="37814" xr:uid="{00000000-0005-0000-0000-0000531E0000}"/>
    <cellStyle name="40% - Akzent3 8 2_BU&amp;IC" xfId="6909" xr:uid="{00000000-0005-0000-0000-0000541E0000}"/>
    <cellStyle name="40% - Akzent3 8 3" xfId="6910" xr:uid="{00000000-0005-0000-0000-0000551E0000}"/>
    <cellStyle name="40% - Akzent3 8 3 2" xfId="6911" xr:uid="{00000000-0005-0000-0000-0000561E0000}"/>
    <cellStyle name="40% - Akzent3 8 3 2 2" xfId="6912" xr:uid="{00000000-0005-0000-0000-0000571E0000}"/>
    <cellStyle name="40% - Akzent3 8 3 2_BU&amp;IC" xfId="6913" xr:uid="{00000000-0005-0000-0000-0000581E0000}"/>
    <cellStyle name="40% - Akzent3 8 3 3" xfId="6914" xr:uid="{00000000-0005-0000-0000-0000591E0000}"/>
    <cellStyle name="40% - Akzent3 8 3 3 2" xfId="6915" xr:uid="{00000000-0005-0000-0000-00005A1E0000}"/>
    <cellStyle name="40% - Akzent3 8 3 3_BU&amp;IC" xfId="6916" xr:uid="{00000000-0005-0000-0000-00005B1E0000}"/>
    <cellStyle name="40% - Akzent3 8 3 4" xfId="6917" xr:uid="{00000000-0005-0000-0000-00005C1E0000}"/>
    <cellStyle name="40% - Akzent3 8 3_BU&amp;IC" xfId="6918" xr:uid="{00000000-0005-0000-0000-00005D1E0000}"/>
    <cellStyle name="40% - Akzent3 8 4" xfId="6919" xr:uid="{00000000-0005-0000-0000-00005E1E0000}"/>
    <cellStyle name="40% - Akzent3 8 4 2" xfId="6920" xr:uid="{00000000-0005-0000-0000-00005F1E0000}"/>
    <cellStyle name="40% - Akzent3 8 4 2 2" xfId="6921" xr:uid="{00000000-0005-0000-0000-0000601E0000}"/>
    <cellStyle name="40% - Akzent3 8 4 2_BU&amp;IC" xfId="6922" xr:uid="{00000000-0005-0000-0000-0000611E0000}"/>
    <cellStyle name="40% - Akzent3 8 4 3" xfId="6923" xr:uid="{00000000-0005-0000-0000-0000621E0000}"/>
    <cellStyle name="40% - Akzent3 8 4_BU&amp;IC" xfId="6924" xr:uid="{00000000-0005-0000-0000-0000631E0000}"/>
    <cellStyle name="40% - Akzent3 8 5" xfId="6925" xr:uid="{00000000-0005-0000-0000-0000641E0000}"/>
    <cellStyle name="40% - Akzent3 8 5 2" xfId="6926" xr:uid="{00000000-0005-0000-0000-0000651E0000}"/>
    <cellStyle name="40% - Akzent3 8 5_BU&amp;IC" xfId="6927" xr:uid="{00000000-0005-0000-0000-0000661E0000}"/>
    <cellStyle name="40% - Akzent3 8 6" xfId="6928" xr:uid="{00000000-0005-0000-0000-0000671E0000}"/>
    <cellStyle name="40% - Akzent3 8 6 2" xfId="6929" xr:uid="{00000000-0005-0000-0000-0000681E0000}"/>
    <cellStyle name="40% - Akzent3 8 6_BU&amp;IC" xfId="6930" xr:uid="{00000000-0005-0000-0000-0000691E0000}"/>
    <cellStyle name="40% - Akzent3 8 7" xfId="6931" xr:uid="{00000000-0005-0000-0000-00006A1E0000}"/>
    <cellStyle name="40% - Akzent3 8 8" xfId="38877" xr:uid="{00000000-0005-0000-0000-00006B1E0000}"/>
    <cellStyle name="40% - Akzent3 8 9" xfId="41864" xr:uid="{00000000-0005-0000-0000-00006C1E0000}"/>
    <cellStyle name="40% - Akzent3 8_BU&amp;IC" xfId="6932" xr:uid="{00000000-0005-0000-0000-00006D1E0000}"/>
    <cellStyle name="40% - Akzent3 9" xfId="6933" xr:uid="{00000000-0005-0000-0000-00006E1E0000}"/>
    <cellStyle name="40% - Akzent3 9 10" xfId="42103" xr:uid="{00000000-0005-0000-0000-00006F1E0000}"/>
    <cellStyle name="40% - Akzent3 9 2" xfId="6934" xr:uid="{00000000-0005-0000-0000-0000701E0000}"/>
    <cellStyle name="40% - Akzent3 9 2 10" xfId="42465" xr:uid="{00000000-0005-0000-0000-0000711E0000}"/>
    <cellStyle name="40% - Akzent3 9 2 2" xfId="6935" xr:uid="{00000000-0005-0000-0000-0000721E0000}"/>
    <cellStyle name="40% - Akzent3 9 2 2 2" xfId="6936" xr:uid="{00000000-0005-0000-0000-0000731E0000}"/>
    <cellStyle name="40% - Akzent3 9 2 2 2 2" xfId="6937" xr:uid="{00000000-0005-0000-0000-0000741E0000}"/>
    <cellStyle name="40% - Akzent3 9 2 2 2_BU&amp;IC" xfId="6938" xr:uid="{00000000-0005-0000-0000-0000751E0000}"/>
    <cellStyle name="40% - Akzent3 9 2 2 3" xfId="6939" xr:uid="{00000000-0005-0000-0000-0000761E0000}"/>
    <cellStyle name="40% - Akzent3 9 2 2 3 2" xfId="6940" xr:uid="{00000000-0005-0000-0000-0000771E0000}"/>
    <cellStyle name="40% - Akzent3 9 2 2 3_BU&amp;IC" xfId="6941" xr:uid="{00000000-0005-0000-0000-0000781E0000}"/>
    <cellStyle name="40% - Akzent3 9 2 2 4" xfId="6942" xr:uid="{00000000-0005-0000-0000-0000791E0000}"/>
    <cellStyle name="40% - Akzent3 9 2 2_BU&amp;IC" xfId="6943" xr:uid="{00000000-0005-0000-0000-00007A1E0000}"/>
    <cellStyle name="40% - Akzent3 9 2 3" xfId="6944" xr:uid="{00000000-0005-0000-0000-00007B1E0000}"/>
    <cellStyle name="40% - Akzent3 9 2 3 2" xfId="6945" xr:uid="{00000000-0005-0000-0000-00007C1E0000}"/>
    <cellStyle name="40% - Akzent3 9 2 3_BU&amp;IC" xfId="6946" xr:uid="{00000000-0005-0000-0000-00007D1E0000}"/>
    <cellStyle name="40% - Akzent3 9 2 4" xfId="6947" xr:uid="{00000000-0005-0000-0000-00007E1E0000}"/>
    <cellStyle name="40% - Akzent3 9 2 4 2" xfId="6948" xr:uid="{00000000-0005-0000-0000-00007F1E0000}"/>
    <cellStyle name="40% - Akzent3 9 2 4_BU&amp;IC" xfId="6949" xr:uid="{00000000-0005-0000-0000-0000801E0000}"/>
    <cellStyle name="40% - Akzent3 9 2 5" xfId="6950" xr:uid="{00000000-0005-0000-0000-0000811E0000}"/>
    <cellStyle name="40% - Akzent3 9 2 6" xfId="38880" xr:uid="{00000000-0005-0000-0000-0000821E0000}"/>
    <cellStyle name="40% - Akzent3 9 2 7" xfId="41867" xr:uid="{00000000-0005-0000-0000-0000831E0000}"/>
    <cellStyle name="40% - Akzent3 9 2 8" xfId="42102" xr:uid="{00000000-0005-0000-0000-0000841E0000}"/>
    <cellStyle name="40% - Akzent3 9 2 9" xfId="37808" xr:uid="{00000000-0005-0000-0000-0000851E0000}"/>
    <cellStyle name="40% - Akzent3 9 2_BU&amp;IC" xfId="6951" xr:uid="{00000000-0005-0000-0000-0000861E0000}"/>
    <cellStyle name="40% - Akzent3 9 3" xfId="6952" xr:uid="{00000000-0005-0000-0000-0000871E0000}"/>
    <cellStyle name="40% - Akzent3 9 3 2" xfId="6953" xr:uid="{00000000-0005-0000-0000-0000881E0000}"/>
    <cellStyle name="40% - Akzent3 9 3 2 2" xfId="6954" xr:uid="{00000000-0005-0000-0000-0000891E0000}"/>
    <cellStyle name="40% - Akzent3 9 3 2_BU&amp;IC" xfId="6955" xr:uid="{00000000-0005-0000-0000-00008A1E0000}"/>
    <cellStyle name="40% - Akzent3 9 3 3" xfId="6956" xr:uid="{00000000-0005-0000-0000-00008B1E0000}"/>
    <cellStyle name="40% - Akzent3 9 3 3 2" xfId="6957" xr:uid="{00000000-0005-0000-0000-00008C1E0000}"/>
    <cellStyle name="40% - Akzent3 9 3 3_BU&amp;IC" xfId="6958" xr:uid="{00000000-0005-0000-0000-00008D1E0000}"/>
    <cellStyle name="40% - Akzent3 9 3 4" xfId="6959" xr:uid="{00000000-0005-0000-0000-00008E1E0000}"/>
    <cellStyle name="40% - Akzent3 9 3_BU&amp;IC" xfId="6960" xr:uid="{00000000-0005-0000-0000-00008F1E0000}"/>
    <cellStyle name="40% - Akzent3 9 4" xfId="6961" xr:uid="{00000000-0005-0000-0000-0000901E0000}"/>
    <cellStyle name="40% - Akzent3 9 4 2" xfId="6962" xr:uid="{00000000-0005-0000-0000-0000911E0000}"/>
    <cellStyle name="40% - Akzent3 9 4 2 2" xfId="6963" xr:uid="{00000000-0005-0000-0000-0000921E0000}"/>
    <cellStyle name="40% - Akzent3 9 4 2_BU&amp;IC" xfId="6964" xr:uid="{00000000-0005-0000-0000-0000931E0000}"/>
    <cellStyle name="40% - Akzent3 9 4 3" xfId="6965" xr:uid="{00000000-0005-0000-0000-0000941E0000}"/>
    <cellStyle name="40% - Akzent3 9 4_BU&amp;IC" xfId="6966" xr:uid="{00000000-0005-0000-0000-0000951E0000}"/>
    <cellStyle name="40% - Akzent3 9 5" xfId="6967" xr:uid="{00000000-0005-0000-0000-0000961E0000}"/>
    <cellStyle name="40% - Akzent3 9 5 2" xfId="6968" xr:uid="{00000000-0005-0000-0000-0000971E0000}"/>
    <cellStyle name="40% - Akzent3 9 5_BU&amp;IC" xfId="6969" xr:uid="{00000000-0005-0000-0000-0000981E0000}"/>
    <cellStyle name="40% - Akzent3 9 6" xfId="6970" xr:uid="{00000000-0005-0000-0000-0000991E0000}"/>
    <cellStyle name="40% - Akzent3 9 6 2" xfId="6971" xr:uid="{00000000-0005-0000-0000-00009A1E0000}"/>
    <cellStyle name="40% - Akzent3 9 6_BU&amp;IC" xfId="6972" xr:uid="{00000000-0005-0000-0000-00009B1E0000}"/>
    <cellStyle name="40% - Akzent3 9 7" xfId="6973" xr:uid="{00000000-0005-0000-0000-00009C1E0000}"/>
    <cellStyle name="40% - Akzent3 9 8" xfId="38879" xr:uid="{00000000-0005-0000-0000-00009D1E0000}"/>
    <cellStyle name="40% - Akzent3 9 9" xfId="41866" xr:uid="{00000000-0005-0000-0000-00009E1E0000}"/>
    <cellStyle name="40% - Akzent3 9_BU&amp;IC" xfId="6974" xr:uid="{00000000-0005-0000-0000-00009F1E0000}"/>
    <cellStyle name="40% - Akzent3_5 year overview margin" xfId="37601" xr:uid="{00000000-0005-0000-0000-0000A01E0000}"/>
    <cellStyle name="40% - Akzent4" xfId="68" xr:uid="{00000000-0005-0000-0000-0000A11E0000}"/>
    <cellStyle name="40% - Akzent4 10" xfId="6976" xr:uid="{00000000-0005-0000-0000-0000A21E0000}"/>
    <cellStyle name="40% - Akzent4 10 10" xfId="42101" xr:uid="{00000000-0005-0000-0000-0000A31E0000}"/>
    <cellStyle name="40% - Akzent4 10 2" xfId="6977" xr:uid="{00000000-0005-0000-0000-0000A41E0000}"/>
    <cellStyle name="40% - Akzent4 10 2 10" xfId="42345" xr:uid="{00000000-0005-0000-0000-0000A51E0000}"/>
    <cellStyle name="40% - Akzent4 10 2 2" xfId="6978" xr:uid="{00000000-0005-0000-0000-0000A61E0000}"/>
    <cellStyle name="40% - Akzent4 10 2 2 2" xfId="6979" xr:uid="{00000000-0005-0000-0000-0000A71E0000}"/>
    <cellStyle name="40% - Akzent4 10 2 2 2 2" xfId="6980" xr:uid="{00000000-0005-0000-0000-0000A81E0000}"/>
    <cellStyle name="40% - Akzent4 10 2 2 2_BU&amp;IC" xfId="6981" xr:uid="{00000000-0005-0000-0000-0000A91E0000}"/>
    <cellStyle name="40% - Akzent4 10 2 2 3" xfId="6982" xr:uid="{00000000-0005-0000-0000-0000AA1E0000}"/>
    <cellStyle name="40% - Akzent4 10 2 2 3 2" xfId="6983" xr:uid="{00000000-0005-0000-0000-0000AB1E0000}"/>
    <cellStyle name="40% - Akzent4 10 2 2 3_BU&amp;IC" xfId="6984" xr:uid="{00000000-0005-0000-0000-0000AC1E0000}"/>
    <cellStyle name="40% - Akzent4 10 2 2 4" xfId="6985" xr:uid="{00000000-0005-0000-0000-0000AD1E0000}"/>
    <cellStyle name="40% - Akzent4 10 2 2_BU&amp;IC" xfId="6986" xr:uid="{00000000-0005-0000-0000-0000AE1E0000}"/>
    <cellStyle name="40% - Akzent4 10 2 3" xfId="6987" xr:uid="{00000000-0005-0000-0000-0000AF1E0000}"/>
    <cellStyle name="40% - Akzent4 10 2 3 2" xfId="6988" xr:uid="{00000000-0005-0000-0000-0000B01E0000}"/>
    <cellStyle name="40% - Akzent4 10 2 3_BU&amp;IC" xfId="6989" xr:uid="{00000000-0005-0000-0000-0000B11E0000}"/>
    <cellStyle name="40% - Akzent4 10 2 4" xfId="6990" xr:uid="{00000000-0005-0000-0000-0000B21E0000}"/>
    <cellStyle name="40% - Akzent4 10 2 4 2" xfId="6991" xr:uid="{00000000-0005-0000-0000-0000B31E0000}"/>
    <cellStyle name="40% - Akzent4 10 2 4_BU&amp;IC" xfId="6992" xr:uid="{00000000-0005-0000-0000-0000B41E0000}"/>
    <cellStyle name="40% - Akzent4 10 2 5" xfId="6993" xr:uid="{00000000-0005-0000-0000-0000B51E0000}"/>
    <cellStyle name="40% - Akzent4 10 2 6" xfId="38882" xr:uid="{00000000-0005-0000-0000-0000B61E0000}"/>
    <cellStyle name="40% - Akzent4 10 2 7" xfId="41869" xr:uid="{00000000-0005-0000-0000-0000B71E0000}"/>
    <cellStyle name="40% - Akzent4 10 2 8" xfId="42100" xr:uid="{00000000-0005-0000-0000-0000B81E0000}"/>
    <cellStyle name="40% - Akzent4 10 2 9" xfId="41948" xr:uid="{00000000-0005-0000-0000-0000B91E0000}"/>
    <cellStyle name="40% - Akzent4 10 2_BU&amp;IC" xfId="6994" xr:uid="{00000000-0005-0000-0000-0000BA1E0000}"/>
    <cellStyle name="40% - Akzent4 10 3" xfId="6995" xr:uid="{00000000-0005-0000-0000-0000BB1E0000}"/>
    <cellStyle name="40% - Akzent4 10 3 2" xfId="6996" xr:uid="{00000000-0005-0000-0000-0000BC1E0000}"/>
    <cellStyle name="40% - Akzent4 10 3 2 2" xfId="6997" xr:uid="{00000000-0005-0000-0000-0000BD1E0000}"/>
    <cellStyle name="40% - Akzent4 10 3 2_BU&amp;IC" xfId="6998" xr:uid="{00000000-0005-0000-0000-0000BE1E0000}"/>
    <cellStyle name="40% - Akzent4 10 3 3" xfId="6999" xr:uid="{00000000-0005-0000-0000-0000BF1E0000}"/>
    <cellStyle name="40% - Akzent4 10 3 3 2" xfId="7000" xr:uid="{00000000-0005-0000-0000-0000C01E0000}"/>
    <cellStyle name="40% - Akzent4 10 3 3_BU&amp;IC" xfId="7001" xr:uid="{00000000-0005-0000-0000-0000C11E0000}"/>
    <cellStyle name="40% - Akzent4 10 3 4" xfId="7002" xr:uid="{00000000-0005-0000-0000-0000C21E0000}"/>
    <cellStyle name="40% - Akzent4 10 3_BU&amp;IC" xfId="7003" xr:uid="{00000000-0005-0000-0000-0000C31E0000}"/>
    <cellStyle name="40% - Akzent4 10 4" xfId="7004" xr:uid="{00000000-0005-0000-0000-0000C41E0000}"/>
    <cellStyle name="40% - Akzent4 10 4 2" xfId="7005" xr:uid="{00000000-0005-0000-0000-0000C51E0000}"/>
    <cellStyle name="40% - Akzent4 10 4 2 2" xfId="7006" xr:uid="{00000000-0005-0000-0000-0000C61E0000}"/>
    <cellStyle name="40% - Akzent4 10 4 2_BU&amp;IC" xfId="7007" xr:uid="{00000000-0005-0000-0000-0000C71E0000}"/>
    <cellStyle name="40% - Akzent4 10 4 3" xfId="7008" xr:uid="{00000000-0005-0000-0000-0000C81E0000}"/>
    <cellStyle name="40% - Akzent4 10 4_BU&amp;IC" xfId="7009" xr:uid="{00000000-0005-0000-0000-0000C91E0000}"/>
    <cellStyle name="40% - Akzent4 10 5" xfId="7010" xr:uid="{00000000-0005-0000-0000-0000CA1E0000}"/>
    <cellStyle name="40% - Akzent4 10 5 2" xfId="7011" xr:uid="{00000000-0005-0000-0000-0000CB1E0000}"/>
    <cellStyle name="40% - Akzent4 10 5_BU&amp;IC" xfId="7012" xr:uid="{00000000-0005-0000-0000-0000CC1E0000}"/>
    <cellStyle name="40% - Akzent4 10 6" xfId="7013" xr:uid="{00000000-0005-0000-0000-0000CD1E0000}"/>
    <cellStyle name="40% - Akzent4 10 6 2" xfId="7014" xr:uid="{00000000-0005-0000-0000-0000CE1E0000}"/>
    <cellStyle name="40% - Akzent4 10 6_BU&amp;IC" xfId="7015" xr:uid="{00000000-0005-0000-0000-0000CF1E0000}"/>
    <cellStyle name="40% - Akzent4 10 7" xfId="7016" xr:uid="{00000000-0005-0000-0000-0000D01E0000}"/>
    <cellStyle name="40% - Akzent4 10 8" xfId="38881" xr:uid="{00000000-0005-0000-0000-0000D11E0000}"/>
    <cellStyle name="40% - Akzent4 10 9" xfId="41868" xr:uid="{00000000-0005-0000-0000-0000D21E0000}"/>
    <cellStyle name="40% - Akzent4 10_BU&amp;IC" xfId="7017" xr:uid="{00000000-0005-0000-0000-0000D31E0000}"/>
    <cellStyle name="40% - Akzent4 11" xfId="7018" xr:uid="{00000000-0005-0000-0000-0000D41E0000}"/>
    <cellStyle name="40% - Akzent4 11 10" xfId="42099" xr:uid="{00000000-0005-0000-0000-0000D51E0000}"/>
    <cellStyle name="40% - Akzent4 11 2" xfId="7019" xr:uid="{00000000-0005-0000-0000-0000D61E0000}"/>
    <cellStyle name="40% - Akzent4 11 2 10" xfId="37812" xr:uid="{00000000-0005-0000-0000-0000D71E0000}"/>
    <cellStyle name="40% - Akzent4 11 2 2" xfId="7020" xr:uid="{00000000-0005-0000-0000-0000D81E0000}"/>
    <cellStyle name="40% - Akzent4 11 2 2 2" xfId="7021" xr:uid="{00000000-0005-0000-0000-0000D91E0000}"/>
    <cellStyle name="40% - Akzent4 11 2 2 2 2" xfId="7022" xr:uid="{00000000-0005-0000-0000-0000DA1E0000}"/>
    <cellStyle name="40% - Akzent4 11 2 2 2_BU&amp;IC" xfId="7023" xr:uid="{00000000-0005-0000-0000-0000DB1E0000}"/>
    <cellStyle name="40% - Akzent4 11 2 2 3" xfId="7024" xr:uid="{00000000-0005-0000-0000-0000DC1E0000}"/>
    <cellStyle name="40% - Akzent4 11 2 2 3 2" xfId="7025" xr:uid="{00000000-0005-0000-0000-0000DD1E0000}"/>
    <cellStyle name="40% - Akzent4 11 2 2 3_BU&amp;IC" xfId="7026" xr:uid="{00000000-0005-0000-0000-0000DE1E0000}"/>
    <cellStyle name="40% - Akzent4 11 2 2 4" xfId="7027" xr:uid="{00000000-0005-0000-0000-0000DF1E0000}"/>
    <cellStyle name="40% - Akzent4 11 2 2_BU&amp;IC" xfId="7028" xr:uid="{00000000-0005-0000-0000-0000E01E0000}"/>
    <cellStyle name="40% - Akzent4 11 2 3" xfId="7029" xr:uid="{00000000-0005-0000-0000-0000E11E0000}"/>
    <cellStyle name="40% - Akzent4 11 2 3 2" xfId="7030" xr:uid="{00000000-0005-0000-0000-0000E21E0000}"/>
    <cellStyle name="40% - Akzent4 11 2 3_BU&amp;IC" xfId="7031" xr:uid="{00000000-0005-0000-0000-0000E31E0000}"/>
    <cellStyle name="40% - Akzent4 11 2 4" xfId="7032" xr:uid="{00000000-0005-0000-0000-0000E41E0000}"/>
    <cellStyle name="40% - Akzent4 11 2 4 2" xfId="7033" xr:uid="{00000000-0005-0000-0000-0000E51E0000}"/>
    <cellStyle name="40% - Akzent4 11 2 4_BU&amp;IC" xfId="7034" xr:uid="{00000000-0005-0000-0000-0000E61E0000}"/>
    <cellStyle name="40% - Akzent4 11 2 5" xfId="7035" xr:uid="{00000000-0005-0000-0000-0000E71E0000}"/>
    <cellStyle name="40% - Akzent4 11 2 6" xfId="38884" xr:uid="{00000000-0005-0000-0000-0000E81E0000}"/>
    <cellStyle name="40% - Akzent4 11 2 7" xfId="41871" xr:uid="{00000000-0005-0000-0000-0000E91E0000}"/>
    <cellStyle name="40% - Akzent4 11 2 8" xfId="42098" xr:uid="{00000000-0005-0000-0000-0000EA1E0000}"/>
    <cellStyle name="40% - Akzent4 11 2 9" xfId="42333" xr:uid="{00000000-0005-0000-0000-0000EB1E0000}"/>
    <cellStyle name="40% - Akzent4 11 2_BU&amp;IC" xfId="7036" xr:uid="{00000000-0005-0000-0000-0000EC1E0000}"/>
    <cellStyle name="40% - Akzent4 11 3" xfId="7037" xr:uid="{00000000-0005-0000-0000-0000ED1E0000}"/>
    <cellStyle name="40% - Akzent4 11 3 2" xfId="7038" xr:uid="{00000000-0005-0000-0000-0000EE1E0000}"/>
    <cellStyle name="40% - Akzent4 11 3 2 2" xfId="7039" xr:uid="{00000000-0005-0000-0000-0000EF1E0000}"/>
    <cellStyle name="40% - Akzent4 11 3 2_BU&amp;IC" xfId="7040" xr:uid="{00000000-0005-0000-0000-0000F01E0000}"/>
    <cellStyle name="40% - Akzent4 11 3 3" xfId="7041" xr:uid="{00000000-0005-0000-0000-0000F11E0000}"/>
    <cellStyle name="40% - Akzent4 11 3 3 2" xfId="7042" xr:uid="{00000000-0005-0000-0000-0000F21E0000}"/>
    <cellStyle name="40% - Akzent4 11 3 3_BU&amp;IC" xfId="7043" xr:uid="{00000000-0005-0000-0000-0000F31E0000}"/>
    <cellStyle name="40% - Akzent4 11 3 4" xfId="7044" xr:uid="{00000000-0005-0000-0000-0000F41E0000}"/>
    <cellStyle name="40% - Akzent4 11 3_BU&amp;IC" xfId="7045" xr:uid="{00000000-0005-0000-0000-0000F51E0000}"/>
    <cellStyle name="40% - Akzent4 11 4" xfId="7046" xr:uid="{00000000-0005-0000-0000-0000F61E0000}"/>
    <cellStyle name="40% - Akzent4 11 4 2" xfId="7047" xr:uid="{00000000-0005-0000-0000-0000F71E0000}"/>
    <cellStyle name="40% - Akzent4 11 4 2 2" xfId="7048" xr:uid="{00000000-0005-0000-0000-0000F81E0000}"/>
    <cellStyle name="40% - Akzent4 11 4 2_BU&amp;IC" xfId="7049" xr:uid="{00000000-0005-0000-0000-0000F91E0000}"/>
    <cellStyle name="40% - Akzent4 11 4 3" xfId="7050" xr:uid="{00000000-0005-0000-0000-0000FA1E0000}"/>
    <cellStyle name="40% - Akzent4 11 4_BU&amp;IC" xfId="7051" xr:uid="{00000000-0005-0000-0000-0000FB1E0000}"/>
    <cellStyle name="40% - Akzent4 11 5" xfId="7052" xr:uid="{00000000-0005-0000-0000-0000FC1E0000}"/>
    <cellStyle name="40% - Akzent4 11 5 2" xfId="7053" xr:uid="{00000000-0005-0000-0000-0000FD1E0000}"/>
    <cellStyle name="40% - Akzent4 11 5_BU&amp;IC" xfId="7054" xr:uid="{00000000-0005-0000-0000-0000FE1E0000}"/>
    <cellStyle name="40% - Akzent4 11 6" xfId="7055" xr:uid="{00000000-0005-0000-0000-0000FF1E0000}"/>
    <cellStyle name="40% - Akzent4 11 6 2" xfId="7056" xr:uid="{00000000-0005-0000-0000-0000001F0000}"/>
    <cellStyle name="40% - Akzent4 11 6_BU&amp;IC" xfId="7057" xr:uid="{00000000-0005-0000-0000-0000011F0000}"/>
    <cellStyle name="40% - Akzent4 11 7" xfId="7058" xr:uid="{00000000-0005-0000-0000-0000021F0000}"/>
    <cellStyle name="40% - Akzent4 11 8" xfId="38883" xr:uid="{00000000-0005-0000-0000-0000031F0000}"/>
    <cellStyle name="40% - Akzent4 11 9" xfId="41870" xr:uid="{00000000-0005-0000-0000-0000041F0000}"/>
    <cellStyle name="40% - Akzent4 11_BU&amp;IC" xfId="7059" xr:uid="{00000000-0005-0000-0000-0000051F0000}"/>
    <cellStyle name="40% - Akzent4 12" xfId="7060" xr:uid="{00000000-0005-0000-0000-0000061F0000}"/>
    <cellStyle name="40% - Akzent4 13" xfId="7061" xr:uid="{00000000-0005-0000-0000-0000071F0000}"/>
    <cellStyle name="40% - Akzent4 14" xfId="6975" xr:uid="{00000000-0005-0000-0000-0000081F0000}"/>
    <cellStyle name="40% - Akzent4 2" xfId="7062" xr:uid="{00000000-0005-0000-0000-0000091F0000}"/>
    <cellStyle name="40% - Akzent4 2 10" xfId="42097" xr:uid="{00000000-0005-0000-0000-00000A1F0000}"/>
    <cellStyle name="40% - Akzent4 2 2" xfId="7063" xr:uid="{00000000-0005-0000-0000-00000B1F0000}"/>
    <cellStyle name="40% - Akzent4 2 2 10" xfId="42350" xr:uid="{00000000-0005-0000-0000-00000C1F0000}"/>
    <cellStyle name="40% - Akzent4 2 2 2" xfId="7064" xr:uid="{00000000-0005-0000-0000-00000D1F0000}"/>
    <cellStyle name="40% - Akzent4 2 2 2 2" xfId="7065" xr:uid="{00000000-0005-0000-0000-00000E1F0000}"/>
    <cellStyle name="40% - Akzent4 2 2 2 2 2" xfId="7066" xr:uid="{00000000-0005-0000-0000-00000F1F0000}"/>
    <cellStyle name="40% - Akzent4 2 2 2 2_BU&amp;IC" xfId="7067" xr:uid="{00000000-0005-0000-0000-0000101F0000}"/>
    <cellStyle name="40% - Akzent4 2 2 2 3" xfId="7068" xr:uid="{00000000-0005-0000-0000-0000111F0000}"/>
    <cellStyle name="40% - Akzent4 2 2 2 3 2" xfId="7069" xr:uid="{00000000-0005-0000-0000-0000121F0000}"/>
    <cellStyle name="40% - Akzent4 2 2 2 3_BU&amp;IC" xfId="7070" xr:uid="{00000000-0005-0000-0000-0000131F0000}"/>
    <cellStyle name="40% - Akzent4 2 2 2 4" xfId="7071" xr:uid="{00000000-0005-0000-0000-0000141F0000}"/>
    <cellStyle name="40% - Akzent4 2 2 2_BU&amp;IC" xfId="7072" xr:uid="{00000000-0005-0000-0000-0000151F0000}"/>
    <cellStyle name="40% - Akzent4 2 2 3" xfId="7073" xr:uid="{00000000-0005-0000-0000-0000161F0000}"/>
    <cellStyle name="40% - Akzent4 2 2 3 2" xfId="7074" xr:uid="{00000000-0005-0000-0000-0000171F0000}"/>
    <cellStyle name="40% - Akzent4 2 2 3_BU&amp;IC" xfId="7075" xr:uid="{00000000-0005-0000-0000-0000181F0000}"/>
    <cellStyle name="40% - Akzent4 2 2 4" xfId="7076" xr:uid="{00000000-0005-0000-0000-0000191F0000}"/>
    <cellStyle name="40% - Akzent4 2 2 4 2" xfId="7077" xr:uid="{00000000-0005-0000-0000-00001A1F0000}"/>
    <cellStyle name="40% - Akzent4 2 2 4_BU&amp;IC" xfId="7078" xr:uid="{00000000-0005-0000-0000-00001B1F0000}"/>
    <cellStyle name="40% - Akzent4 2 2 5" xfId="7079" xr:uid="{00000000-0005-0000-0000-00001C1F0000}"/>
    <cellStyle name="40% - Akzent4 2 2 6" xfId="38886" xr:uid="{00000000-0005-0000-0000-00001D1F0000}"/>
    <cellStyle name="40% - Akzent4 2 2 7" xfId="41873" xr:uid="{00000000-0005-0000-0000-00001E1F0000}"/>
    <cellStyle name="40% - Akzent4 2 2 8" xfId="42096" xr:uid="{00000000-0005-0000-0000-00001F1F0000}"/>
    <cellStyle name="40% - Akzent4 2 2 9" xfId="42329" xr:uid="{00000000-0005-0000-0000-0000201F0000}"/>
    <cellStyle name="40% - Akzent4 2 2_BU&amp;IC" xfId="7080" xr:uid="{00000000-0005-0000-0000-0000211F0000}"/>
    <cellStyle name="40% - Akzent4 2 3" xfId="7081" xr:uid="{00000000-0005-0000-0000-0000221F0000}"/>
    <cellStyle name="40% - Akzent4 2 3 2" xfId="7082" xr:uid="{00000000-0005-0000-0000-0000231F0000}"/>
    <cellStyle name="40% - Akzent4 2 3 2 2" xfId="7083" xr:uid="{00000000-0005-0000-0000-0000241F0000}"/>
    <cellStyle name="40% - Akzent4 2 3 2_BU&amp;IC" xfId="7084" xr:uid="{00000000-0005-0000-0000-0000251F0000}"/>
    <cellStyle name="40% - Akzent4 2 3 3" xfId="7085" xr:uid="{00000000-0005-0000-0000-0000261F0000}"/>
    <cellStyle name="40% - Akzent4 2 3 3 2" xfId="7086" xr:uid="{00000000-0005-0000-0000-0000271F0000}"/>
    <cellStyle name="40% - Akzent4 2 3 3_BU&amp;IC" xfId="7087" xr:uid="{00000000-0005-0000-0000-0000281F0000}"/>
    <cellStyle name="40% - Akzent4 2 3 4" xfId="7088" xr:uid="{00000000-0005-0000-0000-0000291F0000}"/>
    <cellStyle name="40% - Akzent4 2 3_BU&amp;IC" xfId="7089" xr:uid="{00000000-0005-0000-0000-00002A1F0000}"/>
    <cellStyle name="40% - Akzent4 2 4" xfId="7090" xr:uid="{00000000-0005-0000-0000-00002B1F0000}"/>
    <cellStyle name="40% - Akzent4 2 4 2" xfId="7091" xr:uid="{00000000-0005-0000-0000-00002C1F0000}"/>
    <cellStyle name="40% - Akzent4 2 4 2 2" xfId="7092" xr:uid="{00000000-0005-0000-0000-00002D1F0000}"/>
    <cellStyle name="40% - Akzent4 2 4 2_BU&amp;IC" xfId="7093" xr:uid="{00000000-0005-0000-0000-00002E1F0000}"/>
    <cellStyle name="40% - Akzent4 2 4 3" xfId="7094" xr:uid="{00000000-0005-0000-0000-00002F1F0000}"/>
    <cellStyle name="40% - Akzent4 2 4_BU&amp;IC" xfId="7095" xr:uid="{00000000-0005-0000-0000-0000301F0000}"/>
    <cellStyle name="40% - Akzent4 2 5" xfId="7096" xr:uid="{00000000-0005-0000-0000-0000311F0000}"/>
    <cellStyle name="40% - Akzent4 2 5 2" xfId="7097" xr:uid="{00000000-0005-0000-0000-0000321F0000}"/>
    <cellStyle name="40% - Akzent4 2 5_BU&amp;IC" xfId="7098" xr:uid="{00000000-0005-0000-0000-0000331F0000}"/>
    <cellStyle name="40% - Akzent4 2 6" xfId="7099" xr:uid="{00000000-0005-0000-0000-0000341F0000}"/>
    <cellStyle name="40% - Akzent4 2 6 2" xfId="7100" xr:uid="{00000000-0005-0000-0000-0000351F0000}"/>
    <cellStyle name="40% - Akzent4 2 6_BU&amp;IC" xfId="7101" xr:uid="{00000000-0005-0000-0000-0000361F0000}"/>
    <cellStyle name="40% - Akzent4 2 7" xfId="7102" xr:uid="{00000000-0005-0000-0000-0000371F0000}"/>
    <cellStyle name="40% - Akzent4 2 8" xfId="38885" xr:uid="{00000000-0005-0000-0000-0000381F0000}"/>
    <cellStyle name="40% - Akzent4 2 9" xfId="41872" xr:uid="{00000000-0005-0000-0000-0000391F0000}"/>
    <cellStyle name="40% - Akzent4 2_BU&amp;IC" xfId="7103" xr:uid="{00000000-0005-0000-0000-00003A1F0000}"/>
    <cellStyle name="40% - Akzent4 3" xfId="7104" xr:uid="{00000000-0005-0000-0000-00003B1F0000}"/>
    <cellStyle name="40% - Akzent4 3 10" xfId="42095" xr:uid="{00000000-0005-0000-0000-00003C1F0000}"/>
    <cellStyle name="40% - Akzent4 3 2" xfId="7105" xr:uid="{00000000-0005-0000-0000-00003D1F0000}"/>
    <cellStyle name="40% - Akzent4 3 2 10" xfId="42368" xr:uid="{00000000-0005-0000-0000-00003E1F0000}"/>
    <cellStyle name="40% - Akzent4 3 2 2" xfId="7106" xr:uid="{00000000-0005-0000-0000-00003F1F0000}"/>
    <cellStyle name="40% - Akzent4 3 2 2 2" xfId="7107" xr:uid="{00000000-0005-0000-0000-0000401F0000}"/>
    <cellStyle name="40% - Akzent4 3 2 2 2 2" xfId="7108" xr:uid="{00000000-0005-0000-0000-0000411F0000}"/>
    <cellStyle name="40% - Akzent4 3 2 2 2_BU&amp;IC" xfId="7109" xr:uid="{00000000-0005-0000-0000-0000421F0000}"/>
    <cellStyle name="40% - Akzent4 3 2 2 3" xfId="7110" xr:uid="{00000000-0005-0000-0000-0000431F0000}"/>
    <cellStyle name="40% - Akzent4 3 2 2 3 2" xfId="7111" xr:uid="{00000000-0005-0000-0000-0000441F0000}"/>
    <cellStyle name="40% - Akzent4 3 2 2 3_BU&amp;IC" xfId="7112" xr:uid="{00000000-0005-0000-0000-0000451F0000}"/>
    <cellStyle name="40% - Akzent4 3 2 2 4" xfId="7113" xr:uid="{00000000-0005-0000-0000-0000461F0000}"/>
    <cellStyle name="40% - Akzent4 3 2 2_BU&amp;IC" xfId="7114" xr:uid="{00000000-0005-0000-0000-0000471F0000}"/>
    <cellStyle name="40% - Akzent4 3 2 3" xfId="7115" xr:uid="{00000000-0005-0000-0000-0000481F0000}"/>
    <cellStyle name="40% - Akzent4 3 2 3 2" xfId="7116" xr:uid="{00000000-0005-0000-0000-0000491F0000}"/>
    <cellStyle name="40% - Akzent4 3 2 3_BU&amp;IC" xfId="7117" xr:uid="{00000000-0005-0000-0000-00004A1F0000}"/>
    <cellStyle name="40% - Akzent4 3 2 4" xfId="7118" xr:uid="{00000000-0005-0000-0000-00004B1F0000}"/>
    <cellStyle name="40% - Akzent4 3 2 4 2" xfId="7119" xr:uid="{00000000-0005-0000-0000-00004C1F0000}"/>
    <cellStyle name="40% - Akzent4 3 2 4_BU&amp;IC" xfId="7120" xr:uid="{00000000-0005-0000-0000-00004D1F0000}"/>
    <cellStyle name="40% - Akzent4 3 2 5" xfId="7121" xr:uid="{00000000-0005-0000-0000-00004E1F0000}"/>
    <cellStyle name="40% - Akzent4 3 2 6" xfId="38888" xr:uid="{00000000-0005-0000-0000-00004F1F0000}"/>
    <cellStyle name="40% - Akzent4 3 2 7" xfId="41875" xr:uid="{00000000-0005-0000-0000-0000501F0000}"/>
    <cellStyle name="40% - Akzent4 3 2 8" xfId="42094" xr:uid="{00000000-0005-0000-0000-0000511F0000}"/>
    <cellStyle name="40% - Akzent4 3 2 9" xfId="39249" xr:uid="{00000000-0005-0000-0000-0000521F0000}"/>
    <cellStyle name="40% - Akzent4 3 2_BU&amp;IC" xfId="7122" xr:uid="{00000000-0005-0000-0000-0000531F0000}"/>
    <cellStyle name="40% - Akzent4 3 3" xfId="7123" xr:uid="{00000000-0005-0000-0000-0000541F0000}"/>
    <cellStyle name="40% - Akzent4 3 3 2" xfId="7124" xr:uid="{00000000-0005-0000-0000-0000551F0000}"/>
    <cellStyle name="40% - Akzent4 3 3 2 2" xfId="7125" xr:uid="{00000000-0005-0000-0000-0000561F0000}"/>
    <cellStyle name="40% - Akzent4 3 3 2_BU&amp;IC" xfId="7126" xr:uid="{00000000-0005-0000-0000-0000571F0000}"/>
    <cellStyle name="40% - Akzent4 3 3 3" xfId="7127" xr:uid="{00000000-0005-0000-0000-0000581F0000}"/>
    <cellStyle name="40% - Akzent4 3 3 3 2" xfId="7128" xr:uid="{00000000-0005-0000-0000-0000591F0000}"/>
    <cellStyle name="40% - Akzent4 3 3 3_BU&amp;IC" xfId="7129" xr:uid="{00000000-0005-0000-0000-00005A1F0000}"/>
    <cellStyle name="40% - Akzent4 3 3 4" xfId="7130" xr:uid="{00000000-0005-0000-0000-00005B1F0000}"/>
    <cellStyle name="40% - Akzent4 3 3_BU&amp;IC" xfId="7131" xr:uid="{00000000-0005-0000-0000-00005C1F0000}"/>
    <cellStyle name="40% - Akzent4 3 4" xfId="7132" xr:uid="{00000000-0005-0000-0000-00005D1F0000}"/>
    <cellStyle name="40% - Akzent4 3 4 2" xfId="7133" xr:uid="{00000000-0005-0000-0000-00005E1F0000}"/>
    <cellStyle name="40% - Akzent4 3 4 2 2" xfId="7134" xr:uid="{00000000-0005-0000-0000-00005F1F0000}"/>
    <cellStyle name="40% - Akzent4 3 4 2_BU&amp;IC" xfId="7135" xr:uid="{00000000-0005-0000-0000-0000601F0000}"/>
    <cellStyle name="40% - Akzent4 3 4 3" xfId="7136" xr:uid="{00000000-0005-0000-0000-0000611F0000}"/>
    <cellStyle name="40% - Akzent4 3 4_BU&amp;IC" xfId="7137" xr:uid="{00000000-0005-0000-0000-0000621F0000}"/>
    <cellStyle name="40% - Akzent4 3 5" xfId="7138" xr:uid="{00000000-0005-0000-0000-0000631F0000}"/>
    <cellStyle name="40% - Akzent4 3 5 2" xfId="7139" xr:uid="{00000000-0005-0000-0000-0000641F0000}"/>
    <cellStyle name="40% - Akzent4 3 5_BU&amp;IC" xfId="7140" xr:uid="{00000000-0005-0000-0000-0000651F0000}"/>
    <cellStyle name="40% - Akzent4 3 6" xfId="7141" xr:uid="{00000000-0005-0000-0000-0000661F0000}"/>
    <cellStyle name="40% - Akzent4 3 6 2" xfId="7142" xr:uid="{00000000-0005-0000-0000-0000671F0000}"/>
    <cellStyle name="40% - Akzent4 3 6_BU&amp;IC" xfId="7143" xr:uid="{00000000-0005-0000-0000-0000681F0000}"/>
    <cellStyle name="40% - Akzent4 3 7" xfId="7144" xr:uid="{00000000-0005-0000-0000-0000691F0000}"/>
    <cellStyle name="40% - Akzent4 3 8" xfId="38887" xr:uid="{00000000-0005-0000-0000-00006A1F0000}"/>
    <cellStyle name="40% - Akzent4 3 9" xfId="41874" xr:uid="{00000000-0005-0000-0000-00006B1F0000}"/>
    <cellStyle name="40% - Akzent4 3_BU&amp;IC" xfId="7145" xr:uid="{00000000-0005-0000-0000-00006C1F0000}"/>
    <cellStyle name="40% - Akzent4 4" xfId="7146" xr:uid="{00000000-0005-0000-0000-00006D1F0000}"/>
    <cellStyle name="40% - Akzent4 4 10" xfId="42093" xr:uid="{00000000-0005-0000-0000-00006E1F0000}"/>
    <cellStyle name="40% - Akzent4 4 2" xfId="7147" xr:uid="{00000000-0005-0000-0000-00006F1F0000}"/>
    <cellStyle name="40% - Akzent4 4 2 10" xfId="42429" xr:uid="{00000000-0005-0000-0000-0000701F0000}"/>
    <cellStyle name="40% - Akzent4 4 2 2" xfId="7148" xr:uid="{00000000-0005-0000-0000-0000711F0000}"/>
    <cellStyle name="40% - Akzent4 4 2 2 2" xfId="7149" xr:uid="{00000000-0005-0000-0000-0000721F0000}"/>
    <cellStyle name="40% - Akzent4 4 2 2 2 2" xfId="7150" xr:uid="{00000000-0005-0000-0000-0000731F0000}"/>
    <cellStyle name="40% - Akzent4 4 2 2 2_BU&amp;IC" xfId="7151" xr:uid="{00000000-0005-0000-0000-0000741F0000}"/>
    <cellStyle name="40% - Akzent4 4 2 2 3" xfId="7152" xr:uid="{00000000-0005-0000-0000-0000751F0000}"/>
    <cellStyle name="40% - Akzent4 4 2 2 3 2" xfId="7153" xr:uid="{00000000-0005-0000-0000-0000761F0000}"/>
    <cellStyle name="40% - Akzent4 4 2 2 3_BU&amp;IC" xfId="7154" xr:uid="{00000000-0005-0000-0000-0000771F0000}"/>
    <cellStyle name="40% - Akzent4 4 2 2 4" xfId="7155" xr:uid="{00000000-0005-0000-0000-0000781F0000}"/>
    <cellStyle name="40% - Akzent4 4 2 2_BU&amp;IC" xfId="7156" xr:uid="{00000000-0005-0000-0000-0000791F0000}"/>
    <cellStyle name="40% - Akzent4 4 2 3" xfId="7157" xr:uid="{00000000-0005-0000-0000-00007A1F0000}"/>
    <cellStyle name="40% - Akzent4 4 2 3 2" xfId="7158" xr:uid="{00000000-0005-0000-0000-00007B1F0000}"/>
    <cellStyle name="40% - Akzent4 4 2 3_BU&amp;IC" xfId="7159" xr:uid="{00000000-0005-0000-0000-00007C1F0000}"/>
    <cellStyle name="40% - Akzent4 4 2 4" xfId="7160" xr:uid="{00000000-0005-0000-0000-00007D1F0000}"/>
    <cellStyle name="40% - Akzent4 4 2 4 2" xfId="7161" xr:uid="{00000000-0005-0000-0000-00007E1F0000}"/>
    <cellStyle name="40% - Akzent4 4 2 4_BU&amp;IC" xfId="7162" xr:uid="{00000000-0005-0000-0000-00007F1F0000}"/>
    <cellStyle name="40% - Akzent4 4 2 5" xfId="7163" xr:uid="{00000000-0005-0000-0000-0000801F0000}"/>
    <cellStyle name="40% - Akzent4 4 2 6" xfId="38890" xr:uid="{00000000-0005-0000-0000-0000811F0000}"/>
    <cellStyle name="40% - Akzent4 4 2 7" xfId="41877" xr:uid="{00000000-0005-0000-0000-0000821F0000}"/>
    <cellStyle name="40% - Akzent4 4 2 8" xfId="39976" xr:uid="{00000000-0005-0000-0000-0000831F0000}"/>
    <cellStyle name="40% - Akzent4 4 2 9" xfId="42301" xr:uid="{00000000-0005-0000-0000-0000841F0000}"/>
    <cellStyle name="40% - Akzent4 4 2_BU&amp;IC" xfId="7164" xr:uid="{00000000-0005-0000-0000-0000851F0000}"/>
    <cellStyle name="40% - Akzent4 4 3" xfId="7165" xr:uid="{00000000-0005-0000-0000-0000861F0000}"/>
    <cellStyle name="40% - Akzent4 4 3 2" xfId="7166" xr:uid="{00000000-0005-0000-0000-0000871F0000}"/>
    <cellStyle name="40% - Akzent4 4 3 2 2" xfId="7167" xr:uid="{00000000-0005-0000-0000-0000881F0000}"/>
    <cellStyle name="40% - Akzent4 4 3 2_BU&amp;IC" xfId="7168" xr:uid="{00000000-0005-0000-0000-0000891F0000}"/>
    <cellStyle name="40% - Akzent4 4 3 3" xfId="7169" xr:uid="{00000000-0005-0000-0000-00008A1F0000}"/>
    <cellStyle name="40% - Akzent4 4 3 3 2" xfId="7170" xr:uid="{00000000-0005-0000-0000-00008B1F0000}"/>
    <cellStyle name="40% - Akzent4 4 3 3_BU&amp;IC" xfId="7171" xr:uid="{00000000-0005-0000-0000-00008C1F0000}"/>
    <cellStyle name="40% - Akzent4 4 3 4" xfId="7172" xr:uid="{00000000-0005-0000-0000-00008D1F0000}"/>
    <cellStyle name="40% - Akzent4 4 3_BU&amp;IC" xfId="7173" xr:uid="{00000000-0005-0000-0000-00008E1F0000}"/>
    <cellStyle name="40% - Akzent4 4 4" xfId="7174" xr:uid="{00000000-0005-0000-0000-00008F1F0000}"/>
    <cellStyle name="40% - Akzent4 4 4 2" xfId="7175" xr:uid="{00000000-0005-0000-0000-0000901F0000}"/>
    <cellStyle name="40% - Akzent4 4 4 2 2" xfId="7176" xr:uid="{00000000-0005-0000-0000-0000911F0000}"/>
    <cellStyle name="40% - Akzent4 4 4 2_BU&amp;IC" xfId="7177" xr:uid="{00000000-0005-0000-0000-0000921F0000}"/>
    <cellStyle name="40% - Akzent4 4 4 3" xfId="7178" xr:uid="{00000000-0005-0000-0000-0000931F0000}"/>
    <cellStyle name="40% - Akzent4 4 4_BU&amp;IC" xfId="7179" xr:uid="{00000000-0005-0000-0000-0000941F0000}"/>
    <cellStyle name="40% - Akzent4 4 5" xfId="7180" xr:uid="{00000000-0005-0000-0000-0000951F0000}"/>
    <cellStyle name="40% - Akzent4 4 5 2" xfId="7181" xr:uid="{00000000-0005-0000-0000-0000961F0000}"/>
    <cellStyle name="40% - Akzent4 4 5_BU&amp;IC" xfId="7182" xr:uid="{00000000-0005-0000-0000-0000971F0000}"/>
    <cellStyle name="40% - Akzent4 4 6" xfId="7183" xr:uid="{00000000-0005-0000-0000-0000981F0000}"/>
    <cellStyle name="40% - Akzent4 4 6 2" xfId="7184" xr:uid="{00000000-0005-0000-0000-0000991F0000}"/>
    <cellStyle name="40% - Akzent4 4 6_BU&amp;IC" xfId="7185" xr:uid="{00000000-0005-0000-0000-00009A1F0000}"/>
    <cellStyle name="40% - Akzent4 4 7" xfId="7186" xr:uid="{00000000-0005-0000-0000-00009B1F0000}"/>
    <cellStyle name="40% - Akzent4 4 8" xfId="38889" xr:uid="{00000000-0005-0000-0000-00009C1F0000}"/>
    <cellStyle name="40% - Akzent4 4 9" xfId="41876" xr:uid="{00000000-0005-0000-0000-00009D1F0000}"/>
    <cellStyle name="40% - Akzent4 4_BU&amp;IC" xfId="7187" xr:uid="{00000000-0005-0000-0000-00009E1F0000}"/>
    <cellStyle name="40% - Akzent4 5" xfId="7188" xr:uid="{00000000-0005-0000-0000-00009F1F0000}"/>
    <cellStyle name="40% - Akzent4 5 10" xfId="39981" xr:uid="{00000000-0005-0000-0000-0000A01F0000}"/>
    <cellStyle name="40% - Akzent4 5 2" xfId="7189" xr:uid="{00000000-0005-0000-0000-0000A11F0000}"/>
    <cellStyle name="40% - Akzent4 5 2 10" xfId="42286" xr:uid="{00000000-0005-0000-0000-0000A21F0000}"/>
    <cellStyle name="40% - Akzent4 5 2 2" xfId="7190" xr:uid="{00000000-0005-0000-0000-0000A31F0000}"/>
    <cellStyle name="40% - Akzent4 5 2 2 2" xfId="7191" xr:uid="{00000000-0005-0000-0000-0000A41F0000}"/>
    <cellStyle name="40% - Akzent4 5 2 2 2 2" xfId="7192" xr:uid="{00000000-0005-0000-0000-0000A51F0000}"/>
    <cellStyle name="40% - Akzent4 5 2 2 2_BU&amp;IC" xfId="7193" xr:uid="{00000000-0005-0000-0000-0000A61F0000}"/>
    <cellStyle name="40% - Akzent4 5 2 2 3" xfId="7194" xr:uid="{00000000-0005-0000-0000-0000A71F0000}"/>
    <cellStyle name="40% - Akzent4 5 2 2 3 2" xfId="7195" xr:uid="{00000000-0005-0000-0000-0000A81F0000}"/>
    <cellStyle name="40% - Akzent4 5 2 2 3_BU&amp;IC" xfId="7196" xr:uid="{00000000-0005-0000-0000-0000A91F0000}"/>
    <cellStyle name="40% - Akzent4 5 2 2 4" xfId="7197" xr:uid="{00000000-0005-0000-0000-0000AA1F0000}"/>
    <cellStyle name="40% - Akzent4 5 2 2_BU&amp;IC" xfId="7198" xr:uid="{00000000-0005-0000-0000-0000AB1F0000}"/>
    <cellStyle name="40% - Akzent4 5 2 3" xfId="7199" xr:uid="{00000000-0005-0000-0000-0000AC1F0000}"/>
    <cellStyle name="40% - Akzent4 5 2 3 2" xfId="7200" xr:uid="{00000000-0005-0000-0000-0000AD1F0000}"/>
    <cellStyle name="40% - Akzent4 5 2 3_BU&amp;IC" xfId="7201" xr:uid="{00000000-0005-0000-0000-0000AE1F0000}"/>
    <cellStyle name="40% - Akzent4 5 2 4" xfId="7202" xr:uid="{00000000-0005-0000-0000-0000AF1F0000}"/>
    <cellStyle name="40% - Akzent4 5 2 4 2" xfId="7203" xr:uid="{00000000-0005-0000-0000-0000B01F0000}"/>
    <cellStyle name="40% - Akzent4 5 2 4_BU&amp;IC" xfId="7204" xr:uid="{00000000-0005-0000-0000-0000B11F0000}"/>
    <cellStyle name="40% - Akzent4 5 2 5" xfId="7205" xr:uid="{00000000-0005-0000-0000-0000B21F0000}"/>
    <cellStyle name="40% - Akzent4 5 2 6" xfId="38892" xr:uid="{00000000-0005-0000-0000-0000B31F0000}"/>
    <cellStyle name="40% - Akzent4 5 2 7" xfId="41879" xr:uid="{00000000-0005-0000-0000-0000B41F0000}"/>
    <cellStyle name="40% - Akzent4 5 2 8" xfId="39982" xr:uid="{00000000-0005-0000-0000-0000B51F0000}"/>
    <cellStyle name="40% - Akzent4 5 2 9" xfId="42302" xr:uid="{00000000-0005-0000-0000-0000B61F0000}"/>
    <cellStyle name="40% - Akzent4 5 2_BU&amp;IC" xfId="7206" xr:uid="{00000000-0005-0000-0000-0000B71F0000}"/>
    <cellStyle name="40% - Akzent4 5 3" xfId="7207" xr:uid="{00000000-0005-0000-0000-0000B81F0000}"/>
    <cellStyle name="40% - Akzent4 5 3 2" xfId="7208" xr:uid="{00000000-0005-0000-0000-0000B91F0000}"/>
    <cellStyle name="40% - Akzent4 5 3 2 2" xfId="7209" xr:uid="{00000000-0005-0000-0000-0000BA1F0000}"/>
    <cellStyle name="40% - Akzent4 5 3 2_BU&amp;IC" xfId="7210" xr:uid="{00000000-0005-0000-0000-0000BB1F0000}"/>
    <cellStyle name="40% - Akzent4 5 3 3" xfId="7211" xr:uid="{00000000-0005-0000-0000-0000BC1F0000}"/>
    <cellStyle name="40% - Akzent4 5 3 3 2" xfId="7212" xr:uid="{00000000-0005-0000-0000-0000BD1F0000}"/>
    <cellStyle name="40% - Akzent4 5 3 3_BU&amp;IC" xfId="7213" xr:uid="{00000000-0005-0000-0000-0000BE1F0000}"/>
    <cellStyle name="40% - Akzent4 5 3 4" xfId="7214" xr:uid="{00000000-0005-0000-0000-0000BF1F0000}"/>
    <cellStyle name="40% - Akzent4 5 3_BU&amp;IC" xfId="7215" xr:uid="{00000000-0005-0000-0000-0000C01F0000}"/>
    <cellStyle name="40% - Akzent4 5 4" xfId="7216" xr:uid="{00000000-0005-0000-0000-0000C11F0000}"/>
    <cellStyle name="40% - Akzent4 5 4 2" xfId="7217" xr:uid="{00000000-0005-0000-0000-0000C21F0000}"/>
    <cellStyle name="40% - Akzent4 5 4 2 2" xfId="7218" xr:uid="{00000000-0005-0000-0000-0000C31F0000}"/>
    <cellStyle name="40% - Akzent4 5 4 2_BU&amp;IC" xfId="7219" xr:uid="{00000000-0005-0000-0000-0000C41F0000}"/>
    <cellStyle name="40% - Akzent4 5 4 3" xfId="7220" xr:uid="{00000000-0005-0000-0000-0000C51F0000}"/>
    <cellStyle name="40% - Akzent4 5 4_BU&amp;IC" xfId="7221" xr:uid="{00000000-0005-0000-0000-0000C61F0000}"/>
    <cellStyle name="40% - Akzent4 5 5" xfId="7222" xr:uid="{00000000-0005-0000-0000-0000C71F0000}"/>
    <cellStyle name="40% - Akzent4 5 5 2" xfId="7223" xr:uid="{00000000-0005-0000-0000-0000C81F0000}"/>
    <cellStyle name="40% - Akzent4 5 5_BU&amp;IC" xfId="7224" xr:uid="{00000000-0005-0000-0000-0000C91F0000}"/>
    <cellStyle name="40% - Akzent4 5 6" xfId="7225" xr:uid="{00000000-0005-0000-0000-0000CA1F0000}"/>
    <cellStyle name="40% - Akzent4 5 6 2" xfId="7226" xr:uid="{00000000-0005-0000-0000-0000CB1F0000}"/>
    <cellStyle name="40% - Akzent4 5 6_BU&amp;IC" xfId="7227" xr:uid="{00000000-0005-0000-0000-0000CC1F0000}"/>
    <cellStyle name="40% - Akzent4 5 7" xfId="7228" xr:uid="{00000000-0005-0000-0000-0000CD1F0000}"/>
    <cellStyle name="40% - Akzent4 5 8" xfId="38891" xr:uid="{00000000-0005-0000-0000-0000CE1F0000}"/>
    <cellStyle name="40% - Akzent4 5 9" xfId="41878" xr:uid="{00000000-0005-0000-0000-0000CF1F0000}"/>
    <cellStyle name="40% - Akzent4 5_BU&amp;IC" xfId="7229" xr:uid="{00000000-0005-0000-0000-0000D01F0000}"/>
    <cellStyle name="40% - Akzent4 6" xfId="7230" xr:uid="{00000000-0005-0000-0000-0000D11F0000}"/>
    <cellStyle name="40% - Akzent4 6 10" xfId="42092" xr:uid="{00000000-0005-0000-0000-0000D21F0000}"/>
    <cellStyle name="40% - Akzent4 6 2" xfId="7231" xr:uid="{00000000-0005-0000-0000-0000D31F0000}"/>
    <cellStyle name="40% - Akzent4 6 2 10" xfId="40724" xr:uid="{00000000-0005-0000-0000-0000D41F0000}"/>
    <cellStyle name="40% - Akzent4 6 2 2" xfId="7232" xr:uid="{00000000-0005-0000-0000-0000D51F0000}"/>
    <cellStyle name="40% - Akzent4 6 2 2 2" xfId="7233" xr:uid="{00000000-0005-0000-0000-0000D61F0000}"/>
    <cellStyle name="40% - Akzent4 6 2 2 2 2" xfId="7234" xr:uid="{00000000-0005-0000-0000-0000D71F0000}"/>
    <cellStyle name="40% - Akzent4 6 2 2 2_BU&amp;IC" xfId="7235" xr:uid="{00000000-0005-0000-0000-0000D81F0000}"/>
    <cellStyle name="40% - Akzent4 6 2 2 3" xfId="7236" xr:uid="{00000000-0005-0000-0000-0000D91F0000}"/>
    <cellStyle name="40% - Akzent4 6 2 2 3 2" xfId="7237" xr:uid="{00000000-0005-0000-0000-0000DA1F0000}"/>
    <cellStyle name="40% - Akzent4 6 2 2 3_BU&amp;IC" xfId="7238" xr:uid="{00000000-0005-0000-0000-0000DB1F0000}"/>
    <cellStyle name="40% - Akzent4 6 2 2 4" xfId="7239" xr:uid="{00000000-0005-0000-0000-0000DC1F0000}"/>
    <cellStyle name="40% - Akzent4 6 2 2_BU&amp;IC" xfId="7240" xr:uid="{00000000-0005-0000-0000-0000DD1F0000}"/>
    <cellStyle name="40% - Akzent4 6 2 3" xfId="7241" xr:uid="{00000000-0005-0000-0000-0000DE1F0000}"/>
    <cellStyle name="40% - Akzent4 6 2 3 2" xfId="7242" xr:uid="{00000000-0005-0000-0000-0000DF1F0000}"/>
    <cellStyle name="40% - Akzent4 6 2 3_BU&amp;IC" xfId="7243" xr:uid="{00000000-0005-0000-0000-0000E01F0000}"/>
    <cellStyle name="40% - Akzent4 6 2 4" xfId="7244" xr:uid="{00000000-0005-0000-0000-0000E11F0000}"/>
    <cellStyle name="40% - Akzent4 6 2 4 2" xfId="7245" xr:uid="{00000000-0005-0000-0000-0000E21F0000}"/>
    <cellStyle name="40% - Akzent4 6 2 4_BU&amp;IC" xfId="7246" xr:uid="{00000000-0005-0000-0000-0000E31F0000}"/>
    <cellStyle name="40% - Akzent4 6 2 5" xfId="7247" xr:uid="{00000000-0005-0000-0000-0000E41F0000}"/>
    <cellStyle name="40% - Akzent4 6 2 6" xfId="38894" xr:uid="{00000000-0005-0000-0000-0000E51F0000}"/>
    <cellStyle name="40% - Akzent4 6 2 7" xfId="41881" xr:uid="{00000000-0005-0000-0000-0000E61F0000}"/>
    <cellStyle name="40% - Akzent4 6 2 8" xfId="42091" xr:uid="{00000000-0005-0000-0000-0000E71F0000}"/>
    <cellStyle name="40% - Akzent4 6 2 9" xfId="41971" xr:uid="{00000000-0005-0000-0000-0000E81F0000}"/>
    <cellStyle name="40% - Akzent4 6 2_BU&amp;IC" xfId="7248" xr:uid="{00000000-0005-0000-0000-0000E91F0000}"/>
    <cellStyle name="40% - Akzent4 6 3" xfId="7249" xr:uid="{00000000-0005-0000-0000-0000EA1F0000}"/>
    <cellStyle name="40% - Akzent4 6 3 2" xfId="7250" xr:uid="{00000000-0005-0000-0000-0000EB1F0000}"/>
    <cellStyle name="40% - Akzent4 6 3 2 2" xfId="7251" xr:uid="{00000000-0005-0000-0000-0000EC1F0000}"/>
    <cellStyle name="40% - Akzent4 6 3 2_BU&amp;IC" xfId="7252" xr:uid="{00000000-0005-0000-0000-0000ED1F0000}"/>
    <cellStyle name="40% - Akzent4 6 3 3" xfId="7253" xr:uid="{00000000-0005-0000-0000-0000EE1F0000}"/>
    <cellStyle name="40% - Akzent4 6 3 3 2" xfId="7254" xr:uid="{00000000-0005-0000-0000-0000EF1F0000}"/>
    <cellStyle name="40% - Akzent4 6 3 3_BU&amp;IC" xfId="7255" xr:uid="{00000000-0005-0000-0000-0000F01F0000}"/>
    <cellStyle name="40% - Akzent4 6 3 4" xfId="7256" xr:uid="{00000000-0005-0000-0000-0000F11F0000}"/>
    <cellStyle name="40% - Akzent4 6 3_BU&amp;IC" xfId="7257" xr:uid="{00000000-0005-0000-0000-0000F21F0000}"/>
    <cellStyle name="40% - Akzent4 6 4" xfId="7258" xr:uid="{00000000-0005-0000-0000-0000F31F0000}"/>
    <cellStyle name="40% - Akzent4 6 4 2" xfId="7259" xr:uid="{00000000-0005-0000-0000-0000F41F0000}"/>
    <cellStyle name="40% - Akzent4 6 4 2 2" xfId="7260" xr:uid="{00000000-0005-0000-0000-0000F51F0000}"/>
    <cellStyle name="40% - Akzent4 6 4 2_BU&amp;IC" xfId="7261" xr:uid="{00000000-0005-0000-0000-0000F61F0000}"/>
    <cellStyle name="40% - Akzent4 6 4 3" xfId="7262" xr:uid="{00000000-0005-0000-0000-0000F71F0000}"/>
    <cellStyle name="40% - Akzent4 6 4_BU&amp;IC" xfId="7263" xr:uid="{00000000-0005-0000-0000-0000F81F0000}"/>
    <cellStyle name="40% - Akzent4 6 5" xfId="7264" xr:uid="{00000000-0005-0000-0000-0000F91F0000}"/>
    <cellStyle name="40% - Akzent4 6 5 2" xfId="7265" xr:uid="{00000000-0005-0000-0000-0000FA1F0000}"/>
    <cellStyle name="40% - Akzent4 6 5_BU&amp;IC" xfId="7266" xr:uid="{00000000-0005-0000-0000-0000FB1F0000}"/>
    <cellStyle name="40% - Akzent4 6 6" xfId="7267" xr:uid="{00000000-0005-0000-0000-0000FC1F0000}"/>
    <cellStyle name="40% - Akzent4 6 6 2" xfId="7268" xr:uid="{00000000-0005-0000-0000-0000FD1F0000}"/>
    <cellStyle name="40% - Akzent4 6 6_BU&amp;IC" xfId="7269" xr:uid="{00000000-0005-0000-0000-0000FE1F0000}"/>
    <cellStyle name="40% - Akzent4 6 7" xfId="7270" xr:uid="{00000000-0005-0000-0000-0000FF1F0000}"/>
    <cellStyle name="40% - Akzent4 6 8" xfId="38893" xr:uid="{00000000-0005-0000-0000-000000200000}"/>
    <cellStyle name="40% - Akzent4 6 9" xfId="41880" xr:uid="{00000000-0005-0000-0000-000001200000}"/>
    <cellStyle name="40% - Akzent4 6_BU&amp;IC" xfId="7271" xr:uid="{00000000-0005-0000-0000-000002200000}"/>
    <cellStyle name="40% - Akzent4 7" xfId="7272" xr:uid="{00000000-0005-0000-0000-000003200000}"/>
    <cellStyle name="40% - Akzent4 7 10" xfId="42090" xr:uid="{00000000-0005-0000-0000-000004200000}"/>
    <cellStyle name="40% - Akzent4 7 2" xfId="7273" xr:uid="{00000000-0005-0000-0000-000005200000}"/>
    <cellStyle name="40% - Akzent4 7 2 10" xfId="41761" xr:uid="{00000000-0005-0000-0000-000006200000}"/>
    <cellStyle name="40% - Akzent4 7 2 2" xfId="7274" xr:uid="{00000000-0005-0000-0000-000007200000}"/>
    <cellStyle name="40% - Akzent4 7 2 2 2" xfId="7275" xr:uid="{00000000-0005-0000-0000-000008200000}"/>
    <cellStyle name="40% - Akzent4 7 2 2 2 2" xfId="7276" xr:uid="{00000000-0005-0000-0000-000009200000}"/>
    <cellStyle name="40% - Akzent4 7 2 2 2_BU&amp;IC" xfId="7277" xr:uid="{00000000-0005-0000-0000-00000A200000}"/>
    <cellStyle name="40% - Akzent4 7 2 2 3" xfId="7278" xr:uid="{00000000-0005-0000-0000-00000B200000}"/>
    <cellStyle name="40% - Akzent4 7 2 2 3 2" xfId="7279" xr:uid="{00000000-0005-0000-0000-00000C200000}"/>
    <cellStyle name="40% - Akzent4 7 2 2 3_BU&amp;IC" xfId="7280" xr:uid="{00000000-0005-0000-0000-00000D200000}"/>
    <cellStyle name="40% - Akzent4 7 2 2 4" xfId="7281" xr:uid="{00000000-0005-0000-0000-00000E200000}"/>
    <cellStyle name="40% - Akzent4 7 2 2_BU&amp;IC" xfId="7282" xr:uid="{00000000-0005-0000-0000-00000F200000}"/>
    <cellStyle name="40% - Akzent4 7 2 3" xfId="7283" xr:uid="{00000000-0005-0000-0000-000010200000}"/>
    <cellStyle name="40% - Akzent4 7 2 3 2" xfId="7284" xr:uid="{00000000-0005-0000-0000-000011200000}"/>
    <cellStyle name="40% - Akzent4 7 2 3_BU&amp;IC" xfId="7285" xr:uid="{00000000-0005-0000-0000-000012200000}"/>
    <cellStyle name="40% - Akzent4 7 2 4" xfId="7286" xr:uid="{00000000-0005-0000-0000-000013200000}"/>
    <cellStyle name="40% - Akzent4 7 2 4 2" xfId="7287" xr:uid="{00000000-0005-0000-0000-000014200000}"/>
    <cellStyle name="40% - Akzent4 7 2 4_BU&amp;IC" xfId="7288" xr:uid="{00000000-0005-0000-0000-000015200000}"/>
    <cellStyle name="40% - Akzent4 7 2 5" xfId="7289" xr:uid="{00000000-0005-0000-0000-000016200000}"/>
    <cellStyle name="40% - Akzent4 7 2 6" xfId="38896" xr:uid="{00000000-0005-0000-0000-000017200000}"/>
    <cellStyle name="40% - Akzent4 7 2 7" xfId="41883" xr:uid="{00000000-0005-0000-0000-000018200000}"/>
    <cellStyle name="40% - Akzent4 7 2 8" xfId="42089" xr:uid="{00000000-0005-0000-0000-000019200000}"/>
    <cellStyle name="40% - Akzent4 7 2 9" xfId="37829" xr:uid="{00000000-0005-0000-0000-00001A200000}"/>
    <cellStyle name="40% - Akzent4 7 2_BU&amp;IC" xfId="7290" xr:uid="{00000000-0005-0000-0000-00001B200000}"/>
    <cellStyle name="40% - Akzent4 7 3" xfId="7291" xr:uid="{00000000-0005-0000-0000-00001C200000}"/>
    <cellStyle name="40% - Akzent4 7 3 2" xfId="7292" xr:uid="{00000000-0005-0000-0000-00001D200000}"/>
    <cellStyle name="40% - Akzent4 7 3 2 2" xfId="7293" xr:uid="{00000000-0005-0000-0000-00001E200000}"/>
    <cellStyle name="40% - Akzent4 7 3 2_BU&amp;IC" xfId="7294" xr:uid="{00000000-0005-0000-0000-00001F200000}"/>
    <cellStyle name="40% - Akzent4 7 3 3" xfId="7295" xr:uid="{00000000-0005-0000-0000-000020200000}"/>
    <cellStyle name="40% - Akzent4 7 3 3 2" xfId="7296" xr:uid="{00000000-0005-0000-0000-000021200000}"/>
    <cellStyle name="40% - Akzent4 7 3 3_BU&amp;IC" xfId="7297" xr:uid="{00000000-0005-0000-0000-000022200000}"/>
    <cellStyle name="40% - Akzent4 7 3 4" xfId="7298" xr:uid="{00000000-0005-0000-0000-000023200000}"/>
    <cellStyle name="40% - Akzent4 7 3_BU&amp;IC" xfId="7299" xr:uid="{00000000-0005-0000-0000-000024200000}"/>
    <cellStyle name="40% - Akzent4 7 4" xfId="7300" xr:uid="{00000000-0005-0000-0000-000025200000}"/>
    <cellStyle name="40% - Akzent4 7 4 2" xfId="7301" xr:uid="{00000000-0005-0000-0000-000026200000}"/>
    <cellStyle name="40% - Akzent4 7 4 2 2" xfId="7302" xr:uid="{00000000-0005-0000-0000-000027200000}"/>
    <cellStyle name="40% - Akzent4 7 4 2_BU&amp;IC" xfId="7303" xr:uid="{00000000-0005-0000-0000-000028200000}"/>
    <cellStyle name="40% - Akzent4 7 4 3" xfId="7304" xr:uid="{00000000-0005-0000-0000-000029200000}"/>
    <cellStyle name="40% - Akzent4 7 4_BU&amp;IC" xfId="7305" xr:uid="{00000000-0005-0000-0000-00002A200000}"/>
    <cellStyle name="40% - Akzent4 7 5" xfId="7306" xr:uid="{00000000-0005-0000-0000-00002B200000}"/>
    <cellStyle name="40% - Akzent4 7 5 2" xfId="7307" xr:uid="{00000000-0005-0000-0000-00002C200000}"/>
    <cellStyle name="40% - Akzent4 7 5_BU&amp;IC" xfId="7308" xr:uid="{00000000-0005-0000-0000-00002D200000}"/>
    <cellStyle name="40% - Akzent4 7 6" xfId="7309" xr:uid="{00000000-0005-0000-0000-00002E200000}"/>
    <cellStyle name="40% - Akzent4 7 6 2" xfId="7310" xr:uid="{00000000-0005-0000-0000-00002F200000}"/>
    <cellStyle name="40% - Akzent4 7 6_BU&amp;IC" xfId="7311" xr:uid="{00000000-0005-0000-0000-000030200000}"/>
    <cellStyle name="40% - Akzent4 7 7" xfId="7312" xr:uid="{00000000-0005-0000-0000-000031200000}"/>
    <cellStyle name="40% - Akzent4 7 8" xfId="38895" xr:uid="{00000000-0005-0000-0000-000032200000}"/>
    <cellStyle name="40% - Akzent4 7 9" xfId="41882" xr:uid="{00000000-0005-0000-0000-000033200000}"/>
    <cellStyle name="40% - Akzent4 7_BU&amp;IC" xfId="7313" xr:uid="{00000000-0005-0000-0000-000034200000}"/>
    <cellStyle name="40% - Akzent4 8" xfId="7314" xr:uid="{00000000-0005-0000-0000-000035200000}"/>
    <cellStyle name="40% - Akzent4 8 10" xfId="42088" xr:uid="{00000000-0005-0000-0000-000036200000}"/>
    <cellStyle name="40% - Akzent4 8 2" xfId="7315" xr:uid="{00000000-0005-0000-0000-000037200000}"/>
    <cellStyle name="40% - Akzent4 8 2 10" xfId="42005" xr:uid="{00000000-0005-0000-0000-000038200000}"/>
    <cellStyle name="40% - Akzent4 8 2 2" xfId="7316" xr:uid="{00000000-0005-0000-0000-000039200000}"/>
    <cellStyle name="40% - Akzent4 8 2 2 2" xfId="7317" xr:uid="{00000000-0005-0000-0000-00003A200000}"/>
    <cellStyle name="40% - Akzent4 8 2 2 2 2" xfId="7318" xr:uid="{00000000-0005-0000-0000-00003B200000}"/>
    <cellStyle name="40% - Akzent4 8 2 2 2_BU&amp;IC" xfId="7319" xr:uid="{00000000-0005-0000-0000-00003C200000}"/>
    <cellStyle name="40% - Akzent4 8 2 2 3" xfId="7320" xr:uid="{00000000-0005-0000-0000-00003D200000}"/>
    <cellStyle name="40% - Akzent4 8 2 2 3 2" xfId="7321" xr:uid="{00000000-0005-0000-0000-00003E200000}"/>
    <cellStyle name="40% - Akzent4 8 2 2 3_BU&amp;IC" xfId="7322" xr:uid="{00000000-0005-0000-0000-00003F200000}"/>
    <cellStyle name="40% - Akzent4 8 2 2 4" xfId="7323" xr:uid="{00000000-0005-0000-0000-000040200000}"/>
    <cellStyle name="40% - Akzent4 8 2 2_BU&amp;IC" xfId="7324" xr:uid="{00000000-0005-0000-0000-000041200000}"/>
    <cellStyle name="40% - Akzent4 8 2 3" xfId="7325" xr:uid="{00000000-0005-0000-0000-000042200000}"/>
    <cellStyle name="40% - Akzent4 8 2 3 2" xfId="7326" xr:uid="{00000000-0005-0000-0000-000043200000}"/>
    <cellStyle name="40% - Akzent4 8 2 3_BU&amp;IC" xfId="7327" xr:uid="{00000000-0005-0000-0000-000044200000}"/>
    <cellStyle name="40% - Akzent4 8 2 4" xfId="7328" xr:uid="{00000000-0005-0000-0000-000045200000}"/>
    <cellStyle name="40% - Akzent4 8 2 4 2" xfId="7329" xr:uid="{00000000-0005-0000-0000-000046200000}"/>
    <cellStyle name="40% - Akzent4 8 2 4_BU&amp;IC" xfId="7330" xr:uid="{00000000-0005-0000-0000-000047200000}"/>
    <cellStyle name="40% - Akzent4 8 2 5" xfId="7331" xr:uid="{00000000-0005-0000-0000-000048200000}"/>
    <cellStyle name="40% - Akzent4 8 2 6" xfId="38898" xr:uid="{00000000-0005-0000-0000-000049200000}"/>
    <cellStyle name="40% - Akzent4 8 2 7" xfId="41885" xr:uid="{00000000-0005-0000-0000-00004A200000}"/>
    <cellStyle name="40% - Akzent4 8 2 8" xfId="42087" xr:uid="{00000000-0005-0000-0000-00004B200000}"/>
    <cellStyle name="40% - Akzent4 8 2 9" xfId="40071" xr:uid="{00000000-0005-0000-0000-00004C200000}"/>
    <cellStyle name="40% - Akzent4 8 2_BU&amp;IC" xfId="7332" xr:uid="{00000000-0005-0000-0000-00004D200000}"/>
    <cellStyle name="40% - Akzent4 8 3" xfId="7333" xr:uid="{00000000-0005-0000-0000-00004E200000}"/>
    <cellStyle name="40% - Akzent4 8 3 2" xfId="7334" xr:uid="{00000000-0005-0000-0000-00004F200000}"/>
    <cellStyle name="40% - Akzent4 8 3 2 2" xfId="7335" xr:uid="{00000000-0005-0000-0000-000050200000}"/>
    <cellStyle name="40% - Akzent4 8 3 2_BU&amp;IC" xfId="7336" xr:uid="{00000000-0005-0000-0000-000051200000}"/>
    <cellStyle name="40% - Akzent4 8 3 3" xfId="7337" xr:uid="{00000000-0005-0000-0000-000052200000}"/>
    <cellStyle name="40% - Akzent4 8 3 3 2" xfId="7338" xr:uid="{00000000-0005-0000-0000-000053200000}"/>
    <cellStyle name="40% - Akzent4 8 3 3_BU&amp;IC" xfId="7339" xr:uid="{00000000-0005-0000-0000-000054200000}"/>
    <cellStyle name="40% - Akzent4 8 3 4" xfId="7340" xr:uid="{00000000-0005-0000-0000-000055200000}"/>
    <cellStyle name="40% - Akzent4 8 3_BU&amp;IC" xfId="7341" xr:uid="{00000000-0005-0000-0000-000056200000}"/>
    <cellStyle name="40% - Akzent4 8 4" xfId="7342" xr:uid="{00000000-0005-0000-0000-000057200000}"/>
    <cellStyle name="40% - Akzent4 8 4 2" xfId="7343" xr:uid="{00000000-0005-0000-0000-000058200000}"/>
    <cellStyle name="40% - Akzent4 8 4 2 2" xfId="7344" xr:uid="{00000000-0005-0000-0000-000059200000}"/>
    <cellStyle name="40% - Akzent4 8 4 2_BU&amp;IC" xfId="7345" xr:uid="{00000000-0005-0000-0000-00005A200000}"/>
    <cellStyle name="40% - Akzent4 8 4 3" xfId="7346" xr:uid="{00000000-0005-0000-0000-00005B200000}"/>
    <cellStyle name="40% - Akzent4 8 4_BU&amp;IC" xfId="7347" xr:uid="{00000000-0005-0000-0000-00005C200000}"/>
    <cellStyle name="40% - Akzent4 8 5" xfId="7348" xr:uid="{00000000-0005-0000-0000-00005D200000}"/>
    <cellStyle name="40% - Akzent4 8 5 2" xfId="7349" xr:uid="{00000000-0005-0000-0000-00005E200000}"/>
    <cellStyle name="40% - Akzent4 8 5_BU&amp;IC" xfId="7350" xr:uid="{00000000-0005-0000-0000-00005F200000}"/>
    <cellStyle name="40% - Akzent4 8 6" xfId="7351" xr:uid="{00000000-0005-0000-0000-000060200000}"/>
    <cellStyle name="40% - Akzent4 8 6 2" xfId="7352" xr:uid="{00000000-0005-0000-0000-000061200000}"/>
    <cellStyle name="40% - Akzent4 8 6_BU&amp;IC" xfId="7353" xr:uid="{00000000-0005-0000-0000-000062200000}"/>
    <cellStyle name="40% - Akzent4 8 7" xfId="7354" xr:uid="{00000000-0005-0000-0000-000063200000}"/>
    <cellStyle name="40% - Akzent4 8 8" xfId="38897" xr:uid="{00000000-0005-0000-0000-000064200000}"/>
    <cellStyle name="40% - Akzent4 8 9" xfId="41884" xr:uid="{00000000-0005-0000-0000-000065200000}"/>
    <cellStyle name="40% - Akzent4 8_BU&amp;IC" xfId="7355" xr:uid="{00000000-0005-0000-0000-000066200000}"/>
    <cellStyle name="40% - Akzent4 9" xfId="7356" xr:uid="{00000000-0005-0000-0000-000067200000}"/>
    <cellStyle name="40% - Akzent4 9 10" xfId="42086" xr:uid="{00000000-0005-0000-0000-000068200000}"/>
    <cellStyle name="40% - Akzent4 9 2" xfId="7357" xr:uid="{00000000-0005-0000-0000-000069200000}"/>
    <cellStyle name="40% - Akzent4 9 2 10" xfId="42281" xr:uid="{00000000-0005-0000-0000-00006A200000}"/>
    <cellStyle name="40% - Akzent4 9 2 2" xfId="7358" xr:uid="{00000000-0005-0000-0000-00006B200000}"/>
    <cellStyle name="40% - Akzent4 9 2 2 2" xfId="7359" xr:uid="{00000000-0005-0000-0000-00006C200000}"/>
    <cellStyle name="40% - Akzent4 9 2 2 2 2" xfId="7360" xr:uid="{00000000-0005-0000-0000-00006D200000}"/>
    <cellStyle name="40% - Akzent4 9 2 2 2_BU&amp;IC" xfId="7361" xr:uid="{00000000-0005-0000-0000-00006E200000}"/>
    <cellStyle name="40% - Akzent4 9 2 2 3" xfId="7362" xr:uid="{00000000-0005-0000-0000-00006F200000}"/>
    <cellStyle name="40% - Akzent4 9 2 2 3 2" xfId="7363" xr:uid="{00000000-0005-0000-0000-000070200000}"/>
    <cellStyle name="40% - Akzent4 9 2 2 3_BU&amp;IC" xfId="7364" xr:uid="{00000000-0005-0000-0000-000071200000}"/>
    <cellStyle name="40% - Akzent4 9 2 2 4" xfId="7365" xr:uid="{00000000-0005-0000-0000-000072200000}"/>
    <cellStyle name="40% - Akzent4 9 2 2_BU&amp;IC" xfId="7366" xr:uid="{00000000-0005-0000-0000-000073200000}"/>
    <cellStyle name="40% - Akzent4 9 2 3" xfId="7367" xr:uid="{00000000-0005-0000-0000-000074200000}"/>
    <cellStyle name="40% - Akzent4 9 2 3 2" xfId="7368" xr:uid="{00000000-0005-0000-0000-000075200000}"/>
    <cellStyle name="40% - Akzent4 9 2 3_BU&amp;IC" xfId="7369" xr:uid="{00000000-0005-0000-0000-000076200000}"/>
    <cellStyle name="40% - Akzent4 9 2 4" xfId="7370" xr:uid="{00000000-0005-0000-0000-000077200000}"/>
    <cellStyle name="40% - Akzent4 9 2 4 2" xfId="7371" xr:uid="{00000000-0005-0000-0000-000078200000}"/>
    <cellStyle name="40% - Akzent4 9 2 4_BU&amp;IC" xfId="7372" xr:uid="{00000000-0005-0000-0000-000079200000}"/>
    <cellStyle name="40% - Akzent4 9 2 5" xfId="7373" xr:uid="{00000000-0005-0000-0000-00007A200000}"/>
    <cellStyle name="40% - Akzent4 9 2 6" xfId="38900" xr:uid="{00000000-0005-0000-0000-00007B200000}"/>
    <cellStyle name="40% - Akzent4 9 2 7" xfId="41887" xr:uid="{00000000-0005-0000-0000-00007C200000}"/>
    <cellStyle name="40% - Akzent4 9 2 8" xfId="42085" xr:uid="{00000000-0005-0000-0000-00007D200000}"/>
    <cellStyle name="40% - Akzent4 9 2 9" xfId="38625" xr:uid="{00000000-0005-0000-0000-00007E200000}"/>
    <cellStyle name="40% - Akzent4 9 2_BU&amp;IC" xfId="7374" xr:uid="{00000000-0005-0000-0000-00007F200000}"/>
    <cellStyle name="40% - Akzent4 9 3" xfId="7375" xr:uid="{00000000-0005-0000-0000-000080200000}"/>
    <cellStyle name="40% - Akzent4 9 3 2" xfId="7376" xr:uid="{00000000-0005-0000-0000-000081200000}"/>
    <cellStyle name="40% - Akzent4 9 3 2 2" xfId="7377" xr:uid="{00000000-0005-0000-0000-000082200000}"/>
    <cellStyle name="40% - Akzent4 9 3 2_BU&amp;IC" xfId="7378" xr:uid="{00000000-0005-0000-0000-000083200000}"/>
    <cellStyle name="40% - Akzent4 9 3 3" xfId="7379" xr:uid="{00000000-0005-0000-0000-000084200000}"/>
    <cellStyle name="40% - Akzent4 9 3 3 2" xfId="7380" xr:uid="{00000000-0005-0000-0000-000085200000}"/>
    <cellStyle name="40% - Akzent4 9 3 3_BU&amp;IC" xfId="7381" xr:uid="{00000000-0005-0000-0000-000086200000}"/>
    <cellStyle name="40% - Akzent4 9 3 4" xfId="7382" xr:uid="{00000000-0005-0000-0000-000087200000}"/>
    <cellStyle name="40% - Akzent4 9 3_BU&amp;IC" xfId="7383" xr:uid="{00000000-0005-0000-0000-000088200000}"/>
    <cellStyle name="40% - Akzent4 9 4" xfId="7384" xr:uid="{00000000-0005-0000-0000-000089200000}"/>
    <cellStyle name="40% - Akzent4 9 4 2" xfId="7385" xr:uid="{00000000-0005-0000-0000-00008A200000}"/>
    <cellStyle name="40% - Akzent4 9 4 2 2" xfId="7386" xr:uid="{00000000-0005-0000-0000-00008B200000}"/>
    <cellStyle name="40% - Akzent4 9 4 2_BU&amp;IC" xfId="7387" xr:uid="{00000000-0005-0000-0000-00008C200000}"/>
    <cellStyle name="40% - Akzent4 9 4 3" xfId="7388" xr:uid="{00000000-0005-0000-0000-00008D200000}"/>
    <cellStyle name="40% - Akzent4 9 4_BU&amp;IC" xfId="7389" xr:uid="{00000000-0005-0000-0000-00008E200000}"/>
    <cellStyle name="40% - Akzent4 9 5" xfId="7390" xr:uid="{00000000-0005-0000-0000-00008F200000}"/>
    <cellStyle name="40% - Akzent4 9 5 2" xfId="7391" xr:uid="{00000000-0005-0000-0000-000090200000}"/>
    <cellStyle name="40% - Akzent4 9 5_BU&amp;IC" xfId="7392" xr:uid="{00000000-0005-0000-0000-000091200000}"/>
    <cellStyle name="40% - Akzent4 9 6" xfId="7393" xr:uid="{00000000-0005-0000-0000-000092200000}"/>
    <cellStyle name="40% - Akzent4 9 6 2" xfId="7394" xr:uid="{00000000-0005-0000-0000-000093200000}"/>
    <cellStyle name="40% - Akzent4 9 6_BU&amp;IC" xfId="7395" xr:uid="{00000000-0005-0000-0000-000094200000}"/>
    <cellStyle name="40% - Akzent4 9 7" xfId="7396" xr:uid="{00000000-0005-0000-0000-000095200000}"/>
    <cellStyle name="40% - Akzent4 9 8" xfId="38899" xr:uid="{00000000-0005-0000-0000-000096200000}"/>
    <cellStyle name="40% - Akzent4 9 9" xfId="41886" xr:uid="{00000000-0005-0000-0000-000097200000}"/>
    <cellStyle name="40% - Akzent4 9_BU&amp;IC" xfId="7397" xr:uid="{00000000-0005-0000-0000-000098200000}"/>
    <cellStyle name="40% - Akzent4_5 year overview margin" xfId="37602" xr:uid="{00000000-0005-0000-0000-000099200000}"/>
    <cellStyle name="40% - Akzent5" xfId="69" xr:uid="{00000000-0005-0000-0000-00009A200000}"/>
    <cellStyle name="40% - Akzent5 10" xfId="7399" xr:uid="{00000000-0005-0000-0000-00009B200000}"/>
    <cellStyle name="40% - Akzent5 10 10" xfId="42084" xr:uid="{00000000-0005-0000-0000-00009C200000}"/>
    <cellStyle name="40% - Akzent5 10 2" xfId="7400" xr:uid="{00000000-0005-0000-0000-00009D200000}"/>
    <cellStyle name="40% - Akzent5 10 2 10" xfId="42314" xr:uid="{00000000-0005-0000-0000-00009E200000}"/>
    <cellStyle name="40% - Akzent5 10 2 2" xfId="7401" xr:uid="{00000000-0005-0000-0000-00009F200000}"/>
    <cellStyle name="40% - Akzent5 10 2 2 2" xfId="7402" xr:uid="{00000000-0005-0000-0000-0000A0200000}"/>
    <cellStyle name="40% - Akzent5 10 2 2 2 2" xfId="7403" xr:uid="{00000000-0005-0000-0000-0000A1200000}"/>
    <cellStyle name="40% - Akzent5 10 2 2 2_BU&amp;IC" xfId="7404" xr:uid="{00000000-0005-0000-0000-0000A2200000}"/>
    <cellStyle name="40% - Akzent5 10 2 2 3" xfId="7405" xr:uid="{00000000-0005-0000-0000-0000A3200000}"/>
    <cellStyle name="40% - Akzent5 10 2 2 3 2" xfId="7406" xr:uid="{00000000-0005-0000-0000-0000A4200000}"/>
    <cellStyle name="40% - Akzent5 10 2 2 3_BU&amp;IC" xfId="7407" xr:uid="{00000000-0005-0000-0000-0000A5200000}"/>
    <cellStyle name="40% - Akzent5 10 2 2 4" xfId="7408" xr:uid="{00000000-0005-0000-0000-0000A6200000}"/>
    <cellStyle name="40% - Akzent5 10 2 2_BU&amp;IC" xfId="7409" xr:uid="{00000000-0005-0000-0000-0000A7200000}"/>
    <cellStyle name="40% - Akzent5 10 2 3" xfId="7410" xr:uid="{00000000-0005-0000-0000-0000A8200000}"/>
    <cellStyle name="40% - Akzent5 10 2 3 2" xfId="7411" xr:uid="{00000000-0005-0000-0000-0000A9200000}"/>
    <cellStyle name="40% - Akzent5 10 2 3_BU&amp;IC" xfId="7412" xr:uid="{00000000-0005-0000-0000-0000AA200000}"/>
    <cellStyle name="40% - Akzent5 10 2 4" xfId="7413" xr:uid="{00000000-0005-0000-0000-0000AB200000}"/>
    <cellStyle name="40% - Akzent5 10 2 4 2" xfId="7414" xr:uid="{00000000-0005-0000-0000-0000AC200000}"/>
    <cellStyle name="40% - Akzent5 10 2 4_BU&amp;IC" xfId="7415" xr:uid="{00000000-0005-0000-0000-0000AD200000}"/>
    <cellStyle name="40% - Akzent5 10 2 5" xfId="7416" xr:uid="{00000000-0005-0000-0000-0000AE200000}"/>
    <cellStyle name="40% - Akzent5 10 2 6" xfId="38902" xr:uid="{00000000-0005-0000-0000-0000AF200000}"/>
    <cellStyle name="40% - Akzent5 10 2 7" xfId="41889" xr:uid="{00000000-0005-0000-0000-0000B0200000}"/>
    <cellStyle name="40% - Akzent5 10 2 8" xfId="42083" xr:uid="{00000000-0005-0000-0000-0000B1200000}"/>
    <cellStyle name="40% - Akzent5 10 2 9" xfId="42356" xr:uid="{00000000-0005-0000-0000-0000B2200000}"/>
    <cellStyle name="40% - Akzent5 10 2_BU&amp;IC" xfId="7417" xr:uid="{00000000-0005-0000-0000-0000B3200000}"/>
    <cellStyle name="40% - Akzent5 10 3" xfId="7418" xr:uid="{00000000-0005-0000-0000-0000B4200000}"/>
    <cellStyle name="40% - Akzent5 10 3 2" xfId="7419" xr:uid="{00000000-0005-0000-0000-0000B5200000}"/>
    <cellStyle name="40% - Akzent5 10 3 2 2" xfId="7420" xr:uid="{00000000-0005-0000-0000-0000B6200000}"/>
    <cellStyle name="40% - Akzent5 10 3 2_BU&amp;IC" xfId="7421" xr:uid="{00000000-0005-0000-0000-0000B7200000}"/>
    <cellStyle name="40% - Akzent5 10 3 3" xfId="7422" xr:uid="{00000000-0005-0000-0000-0000B8200000}"/>
    <cellStyle name="40% - Akzent5 10 3 3 2" xfId="7423" xr:uid="{00000000-0005-0000-0000-0000B9200000}"/>
    <cellStyle name="40% - Akzent5 10 3 3_BU&amp;IC" xfId="7424" xr:uid="{00000000-0005-0000-0000-0000BA200000}"/>
    <cellStyle name="40% - Akzent5 10 3 4" xfId="7425" xr:uid="{00000000-0005-0000-0000-0000BB200000}"/>
    <cellStyle name="40% - Akzent5 10 3_BU&amp;IC" xfId="7426" xr:uid="{00000000-0005-0000-0000-0000BC200000}"/>
    <cellStyle name="40% - Akzent5 10 4" xfId="7427" xr:uid="{00000000-0005-0000-0000-0000BD200000}"/>
    <cellStyle name="40% - Akzent5 10 4 2" xfId="7428" xr:uid="{00000000-0005-0000-0000-0000BE200000}"/>
    <cellStyle name="40% - Akzent5 10 4 2 2" xfId="7429" xr:uid="{00000000-0005-0000-0000-0000BF200000}"/>
    <cellStyle name="40% - Akzent5 10 4 2_BU&amp;IC" xfId="7430" xr:uid="{00000000-0005-0000-0000-0000C0200000}"/>
    <cellStyle name="40% - Akzent5 10 4 3" xfId="7431" xr:uid="{00000000-0005-0000-0000-0000C1200000}"/>
    <cellStyle name="40% - Akzent5 10 4_BU&amp;IC" xfId="7432" xr:uid="{00000000-0005-0000-0000-0000C2200000}"/>
    <cellStyle name="40% - Akzent5 10 5" xfId="7433" xr:uid="{00000000-0005-0000-0000-0000C3200000}"/>
    <cellStyle name="40% - Akzent5 10 5 2" xfId="7434" xr:uid="{00000000-0005-0000-0000-0000C4200000}"/>
    <cellStyle name="40% - Akzent5 10 5_BU&amp;IC" xfId="7435" xr:uid="{00000000-0005-0000-0000-0000C5200000}"/>
    <cellStyle name="40% - Akzent5 10 6" xfId="7436" xr:uid="{00000000-0005-0000-0000-0000C6200000}"/>
    <cellStyle name="40% - Akzent5 10 6 2" xfId="7437" xr:uid="{00000000-0005-0000-0000-0000C7200000}"/>
    <cellStyle name="40% - Akzent5 10 6_BU&amp;IC" xfId="7438" xr:uid="{00000000-0005-0000-0000-0000C8200000}"/>
    <cellStyle name="40% - Akzent5 10 7" xfId="7439" xr:uid="{00000000-0005-0000-0000-0000C9200000}"/>
    <cellStyle name="40% - Akzent5 10 8" xfId="38901" xr:uid="{00000000-0005-0000-0000-0000CA200000}"/>
    <cellStyle name="40% - Akzent5 10 9" xfId="41888" xr:uid="{00000000-0005-0000-0000-0000CB200000}"/>
    <cellStyle name="40% - Akzent5 10_BU&amp;IC" xfId="7440" xr:uid="{00000000-0005-0000-0000-0000CC200000}"/>
    <cellStyle name="40% - Akzent5 11" xfId="7441" xr:uid="{00000000-0005-0000-0000-0000CD200000}"/>
    <cellStyle name="40% - Akzent5 11 10" xfId="42082" xr:uid="{00000000-0005-0000-0000-0000CE200000}"/>
    <cellStyle name="40% - Akzent5 11 2" xfId="7442" xr:uid="{00000000-0005-0000-0000-0000CF200000}"/>
    <cellStyle name="40% - Akzent5 11 2 10" xfId="42258" xr:uid="{00000000-0005-0000-0000-0000D0200000}"/>
    <cellStyle name="40% - Akzent5 11 2 2" xfId="7443" xr:uid="{00000000-0005-0000-0000-0000D1200000}"/>
    <cellStyle name="40% - Akzent5 11 2 2 2" xfId="7444" xr:uid="{00000000-0005-0000-0000-0000D2200000}"/>
    <cellStyle name="40% - Akzent5 11 2 2 2 2" xfId="7445" xr:uid="{00000000-0005-0000-0000-0000D3200000}"/>
    <cellStyle name="40% - Akzent5 11 2 2 2_BU&amp;IC" xfId="7446" xr:uid="{00000000-0005-0000-0000-0000D4200000}"/>
    <cellStyle name="40% - Akzent5 11 2 2 3" xfId="7447" xr:uid="{00000000-0005-0000-0000-0000D5200000}"/>
    <cellStyle name="40% - Akzent5 11 2 2 3 2" xfId="7448" xr:uid="{00000000-0005-0000-0000-0000D6200000}"/>
    <cellStyle name="40% - Akzent5 11 2 2 3_BU&amp;IC" xfId="7449" xr:uid="{00000000-0005-0000-0000-0000D7200000}"/>
    <cellStyle name="40% - Akzent5 11 2 2 4" xfId="7450" xr:uid="{00000000-0005-0000-0000-0000D8200000}"/>
    <cellStyle name="40% - Akzent5 11 2 2_BU&amp;IC" xfId="7451" xr:uid="{00000000-0005-0000-0000-0000D9200000}"/>
    <cellStyle name="40% - Akzent5 11 2 3" xfId="7452" xr:uid="{00000000-0005-0000-0000-0000DA200000}"/>
    <cellStyle name="40% - Akzent5 11 2 3 2" xfId="7453" xr:uid="{00000000-0005-0000-0000-0000DB200000}"/>
    <cellStyle name="40% - Akzent5 11 2 3_BU&amp;IC" xfId="7454" xr:uid="{00000000-0005-0000-0000-0000DC200000}"/>
    <cellStyle name="40% - Akzent5 11 2 4" xfId="7455" xr:uid="{00000000-0005-0000-0000-0000DD200000}"/>
    <cellStyle name="40% - Akzent5 11 2 4 2" xfId="7456" xr:uid="{00000000-0005-0000-0000-0000DE200000}"/>
    <cellStyle name="40% - Akzent5 11 2 4_BU&amp;IC" xfId="7457" xr:uid="{00000000-0005-0000-0000-0000DF200000}"/>
    <cellStyle name="40% - Akzent5 11 2 5" xfId="7458" xr:uid="{00000000-0005-0000-0000-0000E0200000}"/>
    <cellStyle name="40% - Akzent5 11 2 6" xfId="38904" xr:uid="{00000000-0005-0000-0000-0000E1200000}"/>
    <cellStyle name="40% - Akzent5 11 2 7" xfId="41891" xr:uid="{00000000-0005-0000-0000-0000E2200000}"/>
    <cellStyle name="40% - Akzent5 11 2 8" xfId="42081" xr:uid="{00000000-0005-0000-0000-0000E3200000}"/>
    <cellStyle name="40% - Akzent5 11 2 9" xfId="42395" xr:uid="{00000000-0005-0000-0000-0000E4200000}"/>
    <cellStyle name="40% - Akzent5 11 2_BU&amp;IC" xfId="7459" xr:uid="{00000000-0005-0000-0000-0000E5200000}"/>
    <cellStyle name="40% - Akzent5 11 3" xfId="7460" xr:uid="{00000000-0005-0000-0000-0000E6200000}"/>
    <cellStyle name="40% - Akzent5 11 3 2" xfId="7461" xr:uid="{00000000-0005-0000-0000-0000E7200000}"/>
    <cellStyle name="40% - Akzent5 11 3 2 2" xfId="7462" xr:uid="{00000000-0005-0000-0000-0000E8200000}"/>
    <cellStyle name="40% - Akzent5 11 3 2_BU&amp;IC" xfId="7463" xr:uid="{00000000-0005-0000-0000-0000E9200000}"/>
    <cellStyle name="40% - Akzent5 11 3 3" xfId="7464" xr:uid="{00000000-0005-0000-0000-0000EA200000}"/>
    <cellStyle name="40% - Akzent5 11 3 3 2" xfId="7465" xr:uid="{00000000-0005-0000-0000-0000EB200000}"/>
    <cellStyle name="40% - Akzent5 11 3 3_BU&amp;IC" xfId="7466" xr:uid="{00000000-0005-0000-0000-0000EC200000}"/>
    <cellStyle name="40% - Akzent5 11 3 4" xfId="7467" xr:uid="{00000000-0005-0000-0000-0000ED200000}"/>
    <cellStyle name="40% - Akzent5 11 3_BU&amp;IC" xfId="7468" xr:uid="{00000000-0005-0000-0000-0000EE200000}"/>
    <cellStyle name="40% - Akzent5 11 4" xfId="7469" xr:uid="{00000000-0005-0000-0000-0000EF200000}"/>
    <cellStyle name="40% - Akzent5 11 4 2" xfId="7470" xr:uid="{00000000-0005-0000-0000-0000F0200000}"/>
    <cellStyle name="40% - Akzent5 11 4 2 2" xfId="7471" xr:uid="{00000000-0005-0000-0000-0000F1200000}"/>
    <cellStyle name="40% - Akzent5 11 4 2_BU&amp;IC" xfId="7472" xr:uid="{00000000-0005-0000-0000-0000F2200000}"/>
    <cellStyle name="40% - Akzent5 11 4 3" xfId="7473" xr:uid="{00000000-0005-0000-0000-0000F3200000}"/>
    <cellStyle name="40% - Akzent5 11 4_BU&amp;IC" xfId="7474" xr:uid="{00000000-0005-0000-0000-0000F4200000}"/>
    <cellStyle name="40% - Akzent5 11 5" xfId="7475" xr:uid="{00000000-0005-0000-0000-0000F5200000}"/>
    <cellStyle name="40% - Akzent5 11 5 2" xfId="7476" xr:uid="{00000000-0005-0000-0000-0000F6200000}"/>
    <cellStyle name="40% - Akzent5 11 5_BU&amp;IC" xfId="7477" xr:uid="{00000000-0005-0000-0000-0000F7200000}"/>
    <cellStyle name="40% - Akzent5 11 6" xfId="7478" xr:uid="{00000000-0005-0000-0000-0000F8200000}"/>
    <cellStyle name="40% - Akzent5 11 6 2" xfId="7479" xr:uid="{00000000-0005-0000-0000-0000F9200000}"/>
    <cellStyle name="40% - Akzent5 11 6_BU&amp;IC" xfId="7480" xr:uid="{00000000-0005-0000-0000-0000FA200000}"/>
    <cellStyle name="40% - Akzent5 11 7" xfId="7481" xr:uid="{00000000-0005-0000-0000-0000FB200000}"/>
    <cellStyle name="40% - Akzent5 11 8" xfId="38903" xr:uid="{00000000-0005-0000-0000-0000FC200000}"/>
    <cellStyle name="40% - Akzent5 11 9" xfId="41890" xr:uid="{00000000-0005-0000-0000-0000FD200000}"/>
    <cellStyle name="40% - Akzent5 11_BU&amp;IC" xfId="7482" xr:uid="{00000000-0005-0000-0000-0000FE200000}"/>
    <cellStyle name="40% - Akzent5 12" xfId="7483" xr:uid="{00000000-0005-0000-0000-0000FF200000}"/>
    <cellStyle name="40% - Akzent5 13" xfId="7484" xr:uid="{00000000-0005-0000-0000-000000210000}"/>
    <cellStyle name="40% - Akzent5 14" xfId="7398" xr:uid="{00000000-0005-0000-0000-000001210000}"/>
    <cellStyle name="40% - Akzent5 2" xfId="7485" xr:uid="{00000000-0005-0000-0000-000002210000}"/>
    <cellStyle name="40% - Akzent5 2 10" xfId="42080" xr:uid="{00000000-0005-0000-0000-000003210000}"/>
    <cellStyle name="40% - Akzent5 2 2" xfId="7486" xr:uid="{00000000-0005-0000-0000-000004210000}"/>
    <cellStyle name="40% - Akzent5 2 2 10" xfId="42436" xr:uid="{00000000-0005-0000-0000-000005210000}"/>
    <cellStyle name="40% - Akzent5 2 2 2" xfId="7487" xr:uid="{00000000-0005-0000-0000-000006210000}"/>
    <cellStyle name="40% - Akzent5 2 2 2 2" xfId="7488" xr:uid="{00000000-0005-0000-0000-000007210000}"/>
    <cellStyle name="40% - Akzent5 2 2 2 2 2" xfId="7489" xr:uid="{00000000-0005-0000-0000-000008210000}"/>
    <cellStyle name="40% - Akzent5 2 2 2 2_BU&amp;IC" xfId="7490" xr:uid="{00000000-0005-0000-0000-000009210000}"/>
    <cellStyle name="40% - Akzent5 2 2 2 3" xfId="7491" xr:uid="{00000000-0005-0000-0000-00000A210000}"/>
    <cellStyle name="40% - Akzent5 2 2 2 3 2" xfId="7492" xr:uid="{00000000-0005-0000-0000-00000B210000}"/>
    <cellStyle name="40% - Akzent5 2 2 2 3_BU&amp;IC" xfId="7493" xr:uid="{00000000-0005-0000-0000-00000C210000}"/>
    <cellStyle name="40% - Akzent5 2 2 2 4" xfId="7494" xr:uid="{00000000-0005-0000-0000-00000D210000}"/>
    <cellStyle name="40% - Akzent5 2 2 2_BU&amp;IC" xfId="7495" xr:uid="{00000000-0005-0000-0000-00000E210000}"/>
    <cellStyle name="40% - Akzent5 2 2 3" xfId="7496" xr:uid="{00000000-0005-0000-0000-00000F210000}"/>
    <cellStyle name="40% - Akzent5 2 2 3 2" xfId="7497" xr:uid="{00000000-0005-0000-0000-000010210000}"/>
    <cellStyle name="40% - Akzent5 2 2 3_BU&amp;IC" xfId="7498" xr:uid="{00000000-0005-0000-0000-000011210000}"/>
    <cellStyle name="40% - Akzent5 2 2 4" xfId="7499" xr:uid="{00000000-0005-0000-0000-000012210000}"/>
    <cellStyle name="40% - Akzent5 2 2 4 2" xfId="7500" xr:uid="{00000000-0005-0000-0000-000013210000}"/>
    <cellStyle name="40% - Akzent5 2 2 4_BU&amp;IC" xfId="7501" xr:uid="{00000000-0005-0000-0000-000014210000}"/>
    <cellStyle name="40% - Akzent5 2 2 5" xfId="7502" xr:uid="{00000000-0005-0000-0000-000015210000}"/>
    <cellStyle name="40% - Akzent5 2 2 6" xfId="38906" xr:uid="{00000000-0005-0000-0000-000016210000}"/>
    <cellStyle name="40% - Akzent5 2 2 7" xfId="41893" xr:uid="{00000000-0005-0000-0000-000017210000}"/>
    <cellStyle name="40% - Akzent5 2 2 8" xfId="42079" xr:uid="{00000000-0005-0000-0000-000018210000}"/>
    <cellStyle name="40% - Akzent5 2 2 9" xfId="41973" xr:uid="{00000000-0005-0000-0000-000019210000}"/>
    <cellStyle name="40% - Akzent5 2 2_BU&amp;IC" xfId="7503" xr:uid="{00000000-0005-0000-0000-00001A210000}"/>
    <cellStyle name="40% - Akzent5 2 3" xfId="7504" xr:uid="{00000000-0005-0000-0000-00001B210000}"/>
    <cellStyle name="40% - Akzent5 2 3 2" xfId="7505" xr:uid="{00000000-0005-0000-0000-00001C210000}"/>
    <cellStyle name="40% - Akzent5 2 3 2 2" xfId="7506" xr:uid="{00000000-0005-0000-0000-00001D210000}"/>
    <cellStyle name="40% - Akzent5 2 3 2_BU&amp;IC" xfId="7507" xr:uid="{00000000-0005-0000-0000-00001E210000}"/>
    <cellStyle name="40% - Akzent5 2 3 3" xfId="7508" xr:uid="{00000000-0005-0000-0000-00001F210000}"/>
    <cellStyle name="40% - Akzent5 2 3 3 2" xfId="7509" xr:uid="{00000000-0005-0000-0000-000020210000}"/>
    <cellStyle name="40% - Akzent5 2 3 3_BU&amp;IC" xfId="7510" xr:uid="{00000000-0005-0000-0000-000021210000}"/>
    <cellStyle name="40% - Akzent5 2 3 4" xfId="7511" xr:uid="{00000000-0005-0000-0000-000022210000}"/>
    <cellStyle name="40% - Akzent5 2 3_BU&amp;IC" xfId="7512" xr:uid="{00000000-0005-0000-0000-000023210000}"/>
    <cellStyle name="40% - Akzent5 2 4" xfId="7513" xr:uid="{00000000-0005-0000-0000-000024210000}"/>
    <cellStyle name="40% - Akzent5 2 4 2" xfId="7514" xr:uid="{00000000-0005-0000-0000-000025210000}"/>
    <cellStyle name="40% - Akzent5 2 4 2 2" xfId="7515" xr:uid="{00000000-0005-0000-0000-000026210000}"/>
    <cellStyle name="40% - Akzent5 2 4 2_BU&amp;IC" xfId="7516" xr:uid="{00000000-0005-0000-0000-000027210000}"/>
    <cellStyle name="40% - Akzent5 2 4 3" xfId="7517" xr:uid="{00000000-0005-0000-0000-000028210000}"/>
    <cellStyle name="40% - Akzent5 2 4_BU&amp;IC" xfId="7518" xr:uid="{00000000-0005-0000-0000-000029210000}"/>
    <cellStyle name="40% - Akzent5 2 5" xfId="7519" xr:uid="{00000000-0005-0000-0000-00002A210000}"/>
    <cellStyle name="40% - Akzent5 2 5 2" xfId="7520" xr:uid="{00000000-0005-0000-0000-00002B210000}"/>
    <cellStyle name="40% - Akzent5 2 5_BU&amp;IC" xfId="7521" xr:uid="{00000000-0005-0000-0000-00002C210000}"/>
    <cellStyle name="40% - Akzent5 2 6" xfId="7522" xr:uid="{00000000-0005-0000-0000-00002D210000}"/>
    <cellStyle name="40% - Akzent5 2 6 2" xfId="7523" xr:uid="{00000000-0005-0000-0000-00002E210000}"/>
    <cellStyle name="40% - Akzent5 2 6_BU&amp;IC" xfId="7524" xr:uid="{00000000-0005-0000-0000-00002F210000}"/>
    <cellStyle name="40% - Akzent5 2 7" xfId="7525" xr:uid="{00000000-0005-0000-0000-000030210000}"/>
    <cellStyle name="40% - Akzent5 2 8" xfId="38905" xr:uid="{00000000-0005-0000-0000-000031210000}"/>
    <cellStyle name="40% - Akzent5 2 9" xfId="41892" xr:uid="{00000000-0005-0000-0000-000032210000}"/>
    <cellStyle name="40% - Akzent5 2_BU&amp;IC" xfId="7526" xr:uid="{00000000-0005-0000-0000-000033210000}"/>
    <cellStyle name="40% - Akzent5 3" xfId="7527" xr:uid="{00000000-0005-0000-0000-000034210000}"/>
    <cellStyle name="40% - Akzent5 3 10" xfId="39983" xr:uid="{00000000-0005-0000-0000-000035210000}"/>
    <cellStyle name="40% - Akzent5 3 2" xfId="7528" xr:uid="{00000000-0005-0000-0000-000036210000}"/>
    <cellStyle name="40% - Akzent5 3 2 10" xfId="38463" xr:uid="{00000000-0005-0000-0000-000037210000}"/>
    <cellStyle name="40% - Akzent5 3 2 2" xfId="7529" xr:uid="{00000000-0005-0000-0000-000038210000}"/>
    <cellStyle name="40% - Akzent5 3 2 2 2" xfId="7530" xr:uid="{00000000-0005-0000-0000-000039210000}"/>
    <cellStyle name="40% - Akzent5 3 2 2 2 2" xfId="7531" xr:uid="{00000000-0005-0000-0000-00003A210000}"/>
    <cellStyle name="40% - Akzent5 3 2 2 2_BU&amp;IC" xfId="7532" xr:uid="{00000000-0005-0000-0000-00003B210000}"/>
    <cellStyle name="40% - Akzent5 3 2 2 3" xfId="7533" xr:uid="{00000000-0005-0000-0000-00003C210000}"/>
    <cellStyle name="40% - Akzent5 3 2 2 3 2" xfId="7534" xr:uid="{00000000-0005-0000-0000-00003D210000}"/>
    <cellStyle name="40% - Akzent5 3 2 2 3_BU&amp;IC" xfId="7535" xr:uid="{00000000-0005-0000-0000-00003E210000}"/>
    <cellStyle name="40% - Akzent5 3 2 2 4" xfId="7536" xr:uid="{00000000-0005-0000-0000-00003F210000}"/>
    <cellStyle name="40% - Akzent5 3 2 2_BU&amp;IC" xfId="7537" xr:uid="{00000000-0005-0000-0000-000040210000}"/>
    <cellStyle name="40% - Akzent5 3 2 3" xfId="7538" xr:uid="{00000000-0005-0000-0000-000041210000}"/>
    <cellStyle name="40% - Akzent5 3 2 3 2" xfId="7539" xr:uid="{00000000-0005-0000-0000-000042210000}"/>
    <cellStyle name="40% - Akzent5 3 2 3_BU&amp;IC" xfId="7540" xr:uid="{00000000-0005-0000-0000-000043210000}"/>
    <cellStyle name="40% - Akzent5 3 2 4" xfId="7541" xr:uid="{00000000-0005-0000-0000-000044210000}"/>
    <cellStyle name="40% - Akzent5 3 2 4 2" xfId="7542" xr:uid="{00000000-0005-0000-0000-000045210000}"/>
    <cellStyle name="40% - Akzent5 3 2 4_BU&amp;IC" xfId="7543" xr:uid="{00000000-0005-0000-0000-000046210000}"/>
    <cellStyle name="40% - Akzent5 3 2 5" xfId="7544" xr:uid="{00000000-0005-0000-0000-000047210000}"/>
    <cellStyle name="40% - Akzent5 3 2 6" xfId="38908" xr:uid="{00000000-0005-0000-0000-000048210000}"/>
    <cellStyle name="40% - Akzent5 3 2 7" xfId="41895" xr:uid="{00000000-0005-0000-0000-000049210000}"/>
    <cellStyle name="40% - Akzent5 3 2 8" xfId="39984" xr:uid="{00000000-0005-0000-0000-00004A210000}"/>
    <cellStyle name="40% - Akzent5 3 2 9" xfId="42303" xr:uid="{00000000-0005-0000-0000-00004B210000}"/>
    <cellStyle name="40% - Akzent5 3 2_BU&amp;IC" xfId="7545" xr:uid="{00000000-0005-0000-0000-00004C210000}"/>
    <cellStyle name="40% - Akzent5 3 3" xfId="7546" xr:uid="{00000000-0005-0000-0000-00004D210000}"/>
    <cellStyle name="40% - Akzent5 3 3 2" xfId="7547" xr:uid="{00000000-0005-0000-0000-00004E210000}"/>
    <cellStyle name="40% - Akzent5 3 3 2 2" xfId="7548" xr:uid="{00000000-0005-0000-0000-00004F210000}"/>
    <cellStyle name="40% - Akzent5 3 3 2_BU&amp;IC" xfId="7549" xr:uid="{00000000-0005-0000-0000-000050210000}"/>
    <cellStyle name="40% - Akzent5 3 3 3" xfId="7550" xr:uid="{00000000-0005-0000-0000-000051210000}"/>
    <cellStyle name="40% - Akzent5 3 3 3 2" xfId="7551" xr:uid="{00000000-0005-0000-0000-000052210000}"/>
    <cellStyle name="40% - Akzent5 3 3 3_BU&amp;IC" xfId="7552" xr:uid="{00000000-0005-0000-0000-000053210000}"/>
    <cellStyle name="40% - Akzent5 3 3 4" xfId="7553" xr:uid="{00000000-0005-0000-0000-000054210000}"/>
    <cellStyle name="40% - Akzent5 3 3_BU&amp;IC" xfId="7554" xr:uid="{00000000-0005-0000-0000-000055210000}"/>
    <cellStyle name="40% - Akzent5 3 4" xfId="7555" xr:uid="{00000000-0005-0000-0000-000056210000}"/>
    <cellStyle name="40% - Akzent5 3 4 2" xfId="7556" xr:uid="{00000000-0005-0000-0000-000057210000}"/>
    <cellStyle name="40% - Akzent5 3 4 2 2" xfId="7557" xr:uid="{00000000-0005-0000-0000-000058210000}"/>
    <cellStyle name="40% - Akzent5 3 4 2_BU&amp;IC" xfId="7558" xr:uid="{00000000-0005-0000-0000-000059210000}"/>
    <cellStyle name="40% - Akzent5 3 4 3" xfId="7559" xr:uid="{00000000-0005-0000-0000-00005A210000}"/>
    <cellStyle name="40% - Akzent5 3 4_BU&amp;IC" xfId="7560" xr:uid="{00000000-0005-0000-0000-00005B210000}"/>
    <cellStyle name="40% - Akzent5 3 5" xfId="7561" xr:uid="{00000000-0005-0000-0000-00005C210000}"/>
    <cellStyle name="40% - Akzent5 3 5 2" xfId="7562" xr:uid="{00000000-0005-0000-0000-00005D210000}"/>
    <cellStyle name="40% - Akzent5 3 5_BU&amp;IC" xfId="7563" xr:uid="{00000000-0005-0000-0000-00005E210000}"/>
    <cellStyle name="40% - Akzent5 3 6" xfId="7564" xr:uid="{00000000-0005-0000-0000-00005F210000}"/>
    <cellStyle name="40% - Akzent5 3 6 2" xfId="7565" xr:uid="{00000000-0005-0000-0000-000060210000}"/>
    <cellStyle name="40% - Akzent5 3 6_BU&amp;IC" xfId="7566" xr:uid="{00000000-0005-0000-0000-000061210000}"/>
    <cellStyle name="40% - Akzent5 3 7" xfId="7567" xr:uid="{00000000-0005-0000-0000-000062210000}"/>
    <cellStyle name="40% - Akzent5 3 8" xfId="38907" xr:uid="{00000000-0005-0000-0000-000063210000}"/>
    <cellStyle name="40% - Akzent5 3 9" xfId="41894" xr:uid="{00000000-0005-0000-0000-000064210000}"/>
    <cellStyle name="40% - Akzent5 3_BU&amp;IC" xfId="7568" xr:uid="{00000000-0005-0000-0000-000065210000}"/>
    <cellStyle name="40% - Akzent5 4" xfId="7569" xr:uid="{00000000-0005-0000-0000-000066210000}"/>
    <cellStyle name="40% - Akzent5 4 10" xfId="39956" xr:uid="{00000000-0005-0000-0000-000067210000}"/>
    <cellStyle name="40% - Akzent5 4 2" xfId="7570" xr:uid="{00000000-0005-0000-0000-000068210000}"/>
    <cellStyle name="40% - Akzent5 4 2 10" xfId="42006" xr:uid="{00000000-0005-0000-0000-000069210000}"/>
    <cellStyle name="40% - Akzent5 4 2 2" xfId="7571" xr:uid="{00000000-0005-0000-0000-00006A210000}"/>
    <cellStyle name="40% - Akzent5 4 2 2 2" xfId="7572" xr:uid="{00000000-0005-0000-0000-00006B210000}"/>
    <cellStyle name="40% - Akzent5 4 2 2 2 2" xfId="7573" xr:uid="{00000000-0005-0000-0000-00006C210000}"/>
    <cellStyle name="40% - Akzent5 4 2 2 2_BU&amp;IC" xfId="7574" xr:uid="{00000000-0005-0000-0000-00006D210000}"/>
    <cellStyle name="40% - Akzent5 4 2 2 3" xfId="7575" xr:uid="{00000000-0005-0000-0000-00006E210000}"/>
    <cellStyle name="40% - Akzent5 4 2 2 3 2" xfId="7576" xr:uid="{00000000-0005-0000-0000-00006F210000}"/>
    <cellStyle name="40% - Akzent5 4 2 2 3_BU&amp;IC" xfId="7577" xr:uid="{00000000-0005-0000-0000-000070210000}"/>
    <cellStyle name="40% - Akzent5 4 2 2 4" xfId="7578" xr:uid="{00000000-0005-0000-0000-000071210000}"/>
    <cellStyle name="40% - Akzent5 4 2 2_BU&amp;IC" xfId="7579" xr:uid="{00000000-0005-0000-0000-000072210000}"/>
    <cellStyle name="40% - Akzent5 4 2 3" xfId="7580" xr:uid="{00000000-0005-0000-0000-000073210000}"/>
    <cellStyle name="40% - Akzent5 4 2 3 2" xfId="7581" xr:uid="{00000000-0005-0000-0000-000074210000}"/>
    <cellStyle name="40% - Akzent5 4 2 3_BU&amp;IC" xfId="7582" xr:uid="{00000000-0005-0000-0000-000075210000}"/>
    <cellStyle name="40% - Akzent5 4 2 4" xfId="7583" xr:uid="{00000000-0005-0000-0000-000076210000}"/>
    <cellStyle name="40% - Akzent5 4 2 4 2" xfId="7584" xr:uid="{00000000-0005-0000-0000-000077210000}"/>
    <cellStyle name="40% - Akzent5 4 2 4_BU&amp;IC" xfId="7585" xr:uid="{00000000-0005-0000-0000-000078210000}"/>
    <cellStyle name="40% - Akzent5 4 2 5" xfId="7586" xr:uid="{00000000-0005-0000-0000-000079210000}"/>
    <cellStyle name="40% - Akzent5 4 2 6" xfId="38910" xr:uid="{00000000-0005-0000-0000-00007A210000}"/>
    <cellStyle name="40% - Akzent5 4 2 7" xfId="41897" xr:uid="{00000000-0005-0000-0000-00007B210000}"/>
    <cellStyle name="40% - Akzent5 4 2 8" xfId="42078" xr:uid="{00000000-0005-0000-0000-00007C210000}"/>
    <cellStyle name="40% - Akzent5 4 2 9" xfId="42357" xr:uid="{00000000-0005-0000-0000-00007D210000}"/>
    <cellStyle name="40% - Akzent5 4 2_BU&amp;IC" xfId="7587" xr:uid="{00000000-0005-0000-0000-00007E210000}"/>
    <cellStyle name="40% - Akzent5 4 3" xfId="7588" xr:uid="{00000000-0005-0000-0000-00007F210000}"/>
    <cellStyle name="40% - Akzent5 4 3 2" xfId="7589" xr:uid="{00000000-0005-0000-0000-000080210000}"/>
    <cellStyle name="40% - Akzent5 4 3 2 2" xfId="7590" xr:uid="{00000000-0005-0000-0000-000081210000}"/>
    <cellStyle name="40% - Akzent5 4 3 2_BU&amp;IC" xfId="7591" xr:uid="{00000000-0005-0000-0000-000082210000}"/>
    <cellStyle name="40% - Akzent5 4 3 3" xfId="7592" xr:uid="{00000000-0005-0000-0000-000083210000}"/>
    <cellStyle name="40% - Akzent5 4 3 3 2" xfId="7593" xr:uid="{00000000-0005-0000-0000-000084210000}"/>
    <cellStyle name="40% - Akzent5 4 3 3_BU&amp;IC" xfId="7594" xr:uid="{00000000-0005-0000-0000-000085210000}"/>
    <cellStyle name="40% - Akzent5 4 3 4" xfId="7595" xr:uid="{00000000-0005-0000-0000-000086210000}"/>
    <cellStyle name="40% - Akzent5 4 3_BU&amp;IC" xfId="7596" xr:uid="{00000000-0005-0000-0000-000087210000}"/>
    <cellStyle name="40% - Akzent5 4 4" xfId="7597" xr:uid="{00000000-0005-0000-0000-000088210000}"/>
    <cellStyle name="40% - Akzent5 4 4 2" xfId="7598" xr:uid="{00000000-0005-0000-0000-000089210000}"/>
    <cellStyle name="40% - Akzent5 4 4 2 2" xfId="7599" xr:uid="{00000000-0005-0000-0000-00008A210000}"/>
    <cellStyle name="40% - Akzent5 4 4 2_BU&amp;IC" xfId="7600" xr:uid="{00000000-0005-0000-0000-00008B210000}"/>
    <cellStyle name="40% - Akzent5 4 4 3" xfId="7601" xr:uid="{00000000-0005-0000-0000-00008C210000}"/>
    <cellStyle name="40% - Akzent5 4 4_BU&amp;IC" xfId="7602" xr:uid="{00000000-0005-0000-0000-00008D210000}"/>
    <cellStyle name="40% - Akzent5 4 5" xfId="7603" xr:uid="{00000000-0005-0000-0000-00008E210000}"/>
    <cellStyle name="40% - Akzent5 4 5 2" xfId="7604" xr:uid="{00000000-0005-0000-0000-00008F210000}"/>
    <cellStyle name="40% - Akzent5 4 5_BU&amp;IC" xfId="7605" xr:uid="{00000000-0005-0000-0000-000090210000}"/>
    <cellStyle name="40% - Akzent5 4 6" xfId="7606" xr:uid="{00000000-0005-0000-0000-000091210000}"/>
    <cellStyle name="40% - Akzent5 4 6 2" xfId="7607" xr:uid="{00000000-0005-0000-0000-000092210000}"/>
    <cellStyle name="40% - Akzent5 4 6_BU&amp;IC" xfId="7608" xr:uid="{00000000-0005-0000-0000-000093210000}"/>
    <cellStyle name="40% - Akzent5 4 7" xfId="7609" xr:uid="{00000000-0005-0000-0000-000094210000}"/>
    <cellStyle name="40% - Akzent5 4 8" xfId="38909" xr:uid="{00000000-0005-0000-0000-000095210000}"/>
    <cellStyle name="40% - Akzent5 4 9" xfId="41896" xr:uid="{00000000-0005-0000-0000-000096210000}"/>
    <cellStyle name="40% - Akzent5 4_BU&amp;IC" xfId="7610" xr:uid="{00000000-0005-0000-0000-000097210000}"/>
    <cellStyle name="40% - Akzent5 5" xfId="7611" xr:uid="{00000000-0005-0000-0000-000098210000}"/>
    <cellStyle name="40% - Akzent5 5 10" xfId="42077" xr:uid="{00000000-0005-0000-0000-000099210000}"/>
    <cellStyle name="40% - Akzent5 5 2" xfId="7612" xr:uid="{00000000-0005-0000-0000-00009A210000}"/>
    <cellStyle name="40% - Akzent5 5 2 10" xfId="41760" xr:uid="{00000000-0005-0000-0000-00009B210000}"/>
    <cellStyle name="40% - Akzent5 5 2 2" xfId="7613" xr:uid="{00000000-0005-0000-0000-00009C210000}"/>
    <cellStyle name="40% - Akzent5 5 2 2 2" xfId="7614" xr:uid="{00000000-0005-0000-0000-00009D210000}"/>
    <cellStyle name="40% - Akzent5 5 2 2 2 2" xfId="7615" xr:uid="{00000000-0005-0000-0000-00009E210000}"/>
    <cellStyle name="40% - Akzent5 5 2 2 2_BU&amp;IC" xfId="7616" xr:uid="{00000000-0005-0000-0000-00009F210000}"/>
    <cellStyle name="40% - Akzent5 5 2 2 3" xfId="7617" xr:uid="{00000000-0005-0000-0000-0000A0210000}"/>
    <cellStyle name="40% - Akzent5 5 2 2 3 2" xfId="7618" xr:uid="{00000000-0005-0000-0000-0000A1210000}"/>
    <cellStyle name="40% - Akzent5 5 2 2 3_BU&amp;IC" xfId="7619" xr:uid="{00000000-0005-0000-0000-0000A2210000}"/>
    <cellStyle name="40% - Akzent5 5 2 2 4" xfId="7620" xr:uid="{00000000-0005-0000-0000-0000A3210000}"/>
    <cellStyle name="40% - Akzent5 5 2 2_BU&amp;IC" xfId="7621" xr:uid="{00000000-0005-0000-0000-0000A4210000}"/>
    <cellStyle name="40% - Akzent5 5 2 3" xfId="7622" xr:uid="{00000000-0005-0000-0000-0000A5210000}"/>
    <cellStyle name="40% - Akzent5 5 2 3 2" xfId="7623" xr:uid="{00000000-0005-0000-0000-0000A6210000}"/>
    <cellStyle name="40% - Akzent5 5 2 3_BU&amp;IC" xfId="7624" xr:uid="{00000000-0005-0000-0000-0000A7210000}"/>
    <cellStyle name="40% - Akzent5 5 2 4" xfId="7625" xr:uid="{00000000-0005-0000-0000-0000A8210000}"/>
    <cellStyle name="40% - Akzent5 5 2 4 2" xfId="7626" xr:uid="{00000000-0005-0000-0000-0000A9210000}"/>
    <cellStyle name="40% - Akzent5 5 2 4_BU&amp;IC" xfId="7627" xr:uid="{00000000-0005-0000-0000-0000AA210000}"/>
    <cellStyle name="40% - Akzent5 5 2 5" xfId="7628" xr:uid="{00000000-0005-0000-0000-0000AB210000}"/>
    <cellStyle name="40% - Akzent5 5 2 6" xfId="38912" xr:uid="{00000000-0005-0000-0000-0000AC210000}"/>
    <cellStyle name="40% - Akzent5 5 2 7" xfId="41899" xr:uid="{00000000-0005-0000-0000-0000AD210000}"/>
    <cellStyle name="40% - Akzent5 5 2 8" xfId="42076" xr:uid="{00000000-0005-0000-0000-0000AE210000}"/>
    <cellStyle name="40% - Akzent5 5 2 9" xfId="42412" xr:uid="{00000000-0005-0000-0000-0000AF210000}"/>
    <cellStyle name="40% - Akzent5 5 2_BU&amp;IC" xfId="7629" xr:uid="{00000000-0005-0000-0000-0000B0210000}"/>
    <cellStyle name="40% - Akzent5 5 3" xfId="7630" xr:uid="{00000000-0005-0000-0000-0000B1210000}"/>
    <cellStyle name="40% - Akzent5 5 3 2" xfId="7631" xr:uid="{00000000-0005-0000-0000-0000B2210000}"/>
    <cellStyle name="40% - Akzent5 5 3 2 2" xfId="7632" xr:uid="{00000000-0005-0000-0000-0000B3210000}"/>
    <cellStyle name="40% - Akzent5 5 3 2_BU&amp;IC" xfId="7633" xr:uid="{00000000-0005-0000-0000-0000B4210000}"/>
    <cellStyle name="40% - Akzent5 5 3 3" xfId="7634" xr:uid="{00000000-0005-0000-0000-0000B5210000}"/>
    <cellStyle name="40% - Akzent5 5 3 3 2" xfId="7635" xr:uid="{00000000-0005-0000-0000-0000B6210000}"/>
    <cellStyle name="40% - Akzent5 5 3 3_BU&amp;IC" xfId="7636" xr:uid="{00000000-0005-0000-0000-0000B7210000}"/>
    <cellStyle name="40% - Akzent5 5 3 4" xfId="7637" xr:uid="{00000000-0005-0000-0000-0000B8210000}"/>
    <cellStyle name="40% - Akzent5 5 3_BU&amp;IC" xfId="7638" xr:uid="{00000000-0005-0000-0000-0000B9210000}"/>
    <cellStyle name="40% - Akzent5 5 4" xfId="7639" xr:uid="{00000000-0005-0000-0000-0000BA210000}"/>
    <cellStyle name="40% - Akzent5 5 4 2" xfId="7640" xr:uid="{00000000-0005-0000-0000-0000BB210000}"/>
    <cellStyle name="40% - Akzent5 5 4 2 2" xfId="7641" xr:uid="{00000000-0005-0000-0000-0000BC210000}"/>
    <cellStyle name="40% - Akzent5 5 4 2_BU&amp;IC" xfId="7642" xr:uid="{00000000-0005-0000-0000-0000BD210000}"/>
    <cellStyle name="40% - Akzent5 5 4 3" xfId="7643" xr:uid="{00000000-0005-0000-0000-0000BE210000}"/>
    <cellStyle name="40% - Akzent5 5 4_BU&amp;IC" xfId="7644" xr:uid="{00000000-0005-0000-0000-0000BF210000}"/>
    <cellStyle name="40% - Akzent5 5 5" xfId="7645" xr:uid="{00000000-0005-0000-0000-0000C0210000}"/>
    <cellStyle name="40% - Akzent5 5 5 2" xfId="7646" xr:uid="{00000000-0005-0000-0000-0000C1210000}"/>
    <cellStyle name="40% - Akzent5 5 5_BU&amp;IC" xfId="7647" xr:uid="{00000000-0005-0000-0000-0000C2210000}"/>
    <cellStyle name="40% - Akzent5 5 6" xfId="7648" xr:uid="{00000000-0005-0000-0000-0000C3210000}"/>
    <cellStyle name="40% - Akzent5 5 6 2" xfId="7649" xr:uid="{00000000-0005-0000-0000-0000C4210000}"/>
    <cellStyle name="40% - Akzent5 5 6_BU&amp;IC" xfId="7650" xr:uid="{00000000-0005-0000-0000-0000C5210000}"/>
    <cellStyle name="40% - Akzent5 5 7" xfId="7651" xr:uid="{00000000-0005-0000-0000-0000C6210000}"/>
    <cellStyle name="40% - Akzent5 5 8" xfId="38911" xr:uid="{00000000-0005-0000-0000-0000C7210000}"/>
    <cellStyle name="40% - Akzent5 5 9" xfId="41898" xr:uid="{00000000-0005-0000-0000-0000C8210000}"/>
    <cellStyle name="40% - Akzent5 5_BU&amp;IC" xfId="7652" xr:uid="{00000000-0005-0000-0000-0000C9210000}"/>
    <cellStyle name="40% - Akzent5 6" xfId="7653" xr:uid="{00000000-0005-0000-0000-0000CA210000}"/>
    <cellStyle name="40% - Akzent5 6 10" xfId="42075" xr:uid="{00000000-0005-0000-0000-0000CB210000}"/>
    <cellStyle name="40% - Akzent5 6 2" xfId="7654" xr:uid="{00000000-0005-0000-0000-0000CC210000}"/>
    <cellStyle name="40% - Akzent5 6 2 10" xfId="42347" xr:uid="{00000000-0005-0000-0000-0000CD210000}"/>
    <cellStyle name="40% - Akzent5 6 2 2" xfId="7655" xr:uid="{00000000-0005-0000-0000-0000CE210000}"/>
    <cellStyle name="40% - Akzent5 6 2 2 2" xfId="7656" xr:uid="{00000000-0005-0000-0000-0000CF210000}"/>
    <cellStyle name="40% - Akzent5 6 2 2 2 2" xfId="7657" xr:uid="{00000000-0005-0000-0000-0000D0210000}"/>
    <cellStyle name="40% - Akzent5 6 2 2 2_BU&amp;IC" xfId="7658" xr:uid="{00000000-0005-0000-0000-0000D1210000}"/>
    <cellStyle name="40% - Akzent5 6 2 2 3" xfId="7659" xr:uid="{00000000-0005-0000-0000-0000D2210000}"/>
    <cellStyle name="40% - Akzent5 6 2 2 3 2" xfId="7660" xr:uid="{00000000-0005-0000-0000-0000D3210000}"/>
    <cellStyle name="40% - Akzent5 6 2 2 3_BU&amp;IC" xfId="7661" xr:uid="{00000000-0005-0000-0000-0000D4210000}"/>
    <cellStyle name="40% - Akzent5 6 2 2 4" xfId="7662" xr:uid="{00000000-0005-0000-0000-0000D5210000}"/>
    <cellStyle name="40% - Akzent5 6 2 2_BU&amp;IC" xfId="7663" xr:uid="{00000000-0005-0000-0000-0000D6210000}"/>
    <cellStyle name="40% - Akzent5 6 2 3" xfId="7664" xr:uid="{00000000-0005-0000-0000-0000D7210000}"/>
    <cellStyle name="40% - Akzent5 6 2 3 2" xfId="7665" xr:uid="{00000000-0005-0000-0000-0000D8210000}"/>
    <cellStyle name="40% - Akzent5 6 2 3_BU&amp;IC" xfId="7666" xr:uid="{00000000-0005-0000-0000-0000D9210000}"/>
    <cellStyle name="40% - Akzent5 6 2 4" xfId="7667" xr:uid="{00000000-0005-0000-0000-0000DA210000}"/>
    <cellStyle name="40% - Akzent5 6 2 4 2" xfId="7668" xr:uid="{00000000-0005-0000-0000-0000DB210000}"/>
    <cellStyle name="40% - Akzent5 6 2 4_BU&amp;IC" xfId="7669" xr:uid="{00000000-0005-0000-0000-0000DC210000}"/>
    <cellStyle name="40% - Akzent5 6 2 5" xfId="7670" xr:uid="{00000000-0005-0000-0000-0000DD210000}"/>
    <cellStyle name="40% - Akzent5 6 2 6" xfId="38914" xr:uid="{00000000-0005-0000-0000-0000DE210000}"/>
    <cellStyle name="40% - Akzent5 6 2 7" xfId="41901" xr:uid="{00000000-0005-0000-0000-0000DF210000}"/>
    <cellStyle name="40% - Akzent5 6 2 8" xfId="42074" xr:uid="{00000000-0005-0000-0000-0000E0210000}"/>
    <cellStyle name="40% - Akzent5 6 2 9" xfId="42341" xr:uid="{00000000-0005-0000-0000-0000E1210000}"/>
    <cellStyle name="40% - Akzent5 6 2_BU&amp;IC" xfId="7671" xr:uid="{00000000-0005-0000-0000-0000E2210000}"/>
    <cellStyle name="40% - Akzent5 6 3" xfId="7672" xr:uid="{00000000-0005-0000-0000-0000E3210000}"/>
    <cellStyle name="40% - Akzent5 6 3 2" xfId="7673" xr:uid="{00000000-0005-0000-0000-0000E4210000}"/>
    <cellStyle name="40% - Akzent5 6 3 2 2" xfId="7674" xr:uid="{00000000-0005-0000-0000-0000E5210000}"/>
    <cellStyle name="40% - Akzent5 6 3 2_BU&amp;IC" xfId="7675" xr:uid="{00000000-0005-0000-0000-0000E6210000}"/>
    <cellStyle name="40% - Akzent5 6 3 3" xfId="7676" xr:uid="{00000000-0005-0000-0000-0000E7210000}"/>
    <cellStyle name="40% - Akzent5 6 3 3 2" xfId="7677" xr:uid="{00000000-0005-0000-0000-0000E8210000}"/>
    <cellStyle name="40% - Akzent5 6 3 3_BU&amp;IC" xfId="7678" xr:uid="{00000000-0005-0000-0000-0000E9210000}"/>
    <cellStyle name="40% - Akzent5 6 3 4" xfId="7679" xr:uid="{00000000-0005-0000-0000-0000EA210000}"/>
    <cellStyle name="40% - Akzent5 6 3_BU&amp;IC" xfId="7680" xr:uid="{00000000-0005-0000-0000-0000EB210000}"/>
    <cellStyle name="40% - Akzent5 6 4" xfId="7681" xr:uid="{00000000-0005-0000-0000-0000EC210000}"/>
    <cellStyle name="40% - Akzent5 6 4 2" xfId="7682" xr:uid="{00000000-0005-0000-0000-0000ED210000}"/>
    <cellStyle name="40% - Akzent5 6 4 2 2" xfId="7683" xr:uid="{00000000-0005-0000-0000-0000EE210000}"/>
    <cellStyle name="40% - Akzent5 6 4 2_BU&amp;IC" xfId="7684" xr:uid="{00000000-0005-0000-0000-0000EF210000}"/>
    <cellStyle name="40% - Akzent5 6 4 3" xfId="7685" xr:uid="{00000000-0005-0000-0000-0000F0210000}"/>
    <cellStyle name="40% - Akzent5 6 4_BU&amp;IC" xfId="7686" xr:uid="{00000000-0005-0000-0000-0000F1210000}"/>
    <cellStyle name="40% - Akzent5 6 5" xfId="7687" xr:uid="{00000000-0005-0000-0000-0000F2210000}"/>
    <cellStyle name="40% - Akzent5 6 5 2" xfId="7688" xr:uid="{00000000-0005-0000-0000-0000F3210000}"/>
    <cellStyle name="40% - Akzent5 6 5_BU&amp;IC" xfId="7689" xr:uid="{00000000-0005-0000-0000-0000F4210000}"/>
    <cellStyle name="40% - Akzent5 6 6" xfId="7690" xr:uid="{00000000-0005-0000-0000-0000F5210000}"/>
    <cellStyle name="40% - Akzent5 6 6 2" xfId="7691" xr:uid="{00000000-0005-0000-0000-0000F6210000}"/>
    <cellStyle name="40% - Akzent5 6 6_BU&amp;IC" xfId="7692" xr:uid="{00000000-0005-0000-0000-0000F7210000}"/>
    <cellStyle name="40% - Akzent5 6 7" xfId="7693" xr:uid="{00000000-0005-0000-0000-0000F8210000}"/>
    <cellStyle name="40% - Akzent5 6 8" xfId="38913" xr:uid="{00000000-0005-0000-0000-0000F9210000}"/>
    <cellStyle name="40% - Akzent5 6 9" xfId="41900" xr:uid="{00000000-0005-0000-0000-0000FA210000}"/>
    <cellStyle name="40% - Akzent5 6_BU&amp;IC" xfId="7694" xr:uid="{00000000-0005-0000-0000-0000FB210000}"/>
    <cellStyle name="40% - Akzent5 7" xfId="7695" xr:uid="{00000000-0005-0000-0000-0000FC210000}"/>
    <cellStyle name="40% - Akzent5 7 10" xfId="42073" xr:uid="{00000000-0005-0000-0000-0000FD210000}"/>
    <cellStyle name="40% - Akzent5 7 2" xfId="7696" xr:uid="{00000000-0005-0000-0000-0000FE210000}"/>
    <cellStyle name="40% - Akzent5 7 2 10" xfId="42344" xr:uid="{00000000-0005-0000-0000-0000FF210000}"/>
    <cellStyle name="40% - Akzent5 7 2 2" xfId="7697" xr:uid="{00000000-0005-0000-0000-000000220000}"/>
    <cellStyle name="40% - Akzent5 7 2 2 2" xfId="7698" xr:uid="{00000000-0005-0000-0000-000001220000}"/>
    <cellStyle name="40% - Akzent5 7 2 2 2 2" xfId="7699" xr:uid="{00000000-0005-0000-0000-000002220000}"/>
    <cellStyle name="40% - Akzent5 7 2 2 2_BU&amp;IC" xfId="7700" xr:uid="{00000000-0005-0000-0000-000003220000}"/>
    <cellStyle name="40% - Akzent5 7 2 2 3" xfId="7701" xr:uid="{00000000-0005-0000-0000-000004220000}"/>
    <cellStyle name="40% - Akzent5 7 2 2 3 2" xfId="7702" xr:uid="{00000000-0005-0000-0000-000005220000}"/>
    <cellStyle name="40% - Akzent5 7 2 2 3_BU&amp;IC" xfId="7703" xr:uid="{00000000-0005-0000-0000-000006220000}"/>
    <cellStyle name="40% - Akzent5 7 2 2 4" xfId="7704" xr:uid="{00000000-0005-0000-0000-000007220000}"/>
    <cellStyle name="40% - Akzent5 7 2 2_BU&amp;IC" xfId="7705" xr:uid="{00000000-0005-0000-0000-000008220000}"/>
    <cellStyle name="40% - Akzent5 7 2 3" xfId="7706" xr:uid="{00000000-0005-0000-0000-000009220000}"/>
    <cellStyle name="40% - Akzent5 7 2 3 2" xfId="7707" xr:uid="{00000000-0005-0000-0000-00000A220000}"/>
    <cellStyle name="40% - Akzent5 7 2 3_BU&amp;IC" xfId="7708" xr:uid="{00000000-0005-0000-0000-00000B220000}"/>
    <cellStyle name="40% - Akzent5 7 2 4" xfId="7709" xr:uid="{00000000-0005-0000-0000-00000C220000}"/>
    <cellStyle name="40% - Akzent5 7 2 4 2" xfId="7710" xr:uid="{00000000-0005-0000-0000-00000D220000}"/>
    <cellStyle name="40% - Akzent5 7 2 4_BU&amp;IC" xfId="7711" xr:uid="{00000000-0005-0000-0000-00000E220000}"/>
    <cellStyle name="40% - Akzent5 7 2 5" xfId="7712" xr:uid="{00000000-0005-0000-0000-00000F220000}"/>
    <cellStyle name="40% - Akzent5 7 2 6" xfId="38916" xr:uid="{00000000-0005-0000-0000-000010220000}"/>
    <cellStyle name="40% - Akzent5 7 2 7" xfId="41903" xr:uid="{00000000-0005-0000-0000-000011220000}"/>
    <cellStyle name="40% - Akzent5 7 2 8" xfId="42072" xr:uid="{00000000-0005-0000-0000-000012220000}"/>
    <cellStyle name="40% - Akzent5 7 2 9" xfId="37813" xr:uid="{00000000-0005-0000-0000-000013220000}"/>
    <cellStyle name="40% - Akzent5 7 2_BU&amp;IC" xfId="7713" xr:uid="{00000000-0005-0000-0000-000014220000}"/>
    <cellStyle name="40% - Akzent5 7 3" xfId="7714" xr:uid="{00000000-0005-0000-0000-000015220000}"/>
    <cellStyle name="40% - Akzent5 7 3 2" xfId="7715" xr:uid="{00000000-0005-0000-0000-000016220000}"/>
    <cellStyle name="40% - Akzent5 7 3 2 2" xfId="7716" xr:uid="{00000000-0005-0000-0000-000017220000}"/>
    <cellStyle name="40% - Akzent5 7 3 2_BU&amp;IC" xfId="7717" xr:uid="{00000000-0005-0000-0000-000018220000}"/>
    <cellStyle name="40% - Akzent5 7 3 3" xfId="7718" xr:uid="{00000000-0005-0000-0000-000019220000}"/>
    <cellStyle name="40% - Akzent5 7 3 3 2" xfId="7719" xr:uid="{00000000-0005-0000-0000-00001A220000}"/>
    <cellStyle name="40% - Akzent5 7 3 3_BU&amp;IC" xfId="7720" xr:uid="{00000000-0005-0000-0000-00001B220000}"/>
    <cellStyle name="40% - Akzent5 7 3 4" xfId="7721" xr:uid="{00000000-0005-0000-0000-00001C220000}"/>
    <cellStyle name="40% - Akzent5 7 3_BU&amp;IC" xfId="7722" xr:uid="{00000000-0005-0000-0000-00001D220000}"/>
    <cellStyle name="40% - Akzent5 7 4" xfId="7723" xr:uid="{00000000-0005-0000-0000-00001E220000}"/>
    <cellStyle name="40% - Akzent5 7 4 2" xfId="7724" xr:uid="{00000000-0005-0000-0000-00001F220000}"/>
    <cellStyle name="40% - Akzent5 7 4 2 2" xfId="7725" xr:uid="{00000000-0005-0000-0000-000020220000}"/>
    <cellStyle name="40% - Akzent5 7 4 2_BU&amp;IC" xfId="7726" xr:uid="{00000000-0005-0000-0000-000021220000}"/>
    <cellStyle name="40% - Akzent5 7 4 3" xfId="7727" xr:uid="{00000000-0005-0000-0000-000022220000}"/>
    <cellStyle name="40% - Akzent5 7 4_BU&amp;IC" xfId="7728" xr:uid="{00000000-0005-0000-0000-000023220000}"/>
    <cellStyle name="40% - Akzent5 7 5" xfId="7729" xr:uid="{00000000-0005-0000-0000-000024220000}"/>
    <cellStyle name="40% - Akzent5 7 5 2" xfId="7730" xr:uid="{00000000-0005-0000-0000-000025220000}"/>
    <cellStyle name="40% - Akzent5 7 5_BU&amp;IC" xfId="7731" xr:uid="{00000000-0005-0000-0000-000026220000}"/>
    <cellStyle name="40% - Akzent5 7 6" xfId="7732" xr:uid="{00000000-0005-0000-0000-000027220000}"/>
    <cellStyle name="40% - Akzent5 7 6 2" xfId="7733" xr:uid="{00000000-0005-0000-0000-000028220000}"/>
    <cellStyle name="40% - Akzent5 7 6_BU&amp;IC" xfId="7734" xr:uid="{00000000-0005-0000-0000-000029220000}"/>
    <cellStyle name="40% - Akzent5 7 7" xfId="7735" xr:uid="{00000000-0005-0000-0000-00002A220000}"/>
    <cellStyle name="40% - Akzent5 7 8" xfId="38915" xr:uid="{00000000-0005-0000-0000-00002B220000}"/>
    <cellStyle name="40% - Akzent5 7 9" xfId="41902" xr:uid="{00000000-0005-0000-0000-00002C220000}"/>
    <cellStyle name="40% - Akzent5 7_BU&amp;IC" xfId="7736" xr:uid="{00000000-0005-0000-0000-00002D220000}"/>
    <cellStyle name="40% - Akzent5 8" xfId="7737" xr:uid="{00000000-0005-0000-0000-00002E220000}"/>
    <cellStyle name="40% - Akzent5 8 10" xfId="42071" xr:uid="{00000000-0005-0000-0000-00002F220000}"/>
    <cellStyle name="40% - Akzent5 8 2" xfId="7738" xr:uid="{00000000-0005-0000-0000-000030220000}"/>
    <cellStyle name="40% - Akzent5 8 2 10" xfId="42348" xr:uid="{00000000-0005-0000-0000-000031220000}"/>
    <cellStyle name="40% - Akzent5 8 2 2" xfId="7739" xr:uid="{00000000-0005-0000-0000-000032220000}"/>
    <cellStyle name="40% - Akzent5 8 2 2 2" xfId="7740" xr:uid="{00000000-0005-0000-0000-000033220000}"/>
    <cellStyle name="40% - Akzent5 8 2 2 2 2" xfId="7741" xr:uid="{00000000-0005-0000-0000-000034220000}"/>
    <cellStyle name="40% - Akzent5 8 2 2 2_BU&amp;IC" xfId="7742" xr:uid="{00000000-0005-0000-0000-000035220000}"/>
    <cellStyle name="40% - Akzent5 8 2 2 3" xfId="7743" xr:uid="{00000000-0005-0000-0000-000036220000}"/>
    <cellStyle name="40% - Akzent5 8 2 2 3 2" xfId="7744" xr:uid="{00000000-0005-0000-0000-000037220000}"/>
    <cellStyle name="40% - Akzent5 8 2 2 3_BU&amp;IC" xfId="7745" xr:uid="{00000000-0005-0000-0000-000038220000}"/>
    <cellStyle name="40% - Akzent5 8 2 2 4" xfId="7746" xr:uid="{00000000-0005-0000-0000-000039220000}"/>
    <cellStyle name="40% - Akzent5 8 2 2_BU&amp;IC" xfId="7747" xr:uid="{00000000-0005-0000-0000-00003A220000}"/>
    <cellStyle name="40% - Akzent5 8 2 3" xfId="7748" xr:uid="{00000000-0005-0000-0000-00003B220000}"/>
    <cellStyle name="40% - Akzent5 8 2 3 2" xfId="7749" xr:uid="{00000000-0005-0000-0000-00003C220000}"/>
    <cellStyle name="40% - Akzent5 8 2 3_BU&amp;IC" xfId="7750" xr:uid="{00000000-0005-0000-0000-00003D220000}"/>
    <cellStyle name="40% - Akzent5 8 2 4" xfId="7751" xr:uid="{00000000-0005-0000-0000-00003E220000}"/>
    <cellStyle name="40% - Akzent5 8 2 4 2" xfId="7752" xr:uid="{00000000-0005-0000-0000-00003F220000}"/>
    <cellStyle name="40% - Akzent5 8 2 4_BU&amp;IC" xfId="7753" xr:uid="{00000000-0005-0000-0000-000040220000}"/>
    <cellStyle name="40% - Akzent5 8 2 5" xfId="7754" xr:uid="{00000000-0005-0000-0000-000041220000}"/>
    <cellStyle name="40% - Akzent5 8 2 6" xfId="38918" xr:uid="{00000000-0005-0000-0000-000042220000}"/>
    <cellStyle name="40% - Akzent5 8 2 7" xfId="41905" xr:uid="{00000000-0005-0000-0000-000043220000}"/>
    <cellStyle name="40% - Akzent5 8 2 8" xfId="42070" xr:uid="{00000000-0005-0000-0000-000044220000}"/>
    <cellStyle name="40% - Akzent5 8 2 9" xfId="39247" xr:uid="{00000000-0005-0000-0000-000045220000}"/>
    <cellStyle name="40% - Akzent5 8 2_BU&amp;IC" xfId="7755" xr:uid="{00000000-0005-0000-0000-000046220000}"/>
    <cellStyle name="40% - Akzent5 8 3" xfId="7756" xr:uid="{00000000-0005-0000-0000-000047220000}"/>
    <cellStyle name="40% - Akzent5 8 3 2" xfId="7757" xr:uid="{00000000-0005-0000-0000-000048220000}"/>
    <cellStyle name="40% - Akzent5 8 3 2 2" xfId="7758" xr:uid="{00000000-0005-0000-0000-000049220000}"/>
    <cellStyle name="40% - Akzent5 8 3 2_BU&amp;IC" xfId="7759" xr:uid="{00000000-0005-0000-0000-00004A220000}"/>
    <cellStyle name="40% - Akzent5 8 3 3" xfId="7760" xr:uid="{00000000-0005-0000-0000-00004B220000}"/>
    <cellStyle name="40% - Akzent5 8 3 3 2" xfId="7761" xr:uid="{00000000-0005-0000-0000-00004C220000}"/>
    <cellStyle name="40% - Akzent5 8 3 3_BU&amp;IC" xfId="7762" xr:uid="{00000000-0005-0000-0000-00004D220000}"/>
    <cellStyle name="40% - Akzent5 8 3 4" xfId="7763" xr:uid="{00000000-0005-0000-0000-00004E220000}"/>
    <cellStyle name="40% - Akzent5 8 3_BU&amp;IC" xfId="7764" xr:uid="{00000000-0005-0000-0000-00004F220000}"/>
    <cellStyle name="40% - Akzent5 8 4" xfId="7765" xr:uid="{00000000-0005-0000-0000-000050220000}"/>
    <cellStyle name="40% - Akzent5 8 4 2" xfId="7766" xr:uid="{00000000-0005-0000-0000-000051220000}"/>
    <cellStyle name="40% - Akzent5 8 4 2 2" xfId="7767" xr:uid="{00000000-0005-0000-0000-000052220000}"/>
    <cellStyle name="40% - Akzent5 8 4 2_BU&amp;IC" xfId="7768" xr:uid="{00000000-0005-0000-0000-000053220000}"/>
    <cellStyle name="40% - Akzent5 8 4 3" xfId="7769" xr:uid="{00000000-0005-0000-0000-000054220000}"/>
    <cellStyle name="40% - Akzent5 8 4_BU&amp;IC" xfId="7770" xr:uid="{00000000-0005-0000-0000-000055220000}"/>
    <cellStyle name="40% - Akzent5 8 5" xfId="7771" xr:uid="{00000000-0005-0000-0000-000056220000}"/>
    <cellStyle name="40% - Akzent5 8 5 2" xfId="7772" xr:uid="{00000000-0005-0000-0000-000057220000}"/>
    <cellStyle name="40% - Akzent5 8 5_BU&amp;IC" xfId="7773" xr:uid="{00000000-0005-0000-0000-000058220000}"/>
    <cellStyle name="40% - Akzent5 8 6" xfId="7774" xr:uid="{00000000-0005-0000-0000-000059220000}"/>
    <cellStyle name="40% - Akzent5 8 6 2" xfId="7775" xr:uid="{00000000-0005-0000-0000-00005A220000}"/>
    <cellStyle name="40% - Akzent5 8 6_BU&amp;IC" xfId="7776" xr:uid="{00000000-0005-0000-0000-00005B220000}"/>
    <cellStyle name="40% - Akzent5 8 7" xfId="7777" xr:uid="{00000000-0005-0000-0000-00005C220000}"/>
    <cellStyle name="40% - Akzent5 8 8" xfId="38917" xr:uid="{00000000-0005-0000-0000-00005D220000}"/>
    <cellStyle name="40% - Akzent5 8 9" xfId="41904" xr:uid="{00000000-0005-0000-0000-00005E220000}"/>
    <cellStyle name="40% - Akzent5 8_BU&amp;IC" xfId="7778" xr:uid="{00000000-0005-0000-0000-00005F220000}"/>
    <cellStyle name="40% - Akzent5 9" xfId="7779" xr:uid="{00000000-0005-0000-0000-000060220000}"/>
    <cellStyle name="40% - Akzent5 9 10" xfId="42069" xr:uid="{00000000-0005-0000-0000-000061220000}"/>
    <cellStyle name="40% - Akzent5 9 2" xfId="7780" xr:uid="{00000000-0005-0000-0000-000062220000}"/>
    <cellStyle name="40% - Akzent5 9 2 10" xfId="42275" xr:uid="{00000000-0005-0000-0000-000063220000}"/>
    <cellStyle name="40% - Akzent5 9 2 2" xfId="7781" xr:uid="{00000000-0005-0000-0000-000064220000}"/>
    <cellStyle name="40% - Akzent5 9 2 2 2" xfId="7782" xr:uid="{00000000-0005-0000-0000-000065220000}"/>
    <cellStyle name="40% - Akzent5 9 2 2 2 2" xfId="7783" xr:uid="{00000000-0005-0000-0000-000066220000}"/>
    <cellStyle name="40% - Akzent5 9 2 2 2_BU&amp;IC" xfId="7784" xr:uid="{00000000-0005-0000-0000-000067220000}"/>
    <cellStyle name="40% - Akzent5 9 2 2 3" xfId="7785" xr:uid="{00000000-0005-0000-0000-000068220000}"/>
    <cellStyle name="40% - Akzent5 9 2 2 3 2" xfId="7786" xr:uid="{00000000-0005-0000-0000-000069220000}"/>
    <cellStyle name="40% - Akzent5 9 2 2 3_BU&amp;IC" xfId="7787" xr:uid="{00000000-0005-0000-0000-00006A220000}"/>
    <cellStyle name="40% - Akzent5 9 2 2 4" xfId="7788" xr:uid="{00000000-0005-0000-0000-00006B220000}"/>
    <cellStyle name="40% - Akzent5 9 2 2_BU&amp;IC" xfId="7789" xr:uid="{00000000-0005-0000-0000-00006C220000}"/>
    <cellStyle name="40% - Akzent5 9 2 3" xfId="7790" xr:uid="{00000000-0005-0000-0000-00006D220000}"/>
    <cellStyle name="40% - Akzent5 9 2 3 2" xfId="7791" xr:uid="{00000000-0005-0000-0000-00006E220000}"/>
    <cellStyle name="40% - Akzent5 9 2 3_BU&amp;IC" xfId="7792" xr:uid="{00000000-0005-0000-0000-00006F220000}"/>
    <cellStyle name="40% - Akzent5 9 2 4" xfId="7793" xr:uid="{00000000-0005-0000-0000-000070220000}"/>
    <cellStyle name="40% - Akzent5 9 2 4 2" xfId="7794" xr:uid="{00000000-0005-0000-0000-000071220000}"/>
    <cellStyle name="40% - Akzent5 9 2 4_BU&amp;IC" xfId="7795" xr:uid="{00000000-0005-0000-0000-000072220000}"/>
    <cellStyle name="40% - Akzent5 9 2 5" xfId="7796" xr:uid="{00000000-0005-0000-0000-000073220000}"/>
    <cellStyle name="40% - Akzent5 9 2 6" xfId="38920" xr:uid="{00000000-0005-0000-0000-000074220000}"/>
    <cellStyle name="40% - Akzent5 9 2 7" xfId="41907" xr:uid="{00000000-0005-0000-0000-000075220000}"/>
    <cellStyle name="40% - Akzent5 9 2 8" xfId="42068" xr:uid="{00000000-0005-0000-0000-000076220000}"/>
    <cellStyle name="40% - Akzent5 9 2 9" xfId="41974" xr:uid="{00000000-0005-0000-0000-000077220000}"/>
    <cellStyle name="40% - Akzent5 9 2_BU&amp;IC" xfId="7797" xr:uid="{00000000-0005-0000-0000-000078220000}"/>
    <cellStyle name="40% - Akzent5 9 3" xfId="7798" xr:uid="{00000000-0005-0000-0000-000079220000}"/>
    <cellStyle name="40% - Akzent5 9 3 2" xfId="7799" xr:uid="{00000000-0005-0000-0000-00007A220000}"/>
    <cellStyle name="40% - Akzent5 9 3 2 2" xfId="7800" xr:uid="{00000000-0005-0000-0000-00007B220000}"/>
    <cellStyle name="40% - Akzent5 9 3 2_BU&amp;IC" xfId="7801" xr:uid="{00000000-0005-0000-0000-00007C220000}"/>
    <cellStyle name="40% - Akzent5 9 3 3" xfId="7802" xr:uid="{00000000-0005-0000-0000-00007D220000}"/>
    <cellStyle name="40% - Akzent5 9 3 3 2" xfId="7803" xr:uid="{00000000-0005-0000-0000-00007E220000}"/>
    <cellStyle name="40% - Akzent5 9 3 3_BU&amp;IC" xfId="7804" xr:uid="{00000000-0005-0000-0000-00007F220000}"/>
    <cellStyle name="40% - Akzent5 9 3 4" xfId="7805" xr:uid="{00000000-0005-0000-0000-000080220000}"/>
    <cellStyle name="40% - Akzent5 9 3_BU&amp;IC" xfId="7806" xr:uid="{00000000-0005-0000-0000-000081220000}"/>
    <cellStyle name="40% - Akzent5 9 4" xfId="7807" xr:uid="{00000000-0005-0000-0000-000082220000}"/>
    <cellStyle name="40% - Akzent5 9 4 2" xfId="7808" xr:uid="{00000000-0005-0000-0000-000083220000}"/>
    <cellStyle name="40% - Akzent5 9 4 2 2" xfId="7809" xr:uid="{00000000-0005-0000-0000-000084220000}"/>
    <cellStyle name="40% - Akzent5 9 4 2_BU&amp;IC" xfId="7810" xr:uid="{00000000-0005-0000-0000-000085220000}"/>
    <cellStyle name="40% - Akzent5 9 4 3" xfId="7811" xr:uid="{00000000-0005-0000-0000-000086220000}"/>
    <cellStyle name="40% - Akzent5 9 4_BU&amp;IC" xfId="7812" xr:uid="{00000000-0005-0000-0000-000087220000}"/>
    <cellStyle name="40% - Akzent5 9 5" xfId="7813" xr:uid="{00000000-0005-0000-0000-000088220000}"/>
    <cellStyle name="40% - Akzent5 9 5 2" xfId="7814" xr:uid="{00000000-0005-0000-0000-000089220000}"/>
    <cellStyle name="40% - Akzent5 9 5_BU&amp;IC" xfId="7815" xr:uid="{00000000-0005-0000-0000-00008A220000}"/>
    <cellStyle name="40% - Akzent5 9 6" xfId="7816" xr:uid="{00000000-0005-0000-0000-00008B220000}"/>
    <cellStyle name="40% - Akzent5 9 6 2" xfId="7817" xr:uid="{00000000-0005-0000-0000-00008C220000}"/>
    <cellStyle name="40% - Akzent5 9 6_BU&amp;IC" xfId="7818" xr:uid="{00000000-0005-0000-0000-00008D220000}"/>
    <cellStyle name="40% - Akzent5 9 7" xfId="7819" xr:uid="{00000000-0005-0000-0000-00008E220000}"/>
    <cellStyle name="40% - Akzent5 9 8" xfId="38919" xr:uid="{00000000-0005-0000-0000-00008F220000}"/>
    <cellStyle name="40% - Akzent5 9 9" xfId="41906" xr:uid="{00000000-0005-0000-0000-000090220000}"/>
    <cellStyle name="40% - Akzent5 9_BU&amp;IC" xfId="7820" xr:uid="{00000000-0005-0000-0000-000091220000}"/>
    <cellStyle name="40% - Akzent5_5 year overview margin" xfId="37603" xr:uid="{00000000-0005-0000-0000-000092220000}"/>
    <cellStyle name="40% - Akzent6" xfId="70" xr:uid="{00000000-0005-0000-0000-000093220000}"/>
    <cellStyle name="40% - Akzent6 10" xfId="7822" xr:uid="{00000000-0005-0000-0000-000094220000}"/>
    <cellStyle name="40% - Akzent6 10 10" xfId="42067" xr:uid="{00000000-0005-0000-0000-000095220000}"/>
    <cellStyle name="40% - Akzent6 10 2" xfId="7823" xr:uid="{00000000-0005-0000-0000-000096220000}"/>
    <cellStyle name="40% - Akzent6 10 2 10" xfId="42285" xr:uid="{00000000-0005-0000-0000-000097220000}"/>
    <cellStyle name="40% - Akzent6 10 2 2" xfId="7824" xr:uid="{00000000-0005-0000-0000-000098220000}"/>
    <cellStyle name="40% - Akzent6 10 2 2 2" xfId="7825" xr:uid="{00000000-0005-0000-0000-000099220000}"/>
    <cellStyle name="40% - Akzent6 10 2 2 2 2" xfId="7826" xr:uid="{00000000-0005-0000-0000-00009A220000}"/>
    <cellStyle name="40% - Akzent6 10 2 2 2_BU&amp;IC" xfId="7827" xr:uid="{00000000-0005-0000-0000-00009B220000}"/>
    <cellStyle name="40% - Akzent6 10 2 2 3" xfId="7828" xr:uid="{00000000-0005-0000-0000-00009C220000}"/>
    <cellStyle name="40% - Akzent6 10 2 2 3 2" xfId="7829" xr:uid="{00000000-0005-0000-0000-00009D220000}"/>
    <cellStyle name="40% - Akzent6 10 2 2 3_BU&amp;IC" xfId="7830" xr:uid="{00000000-0005-0000-0000-00009E220000}"/>
    <cellStyle name="40% - Akzent6 10 2 2 4" xfId="7831" xr:uid="{00000000-0005-0000-0000-00009F220000}"/>
    <cellStyle name="40% - Akzent6 10 2 2_BU&amp;IC" xfId="7832" xr:uid="{00000000-0005-0000-0000-0000A0220000}"/>
    <cellStyle name="40% - Akzent6 10 2 3" xfId="7833" xr:uid="{00000000-0005-0000-0000-0000A1220000}"/>
    <cellStyle name="40% - Akzent6 10 2 3 2" xfId="7834" xr:uid="{00000000-0005-0000-0000-0000A2220000}"/>
    <cellStyle name="40% - Akzent6 10 2 3_BU&amp;IC" xfId="7835" xr:uid="{00000000-0005-0000-0000-0000A3220000}"/>
    <cellStyle name="40% - Akzent6 10 2 4" xfId="7836" xr:uid="{00000000-0005-0000-0000-0000A4220000}"/>
    <cellStyle name="40% - Akzent6 10 2 4 2" xfId="7837" xr:uid="{00000000-0005-0000-0000-0000A5220000}"/>
    <cellStyle name="40% - Akzent6 10 2 4_BU&amp;IC" xfId="7838" xr:uid="{00000000-0005-0000-0000-0000A6220000}"/>
    <cellStyle name="40% - Akzent6 10 2 5" xfId="7839" xr:uid="{00000000-0005-0000-0000-0000A7220000}"/>
    <cellStyle name="40% - Akzent6 10 2 6" xfId="38922" xr:uid="{00000000-0005-0000-0000-0000A8220000}"/>
    <cellStyle name="40% - Akzent6 10 2 7" xfId="41909" xr:uid="{00000000-0005-0000-0000-0000A9220000}"/>
    <cellStyle name="40% - Akzent6 10 2 8" xfId="42066" xr:uid="{00000000-0005-0000-0000-0000AA220000}"/>
    <cellStyle name="40% - Akzent6 10 2 9" xfId="42450" xr:uid="{00000000-0005-0000-0000-0000AB220000}"/>
    <cellStyle name="40% - Akzent6 10 2_BU&amp;IC" xfId="7840" xr:uid="{00000000-0005-0000-0000-0000AC220000}"/>
    <cellStyle name="40% - Akzent6 10 3" xfId="7841" xr:uid="{00000000-0005-0000-0000-0000AD220000}"/>
    <cellStyle name="40% - Akzent6 10 3 2" xfId="7842" xr:uid="{00000000-0005-0000-0000-0000AE220000}"/>
    <cellStyle name="40% - Akzent6 10 3 2 2" xfId="7843" xr:uid="{00000000-0005-0000-0000-0000AF220000}"/>
    <cellStyle name="40% - Akzent6 10 3 2_BU&amp;IC" xfId="7844" xr:uid="{00000000-0005-0000-0000-0000B0220000}"/>
    <cellStyle name="40% - Akzent6 10 3 3" xfId="7845" xr:uid="{00000000-0005-0000-0000-0000B1220000}"/>
    <cellStyle name="40% - Akzent6 10 3 3 2" xfId="7846" xr:uid="{00000000-0005-0000-0000-0000B2220000}"/>
    <cellStyle name="40% - Akzent6 10 3 3_BU&amp;IC" xfId="7847" xr:uid="{00000000-0005-0000-0000-0000B3220000}"/>
    <cellStyle name="40% - Akzent6 10 3 4" xfId="7848" xr:uid="{00000000-0005-0000-0000-0000B4220000}"/>
    <cellStyle name="40% - Akzent6 10 3_BU&amp;IC" xfId="7849" xr:uid="{00000000-0005-0000-0000-0000B5220000}"/>
    <cellStyle name="40% - Akzent6 10 4" xfId="7850" xr:uid="{00000000-0005-0000-0000-0000B6220000}"/>
    <cellStyle name="40% - Akzent6 10 4 2" xfId="7851" xr:uid="{00000000-0005-0000-0000-0000B7220000}"/>
    <cellStyle name="40% - Akzent6 10 4 2 2" xfId="7852" xr:uid="{00000000-0005-0000-0000-0000B8220000}"/>
    <cellStyle name="40% - Akzent6 10 4 2_BU&amp;IC" xfId="7853" xr:uid="{00000000-0005-0000-0000-0000B9220000}"/>
    <cellStyle name="40% - Akzent6 10 4 3" xfId="7854" xr:uid="{00000000-0005-0000-0000-0000BA220000}"/>
    <cellStyle name="40% - Akzent6 10 4_BU&amp;IC" xfId="7855" xr:uid="{00000000-0005-0000-0000-0000BB220000}"/>
    <cellStyle name="40% - Akzent6 10 5" xfId="7856" xr:uid="{00000000-0005-0000-0000-0000BC220000}"/>
    <cellStyle name="40% - Akzent6 10 5 2" xfId="7857" xr:uid="{00000000-0005-0000-0000-0000BD220000}"/>
    <cellStyle name="40% - Akzent6 10 5_BU&amp;IC" xfId="7858" xr:uid="{00000000-0005-0000-0000-0000BE220000}"/>
    <cellStyle name="40% - Akzent6 10 6" xfId="7859" xr:uid="{00000000-0005-0000-0000-0000BF220000}"/>
    <cellStyle name="40% - Akzent6 10 6 2" xfId="7860" xr:uid="{00000000-0005-0000-0000-0000C0220000}"/>
    <cellStyle name="40% - Akzent6 10 6_BU&amp;IC" xfId="7861" xr:uid="{00000000-0005-0000-0000-0000C1220000}"/>
    <cellStyle name="40% - Akzent6 10 7" xfId="7862" xr:uid="{00000000-0005-0000-0000-0000C2220000}"/>
    <cellStyle name="40% - Akzent6 10 8" xfId="38921" xr:uid="{00000000-0005-0000-0000-0000C3220000}"/>
    <cellStyle name="40% - Akzent6 10 9" xfId="41908" xr:uid="{00000000-0005-0000-0000-0000C4220000}"/>
    <cellStyle name="40% - Akzent6 10_BU&amp;IC" xfId="7863" xr:uid="{00000000-0005-0000-0000-0000C5220000}"/>
    <cellStyle name="40% - Akzent6 11" xfId="7864" xr:uid="{00000000-0005-0000-0000-0000C6220000}"/>
    <cellStyle name="40% - Akzent6 11 10" xfId="42065" xr:uid="{00000000-0005-0000-0000-0000C7220000}"/>
    <cellStyle name="40% - Akzent6 11 2" xfId="7865" xr:uid="{00000000-0005-0000-0000-0000C8220000}"/>
    <cellStyle name="40% - Akzent6 11 2 10" xfId="42396" xr:uid="{00000000-0005-0000-0000-0000C9220000}"/>
    <cellStyle name="40% - Akzent6 11 2 2" xfId="7866" xr:uid="{00000000-0005-0000-0000-0000CA220000}"/>
    <cellStyle name="40% - Akzent6 11 2 2 2" xfId="7867" xr:uid="{00000000-0005-0000-0000-0000CB220000}"/>
    <cellStyle name="40% - Akzent6 11 2 2 2 2" xfId="7868" xr:uid="{00000000-0005-0000-0000-0000CC220000}"/>
    <cellStyle name="40% - Akzent6 11 2 2 2_BU&amp;IC" xfId="7869" xr:uid="{00000000-0005-0000-0000-0000CD220000}"/>
    <cellStyle name="40% - Akzent6 11 2 2 3" xfId="7870" xr:uid="{00000000-0005-0000-0000-0000CE220000}"/>
    <cellStyle name="40% - Akzent6 11 2 2 3 2" xfId="7871" xr:uid="{00000000-0005-0000-0000-0000CF220000}"/>
    <cellStyle name="40% - Akzent6 11 2 2 3_BU&amp;IC" xfId="7872" xr:uid="{00000000-0005-0000-0000-0000D0220000}"/>
    <cellStyle name="40% - Akzent6 11 2 2 4" xfId="7873" xr:uid="{00000000-0005-0000-0000-0000D1220000}"/>
    <cellStyle name="40% - Akzent6 11 2 2_BU&amp;IC" xfId="7874" xr:uid="{00000000-0005-0000-0000-0000D2220000}"/>
    <cellStyle name="40% - Akzent6 11 2 3" xfId="7875" xr:uid="{00000000-0005-0000-0000-0000D3220000}"/>
    <cellStyle name="40% - Akzent6 11 2 3 2" xfId="7876" xr:uid="{00000000-0005-0000-0000-0000D4220000}"/>
    <cellStyle name="40% - Akzent6 11 2 3_BU&amp;IC" xfId="7877" xr:uid="{00000000-0005-0000-0000-0000D5220000}"/>
    <cellStyle name="40% - Akzent6 11 2 4" xfId="7878" xr:uid="{00000000-0005-0000-0000-0000D6220000}"/>
    <cellStyle name="40% - Akzent6 11 2 4 2" xfId="7879" xr:uid="{00000000-0005-0000-0000-0000D7220000}"/>
    <cellStyle name="40% - Akzent6 11 2 4_BU&amp;IC" xfId="7880" xr:uid="{00000000-0005-0000-0000-0000D8220000}"/>
    <cellStyle name="40% - Akzent6 11 2 5" xfId="7881" xr:uid="{00000000-0005-0000-0000-0000D9220000}"/>
    <cellStyle name="40% - Akzent6 11 2 6" xfId="38924" xr:uid="{00000000-0005-0000-0000-0000DA220000}"/>
    <cellStyle name="40% - Akzent6 11 2 7" xfId="41911" xr:uid="{00000000-0005-0000-0000-0000DB220000}"/>
    <cellStyle name="40% - Akzent6 11 2 8" xfId="42064" xr:uid="{00000000-0005-0000-0000-0000DC220000}"/>
    <cellStyle name="40% - Akzent6 11 2 9" xfId="38540" xr:uid="{00000000-0005-0000-0000-0000DD220000}"/>
    <cellStyle name="40% - Akzent6 11 2_BU&amp;IC" xfId="7882" xr:uid="{00000000-0005-0000-0000-0000DE220000}"/>
    <cellStyle name="40% - Akzent6 11 3" xfId="7883" xr:uid="{00000000-0005-0000-0000-0000DF220000}"/>
    <cellStyle name="40% - Akzent6 11 3 2" xfId="7884" xr:uid="{00000000-0005-0000-0000-0000E0220000}"/>
    <cellStyle name="40% - Akzent6 11 3 2 2" xfId="7885" xr:uid="{00000000-0005-0000-0000-0000E1220000}"/>
    <cellStyle name="40% - Akzent6 11 3 2_BU&amp;IC" xfId="7886" xr:uid="{00000000-0005-0000-0000-0000E2220000}"/>
    <cellStyle name="40% - Akzent6 11 3 3" xfId="7887" xr:uid="{00000000-0005-0000-0000-0000E3220000}"/>
    <cellStyle name="40% - Akzent6 11 3 3 2" xfId="7888" xr:uid="{00000000-0005-0000-0000-0000E4220000}"/>
    <cellStyle name="40% - Akzent6 11 3 3_BU&amp;IC" xfId="7889" xr:uid="{00000000-0005-0000-0000-0000E5220000}"/>
    <cellStyle name="40% - Akzent6 11 3 4" xfId="7890" xr:uid="{00000000-0005-0000-0000-0000E6220000}"/>
    <cellStyle name="40% - Akzent6 11 3_BU&amp;IC" xfId="7891" xr:uid="{00000000-0005-0000-0000-0000E7220000}"/>
    <cellStyle name="40% - Akzent6 11 4" xfId="7892" xr:uid="{00000000-0005-0000-0000-0000E8220000}"/>
    <cellStyle name="40% - Akzent6 11 4 2" xfId="7893" xr:uid="{00000000-0005-0000-0000-0000E9220000}"/>
    <cellStyle name="40% - Akzent6 11 4 2 2" xfId="7894" xr:uid="{00000000-0005-0000-0000-0000EA220000}"/>
    <cellStyle name="40% - Akzent6 11 4 2_BU&amp;IC" xfId="7895" xr:uid="{00000000-0005-0000-0000-0000EB220000}"/>
    <cellStyle name="40% - Akzent6 11 4 3" xfId="7896" xr:uid="{00000000-0005-0000-0000-0000EC220000}"/>
    <cellStyle name="40% - Akzent6 11 4_BU&amp;IC" xfId="7897" xr:uid="{00000000-0005-0000-0000-0000ED220000}"/>
    <cellStyle name="40% - Akzent6 11 5" xfId="7898" xr:uid="{00000000-0005-0000-0000-0000EE220000}"/>
    <cellStyle name="40% - Akzent6 11 5 2" xfId="7899" xr:uid="{00000000-0005-0000-0000-0000EF220000}"/>
    <cellStyle name="40% - Akzent6 11 5_BU&amp;IC" xfId="7900" xr:uid="{00000000-0005-0000-0000-0000F0220000}"/>
    <cellStyle name="40% - Akzent6 11 6" xfId="7901" xr:uid="{00000000-0005-0000-0000-0000F1220000}"/>
    <cellStyle name="40% - Akzent6 11 6 2" xfId="7902" xr:uid="{00000000-0005-0000-0000-0000F2220000}"/>
    <cellStyle name="40% - Akzent6 11 6_BU&amp;IC" xfId="7903" xr:uid="{00000000-0005-0000-0000-0000F3220000}"/>
    <cellStyle name="40% - Akzent6 11 7" xfId="7904" xr:uid="{00000000-0005-0000-0000-0000F4220000}"/>
    <cellStyle name="40% - Akzent6 11 8" xfId="38923" xr:uid="{00000000-0005-0000-0000-0000F5220000}"/>
    <cellStyle name="40% - Akzent6 11 9" xfId="41910" xr:uid="{00000000-0005-0000-0000-0000F6220000}"/>
    <cellStyle name="40% - Akzent6 11_BU&amp;IC" xfId="7905" xr:uid="{00000000-0005-0000-0000-0000F7220000}"/>
    <cellStyle name="40% - Akzent6 12" xfId="7906" xr:uid="{00000000-0005-0000-0000-0000F8220000}"/>
    <cellStyle name="40% - Akzent6 13" xfId="7907" xr:uid="{00000000-0005-0000-0000-0000F9220000}"/>
    <cellStyle name="40% - Akzent6 14" xfId="7821" xr:uid="{00000000-0005-0000-0000-0000FA220000}"/>
    <cellStyle name="40% - Akzent6 2" xfId="7908" xr:uid="{00000000-0005-0000-0000-0000FB220000}"/>
    <cellStyle name="40% - Akzent6 2 10" xfId="42063" xr:uid="{00000000-0005-0000-0000-0000FC220000}"/>
    <cellStyle name="40% - Akzent6 2 2" xfId="7909" xr:uid="{00000000-0005-0000-0000-0000FD220000}"/>
    <cellStyle name="40% - Akzent6 2 2 10" xfId="42474" xr:uid="{00000000-0005-0000-0000-0000FE220000}"/>
    <cellStyle name="40% - Akzent6 2 2 2" xfId="7910" xr:uid="{00000000-0005-0000-0000-0000FF220000}"/>
    <cellStyle name="40% - Akzent6 2 2 2 2" xfId="7911" xr:uid="{00000000-0005-0000-0000-000000230000}"/>
    <cellStyle name="40% - Akzent6 2 2 2 2 2" xfId="7912" xr:uid="{00000000-0005-0000-0000-000001230000}"/>
    <cellStyle name="40% - Akzent6 2 2 2 2_BU&amp;IC" xfId="7913" xr:uid="{00000000-0005-0000-0000-000002230000}"/>
    <cellStyle name="40% - Akzent6 2 2 2 3" xfId="7914" xr:uid="{00000000-0005-0000-0000-000003230000}"/>
    <cellStyle name="40% - Akzent6 2 2 2 3 2" xfId="7915" xr:uid="{00000000-0005-0000-0000-000004230000}"/>
    <cellStyle name="40% - Akzent6 2 2 2 3_BU&amp;IC" xfId="7916" xr:uid="{00000000-0005-0000-0000-000005230000}"/>
    <cellStyle name="40% - Akzent6 2 2 2 4" xfId="7917" xr:uid="{00000000-0005-0000-0000-000006230000}"/>
    <cellStyle name="40% - Akzent6 2 2 2_BU&amp;IC" xfId="7918" xr:uid="{00000000-0005-0000-0000-000007230000}"/>
    <cellStyle name="40% - Akzent6 2 2 3" xfId="7919" xr:uid="{00000000-0005-0000-0000-000008230000}"/>
    <cellStyle name="40% - Akzent6 2 2 3 2" xfId="7920" xr:uid="{00000000-0005-0000-0000-000009230000}"/>
    <cellStyle name="40% - Akzent6 2 2 3_BU&amp;IC" xfId="7921" xr:uid="{00000000-0005-0000-0000-00000A230000}"/>
    <cellStyle name="40% - Akzent6 2 2 4" xfId="7922" xr:uid="{00000000-0005-0000-0000-00000B230000}"/>
    <cellStyle name="40% - Akzent6 2 2 4 2" xfId="7923" xr:uid="{00000000-0005-0000-0000-00000C230000}"/>
    <cellStyle name="40% - Akzent6 2 2 4_BU&amp;IC" xfId="7924" xr:uid="{00000000-0005-0000-0000-00000D230000}"/>
    <cellStyle name="40% - Akzent6 2 2 5" xfId="7925" xr:uid="{00000000-0005-0000-0000-00000E230000}"/>
    <cellStyle name="40% - Akzent6 2 2 6" xfId="38926" xr:uid="{00000000-0005-0000-0000-00000F230000}"/>
    <cellStyle name="40% - Akzent6 2 2 7" xfId="41913" xr:uid="{00000000-0005-0000-0000-000010230000}"/>
    <cellStyle name="40% - Akzent6 2 2 8" xfId="42062" xr:uid="{00000000-0005-0000-0000-000011230000}"/>
    <cellStyle name="40% - Akzent6 2 2 9" xfId="42358" xr:uid="{00000000-0005-0000-0000-000012230000}"/>
    <cellStyle name="40% - Akzent6 2 2_BU&amp;IC" xfId="7926" xr:uid="{00000000-0005-0000-0000-000013230000}"/>
    <cellStyle name="40% - Akzent6 2 3" xfId="7927" xr:uid="{00000000-0005-0000-0000-000014230000}"/>
    <cellStyle name="40% - Akzent6 2 3 2" xfId="7928" xr:uid="{00000000-0005-0000-0000-000015230000}"/>
    <cellStyle name="40% - Akzent6 2 3 2 2" xfId="7929" xr:uid="{00000000-0005-0000-0000-000016230000}"/>
    <cellStyle name="40% - Akzent6 2 3 2_BU&amp;IC" xfId="7930" xr:uid="{00000000-0005-0000-0000-000017230000}"/>
    <cellStyle name="40% - Akzent6 2 3 3" xfId="7931" xr:uid="{00000000-0005-0000-0000-000018230000}"/>
    <cellStyle name="40% - Akzent6 2 3 3 2" xfId="7932" xr:uid="{00000000-0005-0000-0000-000019230000}"/>
    <cellStyle name="40% - Akzent6 2 3 3_BU&amp;IC" xfId="7933" xr:uid="{00000000-0005-0000-0000-00001A230000}"/>
    <cellStyle name="40% - Akzent6 2 3 4" xfId="7934" xr:uid="{00000000-0005-0000-0000-00001B230000}"/>
    <cellStyle name="40% - Akzent6 2 3_BU&amp;IC" xfId="7935" xr:uid="{00000000-0005-0000-0000-00001C230000}"/>
    <cellStyle name="40% - Akzent6 2 4" xfId="7936" xr:uid="{00000000-0005-0000-0000-00001D230000}"/>
    <cellStyle name="40% - Akzent6 2 4 2" xfId="7937" xr:uid="{00000000-0005-0000-0000-00001E230000}"/>
    <cellStyle name="40% - Akzent6 2 4 2 2" xfId="7938" xr:uid="{00000000-0005-0000-0000-00001F230000}"/>
    <cellStyle name="40% - Akzent6 2 4 2_BU&amp;IC" xfId="7939" xr:uid="{00000000-0005-0000-0000-000020230000}"/>
    <cellStyle name="40% - Akzent6 2 4 3" xfId="7940" xr:uid="{00000000-0005-0000-0000-000021230000}"/>
    <cellStyle name="40% - Akzent6 2 4_BU&amp;IC" xfId="7941" xr:uid="{00000000-0005-0000-0000-000022230000}"/>
    <cellStyle name="40% - Akzent6 2 5" xfId="7942" xr:uid="{00000000-0005-0000-0000-000023230000}"/>
    <cellStyle name="40% - Akzent6 2 5 2" xfId="7943" xr:uid="{00000000-0005-0000-0000-000024230000}"/>
    <cellStyle name="40% - Akzent6 2 5_BU&amp;IC" xfId="7944" xr:uid="{00000000-0005-0000-0000-000025230000}"/>
    <cellStyle name="40% - Akzent6 2 6" xfId="7945" xr:uid="{00000000-0005-0000-0000-000026230000}"/>
    <cellStyle name="40% - Akzent6 2 6 2" xfId="7946" xr:uid="{00000000-0005-0000-0000-000027230000}"/>
    <cellStyle name="40% - Akzent6 2 6_BU&amp;IC" xfId="7947" xr:uid="{00000000-0005-0000-0000-000028230000}"/>
    <cellStyle name="40% - Akzent6 2 7" xfId="7948" xr:uid="{00000000-0005-0000-0000-000029230000}"/>
    <cellStyle name="40% - Akzent6 2 8" xfId="38925" xr:uid="{00000000-0005-0000-0000-00002A230000}"/>
    <cellStyle name="40% - Akzent6 2 9" xfId="41912" xr:uid="{00000000-0005-0000-0000-00002B230000}"/>
    <cellStyle name="40% - Akzent6 2_BU&amp;IC" xfId="7949" xr:uid="{00000000-0005-0000-0000-00002C230000}"/>
    <cellStyle name="40% - Akzent6 3" xfId="7950" xr:uid="{00000000-0005-0000-0000-00002D230000}"/>
    <cellStyle name="40% - Akzent6 3 10" xfId="39985" xr:uid="{00000000-0005-0000-0000-00002E230000}"/>
    <cellStyle name="40% - Akzent6 3 2" xfId="7951" xr:uid="{00000000-0005-0000-0000-00002F230000}"/>
    <cellStyle name="40% - Akzent6 3 2 10" xfId="42399" xr:uid="{00000000-0005-0000-0000-000030230000}"/>
    <cellStyle name="40% - Akzent6 3 2 2" xfId="7952" xr:uid="{00000000-0005-0000-0000-000031230000}"/>
    <cellStyle name="40% - Akzent6 3 2 2 2" xfId="7953" xr:uid="{00000000-0005-0000-0000-000032230000}"/>
    <cellStyle name="40% - Akzent6 3 2 2 2 2" xfId="7954" xr:uid="{00000000-0005-0000-0000-000033230000}"/>
    <cellStyle name="40% - Akzent6 3 2 2 2_BU&amp;IC" xfId="7955" xr:uid="{00000000-0005-0000-0000-000034230000}"/>
    <cellStyle name="40% - Akzent6 3 2 2 3" xfId="7956" xr:uid="{00000000-0005-0000-0000-000035230000}"/>
    <cellStyle name="40% - Akzent6 3 2 2 3 2" xfId="7957" xr:uid="{00000000-0005-0000-0000-000036230000}"/>
    <cellStyle name="40% - Akzent6 3 2 2 3_BU&amp;IC" xfId="7958" xr:uid="{00000000-0005-0000-0000-000037230000}"/>
    <cellStyle name="40% - Akzent6 3 2 2 4" xfId="7959" xr:uid="{00000000-0005-0000-0000-000038230000}"/>
    <cellStyle name="40% - Akzent6 3 2 2_BU&amp;IC" xfId="7960" xr:uid="{00000000-0005-0000-0000-000039230000}"/>
    <cellStyle name="40% - Akzent6 3 2 3" xfId="7961" xr:uid="{00000000-0005-0000-0000-00003A230000}"/>
    <cellStyle name="40% - Akzent6 3 2 3 2" xfId="7962" xr:uid="{00000000-0005-0000-0000-00003B230000}"/>
    <cellStyle name="40% - Akzent6 3 2 3_BU&amp;IC" xfId="7963" xr:uid="{00000000-0005-0000-0000-00003C230000}"/>
    <cellStyle name="40% - Akzent6 3 2 4" xfId="7964" xr:uid="{00000000-0005-0000-0000-00003D230000}"/>
    <cellStyle name="40% - Akzent6 3 2 4 2" xfId="7965" xr:uid="{00000000-0005-0000-0000-00003E230000}"/>
    <cellStyle name="40% - Akzent6 3 2 4_BU&amp;IC" xfId="7966" xr:uid="{00000000-0005-0000-0000-00003F230000}"/>
    <cellStyle name="40% - Akzent6 3 2 5" xfId="7967" xr:uid="{00000000-0005-0000-0000-000040230000}"/>
    <cellStyle name="40% - Akzent6 3 2 6" xfId="38928" xr:uid="{00000000-0005-0000-0000-000041230000}"/>
    <cellStyle name="40% - Akzent6 3 2 7" xfId="41915" xr:uid="{00000000-0005-0000-0000-000042230000}"/>
    <cellStyle name="40% - Akzent6 3 2 8" xfId="42060" xr:uid="{00000000-0005-0000-0000-000043230000}"/>
    <cellStyle name="40% - Akzent6 3 2 9" xfId="42413" xr:uid="{00000000-0005-0000-0000-000044230000}"/>
    <cellStyle name="40% - Akzent6 3 2_BU&amp;IC" xfId="7968" xr:uid="{00000000-0005-0000-0000-000045230000}"/>
    <cellStyle name="40% - Akzent6 3 3" xfId="7969" xr:uid="{00000000-0005-0000-0000-000046230000}"/>
    <cellStyle name="40% - Akzent6 3 3 2" xfId="7970" xr:uid="{00000000-0005-0000-0000-000047230000}"/>
    <cellStyle name="40% - Akzent6 3 3 2 2" xfId="7971" xr:uid="{00000000-0005-0000-0000-000048230000}"/>
    <cellStyle name="40% - Akzent6 3 3 2_BU&amp;IC" xfId="7972" xr:uid="{00000000-0005-0000-0000-000049230000}"/>
    <cellStyle name="40% - Akzent6 3 3 3" xfId="7973" xr:uid="{00000000-0005-0000-0000-00004A230000}"/>
    <cellStyle name="40% - Akzent6 3 3 3 2" xfId="7974" xr:uid="{00000000-0005-0000-0000-00004B230000}"/>
    <cellStyle name="40% - Akzent6 3 3 3_BU&amp;IC" xfId="7975" xr:uid="{00000000-0005-0000-0000-00004C230000}"/>
    <cellStyle name="40% - Akzent6 3 3 4" xfId="7976" xr:uid="{00000000-0005-0000-0000-00004D230000}"/>
    <cellStyle name="40% - Akzent6 3 3_BU&amp;IC" xfId="7977" xr:uid="{00000000-0005-0000-0000-00004E230000}"/>
    <cellStyle name="40% - Akzent6 3 4" xfId="7978" xr:uid="{00000000-0005-0000-0000-00004F230000}"/>
    <cellStyle name="40% - Akzent6 3 4 2" xfId="7979" xr:uid="{00000000-0005-0000-0000-000050230000}"/>
    <cellStyle name="40% - Akzent6 3 4 2 2" xfId="7980" xr:uid="{00000000-0005-0000-0000-000051230000}"/>
    <cellStyle name="40% - Akzent6 3 4 2_BU&amp;IC" xfId="7981" xr:uid="{00000000-0005-0000-0000-000052230000}"/>
    <cellStyle name="40% - Akzent6 3 4 3" xfId="7982" xr:uid="{00000000-0005-0000-0000-000053230000}"/>
    <cellStyle name="40% - Akzent6 3 4_BU&amp;IC" xfId="7983" xr:uid="{00000000-0005-0000-0000-000054230000}"/>
    <cellStyle name="40% - Akzent6 3 5" xfId="7984" xr:uid="{00000000-0005-0000-0000-000055230000}"/>
    <cellStyle name="40% - Akzent6 3 5 2" xfId="7985" xr:uid="{00000000-0005-0000-0000-000056230000}"/>
    <cellStyle name="40% - Akzent6 3 5_BU&amp;IC" xfId="7986" xr:uid="{00000000-0005-0000-0000-000057230000}"/>
    <cellStyle name="40% - Akzent6 3 6" xfId="7987" xr:uid="{00000000-0005-0000-0000-000058230000}"/>
    <cellStyle name="40% - Akzent6 3 6 2" xfId="7988" xr:uid="{00000000-0005-0000-0000-000059230000}"/>
    <cellStyle name="40% - Akzent6 3 6_BU&amp;IC" xfId="7989" xr:uid="{00000000-0005-0000-0000-00005A230000}"/>
    <cellStyle name="40% - Akzent6 3 7" xfId="7990" xr:uid="{00000000-0005-0000-0000-00005B230000}"/>
    <cellStyle name="40% - Akzent6 3 8" xfId="38927" xr:uid="{00000000-0005-0000-0000-00005C230000}"/>
    <cellStyle name="40% - Akzent6 3 9" xfId="41914" xr:uid="{00000000-0005-0000-0000-00005D230000}"/>
    <cellStyle name="40% - Akzent6 3_BU&amp;IC" xfId="7991" xr:uid="{00000000-0005-0000-0000-00005E230000}"/>
    <cellStyle name="40% - Akzent6 4" xfId="7992" xr:uid="{00000000-0005-0000-0000-00005F230000}"/>
    <cellStyle name="40% - Akzent6 4 10" xfId="42059" xr:uid="{00000000-0005-0000-0000-000060230000}"/>
    <cellStyle name="40% - Akzent6 4 2" xfId="7993" xr:uid="{00000000-0005-0000-0000-000061230000}"/>
    <cellStyle name="40% - Akzent6 4 2 10" xfId="38558" xr:uid="{00000000-0005-0000-0000-000062230000}"/>
    <cellStyle name="40% - Akzent6 4 2 2" xfId="7994" xr:uid="{00000000-0005-0000-0000-000063230000}"/>
    <cellStyle name="40% - Akzent6 4 2 2 2" xfId="7995" xr:uid="{00000000-0005-0000-0000-000064230000}"/>
    <cellStyle name="40% - Akzent6 4 2 2 2 2" xfId="7996" xr:uid="{00000000-0005-0000-0000-000065230000}"/>
    <cellStyle name="40% - Akzent6 4 2 2 2_BU&amp;IC" xfId="7997" xr:uid="{00000000-0005-0000-0000-000066230000}"/>
    <cellStyle name="40% - Akzent6 4 2 2 3" xfId="7998" xr:uid="{00000000-0005-0000-0000-000067230000}"/>
    <cellStyle name="40% - Akzent6 4 2 2 3 2" xfId="7999" xr:uid="{00000000-0005-0000-0000-000068230000}"/>
    <cellStyle name="40% - Akzent6 4 2 2 3_BU&amp;IC" xfId="8000" xr:uid="{00000000-0005-0000-0000-000069230000}"/>
    <cellStyle name="40% - Akzent6 4 2 2 4" xfId="8001" xr:uid="{00000000-0005-0000-0000-00006A230000}"/>
    <cellStyle name="40% - Akzent6 4 2 2_BU&amp;IC" xfId="8002" xr:uid="{00000000-0005-0000-0000-00006B230000}"/>
    <cellStyle name="40% - Akzent6 4 2 3" xfId="8003" xr:uid="{00000000-0005-0000-0000-00006C230000}"/>
    <cellStyle name="40% - Akzent6 4 2 3 2" xfId="8004" xr:uid="{00000000-0005-0000-0000-00006D230000}"/>
    <cellStyle name="40% - Akzent6 4 2 3_BU&amp;IC" xfId="8005" xr:uid="{00000000-0005-0000-0000-00006E230000}"/>
    <cellStyle name="40% - Akzent6 4 2 4" xfId="8006" xr:uid="{00000000-0005-0000-0000-00006F230000}"/>
    <cellStyle name="40% - Akzent6 4 2 4 2" xfId="8007" xr:uid="{00000000-0005-0000-0000-000070230000}"/>
    <cellStyle name="40% - Akzent6 4 2 4_BU&amp;IC" xfId="8008" xr:uid="{00000000-0005-0000-0000-000071230000}"/>
    <cellStyle name="40% - Akzent6 4 2 5" xfId="8009" xr:uid="{00000000-0005-0000-0000-000072230000}"/>
    <cellStyle name="40% - Akzent6 4 2 6" xfId="38930" xr:uid="{00000000-0005-0000-0000-000073230000}"/>
    <cellStyle name="40% - Akzent6 4 2 7" xfId="41917" xr:uid="{00000000-0005-0000-0000-000074230000}"/>
    <cellStyle name="40% - Akzent6 4 2 8" xfId="39986" xr:uid="{00000000-0005-0000-0000-000075230000}"/>
    <cellStyle name="40% - Akzent6 4 2 9" xfId="42304" xr:uid="{00000000-0005-0000-0000-000076230000}"/>
    <cellStyle name="40% - Akzent6 4 2_BU&amp;IC" xfId="8010" xr:uid="{00000000-0005-0000-0000-000077230000}"/>
    <cellStyle name="40% - Akzent6 4 3" xfId="8011" xr:uid="{00000000-0005-0000-0000-000078230000}"/>
    <cellStyle name="40% - Akzent6 4 3 2" xfId="8012" xr:uid="{00000000-0005-0000-0000-000079230000}"/>
    <cellStyle name="40% - Akzent6 4 3 2 2" xfId="8013" xr:uid="{00000000-0005-0000-0000-00007A230000}"/>
    <cellStyle name="40% - Akzent6 4 3 2_BU&amp;IC" xfId="8014" xr:uid="{00000000-0005-0000-0000-00007B230000}"/>
    <cellStyle name="40% - Akzent6 4 3 3" xfId="8015" xr:uid="{00000000-0005-0000-0000-00007C230000}"/>
    <cellStyle name="40% - Akzent6 4 3 3 2" xfId="8016" xr:uid="{00000000-0005-0000-0000-00007D230000}"/>
    <cellStyle name="40% - Akzent6 4 3 3_BU&amp;IC" xfId="8017" xr:uid="{00000000-0005-0000-0000-00007E230000}"/>
    <cellStyle name="40% - Akzent6 4 3 4" xfId="8018" xr:uid="{00000000-0005-0000-0000-00007F230000}"/>
    <cellStyle name="40% - Akzent6 4 3_BU&amp;IC" xfId="8019" xr:uid="{00000000-0005-0000-0000-000080230000}"/>
    <cellStyle name="40% - Akzent6 4 4" xfId="8020" xr:uid="{00000000-0005-0000-0000-000081230000}"/>
    <cellStyle name="40% - Akzent6 4 4 2" xfId="8021" xr:uid="{00000000-0005-0000-0000-000082230000}"/>
    <cellStyle name="40% - Akzent6 4 4 2 2" xfId="8022" xr:uid="{00000000-0005-0000-0000-000083230000}"/>
    <cellStyle name="40% - Akzent6 4 4 2_BU&amp;IC" xfId="8023" xr:uid="{00000000-0005-0000-0000-000084230000}"/>
    <cellStyle name="40% - Akzent6 4 4 3" xfId="8024" xr:uid="{00000000-0005-0000-0000-000085230000}"/>
    <cellStyle name="40% - Akzent6 4 4_BU&amp;IC" xfId="8025" xr:uid="{00000000-0005-0000-0000-000086230000}"/>
    <cellStyle name="40% - Akzent6 4 5" xfId="8026" xr:uid="{00000000-0005-0000-0000-000087230000}"/>
    <cellStyle name="40% - Akzent6 4 5 2" xfId="8027" xr:uid="{00000000-0005-0000-0000-000088230000}"/>
    <cellStyle name="40% - Akzent6 4 5_BU&amp;IC" xfId="8028" xr:uid="{00000000-0005-0000-0000-000089230000}"/>
    <cellStyle name="40% - Akzent6 4 6" xfId="8029" xr:uid="{00000000-0005-0000-0000-00008A230000}"/>
    <cellStyle name="40% - Akzent6 4 6 2" xfId="8030" xr:uid="{00000000-0005-0000-0000-00008B230000}"/>
    <cellStyle name="40% - Akzent6 4 6_BU&amp;IC" xfId="8031" xr:uid="{00000000-0005-0000-0000-00008C230000}"/>
    <cellStyle name="40% - Akzent6 4 7" xfId="8032" xr:uid="{00000000-0005-0000-0000-00008D230000}"/>
    <cellStyle name="40% - Akzent6 4 8" xfId="38929" xr:uid="{00000000-0005-0000-0000-00008E230000}"/>
    <cellStyle name="40% - Akzent6 4 9" xfId="41916" xr:uid="{00000000-0005-0000-0000-00008F230000}"/>
    <cellStyle name="40% - Akzent6 4_BU&amp;IC" xfId="8033" xr:uid="{00000000-0005-0000-0000-000090230000}"/>
    <cellStyle name="40% - Akzent6 5" xfId="8034" xr:uid="{00000000-0005-0000-0000-000091230000}"/>
    <cellStyle name="40% - Akzent6 5 10" xfId="42058" xr:uid="{00000000-0005-0000-0000-000092230000}"/>
    <cellStyle name="40% - Akzent6 5 2" xfId="8035" xr:uid="{00000000-0005-0000-0000-000093230000}"/>
    <cellStyle name="40% - Akzent6 5 2 10" xfId="38521" xr:uid="{00000000-0005-0000-0000-000094230000}"/>
    <cellStyle name="40% - Akzent6 5 2 2" xfId="8036" xr:uid="{00000000-0005-0000-0000-000095230000}"/>
    <cellStyle name="40% - Akzent6 5 2 2 2" xfId="8037" xr:uid="{00000000-0005-0000-0000-000096230000}"/>
    <cellStyle name="40% - Akzent6 5 2 2 2 2" xfId="8038" xr:uid="{00000000-0005-0000-0000-000097230000}"/>
    <cellStyle name="40% - Akzent6 5 2 2 2_BU&amp;IC" xfId="8039" xr:uid="{00000000-0005-0000-0000-000098230000}"/>
    <cellStyle name="40% - Akzent6 5 2 2 3" xfId="8040" xr:uid="{00000000-0005-0000-0000-000099230000}"/>
    <cellStyle name="40% - Akzent6 5 2 2 3 2" xfId="8041" xr:uid="{00000000-0005-0000-0000-00009A230000}"/>
    <cellStyle name="40% - Akzent6 5 2 2 3_BU&amp;IC" xfId="8042" xr:uid="{00000000-0005-0000-0000-00009B230000}"/>
    <cellStyle name="40% - Akzent6 5 2 2 4" xfId="8043" xr:uid="{00000000-0005-0000-0000-00009C230000}"/>
    <cellStyle name="40% - Akzent6 5 2 2_BU&amp;IC" xfId="8044" xr:uid="{00000000-0005-0000-0000-00009D230000}"/>
    <cellStyle name="40% - Akzent6 5 2 3" xfId="8045" xr:uid="{00000000-0005-0000-0000-00009E230000}"/>
    <cellStyle name="40% - Akzent6 5 2 3 2" xfId="8046" xr:uid="{00000000-0005-0000-0000-00009F230000}"/>
    <cellStyle name="40% - Akzent6 5 2 3_BU&amp;IC" xfId="8047" xr:uid="{00000000-0005-0000-0000-0000A0230000}"/>
    <cellStyle name="40% - Akzent6 5 2 4" xfId="8048" xr:uid="{00000000-0005-0000-0000-0000A1230000}"/>
    <cellStyle name="40% - Akzent6 5 2 4 2" xfId="8049" xr:uid="{00000000-0005-0000-0000-0000A2230000}"/>
    <cellStyle name="40% - Akzent6 5 2 4_BU&amp;IC" xfId="8050" xr:uid="{00000000-0005-0000-0000-0000A3230000}"/>
    <cellStyle name="40% - Akzent6 5 2 5" xfId="8051" xr:uid="{00000000-0005-0000-0000-0000A4230000}"/>
    <cellStyle name="40% - Akzent6 5 2 6" xfId="38932" xr:uid="{00000000-0005-0000-0000-0000A5230000}"/>
    <cellStyle name="40% - Akzent6 5 2 7" xfId="41919" xr:uid="{00000000-0005-0000-0000-0000A6230000}"/>
    <cellStyle name="40% - Akzent6 5 2 8" xfId="42057" xr:uid="{00000000-0005-0000-0000-0000A7230000}"/>
    <cellStyle name="40% - Akzent6 5 2 9" xfId="42428" xr:uid="{00000000-0005-0000-0000-0000A8230000}"/>
    <cellStyle name="40% - Akzent6 5 2_BU&amp;IC" xfId="8052" xr:uid="{00000000-0005-0000-0000-0000A9230000}"/>
    <cellStyle name="40% - Akzent6 5 3" xfId="8053" xr:uid="{00000000-0005-0000-0000-0000AA230000}"/>
    <cellStyle name="40% - Akzent6 5 3 2" xfId="8054" xr:uid="{00000000-0005-0000-0000-0000AB230000}"/>
    <cellStyle name="40% - Akzent6 5 3 2 2" xfId="8055" xr:uid="{00000000-0005-0000-0000-0000AC230000}"/>
    <cellStyle name="40% - Akzent6 5 3 2_BU&amp;IC" xfId="8056" xr:uid="{00000000-0005-0000-0000-0000AD230000}"/>
    <cellStyle name="40% - Akzent6 5 3 3" xfId="8057" xr:uid="{00000000-0005-0000-0000-0000AE230000}"/>
    <cellStyle name="40% - Akzent6 5 3 3 2" xfId="8058" xr:uid="{00000000-0005-0000-0000-0000AF230000}"/>
    <cellStyle name="40% - Akzent6 5 3 3_BU&amp;IC" xfId="8059" xr:uid="{00000000-0005-0000-0000-0000B0230000}"/>
    <cellStyle name="40% - Akzent6 5 3 4" xfId="8060" xr:uid="{00000000-0005-0000-0000-0000B1230000}"/>
    <cellStyle name="40% - Akzent6 5 3_BU&amp;IC" xfId="8061" xr:uid="{00000000-0005-0000-0000-0000B2230000}"/>
    <cellStyle name="40% - Akzent6 5 4" xfId="8062" xr:uid="{00000000-0005-0000-0000-0000B3230000}"/>
    <cellStyle name="40% - Akzent6 5 4 2" xfId="8063" xr:uid="{00000000-0005-0000-0000-0000B4230000}"/>
    <cellStyle name="40% - Akzent6 5 4 2 2" xfId="8064" xr:uid="{00000000-0005-0000-0000-0000B5230000}"/>
    <cellStyle name="40% - Akzent6 5 4 2_BU&amp;IC" xfId="8065" xr:uid="{00000000-0005-0000-0000-0000B6230000}"/>
    <cellStyle name="40% - Akzent6 5 4 3" xfId="8066" xr:uid="{00000000-0005-0000-0000-0000B7230000}"/>
    <cellStyle name="40% - Akzent6 5 4_BU&amp;IC" xfId="8067" xr:uid="{00000000-0005-0000-0000-0000B8230000}"/>
    <cellStyle name="40% - Akzent6 5 5" xfId="8068" xr:uid="{00000000-0005-0000-0000-0000B9230000}"/>
    <cellStyle name="40% - Akzent6 5 5 2" xfId="8069" xr:uid="{00000000-0005-0000-0000-0000BA230000}"/>
    <cellStyle name="40% - Akzent6 5 5_BU&amp;IC" xfId="8070" xr:uid="{00000000-0005-0000-0000-0000BB230000}"/>
    <cellStyle name="40% - Akzent6 5 6" xfId="8071" xr:uid="{00000000-0005-0000-0000-0000BC230000}"/>
    <cellStyle name="40% - Akzent6 5 6 2" xfId="8072" xr:uid="{00000000-0005-0000-0000-0000BD230000}"/>
    <cellStyle name="40% - Akzent6 5 6_BU&amp;IC" xfId="8073" xr:uid="{00000000-0005-0000-0000-0000BE230000}"/>
    <cellStyle name="40% - Akzent6 5 7" xfId="8074" xr:uid="{00000000-0005-0000-0000-0000BF230000}"/>
    <cellStyle name="40% - Akzent6 5 8" xfId="38931" xr:uid="{00000000-0005-0000-0000-0000C0230000}"/>
    <cellStyle name="40% - Akzent6 5 9" xfId="41918" xr:uid="{00000000-0005-0000-0000-0000C1230000}"/>
    <cellStyle name="40% - Akzent6 5_BU&amp;IC" xfId="8075" xr:uid="{00000000-0005-0000-0000-0000C2230000}"/>
    <cellStyle name="40% - Akzent6 6" xfId="8076" xr:uid="{00000000-0005-0000-0000-0000C3230000}"/>
    <cellStyle name="40% - Akzent6 6 10" xfId="42056" xr:uid="{00000000-0005-0000-0000-0000C4230000}"/>
    <cellStyle name="40% - Akzent6 6 2" xfId="8077" xr:uid="{00000000-0005-0000-0000-0000C5230000}"/>
    <cellStyle name="40% - Akzent6 6 2 10" xfId="41759" xr:uid="{00000000-0005-0000-0000-0000C6230000}"/>
    <cellStyle name="40% - Akzent6 6 2 2" xfId="8078" xr:uid="{00000000-0005-0000-0000-0000C7230000}"/>
    <cellStyle name="40% - Akzent6 6 2 2 2" xfId="8079" xr:uid="{00000000-0005-0000-0000-0000C8230000}"/>
    <cellStyle name="40% - Akzent6 6 2 2 2 2" xfId="8080" xr:uid="{00000000-0005-0000-0000-0000C9230000}"/>
    <cellStyle name="40% - Akzent6 6 2 2 2_BU&amp;IC" xfId="8081" xr:uid="{00000000-0005-0000-0000-0000CA230000}"/>
    <cellStyle name="40% - Akzent6 6 2 2 3" xfId="8082" xr:uid="{00000000-0005-0000-0000-0000CB230000}"/>
    <cellStyle name="40% - Akzent6 6 2 2 3 2" xfId="8083" xr:uid="{00000000-0005-0000-0000-0000CC230000}"/>
    <cellStyle name="40% - Akzent6 6 2 2 3_BU&amp;IC" xfId="8084" xr:uid="{00000000-0005-0000-0000-0000CD230000}"/>
    <cellStyle name="40% - Akzent6 6 2 2 4" xfId="8085" xr:uid="{00000000-0005-0000-0000-0000CE230000}"/>
    <cellStyle name="40% - Akzent6 6 2 2_BU&amp;IC" xfId="8086" xr:uid="{00000000-0005-0000-0000-0000CF230000}"/>
    <cellStyle name="40% - Akzent6 6 2 3" xfId="8087" xr:uid="{00000000-0005-0000-0000-0000D0230000}"/>
    <cellStyle name="40% - Akzent6 6 2 3 2" xfId="8088" xr:uid="{00000000-0005-0000-0000-0000D1230000}"/>
    <cellStyle name="40% - Akzent6 6 2 3_BU&amp;IC" xfId="8089" xr:uid="{00000000-0005-0000-0000-0000D2230000}"/>
    <cellStyle name="40% - Akzent6 6 2 4" xfId="8090" xr:uid="{00000000-0005-0000-0000-0000D3230000}"/>
    <cellStyle name="40% - Akzent6 6 2 4 2" xfId="8091" xr:uid="{00000000-0005-0000-0000-0000D4230000}"/>
    <cellStyle name="40% - Akzent6 6 2 4_BU&amp;IC" xfId="8092" xr:uid="{00000000-0005-0000-0000-0000D5230000}"/>
    <cellStyle name="40% - Akzent6 6 2 5" xfId="8093" xr:uid="{00000000-0005-0000-0000-0000D6230000}"/>
    <cellStyle name="40% - Akzent6 6 2 6" xfId="38934" xr:uid="{00000000-0005-0000-0000-0000D7230000}"/>
    <cellStyle name="40% - Akzent6 6 2 7" xfId="41921" xr:uid="{00000000-0005-0000-0000-0000D8230000}"/>
    <cellStyle name="40% - Akzent6 6 2 8" xfId="42055" xr:uid="{00000000-0005-0000-0000-0000D9230000}"/>
    <cellStyle name="40% - Akzent6 6 2 9" xfId="42384" xr:uid="{00000000-0005-0000-0000-0000DA230000}"/>
    <cellStyle name="40% - Akzent6 6 2_BU&amp;IC" xfId="8094" xr:uid="{00000000-0005-0000-0000-0000DB230000}"/>
    <cellStyle name="40% - Akzent6 6 3" xfId="8095" xr:uid="{00000000-0005-0000-0000-0000DC230000}"/>
    <cellStyle name="40% - Akzent6 6 3 2" xfId="8096" xr:uid="{00000000-0005-0000-0000-0000DD230000}"/>
    <cellStyle name="40% - Akzent6 6 3 2 2" xfId="8097" xr:uid="{00000000-0005-0000-0000-0000DE230000}"/>
    <cellStyle name="40% - Akzent6 6 3 2_BU&amp;IC" xfId="8098" xr:uid="{00000000-0005-0000-0000-0000DF230000}"/>
    <cellStyle name="40% - Akzent6 6 3 3" xfId="8099" xr:uid="{00000000-0005-0000-0000-0000E0230000}"/>
    <cellStyle name="40% - Akzent6 6 3 3 2" xfId="8100" xr:uid="{00000000-0005-0000-0000-0000E1230000}"/>
    <cellStyle name="40% - Akzent6 6 3 3_BU&amp;IC" xfId="8101" xr:uid="{00000000-0005-0000-0000-0000E2230000}"/>
    <cellStyle name="40% - Akzent6 6 3 4" xfId="8102" xr:uid="{00000000-0005-0000-0000-0000E3230000}"/>
    <cellStyle name="40% - Akzent6 6 3_BU&amp;IC" xfId="8103" xr:uid="{00000000-0005-0000-0000-0000E4230000}"/>
    <cellStyle name="40% - Akzent6 6 4" xfId="8104" xr:uid="{00000000-0005-0000-0000-0000E5230000}"/>
    <cellStyle name="40% - Akzent6 6 4 2" xfId="8105" xr:uid="{00000000-0005-0000-0000-0000E6230000}"/>
    <cellStyle name="40% - Akzent6 6 4 2 2" xfId="8106" xr:uid="{00000000-0005-0000-0000-0000E7230000}"/>
    <cellStyle name="40% - Akzent6 6 4 2_BU&amp;IC" xfId="8107" xr:uid="{00000000-0005-0000-0000-0000E8230000}"/>
    <cellStyle name="40% - Akzent6 6 4 3" xfId="8108" xr:uid="{00000000-0005-0000-0000-0000E9230000}"/>
    <cellStyle name="40% - Akzent6 6 4_BU&amp;IC" xfId="8109" xr:uid="{00000000-0005-0000-0000-0000EA230000}"/>
    <cellStyle name="40% - Akzent6 6 5" xfId="8110" xr:uid="{00000000-0005-0000-0000-0000EB230000}"/>
    <cellStyle name="40% - Akzent6 6 5 2" xfId="8111" xr:uid="{00000000-0005-0000-0000-0000EC230000}"/>
    <cellStyle name="40% - Akzent6 6 5_BU&amp;IC" xfId="8112" xr:uid="{00000000-0005-0000-0000-0000ED230000}"/>
    <cellStyle name="40% - Akzent6 6 6" xfId="8113" xr:uid="{00000000-0005-0000-0000-0000EE230000}"/>
    <cellStyle name="40% - Akzent6 6 6 2" xfId="8114" xr:uid="{00000000-0005-0000-0000-0000EF230000}"/>
    <cellStyle name="40% - Akzent6 6 6_BU&amp;IC" xfId="8115" xr:uid="{00000000-0005-0000-0000-0000F0230000}"/>
    <cellStyle name="40% - Akzent6 6 7" xfId="8116" xr:uid="{00000000-0005-0000-0000-0000F1230000}"/>
    <cellStyle name="40% - Akzent6 6 8" xfId="38933" xr:uid="{00000000-0005-0000-0000-0000F2230000}"/>
    <cellStyle name="40% - Akzent6 6 9" xfId="41920" xr:uid="{00000000-0005-0000-0000-0000F3230000}"/>
    <cellStyle name="40% - Akzent6 6_BU&amp;IC" xfId="8117" xr:uid="{00000000-0005-0000-0000-0000F4230000}"/>
    <cellStyle name="40% - Akzent6 7" xfId="8118" xr:uid="{00000000-0005-0000-0000-0000F5230000}"/>
    <cellStyle name="40% - Akzent6 7 10" xfId="42054" xr:uid="{00000000-0005-0000-0000-0000F6230000}"/>
    <cellStyle name="40% - Akzent6 7 2" xfId="8119" xr:uid="{00000000-0005-0000-0000-0000F7230000}"/>
    <cellStyle name="40% - Akzent6 7 2 10" xfId="42466" xr:uid="{00000000-0005-0000-0000-0000F8230000}"/>
    <cellStyle name="40% - Akzent6 7 2 2" xfId="8120" xr:uid="{00000000-0005-0000-0000-0000F9230000}"/>
    <cellStyle name="40% - Akzent6 7 2 2 2" xfId="8121" xr:uid="{00000000-0005-0000-0000-0000FA230000}"/>
    <cellStyle name="40% - Akzent6 7 2 2 2 2" xfId="8122" xr:uid="{00000000-0005-0000-0000-0000FB230000}"/>
    <cellStyle name="40% - Akzent6 7 2 2 2_BU&amp;IC" xfId="8123" xr:uid="{00000000-0005-0000-0000-0000FC230000}"/>
    <cellStyle name="40% - Akzent6 7 2 2 3" xfId="8124" xr:uid="{00000000-0005-0000-0000-0000FD230000}"/>
    <cellStyle name="40% - Akzent6 7 2 2 3 2" xfId="8125" xr:uid="{00000000-0005-0000-0000-0000FE230000}"/>
    <cellStyle name="40% - Akzent6 7 2 2 3_BU&amp;IC" xfId="8126" xr:uid="{00000000-0005-0000-0000-0000FF230000}"/>
    <cellStyle name="40% - Akzent6 7 2 2 4" xfId="8127" xr:uid="{00000000-0005-0000-0000-000000240000}"/>
    <cellStyle name="40% - Akzent6 7 2 2_BU&amp;IC" xfId="8128" xr:uid="{00000000-0005-0000-0000-000001240000}"/>
    <cellStyle name="40% - Akzent6 7 2 3" xfId="8129" xr:uid="{00000000-0005-0000-0000-000002240000}"/>
    <cellStyle name="40% - Akzent6 7 2 3 2" xfId="8130" xr:uid="{00000000-0005-0000-0000-000003240000}"/>
    <cellStyle name="40% - Akzent6 7 2 3_BU&amp;IC" xfId="8131" xr:uid="{00000000-0005-0000-0000-000004240000}"/>
    <cellStyle name="40% - Akzent6 7 2 4" xfId="8132" xr:uid="{00000000-0005-0000-0000-000005240000}"/>
    <cellStyle name="40% - Akzent6 7 2 4 2" xfId="8133" xr:uid="{00000000-0005-0000-0000-000006240000}"/>
    <cellStyle name="40% - Akzent6 7 2 4_BU&amp;IC" xfId="8134" xr:uid="{00000000-0005-0000-0000-000007240000}"/>
    <cellStyle name="40% - Akzent6 7 2 5" xfId="8135" xr:uid="{00000000-0005-0000-0000-000008240000}"/>
    <cellStyle name="40% - Akzent6 7 2 6" xfId="38936" xr:uid="{00000000-0005-0000-0000-000009240000}"/>
    <cellStyle name="40% - Akzent6 7 2 7" xfId="41923" xr:uid="{00000000-0005-0000-0000-00000A240000}"/>
    <cellStyle name="40% - Akzent6 7 2 8" xfId="42053" xr:uid="{00000000-0005-0000-0000-00000B240000}"/>
    <cellStyle name="40% - Akzent6 7 2 9" xfId="41972" xr:uid="{00000000-0005-0000-0000-00000C240000}"/>
    <cellStyle name="40% - Akzent6 7 2_BU&amp;IC" xfId="8136" xr:uid="{00000000-0005-0000-0000-00000D240000}"/>
    <cellStyle name="40% - Akzent6 7 3" xfId="8137" xr:uid="{00000000-0005-0000-0000-00000E240000}"/>
    <cellStyle name="40% - Akzent6 7 3 2" xfId="8138" xr:uid="{00000000-0005-0000-0000-00000F240000}"/>
    <cellStyle name="40% - Akzent6 7 3 2 2" xfId="8139" xr:uid="{00000000-0005-0000-0000-000010240000}"/>
    <cellStyle name="40% - Akzent6 7 3 2_BU&amp;IC" xfId="8140" xr:uid="{00000000-0005-0000-0000-000011240000}"/>
    <cellStyle name="40% - Akzent6 7 3 3" xfId="8141" xr:uid="{00000000-0005-0000-0000-000012240000}"/>
    <cellStyle name="40% - Akzent6 7 3 3 2" xfId="8142" xr:uid="{00000000-0005-0000-0000-000013240000}"/>
    <cellStyle name="40% - Akzent6 7 3 3_BU&amp;IC" xfId="8143" xr:uid="{00000000-0005-0000-0000-000014240000}"/>
    <cellStyle name="40% - Akzent6 7 3 4" xfId="8144" xr:uid="{00000000-0005-0000-0000-000015240000}"/>
    <cellStyle name="40% - Akzent6 7 3_BU&amp;IC" xfId="8145" xr:uid="{00000000-0005-0000-0000-000016240000}"/>
    <cellStyle name="40% - Akzent6 7 4" xfId="8146" xr:uid="{00000000-0005-0000-0000-000017240000}"/>
    <cellStyle name="40% - Akzent6 7 4 2" xfId="8147" xr:uid="{00000000-0005-0000-0000-000018240000}"/>
    <cellStyle name="40% - Akzent6 7 4 2 2" xfId="8148" xr:uid="{00000000-0005-0000-0000-000019240000}"/>
    <cellStyle name="40% - Akzent6 7 4 2_BU&amp;IC" xfId="8149" xr:uid="{00000000-0005-0000-0000-00001A240000}"/>
    <cellStyle name="40% - Akzent6 7 4 3" xfId="8150" xr:uid="{00000000-0005-0000-0000-00001B240000}"/>
    <cellStyle name="40% - Akzent6 7 4_BU&amp;IC" xfId="8151" xr:uid="{00000000-0005-0000-0000-00001C240000}"/>
    <cellStyle name="40% - Akzent6 7 5" xfId="8152" xr:uid="{00000000-0005-0000-0000-00001D240000}"/>
    <cellStyle name="40% - Akzent6 7 5 2" xfId="8153" xr:uid="{00000000-0005-0000-0000-00001E240000}"/>
    <cellStyle name="40% - Akzent6 7 5_BU&amp;IC" xfId="8154" xr:uid="{00000000-0005-0000-0000-00001F240000}"/>
    <cellStyle name="40% - Akzent6 7 6" xfId="8155" xr:uid="{00000000-0005-0000-0000-000020240000}"/>
    <cellStyle name="40% - Akzent6 7 6 2" xfId="8156" xr:uid="{00000000-0005-0000-0000-000021240000}"/>
    <cellStyle name="40% - Akzent6 7 6_BU&amp;IC" xfId="8157" xr:uid="{00000000-0005-0000-0000-000022240000}"/>
    <cellStyle name="40% - Akzent6 7 7" xfId="8158" xr:uid="{00000000-0005-0000-0000-000023240000}"/>
    <cellStyle name="40% - Akzent6 7 8" xfId="38935" xr:uid="{00000000-0005-0000-0000-000024240000}"/>
    <cellStyle name="40% - Akzent6 7 9" xfId="41922" xr:uid="{00000000-0005-0000-0000-000025240000}"/>
    <cellStyle name="40% - Akzent6 7_BU&amp;IC" xfId="8159" xr:uid="{00000000-0005-0000-0000-000026240000}"/>
    <cellStyle name="40% - Akzent6 8" xfId="8160" xr:uid="{00000000-0005-0000-0000-000027240000}"/>
    <cellStyle name="40% - Akzent6 8 10" xfId="42052" xr:uid="{00000000-0005-0000-0000-000028240000}"/>
    <cellStyle name="40% - Akzent6 8 2" xfId="8161" xr:uid="{00000000-0005-0000-0000-000029240000}"/>
    <cellStyle name="40% - Akzent6 8 2 10" xfId="38441" xr:uid="{00000000-0005-0000-0000-00002A240000}"/>
    <cellStyle name="40% - Akzent6 8 2 2" xfId="8162" xr:uid="{00000000-0005-0000-0000-00002B240000}"/>
    <cellStyle name="40% - Akzent6 8 2 2 2" xfId="8163" xr:uid="{00000000-0005-0000-0000-00002C240000}"/>
    <cellStyle name="40% - Akzent6 8 2 2 2 2" xfId="8164" xr:uid="{00000000-0005-0000-0000-00002D240000}"/>
    <cellStyle name="40% - Akzent6 8 2 2 2_BU&amp;IC" xfId="8165" xr:uid="{00000000-0005-0000-0000-00002E240000}"/>
    <cellStyle name="40% - Akzent6 8 2 2 3" xfId="8166" xr:uid="{00000000-0005-0000-0000-00002F240000}"/>
    <cellStyle name="40% - Akzent6 8 2 2 3 2" xfId="8167" xr:uid="{00000000-0005-0000-0000-000030240000}"/>
    <cellStyle name="40% - Akzent6 8 2 2 3_BU&amp;IC" xfId="8168" xr:uid="{00000000-0005-0000-0000-000031240000}"/>
    <cellStyle name="40% - Akzent6 8 2 2 4" xfId="8169" xr:uid="{00000000-0005-0000-0000-000032240000}"/>
    <cellStyle name="40% - Akzent6 8 2 2_BU&amp;IC" xfId="8170" xr:uid="{00000000-0005-0000-0000-000033240000}"/>
    <cellStyle name="40% - Akzent6 8 2 3" xfId="8171" xr:uid="{00000000-0005-0000-0000-000034240000}"/>
    <cellStyle name="40% - Akzent6 8 2 3 2" xfId="8172" xr:uid="{00000000-0005-0000-0000-000035240000}"/>
    <cellStyle name="40% - Akzent6 8 2 3_BU&amp;IC" xfId="8173" xr:uid="{00000000-0005-0000-0000-000036240000}"/>
    <cellStyle name="40% - Akzent6 8 2 4" xfId="8174" xr:uid="{00000000-0005-0000-0000-000037240000}"/>
    <cellStyle name="40% - Akzent6 8 2 4 2" xfId="8175" xr:uid="{00000000-0005-0000-0000-000038240000}"/>
    <cellStyle name="40% - Akzent6 8 2 4_BU&amp;IC" xfId="8176" xr:uid="{00000000-0005-0000-0000-000039240000}"/>
    <cellStyle name="40% - Akzent6 8 2 5" xfId="8177" xr:uid="{00000000-0005-0000-0000-00003A240000}"/>
    <cellStyle name="40% - Akzent6 8 2 6" xfId="38938" xr:uid="{00000000-0005-0000-0000-00003B240000}"/>
    <cellStyle name="40% - Akzent6 8 2 7" xfId="41925" xr:uid="{00000000-0005-0000-0000-00003C240000}"/>
    <cellStyle name="40% - Akzent6 8 2 8" xfId="42051" xr:uid="{00000000-0005-0000-0000-00003D240000}"/>
    <cellStyle name="40% - Akzent6 8 2 9" xfId="39245" xr:uid="{00000000-0005-0000-0000-00003E240000}"/>
    <cellStyle name="40% - Akzent6 8 2_BU&amp;IC" xfId="8178" xr:uid="{00000000-0005-0000-0000-00003F240000}"/>
    <cellStyle name="40% - Akzent6 8 3" xfId="8179" xr:uid="{00000000-0005-0000-0000-000040240000}"/>
    <cellStyle name="40% - Akzent6 8 3 2" xfId="8180" xr:uid="{00000000-0005-0000-0000-000041240000}"/>
    <cellStyle name="40% - Akzent6 8 3 2 2" xfId="8181" xr:uid="{00000000-0005-0000-0000-000042240000}"/>
    <cellStyle name="40% - Akzent6 8 3 2_BU&amp;IC" xfId="8182" xr:uid="{00000000-0005-0000-0000-000043240000}"/>
    <cellStyle name="40% - Akzent6 8 3 3" xfId="8183" xr:uid="{00000000-0005-0000-0000-000044240000}"/>
    <cellStyle name="40% - Akzent6 8 3 3 2" xfId="8184" xr:uid="{00000000-0005-0000-0000-000045240000}"/>
    <cellStyle name="40% - Akzent6 8 3 3_BU&amp;IC" xfId="8185" xr:uid="{00000000-0005-0000-0000-000046240000}"/>
    <cellStyle name="40% - Akzent6 8 3 4" xfId="8186" xr:uid="{00000000-0005-0000-0000-000047240000}"/>
    <cellStyle name="40% - Akzent6 8 3_BU&amp;IC" xfId="8187" xr:uid="{00000000-0005-0000-0000-000048240000}"/>
    <cellStyle name="40% - Akzent6 8 4" xfId="8188" xr:uid="{00000000-0005-0000-0000-000049240000}"/>
    <cellStyle name="40% - Akzent6 8 4 2" xfId="8189" xr:uid="{00000000-0005-0000-0000-00004A240000}"/>
    <cellStyle name="40% - Akzent6 8 4 2 2" xfId="8190" xr:uid="{00000000-0005-0000-0000-00004B240000}"/>
    <cellStyle name="40% - Akzent6 8 4 2_BU&amp;IC" xfId="8191" xr:uid="{00000000-0005-0000-0000-00004C240000}"/>
    <cellStyle name="40% - Akzent6 8 4 3" xfId="8192" xr:uid="{00000000-0005-0000-0000-00004D240000}"/>
    <cellStyle name="40% - Akzent6 8 4_BU&amp;IC" xfId="8193" xr:uid="{00000000-0005-0000-0000-00004E240000}"/>
    <cellStyle name="40% - Akzent6 8 5" xfId="8194" xr:uid="{00000000-0005-0000-0000-00004F240000}"/>
    <cellStyle name="40% - Akzent6 8 5 2" xfId="8195" xr:uid="{00000000-0005-0000-0000-000050240000}"/>
    <cellStyle name="40% - Akzent6 8 5_BU&amp;IC" xfId="8196" xr:uid="{00000000-0005-0000-0000-000051240000}"/>
    <cellStyle name="40% - Akzent6 8 6" xfId="8197" xr:uid="{00000000-0005-0000-0000-000052240000}"/>
    <cellStyle name="40% - Akzent6 8 6 2" xfId="8198" xr:uid="{00000000-0005-0000-0000-000053240000}"/>
    <cellStyle name="40% - Akzent6 8 6_BU&amp;IC" xfId="8199" xr:uid="{00000000-0005-0000-0000-000054240000}"/>
    <cellStyle name="40% - Akzent6 8 7" xfId="8200" xr:uid="{00000000-0005-0000-0000-000055240000}"/>
    <cellStyle name="40% - Akzent6 8 8" xfId="38937" xr:uid="{00000000-0005-0000-0000-000056240000}"/>
    <cellStyle name="40% - Akzent6 8 9" xfId="41924" xr:uid="{00000000-0005-0000-0000-000057240000}"/>
    <cellStyle name="40% - Akzent6 8_BU&amp;IC" xfId="8201" xr:uid="{00000000-0005-0000-0000-000058240000}"/>
    <cellStyle name="40% - Akzent6 9" xfId="8202" xr:uid="{00000000-0005-0000-0000-000059240000}"/>
    <cellStyle name="40% - Akzent6 9 10" xfId="42050" xr:uid="{00000000-0005-0000-0000-00005A240000}"/>
    <cellStyle name="40% - Akzent6 9 2" xfId="8203" xr:uid="{00000000-0005-0000-0000-00005B240000}"/>
    <cellStyle name="40% - Akzent6 9 2 10" xfId="42414" xr:uid="{00000000-0005-0000-0000-00005C240000}"/>
    <cellStyle name="40% - Akzent6 9 2 2" xfId="8204" xr:uid="{00000000-0005-0000-0000-00005D240000}"/>
    <cellStyle name="40% - Akzent6 9 2 2 2" xfId="8205" xr:uid="{00000000-0005-0000-0000-00005E240000}"/>
    <cellStyle name="40% - Akzent6 9 2 2 2 2" xfId="8206" xr:uid="{00000000-0005-0000-0000-00005F240000}"/>
    <cellStyle name="40% - Akzent6 9 2 2 2_BU&amp;IC" xfId="8207" xr:uid="{00000000-0005-0000-0000-000060240000}"/>
    <cellStyle name="40% - Akzent6 9 2 2 3" xfId="8208" xr:uid="{00000000-0005-0000-0000-000061240000}"/>
    <cellStyle name="40% - Akzent6 9 2 2 3 2" xfId="8209" xr:uid="{00000000-0005-0000-0000-000062240000}"/>
    <cellStyle name="40% - Akzent6 9 2 2 3_BU&amp;IC" xfId="8210" xr:uid="{00000000-0005-0000-0000-000063240000}"/>
    <cellStyle name="40% - Akzent6 9 2 2 4" xfId="8211" xr:uid="{00000000-0005-0000-0000-000064240000}"/>
    <cellStyle name="40% - Akzent6 9 2 2_BU&amp;IC" xfId="8212" xr:uid="{00000000-0005-0000-0000-000065240000}"/>
    <cellStyle name="40% - Akzent6 9 2 3" xfId="8213" xr:uid="{00000000-0005-0000-0000-000066240000}"/>
    <cellStyle name="40% - Akzent6 9 2 3 2" xfId="8214" xr:uid="{00000000-0005-0000-0000-000067240000}"/>
    <cellStyle name="40% - Akzent6 9 2 3_BU&amp;IC" xfId="8215" xr:uid="{00000000-0005-0000-0000-000068240000}"/>
    <cellStyle name="40% - Akzent6 9 2 4" xfId="8216" xr:uid="{00000000-0005-0000-0000-000069240000}"/>
    <cellStyle name="40% - Akzent6 9 2 4 2" xfId="8217" xr:uid="{00000000-0005-0000-0000-00006A240000}"/>
    <cellStyle name="40% - Akzent6 9 2 4_BU&amp;IC" xfId="8218" xr:uid="{00000000-0005-0000-0000-00006B240000}"/>
    <cellStyle name="40% - Akzent6 9 2 5" xfId="8219" xr:uid="{00000000-0005-0000-0000-00006C240000}"/>
    <cellStyle name="40% - Akzent6 9 2 6" xfId="38940" xr:uid="{00000000-0005-0000-0000-00006D240000}"/>
    <cellStyle name="40% - Akzent6 9 2 7" xfId="41927" xr:uid="{00000000-0005-0000-0000-00006E240000}"/>
    <cellStyle name="40% - Akzent6 9 2 8" xfId="42049" xr:uid="{00000000-0005-0000-0000-00006F240000}"/>
    <cellStyle name="40% - Akzent6 9 2 9" xfId="41977" xr:uid="{00000000-0005-0000-0000-000070240000}"/>
    <cellStyle name="40% - Akzent6 9 2_BU&amp;IC" xfId="8220" xr:uid="{00000000-0005-0000-0000-000071240000}"/>
    <cellStyle name="40% - Akzent6 9 3" xfId="8221" xr:uid="{00000000-0005-0000-0000-000072240000}"/>
    <cellStyle name="40% - Akzent6 9 3 2" xfId="8222" xr:uid="{00000000-0005-0000-0000-000073240000}"/>
    <cellStyle name="40% - Akzent6 9 3 2 2" xfId="8223" xr:uid="{00000000-0005-0000-0000-000074240000}"/>
    <cellStyle name="40% - Akzent6 9 3 2_BU&amp;IC" xfId="8224" xr:uid="{00000000-0005-0000-0000-000075240000}"/>
    <cellStyle name="40% - Akzent6 9 3 3" xfId="8225" xr:uid="{00000000-0005-0000-0000-000076240000}"/>
    <cellStyle name="40% - Akzent6 9 3 3 2" xfId="8226" xr:uid="{00000000-0005-0000-0000-000077240000}"/>
    <cellStyle name="40% - Akzent6 9 3 3_BU&amp;IC" xfId="8227" xr:uid="{00000000-0005-0000-0000-000078240000}"/>
    <cellStyle name="40% - Akzent6 9 3 4" xfId="8228" xr:uid="{00000000-0005-0000-0000-000079240000}"/>
    <cellStyle name="40% - Akzent6 9 3_BU&amp;IC" xfId="8229" xr:uid="{00000000-0005-0000-0000-00007A240000}"/>
    <cellStyle name="40% - Akzent6 9 4" xfId="8230" xr:uid="{00000000-0005-0000-0000-00007B240000}"/>
    <cellStyle name="40% - Akzent6 9 4 2" xfId="8231" xr:uid="{00000000-0005-0000-0000-00007C240000}"/>
    <cellStyle name="40% - Akzent6 9 4 2 2" xfId="8232" xr:uid="{00000000-0005-0000-0000-00007D240000}"/>
    <cellStyle name="40% - Akzent6 9 4 2_BU&amp;IC" xfId="8233" xr:uid="{00000000-0005-0000-0000-00007E240000}"/>
    <cellStyle name="40% - Akzent6 9 4 3" xfId="8234" xr:uid="{00000000-0005-0000-0000-00007F240000}"/>
    <cellStyle name="40% - Akzent6 9 4_BU&amp;IC" xfId="8235" xr:uid="{00000000-0005-0000-0000-000080240000}"/>
    <cellStyle name="40% - Akzent6 9 5" xfId="8236" xr:uid="{00000000-0005-0000-0000-000081240000}"/>
    <cellStyle name="40% - Akzent6 9 5 2" xfId="8237" xr:uid="{00000000-0005-0000-0000-000082240000}"/>
    <cellStyle name="40% - Akzent6 9 5_BU&amp;IC" xfId="8238" xr:uid="{00000000-0005-0000-0000-000083240000}"/>
    <cellStyle name="40% - Akzent6 9 6" xfId="8239" xr:uid="{00000000-0005-0000-0000-000084240000}"/>
    <cellStyle name="40% - Akzent6 9 6 2" xfId="8240" xr:uid="{00000000-0005-0000-0000-000085240000}"/>
    <cellStyle name="40% - Akzent6 9 6_BU&amp;IC" xfId="8241" xr:uid="{00000000-0005-0000-0000-000086240000}"/>
    <cellStyle name="40% - Akzent6 9 7" xfId="8242" xr:uid="{00000000-0005-0000-0000-000087240000}"/>
    <cellStyle name="40% - Akzent6 9 8" xfId="38939" xr:uid="{00000000-0005-0000-0000-000088240000}"/>
    <cellStyle name="40% - Akzent6 9 9" xfId="41926" xr:uid="{00000000-0005-0000-0000-000089240000}"/>
    <cellStyle name="40% - Akzent6 9_BU&amp;IC" xfId="8243" xr:uid="{00000000-0005-0000-0000-00008A240000}"/>
    <cellStyle name="40% - Akzent6_5 year overview margin" xfId="37604" xr:uid="{00000000-0005-0000-0000-00008B240000}"/>
    <cellStyle name="60 % - Akzent1 2" xfId="8244" xr:uid="{00000000-0005-0000-0000-00008C240000}"/>
    <cellStyle name="60 % - Akzent1 2 2" xfId="8245" xr:uid="{00000000-0005-0000-0000-00008D240000}"/>
    <cellStyle name="60 % - Akzent1 2 3" xfId="8246" xr:uid="{00000000-0005-0000-0000-00008E240000}"/>
    <cellStyle name="60 % - Akzent1 2 4" xfId="38941" xr:uid="{00000000-0005-0000-0000-00008F240000}"/>
    <cellStyle name="60 % - Akzent1 2_BU&amp;IC" xfId="8247" xr:uid="{00000000-0005-0000-0000-000090240000}"/>
    <cellStyle name="60 % - Akzent2 2" xfId="8248" xr:uid="{00000000-0005-0000-0000-000091240000}"/>
    <cellStyle name="60 % - Akzent2 2 2" xfId="8249" xr:uid="{00000000-0005-0000-0000-000092240000}"/>
    <cellStyle name="60 % - Akzent2 2 3" xfId="8250" xr:uid="{00000000-0005-0000-0000-000093240000}"/>
    <cellStyle name="60 % - Akzent2 2 4" xfId="38942" xr:uid="{00000000-0005-0000-0000-000094240000}"/>
    <cellStyle name="60 % - Akzent2 2_BU&amp;IC" xfId="8251" xr:uid="{00000000-0005-0000-0000-000095240000}"/>
    <cellStyle name="60 % - Akzent3 2" xfId="8252" xr:uid="{00000000-0005-0000-0000-000096240000}"/>
    <cellStyle name="60 % - Akzent3 2 2" xfId="8253" xr:uid="{00000000-0005-0000-0000-000097240000}"/>
    <cellStyle name="60 % - Akzent3 2 3" xfId="8254" xr:uid="{00000000-0005-0000-0000-000098240000}"/>
    <cellStyle name="60 % - Akzent3 2 4" xfId="38943" xr:uid="{00000000-0005-0000-0000-000099240000}"/>
    <cellStyle name="60 % - Akzent3 2_BU&amp;IC" xfId="8255" xr:uid="{00000000-0005-0000-0000-00009A240000}"/>
    <cellStyle name="60 % - Akzent4 2" xfId="8256" xr:uid="{00000000-0005-0000-0000-00009B240000}"/>
    <cellStyle name="60 % - Akzent4 2 2" xfId="8257" xr:uid="{00000000-0005-0000-0000-00009C240000}"/>
    <cellStyle name="60 % - Akzent4 2 3" xfId="8258" xr:uid="{00000000-0005-0000-0000-00009D240000}"/>
    <cellStyle name="60 % - Akzent4 2 4" xfId="38944" xr:uid="{00000000-0005-0000-0000-00009E240000}"/>
    <cellStyle name="60 % - Akzent4 2_BU&amp;IC" xfId="8259" xr:uid="{00000000-0005-0000-0000-00009F240000}"/>
    <cellStyle name="60 % - Akzent5 2" xfId="8260" xr:uid="{00000000-0005-0000-0000-0000A0240000}"/>
    <cellStyle name="60 % - Akzent5 2 2" xfId="8261" xr:uid="{00000000-0005-0000-0000-0000A1240000}"/>
    <cellStyle name="60 % - Akzent5 2 3" xfId="8262" xr:uid="{00000000-0005-0000-0000-0000A2240000}"/>
    <cellStyle name="60 % - Akzent5 2 4" xfId="38945" xr:uid="{00000000-0005-0000-0000-0000A3240000}"/>
    <cellStyle name="60 % - Akzent5 2_BU&amp;IC" xfId="8263" xr:uid="{00000000-0005-0000-0000-0000A4240000}"/>
    <cellStyle name="60 % - Akzent6 2" xfId="8264" xr:uid="{00000000-0005-0000-0000-0000A5240000}"/>
    <cellStyle name="60 % - Akzent6 2 2" xfId="8265" xr:uid="{00000000-0005-0000-0000-0000A6240000}"/>
    <cellStyle name="60 % - Akzent6 2 3" xfId="8266" xr:uid="{00000000-0005-0000-0000-0000A7240000}"/>
    <cellStyle name="60 % - Akzent6 2 4" xfId="38946" xr:uid="{00000000-0005-0000-0000-0000A8240000}"/>
    <cellStyle name="60 % - Akzent6 2_BU&amp;IC" xfId="8267" xr:uid="{00000000-0005-0000-0000-0000A9240000}"/>
    <cellStyle name="60% - Accent1" xfId="71" xr:uid="{00000000-0005-0000-0000-0000AA240000}"/>
    <cellStyle name="60% - Accent1 2" xfId="72" xr:uid="{00000000-0005-0000-0000-0000AB240000}"/>
    <cellStyle name="60% - Accent1 3" xfId="73" xr:uid="{00000000-0005-0000-0000-0000AC240000}"/>
    <cellStyle name="60% - Accent1 3 2" xfId="8269" xr:uid="{00000000-0005-0000-0000-0000AD240000}"/>
    <cellStyle name="60% - Accent1 3 2 2" xfId="38949" xr:uid="{00000000-0005-0000-0000-0000AE240000}"/>
    <cellStyle name="60% - Accent1 3 3" xfId="8270" xr:uid="{00000000-0005-0000-0000-0000AF240000}"/>
    <cellStyle name="60% - Accent1 3 3 2" xfId="38948" xr:uid="{00000000-0005-0000-0000-0000B0240000}"/>
    <cellStyle name="60% - Accent1 3 4" xfId="632" xr:uid="{00000000-0005-0000-0000-0000B1240000}"/>
    <cellStyle name="60% - Accent1 3_5 year overview margin" xfId="37606" xr:uid="{00000000-0005-0000-0000-0000B2240000}"/>
    <cellStyle name="60% - Accent1 4" xfId="8271" xr:uid="{00000000-0005-0000-0000-0000B3240000}"/>
    <cellStyle name="60% - Accent1 4 2" xfId="38950" xr:uid="{00000000-0005-0000-0000-0000B4240000}"/>
    <cellStyle name="60% - Accent1 5" xfId="8272" xr:uid="{00000000-0005-0000-0000-0000B5240000}"/>
    <cellStyle name="60% - Accent1 5 2" xfId="38947" xr:uid="{00000000-0005-0000-0000-0000B6240000}"/>
    <cellStyle name="60% - Accent1 6" xfId="8268" xr:uid="{00000000-0005-0000-0000-0000B7240000}"/>
    <cellStyle name="60% - Accent1_5 year overview margin" xfId="37605" xr:uid="{00000000-0005-0000-0000-0000B8240000}"/>
    <cellStyle name="60% - Accent2" xfId="74" xr:uid="{00000000-0005-0000-0000-0000B9240000}"/>
    <cellStyle name="60% - Accent2 2" xfId="75" xr:uid="{00000000-0005-0000-0000-0000BA240000}"/>
    <cellStyle name="60% - Accent2 3" xfId="76" xr:uid="{00000000-0005-0000-0000-0000BB240000}"/>
    <cellStyle name="60% - Accent2 3 2" xfId="8274" xr:uid="{00000000-0005-0000-0000-0000BC240000}"/>
    <cellStyle name="60% - Accent2 3 2 2" xfId="38953" xr:uid="{00000000-0005-0000-0000-0000BD240000}"/>
    <cellStyle name="60% - Accent2 3 3" xfId="8275" xr:uid="{00000000-0005-0000-0000-0000BE240000}"/>
    <cellStyle name="60% - Accent2 3 3 2" xfId="38952" xr:uid="{00000000-0005-0000-0000-0000BF240000}"/>
    <cellStyle name="60% - Accent2 3 4" xfId="633" xr:uid="{00000000-0005-0000-0000-0000C0240000}"/>
    <cellStyle name="60% - Accent2 3_5 year overview margin" xfId="37608" xr:uid="{00000000-0005-0000-0000-0000C1240000}"/>
    <cellStyle name="60% - Accent2 4" xfId="8276" xr:uid="{00000000-0005-0000-0000-0000C2240000}"/>
    <cellStyle name="60% - Accent2 4 2" xfId="38954" xr:uid="{00000000-0005-0000-0000-0000C3240000}"/>
    <cellStyle name="60% - Accent2 5" xfId="8277" xr:uid="{00000000-0005-0000-0000-0000C4240000}"/>
    <cellStyle name="60% - Accent2 5 2" xfId="38951" xr:uid="{00000000-0005-0000-0000-0000C5240000}"/>
    <cellStyle name="60% - Accent2 6" xfId="8273" xr:uid="{00000000-0005-0000-0000-0000C6240000}"/>
    <cellStyle name="60% - Accent2_5 year overview margin" xfId="37607" xr:uid="{00000000-0005-0000-0000-0000C7240000}"/>
    <cellStyle name="60% - Accent3" xfId="77" xr:uid="{00000000-0005-0000-0000-0000C8240000}"/>
    <cellStyle name="60% - Accent3 2" xfId="78" xr:uid="{00000000-0005-0000-0000-0000C9240000}"/>
    <cellStyle name="60% - Accent3 3" xfId="79" xr:uid="{00000000-0005-0000-0000-0000CA240000}"/>
    <cellStyle name="60% - Accent3 3 2" xfId="8279" xr:uid="{00000000-0005-0000-0000-0000CB240000}"/>
    <cellStyle name="60% - Accent3 3 2 2" xfId="38957" xr:uid="{00000000-0005-0000-0000-0000CC240000}"/>
    <cellStyle name="60% - Accent3 3 3" xfId="8280" xr:uid="{00000000-0005-0000-0000-0000CD240000}"/>
    <cellStyle name="60% - Accent3 3 3 2" xfId="38956" xr:uid="{00000000-0005-0000-0000-0000CE240000}"/>
    <cellStyle name="60% - Accent3 3 4" xfId="634" xr:uid="{00000000-0005-0000-0000-0000CF240000}"/>
    <cellStyle name="60% - Accent3 3_5 year overview margin" xfId="37610" xr:uid="{00000000-0005-0000-0000-0000D0240000}"/>
    <cellStyle name="60% - Accent3 4" xfId="8281" xr:uid="{00000000-0005-0000-0000-0000D1240000}"/>
    <cellStyle name="60% - Accent3 4 2" xfId="38958" xr:uid="{00000000-0005-0000-0000-0000D2240000}"/>
    <cellStyle name="60% - Accent3 5" xfId="8282" xr:uid="{00000000-0005-0000-0000-0000D3240000}"/>
    <cellStyle name="60% - Accent3 5 2" xfId="38955" xr:uid="{00000000-0005-0000-0000-0000D4240000}"/>
    <cellStyle name="60% - Accent3 6" xfId="8278" xr:uid="{00000000-0005-0000-0000-0000D5240000}"/>
    <cellStyle name="60% - Accent3_5 year overview margin" xfId="37609" xr:uid="{00000000-0005-0000-0000-0000D6240000}"/>
    <cellStyle name="60% - Accent4" xfId="80" xr:uid="{00000000-0005-0000-0000-0000D7240000}"/>
    <cellStyle name="60% - Accent4 2" xfId="81" xr:uid="{00000000-0005-0000-0000-0000D8240000}"/>
    <cellStyle name="60% - Accent4 3" xfId="82" xr:uid="{00000000-0005-0000-0000-0000D9240000}"/>
    <cellStyle name="60% - Accent4 3 2" xfId="8284" xr:uid="{00000000-0005-0000-0000-0000DA240000}"/>
    <cellStyle name="60% - Accent4 3 2 2" xfId="38961" xr:uid="{00000000-0005-0000-0000-0000DB240000}"/>
    <cellStyle name="60% - Accent4 3 3" xfId="8285" xr:uid="{00000000-0005-0000-0000-0000DC240000}"/>
    <cellStyle name="60% - Accent4 3 3 2" xfId="38960" xr:uid="{00000000-0005-0000-0000-0000DD240000}"/>
    <cellStyle name="60% - Accent4 3 4" xfId="635" xr:uid="{00000000-0005-0000-0000-0000DE240000}"/>
    <cellStyle name="60% - Accent4 3_5 year overview margin" xfId="37612" xr:uid="{00000000-0005-0000-0000-0000DF240000}"/>
    <cellStyle name="60% - Accent4 4" xfId="8286" xr:uid="{00000000-0005-0000-0000-0000E0240000}"/>
    <cellStyle name="60% - Accent4 4 2" xfId="38962" xr:uid="{00000000-0005-0000-0000-0000E1240000}"/>
    <cellStyle name="60% - Accent4 5" xfId="8287" xr:uid="{00000000-0005-0000-0000-0000E2240000}"/>
    <cellStyle name="60% - Accent4 5 2" xfId="38959" xr:uid="{00000000-0005-0000-0000-0000E3240000}"/>
    <cellStyle name="60% - Accent4 6" xfId="8283" xr:uid="{00000000-0005-0000-0000-0000E4240000}"/>
    <cellStyle name="60% - Accent4_5 year overview margin" xfId="37611" xr:uid="{00000000-0005-0000-0000-0000E5240000}"/>
    <cellStyle name="60% - Accent5" xfId="83" xr:uid="{00000000-0005-0000-0000-0000E6240000}"/>
    <cellStyle name="60% - Accent5 2" xfId="84" xr:uid="{00000000-0005-0000-0000-0000E7240000}"/>
    <cellStyle name="60% - Accent5 3" xfId="85" xr:uid="{00000000-0005-0000-0000-0000E8240000}"/>
    <cellStyle name="60% - Accent5 3 2" xfId="8289" xr:uid="{00000000-0005-0000-0000-0000E9240000}"/>
    <cellStyle name="60% - Accent5 3 2 2" xfId="38965" xr:uid="{00000000-0005-0000-0000-0000EA240000}"/>
    <cellStyle name="60% - Accent5 3 3" xfId="8290" xr:uid="{00000000-0005-0000-0000-0000EB240000}"/>
    <cellStyle name="60% - Accent5 3 3 2" xfId="38964" xr:uid="{00000000-0005-0000-0000-0000EC240000}"/>
    <cellStyle name="60% - Accent5 3 4" xfId="636" xr:uid="{00000000-0005-0000-0000-0000ED240000}"/>
    <cellStyle name="60% - Accent5 3_5 year overview margin" xfId="37614" xr:uid="{00000000-0005-0000-0000-0000EE240000}"/>
    <cellStyle name="60% - Accent5 4" xfId="8291" xr:uid="{00000000-0005-0000-0000-0000EF240000}"/>
    <cellStyle name="60% - Accent5 4 2" xfId="38966" xr:uid="{00000000-0005-0000-0000-0000F0240000}"/>
    <cellStyle name="60% - Accent5 5" xfId="8292" xr:uid="{00000000-0005-0000-0000-0000F1240000}"/>
    <cellStyle name="60% - Accent5 5 2" xfId="38963" xr:uid="{00000000-0005-0000-0000-0000F2240000}"/>
    <cellStyle name="60% - Accent5 6" xfId="8288" xr:uid="{00000000-0005-0000-0000-0000F3240000}"/>
    <cellStyle name="60% - Accent5_5 year overview margin" xfId="37613" xr:uid="{00000000-0005-0000-0000-0000F4240000}"/>
    <cellStyle name="60% - Accent6" xfId="86" xr:uid="{00000000-0005-0000-0000-0000F5240000}"/>
    <cellStyle name="60% - Accent6 2" xfId="87" xr:uid="{00000000-0005-0000-0000-0000F6240000}"/>
    <cellStyle name="60% - Accent6 3" xfId="88" xr:uid="{00000000-0005-0000-0000-0000F7240000}"/>
    <cellStyle name="60% - Accent6 3 2" xfId="8294" xr:uid="{00000000-0005-0000-0000-0000F8240000}"/>
    <cellStyle name="60% - Accent6 3 2 2" xfId="38969" xr:uid="{00000000-0005-0000-0000-0000F9240000}"/>
    <cellStyle name="60% - Accent6 3 3" xfId="8295" xr:uid="{00000000-0005-0000-0000-0000FA240000}"/>
    <cellStyle name="60% - Accent6 3 3 2" xfId="38968" xr:uid="{00000000-0005-0000-0000-0000FB240000}"/>
    <cellStyle name="60% - Accent6 3 4" xfId="637" xr:uid="{00000000-0005-0000-0000-0000FC240000}"/>
    <cellStyle name="60% - Accent6 3_5 year overview margin" xfId="37616" xr:uid="{00000000-0005-0000-0000-0000FD240000}"/>
    <cellStyle name="60% - Accent6 4" xfId="8296" xr:uid="{00000000-0005-0000-0000-0000FE240000}"/>
    <cellStyle name="60% - Accent6 4 2" xfId="38970" xr:uid="{00000000-0005-0000-0000-0000FF240000}"/>
    <cellStyle name="60% - Accent6 5" xfId="8297" xr:uid="{00000000-0005-0000-0000-000000250000}"/>
    <cellStyle name="60% - Accent6 5 2" xfId="38967" xr:uid="{00000000-0005-0000-0000-000001250000}"/>
    <cellStyle name="60% - Accent6 6" xfId="8293" xr:uid="{00000000-0005-0000-0000-000002250000}"/>
    <cellStyle name="60% - Accent6_5 year overview margin" xfId="37615" xr:uid="{00000000-0005-0000-0000-000003250000}"/>
    <cellStyle name="60% - Akzent1" xfId="89" xr:uid="{00000000-0005-0000-0000-000004250000}"/>
    <cellStyle name="60% - Akzent1 2" xfId="8299" xr:uid="{00000000-0005-0000-0000-000005250000}"/>
    <cellStyle name="60% - Akzent1 3" xfId="8298" xr:uid="{00000000-0005-0000-0000-000006250000}"/>
    <cellStyle name="60% - Akzent1_5 year overview margin" xfId="37617" xr:uid="{00000000-0005-0000-0000-000007250000}"/>
    <cellStyle name="60% - Akzent2" xfId="90" xr:uid="{00000000-0005-0000-0000-000008250000}"/>
    <cellStyle name="60% - Akzent2 2" xfId="8301" xr:uid="{00000000-0005-0000-0000-000009250000}"/>
    <cellStyle name="60% - Akzent2 3" xfId="8300" xr:uid="{00000000-0005-0000-0000-00000A250000}"/>
    <cellStyle name="60% - Akzent2_5 year overview margin" xfId="37618" xr:uid="{00000000-0005-0000-0000-00000B250000}"/>
    <cellStyle name="60% - Akzent3" xfId="91" xr:uid="{00000000-0005-0000-0000-00000C250000}"/>
    <cellStyle name="60% - Akzent3 2" xfId="8303" xr:uid="{00000000-0005-0000-0000-00000D250000}"/>
    <cellStyle name="60% - Akzent3 3" xfId="8302" xr:uid="{00000000-0005-0000-0000-00000E250000}"/>
    <cellStyle name="60% - Akzent3_5 year overview margin" xfId="37619" xr:uid="{00000000-0005-0000-0000-00000F250000}"/>
    <cellStyle name="60% - Akzent4" xfId="92" xr:uid="{00000000-0005-0000-0000-000010250000}"/>
    <cellStyle name="60% - Akzent4 2" xfId="8305" xr:uid="{00000000-0005-0000-0000-000011250000}"/>
    <cellStyle name="60% - Akzent4 3" xfId="8304" xr:uid="{00000000-0005-0000-0000-000012250000}"/>
    <cellStyle name="60% - Akzent4_5 year overview margin" xfId="37620" xr:uid="{00000000-0005-0000-0000-000013250000}"/>
    <cellStyle name="60% - Akzent5" xfId="93" xr:uid="{00000000-0005-0000-0000-000014250000}"/>
    <cellStyle name="60% - Akzent5 2" xfId="8307" xr:uid="{00000000-0005-0000-0000-000015250000}"/>
    <cellStyle name="60% - Akzent5 3" xfId="8306" xr:uid="{00000000-0005-0000-0000-000016250000}"/>
    <cellStyle name="60% - Akzent5_5 year overview margin" xfId="37621" xr:uid="{00000000-0005-0000-0000-000017250000}"/>
    <cellStyle name="60% - Akzent6" xfId="94" xr:uid="{00000000-0005-0000-0000-000018250000}"/>
    <cellStyle name="60% - Akzent6 2" xfId="8309" xr:uid="{00000000-0005-0000-0000-000019250000}"/>
    <cellStyle name="60% - Akzent6 3" xfId="8308" xr:uid="{00000000-0005-0000-0000-00001A250000}"/>
    <cellStyle name="60% - Akzent6_5 year overview margin" xfId="37622" xr:uid="{00000000-0005-0000-0000-00001B250000}"/>
    <cellStyle name="Accent1" xfId="95" xr:uid="{00000000-0005-0000-0000-00001C250000}"/>
    <cellStyle name="Accent1 - 20%" xfId="96" xr:uid="{00000000-0005-0000-0000-00001D250000}"/>
    <cellStyle name="Accent1 - 20% 2" xfId="8311" xr:uid="{00000000-0005-0000-0000-00001E250000}"/>
    <cellStyle name="Accent1 - 40%" xfId="97" xr:uid="{00000000-0005-0000-0000-00001F250000}"/>
    <cellStyle name="Accent1 - 40% 2" xfId="8312" xr:uid="{00000000-0005-0000-0000-000020250000}"/>
    <cellStyle name="Accent1 - 60%" xfId="98" xr:uid="{00000000-0005-0000-0000-000021250000}"/>
    <cellStyle name="Accent1 - 60% 2" xfId="8313" xr:uid="{00000000-0005-0000-0000-000022250000}"/>
    <cellStyle name="Accent1 10" xfId="8314" xr:uid="{00000000-0005-0000-0000-000023250000}"/>
    <cellStyle name="Accent1 100" xfId="8315" xr:uid="{00000000-0005-0000-0000-000024250000}"/>
    <cellStyle name="Accent1 101" xfId="8316" xr:uid="{00000000-0005-0000-0000-000025250000}"/>
    <cellStyle name="Accent1 102" xfId="8317" xr:uid="{00000000-0005-0000-0000-000026250000}"/>
    <cellStyle name="Accent1 103" xfId="8318" xr:uid="{00000000-0005-0000-0000-000027250000}"/>
    <cellStyle name="Accent1 104" xfId="8319" xr:uid="{00000000-0005-0000-0000-000028250000}"/>
    <cellStyle name="Accent1 105" xfId="8320" xr:uid="{00000000-0005-0000-0000-000029250000}"/>
    <cellStyle name="Accent1 106" xfId="8321" xr:uid="{00000000-0005-0000-0000-00002A250000}"/>
    <cellStyle name="Accent1 107" xfId="8322" xr:uid="{00000000-0005-0000-0000-00002B250000}"/>
    <cellStyle name="Accent1 108" xfId="8323" xr:uid="{00000000-0005-0000-0000-00002C250000}"/>
    <cellStyle name="Accent1 109" xfId="8324" xr:uid="{00000000-0005-0000-0000-00002D250000}"/>
    <cellStyle name="Accent1 11" xfId="8325" xr:uid="{00000000-0005-0000-0000-00002E250000}"/>
    <cellStyle name="Accent1 110" xfId="8326" xr:uid="{00000000-0005-0000-0000-00002F250000}"/>
    <cellStyle name="Accent1 111" xfId="8327" xr:uid="{00000000-0005-0000-0000-000030250000}"/>
    <cellStyle name="Accent1 112" xfId="8328" xr:uid="{00000000-0005-0000-0000-000031250000}"/>
    <cellStyle name="Accent1 113" xfId="8329" xr:uid="{00000000-0005-0000-0000-000032250000}"/>
    <cellStyle name="Accent1 114" xfId="8330" xr:uid="{00000000-0005-0000-0000-000033250000}"/>
    <cellStyle name="Accent1 115" xfId="8331" xr:uid="{00000000-0005-0000-0000-000034250000}"/>
    <cellStyle name="Accent1 116" xfId="8332" xr:uid="{00000000-0005-0000-0000-000035250000}"/>
    <cellStyle name="Accent1 117" xfId="8333" xr:uid="{00000000-0005-0000-0000-000036250000}"/>
    <cellStyle name="Accent1 118" xfId="8334" xr:uid="{00000000-0005-0000-0000-000037250000}"/>
    <cellStyle name="Accent1 119" xfId="8335" xr:uid="{00000000-0005-0000-0000-000038250000}"/>
    <cellStyle name="Accent1 12" xfId="8336" xr:uid="{00000000-0005-0000-0000-000039250000}"/>
    <cellStyle name="Accent1 120" xfId="8337" xr:uid="{00000000-0005-0000-0000-00003A250000}"/>
    <cellStyle name="Accent1 121" xfId="8338" xr:uid="{00000000-0005-0000-0000-00003B250000}"/>
    <cellStyle name="Accent1 122" xfId="8339" xr:uid="{00000000-0005-0000-0000-00003C250000}"/>
    <cellStyle name="Accent1 123" xfId="8340" xr:uid="{00000000-0005-0000-0000-00003D250000}"/>
    <cellStyle name="Accent1 124" xfId="8341" xr:uid="{00000000-0005-0000-0000-00003E250000}"/>
    <cellStyle name="Accent1 125" xfId="8342" xr:uid="{00000000-0005-0000-0000-00003F250000}"/>
    <cellStyle name="Accent1 126" xfId="8343" xr:uid="{00000000-0005-0000-0000-000040250000}"/>
    <cellStyle name="Accent1 127" xfId="8344" xr:uid="{00000000-0005-0000-0000-000041250000}"/>
    <cellStyle name="Accent1 128" xfId="8345" xr:uid="{00000000-0005-0000-0000-000042250000}"/>
    <cellStyle name="Accent1 129" xfId="8310" xr:uid="{00000000-0005-0000-0000-000043250000}"/>
    <cellStyle name="Accent1 13" xfId="8346" xr:uid="{00000000-0005-0000-0000-000044250000}"/>
    <cellStyle name="Accent1 14" xfId="8347" xr:uid="{00000000-0005-0000-0000-000045250000}"/>
    <cellStyle name="Accent1 15" xfId="8348" xr:uid="{00000000-0005-0000-0000-000046250000}"/>
    <cellStyle name="Accent1 16" xfId="8349" xr:uid="{00000000-0005-0000-0000-000047250000}"/>
    <cellStyle name="Accent1 17" xfId="8350" xr:uid="{00000000-0005-0000-0000-000048250000}"/>
    <cellStyle name="Accent1 18" xfId="8351" xr:uid="{00000000-0005-0000-0000-000049250000}"/>
    <cellStyle name="Accent1 19" xfId="8352" xr:uid="{00000000-0005-0000-0000-00004A250000}"/>
    <cellStyle name="Accent1 2" xfId="99" xr:uid="{00000000-0005-0000-0000-00004B250000}"/>
    <cellStyle name="Accent1 20" xfId="8353" xr:uid="{00000000-0005-0000-0000-00004C250000}"/>
    <cellStyle name="Accent1 21" xfId="8354" xr:uid="{00000000-0005-0000-0000-00004D250000}"/>
    <cellStyle name="Accent1 22" xfId="8355" xr:uid="{00000000-0005-0000-0000-00004E250000}"/>
    <cellStyle name="Accent1 23" xfId="8356" xr:uid="{00000000-0005-0000-0000-00004F250000}"/>
    <cellStyle name="Accent1 24" xfId="8357" xr:uid="{00000000-0005-0000-0000-000050250000}"/>
    <cellStyle name="Accent1 25" xfId="8358" xr:uid="{00000000-0005-0000-0000-000051250000}"/>
    <cellStyle name="Accent1 26" xfId="8359" xr:uid="{00000000-0005-0000-0000-000052250000}"/>
    <cellStyle name="Accent1 27" xfId="8360" xr:uid="{00000000-0005-0000-0000-000053250000}"/>
    <cellStyle name="Accent1 28" xfId="8361" xr:uid="{00000000-0005-0000-0000-000054250000}"/>
    <cellStyle name="Accent1 29" xfId="8362" xr:uid="{00000000-0005-0000-0000-000055250000}"/>
    <cellStyle name="Accent1 3" xfId="100" xr:uid="{00000000-0005-0000-0000-000056250000}"/>
    <cellStyle name="Accent1 3 2" xfId="638" xr:uid="{00000000-0005-0000-0000-000057250000}"/>
    <cellStyle name="Accent1 30" xfId="8363" xr:uid="{00000000-0005-0000-0000-000058250000}"/>
    <cellStyle name="Accent1 31" xfId="8364" xr:uid="{00000000-0005-0000-0000-000059250000}"/>
    <cellStyle name="Accent1 32" xfId="8365" xr:uid="{00000000-0005-0000-0000-00005A250000}"/>
    <cellStyle name="Accent1 33" xfId="8366" xr:uid="{00000000-0005-0000-0000-00005B250000}"/>
    <cellStyle name="Accent1 34" xfId="8367" xr:uid="{00000000-0005-0000-0000-00005C250000}"/>
    <cellStyle name="Accent1 35" xfId="8368" xr:uid="{00000000-0005-0000-0000-00005D250000}"/>
    <cellStyle name="Accent1 36" xfId="8369" xr:uid="{00000000-0005-0000-0000-00005E250000}"/>
    <cellStyle name="Accent1 37" xfId="8370" xr:uid="{00000000-0005-0000-0000-00005F250000}"/>
    <cellStyle name="Accent1 38" xfId="8371" xr:uid="{00000000-0005-0000-0000-000060250000}"/>
    <cellStyle name="Accent1 39" xfId="8372" xr:uid="{00000000-0005-0000-0000-000061250000}"/>
    <cellStyle name="Accent1 4" xfId="639" xr:uid="{00000000-0005-0000-0000-000062250000}"/>
    <cellStyle name="Accent1 4 2" xfId="8373" xr:uid="{00000000-0005-0000-0000-000063250000}"/>
    <cellStyle name="Accent1 4 2 2" xfId="38973" xr:uid="{00000000-0005-0000-0000-000064250000}"/>
    <cellStyle name="Accent1 4 3" xfId="8374" xr:uid="{00000000-0005-0000-0000-000065250000}"/>
    <cellStyle name="Accent1 4 4" xfId="38972" xr:uid="{00000000-0005-0000-0000-000066250000}"/>
    <cellStyle name="Accent1 4_BU&amp;IC" xfId="8375" xr:uid="{00000000-0005-0000-0000-000067250000}"/>
    <cellStyle name="Accent1 40" xfId="8376" xr:uid="{00000000-0005-0000-0000-000068250000}"/>
    <cellStyle name="Accent1 41" xfId="8377" xr:uid="{00000000-0005-0000-0000-000069250000}"/>
    <cellStyle name="Accent1 42" xfId="8378" xr:uid="{00000000-0005-0000-0000-00006A250000}"/>
    <cellStyle name="Accent1 43" xfId="8379" xr:uid="{00000000-0005-0000-0000-00006B250000}"/>
    <cellStyle name="Accent1 44" xfId="8380" xr:uid="{00000000-0005-0000-0000-00006C250000}"/>
    <cellStyle name="Accent1 45" xfId="8381" xr:uid="{00000000-0005-0000-0000-00006D250000}"/>
    <cellStyle name="Accent1 46" xfId="8382" xr:uid="{00000000-0005-0000-0000-00006E250000}"/>
    <cellStyle name="Accent1 47" xfId="8383" xr:uid="{00000000-0005-0000-0000-00006F250000}"/>
    <cellStyle name="Accent1 48" xfId="8384" xr:uid="{00000000-0005-0000-0000-000070250000}"/>
    <cellStyle name="Accent1 49" xfId="8385" xr:uid="{00000000-0005-0000-0000-000071250000}"/>
    <cellStyle name="Accent1 5" xfId="8386" xr:uid="{00000000-0005-0000-0000-000072250000}"/>
    <cellStyle name="Accent1 5 2" xfId="38974" xr:uid="{00000000-0005-0000-0000-000073250000}"/>
    <cellStyle name="Accent1 50" xfId="8387" xr:uid="{00000000-0005-0000-0000-000074250000}"/>
    <cellStyle name="Accent1 51" xfId="8388" xr:uid="{00000000-0005-0000-0000-000075250000}"/>
    <cellStyle name="Accent1 52" xfId="8389" xr:uid="{00000000-0005-0000-0000-000076250000}"/>
    <cellStyle name="Accent1 53" xfId="8390" xr:uid="{00000000-0005-0000-0000-000077250000}"/>
    <cellStyle name="Accent1 54" xfId="8391" xr:uid="{00000000-0005-0000-0000-000078250000}"/>
    <cellStyle name="Accent1 55" xfId="8392" xr:uid="{00000000-0005-0000-0000-000079250000}"/>
    <cellStyle name="Accent1 56" xfId="8393" xr:uid="{00000000-0005-0000-0000-00007A250000}"/>
    <cellStyle name="Accent1 57" xfId="8394" xr:uid="{00000000-0005-0000-0000-00007B250000}"/>
    <cellStyle name="Accent1 58" xfId="8395" xr:uid="{00000000-0005-0000-0000-00007C250000}"/>
    <cellStyle name="Accent1 59" xfId="8396" xr:uid="{00000000-0005-0000-0000-00007D250000}"/>
    <cellStyle name="Accent1 6" xfId="8397" xr:uid="{00000000-0005-0000-0000-00007E250000}"/>
    <cellStyle name="Accent1 6 2" xfId="38975" xr:uid="{00000000-0005-0000-0000-00007F250000}"/>
    <cellStyle name="Accent1 60" xfId="8398" xr:uid="{00000000-0005-0000-0000-000080250000}"/>
    <cellStyle name="Accent1 61" xfId="8399" xr:uid="{00000000-0005-0000-0000-000081250000}"/>
    <cellStyle name="Accent1 62" xfId="8400" xr:uid="{00000000-0005-0000-0000-000082250000}"/>
    <cellStyle name="Accent1 63" xfId="8401" xr:uid="{00000000-0005-0000-0000-000083250000}"/>
    <cellStyle name="Accent1 64" xfId="8402" xr:uid="{00000000-0005-0000-0000-000084250000}"/>
    <cellStyle name="Accent1 65" xfId="8403" xr:uid="{00000000-0005-0000-0000-000085250000}"/>
    <cellStyle name="Accent1 66" xfId="8404" xr:uid="{00000000-0005-0000-0000-000086250000}"/>
    <cellStyle name="Accent1 67" xfId="8405" xr:uid="{00000000-0005-0000-0000-000087250000}"/>
    <cellStyle name="Accent1 68" xfId="8406" xr:uid="{00000000-0005-0000-0000-000088250000}"/>
    <cellStyle name="Accent1 69" xfId="8407" xr:uid="{00000000-0005-0000-0000-000089250000}"/>
    <cellStyle name="Accent1 7" xfId="8408" xr:uid="{00000000-0005-0000-0000-00008A250000}"/>
    <cellStyle name="Accent1 7 2" xfId="38971" xr:uid="{00000000-0005-0000-0000-00008B250000}"/>
    <cellStyle name="Accent1 70" xfId="8409" xr:uid="{00000000-0005-0000-0000-00008C250000}"/>
    <cellStyle name="Accent1 71" xfId="8410" xr:uid="{00000000-0005-0000-0000-00008D250000}"/>
    <cellStyle name="Accent1 72" xfId="8411" xr:uid="{00000000-0005-0000-0000-00008E250000}"/>
    <cellStyle name="Accent1 73" xfId="8412" xr:uid="{00000000-0005-0000-0000-00008F250000}"/>
    <cellStyle name="Accent1 74" xfId="8413" xr:uid="{00000000-0005-0000-0000-000090250000}"/>
    <cellStyle name="Accent1 75" xfId="8414" xr:uid="{00000000-0005-0000-0000-000091250000}"/>
    <cellStyle name="Accent1 76" xfId="8415" xr:uid="{00000000-0005-0000-0000-000092250000}"/>
    <cellStyle name="Accent1 77" xfId="8416" xr:uid="{00000000-0005-0000-0000-000093250000}"/>
    <cellStyle name="Accent1 78" xfId="8417" xr:uid="{00000000-0005-0000-0000-000094250000}"/>
    <cellStyle name="Accent1 79" xfId="8418" xr:uid="{00000000-0005-0000-0000-000095250000}"/>
    <cellStyle name="Accent1 8" xfId="8419" xr:uid="{00000000-0005-0000-0000-000096250000}"/>
    <cellStyle name="Accent1 80" xfId="8420" xr:uid="{00000000-0005-0000-0000-000097250000}"/>
    <cellStyle name="Accent1 81" xfId="8421" xr:uid="{00000000-0005-0000-0000-000098250000}"/>
    <cellStyle name="Accent1 82" xfId="8422" xr:uid="{00000000-0005-0000-0000-000099250000}"/>
    <cellStyle name="Accent1 83" xfId="8423" xr:uid="{00000000-0005-0000-0000-00009A250000}"/>
    <cellStyle name="Accent1 84" xfId="8424" xr:uid="{00000000-0005-0000-0000-00009B250000}"/>
    <cellStyle name="Accent1 85" xfId="8425" xr:uid="{00000000-0005-0000-0000-00009C250000}"/>
    <cellStyle name="Accent1 86" xfId="8426" xr:uid="{00000000-0005-0000-0000-00009D250000}"/>
    <cellStyle name="Accent1 87" xfId="8427" xr:uid="{00000000-0005-0000-0000-00009E250000}"/>
    <cellStyle name="Accent1 88" xfId="8428" xr:uid="{00000000-0005-0000-0000-00009F250000}"/>
    <cellStyle name="Accent1 89" xfId="8429" xr:uid="{00000000-0005-0000-0000-0000A0250000}"/>
    <cellStyle name="Accent1 9" xfId="8430" xr:uid="{00000000-0005-0000-0000-0000A1250000}"/>
    <cellStyle name="Accent1 90" xfId="8431" xr:uid="{00000000-0005-0000-0000-0000A2250000}"/>
    <cellStyle name="Accent1 91" xfId="8432" xr:uid="{00000000-0005-0000-0000-0000A3250000}"/>
    <cellStyle name="Accent1 92" xfId="8433" xr:uid="{00000000-0005-0000-0000-0000A4250000}"/>
    <cellStyle name="Accent1 93" xfId="8434" xr:uid="{00000000-0005-0000-0000-0000A5250000}"/>
    <cellStyle name="Accent1 94" xfId="8435" xr:uid="{00000000-0005-0000-0000-0000A6250000}"/>
    <cellStyle name="Accent1 95" xfId="8436" xr:uid="{00000000-0005-0000-0000-0000A7250000}"/>
    <cellStyle name="Accent1 96" xfId="8437" xr:uid="{00000000-0005-0000-0000-0000A8250000}"/>
    <cellStyle name="Accent1 97" xfId="8438" xr:uid="{00000000-0005-0000-0000-0000A9250000}"/>
    <cellStyle name="Accent1 98" xfId="8439" xr:uid="{00000000-0005-0000-0000-0000AA250000}"/>
    <cellStyle name="Accent1 99" xfId="8440" xr:uid="{00000000-0005-0000-0000-0000AB250000}"/>
    <cellStyle name="Accent1_5 year overview margin" xfId="37623" xr:uid="{00000000-0005-0000-0000-0000AC250000}"/>
    <cellStyle name="Accent2" xfId="101" xr:uid="{00000000-0005-0000-0000-0000AD250000}"/>
    <cellStyle name="Accent2 - 20%" xfId="102" xr:uid="{00000000-0005-0000-0000-0000AE250000}"/>
    <cellStyle name="Accent2 - 20% 2" xfId="8442" xr:uid="{00000000-0005-0000-0000-0000AF250000}"/>
    <cellStyle name="Accent2 - 40%" xfId="103" xr:uid="{00000000-0005-0000-0000-0000B0250000}"/>
    <cellStyle name="Accent2 - 40% 2" xfId="8443" xr:uid="{00000000-0005-0000-0000-0000B1250000}"/>
    <cellStyle name="Accent2 - 60%" xfId="104" xr:uid="{00000000-0005-0000-0000-0000B2250000}"/>
    <cellStyle name="Accent2 - 60% 2" xfId="8444" xr:uid="{00000000-0005-0000-0000-0000B3250000}"/>
    <cellStyle name="Accent2 10" xfId="8445" xr:uid="{00000000-0005-0000-0000-0000B4250000}"/>
    <cellStyle name="Accent2 100" xfId="8446" xr:uid="{00000000-0005-0000-0000-0000B5250000}"/>
    <cellStyle name="Accent2 101" xfId="8447" xr:uid="{00000000-0005-0000-0000-0000B6250000}"/>
    <cellStyle name="Accent2 102" xfId="8448" xr:uid="{00000000-0005-0000-0000-0000B7250000}"/>
    <cellStyle name="Accent2 103" xfId="8449" xr:uid="{00000000-0005-0000-0000-0000B8250000}"/>
    <cellStyle name="Accent2 104" xfId="8450" xr:uid="{00000000-0005-0000-0000-0000B9250000}"/>
    <cellStyle name="Accent2 105" xfId="8451" xr:uid="{00000000-0005-0000-0000-0000BA250000}"/>
    <cellStyle name="Accent2 106" xfId="8452" xr:uid="{00000000-0005-0000-0000-0000BB250000}"/>
    <cellStyle name="Accent2 107" xfId="8453" xr:uid="{00000000-0005-0000-0000-0000BC250000}"/>
    <cellStyle name="Accent2 108" xfId="8454" xr:uid="{00000000-0005-0000-0000-0000BD250000}"/>
    <cellStyle name="Accent2 109" xfId="8455" xr:uid="{00000000-0005-0000-0000-0000BE250000}"/>
    <cellStyle name="Accent2 11" xfId="8456" xr:uid="{00000000-0005-0000-0000-0000BF250000}"/>
    <cellStyle name="Accent2 110" xfId="8457" xr:uid="{00000000-0005-0000-0000-0000C0250000}"/>
    <cellStyle name="Accent2 111" xfId="8458" xr:uid="{00000000-0005-0000-0000-0000C1250000}"/>
    <cellStyle name="Accent2 112" xfId="8459" xr:uid="{00000000-0005-0000-0000-0000C2250000}"/>
    <cellStyle name="Accent2 113" xfId="8460" xr:uid="{00000000-0005-0000-0000-0000C3250000}"/>
    <cellStyle name="Accent2 114" xfId="8461" xr:uid="{00000000-0005-0000-0000-0000C4250000}"/>
    <cellStyle name="Accent2 115" xfId="8462" xr:uid="{00000000-0005-0000-0000-0000C5250000}"/>
    <cellStyle name="Accent2 116" xfId="8463" xr:uid="{00000000-0005-0000-0000-0000C6250000}"/>
    <cellStyle name="Accent2 117" xfId="8464" xr:uid="{00000000-0005-0000-0000-0000C7250000}"/>
    <cellStyle name="Accent2 118" xfId="8465" xr:uid="{00000000-0005-0000-0000-0000C8250000}"/>
    <cellStyle name="Accent2 119" xfId="8466" xr:uid="{00000000-0005-0000-0000-0000C9250000}"/>
    <cellStyle name="Accent2 12" xfId="8467" xr:uid="{00000000-0005-0000-0000-0000CA250000}"/>
    <cellStyle name="Accent2 120" xfId="8468" xr:uid="{00000000-0005-0000-0000-0000CB250000}"/>
    <cellStyle name="Accent2 121" xfId="8469" xr:uid="{00000000-0005-0000-0000-0000CC250000}"/>
    <cellStyle name="Accent2 122" xfId="8470" xr:uid="{00000000-0005-0000-0000-0000CD250000}"/>
    <cellStyle name="Accent2 123" xfId="8471" xr:uid="{00000000-0005-0000-0000-0000CE250000}"/>
    <cellStyle name="Accent2 124" xfId="8472" xr:uid="{00000000-0005-0000-0000-0000CF250000}"/>
    <cellStyle name="Accent2 125" xfId="8473" xr:uid="{00000000-0005-0000-0000-0000D0250000}"/>
    <cellStyle name="Accent2 126" xfId="8474" xr:uid="{00000000-0005-0000-0000-0000D1250000}"/>
    <cellStyle name="Accent2 127" xfId="8475" xr:uid="{00000000-0005-0000-0000-0000D2250000}"/>
    <cellStyle name="Accent2 128" xfId="8476" xr:uid="{00000000-0005-0000-0000-0000D3250000}"/>
    <cellStyle name="Accent2 129" xfId="8441" xr:uid="{00000000-0005-0000-0000-0000D4250000}"/>
    <cellStyle name="Accent2 13" xfId="8477" xr:uid="{00000000-0005-0000-0000-0000D5250000}"/>
    <cellStyle name="Accent2 14" xfId="8478" xr:uid="{00000000-0005-0000-0000-0000D6250000}"/>
    <cellStyle name="Accent2 15" xfId="8479" xr:uid="{00000000-0005-0000-0000-0000D7250000}"/>
    <cellStyle name="Accent2 16" xfId="8480" xr:uid="{00000000-0005-0000-0000-0000D8250000}"/>
    <cellStyle name="Accent2 17" xfId="8481" xr:uid="{00000000-0005-0000-0000-0000D9250000}"/>
    <cellStyle name="Accent2 18" xfId="8482" xr:uid="{00000000-0005-0000-0000-0000DA250000}"/>
    <cellStyle name="Accent2 19" xfId="8483" xr:uid="{00000000-0005-0000-0000-0000DB250000}"/>
    <cellStyle name="Accent2 2" xfId="105" xr:uid="{00000000-0005-0000-0000-0000DC250000}"/>
    <cellStyle name="Accent2 20" xfId="8484" xr:uid="{00000000-0005-0000-0000-0000DD250000}"/>
    <cellStyle name="Accent2 21" xfId="8485" xr:uid="{00000000-0005-0000-0000-0000DE250000}"/>
    <cellStyle name="Accent2 22" xfId="8486" xr:uid="{00000000-0005-0000-0000-0000DF250000}"/>
    <cellStyle name="Accent2 23" xfId="8487" xr:uid="{00000000-0005-0000-0000-0000E0250000}"/>
    <cellStyle name="Accent2 24" xfId="8488" xr:uid="{00000000-0005-0000-0000-0000E1250000}"/>
    <cellStyle name="Accent2 25" xfId="8489" xr:uid="{00000000-0005-0000-0000-0000E2250000}"/>
    <cellStyle name="Accent2 26" xfId="8490" xr:uid="{00000000-0005-0000-0000-0000E3250000}"/>
    <cellStyle name="Accent2 27" xfId="8491" xr:uid="{00000000-0005-0000-0000-0000E4250000}"/>
    <cellStyle name="Accent2 28" xfId="8492" xr:uid="{00000000-0005-0000-0000-0000E5250000}"/>
    <cellStyle name="Accent2 29" xfId="8493" xr:uid="{00000000-0005-0000-0000-0000E6250000}"/>
    <cellStyle name="Accent2 3" xfId="106" xr:uid="{00000000-0005-0000-0000-0000E7250000}"/>
    <cellStyle name="Accent2 3 2" xfId="640" xr:uid="{00000000-0005-0000-0000-0000E8250000}"/>
    <cellStyle name="Accent2 30" xfId="8494" xr:uid="{00000000-0005-0000-0000-0000E9250000}"/>
    <cellStyle name="Accent2 31" xfId="8495" xr:uid="{00000000-0005-0000-0000-0000EA250000}"/>
    <cellStyle name="Accent2 32" xfId="8496" xr:uid="{00000000-0005-0000-0000-0000EB250000}"/>
    <cellStyle name="Accent2 33" xfId="8497" xr:uid="{00000000-0005-0000-0000-0000EC250000}"/>
    <cellStyle name="Accent2 34" xfId="8498" xr:uid="{00000000-0005-0000-0000-0000ED250000}"/>
    <cellStyle name="Accent2 35" xfId="8499" xr:uid="{00000000-0005-0000-0000-0000EE250000}"/>
    <cellStyle name="Accent2 36" xfId="8500" xr:uid="{00000000-0005-0000-0000-0000EF250000}"/>
    <cellStyle name="Accent2 37" xfId="8501" xr:uid="{00000000-0005-0000-0000-0000F0250000}"/>
    <cellStyle name="Accent2 38" xfId="8502" xr:uid="{00000000-0005-0000-0000-0000F1250000}"/>
    <cellStyle name="Accent2 39" xfId="8503" xr:uid="{00000000-0005-0000-0000-0000F2250000}"/>
    <cellStyle name="Accent2 4" xfId="641" xr:uid="{00000000-0005-0000-0000-0000F3250000}"/>
    <cellStyle name="Accent2 4 2" xfId="8504" xr:uid="{00000000-0005-0000-0000-0000F4250000}"/>
    <cellStyle name="Accent2 4 2 2" xfId="38978" xr:uid="{00000000-0005-0000-0000-0000F5250000}"/>
    <cellStyle name="Accent2 4 3" xfId="8505" xr:uid="{00000000-0005-0000-0000-0000F6250000}"/>
    <cellStyle name="Accent2 4 4" xfId="38977" xr:uid="{00000000-0005-0000-0000-0000F7250000}"/>
    <cellStyle name="Accent2 4_BU&amp;IC" xfId="8506" xr:uid="{00000000-0005-0000-0000-0000F8250000}"/>
    <cellStyle name="Accent2 40" xfId="8507" xr:uid="{00000000-0005-0000-0000-0000F9250000}"/>
    <cellStyle name="Accent2 41" xfId="8508" xr:uid="{00000000-0005-0000-0000-0000FA250000}"/>
    <cellStyle name="Accent2 42" xfId="8509" xr:uid="{00000000-0005-0000-0000-0000FB250000}"/>
    <cellStyle name="Accent2 43" xfId="8510" xr:uid="{00000000-0005-0000-0000-0000FC250000}"/>
    <cellStyle name="Accent2 44" xfId="8511" xr:uid="{00000000-0005-0000-0000-0000FD250000}"/>
    <cellStyle name="Accent2 45" xfId="8512" xr:uid="{00000000-0005-0000-0000-0000FE250000}"/>
    <cellStyle name="Accent2 46" xfId="8513" xr:uid="{00000000-0005-0000-0000-0000FF250000}"/>
    <cellStyle name="Accent2 47" xfId="8514" xr:uid="{00000000-0005-0000-0000-000000260000}"/>
    <cellStyle name="Accent2 48" xfId="8515" xr:uid="{00000000-0005-0000-0000-000001260000}"/>
    <cellStyle name="Accent2 49" xfId="8516" xr:uid="{00000000-0005-0000-0000-000002260000}"/>
    <cellStyle name="Accent2 5" xfId="8517" xr:uid="{00000000-0005-0000-0000-000003260000}"/>
    <cellStyle name="Accent2 5 2" xfId="38979" xr:uid="{00000000-0005-0000-0000-000004260000}"/>
    <cellStyle name="Accent2 50" xfId="8518" xr:uid="{00000000-0005-0000-0000-000005260000}"/>
    <cellStyle name="Accent2 51" xfId="8519" xr:uid="{00000000-0005-0000-0000-000006260000}"/>
    <cellStyle name="Accent2 52" xfId="8520" xr:uid="{00000000-0005-0000-0000-000007260000}"/>
    <cellStyle name="Accent2 53" xfId="8521" xr:uid="{00000000-0005-0000-0000-000008260000}"/>
    <cellStyle name="Accent2 54" xfId="8522" xr:uid="{00000000-0005-0000-0000-000009260000}"/>
    <cellStyle name="Accent2 55" xfId="8523" xr:uid="{00000000-0005-0000-0000-00000A260000}"/>
    <cellStyle name="Accent2 56" xfId="8524" xr:uid="{00000000-0005-0000-0000-00000B260000}"/>
    <cellStyle name="Accent2 57" xfId="8525" xr:uid="{00000000-0005-0000-0000-00000C260000}"/>
    <cellStyle name="Accent2 58" xfId="8526" xr:uid="{00000000-0005-0000-0000-00000D260000}"/>
    <cellStyle name="Accent2 59" xfId="8527" xr:uid="{00000000-0005-0000-0000-00000E260000}"/>
    <cellStyle name="Accent2 6" xfId="8528" xr:uid="{00000000-0005-0000-0000-00000F260000}"/>
    <cellStyle name="Accent2 6 2" xfId="38980" xr:uid="{00000000-0005-0000-0000-000010260000}"/>
    <cellStyle name="Accent2 60" xfId="8529" xr:uid="{00000000-0005-0000-0000-000011260000}"/>
    <cellStyle name="Accent2 61" xfId="8530" xr:uid="{00000000-0005-0000-0000-000012260000}"/>
    <cellStyle name="Accent2 62" xfId="8531" xr:uid="{00000000-0005-0000-0000-000013260000}"/>
    <cellStyle name="Accent2 63" xfId="8532" xr:uid="{00000000-0005-0000-0000-000014260000}"/>
    <cellStyle name="Accent2 64" xfId="8533" xr:uid="{00000000-0005-0000-0000-000015260000}"/>
    <cellStyle name="Accent2 65" xfId="8534" xr:uid="{00000000-0005-0000-0000-000016260000}"/>
    <cellStyle name="Accent2 66" xfId="8535" xr:uid="{00000000-0005-0000-0000-000017260000}"/>
    <cellStyle name="Accent2 67" xfId="8536" xr:uid="{00000000-0005-0000-0000-000018260000}"/>
    <cellStyle name="Accent2 68" xfId="8537" xr:uid="{00000000-0005-0000-0000-000019260000}"/>
    <cellStyle name="Accent2 69" xfId="8538" xr:uid="{00000000-0005-0000-0000-00001A260000}"/>
    <cellStyle name="Accent2 7" xfId="8539" xr:uid="{00000000-0005-0000-0000-00001B260000}"/>
    <cellStyle name="Accent2 7 2" xfId="38976" xr:uid="{00000000-0005-0000-0000-00001C260000}"/>
    <cellStyle name="Accent2 70" xfId="8540" xr:uid="{00000000-0005-0000-0000-00001D260000}"/>
    <cellStyle name="Accent2 71" xfId="8541" xr:uid="{00000000-0005-0000-0000-00001E260000}"/>
    <cellStyle name="Accent2 72" xfId="8542" xr:uid="{00000000-0005-0000-0000-00001F260000}"/>
    <cellStyle name="Accent2 73" xfId="8543" xr:uid="{00000000-0005-0000-0000-000020260000}"/>
    <cellStyle name="Accent2 74" xfId="8544" xr:uid="{00000000-0005-0000-0000-000021260000}"/>
    <cellStyle name="Accent2 75" xfId="8545" xr:uid="{00000000-0005-0000-0000-000022260000}"/>
    <cellStyle name="Accent2 76" xfId="8546" xr:uid="{00000000-0005-0000-0000-000023260000}"/>
    <cellStyle name="Accent2 77" xfId="8547" xr:uid="{00000000-0005-0000-0000-000024260000}"/>
    <cellStyle name="Accent2 78" xfId="8548" xr:uid="{00000000-0005-0000-0000-000025260000}"/>
    <cellStyle name="Accent2 79" xfId="8549" xr:uid="{00000000-0005-0000-0000-000026260000}"/>
    <cellStyle name="Accent2 8" xfId="8550" xr:uid="{00000000-0005-0000-0000-000027260000}"/>
    <cellStyle name="Accent2 80" xfId="8551" xr:uid="{00000000-0005-0000-0000-000028260000}"/>
    <cellStyle name="Accent2 81" xfId="8552" xr:uid="{00000000-0005-0000-0000-000029260000}"/>
    <cellStyle name="Accent2 82" xfId="8553" xr:uid="{00000000-0005-0000-0000-00002A260000}"/>
    <cellStyle name="Accent2 83" xfId="8554" xr:uid="{00000000-0005-0000-0000-00002B260000}"/>
    <cellStyle name="Accent2 84" xfId="8555" xr:uid="{00000000-0005-0000-0000-00002C260000}"/>
    <cellStyle name="Accent2 85" xfId="8556" xr:uid="{00000000-0005-0000-0000-00002D260000}"/>
    <cellStyle name="Accent2 86" xfId="8557" xr:uid="{00000000-0005-0000-0000-00002E260000}"/>
    <cellStyle name="Accent2 87" xfId="8558" xr:uid="{00000000-0005-0000-0000-00002F260000}"/>
    <cellStyle name="Accent2 88" xfId="8559" xr:uid="{00000000-0005-0000-0000-000030260000}"/>
    <cellStyle name="Accent2 89" xfId="8560" xr:uid="{00000000-0005-0000-0000-000031260000}"/>
    <cellStyle name="Accent2 9" xfId="8561" xr:uid="{00000000-0005-0000-0000-000032260000}"/>
    <cellStyle name="Accent2 90" xfId="8562" xr:uid="{00000000-0005-0000-0000-000033260000}"/>
    <cellStyle name="Accent2 91" xfId="8563" xr:uid="{00000000-0005-0000-0000-000034260000}"/>
    <cellStyle name="Accent2 92" xfId="8564" xr:uid="{00000000-0005-0000-0000-000035260000}"/>
    <cellStyle name="Accent2 93" xfId="8565" xr:uid="{00000000-0005-0000-0000-000036260000}"/>
    <cellStyle name="Accent2 94" xfId="8566" xr:uid="{00000000-0005-0000-0000-000037260000}"/>
    <cellStyle name="Accent2 95" xfId="8567" xr:uid="{00000000-0005-0000-0000-000038260000}"/>
    <cellStyle name="Accent2 96" xfId="8568" xr:uid="{00000000-0005-0000-0000-000039260000}"/>
    <cellStyle name="Accent2 97" xfId="8569" xr:uid="{00000000-0005-0000-0000-00003A260000}"/>
    <cellStyle name="Accent2 98" xfId="8570" xr:uid="{00000000-0005-0000-0000-00003B260000}"/>
    <cellStyle name="Accent2 99" xfId="8571" xr:uid="{00000000-0005-0000-0000-00003C260000}"/>
    <cellStyle name="Accent2_5 year overview margin" xfId="37624" xr:uid="{00000000-0005-0000-0000-00003D260000}"/>
    <cellStyle name="Accent3" xfId="107" xr:uid="{00000000-0005-0000-0000-00003E260000}"/>
    <cellStyle name="Accent3 - 20%" xfId="108" xr:uid="{00000000-0005-0000-0000-00003F260000}"/>
    <cellStyle name="Accent3 - 20% 2" xfId="8573" xr:uid="{00000000-0005-0000-0000-000040260000}"/>
    <cellStyle name="Accent3 - 40%" xfId="109" xr:uid="{00000000-0005-0000-0000-000041260000}"/>
    <cellStyle name="Accent3 - 40% 2" xfId="8574" xr:uid="{00000000-0005-0000-0000-000042260000}"/>
    <cellStyle name="Accent3 - 60%" xfId="110" xr:uid="{00000000-0005-0000-0000-000043260000}"/>
    <cellStyle name="Accent3 - 60% 2" xfId="8575" xr:uid="{00000000-0005-0000-0000-000044260000}"/>
    <cellStyle name="Accent3 10" xfId="8576" xr:uid="{00000000-0005-0000-0000-000045260000}"/>
    <cellStyle name="Accent3 100" xfId="8577" xr:uid="{00000000-0005-0000-0000-000046260000}"/>
    <cellStyle name="Accent3 101" xfId="8578" xr:uid="{00000000-0005-0000-0000-000047260000}"/>
    <cellStyle name="Accent3 102" xfId="8579" xr:uid="{00000000-0005-0000-0000-000048260000}"/>
    <cellStyle name="Accent3 103" xfId="8580" xr:uid="{00000000-0005-0000-0000-000049260000}"/>
    <cellStyle name="Accent3 104" xfId="8581" xr:uid="{00000000-0005-0000-0000-00004A260000}"/>
    <cellStyle name="Accent3 105" xfId="8582" xr:uid="{00000000-0005-0000-0000-00004B260000}"/>
    <cellStyle name="Accent3 106" xfId="8583" xr:uid="{00000000-0005-0000-0000-00004C260000}"/>
    <cellStyle name="Accent3 107" xfId="8584" xr:uid="{00000000-0005-0000-0000-00004D260000}"/>
    <cellStyle name="Accent3 108" xfId="8585" xr:uid="{00000000-0005-0000-0000-00004E260000}"/>
    <cellStyle name="Accent3 109" xfId="8586" xr:uid="{00000000-0005-0000-0000-00004F260000}"/>
    <cellStyle name="Accent3 11" xfId="8587" xr:uid="{00000000-0005-0000-0000-000050260000}"/>
    <cellStyle name="Accent3 110" xfId="8588" xr:uid="{00000000-0005-0000-0000-000051260000}"/>
    <cellStyle name="Accent3 111" xfId="8589" xr:uid="{00000000-0005-0000-0000-000052260000}"/>
    <cellStyle name="Accent3 112" xfId="8590" xr:uid="{00000000-0005-0000-0000-000053260000}"/>
    <cellStyle name="Accent3 113" xfId="8591" xr:uid="{00000000-0005-0000-0000-000054260000}"/>
    <cellStyle name="Accent3 114" xfId="8592" xr:uid="{00000000-0005-0000-0000-000055260000}"/>
    <cellStyle name="Accent3 115" xfId="8593" xr:uid="{00000000-0005-0000-0000-000056260000}"/>
    <cellStyle name="Accent3 116" xfId="8594" xr:uid="{00000000-0005-0000-0000-000057260000}"/>
    <cellStyle name="Accent3 117" xfId="8595" xr:uid="{00000000-0005-0000-0000-000058260000}"/>
    <cellStyle name="Accent3 118" xfId="8596" xr:uid="{00000000-0005-0000-0000-000059260000}"/>
    <cellStyle name="Accent3 119" xfId="8597" xr:uid="{00000000-0005-0000-0000-00005A260000}"/>
    <cellStyle name="Accent3 12" xfId="8598" xr:uid="{00000000-0005-0000-0000-00005B260000}"/>
    <cellStyle name="Accent3 120" xfId="8599" xr:uid="{00000000-0005-0000-0000-00005C260000}"/>
    <cellStyle name="Accent3 121" xfId="8600" xr:uid="{00000000-0005-0000-0000-00005D260000}"/>
    <cellStyle name="Accent3 122" xfId="8601" xr:uid="{00000000-0005-0000-0000-00005E260000}"/>
    <cellStyle name="Accent3 123" xfId="8602" xr:uid="{00000000-0005-0000-0000-00005F260000}"/>
    <cellStyle name="Accent3 124" xfId="8603" xr:uid="{00000000-0005-0000-0000-000060260000}"/>
    <cellStyle name="Accent3 125" xfId="8604" xr:uid="{00000000-0005-0000-0000-000061260000}"/>
    <cellStyle name="Accent3 126" xfId="8605" xr:uid="{00000000-0005-0000-0000-000062260000}"/>
    <cellStyle name="Accent3 127" xfId="8606" xr:uid="{00000000-0005-0000-0000-000063260000}"/>
    <cellStyle name="Accent3 128" xfId="8607" xr:uid="{00000000-0005-0000-0000-000064260000}"/>
    <cellStyle name="Accent3 129" xfId="8572" xr:uid="{00000000-0005-0000-0000-000065260000}"/>
    <cellStyle name="Accent3 13" xfId="8608" xr:uid="{00000000-0005-0000-0000-000066260000}"/>
    <cellStyle name="Accent3 14" xfId="8609" xr:uid="{00000000-0005-0000-0000-000067260000}"/>
    <cellStyle name="Accent3 15" xfId="8610" xr:uid="{00000000-0005-0000-0000-000068260000}"/>
    <cellStyle name="Accent3 16" xfId="8611" xr:uid="{00000000-0005-0000-0000-000069260000}"/>
    <cellStyle name="Accent3 17" xfId="8612" xr:uid="{00000000-0005-0000-0000-00006A260000}"/>
    <cellStyle name="Accent3 18" xfId="8613" xr:uid="{00000000-0005-0000-0000-00006B260000}"/>
    <cellStyle name="Accent3 19" xfId="8614" xr:uid="{00000000-0005-0000-0000-00006C260000}"/>
    <cellStyle name="Accent3 2" xfId="111" xr:uid="{00000000-0005-0000-0000-00006D260000}"/>
    <cellStyle name="Accent3 20" xfId="8615" xr:uid="{00000000-0005-0000-0000-00006E260000}"/>
    <cellStyle name="Accent3 21" xfId="8616" xr:uid="{00000000-0005-0000-0000-00006F260000}"/>
    <cellStyle name="Accent3 22" xfId="8617" xr:uid="{00000000-0005-0000-0000-000070260000}"/>
    <cellStyle name="Accent3 23" xfId="8618" xr:uid="{00000000-0005-0000-0000-000071260000}"/>
    <cellStyle name="Accent3 24" xfId="8619" xr:uid="{00000000-0005-0000-0000-000072260000}"/>
    <cellStyle name="Accent3 25" xfId="8620" xr:uid="{00000000-0005-0000-0000-000073260000}"/>
    <cellStyle name="Accent3 26" xfId="8621" xr:uid="{00000000-0005-0000-0000-000074260000}"/>
    <cellStyle name="Accent3 27" xfId="8622" xr:uid="{00000000-0005-0000-0000-000075260000}"/>
    <cellStyle name="Accent3 28" xfId="8623" xr:uid="{00000000-0005-0000-0000-000076260000}"/>
    <cellStyle name="Accent3 29" xfId="8624" xr:uid="{00000000-0005-0000-0000-000077260000}"/>
    <cellStyle name="Accent3 3" xfId="112" xr:uid="{00000000-0005-0000-0000-000078260000}"/>
    <cellStyle name="Accent3 3 2" xfId="642" xr:uid="{00000000-0005-0000-0000-000079260000}"/>
    <cellStyle name="Accent3 30" xfId="8625" xr:uid="{00000000-0005-0000-0000-00007A260000}"/>
    <cellStyle name="Accent3 31" xfId="8626" xr:uid="{00000000-0005-0000-0000-00007B260000}"/>
    <cellStyle name="Accent3 32" xfId="8627" xr:uid="{00000000-0005-0000-0000-00007C260000}"/>
    <cellStyle name="Accent3 33" xfId="8628" xr:uid="{00000000-0005-0000-0000-00007D260000}"/>
    <cellStyle name="Accent3 34" xfId="8629" xr:uid="{00000000-0005-0000-0000-00007E260000}"/>
    <cellStyle name="Accent3 35" xfId="8630" xr:uid="{00000000-0005-0000-0000-00007F260000}"/>
    <cellStyle name="Accent3 36" xfId="8631" xr:uid="{00000000-0005-0000-0000-000080260000}"/>
    <cellStyle name="Accent3 37" xfId="8632" xr:uid="{00000000-0005-0000-0000-000081260000}"/>
    <cellStyle name="Accent3 38" xfId="8633" xr:uid="{00000000-0005-0000-0000-000082260000}"/>
    <cellStyle name="Accent3 39" xfId="8634" xr:uid="{00000000-0005-0000-0000-000083260000}"/>
    <cellStyle name="Accent3 4" xfId="643" xr:uid="{00000000-0005-0000-0000-000084260000}"/>
    <cellStyle name="Accent3 4 2" xfId="8635" xr:uid="{00000000-0005-0000-0000-000085260000}"/>
    <cellStyle name="Accent3 4 2 2" xfId="38983" xr:uid="{00000000-0005-0000-0000-000086260000}"/>
    <cellStyle name="Accent3 4 3" xfId="8636" xr:uid="{00000000-0005-0000-0000-000087260000}"/>
    <cellStyle name="Accent3 4 4" xfId="38982" xr:uid="{00000000-0005-0000-0000-000088260000}"/>
    <cellStyle name="Accent3 4_BU&amp;IC" xfId="8637" xr:uid="{00000000-0005-0000-0000-000089260000}"/>
    <cellStyle name="Accent3 40" xfId="8638" xr:uid="{00000000-0005-0000-0000-00008A260000}"/>
    <cellStyle name="Accent3 41" xfId="8639" xr:uid="{00000000-0005-0000-0000-00008B260000}"/>
    <cellStyle name="Accent3 42" xfId="8640" xr:uid="{00000000-0005-0000-0000-00008C260000}"/>
    <cellStyle name="Accent3 43" xfId="8641" xr:uid="{00000000-0005-0000-0000-00008D260000}"/>
    <cellStyle name="Accent3 44" xfId="8642" xr:uid="{00000000-0005-0000-0000-00008E260000}"/>
    <cellStyle name="Accent3 45" xfId="8643" xr:uid="{00000000-0005-0000-0000-00008F260000}"/>
    <cellStyle name="Accent3 46" xfId="8644" xr:uid="{00000000-0005-0000-0000-000090260000}"/>
    <cellStyle name="Accent3 47" xfId="8645" xr:uid="{00000000-0005-0000-0000-000091260000}"/>
    <cellStyle name="Accent3 48" xfId="8646" xr:uid="{00000000-0005-0000-0000-000092260000}"/>
    <cellStyle name="Accent3 49" xfId="8647" xr:uid="{00000000-0005-0000-0000-000093260000}"/>
    <cellStyle name="Accent3 5" xfId="8648" xr:uid="{00000000-0005-0000-0000-000094260000}"/>
    <cellStyle name="Accent3 5 2" xfId="38984" xr:uid="{00000000-0005-0000-0000-000095260000}"/>
    <cellStyle name="Accent3 50" xfId="8649" xr:uid="{00000000-0005-0000-0000-000096260000}"/>
    <cellStyle name="Accent3 51" xfId="8650" xr:uid="{00000000-0005-0000-0000-000097260000}"/>
    <cellStyle name="Accent3 52" xfId="8651" xr:uid="{00000000-0005-0000-0000-000098260000}"/>
    <cellStyle name="Accent3 53" xfId="8652" xr:uid="{00000000-0005-0000-0000-000099260000}"/>
    <cellStyle name="Accent3 54" xfId="8653" xr:uid="{00000000-0005-0000-0000-00009A260000}"/>
    <cellStyle name="Accent3 55" xfId="8654" xr:uid="{00000000-0005-0000-0000-00009B260000}"/>
    <cellStyle name="Accent3 56" xfId="8655" xr:uid="{00000000-0005-0000-0000-00009C260000}"/>
    <cellStyle name="Accent3 57" xfId="8656" xr:uid="{00000000-0005-0000-0000-00009D260000}"/>
    <cellStyle name="Accent3 58" xfId="8657" xr:uid="{00000000-0005-0000-0000-00009E260000}"/>
    <cellStyle name="Accent3 59" xfId="8658" xr:uid="{00000000-0005-0000-0000-00009F260000}"/>
    <cellStyle name="Accent3 6" xfId="8659" xr:uid="{00000000-0005-0000-0000-0000A0260000}"/>
    <cellStyle name="Accent3 6 2" xfId="38985" xr:uid="{00000000-0005-0000-0000-0000A1260000}"/>
    <cellStyle name="Accent3 60" xfId="8660" xr:uid="{00000000-0005-0000-0000-0000A2260000}"/>
    <cellStyle name="Accent3 61" xfId="8661" xr:uid="{00000000-0005-0000-0000-0000A3260000}"/>
    <cellStyle name="Accent3 62" xfId="8662" xr:uid="{00000000-0005-0000-0000-0000A4260000}"/>
    <cellStyle name="Accent3 63" xfId="8663" xr:uid="{00000000-0005-0000-0000-0000A5260000}"/>
    <cellStyle name="Accent3 64" xfId="8664" xr:uid="{00000000-0005-0000-0000-0000A6260000}"/>
    <cellStyle name="Accent3 65" xfId="8665" xr:uid="{00000000-0005-0000-0000-0000A7260000}"/>
    <cellStyle name="Accent3 66" xfId="8666" xr:uid="{00000000-0005-0000-0000-0000A8260000}"/>
    <cellStyle name="Accent3 67" xfId="8667" xr:uid="{00000000-0005-0000-0000-0000A9260000}"/>
    <cellStyle name="Accent3 68" xfId="8668" xr:uid="{00000000-0005-0000-0000-0000AA260000}"/>
    <cellStyle name="Accent3 69" xfId="8669" xr:uid="{00000000-0005-0000-0000-0000AB260000}"/>
    <cellStyle name="Accent3 7" xfId="8670" xr:uid="{00000000-0005-0000-0000-0000AC260000}"/>
    <cellStyle name="Accent3 7 2" xfId="38981" xr:uid="{00000000-0005-0000-0000-0000AD260000}"/>
    <cellStyle name="Accent3 70" xfId="8671" xr:uid="{00000000-0005-0000-0000-0000AE260000}"/>
    <cellStyle name="Accent3 71" xfId="8672" xr:uid="{00000000-0005-0000-0000-0000AF260000}"/>
    <cellStyle name="Accent3 72" xfId="8673" xr:uid="{00000000-0005-0000-0000-0000B0260000}"/>
    <cellStyle name="Accent3 73" xfId="8674" xr:uid="{00000000-0005-0000-0000-0000B1260000}"/>
    <cellStyle name="Accent3 74" xfId="8675" xr:uid="{00000000-0005-0000-0000-0000B2260000}"/>
    <cellStyle name="Accent3 75" xfId="8676" xr:uid="{00000000-0005-0000-0000-0000B3260000}"/>
    <cellStyle name="Accent3 76" xfId="8677" xr:uid="{00000000-0005-0000-0000-0000B4260000}"/>
    <cellStyle name="Accent3 77" xfId="8678" xr:uid="{00000000-0005-0000-0000-0000B5260000}"/>
    <cellStyle name="Accent3 78" xfId="8679" xr:uid="{00000000-0005-0000-0000-0000B6260000}"/>
    <cellStyle name="Accent3 79" xfId="8680" xr:uid="{00000000-0005-0000-0000-0000B7260000}"/>
    <cellStyle name="Accent3 8" xfId="8681" xr:uid="{00000000-0005-0000-0000-0000B8260000}"/>
    <cellStyle name="Accent3 80" xfId="8682" xr:uid="{00000000-0005-0000-0000-0000B9260000}"/>
    <cellStyle name="Accent3 81" xfId="8683" xr:uid="{00000000-0005-0000-0000-0000BA260000}"/>
    <cellStyle name="Accent3 82" xfId="8684" xr:uid="{00000000-0005-0000-0000-0000BB260000}"/>
    <cellStyle name="Accent3 83" xfId="8685" xr:uid="{00000000-0005-0000-0000-0000BC260000}"/>
    <cellStyle name="Accent3 84" xfId="8686" xr:uid="{00000000-0005-0000-0000-0000BD260000}"/>
    <cellStyle name="Accent3 85" xfId="8687" xr:uid="{00000000-0005-0000-0000-0000BE260000}"/>
    <cellStyle name="Accent3 86" xfId="8688" xr:uid="{00000000-0005-0000-0000-0000BF260000}"/>
    <cellStyle name="Accent3 87" xfId="8689" xr:uid="{00000000-0005-0000-0000-0000C0260000}"/>
    <cellStyle name="Accent3 88" xfId="8690" xr:uid="{00000000-0005-0000-0000-0000C1260000}"/>
    <cellStyle name="Accent3 89" xfId="8691" xr:uid="{00000000-0005-0000-0000-0000C2260000}"/>
    <cellStyle name="Accent3 9" xfId="8692" xr:uid="{00000000-0005-0000-0000-0000C3260000}"/>
    <cellStyle name="Accent3 90" xfId="8693" xr:uid="{00000000-0005-0000-0000-0000C4260000}"/>
    <cellStyle name="Accent3 91" xfId="8694" xr:uid="{00000000-0005-0000-0000-0000C5260000}"/>
    <cellStyle name="Accent3 92" xfId="8695" xr:uid="{00000000-0005-0000-0000-0000C6260000}"/>
    <cellStyle name="Accent3 93" xfId="8696" xr:uid="{00000000-0005-0000-0000-0000C7260000}"/>
    <cellStyle name="Accent3 94" xfId="8697" xr:uid="{00000000-0005-0000-0000-0000C8260000}"/>
    <cellStyle name="Accent3 95" xfId="8698" xr:uid="{00000000-0005-0000-0000-0000C9260000}"/>
    <cellStyle name="Accent3 96" xfId="8699" xr:uid="{00000000-0005-0000-0000-0000CA260000}"/>
    <cellStyle name="Accent3 97" xfId="8700" xr:uid="{00000000-0005-0000-0000-0000CB260000}"/>
    <cellStyle name="Accent3 98" xfId="8701" xr:uid="{00000000-0005-0000-0000-0000CC260000}"/>
    <cellStyle name="Accent3 99" xfId="8702" xr:uid="{00000000-0005-0000-0000-0000CD260000}"/>
    <cellStyle name="Accent3_5 year overview margin" xfId="37625" xr:uid="{00000000-0005-0000-0000-0000CE260000}"/>
    <cellStyle name="Accent4" xfId="113" xr:uid="{00000000-0005-0000-0000-0000CF260000}"/>
    <cellStyle name="Accent4 - 20%" xfId="114" xr:uid="{00000000-0005-0000-0000-0000D0260000}"/>
    <cellStyle name="Accent4 - 20% 2" xfId="8704" xr:uid="{00000000-0005-0000-0000-0000D1260000}"/>
    <cellStyle name="Accent4 - 40%" xfId="115" xr:uid="{00000000-0005-0000-0000-0000D2260000}"/>
    <cellStyle name="Accent4 - 40% 2" xfId="8705" xr:uid="{00000000-0005-0000-0000-0000D3260000}"/>
    <cellStyle name="Accent4 - 60%" xfId="116" xr:uid="{00000000-0005-0000-0000-0000D4260000}"/>
    <cellStyle name="Accent4 - 60% 2" xfId="8706" xr:uid="{00000000-0005-0000-0000-0000D5260000}"/>
    <cellStyle name="Accent4 10" xfId="8707" xr:uid="{00000000-0005-0000-0000-0000D6260000}"/>
    <cellStyle name="Accent4 100" xfId="8708" xr:uid="{00000000-0005-0000-0000-0000D7260000}"/>
    <cellStyle name="Accent4 101" xfId="8709" xr:uid="{00000000-0005-0000-0000-0000D8260000}"/>
    <cellStyle name="Accent4 102" xfId="8710" xr:uid="{00000000-0005-0000-0000-0000D9260000}"/>
    <cellStyle name="Accent4 103" xfId="8711" xr:uid="{00000000-0005-0000-0000-0000DA260000}"/>
    <cellStyle name="Accent4 104" xfId="8712" xr:uid="{00000000-0005-0000-0000-0000DB260000}"/>
    <cellStyle name="Accent4 105" xfId="8713" xr:uid="{00000000-0005-0000-0000-0000DC260000}"/>
    <cellStyle name="Accent4 106" xfId="8714" xr:uid="{00000000-0005-0000-0000-0000DD260000}"/>
    <cellStyle name="Accent4 107" xfId="8715" xr:uid="{00000000-0005-0000-0000-0000DE260000}"/>
    <cellStyle name="Accent4 108" xfId="8716" xr:uid="{00000000-0005-0000-0000-0000DF260000}"/>
    <cellStyle name="Accent4 109" xfId="8717" xr:uid="{00000000-0005-0000-0000-0000E0260000}"/>
    <cellStyle name="Accent4 11" xfId="8718" xr:uid="{00000000-0005-0000-0000-0000E1260000}"/>
    <cellStyle name="Accent4 110" xfId="8719" xr:uid="{00000000-0005-0000-0000-0000E2260000}"/>
    <cellStyle name="Accent4 111" xfId="8720" xr:uid="{00000000-0005-0000-0000-0000E3260000}"/>
    <cellStyle name="Accent4 112" xfId="8721" xr:uid="{00000000-0005-0000-0000-0000E4260000}"/>
    <cellStyle name="Accent4 113" xfId="8722" xr:uid="{00000000-0005-0000-0000-0000E5260000}"/>
    <cellStyle name="Accent4 114" xfId="8723" xr:uid="{00000000-0005-0000-0000-0000E6260000}"/>
    <cellStyle name="Accent4 115" xfId="8724" xr:uid="{00000000-0005-0000-0000-0000E7260000}"/>
    <cellStyle name="Accent4 116" xfId="8725" xr:uid="{00000000-0005-0000-0000-0000E8260000}"/>
    <cellStyle name="Accent4 117" xfId="8726" xr:uid="{00000000-0005-0000-0000-0000E9260000}"/>
    <cellStyle name="Accent4 118" xfId="8727" xr:uid="{00000000-0005-0000-0000-0000EA260000}"/>
    <cellStyle name="Accent4 119" xfId="8728" xr:uid="{00000000-0005-0000-0000-0000EB260000}"/>
    <cellStyle name="Accent4 12" xfId="8729" xr:uid="{00000000-0005-0000-0000-0000EC260000}"/>
    <cellStyle name="Accent4 120" xfId="8730" xr:uid="{00000000-0005-0000-0000-0000ED260000}"/>
    <cellStyle name="Accent4 121" xfId="8731" xr:uid="{00000000-0005-0000-0000-0000EE260000}"/>
    <cellStyle name="Accent4 122" xfId="8732" xr:uid="{00000000-0005-0000-0000-0000EF260000}"/>
    <cellStyle name="Accent4 123" xfId="8733" xr:uid="{00000000-0005-0000-0000-0000F0260000}"/>
    <cellStyle name="Accent4 124" xfId="8734" xr:uid="{00000000-0005-0000-0000-0000F1260000}"/>
    <cellStyle name="Accent4 125" xfId="8735" xr:uid="{00000000-0005-0000-0000-0000F2260000}"/>
    <cellStyle name="Accent4 126" xfId="8736" xr:uid="{00000000-0005-0000-0000-0000F3260000}"/>
    <cellStyle name="Accent4 127" xfId="8737" xr:uid="{00000000-0005-0000-0000-0000F4260000}"/>
    <cellStyle name="Accent4 128" xfId="8738" xr:uid="{00000000-0005-0000-0000-0000F5260000}"/>
    <cellStyle name="Accent4 129" xfId="8703" xr:uid="{00000000-0005-0000-0000-0000F6260000}"/>
    <cellStyle name="Accent4 13" xfId="8739" xr:uid="{00000000-0005-0000-0000-0000F7260000}"/>
    <cellStyle name="Accent4 14" xfId="8740" xr:uid="{00000000-0005-0000-0000-0000F8260000}"/>
    <cellStyle name="Accent4 15" xfId="8741" xr:uid="{00000000-0005-0000-0000-0000F9260000}"/>
    <cellStyle name="Accent4 16" xfId="8742" xr:uid="{00000000-0005-0000-0000-0000FA260000}"/>
    <cellStyle name="Accent4 17" xfId="8743" xr:uid="{00000000-0005-0000-0000-0000FB260000}"/>
    <cellStyle name="Accent4 18" xfId="8744" xr:uid="{00000000-0005-0000-0000-0000FC260000}"/>
    <cellStyle name="Accent4 19" xfId="8745" xr:uid="{00000000-0005-0000-0000-0000FD260000}"/>
    <cellStyle name="Accent4 2" xfId="117" xr:uid="{00000000-0005-0000-0000-0000FE260000}"/>
    <cellStyle name="Accent4 20" xfId="8746" xr:uid="{00000000-0005-0000-0000-0000FF260000}"/>
    <cellStyle name="Accent4 21" xfId="8747" xr:uid="{00000000-0005-0000-0000-000000270000}"/>
    <cellStyle name="Accent4 22" xfId="8748" xr:uid="{00000000-0005-0000-0000-000001270000}"/>
    <cellStyle name="Accent4 23" xfId="8749" xr:uid="{00000000-0005-0000-0000-000002270000}"/>
    <cellStyle name="Accent4 24" xfId="8750" xr:uid="{00000000-0005-0000-0000-000003270000}"/>
    <cellStyle name="Accent4 25" xfId="8751" xr:uid="{00000000-0005-0000-0000-000004270000}"/>
    <cellStyle name="Accent4 26" xfId="8752" xr:uid="{00000000-0005-0000-0000-000005270000}"/>
    <cellStyle name="Accent4 27" xfId="8753" xr:uid="{00000000-0005-0000-0000-000006270000}"/>
    <cellStyle name="Accent4 28" xfId="8754" xr:uid="{00000000-0005-0000-0000-000007270000}"/>
    <cellStyle name="Accent4 29" xfId="8755" xr:uid="{00000000-0005-0000-0000-000008270000}"/>
    <cellStyle name="Accent4 3" xfId="118" xr:uid="{00000000-0005-0000-0000-000009270000}"/>
    <cellStyle name="Accent4 3 2" xfId="644" xr:uid="{00000000-0005-0000-0000-00000A270000}"/>
    <cellStyle name="Accent4 30" xfId="8756" xr:uid="{00000000-0005-0000-0000-00000B270000}"/>
    <cellStyle name="Accent4 31" xfId="8757" xr:uid="{00000000-0005-0000-0000-00000C270000}"/>
    <cellStyle name="Accent4 32" xfId="8758" xr:uid="{00000000-0005-0000-0000-00000D270000}"/>
    <cellStyle name="Accent4 33" xfId="8759" xr:uid="{00000000-0005-0000-0000-00000E270000}"/>
    <cellStyle name="Accent4 34" xfId="8760" xr:uid="{00000000-0005-0000-0000-00000F270000}"/>
    <cellStyle name="Accent4 35" xfId="8761" xr:uid="{00000000-0005-0000-0000-000010270000}"/>
    <cellStyle name="Accent4 36" xfId="8762" xr:uid="{00000000-0005-0000-0000-000011270000}"/>
    <cellStyle name="Accent4 37" xfId="8763" xr:uid="{00000000-0005-0000-0000-000012270000}"/>
    <cellStyle name="Accent4 38" xfId="8764" xr:uid="{00000000-0005-0000-0000-000013270000}"/>
    <cellStyle name="Accent4 39" xfId="8765" xr:uid="{00000000-0005-0000-0000-000014270000}"/>
    <cellStyle name="Accent4 4" xfId="645" xr:uid="{00000000-0005-0000-0000-000015270000}"/>
    <cellStyle name="Accent4 4 2" xfId="8766" xr:uid="{00000000-0005-0000-0000-000016270000}"/>
    <cellStyle name="Accent4 4 2 2" xfId="38988" xr:uid="{00000000-0005-0000-0000-000017270000}"/>
    <cellStyle name="Accent4 4 3" xfId="8767" xr:uid="{00000000-0005-0000-0000-000018270000}"/>
    <cellStyle name="Accent4 4 4" xfId="38987" xr:uid="{00000000-0005-0000-0000-000019270000}"/>
    <cellStyle name="Accent4 4_BU&amp;IC" xfId="8768" xr:uid="{00000000-0005-0000-0000-00001A270000}"/>
    <cellStyle name="Accent4 40" xfId="8769" xr:uid="{00000000-0005-0000-0000-00001B270000}"/>
    <cellStyle name="Accent4 41" xfId="8770" xr:uid="{00000000-0005-0000-0000-00001C270000}"/>
    <cellStyle name="Accent4 42" xfId="8771" xr:uid="{00000000-0005-0000-0000-00001D270000}"/>
    <cellStyle name="Accent4 43" xfId="8772" xr:uid="{00000000-0005-0000-0000-00001E270000}"/>
    <cellStyle name="Accent4 44" xfId="8773" xr:uid="{00000000-0005-0000-0000-00001F270000}"/>
    <cellStyle name="Accent4 45" xfId="8774" xr:uid="{00000000-0005-0000-0000-000020270000}"/>
    <cellStyle name="Accent4 46" xfId="8775" xr:uid="{00000000-0005-0000-0000-000021270000}"/>
    <cellStyle name="Accent4 47" xfId="8776" xr:uid="{00000000-0005-0000-0000-000022270000}"/>
    <cellStyle name="Accent4 48" xfId="8777" xr:uid="{00000000-0005-0000-0000-000023270000}"/>
    <cellStyle name="Accent4 49" xfId="8778" xr:uid="{00000000-0005-0000-0000-000024270000}"/>
    <cellStyle name="Accent4 5" xfId="8779" xr:uid="{00000000-0005-0000-0000-000025270000}"/>
    <cellStyle name="Accent4 5 2" xfId="38989" xr:uid="{00000000-0005-0000-0000-000026270000}"/>
    <cellStyle name="Accent4 50" xfId="8780" xr:uid="{00000000-0005-0000-0000-000027270000}"/>
    <cellStyle name="Accent4 51" xfId="8781" xr:uid="{00000000-0005-0000-0000-000028270000}"/>
    <cellStyle name="Accent4 52" xfId="8782" xr:uid="{00000000-0005-0000-0000-000029270000}"/>
    <cellStyle name="Accent4 53" xfId="8783" xr:uid="{00000000-0005-0000-0000-00002A270000}"/>
    <cellStyle name="Accent4 54" xfId="8784" xr:uid="{00000000-0005-0000-0000-00002B270000}"/>
    <cellStyle name="Accent4 55" xfId="8785" xr:uid="{00000000-0005-0000-0000-00002C270000}"/>
    <cellStyle name="Accent4 56" xfId="8786" xr:uid="{00000000-0005-0000-0000-00002D270000}"/>
    <cellStyle name="Accent4 57" xfId="8787" xr:uid="{00000000-0005-0000-0000-00002E270000}"/>
    <cellStyle name="Accent4 58" xfId="8788" xr:uid="{00000000-0005-0000-0000-00002F270000}"/>
    <cellStyle name="Accent4 59" xfId="8789" xr:uid="{00000000-0005-0000-0000-000030270000}"/>
    <cellStyle name="Accent4 6" xfId="8790" xr:uid="{00000000-0005-0000-0000-000031270000}"/>
    <cellStyle name="Accent4 6 2" xfId="38990" xr:uid="{00000000-0005-0000-0000-000032270000}"/>
    <cellStyle name="Accent4 60" xfId="8791" xr:uid="{00000000-0005-0000-0000-000033270000}"/>
    <cellStyle name="Accent4 61" xfId="8792" xr:uid="{00000000-0005-0000-0000-000034270000}"/>
    <cellStyle name="Accent4 62" xfId="8793" xr:uid="{00000000-0005-0000-0000-000035270000}"/>
    <cellStyle name="Accent4 63" xfId="8794" xr:uid="{00000000-0005-0000-0000-000036270000}"/>
    <cellStyle name="Accent4 64" xfId="8795" xr:uid="{00000000-0005-0000-0000-000037270000}"/>
    <cellStyle name="Accent4 65" xfId="8796" xr:uid="{00000000-0005-0000-0000-000038270000}"/>
    <cellStyle name="Accent4 66" xfId="8797" xr:uid="{00000000-0005-0000-0000-000039270000}"/>
    <cellStyle name="Accent4 67" xfId="8798" xr:uid="{00000000-0005-0000-0000-00003A270000}"/>
    <cellStyle name="Accent4 68" xfId="8799" xr:uid="{00000000-0005-0000-0000-00003B270000}"/>
    <cellStyle name="Accent4 69" xfId="8800" xr:uid="{00000000-0005-0000-0000-00003C270000}"/>
    <cellStyle name="Accent4 7" xfId="8801" xr:uid="{00000000-0005-0000-0000-00003D270000}"/>
    <cellStyle name="Accent4 7 2" xfId="38986" xr:uid="{00000000-0005-0000-0000-00003E270000}"/>
    <cellStyle name="Accent4 70" xfId="8802" xr:uid="{00000000-0005-0000-0000-00003F270000}"/>
    <cellStyle name="Accent4 71" xfId="8803" xr:uid="{00000000-0005-0000-0000-000040270000}"/>
    <cellStyle name="Accent4 72" xfId="8804" xr:uid="{00000000-0005-0000-0000-000041270000}"/>
    <cellStyle name="Accent4 73" xfId="8805" xr:uid="{00000000-0005-0000-0000-000042270000}"/>
    <cellStyle name="Accent4 74" xfId="8806" xr:uid="{00000000-0005-0000-0000-000043270000}"/>
    <cellStyle name="Accent4 75" xfId="8807" xr:uid="{00000000-0005-0000-0000-000044270000}"/>
    <cellStyle name="Accent4 76" xfId="8808" xr:uid="{00000000-0005-0000-0000-000045270000}"/>
    <cellStyle name="Accent4 77" xfId="8809" xr:uid="{00000000-0005-0000-0000-000046270000}"/>
    <cellStyle name="Accent4 78" xfId="8810" xr:uid="{00000000-0005-0000-0000-000047270000}"/>
    <cellStyle name="Accent4 79" xfId="8811" xr:uid="{00000000-0005-0000-0000-000048270000}"/>
    <cellStyle name="Accent4 8" xfId="8812" xr:uid="{00000000-0005-0000-0000-000049270000}"/>
    <cellStyle name="Accent4 80" xfId="8813" xr:uid="{00000000-0005-0000-0000-00004A270000}"/>
    <cellStyle name="Accent4 81" xfId="8814" xr:uid="{00000000-0005-0000-0000-00004B270000}"/>
    <cellStyle name="Accent4 82" xfId="8815" xr:uid="{00000000-0005-0000-0000-00004C270000}"/>
    <cellStyle name="Accent4 83" xfId="8816" xr:uid="{00000000-0005-0000-0000-00004D270000}"/>
    <cellStyle name="Accent4 84" xfId="8817" xr:uid="{00000000-0005-0000-0000-00004E270000}"/>
    <cellStyle name="Accent4 85" xfId="8818" xr:uid="{00000000-0005-0000-0000-00004F270000}"/>
    <cellStyle name="Accent4 86" xfId="8819" xr:uid="{00000000-0005-0000-0000-000050270000}"/>
    <cellStyle name="Accent4 87" xfId="8820" xr:uid="{00000000-0005-0000-0000-000051270000}"/>
    <cellStyle name="Accent4 88" xfId="8821" xr:uid="{00000000-0005-0000-0000-000052270000}"/>
    <cellStyle name="Accent4 89" xfId="8822" xr:uid="{00000000-0005-0000-0000-000053270000}"/>
    <cellStyle name="Accent4 9" xfId="8823" xr:uid="{00000000-0005-0000-0000-000054270000}"/>
    <cellStyle name="Accent4 90" xfId="8824" xr:uid="{00000000-0005-0000-0000-000055270000}"/>
    <cellStyle name="Accent4 91" xfId="8825" xr:uid="{00000000-0005-0000-0000-000056270000}"/>
    <cellStyle name="Accent4 92" xfId="8826" xr:uid="{00000000-0005-0000-0000-000057270000}"/>
    <cellStyle name="Accent4 93" xfId="8827" xr:uid="{00000000-0005-0000-0000-000058270000}"/>
    <cellStyle name="Accent4 94" xfId="8828" xr:uid="{00000000-0005-0000-0000-000059270000}"/>
    <cellStyle name="Accent4 95" xfId="8829" xr:uid="{00000000-0005-0000-0000-00005A270000}"/>
    <cellStyle name="Accent4 96" xfId="8830" xr:uid="{00000000-0005-0000-0000-00005B270000}"/>
    <cellStyle name="Accent4 97" xfId="8831" xr:uid="{00000000-0005-0000-0000-00005C270000}"/>
    <cellStyle name="Accent4 98" xfId="8832" xr:uid="{00000000-0005-0000-0000-00005D270000}"/>
    <cellStyle name="Accent4 99" xfId="8833" xr:uid="{00000000-0005-0000-0000-00005E270000}"/>
    <cellStyle name="Accent4_5 year overview margin" xfId="37626" xr:uid="{00000000-0005-0000-0000-00005F270000}"/>
    <cellStyle name="Accent5" xfId="119" xr:uid="{00000000-0005-0000-0000-000060270000}"/>
    <cellStyle name="Accent5 - 20%" xfId="120" xr:uid="{00000000-0005-0000-0000-000061270000}"/>
    <cellStyle name="Accent5 - 20% 2" xfId="8835" xr:uid="{00000000-0005-0000-0000-000062270000}"/>
    <cellStyle name="Accent5 - 40%" xfId="121" xr:uid="{00000000-0005-0000-0000-000063270000}"/>
    <cellStyle name="Accent5 - 40% 2" xfId="8836" xr:uid="{00000000-0005-0000-0000-000064270000}"/>
    <cellStyle name="Accent5 - 60%" xfId="122" xr:uid="{00000000-0005-0000-0000-000065270000}"/>
    <cellStyle name="Accent5 - 60% 2" xfId="8837" xr:uid="{00000000-0005-0000-0000-000066270000}"/>
    <cellStyle name="Accent5 10" xfId="8838" xr:uid="{00000000-0005-0000-0000-000067270000}"/>
    <cellStyle name="Accent5 100" xfId="8839" xr:uid="{00000000-0005-0000-0000-000068270000}"/>
    <cellStyle name="Accent5 101" xfId="8840" xr:uid="{00000000-0005-0000-0000-000069270000}"/>
    <cellStyle name="Accent5 102" xfId="8841" xr:uid="{00000000-0005-0000-0000-00006A270000}"/>
    <cellStyle name="Accent5 103" xfId="8842" xr:uid="{00000000-0005-0000-0000-00006B270000}"/>
    <cellStyle name="Accent5 104" xfId="8843" xr:uid="{00000000-0005-0000-0000-00006C270000}"/>
    <cellStyle name="Accent5 105" xfId="8844" xr:uid="{00000000-0005-0000-0000-00006D270000}"/>
    <cellStyle name="Accent5 106" xfId="8845" xr:uid="{00000000-0005-0000-0000-00006E270000}"/>
    <cellStyle name="Accent5 107" xfId="8846" xr:uid="{00000000-0005-0000-0000-00006F270000}"/>
    <cellStyle name="Accent5 108" xfId="8847" xr:uid="{00000000-0005-0000-0000-000070270000}"/>
    <cellStyle name="Accent5 109" xfId="8848" xr:uid="{00000000-0005-0000-0000-000071270000}"/>
    <cellStyle name="Accent5 11" xfId="8849" xr:uid="{00000000-0005-0000-0000-000072270000}"/>
    <cellStyle name="Accent5 110" xfId="8850" xr:uid="{00000000-0005-0000-0000-000073270000}"/>
    <cellStyle name="Accent5 111" xfId="8851" xr:uid="{00000000-0005-0000-0000-000074270000}"/>
    <cellStyle name="Accent5 112" xfId="8852" xr:uid="{00000000-0005-0000-0000-000075270000}"/>
    <cellStyle name="Accent5 113" xfId="8853" xr:uid="{00000000-0005-0000-0000-000076270000}"/>
    <cellStyle name="Accent5 114" xfId="8854" xr:uid="{00000000-0005-0000-0000-000077270000}"/>
    <cellStyle name="Accent5 115" xfId="8855" xr:uid="{00000000-0005-0000-0000-000078270000}"/>
    <cellStyle name="Accent5 116" xfId="8856" xr:uid="{00000000-0005-0000-0000-000079270000}"/>
    <cellStyle name="Accent5 117" xfId="8857" xr:uid="{00000000-0005-0000-0000-00007A270000}"/>
    <cellStyle name="Accent5 118" xfId="8858" xr:uid="{00000000-0005-0000-0000-00007B270000}"/>
    <cellStyle name="Accent5 119" xfId="8859" xr:uid="{00000000-0005-0000-0000-00007C270000}"/>
    <cellStyle name="Accent5 12" xfId="8860" xr:uid="{00000000-0005-0000-0000-00007D270000}"/>
    <cellStyle name="Accent5 120" xfId="8861" xr:uid="{00000000-0005-0000-0000-00007E270000}"/>
    <cellStyle name="Accent5 121" xfId="8862" xr:uid="{00000000-0005-0000-0000-00007F270000}"/>
    <cellStyle name="Accent5 122" xfId="8863" xr:uid="{00000000-0005-0000-0000-000080270000}"/>
    <cellStyle name="Accent5 123" xfId="8864" xr:uid="{00000000-0005-0000-0000-000081270000}"/>
    <cellStyle name="Accent5 124" xfId="8865" xr:uid="{00000000-0005-0000-0000-000082270000}"/>
    <cellStyle name="Accent5 125" xfId="8866" xr:uid="{00000000-0005-0000-0000-000083270000}"/>
    <cellStyle name="Accent5 126" xfId="8867" xr:uid="{00000000-0005-0000-0000-000084270000}"/>
    <cellStyle name="Accent5 127" xfId="8868" xr:uid="{00000000-0005-0000-0000-000085270000}"/>
    <cellStyle name="Accent5 128" xfId="8834" xr:uid="{00000000-0005-0000-0000-000086270000}"/>
    <cellStyle name="Accent5 13" xfId="8869" xr:uid="{00000000-0005-0000-0000-000087270000}"/>
    <cellStyle name="Accent5 14" xfId="8870" xr:uid="{00000000-0005-0000-0000-000088270000}"/>
    <cellStyle name="Accent5 15" xfId="8871" xr:uid="{00000000-0005-0000-0000-000089270000}"/>
    <cellStyle name="Accent5 16" xfId="8872" xr:uid="{00000000-0005-0000-0000-00008A270000}"/>
    <cellStyle name="Accent5 17" xfId="8873" xr:uid="{00000000-0005-0000-0000-00008B270000}"/>
    <cellStyle name="Accent5 18" xfId="8874" xr:uid="{00000000-0005-0000-0000-00008C270000}"/>
    <cellStyle name="Accent5 19" xfId="8875" xr:uid="{00000000-0005-0000-0000-00008D270000}"/>
    <cellStyle name="Accent5 2" xfId="123" xr:uid="{00000000-0005-0000-0000-00008E270000}"/>
    <cellStyle name="Accent5 20" xfId="8876" xr:uid="{00000000-0005-0000-0000-00008F270000}"/>
    <cellStyle name="Accent5 21" xfId="8877" xr:uid="{00000000-0005-0000-0000-000090270000}"/>
    <cellStyle name="Accent5 22" xfId="8878" xr:uid="{00000000-0005-0000-0000-000091270000}"/>
    <cellStyle name="Accent5 23" xfId="8879" xr:uid="{00000000-0005-0000-0000-000092270000}"/>
    <cellStyle name="Accent5 24" xfId="8880" xr:uid="{00000000-0005-0000-0000-000093270000}"/>
    <cellStyle name="Accent5 25" xfId="8881" xr:uid="{00000000-0005-0000-0000-000094270000}"/>
    <cellStyle name="Accent5 26" xfId="8882" xr:uid="{00000000-0005-0000-0000-000095270000}"/>
    <cellStyle name="Accent5 27" xfId="8883" xr:uid="{00000000-0005-0000-0000-000096270000}"/>
    <cellStyle name="Accent5 28" xfId="8884" xr:uid="{00000000-0005-0000-0000-000097270000}"/>
    <cellStyle name="Accent5 29" xfId="8885" xr:uid="{00000000-0005-0000-0000-000098270000}"/>
    <cellStyle name="Accent5 3" xfId="646" xr:uid="{00000000-0005-0000-0000-000099270000}"/>
    <cellStyle name="Accent5 3 2" xfId="8886" xr:uid="{00000000-0005-0000-0000-00009A270000}"/>
    <cellStyle name="Accent5 3 2 2" xfId="38993" xr:uid="{00000000-0005-0000-0000-00009B270000}"/>
    <cellStyle name="Accent5 3 3" xfId="8887" xr:uid="{00000000-0005-0000-0000-00009C270000}"/>
    <cellStyle name="Accent5 3 4" xfId="38992" xr:uid="{00000000-0005-0000-0000-00009D270000}"/>
    <cellStyle name="Accent5 3_BU&amp;IC" xfId="8888" xr:uid="{00000000-0005-0000-0000-00009E270000}"/>
    <cellStyle name="Accent5 30" xfId="8889" xr:uid="{00000000-0005-0000-0000-00009F270000}"/>
    <cellStyle name="Accent5 31" xfId="8890" xr:uid="{00000000-0005-0000-0000-0000A0270000}"/>
    <cellStyle name="Accent5 32" xfId="8891" xr:uid="{00000000-0005-0000-0000-0000A1270000}"/>
    <cellStyle name="Accent5 33" xfId="8892" xr:uid="{00000000-0005-0000-0000-0000A2270000}"/>
    <cellStyle name="Accent5 34" xfId="8893" xr:uid="{00000000-0005-0000-0000-0000A3270000}"/>
    <cellStyle name="Accent5 35" xfId="8894" xr:uid="{00000000-0005-0000-0000-0000A4270000}"/>
    <cellStyle name="Accent5 36" xfId="8895" xr:uid="{00000000-0005-0000-0000-0000A5270000}"/>
    <cellStyle name="Accent5 37" xfId="8896" xr:uid="{00000000-0005-0000-0000-0000A6270000}"/>
    <cellStyle name="Accent5 38" xfId="8897" xr:uid="{00000000-0005-0000-0000-0000A7270000}"/>
    <cellStyle name="Accent5 39" xfId="8898" xr:uid="{00000000-0005-0000-0000-0000A8270000}"/>
    <cellStyle name="Accent5 4" xfId="8899" xr:uid="{00000000-0005-0000-0000-0000A9270000}"/>
    <cellStyle name="Accent5 4 2" xfId="38994" xr:uid="{00000000-0005-0000-0000-0000AA270000}"/>
    <cellStyle name="Accent5 40" xfId="8900" xr:uid="{00000000-0005-0000-0000-0000AB270000}"/>
    <cellStyle name="Accent5 41" xfId="8901" xr:uid="{00000000-0005-0000-0000-0000AC270000}"/>
    <cellStyle name="Accent5 42" xfId="8902" xr:uid="{00000000-0005-0000-0000-0000AD270000}"/>
    <cellStyle name="Accent5 43" xfId="8903" xr:uid="{00000000-0005-0000-0000-0000AE270000}"/>
    <cellStyle name="Accent5 44" xfId="8904" xr:uid="{00000000-0005-0000-0000-0000AF270000}"/>
    <cellStyle name="Accent5 45" xfId="8905" xr:uid="{00000000-0005-0000-0000-0000B0270000}"/>
    <cellStyle name="Accent5 46" xfId="8906" xr:uid="{00000000-0005-0000-0000-0000B1270000}"/>
    <cellStyle name="Accent5 47" xfId="8907" xr:uid="{00000000-0005-0000-0000-0000B2270000}"/>
    <cellStyle name="Accent5 48" xfId="8908" xr:uid="{00000000-0005-0000-0000-0000B3270000}"/>
    <cellStyle name="Accent5 49" xfId="8909" xr:uid="{00000000-0005-0000-0000-0000B4270000}"/>
    <cellStyle name="Accent5 5" xfId="8910" xr:uid="{00000000-0005-0000-0000-0000B5270000}"/>
    <cellStyle name="Accent5 5 2" xfId="38995" xr:uid="{00000000-0005-0000-0000-0000B6270000}"/>
    <cellStyle name="Accent5 50" xfId="8911" xr:uid="{00000000-0005-0000-0000-0000B7270000}"/>
    <cellStyle name="Accent5 51" xfId="8912" xr:uid="{00000000-0005-0000-0000-0000B8270000}"/>
    <cellStyle name="Accent5 52" xfId="8913" xr:uid="{00000000-0005-0000-0000-0000B9270000}"/>
    <cellStyle name="Accent5 53" xfId="8914" xr:uid="{00000000-0005-0000-0000-0000BA270000}"/>
    <cellStyle name="Accent5 54" xfId="8915" xr:uid="{00000000-0005-0000-0000-0000BB270000}"/>
    <cellStyle name="Accent5 55" xfId="8916" xr:uid="{00000000-0005-0000-0000-0000BC270000}"/>
    <cellStyle name="Accent5 56" xfId="8917" xr:uid="{00000000-0005-0000-0000-0000BD270000}"/>
    <cellStyle name="Accent5 57" xfId="8918" xr:uid="{00000000-0005-0000-0000-0000BE270000}"/>
    <cellStyle name="Accent5 58" xfId="8919" xr:uid="{00000000-0005-0000-0000-0000BF270000}"/>
    <cellStyle name="Accent5 59" xfId="8920" xr:uid="{00000000-0005-0000-0000-0000C0270000}"/>
    <cellStyle name="Accent5 6" xfId="8921" xr:uid="{00000000-0005-0000-0000-0000C1270000}"/>
    <cellStyle name="Accent5 6 2" xfId="38991" xr:uid="{00000000-0005-0000-0000-0000C2270000}"/>
    <cellStyle name="Accent5 60" xfId="8922" xr:uid="{00000000-0005-0000-0000-0000C3270000}"/>
    <cellStyle name="Accent5 61" xfId="8923" xr:uid="{00000000-0005-0000-0000-0000C4270000}"/>
    <cellStyle name="Accent5 62" xfId="8924" xr:uid="{00000000-0005-0000-0000-0000C5270000}"/>
    <cellStyle name="Accent5 63" xfId="8925" xr:uid="{00000000-0005-0000-0000-0000C6270000}"/>
    <cellStyle name="Accent5 64" xfId="8926" xr:uid="{00000000-0005-0000-0000-0000C7270000}"/>
    <cellStyle name="Accent5 65" xfId="8927" xr:uid="{00000000-0005-0000-0000-0000C8270000}"/>
    <cellStyle name="Accent5 66" xfId="8928" xr:uid="{00000000-0005-0000-0000-0000C9270000}"/>
    <cellStyle name="Accent5 67" xfId="8929" xr:uid="{00000000-0005-0000-0000-0000CA270000}"/>
    <cellStyle name="Accent5 68" xfId="8930" xr:uid="{00000000-0005-0000-0000-0000CB270000}"/>
    <cellStyle name="Accent5 69" xfId="8931" xr:uid="{00000000-0005-0000-0000-0000CC270000}"/>
    <cellStyle name="Accent5 7" xfId="8932" xr:uid="{00000000-0005-0000-0000-0000CD270000}"/>
    <cellStyle name="Accent5 70" xfId="8933" xr:uid="{00000000-0005-0000-0000-0000CE270000}"/>
    <cellStyle name="Accent5 71" xfId="8934" xr:uid="{00000000-0005-0000-0000-0000CF270000}"/>
    <cellStyle name="Accent5 72" xfId="8935" xr:uid="{00000000-0005-0000-0000-0000D0270000}"/>
    <cellStyle name="Accent5 73" xfId="8936" xr:uid="{00000000-0005-0000-0000-0000D1270000}"/>
    <cellStyle name="Accent5 74" xfId="8937" xr:uid="{00000000-0005-0000-0000-0000D2270000}"/>
    <cellStyle name="Accent5 75" xfId="8938" xr:uid="{00000000-0005-0000-0000-0000D3270000}"/>
    <cellStyle name="Accent5 76" xfId="8939" xr:uid="{00000000-0005-0000-0000-0000D4270000}"/>
    <cellStyle name="Accent5 77" xfId="8940" xr:uid="{00000000-0005-0000-0000-0000D5270000}"/>
    <cellStyle name="Accent5 78" xfId="8941" xr:uid="{00000000-0005-0000-0000-0000D6270000}"/>
    <cellStyle name="Accent5 79" xfId="8942" xr:uid="{00000000-0005-0000-0000-0000D7270000}"/>
    <cellStyle name="Accent5 8" xfId="8943" xr:uid="{00000000-0005-0000-0000-0000D8270000}"/>
    <cellStyle name="Accent5 80" xfId="8944" xr:uid="{00000000-0005-0000-0000-0000D9270000}"/>
    <cellStyle name="Accent5 81" xfId="8945" xr:uid="{00000000-0005-0000-0000-0000DA270000}"/>
    <cellStyle name="Accent5 82" xfId="8946" xr:uid="{00000000-0005-0000-0000-0000DB270000}"/>
    <cellStyle name="Accent5 83" xfId="8947" xr:uid="{00000000-0005-0000-0000-0000DC270000}"/>
    <cellStyle name="Accent5 84" xfId="8948" xr:uid="{00000000-0005-0000-0000-0000DD270000}"/>
    <cellStyle name="Accent5 85" xfId="8949" xr:uid="{00000000-0005-0000-0000-0000DE270000}"/>
    <cellStyle name="Accent5 86" xfId="8950" xr:uid="{00000000-0005-0000-0000-0000DF270000}"/>
    <cellStyle name="Accent5 87" xfId="8951" xr:uid="{00000000-0005-0000-0000-0000E0270000}"/>
    <cellStyle name="Accent5 88" xfId="8952" xr:uid="{00000000-0005-0000-0000-0000E1270000}"/>
    <cellStyle name="Accent5 89" xfId="8953" xr:uid="{00000000-0005-0000-0000-0000E2270000}"/>
    <cellStyle name="Accent5 9" xfId="8954" xr:uid="{00000000-0005-0000-0000-0000E3270000}"/>
    <cellStyle name="Accent5 90" xfId="8955" xr:uid="{00000000-0005-0000-0000-0000E4270000}"/>
    <cellStyle name="Accent5 91" xfId="8956" xr:uid="{00000000-0005-0000-0000-0000E5270000}"/>
    <cellStyle name="Accent5 92" xfId="8957" xr:uid="{00000000-0005-0000-0000-0000E6270000}"/>
    <cellStyle name="Accent5 93" xfId="8958" xr:uid="{00000000-0005-0000-0000-0000E7270000}"/>
    <cellStyle name="Accent5 94" xfId="8959" xr:uid="{00000000-0005-0000-0000-0000E8270000}"/>
    <cellStyle name="Accent5 95" xfId="8960" xr:uid="{00000000-0005-0000-0000-0000E9270000}"/>
    <cellStyle name="Accent5 96" xfId="8961" xr:uid="{00000000-0005-0000-0000-0000EA270000}"/>
    <cellStyle name="Accent5 97" xfId="8962" xr:uid="{00000000-0005-0000-0000-0000EB270000}"/>
    <cellStyle name="Accent5 98" xfId="8963" xr:uid="{00000000-0005-0000-0000-0000EC270000}"/>
    <cellStyle name="Accent5 99" xfId="8964" xr:uid="{00000000-0005-0000-0000-0000ED270000}"/>
    <cellStyle name="Accent5_5 year overview margin" xfId="37627" xr:uid="{00000000-0005-0000-0000-0000EE270000}"/>
    <cellStyle name="Accent6" xfId="124" xr:uid="{00000000-0005-0000-0000-0000EF270000}"/>
    <cellStyle name="Accent6 - 20%" xfId="125" xr:uid="{00000000-0005-0000-0000-0000F0270000}"/>
    <cellStyle name="Accent6 - 20% 2" xfId="8966" xr:uid="{00000000-0005-0000-0000-0000F1270000}"/>
    <cellStyle name="Accent6 - 40%" xfId="126" xr:uid="{00000000-0005-0000-0000-0000F2270000}"/>
    <cellStyle name="Accent6 - 40% 2" xfId="8967" xr:uid="{00000000-0005-0000-0000-0000F3270000}"/>
    <cellStyle name="Accent6 - 60%" xfId="127" xr:uid="{00000000-0005-0000-0000-0000F4270000}"/>
    <cellStyle name="Accent6 - 60% 2" xfId="8968" xr:uid="{00000000-0005-0000-0000-0000F5270000}"/>
    <cellStyle name="Accent6 10" xfId="8969" xr:uid="{00000000-0005-0000-0000-0000F6270000}"/>
    <cellStyle name="Accent6 100" xfId="8970" xr:uid="{00000000-0005-0000-0000-0000F7270000}"/>
    <cellStyle name="Accent6 101" xfId="8971" xr:uid="{00000000-0005-0000-0000-0000F8270000}"/>
    <cellStyle name="Accent6 102" xfId="8972" xr:uid="{00000000-0005-0000-0000-0000F9270000}"/>
    <cellStyle name="Accent6 103" xfId="8973" xr:uid="{00000000-0005-0000-0000-0000FA270000}"/>
    <cellStyle name="Accent6 104" xfId="8974" xr:uid="{00000000-0005-0000-0000-0000FB270000}"/>
    <cellStyle name="Accent6 105" xfId="8975" xr:uid="{00000000-0005-0000-0000-0000FC270000}"/>
    <cellStyle name="Accent6 106" xfId="8976" xr:uid="{00000000-0005-0000-0000-0000FD270000}"/>
    <cellStyle name="Accent6 107" xfId="8977" xr:uid="{00000000-0005-0000-0000-0000FE270000}"/>
    <cellStyle name="Accent6 108" xfId="8978" xr:uid="{00000000-0005-0000-0000-0000FF270000}"/>
    <cellStyle name="Accent6 109" xfId="8979" xr:uid="{00000000-0005-0000-0000-000000280000}"/>
    <cellStyle name="Accent6 11" xfId="8980" xr:uid="{00000000-0005-0000-0000-000001280000}"/>
    <cellStyle name="Accent6 110" xfId="8981" xr:uid="{00000000-0005-0000-0000-000002280000}"/>
    <cellStyle name="Accent6 111" xfId="8982" xr:uid="{00000000-0005-0000-0000-000003280000}"/>
    <cellStyle name="Accent6 112" xfId="8983" xr:uid="{00000000-0005-0000-0000-000004280000}"/>
    <cellStyle name="Accent6 113" xfId="8984" xr:uid="{00000000-0005-0000-0000-000005280000}"/>
    <cellStyle name="Accent6 114" xfId="8985" xr:uid="{00000000-0005-0000-0000-000006280000}"/>
    <cellStyle name="Accent6 115" xfId="8986" xr:uid="{00000000-0005-0000-0000-000007280000}"/>
    <cellStyle name="Accent6 116" xfId="8987" xr:uid="{00000000-0005-0000-0000-000008280000}"/>
    <cellStyle name="Accent6 117" xfId="8988" xr:uid="{00000000-0005-0000-0000-000009280000}"/>
    <cellStyle name="Accent6 118" xfId="8989" xr:uid="{00000000-0005-0000-0000-00000A280000}"/>
    <cellStyle name="Accent6 119" xfId="8990" xr:uid="{00000000-0005-0000-0000-00000B280000}"/>
    <cellStyle name="Accent6 12" xfId="8991" xr:uid="{00000000-0005-0000-0000-00000C280000}"/>
    <cellStyle name="Accent6 120" xfId="8992" xr:uid="{00000000-0005-0000-0000-00000D280000}"/>
    <cellStyle name="Accent6 121" xfId="8993" xr:uid="{00000000-0005-0000-0000-00000E280000}"/>
    <cellStyle name="Accent6 122" xfId="8994" xr:uid="{00000000-0005-0000-0000-00000F280000}"/>
    <cellStyle name="Accent6 123" xfId="8995" xr:uid="{00000000-0005-0000-0000-000010280000}"/>
    <cellStyle name="Accent6 124" xfId="8996" xr:uid="{00000000-0005-0000-0000-000011280000}"/>
    <cellStyle name="Accent6 125" xfId="8997" xr:uid="{00000000-0005-0000-0000-000012280000}"/>
    <cellStyle name="Accent6 126" xfId="8998" xr:uid="{00000000-0005-0000-0000-000013280000}"/>
    <cellStyle name="Accent6 127" xfId="8999" xr:uid="{00000000-0005-0000-0000-000014280000}"/>
    <cellStyle name="Accent6 128" xfId="9000" xr:uid="{00000000-0005-0000-0000-000015280000}"/>
    <cellStyle name="Accent6 129" xfId="8965" xr:uid="{00000000-0005-0000-0000-000016280000}"/>
    <cellStyle name="Accent6 13" xfId="9001" xr:uid="{00000000-0005-0000-0000-000017280000}"/>
    <cellStyle name="Accent6 14" xfId="9002" xr:uid="{00000000-0005-0000-0000-000018280000}"/>
    <cellStyle name="Accent6 15" xfId="9003" xr:uid="{00000000-0005-0000-0000-000019280000}"/>
    <cellStyle name="Accent6 16" xfId="9004" xr:uid="{00000000-0005-0000-0000-00001A280000}"/>
    <cellStyle name="Accent6 17" xfId="9005" xr:uid="{00000000-0005-0000-0000-00001B280000}"/>
    <cellStyle name="Accent6 18" xfId="9006" xr:uid="{00000000-0005-0000-0000-00001C280000}"/>
    <cellStyle name="Accent6 19" xfId="9007" xr:uid="{00000000-0005-0000-0000-00001D280000}"/>
    <cellStyle name="Accent6 2" xfId="128" xr:uid="{00000000-0005-0000-0000-00001E280000}"/>
    <cellStyle name="Accent6 20" xfId="9008" xr:uid="{00000000-0005-0000-0000-00001F280000}"/>
    <cellStyle name="Accent6 21" xfId="9009" xr:uid="{00000000-0005-0000-0000-000020280000}"/>
    <cellStyle name="Accent6 22" xfId="9010" xr:uid="{00000000-0005-0000-0000-000021280000}"/>
    <cellStyle name="Accent6 23" xfId="9011" xr:uid="{00000000-0005-0000-0000-000022280000}"/>
    <cellStyle name="Accent6 24" xfId="9012" xr:uid="{00000000-0005-0000-0000-000023280000}"/>
    <cellStyle name="Accent6 25" xfId="9013" xr:uid="{00000000-0005-0000-0000-000024280000}"/>
    <cellStyle name="Accent6 26" xfId="9014" xr:uid="{00000000-0005-0000-0000-000025280000}"/>
    <cellStyle name="Accent6 27" xfId="9015" xr:uid="{00000000-0005-0000-0000-000026280000}"/>
    <cellStyle name="Accent6 28" xfId="9016" xr:uid="{00000000-0005-0000-0000-000027280000}"/>
    <cellStyle name="Accent6 29" xfId="9017" xr:uid="{00000000-0005-0000-0000-000028280000}"/>
    <cellStyle name="Accent6 3" xfId="129" xr:uid="{00000000-0005-0000-0000-000029280000}"/>
    <cellStyle name="Accent6 3 2" xfId="647" xr:uid="{00000000-0005-0000-0000-00002A280000}"/>
    <cellStyle name="Accent6 30" xfId="9018" xr:uid="{00000000-0005-0000-0000-00002B280000}"/>
    <cellStyle name="Accent6 31" xfId="9019" xr:uid="{00000000-0005-0000-0000-00002C280000}"/>
    <cellStyle name="Accent6 32" xfId="9020" xr:uid="{00000000-0005-0000-0000-00002D280000}"/>
    <cellStyle name="Accent6 33" xfId="9021" xr:uid="{00000000-0005-0000-0000-00002E280000}"/>
    <cellStyle name="Accent6 34" xfId="9022" xr:uid="{00000000-0005-0000-0000-00002F280000}"/>
    <cellStyle name="Accent6 35" xfId="9023" xr:uid="{00000000-0005-0000-0000-000030280000}"/>
    <cellStyle name="Accent6 36" xfId="9024" xr:uid="{00000000-0005-0000-0000-000031280000}"/>
    <cellStyle name="Accent6 37" xfId="9025" xr:uid="{00000000-0005-0000-0000-000032280000}"/>
    <cellStyle name="Accent6 38" xfId="9026" xr:uid="{00000000-0005-0000-0000-000033280000}"/>
    <cellStyle name="Accent6 39" xfId="9027" xr:uid="{00000000-0005-0000-0000-000034280000}"/>
    <cellStyle name="Accent6 4" xfId="648" xr:uid="{00000000-0005-0000-0000-000035280000}"/>
    <cellStyle name="Accent6 4 2" xfId="9028" xr:uid="{00000000-0005-0000-0000-000036280000}"/>
    <cellStyle name="Accent6 4 2 2" xfId="38999" xr:uid="{00000000-0005-0000-0000-000037280000}"/>
    <cellStyle name="Accent6 4 3" xfId="9029" xr:uid="{00000000-0005-0000-0000-000038280000}"/>
    <cellStyle name="Accent6 4 4" xfId="38998" xr:uid="{00000000-0005-0000-0000-000039280000}"/>
    <cellStyle name="Accent6 4_BU&amp;IC" xfId="9030" xr:uid="{00000000-0005-0000-0000-00003A280000}"/>
    <cellStyle name="Accent6 40" xfId="9031" xr:uid="{00000000-0005-0000-0000-00003B280000}"/>
    <cellStyle name="Accent6 41" xfId="9032" xr:uid="{00000000-0005-0000-0000-00003C280000}"/>
    <cellStyle name="Accent6 42" xfId="9033" xr:uid="{00000000-0005-0000-0000-00003D280000}"/>
    <cellStyle name="Accent6 43" xfId="9034" xr:uid="{00000000-0005-0000-0000-00003E280000}"/>
    <cellStyle name="Accent6 44" xfId="9035" xr:uid="{00000000-0005-0000-0000-00003F280000}"/>
    <cellStyle name="Accent6 45" xfId="9036" xr:uid="{00000000-0005-0000-0000-000040280000}"/>
    <cellStyle name="Accent6 46" xfId="9037" xr:uid="{00000000-0005-0000-0000-000041280000}"/>
    <cellStyle name="Accent6 47" xfId="9038" xr:uid="{00000000-0005-0000-0000-000042280000}"/>
    <cellStyle name="Accent6 48" xfId="9039" xr:uid="{00000000-0005-0000-0000-000043280000}"/>
    <cellStyle name="Accent6 49" xfId="9040" xr:uid="{00000000-0005-0000-0000-000044280000}"/>
    <cellStyle name="Accent6 5" xfId="9041" xr:uid="{00000000-0005-0000-0000-000045280000}"/>
    <cellStyle name="Accent6 5 2" xfId="39000" xr:uid="{00000000-0005-0000-0000-000046280000}"/>
    <cellStyle name="Accent6 50" xfId="9042" xr:uid="{00000000-0005-0000-0000-000047280000}"/>
    <cellStyle name="Accent6 51" xfId="9043" xr:uid="{00000000-0005-0000-0000-000048280000}"/>
    <cellStyle name="Accent6 52" xfId="9044" xr:uid="{00000000-0005-0000-0000-000049280000}"/>
    <cellStyle name="Accent6 53" xfId="9045" xr:uid="{00000000-0005-0000-0000-00004A280000}"/>
    <cellStyle name="Accent6 54" xfId="9046" xr:uid="{00000000-0005-0000-0000-00004B280000}"/>
    <cellStyle name="Accent6 55" xfId="9047" xr:uid="{00000000-0005-0000-0000-00004C280000}"/>
    <cellStyle name="Accent6 56" xfId="9048" xr:uid="{00000000-0005-0000-0000-00004D280000}"/>
    <cellStyle name="Accent6 57" xfId="9049" xr:uid="{00000000-0005-0000-0000-00004E280000}"/>
    <cellStyle name="Accent6 58" xfId="9050" xr:uid="{00000000-0005-0000-0000-00004F280000}"/>
    <cellStyle name="Accent6 59" xfId="9051" xr:uid="{00000000-0005-0000-0000-000050280000}"/>
    <cellStyle name="Accent6 6" xfId="9052" xr:uid="{00000000-0005-0000-0000-000051280000}"/>
    <cellStyle name="Accent6 6 2" xfId="39001" xr:uid="{00000000-0005-0000-0000-000052280000}"/>
    <cellStyle name="Accent6 60" xfId="9053" xr:uid="{00000000-0005-0000-0000-000053280000}"/>
    <cellStyle name="Accent6 61" xfId="9054" xr:uid="{00000000-0005-0000-0000-000054280000}"/>
    <cellStyle name="Accent6 62" xfId="9055" xr:uid="{00000000-0005-0000-0000-000055280000}"/>
    <cellStyle name="Accent6 63" xfId="9056" xr:uid="{00000000-0005-0000-0000-000056280000}"/>
    <cellStyle name="Accent6 64" xfId="9057" xr:uid="{00000000-0005-0000-0000-000057280000}"/>
    <cellStyle name="Accent6 65" xfId="9058" xr:uid="{00000000-0005-0000-0000-000058280000}"/>
    <cellStyle name="Accent6 66" xfId="9059" xr:uid="{00000000-0005-0000-0000-000059280000}"/>
    <cellStyle name="Accent6 67" xfId="9060" xr:uid="{00000000-0005-0000-0000-00005A280000}"/>
    <cellStyle name="Accent6 68" xfId="9061" xr:uid="{00000000-0005-0000-0000-00005B280000}"/>
    <cellStyle name="Accent6 69" xfId="9062" xr:uid="{00000000-0005-0000-0000-00005C280000}"/>
    <cellStyle name="Accent6 7" xfId="9063" xr:uid="{00000000-0005-0000-0000-00005D280000}"/>
    <cellStyle name="Accent6 7 2" xfId="38996" xr:uid="{00000000-0005-0000-0000-00005E280000}"/>
    <cellStyle name="Accent6 70" xfId="9064" xr:uid="{00000000-0005-0000-0000-00005F280000}"/>
    <cellStyle name="Accent6 71" xfId="9065" xr:uid="{00000000-0005-0000-0000-000060280000}"/>
    <cellStyle name="Accent6 72" xfId="9066" xr:uid="{00000000-0005-0000-0000-000061280000}"/>
    <cellStyle name="Accent6 73" xfId="9067" xr:uid="{00000000-0005-0000-0000-000062280000}"/>
    <cellStyle name="Accent6 74" xfId="9068" xr:uid="{00000000-0005-0000-0000-000063280000}"/>
    <cellStyle name="Accent6 75" xfId="9069" xr:uid="{00000000-0005-0000-0000-000064280000}"/>
    <cellStyle name="Accent6 76" xfId="9070" xr:uid="{00000000-0005-0000-0000-000065280000}"/>
    <cellStyle name="Accent6 77" xfId="9071" xr:uid="{00000000-0005-0000-0000-000066280000}"/>
    <cellStyle name="Accent6 78" xfId="9072" xr:uid="{00000000-0005-0000-0000-000067280000}"/>
    <cellStyle name="Accent6 79" xfId="9073" xr:uid="{00000000-0005-0000-0000-000068280000}"/>
    <cellStyle name="Accent6 8" xfId="9074" xr:uid="{00000000-0005-0000-0000-000069280000}"/>
    <cellStyle name="Accent6 80" xfId="9075" xr:uid="{00000000-0005-0000-0000-00006A280000}"/>
    <cellStyle name="Accent6 81" xfId="9076" xr:uid="{00000000-0005-0000-0000-00006B280000}"/>
    <cellStyle name="Accent6 82" xfId="9077" xr:uid="{00000000-0005-0000-0000-00006C280000}"/>
    <cellStyle name="Accent6 83" xfId="9078" xr:uid="{00000000-0005-0000-0000-00006D280000}"/>
    <cellStyle name="Accent6 84" xfId="9079" xr:uid="{00000000-0005-0000-0000-00006E280000}"/>
    <cellStyle name="Accent6 85" xfId="9080" xr:uid="{00000000-0005-0000-0000-00006F280000}"/>
    <cellStyle name="Accent6 86" xfId="9081" xr:uid="{00000000-0005-0000-0000-000070280000}"/>
    <cellStyle name="Accent6 87" xfId="9082" xr:uid="{00000000-0005-0000-0000-000071280000}"/>
    <cellStyle name="Accent6 88" xfId="9083" xr:uid="{00000000-0005-0000-0000-000072280000}"/>
    <cellStyle name="Accent6 89" xfId="9084" xr:uid="{00000000-0005-0000-0000-000073280000}"/>
    <cellStyle name="Accent6 9" xfId="9085" xr:uid="{00000000-0005-0000-0000-000074280000}"/>
    <cellStyle name="Accent6 90" xfId="9086" xr:uid="{00000000-0005-0000-0000-000075280000}"/>
    <cellStyle name="Accent6 91" xfId="9087" xr:uid="{00000000-0005-0000-0000-000076280000}"/>
    <cellStyle name="Accent6 92" xfId="9088" xr:uid="{00000000-0005-0000-0000-000077280000}"/>
    <cellStyle name="Accent6 93" xfId="9089" xr:uid="{00000000-0005-0000-0000-000078280000}"/>
    <cellStyle name="Accent6 94" xfId="9090" xr:uid="{00000000-0005-0000-0000-000079280000}"/>
    <cellStyle name="Accent6 95" xfId="9091" xr:uid="{00000000-0005-0000-0000-00007A280000}"/>
    <cellStyle name="Accent6 96" xfId="9092" xr:uid="{00000000-0005-0000-0000-00007B280000}"/>
    <cellStyle name="Accent6 97" xfId="9093" xr:uid="{00000000-0005-0000-0000-00007C280000}"/>
    <cellStyle name="Accent6 98" xfId="9094" xr:uid="{00000000-0005-0000-0000-00007D280000}"/>
    <cellStyle name="Accent6 99" xfId="9095" xr:uid="{00000000-0005-0000-0000-00007E280000}"/>
    <cellStyle name="Accent6_5 year overview margin" xfId="37628" xr:uid="{00000000-0005-0000-0000-00007F280000}"/>
    <cellStyle name="Akzent1 2" xfId="130" xr:uid="{00000000-0005-0000-0000-000080280000}"/>
    <cellStyle name="Akzent1 2 2" xfId="9096" xr:uid="{00000000-0005-0000-0000-000081280000}"/>
    <cellStyle name="Akzent1 2_BU&amp;IC" xfId="9097" xr:uid="{00000000-0005-0000-0000-000082280000}"/>
    <cellStyle name="Akzent1 3" xfId="9098" xr:uid="{00000000-0005-0000-0000-000083280000}"/>
    <cellStyle name="Akzent1 3 2" xfId="9099" xr:uid="{00000000-0005-0000-0000-000084280000}"/>
    <cellStyle name="Akzent1 3 3" xfId="9100" xr:uid="{00000000-0005-0000-0000-000085280000}"/>
    <cellStyle name="Akzent1 3_BU&amp;IC" xfId="9101" xr:uid="{00000000-0005-0000-0000-000086280000}"/>
    <cellStyle name="Akzent2 2" xfId="131" xr:uid="{00000000-0005-0000-0000-000087280000}"/>
    <cellStyle name="Akzent2 2 2" xfId="9102" xr:uid="{00000000-0005-0000-0000-000088280000}"/>
    <cellStyle name="Akzent2 2_BU&amp;IC" xfId="9103" xr:uid="{00000000-0005-0000-0000-000089280000}"/>
    <cellStyle name="Akzent2 3" xfId="9104" xr:uid="{00000000-0005-0000-0000-00008A280000}"/>
    <cellStyle name="Akzent2 3 2" xfId="9105" xr:uid="{00000000-0005-0000-0000-00008B280000}"/>
    <cellStyle name="Akzent2 3 3" xfId="9106" xr:uid="{00000000-0005-0000-0000-00008C280000}"/>
    <cellStyle name="Akzent2 3_BU&amp;IC" xfId="9107" xr:uid="{00000000-0005-0000-0000-00008D280000}"/>
    <cellStyle name="Akzent3 2" xfId="132" xr:uid="{00000000-0005-0000-0000-00008E280000}"/>
    <cellStyle name="Akzent3 2 2" xfId="9108" xr:uid="{00000000-0005-0000-0000-00008F280000}"/>
    <cellStyle name="Akzent3 2_BU&amp;IC" xfId="9109" xr:uid="{00000000-0005-0000-0000-000090280000}"/>
    <cellStyle name="Akzent3 3" xfId="9110" xr:uid="{00000000-0005-0000-0000-000091280000}"/>
    <cellStyle name="Akzent3 3 2" xfId="9111" xr:uid="{00000000-0005-0000-0000-000092280000}"/>
    <cellStyle name="Akzent3 3 3" xfId="9112" xr:uid="{00000000-0005-0000-0000-000093280000}"/>
    <cellStyle name="Akzent3 3_BU&amp;IC" xfId="9113" xr:uid="{00000000-0005-0000-0000-000094280000}"/>
    <cellStyle name="Akzent4 2" xfId="133" xr:uid="{00000000-0005-0000-0000-000095280000}"/>
    <cellStyle name="Akzent4 2 2" xfId="9114" xr:uid="{00000000-0005-0000-0000-000096280000}"/>
    <cellStyle name="Akzent4 2_BU&amp;IC" xfId="9115" xr:uid="{00000000-0005-0000-0000-000097280000}"/>
    <cellStyle name="Akzent4 3" xfId="9116" xr:uid="{00000000-0005-0000-0000-000098280000}"/>
    <cellStyle name="Akzent4 3 2" xfId="9117" xr:uid="{00000000-0005-0000-0000-000099280000}"/>
    <cellStyle name="Akzent4 3 3" xfId="9118" xr:uid="{00000000-0005-0000-0000-00009A280000}"/>
    <cellStyle name="Akzent4 3_BU&amp;IC" xfId="9119" xr:uid="{00000000-0005-0000-0000-00009B280000}"/>
    <cellStyle name="Akzent5 2" xfId="134" xr:uid="{00000000-0005-0000-0000-00009C280000}"/>
    <cellStyle name="Akzent5 2 2" xfId="9120" xr:uid="{00000000-0005-0000-0000-00009D280000}"/>
    <cellStyle name="Akzent5 2_BU&amp;IC" xfId="9121" xr:uid="{00000000-0005-0000-0000-00009E280000}"/>
    <cellStyle name="Akzent5 3" xfId="9122" xr:uid="{00000000-0005-0000-0000-00009F280000}"/>
    <cellStyle name="Akzent5 3 2" xfId="9123" xr:uid="{00000000-0005-0000-0000-0000A0280000}"/>
    <cellStyle name="Akzent5 3 3" xfId="9124" xr:uid="{00000000-0005-0000-0000-0000A1280000}"/>
    <cellStyle name="Akzent5 3_BU&amp;IC" xfId="9125" xr:uid="{00000000-0005-0000-0000-0000A2280000}"/>
    <cellStyle name="Akzent6 2" xfId="135" xr:uid="{00000000-0005-0000-0000-0000A3280000}"/>
    <cellStyle name="Akzent6 2 2" xfId="9126" xr:uid="{00000000-0005-0000-0000-0000A4280000}"/>
    <cellStyle name="Akzent6 2_BU&amp;IC" xfId="9127" xr:uid="{00000000-0005-0000-0000-0000A5280000}"/>
    <cellStyle name="Akzent6 3" xfId="9128" xr:uid="{00000000-0005-0000-0000-0000A6280000}"/>
    <cellStyle name="Akzent6 3 2" xfId="9129" xr:uid="{00000000-0005-0000-0000-0000A7280000}"/>
    <cellStyle name="Akzent6 3 3" xfId="9130" xr:uid="{00000000-0005-0000-0000-0000A8280000}"/>
    <cellStyle name="Akzent6 3_BU&amp;IC" xfId="9131" xr:uid="{00000000-0005-0000-0000-0000A9280000}"/>
    <cellStyle name="Ausgabe 10" xfId="9132" xr:uid="{00000000-0005-0000-0000-0000AA280000}"/>
    <cellStyle name="Ausgabe 2" xfId="136" xr:uid="{00000000-0005-0000-0000-0000AB280000}"/>
    <cellStyle name="Ausgabe 2 10" xfId="9133" xr:uid="{00000000-0005-0000-0000-0000AC280000}"/>
    <cellStyle name="Ausgabe 2 10 10" xfId="9134" xr:uid="{00000000-0005-0000-0000-0000AD280000}"/>
    <cellStyle name="Ausgabe 2 10 10 2" xfId="9135" xr:uid="{00000000-0005-0000-0000-0000AE280000}"/>
    <cellStyle name="Ausgabe 2 10 11" xfId="9136" xr:uid="{00000000-0005-0000-0000-0000AF280000}"/>
    <cellStyle name="Ausgabe 2 10 11 2" xfId="9137" xr:uid="{00000000-0005-0000-0000-0000B0280000}"/>
    <cellStyle name="Ausgabe 2 10 12" xfId="9138" xr:uid="{00000000-0005-0000-0000-0000B1280000}"/>
    <cellStyle name="Ausgabe 2 10 12 2" xfId="9139" xr:uid="{00000000-0005-0000-0000-0000B2280000}"/>
    <cellStyle name="Ausgabe 2 10 13" xfId="9140" xr:uid="{00000000-0005-0000-0000-0000B3280000}"/>
    <cellStyle name="Ausgabe 2 10 13 2" xfId="9141" xr:uid="{00000000-0005-0000-0000-0000B4280000}"/>
    <cellStyle name="Ausgabe 2 10 14" xfId="9142" xr:uid="{00000000-0005-0000-0000-0000B5280000}"/>
    <cellStyle name="Ausgabe 2 10 14 2" xfId="9143" xr:uid="{00000000-0005-0000-0000-0000B6280000}"/>
    <cellStyle name="Ausgabe 2 10 15" xfId="9144" xr:uid="{00000000-0005-0000-0000-0000B7280000}"/>
    <cellStyle name="Ausgabe 2 10 15 2" xfId="9145" xr:uid="{00000000-0005-0000-0000-0000B8280000}"/>
    <cellStyle name="Ausgabe 2 10 16" xfId="9146" xr:uid="{00000000-0005-0000-0000-0000B9280000}"/>
    <cellStyle name="Ausgabe 2 10 16 2" xfId="9147" xr:uid="{00000000-0005-0000-0000-0000BA280000}"/>
    <cellStyle name="Ausgabe 2 10 17" xfId="9148" xr:uid="{00000000-0005-0000-0000-0000BB280000}"/>
    <cellStyle name="Ausgabe 2 10 17 2" xfId="9149" xr:uid="{00000000-0005-0000-0000-0000BC280000}"/>
    <cellStyle name="Ausgabe 2 10 18" xfId="9150" xr:uid="{00000000-0005-0000-0000-0000BD280000}"/>
    <cellStyle name="Ausgabe 2 10 18 2" xfId="9151" xr:uid="{00000000-0005-0000-0000-0000BE280000}"/>
    <cellStyle name="Ausgabe 2 10 19" xfId="9152" xr:uid="{00000000-0005-0000-0000-0000BF280000}"/>
    <cellStyle name="Ausgabe 2 10 19 2" xfId="9153" xr:uid="{00000000-0005-0000-0000-0000C0280000}"/>
    <cellStyle name="Ausgabe 2 10 2" xfId="9154" xr:uid="{00000000-0005-0000-0000-0000C1280000}"/>
    <cellStyle name="Ausgabe 2 10 2 10" xfId="9155" xr:uid="{00000000-0005-0000-0000-0000C2280000}"/>
    <cellStyle name="Ausgabe 2 10 2 10 2" xfId="9156" xr:uid="{00000000-0005-0000-0000-0000C3280000}"/>
    <cellStyle name="Ausgabe 2 10 2 11" xfId="9157" xr:uid="{00000000-0005-0000-0000-0000C4280000}"/>
    <cellStyle name="Ausgabe 2 10 2 11 2" xfId="9158" xr:uid="{00000000-0005-0000-0000-0000C5280000}"/>
    <cellStyle name="Ausgabe 2 10 2 12" xfId="9159" xr:uid="{00000000-0005-0000-0000-0000C6280000}"/>
    <cellStyle name="Ausgabe 2 10 2 12 2" xfId="9160" xr:uid="{00000000-0005-0000-0000-0000C7280000}"/>
    <cellStyle name="Ausgabe 2 10 2 13" xfId="9161" xr:uid="{00000000-0005-0000-0000-0000C8280000}"/>
    <cellStyle name="Ausgabe 2 10 2 13 2" xfId="9162" xr:uid="{00000000-0005-0000-0000-0000C9280000}"/>
    <cellStyle name="Ausgabe 2 10 2 14" xfId="9163" xr:uid="{00000000-0005-0000-0000-0000CA280000}"/>
    <cellStyle name="Ausgabe 2 10 2 14 2" xfId="9164" xr:uid="{00000000-0005-0000-0000-0000CB280000}"/>
    <cellStyle name="Ausgabe 2 10 2 15" xfId="9165" xr:uid="{00000000-0005-0000-0000-0000CC280000}"/>
    <cellStyle name="Ausgabe 2 10 2 15 2" xfId="9166" xr:uid="{00000000-0005-0000-0000-0000CD280000}"/>
    <cellStyle name="Ausgabe 2 10 2 16" xfId="9167" xr:uid="{00000000-0005-0000-0000-0000CE280000}"/>
    <cellStyle name="Ausgabe 2 10 2 16 2" xfId="9168" xr:uid="{00000000-0005-0000-0000-0000CF280000}"/>
    <cellStyle name="Ausgabe 2 10 2 17" xfId="9169" xr:uid="{00000000-0005-0000-0000-0000D0280000}"/>
    <cellStyle name="Ausgabe 2 10 2 17 2" xfId="9170" xr:uid="{00000000-0005-0000-0000-0000D1280000}"/>
    <cellStyle name="Ausgabe 2 10 2 18" xfId="9171" xr:uid="{00000000-0005-0000-0000-0000D2280000}"/>
    <cellStyle name="Ausgabe 2 10 2 18 2" xfId="9172" xr:uid="{00000000-0005-0000-0000-0000D3280000}"/>
    <cellStyle name="Ausgabe 2 10 2 19" xfId="9173" xr:uid="{00000000-0005-0000-0000-0000D4280000}"/>
    <cellStyle name="Ausgabe 2 10 2 19 2" xfId="9174" xr:uid="{00000000-0005-0000-0000-0000D5280000}"/>
    <cellStyle name="Ausgabe 2 10 2 2" xfId="9175" xr:uid="{00000000-0005-0000-0000-0000D6280000}"/>
    <cellStyle name="Ausgabe 2 10 2 2 2" xfId="9176" xr:uid="{00000000-0005-0000-0000-0000D7280000}"/>
    <cellStyle name="Ausgabe 2 10 2 20" xfId="9177" xr:uid="{00000000-0005-0000-0000-0000D8280000}"/>
    <cellStyle name="Ausgabe 2 10 2 20 2" xfId="9178" xr:uid="{00000000-0005-0000-0000-0000D9280000}"/>
    <cellStyle name="Ausgabe 2 10 2 21" xfId="9179" xr:uid="{00000000-0005-0000-0000-0000DA280000}"/>
    <cellStyle name="Ausgabe 2 10 2 21 2" xfId="9180" xr:uid="{00000000-0005-0000-0000-0000DB280000}"/>
    <cellStyle name="Ausgabe 2 10 2 22" xfId="9181" xr:uid="{00000000-0005-0000-0000-0000DC280000}"/>
    <cellStyle name="Ausgabe 2 10 2 22 2" xfId="9182" xr:uid="{00000000-0005-0000-0000-0000DD280000}"/>
    <cellStyle name="Ausgabe 2 10 2 23" xfId="9183" xr:uid="{00000000-0005-0000-0000-0000DE280000}"/>
    <cellStyle name="Ausgabe 2 10 2 23 2" xfId="9184" xr:uid="{00000000-0005-0000-0000-0000DF280000}"/>
    <cellStyle name="Ausgabe 2 10 2 24" xfId="9185" xr:uid="{00000000-0005-0000-0000-0000E0280000}"/>
    <cellStyle name="Ausgabe 2 10 2 24 2" xfId="9186" xr:uid="{00000000-0005-0000-0000-0000E1280000}"/>
    <cellStyle name="Ausgabe 2 10 2 25" xfId="9187" xr:uid="{00000000-0005-0000-0000-0000E2280000}"/>
    <cellStyle name="Ausgabe 2 10 2 25 2" xfId="9188" xr:uid="{00000000-0005-0000-0000-0000E3280000}"/>
    <cellStyle name="Ausgabe 2 10 2 26" xfId="9189" xr:uid="{00000000-0005-0000-0000-0000E4280000}"/>
    <cellStyle name="Ausgabe 2 10 2 26 2" xfId="9190" xr:uid="{00000000-0005-0000-0000-0000E5280000}"/>
    <cellStyle name="Ausgabe 2 10 2 27" xfId="9191" xr:uid="{00000000-0005-0000-0000-0000E6280000}"/>
    <cellStyle name="Ausgabe 2 10 2 27 2" xfId="9192" xr:uid="{00000000-0005-0000-0000-0000E7280000}"/>
    <cellStyle name="Ausgabe 2 10 2 28" xfId="9193" xr:uid="{00000000-0005-0000-0000-0000E8280000}"/>
    <cellStyle name="Ausgabe 2 10 2 28 2" xfId="9194" xr:uid="{00000000-0005-0000-0000-0000E9280000}"/>
    <cellStyle name="Ausgabe 2 10 2 29" xfId="9195" xr:uid="{00000000-0005-0000-0000-0000EA280000}"/>
    <cellStyle name="Ausgabe 2 10 2 29 2" xfId="9196" xr:uid="{00000000-0005-0000-0000-0000EB280000}"/>
    <cellStyle name="Ausgabe 2 10 2 3" xfId="9197" xr:uid="{00000000-0005-0000-0000-0000EC280000}"/>
    <cellStyle name="Ausgabe 2 10 2 3 2" xfId="9198" xr:uid="{00000000-0005-0000-0000-0000ED280000}"/>
    <cellStyle name="Ausgabe 2 10 2 30" xfId="9199" xr:uid="{00000000-0005-0000-0000-0000EE280000}"/>
    <cellStyle name="Ausgabe 2 10 2 4" xfId="9200" xr:uid="{00000000-0005-0000-0000-0000EF280000}"/>
    <cellStyle name="Ausgabe 2 10 2 4 2" xfId="9201" xr:uid="{00000000-0005-0000-0000-0000F0280000}"/>
    <cellStyle name="Ausgabe 2 10 2 5" xfId="9202" xr:uid="{00000000-0005-0000-0000-0000F1280000}"/>
    <cellStyle name="Ausgabe 2 10 2 5 2" xfId="9203" xr:uid="{00000000-0005-0000-0000-0000F2280000}"/>
    <cellStyle name="Ausgabe 2 10 2 6" xfId="9204" xr:uid="{00000000-0005-0000-0000-0000F3280000}"/>
    <cellStyle name="Ausgabe 2 10 2 6 2" xfId="9205" xr:uid="{00000000-0005-0000-0000-0000F4280000}"/>
    <cellStyle name="Ausgabe 2 10 2 7" xfId="9206" xr:uid="{00000000-0005-0000-0000-0000F5280000}"/>
    <cellStyle name="Ausgabe 2 10 2 7 2" xfId="9207" xr:uid="{00000000-0005-0000-0000-0000F6280000}"/>
    <cellStyle name="Ausgabe 2 10 2 8" xfId="9208" xr:uid="{00000000-0005-0000-0000-0000F7280000}"/>
    <cellStyle name="Ausgabe 2 10 2 8 2" xfId="9209" xr:uid="{00000000-0005-0000-0000-0000F8280000}"/>
    <cellStyle name="Ausgabe 2 10 2 9" xfId="9210" xr:uid="{00000000-0005-0000-0000-0000F9280000}"/>
    <cellStyle name="Ausgabe 2 10 2 9 2" xfId="9211" xr:uid="{00000000-0005-0000-0000-0000FA280000}"/>
    <cellStyle name="Ausgabe 2 10 20" xfId="9212" xr:uid="{00000000-0005-0000-0000-0000FB280000}"/>
    <cellStyle name="Ausgabe 2 10 20 2" xfId="9213" xr:uid="{00000000-0005-0000-0000-0000FC280000}"/>
    <cellStyle name="Ausgabe 2 10 21" xfId="9214" xr:uid="{00000000-0005-0000-0000-0000FD280000}"/>
    <cellStyle name="Ausgabe 2 10 21 2" xfId="9215" xr:uid="{00000000-0005-0000-0000-0000FE280000}"/>
    <cellStyle name="Ausgabe 2 10 22" xfId="9216" xr:uid="{00000000-0005-0000-0000-0000FF280000}"/>
    <cellStyle name="Ausgabe 2 10 22 2" xfId="9217" xr:uid="{00000000-0005-0000-0000-000000290000}"/>
    <cellStyle name="Ausgabe 2 10 23" xfId="9218" xr:uid="{00000000-0005-0000-0000-000001290000}"/>
    <cellStyle name="Ausgabe 2 10 23 2" xfId="9219" xr:uid="{00000000-0005-0000-0000-000002290000}"/>
    <cellStyle name="Ausgabe 2 10 24" xfId="9220" xr:uid="{00000000-0005-0000-0000-000003290000}"/>
    <cellStyle name="Ausgabe 2 10 24 2" xfId="9221" xr:uid="{00000000-0005-0000-0000-000004290000}"/>
    <cellStyle name="Ausgabe 2 10 25" xfId="9222" xr:uid="{00000000-0005-0000-0000-000005290000}"/>
    <cellStyle name="Ausgabe 2 10 25 2" xfId="9223" xr:uid="{00000000-0005-0000-0000-000006290000}"/>
    <cellStyle name="Ausgabe 2 10 26" xfId="9224" xr:uid="{00000000-0005-0000-0000-000007290000}"/>
    <cellStyle name="Ausgabe 2 10 26 2" xfId="9225" xr:uid="{00000000-0005-0000-0000-000008290000}"/>
    <cellStyle name="Ausgabe 2 10 27" xfId="9226" xr:uid="{00000000-0005-0000-0000-000009290000}"/>
    <cellStyle name="Ausgabe 2 10 27 2" xfId="9227" xr:uid="{00000000-0005-0000-0000-00000A290000}"/>
    <cellStyle name="Ausgabe 2 10 28" xfId="9228" xr:uid="{00000000-0005-0000-0000-00000B290000}"/>
    <cellStyle name="Ausgabe 2 10 28 2" xfId="9229" xr:uid="{00000000-0005-0000-0000-00000C290000}"/>
    <cellStyle name="Ausgabe 2 10 29" xfId="9230" xr:uid="{00000000-0005-0000-0000-00000D290000}"/>
    <cellStyle name="Ausgabe 2 10 29 2" xfId="9231" xr:uid="{00000000-0005-0000-0000-00000E290000}"/>
    <cellStyle name="Ausgabe 2 10 3" xfId="9232" xr:uid="{00000000-0005-0000-0000-00000F290000}"/>
    <cellStyle name="Ausgabe 2 10 3 10" xfId="9233" xr:uid="{00000000-0005-0000-0000-000010290000}"/>
    <cellStyle name="Ausgabe 2 10 3 10 2" xfId="9234" xr:uid="{00000000-0005-0000-0000-000011290000}"/>
    <cellStyle name="Ausgabe 2 10 3 11" xfId="9235" xr:uid="{00000000-0005-0000-0000-000012290000}"/>
    <cellStyle name="Ausgabe 2 10 3 11 2" xfId="9236" xr:uid="{00000000-0005-0000-0000-000013290000}"/>
    <cellStyle name="Ausgabe 2 10 3 12" xfId="9237" xr:uid="{00000000-0005-0000-0000-000014290000}"/>
    <cellStyle name="Ausgabe 2 10 3 12 2" xfId="9238" xr:uid="{00000000-0005-0000-0000-000015290000}"/>
    <cellStyle name="Ausgabe 2 10 3 13" xfId="9239" xr:uid="{00000000-0005-0000-0000-000016290000}"/>
    <cellStyle name="Ausgabe 2 10 3 13 2" xfId="9240" xr:uid="{00000000-0005-0000-0000-000017290000}"/>
    <cellStyle name="Ausgabe 2 10 3 14" xfId="9241" xr:uid="{00000000-0005-0000-0000-000018290000}"/>
    <cellStyle name="Ausgabe 2 10 3 14 2" xfId="9242" xr:uid="{00000000-0005-0000-0000-000019290000}"/>
    <cellStyle name="Ausgabe 2 10 3 15" xfId="9243" xr:uid="{00000000-0005-0000-0000-00001A290000}"/>
    <cellStyle name="Ausgabe 2 10 3 15 2" xfId="9244" xr:uid="{00000000-0005-0000-0000-00001B290000}"/>
    <cellStyle name="Ausgabe 2 10 3 16" xfId="9245" xr:uid="{00000000-0005-0000-0000-00001C290000}"/>
    <cellStyle name="Ausgabe 2 10 3 16 2" xfId="9246" xr:uid="{00000000-0005-0000-0000-00001D290000}"/>
    <cellStyle name="Ausgabe 2 10 3 17" xfId="9247" xr:uid="{00000000-0005-0000-0000-00001E290000}"/>
    <cellStyle name="Ausgabe 2 10 3 17 2" xfId="9248" xr:uid="{00000000-0005-0000-0000-00001F290000}"/>
    <cellStyle name="Ausgabe 2 10 3 18" xfId="9249" xr:uid="{00000000-0005-0000-0000-000020290000}"/>
    <cellStyle name="Ausgabe 2 10 3 18 2" xfId="9250" xr:uid="{00000000-0005-0000-0000-000021290000}"/>
    <cellStyle name="Ausgabe 2 10 3 19" xfId="9251" xr:uid="{00000000-0005-0000-0000-000022290000}"/>
    <cellStyle name="Ausgabe 2 10 3 19 2" xfId="9252" xr:uid="{00000000-0005-0000-0000-000023290000}"/>
    <cellStyle name="Ausgabe 2 10 3 2" xfId="9253" xr:uid="{00000000-0005-0000-0000-000024290000}"/>
    <cellStyle name="Ausgabe 2 10 3 2 2" xfId="9254" xr:uid="{00000000-0005-0000-0000-000025290000}"/>
    <cellStyle name="Ausgabe 2 10 3 20" xfId="9255" xr:uid="{00000000-0005-0000-0000-000026290000}"/>
    <cellStyle name="Ausgabe 2 10 3 20 2" xfId="9256" xr:uid="{00000000-0005-0000-0000-000027290000}"/>
    <cellStyle name="Ausgabe 2 10 3 21" xfId="9257" xr:uid="{00000000-0005-0000-0000-000028290000}"/>
    <cellStyle name="Ausgabe 2 10 3 21 2" xfId="9258" xr:uid="{00000000-0005-0000-0000-000029290000}"/>
    <cellStyle name="Ausgabe 2 10 3 22" xfId="9259" xr:uid="{00000000-0005-0000-0000-00002A290000}"/>
    <cellStyle name="Ausgabe 2 10 3 22 2" xfId="9260" xr:uid="{00000000-0005-0000-0000-00002B290000}"/>
    <cellStyle name="Ausgabe 2 10 3 23" xfId="9261" xr:uid="{00000000-0005-0000-0000-00002C290000}"/>
    <cellStyle name="Ausgabe 2 10 3 23 2" xfId="9262" xr:uid="{00000000-0005-0000-0000-00002D290000}"/>
    <cellStyle name="Ausgabe 2 10 3 24" xfId="9263" xr:uid="{00000000-0005-0000-0000-00002E290000}"/>
    <cellStyle name="Ausgabe 2 10 3 24 2" xfId="9264" xr:uid="{00000000-0005-0000-0000-00002F290000}"/>
    <cellStyle name="Ausgabe 2 10 3 25" xfId="9265" xr:uid="{00000000-0005-0000-0000-000030290000}"/>
    <cellStyle name="Ausgabe 2 10 3 25 2" xfId="9266" xr:uid="{00000000-0005-0000-0000-000031290000}"/>
    <cellStyle name="Ausgabe 2 10 3 26" xfId="9267" xr:uid="{00000000-0005-0000-0000-000032290000}"/>
    <cellStyle name="Ausgabe 2 10 3 26 2" xfId="9268" xr:uid="{00000000-0005-0000-0000-000033290000}"/>
    <cellStyle name="Ausgabe 2 10 3 27" xfId="9269" xr:uid="{00000000-0005-0000-0000-000034290000}"/>
    <cellStyle name="Ausgabe 2 10 3 27 2" xfId="9270" xr:uid="{00000000-0005-0000-0000-000035290000}"/>
    <cellStyle name="Ausgabe 2 10 3 28" xfId="9271" xr:uid="{00000000-0005-0000-0000-000036290000}"/>
    <cellStyle name="Ausgabe 2 10 3 28 2" xfId="9272" xr:uid="{00000000-0005-0000-0000-000037290000}"/>
    <cellStyle name="Ausgabe 2 10 3 29" xfId="9273" xr:uid="{00000000-0005-0000-0000-000038290000}"/>
    <cellStyle name="Ausgabe 2 10 3 29 2" xfId="9274" xr:uid="{00000000-0005-0000-0000-000039290000}"/>
    <cellStyle name="Ausgabe 2 10 3 3" xfId="9275" xr:uid="{00000000-0005-0000-0000-00003A290000}"/>
    <cellStyle name="Ausgabe 2 10 3 3 2" xfId="9276" xr:uid="{00000000-0005-0000-0000-00003B290000}"/>
    <cellStyle name="Ausgabe 2 10 3 30" xfId="9277" xr:uid="{00000000-0005-0000-0000-00003C290000}"/>
    <cellStyle name="Ausgabe 2 10 3 4" xfId="9278" xr:uid="{00000000-0005-0000-0000-00003D290000}"/>
    <cellStyle name="Ausgabe 2 10 3 4 2" xfId="9279" xr:uid="{00000000-0005-0000-0000-00003E290000}"/>
    <cellStyle name="Ausgabe 2 10 3 5" xfId="9280" xr:uid="{00000000-0005-0000-0000-00003F290000}"/>
    <cellStyle name="Ausgabe 2 10 3 5 2" xfId="9281" xr:uid="{00000000-0005-0000-0000-000040290000}"/>
    <cellStyle name="Ausgabe 2 10 3 6" xfId="9282" xr:uid="{00000000-0005-0000-0000-000041290000}"/>
    <cellStyle name="Ausgabe 2 10 3 6 2" xfId="9283" xr:uid="{00000000-0005-0000-0000-000042290000}"/>
    <cellStyle name="Ausgabe 2 10 3 7" xfId="9284" xr:uid="{00000000-0005-0000-0000-000043290000}"/>
    <cellStyle name="Ausgabe 2 10 3 7 2" xfId="9285" xr:uid="{00000000-0005-0000-0000-000044290000}"/>
    <cellStyle name="Ausgabe 2 10 3 8" xfId="9286" xr:uid="{00000000-0005-0000-0000-000045290000}"/>
    <cellStyle name="Ausgabe 2 10 3 8 2" xfId="9287" xr:uid="{00000000-0005-0000-0000-000046290000}"/>
    <cellStyle name="Ausgabe 2 10 3 9" xfId="9288" xr:uid="{00000000-0005-0000-0000-000047290000}"/>
    <cellStyle name="Ausgabe 2 10 3 9 2" xfId="9289" xr:uid="{00000000-0005-0000-0000-000048290000}"/>
    <cellStyle name="Ausgabe 2 10 30" xfId="9290" xr:uid="{00000000-0005-0000-0000-000049290000}"/>
    <cellStyle name="Ausgabe 2 10 30 2" xfId="9291" xr:uid="{00000000-0005-0000-0000-00004A290000}"/>
    <cellStyle name="Ausgabe 2 10 31" xfId="9292" xr:uid="{00000000-0005-0000-0000-00004B290000}"/>
    <cellStyle name="Ausgabe 2 10 31 2" xfId="9293" xr:uid="{00000000-0005-0000-0000-00004C290000}"/>
    <cellStyle name="Ausgabe 2 10 32" xfId="9294" xr:uid="{00000000-0005-0000-0000-00004D290000}"/>
    <cellStyle name="Ausgabe 2 10 4" xfId="9295" xr:uid="{00000000-0005-0000-0000-00004E290000}"/>
    <cellStyle name="Ausgabe 2 10 4 2" xfId="9296" xr:uid="{00000000-0005-0000-0000-00004F290000}"/>
    <cellStyle name="Ausgabe 2 10 5" xfId="9297" xr:uid="{00000000-0005-0000-0000-000050290000}"/>
    <cellStyle name="Ausgabe 2 10 5 2" xfId="9298" xr:uid="{00000000-0005-0000-0000-000051290000}"/>
    <cellStyle name="Ausgabe 2 10 6" xfId="9299" xr:uid="{00000000-0005-0000-0000-000052290000}"/>
    <cellStyle name="Ausgabe 2 10 6 2" xfId="9300" xr:uid="{00000000-0005-0000-0000-000053290000}"/>
    <cellStyle name="Ausgabe 2 10 7" xfId="9301" xr:uid="{00000000-0005-0000-0000-000054290000}"/>
    <cellStyle name="Ausgabe 2 10 7 2" xfId="9302" xr:uid="{00000000-0005-0000-0000-000055290000}"/>
    <cellStyle name="Ausgabe 2 10 8" xfId="9303" xr:uid="{00000000-0005-0000-0000-000056290000}"/>
    <cellStyle name="Ausgabe 2 10 8 2" xfId="9304" xr:uid="{00000000-0005-0000-0000-000057290000}"/>
    <cellStyle name="Ausgabe 2 10 9" xfId="9305" xr:uid="{00000000-0005-0000-0000-000058290000}"/>
    <cellStyle name="Ausgabe 2 10 9 2" xfId="9306" xr:uid="{00000000-0005-0000-0000-000059290000}"/>
    <cellStyle name="Ausgabe 2 11" xfId="9307" xr:uid="{00000000-0005-0000-0000-00005A290000}"/>
    <cellStyle name="Ausgabe 2 11 2" xfId="9308" xr:uid="{00000000-0005-0000-0000-00005B290000}"/>
    <cellStyle name="Ausgabe 2 12" xfId="9309" xr:uid="{00000000-0005-0000-0000-00005C290000}"/>
    <cellStyle name="Ausgabe 2 12 2" xfId="9310" xr:uid="{00000000-0005-0000-0000-00005D290000}"/>
    <cellStyle name="Ausgabe 2 13" xfId="9311" xr:uid="{00000000-0005-0000-0000-00005E290000}"/>
    <cellStyle name="Ausgabe 2 13 2" xfId="9312" xr:uid="{00000000-0005-0000-0000-00005F290000}"/>
    <cellStyle name="Ausgabe 2 14" xfId="9313" xr:uid="{00000000-0005-0000-0000-000060290000}"/>
    <cellStyle name="Ausgabe 2 14 2" xfId="9314" xr:uid="{00000000-0005-0000-0000-000061290000}"/>
    <cellStyle name="Ausgabe 2 15" xfId="9315" xr:uid="{00000000-0005-0000-0000-000062290000}"/>
    <cellStyle name="Ausgabe 2 15 2" xfId="9316" xr:uid="{00000000-0005-0000-0000-000063290000}"/>
    <cellStyle name="Ausgabe 2 16" xfId="9317" xr:uid="{00000000-0005-0000-0000-000064290000}"/>
    <cellStyle name="Ausgabe 2 16 2" xfId="9318" xr:uid="{00000000-0005-0000-0000-000065290000}"/>
    <cellStyle name="Ausgabe 2 17" xfId="9319" xr:uid="{00000000-0005-0000-0000-000066290000}"/>
    <cellStyle name="Ausgabe 2 17 2" xfId="9320" xr:uid="{00000000-0005-0000-0000-000067290000}"/>
    <cellStyle name="Ausgabe 2 18" xfId="9321" xr:uid="{00000000-0005-0000-0000-000068290000}"/>
    <cellStyle name="Ausgabe 2 18 2" xfId="9322" xr:uid="{00000000-0005-0000-0000-000069290000}"/>
    <cellStyle name="Ausgabe 2 19" xfId="9323" xr:uid="{00000000-0005-0000-0000-00006A290000}"/>
    <cellStyle name="Ausgabe 2 19 2" xfId="9324" xr:uid="{00000000-0005-0000-0000-00006B290000}"/>
    <cellStyle name="Ausgabe 2 2" xfId="725" xr:uid="{00000000-0005-0000-0000-00006C290000}"/>
    <cellStyle name="Ausgabe 2 2 2" xfId="726" xr:uid="{00000000-0005-0000-0000-00006D290000}"/>
    <cellStyle name="Ausgabe 2 2 3" xfId="727" xr:uid="{00000000-0005-0000-0000-00006E290000}"/>
    <cellStyle name="Ausgabe 2 2 3 10" xfId="9325" xr:uid="{00000000-0005-0000-0000-00006F290000}"/>
    <cellStyle name="Ausgabe 2 2 3 10 2" xfId="9326" xr:uid="{00000000-0005-0000-0000-000070290000}"/>
    <cellStyle name="Ausgabe 2 2 3 11" xfId="9327" xr:uid="{00000000-0005-0000-0000-000071290000}"/>
    <cellStyle name="Ausgabe 2 2 3 11 2" xfId="9328" xr:uid="{00000000-0005-0000-0000-000072290000}"/>
    <cellStyle name="Ausgabe 2 2 3 12" xfId="9329" xr:uid="{00000000-0005-0000-0000-000073290000}"/>
    <cellStyle name="Ausgabe 2 2 3 12 2" xfId="9330" xr:uid="{00000000-0005-0000-0000-000074290000}"/>
    <cellStyle name="Ausgabe 2 2 3 13" xfId="9331" xr:uid="{00000000-0005-0000-0000-000075290000}"/>
    <cellStyle name="Ausgabe 2 2 3 13 2" xfId="9332" xr:uid="{00000000-0005-0000-0000-000076290000}"/>
    <cellStyle name="Ausgabe 2 2 3 14" xfId="9333" xr:uid="{00000000-0005-0000-0000-000077290000}"/>
    <cellStyle name="Ausgabe 2 2 3 14 2" xfId="9334" xr:uid="{00000000-0005-0000-0000-000078290000}"/>
    <cellStyle name="Ausgabe 2 2 3 15" xfId="9335" xr:uid="{00000000-0005-0000-0000-000079290000}"/>
    <cellStyle name="Ausgabe 2 2 3 15 2" xfId="9336" xr:uid="{00000000-0005-0000-0000-00007A290000}"/>
    <cellStyle name="Ausgabe 2 2 3 16" xfId="9337" xr:uid="{00000000-0005-0000-0000-00007B290000}"/>
    <cellStyle name="Ausgabe 2 2 3 16 2" xfId="9338" xr:uid="{00000000-0005-0000-0000-00007C290000}"/>
    <cellStyle name="Ausgabe 2 2 3 17" xfId="9339" xr:uid="{00000000-0005-0000-0000-00007D290000}"/>
    <cellStyle name="Ausgabe 2 2 3 17 2" xfId="9340" xr:uid="{00000000-0005-0000-0000-00007E290000}"/>
    <cellStyle name="Ausgabe 2 2 3 18" xfId="9341" xr:uid="{00000000-0005-0000-0000-00007F290000}"/>
    <cellStyle name="Ausgabe 2 2 3 18 2" xfId="9342" xr:uid="{00000000-0005-0000-0000-000080290000}"/>
    <cellStyle name="Ausgabe 2 2 3 19" xfId="9343" xr:uid="{00000000-0005-0000-0000-000081290000}"/>
    <cellStyle name="Ausgabe 2 2 3 19 2" xfId="9344" xr:uid="{00000000-0005-0000-0000-000082290000}"/>
    <cellStyle name="Ausgabe 2 2 3 2" xfId="9345" xr:uid="{00000000-0005-0000-0000-000083290000}"/>
    <cellStyle name="Ausgabe 2 2 3 2 2" xfId="9346" xr:uid="{00000000-0005-0000-0000-000084290000}"/>
    <cellStyle name="Ausgabe 2 2 3 20" xfId="9347" xr:uid="{00000000-0005-0000-0000-000085290000}"/>
    <cellStyle name="Ausgabe 2 2 3 20 2" xfId="9348" xr:uid="{00000000-0005-0000-0000-000086290000}"/>
    <cellStyle name="Ausgabe 2 2 3 21" xfId="9349" xr:uid="{00000000-0005-0000-0000-000087290000}"/>
    <cellStyle name="Ausgabe 2 2 3 21 2" xfId="9350" xr:uid="{00000000-0005-0000-0000-000088290000}"/>
    <cellStyle name="Ausgabe 2 2 3 22" xfId="9351" xr:uid="{00000000-0005-0000-0000-000089290000}"/>
    <cellStyle name="Ausgabe 2 2 3 22 2" xfId="9352" xr:uid="{00000000-0005-0000-0000-00008A290000}"/>
    <cellStyle name="Ausgabe 2 2 3 23" xfId="9353" xr:uid="{00000000-0005-0000-0000-00008B290000}"/>
    <cellStyle name="Ausgabe 2 2 3 23 2" xfId="9354" xr:uid="{00000000-0005-0000-0000-00008C290000}"/>
    <cellStyle name="Ausgabe 2 2 3 24" xfId="9355" xr:uid="{00000000-0005-0000-0000-00008D290000}"/>
    <cellStyle name="Ausgabe 2 2 3 24 2" xfId="9356" xr:uid="{00000000-0005-0000-0000-00008E290000}"/>
    <cellStyle name="Ausgabe 2 2 3 25" xfId="9357" xr:uid="{00000000-0005-0000-0000-00008F290000}"/>
    <cellStyle name="Ausgabe 2 2 3 25 2" xfId="9358" xr:uid="{00000000-0005-0000-0000-000090290000}"/>
    <cellStyle name="Ausgabe 2 2 3 26" xfId="9359" xr:uid="{00000000-0005-0000-0000-000091290000}"/>
    <cellStyle name="Ausgabe 2 2 3 26 2" xfId="9360" xr:uid="{00000000-0005-0000-0000-000092290000}"/>
    <cellStyle name="Ausgabe 2 2 3 27" xfId="9361" xr:uid="{00000000-0005-0000-0000-000093290000}"/>
    <cellStyle name="Ausgabe 2 2 3 27 2" xfId="9362" xr:uid="{00000000-0005-0000-0000-000094290000}"/>
    <cellStyle name="Ausgabe 2 2 3 28" xfId="9363" xr:uid="{00000000-0005-0000-0000-000095290000}"/>
    <cellStyle name="Ausgabe 2 2 3 28 2" xfId="9364" xr:uid="{00000000-0005-0000-0000-000096290000}"/>
    <cellStyle name="Ausgabe 2 2 3 29" xfId="9365" xr:uid="{00000000-0005-0000-0000-000097290000}"/>
    <cellStyle name="Ausgabe 2 2 3 29 2" xfId="9366" xr:uid="{00000000-0005-0000-0000-000098290000}"/>
    <cellStyle name="Ausgabe 2 2 3 3" xfId="9367" xr:uid="{00000000-0005-0000-0000-000099290000}"/>
    <cellStyle name="Ausgabe 2 2 3 3 2" xfId="9368" xr:uid="{00000000-0005-0000-0000-00009A290000}"/>
    <cellStyle name="Ausgabe 2 2 3 30" xfId="9369" xr:uid="{00000000-0005-0000-0000-00009B290000}"/>
    <cellStyle name="Ausgabe 2 2 3 4" xfId="9370" xr:uid="{00000000-0005-0000-0000-00009C290000}"/>
    <cellStyle name="Ausgabe 2 2 3 4 2" xfId="9371" xr:uid="{00000000-0005-0000-0000-00009D290000}"/>
    <cellStyle name="Ausgabe 2 2 3 5" xfId="9372" xr:uid="{00000000-0005-0000-0000-00009E290000}"/>
    <cellStyle name="Ausgabe 2 2 3 5 2" xfId="9373" xr:uid="{00000000-0005-0000-0000-00009F290000}"/>
    <cellStyle name="Ausgabe 2 2 3 6" xfId="9374" xr:uid="{00000000-0005-0000-0000-0000A0290000}"/>
    <cellStyle name="Ausgabe 2 2 3 6 2" xfId="9375" xr:uid="{00000000-0005-0000-0000-0000A1290000}"/>
    <cellStyle name="Ausgabe 2 2 3 7" xfId="9376" xr:uid="{00000000-0005-0000-0000-0000A2290000}"/>
    <cellStyle name="Ausgabe 2 2 3 7 2" xfId="9377" xr:uid="{00000000-0005-0000-0000-0000A3290000}"/>
    <cellStyle name="Ausgabe 2 2 3 8" xfId="9378" xr:uid="{00000000-0005-0000-0000-0000A4290000}"/>
    <cellStyle name="Ausgabe 2 2 3 8 2" xfId="9379" xr:uid="{00000000-0005-0000-0000-0000A5290000}"/>
    <cellStyle name="Ausgabe 2 2 3 9" xfId="9380" xr:uid="{00000000-0005-0000-0000-0000A6290000}"/>
    <cellStyle name="Ausgabe 2 2 3 9 2" xfId="9381" xr:uid="{00000000-0005-0000-0000-0000A7290000}"/>
    <cellStyle name="Ausgabe 2 2 3_BU&amp;IC" xfId="9382" xr:uid="{00000000-0005-0000-0000-0000A8290000}"/>
    <cellStyle name="Ausgabe 2 2 4" xfId="9383" xr:uid="{00000000-0005-0000-0000-0000A9290000}"/>
    <cellStyle name="Ausgabe 2 2 4 10" xfId="9384" xr:uid="{00000000-0005-0000-0000-0000AA290000}"/>
    <cellStyle name="Ausgabe 2 2 4 10 2" xfId="9385" xr:uid="{00000000-0005-0000-0000-0000AB290000}"/>
    <cellStyle name="Ausgabe 2 2 4 11" xfId="9386" xr:uid="{00000000-0005-0000-0000-0000AC290000}"/>
    <cellStyle name="Ausgabe 2 2 4 11 2" xfId="9387" xr:uid="{00000000-0005-0000-0000-0000AD290000}"/>
    <cellStyle name="Ausgabe 2 2 4 12" xfId="9388" xr:uid="{00000000-0005-0000-0000-0000AE290000}"/>
    <cellStyle name="Ausgabe 2 2 4 12 2" xfId="9389" xr:uid="{00000000-0005-0000-0000-0000AF290000}"/>
    <cellStyle name="Ausgabe 2 2 4 13" xfId="9390" xr:uid="{00000000-0005-0000-0000-0000B0290000}"/>
    <cellStyle name="Ausgabe 2 2 4 13 2" xfId="9391" xr:uid="{00000000-0005-0000-0000-0000B1290000}"/>
    <cellStyle name="Ausgabe 2 2 4 14" xfId="9392" xr:uid="{00000000-0005-0000-0000-0000B2290000}"/>
    <cellStyle name="Ausgabe 2 2 4 14 2" xfId="9393" xr:uid="{00000000-0005-0000-0000-0000B3290000}"/>
    <cellStyle name="Ausgabe 2 2 4 15" xfId="9394" xr:uid="{00000000-0005-0000-0000-0000B4290000}"/>
    <cellStyle name="Ausgabe 2 2 4 15 2" xfId="9395" xr:uid="{00000000-0005-0000-0000-0000B5290000}"/>
    <cellStyle name="Ausgabe 2 2 4 16" xfId="9396" xr:uid="{00000000-0005-0000-0000-0000B6290000}"/>
    <cellStyle name="Ausgabe 2 2 4 16 2" xfId="9397" xr:uid="{00000000-0005-0000-0000-0000B7290000}"/>
    <cellStyle name="Ausgabe 2 2 4 17" xfId="9398" xr:uid="{00000000-0005-0000-0000-0000B8290000}"/>
    <cellStyle name="Ausgabe 2 2 4 17 2" xfId="9399" xr:uid="{00000000-0005-0000-0000-0000B9290000}"/>
    <cellStyle name="Ausgabe 2 2 4 18" xfId="9400" xr:uid="{00000000-0005-0000-0000-0000BA290000}"/>
    <cellStyle name="Ausgabe 2 2 4 18 2" xfId="9401" xr:uid="{00000000-0005-0000-0000-0000BB290000}"/>
    <cellStyle name="Ausgabe 2 2 4 19" xfId="9402" xr:uid="{00000000-0005-0000-0000-0000BC290000}"/>
    <cellStyle name="Ausgabe 2 2 4 19 2" xfId="9403" xr:uid="{00000000-0005-0000-0000-0000BD290000}"/>
    <cellStyle name="Ausgabe 2 2 4 2" xfId="9404" xr:uid="{00000000-0005-0000-0000-0000BE290000}"/>
    <cellStyle name="Ausgabe 2 2 4 2 2" xfId="9405" xr:uid="{00000000-0005-0000-0000-0000BF290000}"/>
    <cellStyle name="Ausgabe 2 2 4 20" xfId="9406" xr:uid="{00000000-0005-0000-0000-0000C0290000}"/>
    <cellStyle name="Ausgabe 2 2 4 20 2" xfId="9407" xr:uid="{00000000-0005-0000-0000-0000C1290000}"/>
    <cellStyle name="Ausgabe 2 2 4 21" xfId="9408" xr:uid="{00000000-0005-0000-0000-0000C2290000}"/>
    <cellStyle name="Ausgabe 2 2 4 21 2" xfId="9409" xr:uid="{00000000-0005-0000-0000-0000C3290000}"/>
    <cellStyle name="Ausgabe 2 2 4 22" xfId="9410" xr:uid="{00000000-0005-0000-0000-0000C4290000}"/>
    <cellStyle name="Ausgabe 2 2 4 22 2" xfId="9411" xr:uid="{00000000-0005-0000-0000-0000C5290000}"/>
    <cellStyle name="Ausgabe 2 2 4 23" xfId="9412" xr:uid="{00000000-0005-0000-0000-0000C6290000}"/>
    <cellStyle name="Ausgabe 2 2 4 23 2" xfId="9413" xr:uid="{00000000-0005-0000-0000-0000C7290000}"/>
    <cellStyle name="Ausgabe 2 2 4 24" xfId="9414" xr:uid="{00000000-0005-0000-0000-0000C8290000}"/>
    <cellStyle name="Ausgabe 2 2 4 24 2" xfId="9415" xr:uid="{00000000-0005-0000-0000-0000C9290000}"/>
    <cellStyle name="Ausgabe 2 2 4 25" xfId="9416" xr:uid="{00000000-0005-0000-0000-0000CA290000}"/>
    <cellStyle name="Ausgabe 2 2 4 25 2" xfId="9417" xr:uid="{00000000-0005-0000-0000-0000CB290000}"/>
    <cellStyle name="Ausgabe 2 2 4 26" xfId="9418" xr:uid="{00000000-0005-0000-0000-0000CC290000}"/>
    <cellStyle name="Ausgabe 2 2 4 26 2" xfId="9419" xr:uid="{00000000-0005-0000-0000-0000CD290000}"/>
    <cellStyle name="Ausgabe 2 2 4 27" xfId="9420" xr:uid="{00000000-0005-0000-0000-0000CE290000}"/>
    <cellStyle name="Ausgabe 2 2 4 27 2" xfId="9421" xr:uid="{00000000-0005-0000-0000-0000CF290000}"/>
    <cellStyle name="Ausgabe 2 2 4 28" xfId="9422" xr:uid="{00000000-0005-0000-0000-0000D0290000}"/>
    <cellStyle name="Ausgabe 2 2 4 28 2" xfId="9423" xr:uid="{00000000-0005-0000-0000-0000D1290000}"/>
    <cellStyle name="Ausgabe 2 2 4 29" xfId="9424" xr:uid="{00000000-0005-0000-0000-0000D2290000}"/>
    <cellStyle name="Ausgabe 2 2 4 29 2" xfId="9425" xr:uid="{00000000-0005-0000-0000-0000D3290000}"/>
    <cellStyle name="Ausgabe 2 2 4 3" xfId="9426" xr:uid="{00000000-0005-0000-0000-0000D4290000}"/>
    <cellStyle name="Ausgabe 2 2 4 3 2" xfId="9427" xr:uid="{00000000-0005-0000-0000-0000D5290000}"/>
    <cellStyle name="Ausgabe 2 2 4 30" xfId="9428" xr:uid="{00000000-0005-0000-0000-0000D6290000}"/>
    <cellStyle name="Ausgabe 2 2 4 4" xfId="9429" xr:uid="{00000000-0005-0000-0000-0000D7290000}"/>
    <cellStyle name="Ausgabe 2 2 4 4 2" xfId="9430" xr:uid="{00000000-0005-0000-0000-0000D8290000}"/>
    <cellStyle name="Ausgabe 2 2 4 5" xfId="9431" xr:uid="{00000000-0005-0000-0000-0000D9290000}"/>
    <cellStyle name="Ausgabe 2 2 4 5 2" xfId="9432" xr:uid="{00000000-0005-0000-0000-0000DA290000}"/>
    <cellStyle name="Ausgabe 2 2 4 6" xfId="9433" xr:uid="{00000000-0005-0000-0000-0000DB290000}"/>
    <cellStyle name="Ausgabe 2 2 4 6 2" xfId="9434" xr:uid="{00000000-0005-0000-0000-0000DC290000}"/>
    <cellStyle name="Ausgabe 2 2 4 7" xfId="9435" xr:uid="{00000000-0005-0000-0000-0000DD290000}"/>
    <cellStyle name="Ausgabe 2 2 4 7 2" xfId="9436" xr:uid="{00000000-0005-0000-0000-0000DE290000}"/>
    <cellStyle name="Ausgabe 2 2 4 8" xfId="9437" xr:uid="{00000000-0005-0000-0000-0000DF290000}"/>
    <cellStyle name="Ausgabe 2 2 4 8 2" xfId="9438" xr:uid="{00000000-0005-0000-0000-0000E0290000}"/>
    <cellStyle name="Ausgabe 2 2 4 9" xfId="9439" xr:uid="{00000000-0005-0000-0000-0000E1290000}"/>
    <cellStyle name="Ausgabe 2 2 4 9 2" xfId="9440" xr:uid="{00000000-0005-0000-0000-0000E2290000}"/>
    <cellStyle name="Ausgabe 2 2 5" xfId="9441" xr:uid="{00000000-0005-0000-0000-0000E3290000}"/>
    <cellStyle name="Ausgabe 2 2 5 10" xfId="9442" xr:uid="{00000000-0005-0000-0000-0000E4290000}"/>
    <cellStyle name="Ausgabe 2 2 5 10 2" xfId="9443" xr:uid="{00000000-0005-0000-0000-0000E5290000}"/>
    <cellStyle name="Ausgabe 2 2 5 11" xfId="9444" xr:uid="{00000000-0005-0000-0000-0000E6290000}"/>
    <cellStyle name="Ausgabe 2 2 5 11 2" xfId="9445" xr:uid="{00000000-0005-0000-0000-0000E7290000}"/>
    <cellStyle name="Ausgabe 2 2 5 12" xfId="9446" xr:uid="{00000000-0005-0000-0000-0000E8290000}"/>
    <cellStyle name="Ausgabe 2 2 5 12 2" xfId="9447" xr:uid="{00000000-0005-0000-0000-0000E9290000}"/>
    <cellStyle name="Ausgabe 2 2 5 13" xfId="9448" xr:uid="{00000000-0005-0000-0000-0000EA290000}"/>
    <cellStyle name="Ausgabe 2 2 5 13 2" xfId="9449" xr:uid="{00000000-0005-0000-0000-0000EB290000}"/>
    <cellStyle name="Ausgabe 2 2 5 14" xfId="9450" xr:uid="{00000000-0005-0000-0000-0000EC290000}"/>
    <cellStyle name="Ausgabe 2 2 5 14 2" xfId="9451" xr:uid="{00000000-0005-0000-0000-0000ED290000}"/>
    <cellStyle name="Ausgabe 2 2 5 15" xfId="9452" xr:uid="{00000000-0005-0000-0000-0000EE290000}"/>
    <cellStyle name="Ausgabe 2 2 5 15 2" xfId="9453" xr:uid="{00000000-0005-0000-0000-0000EF290000}"/>
    <cellStyle name="Ausgabe 2 2 5 16" xfId="9454" xr:uid="{00000000-0005-0000-0000-0000F0290000}"/>
    <cellStyle name="Ausgabe 2 2 5 16 2" xfId="9455" xr:uid="{00000000-0005-0000-0000-0000F1290000}"/>
    <cellStyle name="Ausgabe 2 2 5 17" xfId="9456" xr:uid="{00000000-0005-0000-0000-0000F2290000}"/>
    <cellStyle name="Ausgabe 2 2 5 17 2" xfId="9457" xr:uid="{00000000-0005-0000-0000-0000F3290000}"/>
    <cellStyle name="Ausgabe 2 2 5 18" xfId="9458" xr:uid="{00000000-0005-0000-0000-0000F4290000}"/>
    <cellStyle name="Ausgabe 2 2 5 18 2" xfId="9459" xr:uid="{00000000-0005-0000-0000-0000F5290000}"/>
    <cellStyle name="Ausgabe 2 2 5 19" xfId="9460" xr:uid="{00000000-0005-0000-0000-0000F6290000}"/>
    <cellStyle name="Ausgabe 2 2 5 19 2" xfId="9461" xr:uid="{00000000-0005-0000-0000-0000F7290000}"/>
    <cellStyle name="Ausgabe 2 2 5 2" xfId="9462" xr:uid="{00000000-0005-0000-0000-0000F8290000}"/>
    <cellStyle name="Ausgabe 2 2 5 2 2" xfId="9463" xr:uid="{00000000-0005-0000-0000-0000F9290000}"/>
    <cellStyle name="Ausgabe 2 2 5 20" xfId="9464" xr:uid="{00000000-0005-0000-0000-0000FA290000}"/>
    <cellStyle name="Ausgabe 2 2 5 20 2" xfId="9465" xr:uid="{00000000-0005-0000-0000-0000FB290000}"/>
    <cellStyle name="Ausgabe 2 2 5 21" xfId="9466" xr:uid="{00000000-0005-0000-0000-0000FC290000}"/>
    <cellStyle name="Ausgabe 2 2 5 21 2" xfId="9467" xr:uid="{00000000-0005-0000-0000-0000FD290000}"/>
    <cellStyle name="Ausgabe 2 2 5 22" xfId="9468" xr:uid="{00000000-0005-0000-0000-0000FE290000}"/>
    <cellStyle name="Ausgabe 2 2 5 22 2" xfId="9469" xr:uid="{00000000-0005-0000-0000-0000FF290000}"/>
    <cellStyle name="Ausgabe 2 2 5 23" xfId="9470" xr:uid="{00000000-0005-0000-0000-0000002A0000}"/>
    <cellStyle name="Ausgabe 2 2 5 23 2" xfId="9471" xr:uid="{00000000-0005-0000-0000-0000012A0000}"/>
    <cellStyle name="Ausgabe 2 2 5 24" xfId="9472" xr:uid="{00000000-0005-0000-0000-0000022A0000}"/>
    <cellStyle name="Ausgabe 2 2 5 24 2" xfId="9473" xr:uid="{00000000-0005-0000-0000-0000032A0000}"/>
    <cellStyle name="Ausgabe 2 2 5 25" xfId="9474" xr:uid="{00000000-0005-0000-0000-0000042A0000}"/>
    <cellStyle name="Ausgabe 2 2 5 25 2" xfId="9475" xr:uid="{00000000-0005-0000-0000-0000052A0000}"/>
    <cellStyle name="Ausgabe 2 2 5 26" xfId="9476" xr:uid="{00000000-0005-0000-0000-0000062A0000}"/>
    <cellStyle name="Ausgabe 2 2 5 26 2" xfId="9477" xr:uid="{00000000-0005-0000-0000-0000072A0000}"/>
    <cellStyle name="Ausgabe 2 2 5 27" xfId="9478" xr:uid="{00000000-0005-0000-0000-0000082A0000}"/>
    <cellStyle name="Ausgabe 2 2 5 27 2" xfId="9479" xr:uid="{00000000-0005-0000-0000-0000092A0000}"/>
    <cellStyle name="Ausgabe 2 2 5 28" xfId="9480" xr:uid="{00000000-0005-0000-0000-00000A2A0000}"/>
    <cellStyle name="Ausgabe 2 2 5 28 2" xfId="9481" xr:uid="{00000000-0005-0000-0000-00000B2A0000}"/>
    <cellStyle name="Ausgabe 2 2 5 29" xfId="9482" xr:uid="{00000000-0005-0000-0000-00000C2A0000}"/>
    <cellStyle name="Ausgabe 2 2 5 29 2" xfId="9483" xr:uid="{00000000-0005-0000-0000-00000D2A0000}"/>
    <cellStyle name="Ausgabe 2 2 5 3" xfId="9484" xr:uid="{00000000-0005-0000-0000-00000E2A0000}"/>
    <cellStyle name="Ausgabe 2 2 5 3 2" xfId="9485" xr:uid="{00000000-0005-0000-0000-00000F2A0000}"/>
    <cellStyle name="Ausgabe 2 2 5 30" xfId="9486" xr:uid="{00000000-0005-0000-0000-0000102A0000}"/>
    <cellStyle name="Ausgabe 2 2 5 4" xfId="9487" xr:uid="{00000000-0005-0000-0000-0000112A0000}"/>
    <cellStyle name="Ausgabe 2 2 5 4 2" xfId="9488" xr:uid="{00000000-0005-0000-0000-0000122A0000}"/>
    <cellStyle name="Ausgabe 2 2 5 5" xfId="9489" xr:uid="{00000000-0005-0000-0000-0000132A0000}"/>
    <cellStyle name="Ausgabe 2 2 5 5 2" xfId="9490" xr:uid="{00000000-0005-0000-0000-0000142A0000}"/>
    <cellStyle name="Ausgabe 2 2 5 6" xfId="9491" xr:uid="{00000000-0005-0000-0000-0000152A0000}"/>
    <cellStyle name="Ausgabe 2 2 5 6 2" xfId="9492" xr:uid="{00000000-0005-0000-0000-0000162A0000}"/>
    <cellStyle name="Ausgabe 2 2 5 7" xfId="9493" xr:uid="{00000000-0005-0000-0000-0000172A0000}"/>
    <cellStyle name="Ausgabe 2 2 5 7 2" xfId="9494" xr:uid="{00000000-0005-0000-0000-0000182A0000}"/>
    <cellStyle name="Ausgabe 2 2 5 8" xfId="9495" xr:uid="{00000000-0005-0000-0000-0000192A0000}"/>
    <cellStyle name="Ausgabe 2 2 5 8 2" xfId="9496" xr:uid="{00000000-0005-0000-0000-00001A2A0000}"/>
    <cellStyle name="Ausgabe 2 2 5 9" xfId="9497" xr:uid="{00000000-0005-0000-0000-00001B2A0000}"/>
    <cellStyle name="Ausgabe 2 2 5 9 2" xfId="9498" xr:uid="{00000000-0005-0000-0000-00001C2A0000}"/>
    <cellStyle name="Ausgabe 2 2_BU&amp;IC" xfId="9499" xr:uid="{00000000-0005-0000-0000-00001D2A0000}"/>
    <cellStyle name="Ausgabe 2 20" xfId="9500" xr:uid="{00000000-0005-0000-0000-00001E2A0000}"/>
    <cellStyle name="Ausgabe 2 20 2" xfId="9501" xr:uid="{00000000-0005-0000-0000-00001F2A0000}"/>
    <cellStyle name="Ausgabe 2 21" xfId="9502" xr:uid="{00000000-0005-0000-0000-0000202A0000}"/>
    <cellStyle name="Ausgabe 2 21 2" xfId="9503" xr:uid="{00000000-0005-0000-0000-0000212A0000}"/>
    <cellStyle name="Ausgabe 2 22" xfId="9504" xr:uid="{00000000-0005-0000-0000-0000222A0000}"/>
    <cellStyle name="Ausgabe 2 22 2" xfId="9505" xr:uid="{00000000-0005-0000-0000-0000232A0000}"/>
    <cellStyle name="Ausgabe 2 23" xfId="9506" xr:uid="{00000000-0005-0000-0000-0000242A0000}"/>
    <cellStyle name="Ausgabe 2 23 2" xfId="9507" xr:uid="{00000000-0005-0000-0000-0000252A0000}"/>
    <cellStyle name="Ausgabe 2 24" xfId="9508" xr:uid="{00000000-0005-0000-0000-0000262A0000}"/>
    <cellStyle name="Ausgabe 2 24 2" xfId="9509" xr:uid="{00000000-0005-0000-0000-0000272A0000}"/>
    <cellStyle name="Ausgabe 2 25" xfId="9510" xr:uid="{00000000-0005-0000-0000-0000282A0000}"/>
    <cellStyle name="Ausgabe 2 25 2" xfId="9511" xr:uid="{00000000-0005-0000-0000-0000292A0000}"/>
    <cellStyle name="Ausgabe 2 26" xfId="9512" xr:uid="{00000000-0005-0000-0000-00002A2A0000}"/>
    <cellStyle name="Ausgabe 2 26 2" xfId="9513" xr:uid="{00000000-0005-0000-0000-00002B2A0000}"/>
    <cellStyle name="Ausgabe 2 27" xfId="9514" xr:uid="{00000000-0005-0000-0000-00002C2A0000}"/>
    <cellStyle name="Ausgabe 2 27 2" xfId="9515" xr:uid="{00000000-0005-0000-0000-00002D2A0000}"/>
    <cellStyle name="Ausgabe 2 28" xfId="9516" xr:uid="{00000000-0005-0000-0000-00002E2A0000}"/>
    <cellStyle name="Ausgabe 2 28 2" xfId="9517" xr:uid="{00000000-0005-0000-0000-00002F2A0000}"/>
    <cellStyle name="Ausgabe 2 29" xfId="9518" xr:uid="{00000000-0005-0000-0000-0000302A0000}"/>
    <cellStyle name="Ausgabe 2 29 2" xfId="9519" xr:uid="{00000000-0005-0000-0000-0000312A0000}"/>
    <cellStyle name="Ausgabe 2 3" xfId="728" xr:uid="{00000000-0005-0000-0000-0000322A0000}"/>
    <cellStyle name="Ausgabe 2 30" xfId="9520" xr:uid="{00000000-0005-0000-0000-0000332A0000}"/>
    <cellStyle name="Ausgabe 2 30 2" xfId="9521" xr:uid="{00000000-0005-0000-0000-0000342A0000}"/>
    <cellStyle name="Ausgabe 2 31" xfId="9522" xr:uid="{00000000-0005-0000-0000-0000352A0000}"/>
    <cellStyle name="Ausgabe 2 31 2" xfId="9523" xr:uid="{00000000-0005-0000-0000-0000362A0000}"/>
    <cellStyle name="Ausgabe 2 32" xfId="9524" xr:uid="{00000000-0005-0000-0000-0000372A0000}"/>
    <cellStyle name="Ausgabe 2 32 2" xfId="9525" xr:uid="{00000000-0005-0000-0000-0000382A0000}"/>
    <cellStyle name="Ausgabe 2 33" xfId="9526" xr:uid="{00000000-0005-0000-0000-0000392A0000}"/>
    <cellStyle name="Ausgabe 2 33 2" xfId="9527" xr:uid="{00000000-0005-0000-0000-00003A2A0000}"/>
    <cellStyle name="Ausgabe 2 34" xfId="9528" xr:uid="{00000000-0005-0000-0000-00003B2A0000}"/>
    <cellStyle name="Ausgabe 2 34 2" xfId="9529" xr:uid="{00000000-0005-0000-0000-00003C2A0000}"/>
    <cellStyle name="Ausgabe 2 35" xfId="9530" xr:uid="{00000000-0005-0000-0000-00003D2A0000}"/>
    <cellStyle name="Ausgabe 2 35 2" xfId="9531" xr:uid="{00000000-0005-0000-0000-00003E2A0000}"/>
    <cellStyle name="Ausgabe 2 36" xfId="9532" xr:uid="{00000000-0005-0000-0000-00003F2A0000}"/>
    <cellStyle name="Ausgabe 2 36 2" xfId="9533" xr:uid="{00000000-0005-0000-0000-0000402A0000}"/>
    <cellStyle name="Ausgabe 2 37" xfId="9534" xr:uid="{00000000-0005-0000-0000-0000412A0000}"/>
    <cellStyle name="Ausgabe 2 37 2" xfId="9535" xr:uid="{00000000-0005-0000-0000-0000422A0000}"/>
    <cellStyle name="Ausgabe 2 38" xfId="9536" xr:uid="{00000000-0005-0000-0000-0000432A0000}"/>
    <cellStyle name="Ausgabe 2 38 2" xfId="9537" xr:uid="{00000000-0005-0000-0000-0000442A0000}"/>
    <cellStyle name="Ausgabe 2 39" xfId="9538" xr:uid="{00000000-0005-0000-0000-0000452A0000}"/>
    <cellStyle name="Ausgabe 2 4" xfId="729" xr:uid="{00000000-0005-0000-0000-0000462A0000}"/>
    <cellStyle name="Ausgabe 2 5" xfId="9539" xr:uid="{00000000-0005-0000-0000-0000472A0000}"/>
    <cellStyle name="Ausgabe 2 5 10" xfId="9540" xr:uid="{00000000-0005-0000-0000-0000482A0000}"/>
    <cellStyle name="Ausgabe 2 5 10 2" xfId="9541" xr:uid="{00000000-0005-0000-0000-0000492A0000}"/>
    <cellStyle name="Ausgabe 2 5 11" xfId="9542" xr:uid="{00000000-0005-0000-0000-00004A2A0000}"/>
    <cellStyle name="Ausgabe 2 5 11 2" xfId="9543" xr:uid="{00000000-0005-0000-0000-00004B2A0000}"/>
    <cellStyle name="Ausgabe 2 5 12" xfId="9544" xr:uid="{00000000-0005-0000-0000-00004C2A0000}"/>
    <cellStyle name="Ausgabe 2 5 12 2" xfId="9545" xr:uid="{00000000-0005-0000-0000-00004D2A0000}"/>
    <cellStyle name="Ausgabe 2 5 13" xfId="9546" xr:uid="{00000000-0005-0000-0000-00004E2A0000}"/>
    <cellStyle name="Ausgabe 2 5 13 2" xfId="9547" xr:uid="{00000000-0005-0000-0000-00004F2A0000}"/>
    <cellStyle name="Ausgabe 2 5 14" xfId="9548" xr:uid="{00000000-0005-0000-0000-0000502A0000}"/>
    <cellStyle name="Ausgabe 2 5 14 2" xfId="9549" xr:uid="{00000000-0005-0000-0000-0000512A0000}"/>
    <cellStyle name="Ausgabe 2 5 15" xfId="9550" xr:uid="{00000000-0005-0000-0000-0000522A0000}"/>
    <cellStyle name="Ausgabe 2 5 15 2" xfId="9551" xr:uid="{00000000-0005-0000-0000-0000532A0000}"/>
    <cellStyle name="Ausgabe 2 5 16" xfId="9552" xr:uid="{00000000-0005-0000-0000-0000542A0000}"/>
    <cellStyle name="Ausgabe 2 5 16 2" xfId="9553" xr:uid="{00000000-0005-0000-0000-0000552A0000}"/>
    <cellStyle name="Ausgabe 2 5 17" xfId="9554" xr:uid="{00000000-0005-0000-0000-0000562A0000}"/>
    <cellStyle name="Ausgabe 2 5 17 2" xfId="9555" xr:uid="{00000000-0005-0000-0000-0000572A0000}"/>
    <cellStyle name="Ausgabe 2 5 18" xfId="9556" xr:uid="{00000000-0005-0000-0000-0000582A0000}"/>
    <cellStyle name="Ausgabe 2 5 18 2" xfId="9557" xr:uid="{00000000-0005-0000-0000-0000592A0000}"/>
    <cellStyle name="Ausgabe 2 5 19" xfId="9558" xr:uid="{00000000-0005-0000-0000-00005A2A0000}"/>
    <cellStyle name="Ausgabe 2 5 19 2" xfId="9559" xr:uid="{00000000-0005-0000-0000-00005B2A0000}"/>
    <cellStyle name="Ausgabe 2 5 2" xfId="9560" xr:uid="{00000000-0005-0000-0000-00005C2A0000}"/>
    <cellStyle name="Ausgabe 2 5 2 10" xfId="9561" xr:uid="{00000000-0005-0000-0000-00005D2A0000}"/>
    <cellStyle name="Ausgabe 2 5 2 10 2" xfId="9562" xr:uid="{00000000-0005-0000-0000-00005E2A0000}"/>
    <cellStyle name="Ausgabe 2 5 2 11" xfId="9563" xr:uid="{00000000-0005-0000-0000-00005F2A0000}"/>
    <cellStyle name="Ausgabe 2 5 2 11 2" xfId="9564" xr:uid="{00000000-0005-0000-0000-0000602A0000}"/>
    <cellStyle name="Ausgabe 2 5 2 12" xfId="9565" xr:uid="{00000000-0005-0000-0000-0000612A0000}"/>
    <cellStyle name="Ausgabe 2 5 2 12 2" xfId="9566" xr:uid="{00000000-0005-0000-0000-0000622A0000}"/>
    <cellStyle name="Ausgabe 2 5 2 13" xfId="9567" xr:uid="{00000000-0005-0000-0000-0000632A0000}"/>
    <cellStyle name="Ausgabe 2 5 2 13 2" xfId="9568" xr:uid="{00000000-0005-0000-0000-0000642A0000}"/>
    <cellStyle name="Ausgabe 2 5 2 14" xfId="9569" xr:uid="{00000000-0005-0000-0000-0000652A0000}"/>
    <cellStyle name="Ausgabe 2 5 2 14 2" xfId="9570" xr:uid="{00000000-0005-0000-0000-0000662A0000}"/>
    <cellStyle name="Ausgabe 2 5 2 15" xfId="9571" xr:uid="{00000000-0005-0000-0000-0000672A0000}"/>
    <cellStyle name="Ausgabe 2 5 2 15 2" xfId="9572" xr:uid="{00000000-0005-0000-0000-0000682A0000}"/>
    <cellStyle name="Ausgabe 2 5 2 16" xfId="9573" xr:uid="{00000000-0005-0000-0000-0000692A0000}"/>
    <cellStyle name="Ausgabe 2 5 2 16 2" xfId="9574" xr:uid="{00000000-0005-0000-0000-00006A2A0000}"/>
    <cellStyle name="Ausgabe 2 5 2 17" xfId="9575" xr:uid="{00000000-0005-0000-0000-00006B2A0000}"/>
    <cellStyle name="Ausgabe 2 5 2 17 2" xfId="9576" xr:uid="{00000000-0005-0000-0000-00006C2A0000}"/>
    <cellStyle name="Ausgabe 2 5 2 18" xfId="9577" xr:uid="{00000000-0005-0000-0000-00006D2A0000}"/>
    <cellStyle name="Ausgabe 2 5 2 18 2" xfId="9578" xr:uid="{00000000-0005-0000-0000-00006E2A0000}"/>
    <cellStyle name="Ausgabe 2 5 2 19" xfId="9579" xr:uid="{00000000-0005-0000-0000-00006F2A0000}"/>
    <cellStyle name="Ausgabe 2 5 2 19 2" xfId="9580" xr:uid="{00000000-0005-0000-0000-0000702A0000}"/>
    <cellStyle name="Ausgabe 2 5 2 2" xfId="9581" xr:uid="{00000000-0005-0000-0000-0000712A0000}"/>
    <cellStyle name="Ausgabe 2 5 2 2 2" xfId="9582" xr:uid="{00000000-0005-0000-0000-0000722A0000}"/>
    <cellStyle name="Ausgabe 2 5 2 20" xfId="9583" xr:uid="{00000000-0005-0000-0000-0000732A0000}"/>
    <cellStyle name="Ausgabe 2 5 2 20 2" xfId="9584" xr:uid="{00000000-0005-0000-0000-0000742A0000}"/>
    <cellStyle name="Ausgabe 2 5 2 21" xfId="9585" xr:uid="{00000000-0005-0000-0000-0000752A0000}"/>
    <cellStyle name="Ausgabe 2 5 2 21 2" xfId="9586" xr:uid="{00000000-0005-0000-0000-0000762A0000}"/>
    <cellStyle name="Ausgabe 2 5 2 22" xfId="9587" xr:uid="{00000000-0005-0000-0000-0000772A0000}"/>
    <cellStyle name="Ausgabe 2 5 2 22 2" xfId="9588" xr:uid="{00000000-0005-0000-0000-0000782A0000}"/>
    <cellStyle name="Ausgabe 2 5 2 23" xfId="9589" xr:uid="{00000000-0005-0000-0000-0000792A0000}"/>
    <cellStyle name="Ausgabe 2 5 2 23 2" xfId="9590" xr:uid="{00000000-0005-0000-0000-00007A2A0000}"/>
    <cellStyle name="Ausgabe 2 5 2 24" xfId="9591" xr:uid="{00000000-0005-0000-0000-00007B2A0000}"/>
    <cellStyle name="Ausgabe 2 5 2 24 2" xfId="9592" xr:uid="{00000000-0005-0000-0000-00007C2A0000}"/>
    <cellStyle name="Ausgabe 2 5 2 25" xfId="9593" xr:uid="{00000000-0005-0000-0000-00007D2A0000}"/>
    <cellStyle name="Ausgabe 2 5 2 25 2" xfId="9594" xr:uid="{00000000-0005-0000-0000-00007E2A0000}"/>
    <cellStyle name="Ausgabe 2 5 2 26" xfId="9595" xr:uid="{00000000-0005-0000-0000-00007F2A0000}"/>
    <cellStyle name="Ausgabe 2 5 2 26 2" xfId="9596" xr:uid="{00000000-0005-0000-0000-0000802A0000}"/>
    <cellStyle name="Ausgabe 2 5 2 27" xfId="9597" xr:uid="{00000000-0005-0000-0000-0000812A0000}"/>
    <cellStyle name="Ausgabe 2 5 2 27 2" xfId="9598" xr:uid="{00000000-0005-0000-0000-0000822A0000}"/>
    <cellStyle name="Ausgabe 2 5 2 28" xfId="9599" xr:uid="{00000000-0005-0000-0000-0000832A0000}"/>
    <cellStyle name="Ausgabe 2 5 2 28 2" xfId="9600" xr:uid="{00000000-0005-0000-0000-0000842A0000}"/>
    <cellStyle name="Ausgabe 2 5 2 29" xfId="9601" xr:uid="{00000000-0005-0000-0000-0000852A0000}"/>
    <cellStyle name="Ausgabe 2 5 2 29 2" xfId="9602" xr:uid="{00000000-0005-0000-0000-0000862A0000}"/>
    <cellStyle name="Ausgabe 2 5 2 3" xfId="9603" xr:uid="{00000000-0005-0000-0000-0000872A0000}"/>
    <cellStyle name="Ausgabe 2 5 2 3 2" xfId="9604" xr:uid="{00000000-0005-0000-0000-0000882A0000}"/>
    <cellStyle name="Ausgabe 2 5 2 30" xfId="9605" xr:uid="{00000000-0005-0000-0000-0000892A0000}"/>
    <cellStyle name="Ausgabe 2 5 2 4" xfId="9606" xr:uid="{00000000-0005-0000-0000-00008A2A0000}"/>
    <cellStyle name="Ausgabe 2 5 2 4 2" xfId="9607" xr:uid="{00000000-0005-0000-0000-00008B2A0000}"/>
    <cellStyle name="Ausgabe 2 5 2 5" xfId="9608" xr:uid="{00000000-0005-0000-0000-00008C2A0000}"/>
    <cellStyle name="Ausgabe 2 5 2 5 2" xfId="9609" xr:uid="{00000000-0005-0000-0000-00008D2A0000}"/>
    <cellStyle name="Ausgabe 2 5 2 6" xfId="9610" xr:uid="{00000000-0005-0000-0000-00008E2A0000}"/>
    <cellStyle name="Ausgabe 2 5 2 6 2" xfId="9611" xr:uid="{00000000-0005-0000-0000-00008F2A0000}"/>
    <cellStyle name="Ausgabe 2 5 2 7" xfId="9612" xr:uid="{00000000-0005-0000-0000-0000902A0000}"/>
    <cellStyle name="Ausgabe 2 5 2 7 2" xfId="9613" xr:uid="{00000000-0005-0000-0000-0000912A0000}"/>
    <cellStyle name="Ausgabe 2 5 2 8" xfId="9614" xr:uid="{00000000-0005-0000-0000-0000922A0000}"/>
    <cellStyle name="Ausgabe 2 5 2 8 2" xfId="9615" xr:uid="{00000000-0005-0000-0000-0000932A0000}"/>
    <cellStyle name="Ausgabe 2 5 2 9" xfId="9616" xr:uid="{00000000-0005-0000-0000-0000942A0000}"/>
    <cellStyle name="Ausgabe 2 5 2 9 2" xfId="9617" xr:uid="{00000000-0005-0000-0000-0000952A0000}"/>
    <cellStyle name="Ausgabe 2 5 20" xfId="9618" xr:uid="{00000000-0005-0000-0000-0000962A0000}"/>
    <cellStyle name="Ausgabe 2 5 20 2" xfId="9619" xr:uid="{00000000-0005-0000-0000-0000972A0000}"/>
    <cellStyle name="Ausgabe 2 5 21" xfId="9620" xr:uid="{00000000-0005-0000-0000-0000982A0000}"/>
    <cellStyle name="Ausgabe 2 5 21 2" xfId="9621" xr:uid="{00000000-0005-0000-0000-0000992A0000}"/>
    <cellStyle name="Ausgabe 2 5 22" xfId="9622" xr:uid="{00000000-0005-0000-0000-00009A2A0000}"/>
    <cellStyle name="Ausgabe 2 5 22 2" xfId="9623" xr:uid="{00000000-0005-0000-0000-00009B2A0000}"/>
    <cellStyle name="Ausgabe 2 5 23" xfId="9624" xr:uid="{00000000-0005-0000-0000-00009C2A0000}"/>
    <cellStyle name="Ausgabe 2 5 23 2" xfId="9625" xr:uid="{00000000-0005-0000-0000-00009D2A0000}"/>
    <cellStyle name="Ausgabe 2 5 24" xfId="9626" xr:uid="{00000000-0005-0000-0000-00009E2A0000}"/>
    <cellStyle name="Ausgabe 2 5 24 2" xfId="9627" xr:uid="{00000000-0005-0000-0000-00009F2A0000}"/>
    <cellStyle name="Ausgabe 2 5 25" xfId="9628" xr:uid="{00000000-0005-0000-0000-0000A02A0000}"/>
    <cellStyle name="Ausgabe 2 5 25 2" xfId="9629" xr:uid="{00000000-0005-0000-0000-0000A12A0000}"/>
    <cellStyle name="Ausgabe 2 5 26" xfId="9630" xr:uid="{00000000-0005-0000-0000-0000A22A0000}"/>
    <cellStyle name="Ausgabe 2 5 26 2" xfId="9631" xr:uid="{00000000-0005-0000-0000-0000A32A0000}"/>
    <cellStyle name="Ausgabe 2 5 27" xfId="9632" xr:uid="{00000000-0005-0000-0000-0000A42A0000}"/>
    <cellStyle name="Ausgabe 2 5 27 2" xfId="9633" xr:uid="{00000000-0005-0000-0000-0000A52A0000}"/>
    <cellStyle name="Ausgabe 2 5 28" xfId="9634" xr:uid="{00000000-0005-0000-0000-0000A62A0000}"/>
    <cellStyle name="Ausgabe 2 5 28 2" xfId="9635" xr:uid="{00000000-0005-0000-0000-0000A72A0000}"/>
    <cellStyle name="Ausgabe 2 5 29" xfId="9636" xr:uid="{00000000-0005-0000-0000-0000A82A0000}"/>
    <cellStyle name="Ausgabe 2 5 29 2" xfId="9637" xr:uid="{00000000-0005-0000-0000-0000A92A0000}"/>
    <cellStyle name="Ausgabe 2 5 3" xfId="9638" xr:uid="{00000000-0005-0000-0000-0000AA2A0000}"/>
    <cellStyle name="Ausgabe 2 5 3 10" xfId="9639" xr:uid="{00000000-0005-0000-0000-0000AB2A0000}"/>
    <cellStyle name="Ausgabe 2 5 3 10 2" xfId="9640" xr:uid="{00000000-0005-0000-0000-0000AC2A0000}"/>
    <cellStyle name="Ausgabe 2 5 3 11" xfId="9641" xr:uid="{00000000-0005-0000-0000-0000AD2A0000}"/>
    <cellStyle name="Ausgabe 2 5 3 11 2" xfId="9642" xr:uid="{00000000-0005-0000-0000-0000AE2A0000}"/>
    <cellStyle name="Ausgabe 2 5 3 12" xfId="9643" xr:uid="{00000000-0005-0000-0000-0000AF2A0000}"/>
    <cellStyle name="Ausgabe 2 5 3 12 2" xfId="9644" xr:uid="{00000000-0005-0000-0000-0000B02A0000}"/>
    <cellStyle name="Ausgabe 2 5 3 13" xfId="9645" xr:uid="{00000000-0005-0000-0000-0000B12A0000}"/>
    <cellStyle name="Ausgabe 2 5 3 13 2" xfId="9646" xr:uid="{00000000-0005-0000-0000-0000B22A0000}"/>
    <cellStyle name="Ausgabe 2 5 3 14" xfId="9647" xr:uid="{00000000-0005-0000-0000-0000B32A0000}"/>
    <cellStyle name="Ausgabe 2 5 3 14 2" xfId="9648" xr:uid="{00000000-0005-0000-0000-0000B42A0000}"/>
    <cellStyle name="Ausgabe 2 5 3 15" xfId="9649" xr:uid="{00000000-0005-0000-0000-0000B52A0000}"/>
    <cellStyle name="Ausgabe 2 5 3 15 2" xfId="9650" xr:uid="{00000000-0005-0000-0000-0000B62A0000}"/>
    <cellStyle name="Ausgabe 2 5 3 16" xfId="9651" xr:uid="{00000000-0005-0000-0000-0000B72A0000}"/>
    <cellStyle name="Ausgabe 2 5 3 16 2" xfId="9652" xr:uid="{00000000-0005-0000-0000-0000B82A0000}"/>
    <cellStyle name="Ausgabe 2 5 3 17" xfId="9653" xr:uid="{00000000-0005-0000-0000-0000B92A0000}"/>
    <cellStyle name="Ausgabe 2 5 3 17 2" xfId="9654" xr:uid="{00000000-0005-0000-0000-0000BA2A0000}"/>
    <cellStyle name="Ausgabe 2 5 3 18" xfId="9655" xr:uid="{00000000-0005-0000-0000-0000BB2A0000}"/>
    <cellStyle name="Ausgabe 2 5 3 18 2" xfId="9656" xr:uid="{00000000-0005-0000-0000-0000BC2A0000}"/>
    <cellStyle name="Ausgabe 2 5 3 19" xfId="9657" xr:uid="{00000000-0005-0000-0000-0000BD2A0000}"/>
    <cellStyle name="Ausgabe 2 5 3 19 2" xfId="9658" xr:uid="{00000000-0005-0000-0000-0000BE2A0000}"/>
    <cellStyle name="Ausgabe 2 5 3 2" xfId="9659" xr:uid="{00000000-0005-0000-0000-0000BF2A0000}"/>
    <cellStyle name="Ausgabe 2 5 3 2 2" xfId="9660" xr:uid="{00000000-0005-0000-0000-0000C02A0000}"/>
    <cellStyle name="Ausgabe 2 5 3 20" xfId="9661" xr:uid="{00000000-0005-0000-0000-0000C12A0000}"/>
    <cellStyle name="Ausgabe 2 5 3 20 2" xfId="9662" xr:uid="{00000000-0005-0000-0000-0000C22A0000}"/>
    <cellStyle name="Ausgabe 2 5 3 21" xfId="9663" xr:uid="{00000000-0005-0000-0000-0000C32A0000}"/>
    <cellStyle name="Ausgabe 2 5 3 21 2" xfId="9664" xr:uid="{00000000-0005-0000-0000-0000C42A0000}"/>
    <cellStyle name="Ausgabe 2 5 3 22" xfId="9665" xr:uid="{00000000-0005-0000-0000-0000C52A0000}"/>
    <cellStyle name="Ausgabe 2 5 3 22 2" xfId="9666" xr:uid="{00000000-0005-0000-0000-0000C62A0000}"/>
    <cellStyle name="Ausgabe 2 5 3 23" xfId="9667" xr:uid="{00000000-0005-0000-0000-0000C72A0000}"/>
    <cellStyle name="Ausgabe 2 5 3 23 2" xfId="9668" xr:uid="{00000000-0005-0000-0000-0000C82A0000}"/>
    <cellStyle name="Ausgabe 2 5 3 24" xfId="9669" xr:uid="{00000000-0005-0000-0000-0000C92A0000}"/>
    <cellStyle name="Ausgabe 2 5 3 24 2" xfId="9670" xr:uid="{00000000-0005-0000-0000-0000CA2A0000}"/>
    <cellStyle name="Ausgabe 2 5 3 25" xfId="9671" xr:uid="{00000000-0005-0000-0000-0000CB2A0000}"/>
    <cellStyle name="Ausgabe 2 5 3 25 2" xfId="9672" xr:uid="{00000000-0005-0000-0000-0000CC2A0000}"/>
    <cellStyle name="Ausgabe 2 5 3 26" xfId="9673" xr:uid="{00000000-0005-0000-0000-0000CD2A0000}"/>
    <cellStyle name="Ausgabe 2 5 3 26 2" xfId="9674" xr:uid="{00000000-0005-0000-0000-0000CE2A0000}"/>
    <cellStyle name="Ausgabe 2 5 3 27" xfId="9675" xr:uid="{00000000-0005-0000-0000-0000CF2A0000}"/>
    <cellStyle name="Ausgabe 2 5 3 27 2" xfId="9676" xr:uid="{00000000-0005-0000-0000-0000D02A0000}"/>
    <cellStyle name="Ausgabe 2 5 3 28" xfId="9677" xr:uid="{00000000-0005-0000-0000-0000D12A0000}"/>
    <cellStyle name="Ausgabe 2 5 3 28 2" xfId="9678" xr:uid="{00000000-0005-0000-0000-0000D22A0000}"/>
    <cellStyle name="Ausgabe 2 5 3 29" xfId="9679" xr:uid="{00000000-0005-0000-0000-0000D32A0000}"/>
    <cellStyle name="Ausgabe 2 5 3 29 2" xfId="9680" xr:uid="{00000000-0005-0000-0000-0000D42A0000}"/>
    <cellStyle name="Ausgabe 2 5 3 3" xfId="9681" xr:uid="{00000000-0005-0000-0000-0000D52A0000}"/>
    <cellStyle name="Ausgabe 2 5 3 3 2" xfId="9682" xr:uid="{00000000-0005-0000-0000-0000D62A0000}"/>
    <cellStyle name="Ausgabe 2 5 3 30" xfId="9683" xr:uid="{00000000-0005-0000-0000-0000D72A0000}"/>
    <cellStyle name="Ausgabe 2 5 3 4" xfId="9684" xr:uid="{00000000-0005-0000-0000-0000D82A0000}"/>
    <cellStyle name="Ausgabe 2 5 3 4 2" xfId="9685" xr:uid="{00000000-0005-0000-0000-0000D92A0000}"/>
    <cellStyle name="Ausgabe 2 5 3 5" xfId="9686" xr:uid="{00000000-0005-0000-0000-0000DA2A0000}"/>
    <cellStyle name="Ausgabe 2 5 3 5 2" xfId="9687" xr:uid="{00000000-0005-0000-0000-0000DB2A0000}"/>
    <cellStyle name="Ausgabe 2 5 3 6" xfId="9688" xr:uid="{00000000-0005-0000-0000-0000DC2A0000}"/>
    <cellStyle name="Ausgabe 2 5 3 6 2" xfId="9689" xr:uid="{00000000-0005-0000-0000-0000DD2A0000}"/>
    <cellStyle name="Ausgabe 2 5 3 7" xfId="9690" xr:uid="{00000000-0005-0000-0000-0000DE2A0000}"/>
    <cellStyle name="Ausgabe 2 5 3 7 2" xfId="9691" xr:uid="{00000000-0005-0000-0000-0000DF2A0000}"/>
    <cellStyle name="Ausgabe 2 5 3 8" xfId="9692" xr:uid="{00000000-0005-0000-0000-0000E02A0000}"/>
    <cellStyle name="Ausgabe 2 5 3 8 2" xfId="9693" xr:uid="{00000000-0005-0000-0000-0000E12A0000}"/>
    <cellStyle name="Ausgabe 2 5 3 9" xfId="9694" xr:uid="{00000000-0005-0000-0000-0000E22A0000}"/>
    <cellStyle name="Ausgabe 2 5 3 9 2" xfId="9695" xr:uid="{00000000-0005-0000-0000-0000E32A0000}"/>
    <cellStyle name="Ausgabe 2 5 30" xfId="9696" xr:uid="{00000000-0005-0000-0000-0000E42A0000}"/>
    <cellStyle name="Ausgabe 2 5 30 2" xfId="9697" xr:uid="{00000000-0005-0000-0000-0000E52A0000}"/>
    <cellStyle name="Ausgabe 2 5 31" xfId="9698" xr:uid="{00000000-0005-0000-0000-0000E62A0000}"/>
    <cellStyle name="Ausgabe 2 5 31 2" xfId="9699" xr:uid="{00000000-0005-0000-0000-0000E72A0000}"/>
    <cellStyle name="Ausgabe 2 5 32" xfId="9700" xr:uid="{00000000-0005-0000-0000-0000E82A0000}"/>
    <cellStyle name="Ausgabe 2 5 4" xfId="9701" xr:uid="{00000000-0005-0000-0000-0000E92A0000}"/>
    <cellStyle name="Ausgabe 2 5 4 2" xfId="9702" xr:uid="{00000000-0005-0000-0000-0000EA2A0000}"/>
    <cellStyle name="Ausgabe 2 5 5" xfId="9703" xr:uid="{00000000-0005-0000-0000-0000EB2A0000}"/>
    <cellStyle name="Ausgabe 2 5 5 2" xfId="9704" xr:uid="{00000000-0005-0000-0000-0000EC2A0000}"/>
    <cellStyle name="Ausgabe 2 5 6" xfId="9705" xr:uid="{00000000-0005-0000-0000-0000ED2A0000}"/>
    <cellStyle name="Ausgabe 2 5 6 2" xfId="9706" xr:uid="{00000000-0005-0000-0000-0000EE2A0000}"/>
    <cellStyle name="Ausgabe 2 5 7" xfId="9707" xr:uid="{00000000-0005-0000-0000-0000EF2A0000}"/>
    <cellStyle name="Ausgabe 2 5 7 2" xfId="9708" xr:uid="{00000000-0005-0000-0000-0000F02A0000}"/>
    <cellStyle name="Ausgabe 2 5 8" xfId="9709" xr:uid="{00000000-0005-0000-0000-0000F12A0000}"/>
    <cellStyle name="Ausgabe 2 5 8 2" xfId="9710" xr:uid="{00000000-0005-0000-0000-0000F22A0000}"/>
    <cellStyle name="Ausgabe 2 5 9" xfId="9711" xr:uid="{00000000-0005-0000-0000-0000F32A0000}"/>
    <cellStyle name="Ausgabe 2 5 9 2" xfId="9712" xr:uid="{00000000-0005-0000-0000-0000F42A0000}"/>
    <cellStyle name="Ausgabe 2 6" xfId="9713" xr:uid="{00000000-0005-0000-0000-0000F52A0000}"/>
    <cellStyle name="Ausgabe 2 6 10" xfId="9714" xr:uid="{00000000-0005-0000-0000-0000F62A0000}"/>
    <cellStyle name="Ausgabe 2 6 10 2" xfId="9715" xr:uid="{00000000-0005-0000-0000-0000F72A0000}"/>
    <cellStyle name="Ausgabe 2 6 11" xfId="9716" xr:uid="{00000000-0005-0000-0000-0000F82A0000}"/>
    <cellStyle name="Ausgabe 2 6 11 2" xfId="9717" xr:uid="{00000000-0005-0000-0000-0000F92A0000}"/>
    <cellStyle name="Ausgabe 2 6 12" xfId="9718" xr:uid="{00000000-0005-0000-0000-0000FA2A0000}"/>
    <cellStyle name="Ausgabe 2 6 12 2" xfId="9719" xr:uid="{00000000-0005-0000-0000-0000FB2A0000}"/>
    <cellStyle name="Ausgabe 2 6 13" xfId="9720" xr:uid="{00000000-0005-0000-0000-0000FC2A0000}"/>
    <cellStyle name="Ausgabe 2 6 13 2" xfId="9721" xr:uid="{00000000-0005-0000-0000-0000FD2A0000}"/>
    <cellStyle name="Ausgabe 2 6 14" xfId="9722" xr:uid="{00000000-0005-0000-0000-0000FE2A0000}"/>
    <cellStyle name="Ausgabe 2 6 14 2" xfId="9723" xr:uid="{00000000-0005-0000-0000-0000FF2A0000}"/>
    <cellStyle name="Ausgabe 2 6 15" xfId="9724" xr:uid="{00000000-0005-0000-0000-0000002B0000}"/>
    <cellStyle name="Ausgabe 2 6 15 2" xfId="9725" xr:uid="{00000000-0005-0000-0000-0000012B0000}"/>
    <cellStyle name="Ausgabe 2 6 16" xfId="9726" xr:uid="{00000000-0005-0000-0000-0000022B0000}"/>
    <cellStyle name="Ausgabe 2 6 16 2" xfId="9727" xr:uid="{00000000-0005-0000-0000-0000032B0000}"/>
    <cellStyle name="Ausgabe 2 6 17" xfId="9728" xr:uid="{00000000-0005-0000-0000-0000042B0000}"/>
    <cellStyle name="Ausgabe 2 6 17 2" xfId="9729" xr:uid="{00000000-0005-0000-0000-0000052B0000}"/>
    <cellStyle name="Ausgabe 2 6 18" xfId="9730" xr:uid="{00000000-0005-0000-0000-0000062B0000}"/>
    <cellStyle name="Ausgabe 2 6 18 2" xfId="9731" xr:uid="{00000000-0005-0000-0000-0000072B0000}"/>
    <cellStyle name="Ausgabe 2 6 19" xfId="9732" xr:uid="{00000000-0005-0000-0000-0000082B0000}"/>
    <cellStyle name="Ausgabe 2 6 19 2" xfId="9733" xr:uid="{00000000-0005-0000-0000-0000092B0000}"/>
    <cellStyle name="Ausgabe 2 6 2" xfId="9734" xr:uid="{00000000-0005-0000-0000-00000A2B0000}"/>
    <cellStyle name="Ausgabe 2 6 2 10" xfId="9735" xr:uid="{00000000-0005-0000-0000-00000B2B0000}"/>
    <cellStyle name="Ausgabe 2 6 2 10 2" xfId="9736" xr:uid="{00000000-0005-0000-0000-00000C2B0000}"/>
    <cellStyle name="Ausgabe 2 6 2 11" xfId="9737" xr:uid="{00000000-0005-0000-0000-00000D2B0000}"/>
    <cellStyle name="Ausgabe 2 6 2 11 2" xfId="9738" xr:uid="{00000000-0005-0000-0000-00000E2B0000}"/>
    <cellStyle name="Ausgabe 2 6 2 12" xfId="9739" xr:uid="{00000000-0005-0000-0000-00000F2B0000}"/>
    <cellStyle name="Ausgabe 2 6 2 12 2" xfId="9740" xr:uid="{00000000-0005-0000-0000-0000102B0000}"/>
    <cellStyle name="Ausgabe 2 6 2 13" xfId="9741" xr:uid="{00000000-0005-0000-0000-0000112B0000}"/>
    <cellStyle name="Ausgabe 2 6 2 13 2" xfId="9742" xr:uid="{00000000-0005-0000-0000-0000122B0000}"/>
    <cellStyle name="Ausgabe 2 6 2 14" xfId="9743" xr:uid="{00000000-0005-0000-0000-0000132B0000}"/>
    <cellStyle name="Ausgabe 2 6 2 14 2" xfId="9744" xr:uid="{00000000-0005-0000-0000-0000142B0000}"/>
    <cellStyle name="Ausgabe 2 6 2 15" xfId="9745" xr:uid="{00000000-0005-0000-0000-0000152B0000}"/>
    <cellStyle name="Ausgabe 2 6 2 15 2" xfId="9746" xr:uid="{00000000-0005-0000-0000-0000162B0000}"/>
    <cellStyle name="Ausgabe 2 6 2 16" xfId="9747" xr:uid="{00000000-0005-0000-0000-0000172B0000}"/>
    <cellStyle name="Ausgabe 2 6 2 16 2" xfId="9748" xr:uid="{00000000-0005-0000-0000-0000182B0000}"/>
    <cellStyle name="Ausgabe 2 6 2 17" xfId="9749" xr:uid="{00000000-0005-0000-0000-0000192B0000}"/>
    <cellStyle name="Ausgabe 2 6 2 17 2" xfId="9750" xr:uid="{00000000-0005-0000-0000-00001A2B0000}"/>
    <cellStyle name="Ausgabe 2 6 2 18" xfId="9751" xr:uid="{00000000-0005-0000-0000-00001B2B0000}"/>
    <cellStyle name="Ausgabe 2 6 2 18 2" xfId="9752" xr:uid="{00000000-0005-0000-0000-00001C2B0000}"/>
    <cellStyle name="Ausgabe 2 6 2 19" xfId="9753" xr:uid="{00000000-0005-0000-0000-00001D2B0000}"/>
    <cellStyle name="Ausgabe 2 6 2 19 2" xfId="9754" xr:uid="{00000000-0005-0000-0000-00001E2B0000}"/>
    <cellStyle name="Ausgabe 2 6 2 2" xfId="9755" xr:uid="{00000000-0005-0000-0000-00001F2B0000}"/>
    <cellStyle name="Ausgabe 2 6 2 2 2" xfId="9756" xr:uid="{00000000-0005-0000-0000-0000202B0000}"/>
    <cellStyle name="Ausgabe 2 6 2 20" xfId="9757" xr:uid="{00000000-0005-0000-0000-0000212B0000}"/>
    <cellStyle name="Ausgabe 2 6 2 20 2" xfId="9758" xr:uid="{00000000-0005-0000-0000-0000222B0000}"/>
    <cellStyle name="Ausgabe 2 6 2 21" xfId="9759" xr:uid="{00000000-0005-0000-0000-0000232B0000}"/>
    <cellStyle name="Ausgabe 2 6 2 21 2" xfId="9760" xr:uid="{00000000-0005-0000-0000-0000242B0000}"/>
    <cellStyle name="Ausgabe 2 6 2 22" xfId="9761" xr:uid="{00000000-0005-0000-0000-0000252B0000}"/>
    <cellStyle name="Ausgabe 2 6 2 22 2" xfId="9762" xr:uid="{00000000-0005-0000-0000-0000262B0000}"/>
    <cellStyle name="Ausgabe 2 6 2 23" xfId="9763" xr:uid="{00000000-0005-0000-0000-0000272B0000}"/>
    <cellStyle name="Ausgabe 2 6 2 23 2" xfId="9764" xr:uid="{00000000-0005-0000-0000-0000282B0000}"/>
    <cellStyle name="Ausgabe 2 6 2 24" xfId="9765" xr:uid="{00000000-0005-0000-0000-0000292B0000}"/>
    <cellStyle name="Ausgabe 2 6 2 24 2" xfId="9766" xr:uid="{00000000-0005-0000-0000-00002A2B0000}"/>
    <cellStyle name="Ausgabe 2 6 2 25" xfId="9767" xr:uid="{00000000-0005-0000-0000-00002B2B0000}"/>
    <cellStyle name="Ausgabe 2 6 2 25 2" xfId="9768" xr:uid="{00000000-0005-0000-0000-00002C2B0000}"/>
    <cellStyle name="Ausgabe 2 6 2 26" xfId="9769" xr:uid="{00000000-0005-0000-0000-00002D2B0000}"/>
    <cellStyle name="Ausgabe 2 6 2 26 2" xfId="9770" xr:uid="{00000000-0005-0000-0000-00002E2B0000}"/>
    <cellStyle name="Ausgabe 2 6 2 27" xfId="9771" xr:uid="{00000000-0005-0000-0000-00002F2B0000}"/>
    <cellStyle name="Ausgabe 2 6 2 27 2" xfId="9772" xr:uid="{00000000-0005-0000-0000-0000302B0000}"/>
    <cellStyle name="Ausgabe 2 6 2 28" xfId="9773" xr:uid="{00000000-0005-0000-0000-0000312B0000}"/>
    <cellStyle name="Ausgabe 2 6 2 28 2" xfId="9774" xr:uid="{00000000-0005-0000-0000-0000322B0000}"/>
    <cellStyle name="Ausgabe 2 6 2 29" xfId="9775" xr:uid="{00000000-0005-0000-0000-0000332B0000}"/>
    <cellStyle name="Ausgabe 2 6 2 29 2" xfId="9776" xr:uid="{00000000-0005-0000-0000-0000342B0000}"/>
    <cellStyle name="Ausgabe 2 6 2 3" xfId="9777" xr:uid="{00000000-0005-0000-0000-0000352B0000}"/>
    <cellStyle name="Ausgabe 2 6 2 3 2" xfId="9778" xr:uid="{00000000-0005-0000-0000-0000362B0000}"/>
    <cellStyle name="Ausgabe 2 6 2 30" xfId="9779" xr:uid="{00000000-0005-0000-0000-0000372B0000}"/>
    <cellStyle name="Ausgabe 2 6 2 4" xfId="9780" xr:uid="{00000000-0005-0000-0000-0000382B0000}"/>
    <cellStyle name="Ausgabe 2 6 2 4 2" xfId="9781" xr:uid="{00000000-0005-0000-0000-0000392B0000}"/>
    <cellStyle name="Ausgabe 2 6 2 5" xfId="9782" xr:uid="{00000000-0005-0000-0000-00003A2B0000}"/>
    <cellStyle name="Ausgabe 2 6 2 5 2" xfId="9783" xr:uid="{00000000-0005-0000-0000-00003B2B0000}"/>
    <cellStyle name="Ausgabe 2 6 2 6" xfId="9784" xr:uid="{00000000-0005-0000-0000-00003C2B0000}"/>
    <cellStyle name="Ausgabe 2 6 2 6 2" xfId="9785" xr:uid="{00000000-0005-0000-0000-00003D2B0000}"/>
    <cellStyle name="Ausgabe 2 6 2 7" xfId="9786" xr:uid="{00000000-0005-0000-0000-00003E2B0000}"/>
    <cellStyle name="Ausgabe 2 6 2 7 2" xfId="9787" xr:uid="{00000000-0005-0000-0000-00003F2B0000}"/>
    <cellStyle name="Ausgabe 2 6 2 8" xfId="9788" xr:uid="{00000000-0005-0000-0000-0000402B0000}"/>
    <cellStyle name="Ausgabe 2 6 2 8 2" xfId="9789" xr:uid="{00000000-0005-0000-0000-0000412B0000}"/>
    <cellStyle name="Ausgabe 2 6 2 9" xfId="9790" xr:uid="{00000000-0005-0000-0000-0000422B0000}"/>
    <cellStyle name="Ausgabe 2 6 2 9 2" xfId="9791" xr:uid="{00000000-0005-0000-0000-0000432B0000}"/>
    <cellStyle name="Ausgabe 2 6 20" xfId="9792" xr:uid="{00000000-0005-0000-0000-0000442B0000}"/>
    <cellStyle name="Ausgabe 2 6 20 2" xfId="9793" xr:uid="{00000000-0005-0000-0000-0000452B0000}"/>
    <cellStyle name="Ausgabe 2 6 21" xfId="9794" xr:uid="{00000000-0005-0000-0000-0000462B0000}"/>
    <cellStyle name="Ausgabe 2 6 21 2" xfId="9795" xr:uid="{00000000-0005-0000-0000-0000472B0000}"/>
    <cellStyle name="Ausgabe 2 6 22" xfId="9796" xr:uid="{00000000-0005-0000-0000-0000482B0000}"/>
    <cellStyle name="Ausgabe 2 6 22 2" xfId="9797" xr:uid="{00000000-0005-0000-0000-0000492B0000}"/>
    <cellStyle name="Ausgabe 2 6 23" xfId="9798" xr:uid="{00000000-0005-0000-0000-00004A2B0000}"/>
    <cellStyle name="Ausgabe 2 6 23 2" xfId="9799" xr:uid="{00000000-0005-0000-0000-00004B2B0000}"/>
    <cellStyle name="Ausgabe 2 6 24" xfId="9800" xr:uid="{00000000-0005-0000-0000-00004C2B0000}"/>
    <cellStyle name="Ausgabe 2 6 24 2" xfId="9801" xr:uid="{00000000-0005-0000-0000-00004D2B0000}"/>
    <cellStyle name="Ausgabe 2 6 25" xfId="9802" xr:uid="{00000000-0005-0000-0000-00004E2B0000}"/>
    <cellStyle name="Ausgabe 2 6 25 2" xfId="9803" xr:uid="{00000000-0005-0000-0000-00004F2B0000}"/>
    <cellStyle name="Ausgabe 2 6 26" xfId="9804" xr:uid="{00000000-0005-0000-0000-0000502B0000}"/>
    <cellStyle name="Ausgabe 2 6 26 2" xfId="9805" xr:uid="{00000000-0005-0000-0000-0000512B0000}"/>
    <cellStyle name="Ausgabe 2 6 27" xfId="9806" xr:uid="{00000000-0005-0000-0000-0000522B0000}"/>
    <cellStyle name="Ausgabe 2 6 27 2" xfId="9807" xr:uid="{00000000-0005-0000-0000-0000532B0000}"/>
    <cellStyle name="Ausgabe 2 6 28" xfId="9808" xr:uid="{00000000-0005-0000-0000-0000542B0000}"/>
    <cellStyle name="Ausgabe 2 6 28 2" xfId="9809" xr:uid="{00000000-0005-0000-0000-0000552B0000}"/>
    <cellStyle name="Ausgabe 2 6 29" xfId="9810" xr:uid="{00000000-0005-0000-0000-0000562B0000}"/>
    <cellStyle name="Ausgabe 2 6 29 2" xfId="9811" xr:uid="{00000000-0005-0000-0000-0000572B0000}"/>
    <cellStyle name="Ausgabe 2 6 3" xfId="9812" xr:uid="{00000000-0005-0000-0000-0000582B0000}"/>
    <cellStyle name="Ausgabe 2 6 3 10" xfId="9813" xr:uid="{00000000-0005-0000-0000-0000592B0000}"/>
    <cellStyle name="Ausgabe 2 6 3 10 2" xfId="9814" xr:uid="{00000000-0005-0000-0000-00005A2B0000}"/>
    <cellStyle name="Ausgabe 2 6 3 11" xfId="9815" xr:uid="{00000000-0005-0000-0000-00005B2B0000}"/>
    <cellStyle name="Ausgabe 2 6 3 11 2" xfId="9816" xr:uid="{00000000-0005-0000-0000-00005C2B0000}"/>
    <cellStyle name="Ausgabe 2 6 3 12" xfId="9817" xr:uid="{00000000-0005-0000-0000-00005D2B0000}"/>
    <cellStyle name="Ausgabe 2 6 3 12 2" xfId="9818" xr:uid="{00000000-0005-0000-0000-00005E2B0000}"/>
    <cellStyle name="Ausgabe 2 6 3 13" xfId="9819" xr:uid="{00000000-0005-0000-0000-00005F2B0000}"/>
    <cellStyle name="Ausgabe 2 6 3 13 2" xfId="9820" xr:uid="{00000000-0005-0000-0000-0000602B0000}"/>
    <cellStyle name="Ausgabe 2 6 3 14" xfId="9821" xr:uid="{00000000-0005-0000-0000-0000612B0000}"/>
    <cellStyle name="Ausgabe 2 6 3 14 2" xfId="9822" xr:uid="{00000000-0005-0000-0000-0000622B0000}"/>
    <cellStyle name="Ausgabe 2 6 3 15" xfId="9823" xr:uid="{00000000-0005-0000-0000-0000632B0000}"/>
    <cellStyle name="Ausgabe 2 6 3 15 2" xfId="9824" xr:uid="{00000000-0005-0000-0000-0000642B0000}"/>
    <cellStyle name="Ausgabe 2 6 3 16" xfId="9825" xr:uid="{00000000-0005-0000-0000-0000652B0000}"/>
    <cellStyle name="Ausgabe 2 6 3 16 2" xfId="9826" xr:uid="{00000000-0005-0000-0000-0000662B0000}"/>
    <cellStyle name="Ausgabe 2 6 3 17" xfId="9827" xr:uid="{00000000-0005-0000-0000-0000672B0000}"/>
    <cellStyle name="Ausgabe 2 6 3 17 2" xfId="9828" xr:uid="{00000000-0005-0000-0000-0000682B0000}"/>
    <cellStyle name="Ausgabe 2 6 3 18" xfId="9829" xr:uid="{00000000-0005-0000-0000-0000692B0000}"/>
    <cellStyle name="Ausgabe 2 6 3 18 2" xfId="9830" xr:uid="{00000000-0005-0000-0000-00006A2B0000}"/>
    <cellStyle name="Ausgabe 2 6 3 19" xfId="9831" xr:uid="{00000000-0005-0000-0000-00006B2B0000}"/>
    <cellStyle name="Ausgabe 2 6 3 19 2" xfId="9832" xr:uid="{00000000-0005-0000-0000-00006C2B0000}"/>
    <cellStyle name="Ausgabe 2 6 3 2" xfId="9833" xr:uid="{00000000-0005-0000-0000-00006D2B0000}"/>
    <cellStyle name="Ausgabe 2 6 3 2 2" xfId="9834" xr:uid="{00000000-0005-0000-0000-00006E2B0000}"/>
    <cellStyle name="Ausgabe 2 6 3 20" xfId="9835" xr:uid="{00000000-0005-0000-0000-00006F2B0000}"/>
    <cellStyle name="Ausgabe 2 6 3 20 2" xfId="9836" xr:uid="{00000000-0005-0000-0000-0000702B0000}"/>
    <cellStyle name="Ausgabe 2 6 3 21" xfId="9837" xr:uid="{00000000-0005-0000-0000-0000712B0000}"/>
    <cellStyle name="Ausgabe 2 6 3 21 2" xfId="9838" xr:uid="{00000000-0005-0000-0000-0000722B0000}"/>
    <cellStyle name="Ausgabe 2 6 3 22" xfId="9839" xr:uid="{00000000-0005-0000-0000-0000732B0000}"/>
    <cellStyle name="Ausgabe 2 6 3 22 2" xfId="9840" xr:uid="{00000000-0005-0000-0000-0000742B0000}"/>
    <cellStyle name="Ausgabe 2 6 3 23" xfId="9841" xr:uid="{00000000-0005-0000-0000-0000752B0000}"/>
    <cellStyle name="Ausgabe 2 6 3 23 2" xfId="9842" xr:uid="{00000000-0005-0000-0000-0000762B0000}"/>
    <cellStyle name="Ausgabe 2 6 3 24" xfId="9843" xr:uid="{00000000-0005-0000-0000-0000772B0000}"/>
    <cellStyle name="Ausgabe 2 6 3 24 2" xfId="9844" xr:uid="{00000000-0005-0000-0000-0000782B0000}"/>
    <cellStyle name="Ausgabe 2 6 3 25" xfId="9845" xr:uid="{00000000-0005-0000-0000-0000792B0000}"/>
    <cellStyle name="Ausgabe 2 6 3 25 2" xfId="9846" xr:uid="{00000000-0005-0000-0000-00007A2B0000}"/>
    <cellStyle name="Ausgabe 2 6 3 26" xfId="9847" xr:uid="{00000000-0005-0000-0000-00007B2B0000}"/>
    <cellStyle name="Ausgabe 2 6 3 26 2" xfId="9848" xr:uid="{00000000-0005-0000-0000-00007C2B0000}"/>
    <cellStyle name="Ausgabe 2 6 3 27" xfId="9849" xr:uid="{00000000-0005-0000-0000-00007D2B0000}"/>
    <cellStyle name="Ausgabe 2 6 3 27 2" xfId="9850" xr:uid="{00000000-0005-0000-0000-00007E2B0000}"/>
    <cellStyle name="Ausgabe 2 6 3 28" xfId="9851" xr:uid="{00000000-0005-0000-0000-00007F2B0000}"/>
    <cellStyle name="Ausgabe 2 6 3 28 2" xfId="9852" xr:uid="{00000000-0005-0000-0000-0000802B0000}"/>
    <cellStyle name="Ausgabe 2 6 3 29" xfId="9853" xr:uid="{00000000-0005-0000-0000-0000812B0000}"/>
    <cellStyle name="Ausgabe 2 6 3 29 2" xfId="9854" xr:uid="{00000000-0005-0000-0000-0000822B0000}"/>
    <cellStyle name="Ausgabe 2 6 3 3" xfId="9855" xr:uid="{00000000-0005-0000-0000-0000832B0000}"/>
    <cellStyle name="Ausgabe 2 6 3 3 2" xfId="9856" xr:uid="{00000000-0005-0000-0000-0000842B0000}"/>
    <cellStyle name="Ausgabe 2 6 3 30" xfId="9857" xr:uid="{00000000-0005-0000-0000-0000852B0000}"/>
    <cellStyle name="Ausgabe 2 6 3 4" xfId="9858" xr:uid="{00000000-0005-0000-0000-0000862B0000}"/>
    <cellStyle name="Ausgabe 2 6 3 4 2" xfId="9859" xr:uid="{00000000-0005-0000-0000-0000872B0000}"/>
    <cellStyle name="Ausgabe 2 6 3 5" xfId="9860" xr:uid="{00000000-0005-0000-0000-0000882B0000}"/>
    <cellStyle name="Ausgabe 2 6 3 5 2" xfId="9861" xr:uid="{00000000-0005-0000-0000-0000892B0000}"/>
    <cellStyle name="Ausgabe 2 6 3 6" xfId="9862" xr:uid="{00000000-0005-0000-0000-00008A2B0000}"/>
    <cellStyle name="Ausgabe 2 6 3 6 2" xfId="9863" xr:uid="{00000000-0005-0000-0000-00008B2B0000}"/>
    <cellStyle name="Ausgabe 2 6 3 7" xfId="9864" xr:uid="{00000000-0005-0000-0000-00008C2B0000}"/>
    <cellStyle name="Ausgabe 2 6 3 7 2" xfId="9865" xr:uid="{00000000-0005-0000-0000-00008D2B0000}"/>
    <cellStyle name="Ausgabe 2 6 3 8" xfId="9866" xr:uid="{00000000-0005-0000-0000-00008E2B0000}"/>
    <cellStyle name="Ausgabe 2 6 3 8 2" xfId="9867" xr:uid="{00000000-0005-0000-0000-00008F2B0000}"/>
    <cellStyle name="Ausgabe 2 6 3 9" xfId="9868" xr:uid="{00000000-0005-0000-0000-0000902B0000}"/>
    <cellStyle name="Ausgabe 2 6 3 9 2" xfId="9869" xr:uid="{00000000-0005-0000-0000-0000912B0000}"/>
    <cellStyle name="Ausgabe 2 6 30" xfId="9870" xr:uid="{00000000-0005-0000-0000-0000922B0000}"/>
    <cellStyle name="Ausgabe 2 6 30 2" xfId="9871" xr:uid="{00000000-0005-0000-0000-0000932B0000}"/>
    <cellStyle name="Ausgabe 2 6 31" xfId="9872" xr:uid="{00000000-0005-0000-0000-0000942B0000}"/>
    <cellStyle name="Ausgabe 2 6 31 2" xfId="9873" xr:uid="{00000000-0005-0000-0000-0000952B0000}"/>
    <cellStyle name="Ausgabe 2 6 32" xfId="9874" xr:uid="{00000000-0005-0000-0000-0000962B0000}"/>
    <cellStyle name="Ausgabe 2 6 4" xfId="9875" xr:uid="{00000000-0005-0000-0000-0000972B0000}"/>
    <cellStyle name="Ausgabe 2 6 4 2" xfId="9876" xr:uid="{00000000-0005-0000-0000-0000982B0000}"/>
    <cellStyle name="Ausgabe 2 6 5" xfId="9877" xr:uid="{00000000-0005-0000-0000-0000992B0000}"/>
    <cellStyle name="Ausgabe 2 6 5 2" xfId="9878" xr:uid="{00000000-0005-0000-0000-00009A2B0000}"/>
    <cellStyle name="Ausgabe 2 6 6" xfId="9879" xr:uid="{00000000-0005-0000-0000-00009B2B0000}"/>
    <cellStyle name="Ausgabe 2 6 6 2" xfId="9880" xr:uid="{00000000-0005-0000-0000-00009C2B0000}"/>
    <cellStyle name="Ausgabe 2 6 7" xfId="9881" xr:uid="{00000000-0005-0000-0000-00009D2B0000}"/>
    <cellStyle name="Ausgabe 2 6 7 2" xfId="9882" xr:uid="{00000000-0005-0000-0000-00009E2B0000}"/>
    <cellStyle name="Ausgabe 2 6 8" xfId="9883" xr:uid="{00000000-0005-0000-0000-00009F2B0000}"/>
    <cellStyle name="Ausgabe 2 6 8 2" xfId="9884" xr:uid="{00000000-0005-0000-0000-0000A02B0000}"/>
    <cellStyle name="Ausgabe 2 6 9" xfId="9885" xr:uid="{00000000-0005-0000-0000-0000A12B0000}"/>
    <cellStyle name="Ausgabe 2 6 9 2" xfId="9886" xr:uid="{00000000-0005-0000-0000-0000A22B0000}"/>
    <cellStyle name="Ausgabe 2 7" xfId="9887" xr:uid="{00000000-0005-0000-0000-0000A32B0000}"/>
    <cellStyle name="Ausgabe 2 7 10" xfId="9888" xr:uid="{00000000-0005-0000-0000-0000A42B0000}"/>
    <cellStyle name="Ausgabe 2 7 10 2" xfId="9889" xr:uid="{00000000-0005-0000-0000-0000A52B0000}"/>
    <cellStyle name="Ausgabe 2 7 11" xfId="9890" xr:uid="{00000000-0005-0000-0000-0000A62B0000}"/>
    <cellStyle name="Ausgabe 2 7 11 2" xfId="9891" xr:uid="{00000000-0005-0000-0000-0000A72B0000}"/>
    <cellStyle name="Ausgabe 2 7 12" xfId="9892" xr:uid="{00000000-0005-0000-0000-0000A82B0000}"/>
    <cellStyle name="Ausgabe 2 7 12 2" xfId="9893" xr:uid="{00000000-0005-0000-0000-0000A92B0000}"/>
    <cellStyle name="Ausgabe 2 7 13" xfId="9894" xr:uid="{00000000-0005-0000-0000-0000AA2B0000}"/>
    <cellStyle name="Ausgabe 2 7 13 2" xfId="9895" xr:uid="{00000000-0005-0000-0000-0000AB2B0000}"/>
    <cellStyle name="Ausgabe 2 7 14" xfId="9896" xr:uid="{00000000-0005-0000-0000-0000AC2B0000}"/>
    <cellStyle name="Ausgabe 2 7 14 2" xfId="9897" xr:uid="{00000000-0005-0000-0000-0000AD2B0000}"/>
    <cellStyle name="Ausgabe 2 7 15" xfId="9898" xr:uid="{00000000-0005-0000-0000-0000AE2B0000}"/>
    <cellStyle name="Ausgabe 2 7 15 2" xfId="9899" xr:uid="{00000000-0005-0000-0000-0000AF2B0000}"/>
    <cellStyle name="Ausgabe 2 7 16" xfId="9900" xr:uid="{00000000-0005-0000-0000-0000B02B0000}"/>
    <cellStyle name="Ausgabe 2 7 16 2" xfId="9901" xr:uid="{00000000-0005-0000-0000-0000B12B0000}"/>
    <cellStyle name="Ausgabe 2 7 17" xfId="9902" xr:uid="{00000000-0005-0000-0000-0000B22B0000}"/>
    <cellStyle name="Ausgabe 2 7 17 2" xfId="9903" xr:uid="{00000000-0005-0000-0000-0000B32B0000}"/>
    <cellStyle name="Ausgabe 2 7 18" xfId="9904" xr:uid="{00000000-0005-0000-0000-0000B42B0000}"/>
    <cellStyle name="Ausgabe 2 7 18 2" xfId="9905" xr:uid="{00000000-0005-0000-0000-0000B52B0000}"/>
    <cellStyle name="Ausgabe 2 7 19" xfId="9906" xr:uid="{00000000-0005-0000-0000-0000B62B0000}"/>
    <cellStyle name="Ausgabe 2 7 19 2" xfId="9907" xr:uid="{00000000-0005-0000-0000-0000B72B0000}"/>
    <cellStyle name="Ausgabe 2 7 2" xfId="9908" xr:uid="{00000000-0005-0000-0000-0000B82B0000}"/>
    <cellStyle name="Ausgabe 2 7 2 10" xfId="9909" xr:uid="{00000000-0005-0000-0000-0000B92B0000}"/>
    <cellStyle name="Ausgabe 2 7 2 10 2" xfId="9910" xr:uid="{00000000-0005-0000-0000-0000BA2B0000}"/>
    <cellStyle name="Ausgabe 2 7 2 11" xfId="9911" xr:uid="{00000000-0005-0000-0000-0000BB2B0000}"/>
    <cellStyle name="Ausgabe 2 7 2 11 2" xfId="9912" xr:uid="{00000000-0005-0000-0000-0000BC2B0000}"/>
    <cellStyle name="Ausgabe 2 7 2 12" xfId="9913" xr:uid="{00000000-0005-0000-0000-0000BD2B0000}"/>
    <cellStyle name="Ausgabe 2 7 2 12 2" xfId="9914" xr:uid="{00000000-0005-0000-0000-0000BE2B0000}"/>
    <cellStyle name="Ausgabe 2 7 2 13" xfId="9915" xr:uid="{00000000-0005-0000-0000-0000BF2B0000}"/>
    <cellStyle name="Ausgabe 2 7 2 13 2" xfId="9916" xr:uid="{00000000-0005-0000-0000-0000C02B0000}"/>
    <cellStyle name="Ausgabe 2 7 2 14" xfId="9917" xr:uid="{00000000-0005-0000-0000-0000C12B0000}"/>
    <cellStyle name="Ausgabe 2 7 2 14 2" xfId="9918" xr:uid="{00000000-0005-0000-0000-0000C22B0000}"/>
    <cellStyle name="Ausgabe 2 7 2 15" xfId="9919" xr:uid="{00000000-0005-0000-0000-0000C32B0000}"/>
    <cellStyle name="Ausgabe 2 7 2 15 2" xfId="9920" xr:uid="{00000000-0005-0000-0000-0000C42B0000}"/>
    <cellStyle name="Ausgabe 2 7 2 16" xfId="9921" xr:uid="{00000000-0005-0000-0000-0000C52B0000}"/>
    <cellStyle name="Ausgabe 2 7 2 16 2" xfId="9922" xr:uid="{00000000-0005-0000-0000-0000C62B0000}"/>
    <cellStyle name="Ausgabe 2 7 2 17" xfId="9923" xr:uid="{00000000-0005-0000-0000-0000C72B0000}"/>
    <cellStyle name="Ausgabe 2 7 2 17 2" xfId="9924" xr:uid="{00000000-0005-0000-0000-0000C82B0000}"/>
    <cellStyle name="Ausgabe 2 7 2 18" xfId="9925" xr:uid="{00000000-0005-0000-0000-0000C92B0000}"/>
    <cellStyle name="Ausgabe 2 7 2 18 2" xfId="9926" xr:uid="{00000000-0005-0000-0000-0000CA2B0000}"/>
    <cellStyle name="Ausgabe 2 7 2 19" xfId="9927" xr:uid="{00000000-0005-0000-0000-0000CB2B0000}"/>
    <cellStyle name="Ausgabe 2 7 2 19 2" xfId="9928" xr:uid="{00000000-0005-0000-0000-0000CC2B0000}"/>
    <cellStyle name="Ausgabe 2 7 2 2" xfId="9929" xr:uid="{00000000-0005-0000-0000-0000CD2B0000}"/>
    <cellStyle name="Ausgabe 2 7 2 2 2" xfId="9930" xr:uid="{00000000-0005-0000-0000-0000CE2B0000}"/>
    <cellStyle name="Ausgabe 2 7 2 20" xfId="9931" xr:uid="{00000000-0005-0000-0000-0000CF2B0000}"/>
    <cellStyle name="Ausgabe 2 7 2 20 2" xfId="9932" xr:uid="{00000000-0005-0000-0000-0000D02B0000}"/>
    <cellStyle name="Ausgabe 2 7 2 21" xfId="9933" xr:uid="{00000000-0005-0000-0000-0000D12B0000}"/>
    <cellStyle name="Ausgabe 2 7 2 21 2" xfId="9934" xr:uid="{00000000-0005-0000-0000-0000D22B0000}"/>
    <cellStyle name="Ausgabe 2 7 2 22" xfId="9935" xr:uid="{00000000-0005-0000-0000-0000D32B0000}"/>
    <cellStyle name="Ausgabe 2 7 2 22 2" xfId="9936" xr:uid="{00000000-0005-0000-0000-0000D42B0000}"/>
    <cellStyle name="Ausgabe 2 7 2 23" xfId="9937" xr:uid="{00000000-0005-0000-0000-0000D52B0000}"/>
    <cellStyle name="Ausgabe 2 7 2 23 2" xfId="9938" xr:uid="{00000000-0005-0000-0000-0000D62B0000}"/>
    <cellStyle name="Ausgabe 2 7 2 24" xfId="9939" xr:uid="{00000000-0005-0000-0000-0000D72B0000}"/>
    <cellStyle name="Ausgabe 2 7 2 24 2" xfId="9940" xr:uid="{00000000-0005-0000-0000-0000D82B0000}"/>
    <cellStyle name="Ausgabe 2 7 2 25" xfId="9941" xr:uid="{00000000-0005-0000-0000-0000D92B0000}"/>
    <cellStyle name="Ausgabe 2 7 2 25 2" xfId="9942" xr:uid="{00000000-0005-0000-0000-0000DA2B0000}"/>
    <cellStyle name="Ausgabe 2 7 2 26" xfId="9943" xr:uid="{00000000-0005-0000-0000-0000DB2B0000}"/>
    <cellStyle name="Ausgabe 2 7 2 26 2" xfId="9944" xr:uid="{00000000-0005-0000-0000-0000DC2B0000}"/>
    <cellStyle name="Ausgabe 2 7 2 27" xfId="9945" xr:uid="{00000000-0005-0000-0000-0000DD2B0000}"/>
    <cellStyle name="Ausgabe 2 7 2 27 2" xfId="9946" xr:uid="{00000000-0005-0000-0000-0000DE2B0000}"/>
    <cellStyle name="Ausgabe 2 7 2 28" xfId="9947" xr:uid="{00000000-0005-0000-0000-0000DF2B0000}"/>
    <cellStyle name="Ausgabe 2 7 2 28 2" xfId="9948" xr:uid="{00000000-0005-0000-0000-0000E02B0000}"/>
    <cellStyle name="Ausgabe 2 7 2 29" xfId="9949" xr:uid="{00000000-0005-0000-0000-0000E12B0000}"/>
    <cellStyle name="Ausgabe 2 7 2 29 2" xfId="9950" xr:uid="{00000000-0005-0000-0000-0000E22B0000}"/>
    <cellStyle name="Ausgabe 2 7 2 3" xfId="9951" xr:uid="{00000000-0005-0000-0000-0000E32B0000}"/>
    <cellStyle name="Ausgabe 2 7 2 3 2" xfId="9952" xr:uid="{00000000-0005-0000-0000-0000E42B0000}"/>
    <cellStyle name="Ausgabe 2 7 2 30" xfId="9953" xr:uid="{00000000-0005-0000-0000-0000E52B0000}"/>
    <cellStyle name="Ausgabe 2 7 2 4" xfId="9954" xr:uid="{00000000-0005-0000-0000-0000E62B0000}"/>
    <cellStyle name="Ausgabe 2 7 2 4 2" xfId="9955" xr:uid="{00000000-0005-0000-0000-0000E72B0000}"/>
    <cellStyle name="Ausgabe 2 7 2 5" xfId="9956" xr:uid="{00000000-0005-0000-0000-0000E82B0000}"/>
    <cellStyle name="Ausgabe 2 7 2 5 2" xfId="9957" xr:uid="{00000000-0005-0000-0000-0000E92B0000}"/>
    <cellStyle name="Ausgabe 2 7 2 6" xfId="9958" xr:uid="{00000000-0005-0000-0000-0000EA2B0000}"/>
    <cellStyle name="Ausgabe 2 7 2 6 2" xfId="9959" xr:uid="{00000000-0005-0000-0000-0000EB2B0000}"/>
    <cellStyle name="Ausgabe 2 7 2 7" xfId="9960" xr:uid="{00000000-0005-0000-0000-0000EC2B0000}"/>
    <cellStyle name="Ausgabe 2 7 2 7 2" xfId="9961" xr:uid="{00000000-0005-0000-0000-0000ED2B0000}"/>
    <cellStyle name="Ausgabe 2 7 2 8" xfId="9962" xr:uid="{00000000-0005-0000-0000-0000EE2B0000}"/>
    <cellStyle name="Ausgabe 2 7 2 8 2" xfId="9963" xr:uid="{00000000-0005-0000-0000-0000EF2B0000}"/>
    <cellStyle name="Ausgabe 2 7 2 9" xfId="9964" xr:uid="{00000000-0005-0000-0000-0000F02B0000}"/>
    <cellStyle name="Ausgabe 2 7 2 9 2" xfId="9965" xr:uid="{00000000-0005-0000-0000-0000F12B0000}"/>
    <cellStyle name="Ausgabe 2 7 20" xfId="9966" xr:uid="{00000000-0005-0000-0000-0000F22B0000}"/>
    <cellStyle name="Ausgabe 2 7 20 2" xfId="9967" xr:uid="{00000000-0005-0000-0000-0000F32B0000}"/>
    <cellStyle name="Ausgabe 2 7 21" xfId="9968" xr:uid="{00000000-0005-0000-0000-0000F42B0000}"/>
    <cellStyle name="Ausgabe 2 7 21 2" xfId="9969" xr:uid="{00000000-0005-0000-0000-0000F52B0000}"/>
    <cellStyle name="Ausgabe 2 7 22" xfId="9970" xr:uid="{00000000-0005-0000-0000-0000F62B0000}"/>
    <cellStyle name="Ausgabe 2 7 22 2" xfId="9971" xr:uid="{00000000-0005-0000-0000-0000F72B0000}"/>
    <cellStyle name="Ausgabe 2 7 23" xfId="9972" xr:uid="{00000000-0005-0000-0000-0000F82B0000}"/>
    <cellStyle name="Ausgabe 2 7 23 2" xfId="9973" xr:uid="{00000000-0005-0000-0000-0000F92B0000}"/>
    <cellStyle name="Ausgabe 2 7 24" xfId="9974" xr:uid="{00000000-0005-0000-0000-0000FA2B0000}"/>
    <cellStyle name="Ausgabe 2 7 24 2" xfId="9975" xr:uid="{00000000-0005-0000-0000-0000FB2B0000}"/>
    <cellStyle name="Ausgabe 2 7 25" xfId="9976" xr:uid="{00000000-0005-0000-0000-0000FC2B0000}"/>
    <cellStyle name="Ausgabe 2 7 25 2" xfId="9977" xr:uid="{00000000-0005-0000-0000-0000FD2B0000}"/>
    <cellStyle name="Ausgabe 2 7 26" xfId="9978" xr:uid="{00000000-0005-0000-0000-0000FE2B0000}"/>
    <cellStyle name="Ausgabe 2 7 26 2" xfId="9979" xr:uid="{00000000-0005-0000-0000-0000FF2B0000}"/>
    <cellStyle name="Ausgabe 2 7 27" xfId="9980" xr:uid="{00000000-0005-0000-0000-0000002C0000}"/>
    <cellStyle name="Ausgabe 2 7 27 2" xfId="9981" xr:uid="{00000000-0005-0000-0000-0000012C0000}"/>
    <cellStyle name="Ausgabe 2 7 28" xfId="9982" xr:uid="{00000000-0005-0000-0000-0000022C0000}"/>
    <cellStyle name="Ausgabe 2 7 28 2" xfId="9983" xr:uid="{00000000-0005-0000-0000-0000032C0000}"/>
    <cellStyle name="Ausgabe 2 7 29" xfId="9984" xr:uid="{00000000-0005-0000-0000-0000042C0000}"/>
    <cellStyle name="Ausgabe 2 7 29 2" xfId="9985" xr:uid="{00000000-0005-0000-0000-0000052C0000}"/>
    <cellStyle name="Ausgabe 2 7 3" xfId="9986" xr:uid="{00000000-0005-0000-0000-0000062C0000}"/>
    <cellStyle name="Ausgabe 2 7 3 10" xfId="9987" xr:uid="{00000000-0005-0000-0000-0000072C0000}"/>
    <cellStyle name="Ausgabe 2 7 3 10 2" xfId="9988" xr:uid="{00000000-0005-0000-0000-0000082C0000}"/>
    <cellStyle name="Ausgabe 2 7 3 11" xfId="9989" xr:uid="{00000000-0005-0000-0000-0000092C0000}"/>
    <cellStyle name="Ausgabe 2 7 3 11 2" xfId="9990" xr:uid="{00000000-0005-0000-0000-00000A2C0000}"/>
    <cellStyle name="Ausgabe 2 7 3 12" xfId="9991" xr:uid="{00000000-0005-0000-0000-00000B2C0000}"/>
    <cellStyle name="Ausgabe 2 7 3 12 2" xfId="9992" xr:uid="{00000000-0005-0000-0000-00000C2C0000}"/>
    <cellStyle name="Ausgabe 2 7 3 13" xfId="9993" xr:uid="{00000000-0005-0000-0000-00000D2C0000}"/>
    <cellStyle name="Ausgabe 2 7 3 13 2" xfId="9994" xr:uid="{00000000-0005-0000-0000-00000E2C0000}"/>
    <cellStyle name="Ausgabe 2 7 3 14" xfId="9995" xr:uid="{00000000-0005-0000-0000-00000F2C0000}"/>
    <cellStyle name="Ausgabe 2 7 3 14 2" xfId="9996" xr:uid="{00000000-0005-0000-0000-0000102C0000}"/>
    <cellStyle name="Ausgabe 2 7 3 15" xfId="9997" xr:uid="{00000000-0005-0000-0000-0000112C0000}"/>
    <cellStyle name="Ausgabe 2 7 3 15 2" xfId="9998" xr:uid="{00000000-0005-0000-0000-0000122C0000}"/>
    <cellStyle name="Ausgabe 2 7 3 16" xfId="9999" xr:uid="{00000000-0005-0000-0000-0000132C0000}"/>
    <cellStyle name="Ausgabe 2 7 3 16 2" xfId="10000" xr:uid="{00000000-0005-0000-0000-0000142C0000}"/>
    <cellStyle name="Ausgabe 2 7 3 17" xfId="10001" xr:uid="{00000000-0005-0000-0000-0000152C0000}"/>
    <cellStyle name="Ausgabe 2 7 3 17 2" xfId="10002" xr:uid="{00000000-0005-0000-0000-0000162C0000}"/>
    <cellStyle name="Ausgabe 2 7 3 18" xfId="10003" xr:uid="{00000000-0005-0000-0000-0000172C0000}"/>
    <cellStyle name="Ausgabe 2 7 3 18 2" xfId="10004" xr:uid="{00000000-0005-0000-0000-0000182C0000}"/>
    <cellStyle name="Ausgabe 2 7 3 19" xfId="10005" xr:uid="{00000000-0005-0000-0000-0000192C0000}"/>
    <cellStyle name="Ausgabe 2 7 3 19 2" xfId="10006" xr:uid="{00000000-0005-0000-0000-00001A2C0000}"/>
    <cellStyle name="Ausgabe 2 7 3 2" xfId="10007" xr:uid="{00000000-0005-0000-0000-00001B2C0000}"/>
    <cellStyle name="Ausgabe 2 7 3 2 2" xfId="10008" xr:uid="{00000000-0005-0000-0000-00001C2C0000}"/>
    <cellStyle name="Ausgabe 2 7 3 20" xfId="10009" xr:uid="{00000000-0005-0000-0000-00001D2C0000}"/>
    <cellStyle name="Ausgabe 2 7 3 20 2" xfId="10010" xr:uid="{00000000-0005-0000-0000-00001E2C0000}"/>
    <cellStyle name="Ausgabe 2 7 3 21" xfId="10011" xr:uid="{00000000-0005-0000-0000-00001F2C0000}"/>
    <cellStyle name="Ausgabe 2 7 3 21 2" xfId="10012" xr:uid="{00000000-0005-0000-0000-0000202C0000}"/>
    <cellStyle name="Ausgabe 2 7 3 22" xfId="10013" xr:uid="{00000000-0005-0000-0000-0000212C0000}"/>
    <cellStyle name="Ausgabe 2 7 3 22 2" xfId="10014" xr:uid="{00000000-0005-0000-0000-0000222C0000}"/>
    <cellStyle name="Ausgabe 2 7 3 23" xfId="10015" xr:uid="{00000000-0005-0000-0000-0000232C0000}"/>
    <cellStyle name="Ausgabe 2 7 3 23 2" xfId="10016" xr:uid="{00000000-0005-0000-0000-0000242C0000}"/>
    <cellStyle name="Ausgabe 2 7 3 24" xfId="10017" xr:uid="{00000000-0005-0000-0000-0000252C0000}"/>
    <cellStyle name="Ausgabe 2 7 3 24 2" xfId="10018" xr:uid="{00000000-0005-0000-0000-0000262C0000}"/>
    <cellStyle name="Ausgabe 2 7 3 25" xfId="10019" xr:uid="{00000000-0005-0000-0000-0000272C0000}"/>
    <cellStyle name="Ausgabe 2 7 3 25 2" xfId="10020" xr:uid="{00000000-0005-0000-0000-0000282C0000}"/>
    <cellStyle name="Ausgabe 2 7 3 26" xfId="10021" xr:uid="{00000000-0005-0000-0000-0000292C0000}"/>
    <cellStyle name="Ausgabe 2 7 3 26 2" xfId="10022" xr:uid="{00000000-0005-0000-0000-00002A2C0000}"/>
    <cellStyle name="Ausgabe 2 7 3 27" xfId="10023" xr:uid="{00000000-0005-0000-0000-00002B2C0000}"/>
    <cellStyle name="Ausgabe 2 7 3 27 2" xfId="10024" xr:uid="{00000000-0005-0000-0000-00002C2C0000}"/>
    <cellStyle name="Ausgabe 2 7 3 28" xfId="10025" xr:uid="{00000000-0005-0000-0000-00002D2C0000}"/>
    <cellStyle name="Ausgabe 2 7 3 28 2" xfId="10026" xr:uid="{00000000-0005-0000-0000-00002E2C0000}"/>
    <cellStyle name="Ausgabe 2 7 3 29" xfId="10027" xr:uid="{00000000-0005-0000-0000-00002F2C0000}"/>
    <cellStyle name="Ausgabe 2 7 3 29 2" xfId="10028" xr:uid="{00000000-0005-0000-0000-0000302C0000}"/>
    <cellStyle name="Ausgabe 2 7 3 3" xfId="10029" xr:uid="{00000000-0005-0000-0000-0000312C0000}"/>
    <cellStyle name="Ausgabe 2 7 3 3 2" xfId="10030" xr:uid="{00000000-0005-0000-0000-0000322C0000}"/>
    <cellStyle name="Ausgabe 2 7 3 30" xfId="10031" xr:uid="{00000000-0005-0000-0000-0000332C0000}"/>
    <cellStyle name="Ausgabe 2 7 3 4" xfId="10032" xr:uid="{00000000-0005-0000-0000-0000342C0000}"/>
    <cellStyle name="Ausgabe 2 7 3 4 2" xfId="10033" xr:uid="{00000000-0005-0000-0000-0000352C0000}"/>
    <cellStyle name="Ausgabe 2 7 3 5" xfId="10034" xr:uid="{00000000-0005-0000-0000-0000362C0000}"/>
    <cellStyle name="Ausgabe 2 7 3 5 2" xfId="10035" xr:uid="{00000000-0005-0000-0000-0000372C0000}"/>
    <cellStyle name="Ausgabe 2 7 3 6" xfId="10036" xr:uid="{00000000-0005-0000-0000-0000382C0000}"/>
    <cellStyle name="Ausgabe 2 7 3 6 2" xfId="10037" xr:uid="{00000000-0005-0000-0000-0000392C0000}"/>
    <cellStyle name="Ausgabe 2 7 3 7" xfId="10038" xr:uid="{00000000-0005-0000-0000-00003A2C0000}"/>
    <cellStyle name="Ausgabe 2 7 3 7 2" xfId="10039" xr:uid="{00000000-0005-0000-0000-00003B2C0000}"/>
    <cellStyle name="Ausgabe 2 7 3 8" xfId="10040" xr:uid="{00000000-0005-0000-0000-00003C2C0000}"/>
    <cellStyle name="Ausgabe 2 7 3 8 2" xfId="10041" xr:uid="{00000000-0005-0000-0000-00003D2C0000}"/>
    <cellStyle name="Ausgabe 2 7 3 9" xfId="10042" xr:uid="{00000000-0005-0000-0000-00003E2C0000}"/>
    <cellStyle name="Ausgabe 2 7 3 9 2" xfId="10043" xr:uid="{00000000-0005-0000-0000-00003F2C0000}"/>
    <cellStyle name="Ausgabe 2 7 30" xfId="10044" xr:uid="{00000000-0005-0000-0000-0000402C0000}"/>
    <cellStyle name="Ausgabe 2 7 30 2" xfId="10045" xr:uid="{00000000-0005-0000-0000-0000412C0000}"/>
    <cellStyle name="Ausgabe 2 7 31" xfId="10046" xr:uid="{00000000-0005-0000-0000-0000422C0000}"/>
    <cellStyle name="Ausgabe 2 7 31 2" xfId="10047" xr:uid="{00000000-0005-0000-0000-0000432C0000}"/>
    <cellStyle name="Ausgabe 2 7 32" xfId="10048" xr:uid="{00000000-0005-0000-0000-0000442C0000}"/>
    <cellStyle name="Ausgabe 2 7 4" xfId="10049" xr:uid="{00000000-0005-0000-0000-0000452C0000}"/>
    <cellStyle name="Ausgabe 2 7 4 2" xfId="10050" xr:uid="{00000000-0005-0000-0000-0000462C0000}"/>
    <cellStyle name="Ausgabe 2 7 5" xfId="10051" xr:uid="{00000000-0005-0000-0000-0000472C0000}"/>
    <cellStyle name="Ausgabe 2 7 5 2" xfId="10052" xr:uid="{00000000-0005-0000-0000-0000482C0000}"/>
    <cellStyle name="Ausgabe 2 7 6" xfId="10053" xr:uid="{00000000-0005-0000-0000-0000492C0000}"/>
    <cellStyle name="Ausgabe 2 7 6 2" xfId="10054" xr:uid="{00000000-0005-0000-0000-00004A2C0000}"/>
    <cellStyle name="Ausgabe 2 7 7" xfId="10055" xr:uid="{00000000-0005-0000-0000-00004B2C0000}"/>
    <cellStyle name="Ausgabe 2 7 7 2" xfId="10056" xr:uid="{00000000-0005-0000-0000-00004C2C0000}"/>
    <cellStyle name="Ausgabe 2 7 8" xfId="10057" xr:uid="{00000000-0005-0000-0000-00004D2C0000}"/>
    <cellStyle name="Ausgabe 2 7 8 2" xfId="10058" xr:uid="{00000000-0005-0000-0000-00004E2C0000}"/>
    <cellStyle name="Ausgabe 2 7 9" xfId="10059" xr:uid="{00000000-0005-0000-0000-00004F2C0000}"/>
    <cellStyle name="Ausgabe 2 7 9 2" xfId="10060" xr:uid="{00000000-0005-0000-0000-0000502C0000}"/>
    <cellStyle name="Ausgabe 2 8" xfId="10061" xr:uid="{00000000-0005-0000-0000-0000512C0000}"/>
    <cellStyle name="Ausgabe 2 8 10" xfId="10062" xr:uid="{00000000-0005-0000-0000-0000522C0000}"/>
    <cellStyle name="Ausgabe 2 8 10 2" xfId="10063" xr:uid="{00000000-0005-0000-0000-0000532C0000}"/>
    <cellStyle name="Ausgabe 2 8 11" xfId="10064" xr:uid="{00000000-0005-0000-0000-0000542C0000}"/>
    <cellStyle name="Ausgabe 2 8 11 2" xfId="10065" xr:uid="{00000000-0005-0000-0000-0000552C0000}"/>
    <cellStyle name="Ausgabe 2 8 12" xfId="10066" xr:uid="{00000000-0005-0000-0000-0000562C0000}"/>
    <cellStyle name="Ausgabe 2 8 12 2" xfId="10067" xr:uid="{00000000-0005-0000-0000-0000572C0000}"/>
    <cellStyle name="Ausgabe 2 8 13" xfId="10068" xr:uid="{00000000-0005-0000-0000-0000582C0000}"/>
    <cellStyle name="Ausgabe 2 8 13 2" xfId="10069" xr:uid="{00000000-0005-0000-0000-0000592C0000}"/>
    <cellStyle name="Ausgabe 2 8 14" xfId="10070" xr:uid="{00000000-0005-0000-0000-00005A2C0000}"/>
    <cellStyle name="Ausgabe 2 8 14 2" xfId="10071" xr:uid="{00000000-0005-0000-0000-00005B2C0000}"/>
    <cellStyle name="Ausgabe 2 8 15" xfId="10072" xr:uid="{00000000-0005-0000-0000-00005C2C0000}"/>
    <cellStyle name="Ausgabe 2 8 15 2" xfId="10073" xr:uid="{00000000-0005-0000-0000-00005D2C0000}"/>
    <cellStyle name="Ausgabe 2 8 16" xfId="10074" xr:uid="{00000000-0005-0000-0000-00005E2C0000}"/>
    <cellStyle name="Ausgabe 2 8 16 2" xfId="10075" xr:uid="{00000000-0005-0000-0000-00005F2C0000}"/>
    <cellStyle name="Ausgabe 2 8 17" xfId="10076" xr:uid="{00000000-0005-0000-0000-0000602C0000}"/>
    <cellStyle name="Ausgabe 2 8 17 2" xfId="10077" xr:uid="{00000000-0005-0000-0000-0000612C0000}"/>
    <cellStyle name="Ausgabe 2 8 18" xfId="10078" xr:uid="{00000000-0005-0000-0000-0000622C0000}"/>
    <cellStyle name="Ausgabe 2 8 18 2" xfId="10079" xr:uid="{00000000-0005-0000-0000-0000632C0000}"/>
    <cellStyle name="Ausgabe 2 8 19" xfId="10080" xr:uid="{00000000-0005-0000-0000-0000642C0000}"/>
    <cellStyle name="Ausgabe 2 8 19 2" xfId="10081" xr:uid="{00000000-0005-0000-0000-0000652C0000}"/>
    <cellStyle name="Ausgabe 2 8 2" xfId="10082" xr:uid="{00000000-0005-0000-0000-0000662C0000}"/>
    <cellStyle name="Ausgabe 2 8 2 10" xfId="10083" xr:uid="{00000000-0005-0000-0000-0000672C0000}"/>
    <cellStyle name="Ausgabe 2 8 2 10 2" xfId="10084" xr:uid="{00000000-0005-0000-0000-0000682C0000}"/>
    <cellStyle name="Ausgabe 2 8 2 11" xfId="10085" xr:uid="{00000000-0005-0000-0000-0000692C0000}"/>
    <cellStyle name="Ausgabe 2 8 2 11 2" xfId="10086" xr:uid="{00000000-0005-0000-0000-00006A2C0000}"/>
    <cellStyle name="Ausgabe 2 8 2 12" xfId="10087" xr:uid="{00000000-0005-0000-0000-00006B2C0000}"/>
    <cellStyle name="Ausgabe 2 8 2 12 2" xfId="10088" xr:uid="{00000000-0005-0000-0000-00006C2C0000}"/>
    <cellStyle name="Ausgabe 2 8 2 13" xfId="10089" xr:uid="{00000000-0005-0000-0000-00006D2C0000}"/>
    <cellStyle name="Ausgabe 2 8 2 13 2" xfId="10090" xr:uid="{00000000-0005-0000-0000-00006E2C0000}"/>
    <cellStyle name="Ausgabe 2 8 2 14" xfId="10091" xr:uid="{00000000-0005-0000-0000-00006F2C0000}"/>
    <cellStyle name="Ausgabe 2 8 2 14 2" xfId="10092" xr:uid="{00000000-0005-0000-0000-0000702C0000}"/>
    <cellStyle name="Ausgabe 2 8 2 15" xfId="10093" xr:uid="{00000000-0005-0000-0000-0000712C0000}"/>
    <cellStyle name="Ausgabe 2 8 2 15 2" xfId="10094" xr:uid="{00000000-0005-0000-0000-0000722C0000}"/>
    <cellStyle name="Ausgabe 2 8 2 16" xfId="10095" xr:uid="{00000000-0005-0000-0000-0000732C0000}"/>
    <cellStyle name="Ausgabe 2 8 2 16 2" xfId="10096" xr:uid="{00000000-0005-0000-0000-0000742C0000}"/>
    <cellStyle name="Ausgabe 2 8 2 17" xfId="10097" xr:uid="{00000000-0005-0000-0000-0000752C0000}"/>
    <cellStyle name="Ausgabe 2 8 2 17 2" xfId="10098" xr:uid="{00000000-0005-0000-0000-0000762C0000}"/>
    <cellStyle name="Ausgabe 2 8 2 18" xfId="10099" xr:uid="{00000000-0005-0000-0000-0000772C0000}"/>
    <cellStyle name="Ausgabe 2 8 2 18 2" xfId="10100" xr:uid="{00000000-0005-0000-0000-0000782C0000}"/>
    <cellStyle name="Ausgabe 2 8 2 19" xfId="10101" xr:uid="{00000000-0005-0000-0000-0000792C0000}"/>
    <cellStyle name="Ausgabe 2 8 2 19 2" xfId="10102" xr:uid="{00000000-0005-0000-0000-00007A2C0000}"/>
    <cellStyle name="Ausgabe 2 8 2 2" xfId="10103" xr:uid="{00000000-0005-0000-0000-00007B2C0000}"/>
    <cellStyle name="Ausgabe 2 8 2 2 2" xfId="10104" xr:uid="{00000000-0005-0000-0000-00007C2C0000}"/>
    <cellStyle name="Ausgabe 2 8 2 20" xfId="10105" xr:uid="{00000000-0005-0000-0000-00007D2C0000}"/>
    <cellStyle name="Ausgabe 2 8 2 20 2" xfId="10106" xr:uid="{00000000-0005-0000-0000-00007E2C0000}"/>
    <cellStyle name="Ausgabe 2 8 2 21" xfId="10107" xr:uid="{00000000-0005-0000-0000-00007F2C0000}"/>
    <cellStyle name="Ausgabe 2 8 2 21 2" xfId="10108" xr:uid="{00000000-0005-0000-0000-0000802C0000}"/>
    <cellStyle name="Ausgabe 2 8 2 22" xfId="10109" xr:uid="{00000000-0005-0000-0000-0000812C0000}"/>
    <cellStyle name="Ausgabe 2 8 2 22 2" xfId="10110" xr:uid="{00000000-0005-0000-0000-0000822C0000}"/>
    <cellStyle name="Ausgabe 2 8 2 23" xfId="10111" xr:uid="{00000000-0005-0000-0000-0000832C0000}"/>
    <cellStyle name="Ausgabe 2 8 2 23 2" xfId="10112" xr:uid="{00000000-0005-0000-0000-0000842C0000}"/>
    <cellStyle name="Ausgabe 2 8 2 24" xfId="10113" xr:uid="{00000000-0005-0000-0000-0000852C0000}"/>
    <cellStyle name="Ausgabe 2 8 2 24 2" xfId="10114" xr:uid="{00000000-0005-0000-0000-0000862C0000}"/>
    <cellStyle name="Ausgabe 2 8 2 25" xfId="10115" xr:uid="{00000000-0005-0000-0000-0000872C0000}"/>
    <cellStyle name="Ausgabe 2 8 2 25 2" xfId="10116" xr:uid="{00000000-0005-0000-0000-0000882C0000}"/>
    <cellStyle name="Ausgabe 2 8 2 26" xfId="10117" xr:uid="{00000000-0005-0000-0000-0000892C0000}"/>
    <cellStyle name="Ausgabe 2 8 2 26 2" xfId="10118" xr:uid="{00000000-0005-0000-0000-00008A2C0000}"/>
    <cellStyle name="Ausgabe 2 8 2 27" xfId="10119" xr:uid="{00000000-0005-0000-0000-00008B2C0000}"/>
    <cellStyle name="Ausgabe 2 8 2 27 2" xfId="10120" xr:uid="{00000000-0005-0000-0000-00008C2C0000}"/>
    <cellStyle name="Ausgabe 2 8 2 28" xfId="10121" xr:uid="{00000000-0005-0000-0000-00008D2C0000}"/>
    <cellStyle name="Ausgabe 2 8 2 28 2" xfId="10122" xr:uid="{00000000-0005-0000-0000-00008E2C0000}"/>
    <cellStyle name="Ausgabe 2 8 2 29" xfId="10123" xr:uid="{00000000-0005-0000-0000-00008F2C0000}"/>
    <cellStyle name="Ausgabe 2 8 2 29 2" xfId="10124" xr:uid="{00000000-0005-0000-0000-0000902C0000}"/>
    <cellStyle name="Ausgabe 2 8 2 3" xfId="10125" xr:uid="{00000000-0005-0000-0000-0000912C0000}"/>
    <cellStyle name="Ausgabe 2 8 2 3 2" xfId="10126" xr:uid="{00000000-0005-0000-0000-0000922C0000}"/>
    <cellStyle name="Ausgabe 2 8 2 30" xfId="10127" xr:uid="{00000000-0005-0000-0000-0000932C0000}"/>
    <cellStyle name="Ausgabe 2 8 2 4" xfId="10128" xr:uid="{00000000-0005-0000-0000-0000942C0000}"/>
    <cellStyle name="Ausgabe 2 8 2 4 2" xfId="10129" xr:uid="{00000000-0005-0000-0000-0000952C0000}"/>
    <cellStyle name="Ausgabe 2 8 2 5" xfId="10130" xr:uid="{00000000-0005-0000-0000-0000962C0000}"/>
    <cellStyle name="Ausgabe 2 8 2 5 2" xfId="10131" xr:uid="{00000000-0005-0000-0000-0000972C0000}"/>
    <cellStyle name="Ausgabe 2 8 2 6" xfId="10132" xr:uid="{00000000-0005-0000-0000-0000982C0000}"/>
    <cellStyle name="Ausgabe 2 8 2 6 2" xfId="10133" xr:uid="{00000000-0005-0000-0000-0000992C0000}"/>
    <cellStyle name="Ausgabe 2 8 2 7" xfId="10134" xr:uid="{00000000-0005-0000-0000-00009A2C0000}"/>
    <cellStyle name="Ausgabe 2 8 2 7 2" xfId="10135" xr:uid="{00000000-0005-0000-0000-00009B2C0000}"/>
    <cellStyle name="Ausgabe 2 8 2 8" xfId="10136" xr:uid="{00000000-0005-0000-0000-00009C2C0000}"/>
    <cellStyle name="Ausgabe 2 8 2 8 2" xfId="10137" xr:uid="{00000000-0005-0000-0000-00009D2C0000}"/>
    <cellStyle name="Ausgabe 2 8 2 9" xfId="10138" xr:uid="{00000000-0005-0000-0000-00009E2C0000}"/>
    <cellStyle name="Ausgabe 2 8 2 9 2" xfId="10139" xr:uid="{00000000-0005-0000-0000-00009F2C0000}"/>
    <cellStyle name="Ausgabe 2 8 20" xfId="10140" xr:uid="{00000000-0005-0000-0000-0000A02C0000}"/>
    <cellStyle name="Ausgabe 2 8 20 2" xfId="10141" xr:uid="{00000000-0005-0000-0000-0000A12C0000}"/>
    <cellStyle name="Ausgabe 2 8 21" xfId="10142" xr:uid="{00000000-0005-0000-0000-0000A22C0000}"/>
    <cellStyle name="Ausgabe 2 8 21 2" xfId="10143" xr:uid="{00000000-0005-0000-0000-0000A32C0000}"/>
    <cellStyle name="Ausgabe 2 8 22" xfId="10144" xr:uid="{00000000-0005-0000-0000-0000A42C0000}"/>
    <cellStyle name="Ausgabe 2 8 22 2" xfId="10145" xr:uid="{00000000-0005-0000-0000-0000A52C0000}"/>
    <cellStyle name="Ausgabe 2 8 23" xfId="10146" xr:uid="{00000000-0005-0000-0000-0000A62C0000}"/>
    <cellStyle name="Ausgabe 2 8 23 2" xfId="10147" xr:uid="{00000000-0005-0000-0000-0000A72C0000}"/>
    <cellStyle name="Ausgabe 2 8 24" xfId="10148" xr:uid="{00000000-0005-0000-0000-0000A82C0000}"/>
    <cellStyle name="Ausgabe 2 8 24 2" xfId="10149" xr:uid="{00000000-0005-0000-0000-0000A92C0000}"/>
    <cellStyle name="Ausgabe 2 8 25" xfId="10150" xr:uid="{00000000-0005-0000-0000-0000AA2C0000}"/>
    <cellStyle name="Ausgabe 2 8 25 2" xfId="10151" xr:uid="{00000000-0005-0000-0000-0000AB2C0000}"/>
    <cellStyle name="Ausgabe 2 8 26" xfId="10152" xr:uid="{00000000-0005-0000-0000-0000AC2C0000}"/>
    <cellStyle name="Ausgabe 2 8 26 2" xfId="10153" xr:uid="{00000000-0005-0000-0000-0000AD2C0000}"/>
    <cellStyle name="Ausgabe 2 8 27" xfId="10154" xr:uid="{00000000-0005-0000-0000-0000AE2C0000}"/>
    <cellStyle name="Ausgabe 2 8 27 2" xfId="10155" xr:uid="{00000000-0005-0000-0000-0000AF2C0000}"/>
    <cellStyle name="Ausgabe 2 8 28" xfId="10156" xr:uid="{00000000-0005-0000-0000-0000B02C0000}"/>
    <cellStyle name="Ausgabe 2 8 28 2" xfId="10157" xr:uid="{00000000-0005-0000-0000-0000B12C0000}"/>
    <cellStyle name="Ausgabe 2 8 29" xfId="10158" xr:uid="{00000000-0005-0000-0000-0000B22C0000}"/>
    <cellStyle name="Ausgabe 2 8 29 2" xfId="10159" xr:uid="{00000000-0005-0000-0000-0000B32C0000}"/>
    <cellStyle name="Ausgabe 2 8 3" xfId="10160" xr:uid="{00000000-0005-0000-0000-0000B42C0000}"/>
    <cellStyle name="Ausgabe 2 8 3 10" xfId="10161" xr:uid="{00000000-0005-0000-0000-0000B52C0000}"/>
    <cellStyle name="Ausgabe 2 8 3 10 2" xfId="10162" xr:uid="{00000000-0005-0000-0000-0000B62C0000}"/>
    <cellStyle name="Ausgabe 2 8 3 11" xfId="10163" xr:uid="{00000000-0005-0000-0000-0000B72C0000}"/>
    <cellStyle name="Ausgabe 2 8 3 11 2" xfId="10164" xr:uid="{00000000-0005-0000-0000-0000B82C0000}"/>
    <cellStyle name="Ausgabe 2 8 3 12" xfId="10165" xr:uid="{00000000-0005-0000-0000-0000B92C0000}"/>
    <cellStyle name="Ausgabe 2 8 3 12 2" xfId="10166" xr:uid="{00000000-0005-0000-0000-0000BA2C0000}"/>
    <cellStyle name="Ausgabe 2 8 3 13" xfId="10167" xr:uid="{00000000-0005-0000-0000-0000BB2C0000}"/>
    <cellStyle name="Ausgabe 2 8 3 13 2" xfId="10168" xr:uid="{00000000-0005-0000-0000-0000BC2C0000}"/>
    <cellStyle name="Ausgabe 2 8 3 14" xfId="10169" xr:uid="{00000000-0005-0000-0000-0000BD2C0000}"/>
    <cellStyle name="Ausgabe 2 8 3 14 2" xfId="10170" xr:uid="{00000000-0005-0000-0000-0000BE2C0000}"/>
    <cellStyle name="Ausgabe 2 8 3 15" xfId="10171" xr:uid="{00000000-0005-0000-0000-0000BF2C0000}"/>
    <cellStyle name="Ausgabe 2 8 3 15 2" xfId="10172" xr:uid="{00000000-0005-0000-0000-0000C02C0000}"/>
    <cellStyle name="Ausgabe 2 8 3 16" xfId="10173" xr:uid="{00000000-0005-0000-0000-0000C12C0000}"/>
    <cellStyle name="Ausgabe 2 8 3 16 2" xfId="10174" xr:uid="{00000000-0005-0000-0000-0000C22C0000}"/>
    <cellStyle name="Ausgabe 2 8 3 17" xfId="10175" xr:uid="{00000000-0005-0000-0000-0000C32C0000}"/>
    <cellStyle name="Ausgabe 2 8 3 17 2" xfId="10176" xr:uid="{00000000-0005-0000-0000-0000C42C0000}"/>
    <cellStyle name="Ausgabe 2 8 3 18" xfId="10177" xr:uid="{00000000-0005-0000-0000-0000C52C0000}"/>
    <cellStyle name="Ausgabe 2 8 3 18 2" xfId="10178" xr:uid="{00000000-0005-0000-0000-0000C62C0000}"/>
    <cellStyle name="Ausgabe 2 8 3 19" xfId="10179" xr:uid="{00000000-0005-0000-0000-0000C72C0000}"/>
    <cellStyle name="Ausgabe 2 8 3 19 2" xfId="10180" xr:uid="{00000000-0005-0000-0000-0000C82C0000}"/>
    <cellStyle name="Ausgabe 2 8 3 2" xfId="10181" xr:uid="{00000000-0005-0000-0000-0000C92C0000}"/>
    <cellStyle name="Ausgabe 2 8 3 2 2" xfId="10182" xr:uid="{00000000-0005-0000-0000-0000CA2C0000}"/>
    <cellStyle name="Ausgabe 2 8 3 20" xfId="10183" xr:uid="{00000000-0005-0000-0000-0000CB2C0000}"/>
    <cellStyle name="Ausgabe 2 8 3 20 2" xfId="10184" xr:uid="{00000000-0005-0000-0000-0000CC2C0000}"/>
    <cellStyle name="Ausgabe 2 8 3 21" xfId="10185" xr:uid="{00000000-0005-0000-0000-0000CD2C0000}"/>
    <cellStyle name="Ausgabe 2 8 3 21 2" xfId="10186" xr:uid="{00000000-0005-0000-0000-0000CE2C0000}"/>
    <cellStyle name="Ausgabe 2 8 3 22" xfId="10187" xr:uid="{00000000-0005-0000-0000-0000CF2C0000}"/>
    <cellStyle name="Ausgabe 2 8 3 22 2" xfId="10188" xr:uid="{00000000-0005-0000-0000-0000D02C0000}"/>
    <cellStyle name="Ausgabe 2 8 3 23" xfId="10189" xr:uid="{00000000-0005-0000-0000-0000D12C0000}"/>
    <cellStyle name="Ausgabe 2 8 3 23 2" xfId="10190" xr:uid="{00000000-0005-0000-0000-0000D22C0000}"/>
    <cellStyle name="Ausgabe 2 8 3 24" xfId="10191" xr:uid="{00000000-0005-0000-0000-0000D32C0000}"/>
    <cellStyle name="Ausgabe 2 8 3 24 2" xfId="10192" xr:uid="{00000000-0005-0000-0000-0000D42C0000}"/>
    <cellStyle name="Ausgabe 2 8 3 25" xfId="10193" xr:uid="{00000000-0005-0000-0000-0000D52C0000}"/>
    <cellStyle name="Ausgabe 2 8 3 25 2" xfId="10194" xr:uid="{00000000-0005-0000-0000-0000D62C0000}"/>
    <cellStyle name="Ausgabe 2 8 3 26" xfId="10195" xr:uid="{00000000-0005-0000-0000-0000D72C0000}"/>
    <cellStyle name="Ausgabe 2 8 3 26 2" xfId="10196" xr:uid="{00000000-0005-0000-0000-0000D82C0000}"/>
    <cellStyle name="Ausgabe 2 8 3 27" xfId="10197" xr:uid="{00000000-0005-0000-0000-0000D92C0000}"/>
    <cellStyle name="Ausgabe 2 8 3 27 2" xfId="10198" xr:uid="{00000000-0005-0000-0000-0000DA2C0000}"/>
    <cellStyle name="Ausgabe 2 8 3 28" xfId="10199" xr:uid="{00000000-0005-0000-0000-0000DB2C0000}"/>
    <cellStyle name="Ausgabe 2 8 3 28 2" xfId="10200" xr:uid="{00000000-0005-0000-0000-0000DC2C0000}"/>
    <cellStyle name="Ausgabe 2 8 3 29" xfId="10201" xr:uid="{00000000-0005-0000-0000-0000DD2C0000}"/>
    <cellStyle name="Ausgabe 2 8 3 29 2" xfId="10202" xr:uid="{00000000-0005-0000-0000-0000DE2C0000}"/>
    <cellStyle name="Ausgabe 2 8 3 3" xfId="10203" xr:uid="{00000000-0005-0000-0000-0000DF2C0000}"/>
    <cellStyle name="Ausgabe 2 8 3 3 2" xfId="10204" xr:uid="{00000000-0005-0000-0000-0000E02C0000}"/>
    <cellStyle name="Ausgabe 2 8 3 30" xfId="10205" xr:uid="{00000000-0005-0000-0000-0000E12C0000}"/>
    <cellStyle name="Ausgabe 2 8 3 4" xfId="10206" xr:uid="{00000000-0005-0000-0000-0000E22C0000}"/>
    <cellStyle name="Ausgabe 2 8 3 4 2" xfId="10207" xr:uid="{00000000-0005-0000-0000-0000E32C0000}"/>
    <cellStyle name="Ausgabe 2 8 3 5" xfId="10208" xr:uid="{00000000-0005-0000-0000-0000E42C0000}"/>
    <cellStyle name="Ausgabe 2 8 3 5 2" xfId="10209" xr:uid="{00000000-0005-0000-0000-0000E52C0000}"/>
    <cellStyle name="Ausgabe 2 8 3 6" xfId="10210" xr:uid="{00000000-0005-0000-0000-0000E62C0000}"/>
    <cellStyle name="Ausgabe 2 8 3 6 2" xfId="10211" xr:uid="{00000000-0005-0000-0000-0000E72C0000}"/>
    <cellStyle name="Ausgabe 2 8 3 7" xfId="10212" xr:uid="{00000000-0005-0000-0000-0000E82C0000}"/>
    <cellStyle name="Ausgabe 2 8 3 7 2" xfId="10213" xr:uid="{00000000-0005-0000-0000-0000E92C0000}"/>
    <cellStyle name="Ausgabe 2 8 3 8" xfId="10214" xr:uid="{00000000-0005-0000-0000-0000EA2C0000}"/>
    <cellStyle name="Ausgabe 2 8 3 8 2" xfId="10215" xr:uid="{00000000-0005-0000-0000-0000EB2C0000}"/>
    <cellStyle name="Ausgabe 2 8 3 9" xfId="10216" xr:uid="{00000000-0005-0000-0000-0000EC2C0000}"/>
    <cellStyle name="Ausgabe 2 8 3 9 2" xfId="10217" xr:uid="{00000000-0005-0000-0000-0000ED2C0000}"/>
    <cellStyle name="Ausgabe 2 8 30" xfId="10218" xr:uid="{00000000-0005-0000-0000-0000EE2C0000}"/>
    <cellStyle name="Ausgabe 2 8 30 2" xfId="10219" xr:uid="{00000000-0005-0000-0000-0000EF2C0000}"/>
    <cellStyle name="Ausgabe 2 8 31" xfId="10220" xr:uid="{00000000-0005-0000-0000-0000F02C0000}"/>
    <cellStyle name="Ausgabe 2 8 31 2" xfId="10221" xr:uid="{00000000-0005-0000-0000-0000F12C0000}"/>
    <cellStyle name="Ausgabe 2 8 32" xfId="10222" xr:uid="{00000000-0005-0000-0000-0000F22C0000}"/>
    <cellStyle name="Ausgabe 2 8 4" xfId="10223" xr:uid="{00000000-0005-0000-0000-0000F32C0000}"/>
    <cellStyle name="Ausgabe 2 8 4 2" xfId="10224" xr:uid="{00000000-0005-0000-0000-0000F42C0000}"/>
    <cellStyle name="Ausgabe 2 8 5" xfId="10225" xr:uid="{00000000-0005-0000-0000-0000F52C0000}"/>
    <cellStyle name="Ausgabe 2 8 5 2" xfId="10226" xr:uid="{00000000-0005-0000-0000-0000F62C0000}"/>
    <cellStyle name="Ausgabe 2 8 6" xfId="10227" xr:uid="{00000000-0005-0000-0000-0000F72C0000}"/>
    <cellStyle name="Ausgabe 2 8 6 2" xfId="10228" xr:uid="{00000000-0005-0000-0000-0000F82C0000}"/>
    <cellStyle name="Ausgabe 2 8 7" xfId="10229" xr:uid="{00000000-0005-0000-0000-0000F92C0000}"/>
    <cellStyle name="Ausgabe 2 8 7 2" xfId="10230" xr:uid="{00000000-0005-0000-0000-0000FA2C0000}"/>
    <cellStyle name="Ausgabe 2 8 8" xfId="10231" xr:uid="{00000000-0005-0000-0000-0000FB2C0000}"/>
    <cellStyle name="Ausgabe 2 8 8 2" xfId="10232" xr:uid="{00000000-0005-0000-0000-0000FC2C0000}"/>
    <cellStyle name="Ausgabe 2 8 9" xfId="10233" xr:uid="{00000000-0005-0000-0000-0000FD2C0000}"/>
    <cellStyle name="Ausgabe 2 8 9 2" xfId="10234" xr:uid="{00000000-0005-0000-0000-0000FE2C0000}"/>
    <cellStyle name="Ausgabe 2 9" xfId="10235" xr:uid="{00000000-0005-0000-0000-0000FF2C0000}"/>
    <cellStyle name="Ausgabe 2 9 10" xfId="10236" xr:uid="{00000000-0005-0000-0000-0000002D0000}"/>
    <cellStyle name="Ausgabe 2 9 10 2" xfId="10237" xr:uid="{00000000-0005-0000-0000-0000012D0000}"/>
    <cellStyle name="Ausgabe 2 9 11" xfId="10238" xr:uid="{00000000-0005-0000-0000-0000022D0000}"/>
    <cellStyle name="Ausgabe 2 9 11 2" xfId="10239" xr:uid="{00000000-0005-0000-0000-0000032D0000}"/>
    <cellStyle name="Ausgabe 2 9 12" xfId="10240" xr:uid="{00000000-0005-0000-0000-0000042D0000}"/>
    <cellStyle name="Ausgabe 2 9 12 2" xfId="10241" xr:uid="{00000000-0005-0000-0000-0000052D0000}"/>
    <cellStyle name="Ausgabe 2 9 13" xfId="10242" xr:uid="{00000000-0005-0000-0000-0000062D0000}"/>
    <cellStyle name="Ausgabe 2 9 13 2" xfId="10243" xr:uid="{00000000-0005-0000-0000-0000072D0000}"/>
    <cellStyle name="Ausgabe 2 9 14" xfId="10244" xr:uid="{00000000-0005-0000-0000-0000082D0000}"/>
    <cellStyle name="Ausgabe 2 9 14 2" xfId="10245" xr:uid="{00000000-0005-0000-0000-0000092D0000}"/>
    <cellStyle name="Ausgabe 2 9 15" xfId="10246" xr:uid="{00000000-0005-0000-0000-00000A2D0000}"/>
    <cellStyle name="Ausgabe 2 9 15 2" xfId="10247" xr:uid="{00000000-0005-0000-0000-00000B2D0000}"/>
    <cellStyle name="Ausgabe 2 9 16" xfId="10248" xr:uid="{00000000-0005-0000-0000-00000C2D0000}"/>
    <cellStyle name="Ausgabe 2 9 16 2" xfId="10249" xr:uid="{00000000-0005-0000-0000-00000D2D0000}"/>
    <cellStyle name="Ausgabe 2 9 17" xfId="10250" xr:uid="{00000000-0005-0000-0000-00000E2D0000}"/>
    <cellStyle name="Ausgabe 2 9 17 2" xfId="10251" xr:uid="{00000000-0005-0000-0000-00000F2D0000}"/>
    <cellStyle name="Ausgabe 2 9 18" xfId="10252" xr:uid="{00000000-0005-0000-0000-0000102D0000}"/>
    <cellStyle name="Ausgabe 2 9 18 2" xfId="10253" xr:uid="{00000000-0005-0000-0000-0000112D0000}"/>
    <cellStyle name="Ausgabe 2 9 19" xfId="10254" xr:uid="{00000000-0005-0000-0000-0000122D0000}"/>
    <cellStyle name="Ausgabe 2 9 19 2" xfId="10255" xr:uid="{00000000-0005-0000-0000-0000132D0000}"/>
    <cellStyle name="Ausgabe 2 9 2" xfId="10256" xr:uid="{00000000-0005-0000-0000-0000142D0000}"/>
    <cellStyle name="Ausgabe 2 9 2 10" xfId="10257" xr:uid="{00000000-0005-0000-0000-0000152D0000}"/>
    <cellStyle name="Ausgabe 2 9 2 10 2" xfId="10258" xr:uid="{00000000-0005-0000-0000-0000162D0000}"/>
    <cellStyle name="Ausgabe 2 9 2 11" xfId="10259" xr:uid="{00000000-0005-0000-0000-0000172D0000}"/>
    <cellStyle name="Ausgabe 2 9 2 11 2" xfId="10260" xr:uid="{00000000-0005-0000-0000-0000182D0000}"/>
    <cellStyle name="Ausgabe 2 9 2 12" xfId="10261" xr:uid="{00000000-0005-0000-0000-0000192D0000}"/>
    <cellStyle name="Ausgabe 2 9 2 12 2" xfId="10262" xr:uid="{00000000-0005-0000-0000-00001A2D0000}"/>
    <cellStyle name="Ausgabe 2 9 2 13" xfId="10263" xr:uid="{00000000-0005-0000-0000-00001B2D0000}"/>
    <cellStyle name="Ausgabe 2 9 2 13 2" xfId="10264" xr:uid="{00000000-0005-0000-0000-00001C2D0000}"/>
    <cellStyle name="Ausgabe 2 9 2 14" xfId="10265" xr:uid="{00000000-0005-0000-0000-00001D2D0000}"/>
    <cellStyle name="Ausgabe 2 9 2 14 2" xfId="10266" xr:uid="{00000000-0005-0000-0000-00001E2D0000}"/>
    <cellStyle name="Ausgabe 2 9 2 15" xfId="10267" xr:uid="{00000000-0005-0000-0000-00001F2D0000}"/>
    <cellStyle name="Ausgabe 2 9 2 15 2" xfId="10268" xr:uid="{00000000-0005-0000-0000-0000202D0000}"/>
    <cellStyle name="Ausgabe 2 9 2 16" xfId="10269" xr:uid="{00000000-0005-0000-0000-0000212D0000}"/>
    <cellStyle name="Ausgabe 2 9 2 16 2" xfId="10270" xr:uid="{00000000-0005-0000-0000-0000222D0000}"/>
    <cellStyle name="Ausgabe 2 9 2 17" xfId="10271" xr:uid="{00000000-0005-0000-0000-0000232D0000}"/>
    <cellStyle name="Ausgabe 2 9 2 17 2" xfId="10272" xr:uid="{00000000-0005-0000-0000-0000242D0000}"/>
    <cellStyle name="Ausgabe 2 9 2 18" xfId="10273" xr:uid="{00000000-0005-0000-0000-0000252D0000}"/>
    <cellStyle name="Ausgabe 2 9 2 18 2" xfId="10274" xr:uid="{00000000-0005-0000-0000-0000262D0000}"/>
    <cellStyle name="Ausgabe 2 9 2 19" xfId="10275" xr:uid="{00000000-0005-0000-0000-0000272D0000}"/>
    <cellStyle name="Ausgabe 2 9 2 19 2" xfId="10276" xr:uid="{00000000-0005-0000-0000-0000282D0000}"/>
    <cellStyle name="Ausgabe 2 9 2 2" xfId="10277" xr:uid="{00000000-0005-0000-0000-0000292D0000}"/>
    <cellStyle name="Ausgabe 2 9 2 2 2" xfId="10278" xr:uid="{00000000-0005-0000-0000-00002A2D0000}"/>
    <cellStyle name="Ausgabe 2 9 2 20" xfId="10279" xr:uid="{00000000-0005-0000-0000-00002B2D0000}"/>
    <cellStyle name="Ausgabe 2 9 2 20 2" xfId="10280" xr:uid="{00000000-0005-0000-0000-00002C2D0000}"/>
    <cellStyle name="Ausgabe 2 9 2 21" xfId="10281" xr:uid="{00000000-0005-0000-0000-00002D2D0000}"/>
    <cellStyle name="Ausgabe 2 9 2 21 2" xfId="10282" xr:uid="{00000000-0005-0000-0000-00002E2D0000}"/>
    <cellStyle name="Ausgabe 2 9 2 22" xfId="10283" xr:uid="{00000000-0005-0000-0000-00002F2D0000}"/>
    <cellStyle name="Ausgabe 2 9 2 22 2" xfId="10284" xr:uid="{00000000-0005-0000-0000-0000302D0000}"/>
    <cellStyle name="Ausgabe 2 9 2 23" xfId="10285" xr:uid="{00000000-0005-0000-0000-0000312D0000}"/>
    <cellStyle name="Ausgabe 2 9 2 23 2" xfId="10286" xr:uid="{00000000-0005-0000-0000-0000322D0000}"/>
    <cellStyle name="Ausgabe 2 9 2 24" xfId="10287" xr:uid="{00000000-0005-0000-0000-0000332D0000}"/>
    <cellStyle name="Ausgabe 2 9 2 24 2" xfId="10288" xr:uid="{00000000-0005-0000-0000-0000342D0000}"/>
    <cellStyle name="Ausgabe 2 9 2 25" xfId="10289" xr:uid="{00000000-0005-0000-0000-0000352D0000}"/>
    <cellStyle name="Ausgabe 2 9 2 25 2" xfId="10290" xr:uid="{00000000-0005-0000-0000-0000362D0000}"/>
    <cellStyle name="Ausgabe 2 9 2 26" xfId="10291" xr:uid="{00000000-0005-0000-0000-0000372D0000}"/>
    <cellStyle name="Ausgabe 2 9 2 26 2" xfId="10292" xr:uid="{00000000-0005-0000-0000-0000382D0000}"/>
    <cellStyle name="Ausgabe 2 9 2 27" xfId="10293" xr:uid="{00000000-0005-0000-0000-0000392D0000}"/>
    <cellStyle name="Ausgabe 2 9 2 27 2" xfId="10294" xr:uid="{00000000-0005-0000-0000-00003A2D0000}"/>
    <cellStyle name="Ausgabe 2 9 2 28" xfId="10295" xr:uid="{00000000-0005-0000-0000-00003B2D0000}"/>
    <cellStyle name="Ausgabe 2 9 2 28 2" xfId="10296" xr:uid="{00000000-0005-0000-0000-00003C2D0000}"/>
    <cellStyle name="Ausgabe 2 9 2 29" xfId="10297" xr:uid="{00000000-0005-0000-0000-00003D2D0000}"/>
    <cellStyle name="Ausgabe 2 9 2 29 2" xfId="10298" xr:uid="{00000000-0005-0000-0000-00003E2D0000}"/>
    <cellStyle name="Ausgabe 2 9 2 3" xfId="10299" xr:uid="{00000000-0005-0000-0000-00003F2D0000}"/>
    <cellStyle name="Ausgabe 2 9 2 3 2" xfId="10300" xr:uid="{00000000-0005-0000-0000-0000402D0000}"/>
    <cellStyle name="Ausgabe 2 9 2 30" xfId="10301" xr:uid="{00000000-0005-0000-0000-0000412D0000}"/>
    <cellStyle name="Ausgabe 2 9 2 4" xfId="10302" xr:uid="{00000000-0005-0000-0000-0000422D0000}"/>
    <cellStyle name="Ausgabe 2 9 2 4 2" xfId="10303" xr:uid="{00000000-0005-0000-0000-0000432D0000}"/>
    <cellStyle name="Ausgabe 2 9 2 5" xfId="10304" xr:uid="{00000000-0005-0000-0000-0000442D0000}"/>
    <cellStyle name="Ausgabe 2 9 2 5 2" xfId="10305" xr:uid="{00000000-0005-0000-0000-0000452D0000}"/>
    <cellStyle name="Ausgabe 2 9 2 6" xfId="10306" xr:uid="{00000000-0005-0000-0000-0000462D0000}"/>
    <cellStyle name="Ausgabe 2 9 2 6 2" xfId="10307" xr:uid="{00000000-0005-0000-0000-0000472D0000}"/>
    <cellStyle name="Ausgabe 2 9 2 7" xfId="10308" xr:uid="{00000000-0005-0000-0000-0000482D0000}"/>
    <cellStyle name="Ausgabe 2 9 2 7 2" xfId="10309" xr:uid="{00000000-0005-0000-0000-0000492D0000}"/>
    <cellStyle name="Ausgabe 2 9 2 8" xfId="10310" xr:uid="{00000000-0005-0000-0000-00004A2D0000}"/>
    <cellStyle name="Ausgabe 2 9 2 8 2" xfId="10311" xr:uid="{00000000-0005-0000-0000-00004B2D0000}"/>
    <cellStyle name="Ausgabe 2 9 2 9" xfId="10312" xr:uid="{00000000-0005-0000-0000-00004C2D0000}"/>
    <cellStyle name="Ausgabe 2 9 2 9 2" xfId="10313" xr:uid="{00000000-0005-0000-0000-00004D2D0000}"/>
    <cellStyle name="Ausgabe 2 9 20" xfId="10314" xr:uid="{00000000-0005-0000-0000-00004E2D0000}"/>
    <cellStyle name="Ausgabe 2 9 20 2" xfId="10315" xr:uid="{00000000-0005-0000-0000-00004F2D0000}"/>
    <cellStyle name="Ausgabe 2 9 21" xfId="10316" xr:uid="{00000000-0005-0000-0000-0000502D0000}"/>
    <cellStyle name="Ausgabe 2 9 21 2" xfId="10317" xr:uid="{00000000-0005-0000-0000-0000512D0000}"/>
    <cellStyle name="Ausgabe 2 9 22" xfId="10318" xr:uid="{00000000-0005-0000-0000-0000522D0000}"/>
    <cellStyle name="Ausgabe 2 9 22 2" xfId="10319" xr:uid="{00000000-0005-0000-0000-0000532D0000}"/>
    <cellStyle name="Ausgabe 2 9 23" xfId="10320" xr:uid="{00000000-0005-0000-0000-0000542D0000}"/>
    <cellStyle name="Ausgabe 2 9 23 2" xfId="10321" xr:uid="{00000000-0005-0000-0000-0000552D0000}"/>
    <cellStyle name="Ausgabe 2 9 24" xfId="10322" xr:uid="{00000000-0005-0000-0000-0000562D0000}"/>
    <cellStyle name="Ausgabe 2 9 24 2" xfId="10323" xr:uid="{00000000-0005-0000-0000-0000572D0000}"/>
    <cellStyle name="Ausgabe 2 9 25" xfId="10324" xr:uid="{00000000-0005-0000-0000-0000582D0000}"/>
    <cellStyle name="Ausgabe 2 9 25 2" xfId="10325" xr:uid="{00000000-0005-0000-0000-0000592D0000}"/>
    <cellStyle name="Ausgabe 2 9 26" xfId="10326" xr:uid="{00000000-0005-0000-0000-00005A2D0000}"/>
    <cellStyle name="Ausgabe 2 9 26 2" xfId="10327" xr:uid="{00000000-0005-0000-0000-00005B2D0000}"/>
    <cellStyle name="Ausgabe 2 9 27" xfId="10328" xr:uid="{00000000-0005-0000-0000-00005C2D0000}"/>
    <cellStyle name="Ausgabe 2 9 27 2" xfId="10329" xr:uid="{00000000-0005-0000-0000-00005D2D0000}"/>
    <cellStyle name="Ausgabe 2 9 28" xfId="10330" xr:uid="{00000000-0005-0000-0000-00005E2D0000}"/>
    <cellStyle name="Ausgabe 2 9 28 2" xfId="10331" xr:uid="{00000000-0005-0000-0000-00005F2D0000}"/>
    <cellStyle name="Ausgabe 2 9 29" xfId="10332" xr:uid="{00000000-0005-0000-0000-0000602D0000}"/>
    <cellStyle name="Ausgabe 2 9 29 2" xfId="10333" xr:uid="{00000000-0005-0000-0000-0000612D0000}"/>
    <cellStyle name="Ausgabe 2 9 3" xfId="10334" xr:uid="{00000000-0005-0000-0000-0000622D0000}"/>
    <cellStyle name="Ausgabe 2 9 3 10" xfId="10335" xr:uid="{00000000-0005-0000-0000-0000632D0000}"/>
    <cellStyle name="Ausgabe 2 9 3 10 2" xfId="10336" xr:uid="{00000000-0005-0000-0000-0000642D0000}"/>
    <cellStyle name="Ausgabe 2 9 3 11" xfId="10337" xr:uid="{00000000-0005-0000-0000-0000652D0000}"/>
    <cellStyle name="Ausgabe 2 9 3 11 2" xfId="10338" xr:uid="{00000000-0005-0000-0000-0000662D0000}"/>
    <cellStyle name="Ausgabe 2 9 3 12" xfId="10339" xr:uid="{00000000-0005-0000-0000-0000672D0000}"/>
    <cellStyle name="Ausgabe 2 9 3 12 2" xfId="10340" xr:uid="{00000000-0005-0000-0000-0000682D0000}"/>
    <cellStyle name="Ausgabe 2 9 3 13" xfId="10341" xr:uid="{00000000-0005-0000-0000-0000692D0000}"/>
    <cellStyle name="Ausgabe 2 9 3 13 2" xfId="10342" xr:uid="{00000000-0005-0000-0000-00006A2D0000}"/>
    <cellStyle name="Ausgabe 2 9 3 14" xfId="10343" xr:uid="{00000000-0005-0000-0000-00006B2D0000}"/>
    <cellStyle name="Ausgabe 2 9 3 14 2" xfId="10344" xr:uid="{00000000-0005-0000-0000-00006C2D0000}"/>
    <cellStyle name="Ausgabe 2 9 3 15" xfId="10345" xr:uid="{00000000-0005-0000-0000-00006D2D0000}"/>
    <cellStyle name="Ausgabe 2 9 3 15 2" xfId="10346" xr:uid="{00000000-0005-0000-0000-00006E2D0000}"/>
    <cellStyle name="Ausgabe 2 9 3 16" xfId="10347" xr:uid="{00000000-0005-0000-0000-00006F2D0000}"/>
    <cellStyle name="Ausgabe 2 9 3 16 2" xfId="10348" xr:uid="{00000000-0005-0000-0000-0000702D0000}"/>
    <cellStyle name="Ausgabe 2 9 3 17" xfId="10349" xr:uid="{00000000-0005-0000-0000-0000712D0000}"/>
    <cellStyle name="Ausgabe 2 9 3 17 2" xfId="10350" xr:uid="{00000000-0005-0000-0000-0000722D0000}"/>
    <cellStyle name="Ausgabe 2 9 3 18" xfId="10351" xr:uid="{00000000-0005-0000-0000-0000732D0000}"/>
    <cellStyle name="Ausgabe 2 9 3 18 2" xfId="10352" xr:uid="{00000000-0005-0000-0000-0000742D0000}"/>
    <cellStyle name="Ausgabe 2 9 3 19" xfId="10353" xr:uid="{00000000-0005-0000-0000-0000752D0000}"/>
    <cellStyle name="Ausgabe 2 9 3 19 2" xfId="10354" xr:uid="{00000000-0005-0000-0000-0000762D0000}"/>
    <cellStyle name="Ausgabe 2 9 3 2" xfId="10355" xr:uid="{00000000-0005-0000-0000-0000772D0000}"/>
    <cellStyle name="Ausgabe 2 9 3 2 2" xfId="10356" xr:uid="{00000000-0005-0000-0000-0000782D0000}"/>
    <cellStyle name="Ausgabe 2 9 3 20" xfId="10357" xr:uid="{00000000-0005-0000-0000-0000792D0000}"/>
    <cellStyle name="Ausgabe 2 9 3 20 2" xfId="10358" xr:uid="{00000000-0005-0000-0000-00007A2D0000}"/>
    <cellStyle name="Ausgabe 2 9 3 21" xfId="10359" xr:uid="{00000000-0005-0000-0000-00007B2D0000}"/>
    <cellStyle name="Ausgabe 2 9 3 21 2" xfId="10360" xr:uid="{00000000-0005-0000-0000-00007C2D0000}"/>
    <cellStyle name="Ausgabe 2 9 3 22" xfId="10361" xr:uid="{00000000-0005-0000-0000-00007D2D0000}"/>
    <cellStyle name="Ausgabe 2 9 3 22 2" xfId="10362" xr:uid="{00000000-0005-0000-0000-00007E2D0000}"/>
    <cellStyle name="Ausgabe 2 9 3 23" xfId="10363" xr:uid="{00000000-0005-0000-0000-00007F2D0000}"/>
    <cellStyle name="Ausgabe 2 9 3 23 2" xfId="10364" xr:uid="{00000000-0005-0000-0000-0000802D0000}"/>
    <cellStyle name="Ausgabe 2 9 3 24" xfId="10365" xr:uid="{00000000-0005-0000-0000-0000812D0000}"/>
    <cellStyle name="Ausgabe 2 9 3 24 2" xfId="10366" xr:uid="{00000000-0005-0000-0000-0000822D0000}"/>
    <cellStyle name="Ausgabe 2 9 3 25" xfId="10367" xr:uid="{00000000-0005-0000-0000-0000832D0000}"/>
    <cellStyle name="Ausgabe 2 9 3 25 2" xfId="10368" xr:uid="{00000000-0005-0000-0000-0000842D0000}"/>
    <cellStyle name="Ausgabe 2 9 3 26" xfId="10369" xr:uid="{00000000-0005-0000-0000-0000852D0000}"/>
    <cellStyle name="Ausgabe 2 9 3 26 2" xfId="10370" xr:uid="{00000000-0005-0000-0000-0000862D0000}"/>
    <cellStyle name="Ausgabe 2 9 3 27" xfId="10371" xr:uid="{00000000-0005-0000-0000-0000872D0000}"/>
    <cellStyle name="Ausgabe 2 9 3 27 2" xfId="10372" xr:uid="{00000000-0005-0000-0000-0000882D0000}"/>
    <cellStyle name="Ausgabe 2 9 3 28" xfId="10373" xr:uid="{00000000-0005-0000-0000-0000892D0000}"/>
    <cellStyle name="Ausgabe 2 9 3 28 2" xfId="10374" xr:uid="{00000000-0005-0000-0000-00008A2D0000}"/>
    <cellStyle name="Ausgabe 2 9 3 29" xfId="10375" xr:uid="{00000000-0005-0000-0000-00008B2D0000}"/>
    <cellStyle name="Ausgabe 2 9 3 29 2" xfId="10376" xr:uid="{00000000-0005-0000-0000-00008C2D0000}"/>
    <cellStyle name="Ausgabe 2 9 3 3" xfId="10377" xr:uid="{00000000-0005-0000-0000-00008D2D0000}"/>
    <cellStyle name="Ausgabe 2 9 3 3 2" xfId="10378" xr:uid="{00000000-0005-0000-0000-00008E2D0000}"/>
    <cellStyle name="Ausgabe 2 9 3 30" xfId="10379" xr:uid="{00000000-0005-0000-0000-00008F2D0000}"/>
    <cellStyle name="Ausgabe 2 9 3 4" xfId="10380" xr:uid="{00000000-0005-0000-0000-0000902D0000}"/>
    <cellStyle name="Ausgabe 2 9 3 4 2" xfId="10381" xr:uid="{00000000-0005-0000-0000-0000912D0000}"/>
    <cellStyle name="Ausgabe 2 9 3 5" xfId="10382" xr:uid="{00000000-0005-0000-0000-0000922D0000}"/>
    <cellStyle name="Ausgabe 2 9 3 5 2" xfId="10383" xr:uid="{00000000-0005-0000-0000-0000932D0000}"/>
    <cellStyle name="Ausgabe 2 9 3 6" xfId="10384" xr:uid="{00000000-0005-0000-0000-0000942D0000}"/>
    <cellStyle name="Ausgabe 2 9 3 6 2" xfId="10385" xr:uid="{00000000-0005-0000-0000-0000952D0000}"/>
    <cellStyle name="Ausgabe 2 9 3 7" xfId="10386" xr:uid="{00000000-0005-0000-0000-0000962D0000}"/>
    <cellStyle name="Ausgabe 2 9 3 7 2" xfId="10387" xr:uid="{00000000-0005-0000-0000-0000972D0000}"/>
    <cellStyle name="Ausgabe 2 9 3 8" xfId="10388" xr:uid="{00000000-0005-0000-0000-0000982D0000}"/>
    <cellStyle name="Ausgabe 2 9 3 8 2" xfId="10389" xr:uid="{00000000-0005-0000-0000-0000992D0000}"/>
    <cellStyle name="Ausgabe 2 9 3 9" xfId="10390" xr:uid="{00000000-0005-0000-0000-00009A2D0000}"/>
    <cellStyle name="Ausgabe 2 9 3 9 2" xfId="10391" xr:uid="{00000000-0005-0000-0000-00009B2D0000}"/>
    <cellStyle name="Ausgabe 2 9 30" xfId="10392" xr:uid="{00000000-0005-0000-0000-00009C2D0000}"/>
    <cellStyle name="Ausgabe 2 9 30 2" xfId="10393" xr:uid="{00000000-0005-0000-0000-00009D2D0000}"/>
    <cellStyle name="Ausgabe 2 9 31" xfId="10394" xr:uid="{00000000-0005-0000-0000-00009E2D0000}"/>
    <cellStyle name="Ausgabe 2 9 31 2" xfId="10395" xr:uid="{00000000-0005-0000-0000-00009F2D0000}"/>
    <cellStyle name="Ausgabe 2 9 32" xfId="10396" xr:uid="{00000000-0005-0000-0000-0000A02D0000}"/>
    <cellStyle name="Ausgabe 2 9 4" xfId="10397" xr:uid="{00000000-0005-0000-0000-0000A12D0000}"/>
    <cellStyle name="Ausgabe 2 9 4 2" xfId="10398" xr:uid="{00000000-0005-0000-0000-0000A22D0000}"/>
    <cellStyle name="Ausgabe 2 9 5" xfId="10399" xr:uid="{00000000-0005-0000-0000-0000A32D0000}"/>
    <cellStyle name="Ausgabe 2 9 5 2" xfId="10400" xr:uid="{00000000-0005-0000-0000-0000A42D0000}"/>
    <cellStyle name="Ausgabe 2 9 6" xfId="10401" xr:uid="{00000000-0005-0000-0000-0000A52D0000}"/>
    <cellStyle name="Ausgabe 2 9 6 2" xfId="10402" xr:uid="{00000000-0005-0000-0000-0000A62D0000}"/>
    <cellStyle name="Ausgabe 2 9 7" xfId="10403" xr:uid="{00000000-0005-0000-0000-0000A72D0000}"/>
    <cellStyle name="Ausgabe 2 9 7 2" xfId="10404" xr:uid="{00000000-0005-0000-0000-0000A82D0000}"/>
    <cellStyle name="Ausgabe 2 9 8" xfId="10405" xr:uid="{00000000-0005-0000-0000-0000A92D0000}"/>
    <cellStyle name="Ausgabe 2 9 8 2" xfId="10406" xr:uid="{00000000-0005-0000-0000-0000AA2D0000}"/>
    <cellStyle name="Ausgabe 2 9 9" xfId="10407" xr:uid="{00000000-0005-0000-0000-0000AB2D0000}"/>
    <cellStyle name="Ausgabe 2 9 9 2" xfId="10408" xr:uid="{00000000-0005-0000-0000-0000AC2D0000}"/>
    <cellStyle name="Ausgabe 2_BU&amp;IC" xfId="10409" xr:uid="{00000000-0005-0000-0000-0000AD2D0000}"/>
    <cellStyle name="Ausgabe 3" xfId="10410" xr:uid="{00000000-0005-0000-0000-0000AE2D0000}"/>
    <cellStyle name="Ausgabe 3 2" xfId="10411" xr:uid="{00000000-0005-0000-0000-0000AF2D0000}"/>
    <cellStyle name="Ausgabe 3 3" xfId="10412" xr:uid="{00000000-0005-0000-0000-0000B02D0000}"/>
    <cellStyle name="Ausgabe 3_BU&amp;IC" xfId="10413" xr:uid="{00000000-0005-0000-0000-0000B12D0000}"/>
    <cellStyle name="Ausgabe 4" xfId="10414" xr:uid="{00000000-0005-0000-0000-0000B22D0000}"/>
    <cellStyle name="Ausgabe 4 2" xfId="10415" xr:uid="{00000000-0005-0000-0000-0000B32D0000}"/>
    <cellStyle name="Ausgabe 4_BU&amp;IC" xfId="10416" xr:uid="{00000000-0005-0000-0000-0000B42D0000}"/>
    <cellStyle name="Ausgabe 5" xfId="10417" xr:uid="{00000000-0005-0000-0000-0000B52D0000}"/>
    <cellStyle name="Ausgabe 6" xfId="10418" xr:uid="{00000000-0005-0000-0000-0000B62D0000}"/>
    <cellStyle name="Ausgabe 7" xfId="10419" xr:uid="{00000000-0005-0000-0000-0000B72D0000}"/>
    <cellStyle name="Ausgabe 8" xfId="10420" xr:uid="{00000000-0005-0000-0000-0000B82D0000}"/>
    <cellStyle name="Ausgabe 9" xfId="10421" xr:uid="{00000000-0005-0000-0000-0000B92D0000}"/>
    <cellStyle name="Bad" xfId="137" xr:uid="{00000000-0005-0000-0000-0000BA2D0000}"/>
    <cellStyle name="Bad 2" xfId="138" xr:uid="{00000000-0005-0000-0000-0000BB2D0000}"/>
    <cellStyle name="Bad 2 2" xfId="139" xr:uid="{00000000-0005-0000-0000-0000BC2D0000}"/>
    <cellStyle name="Bad 2 2 2" xfId="10423" xr:uid="{00000000-0005-0000-0000-0000BD2D0000}"/>
    <cellStyle name="Bad 2 2 2 2" xfId="39004" xr:uid="{00000000-0005-0000-0000-0000BE2D0000}"/>
    <cellStyle name="Bad 2 2 3" xfId="39003" xr:uid="{00000000-0005-0000-0000-0000BF2D0000}"/>
    <cellStyle name="Bad 2 2_Folie 3" xfId="39005" xr:uid="{00000000-0005-0000-0000-0000C02D0000}"/>
    <cellStyle name="Bad 2 3" xfId="541" xr:uid="{00000000-0005-0000-0000-0000C12D0000}"/>
    <cellStyle name="Bad 2 3 2" xfId="10424" xr:uid="{00000000-0005-0000-0000-0000C22D0000}"/>
    <cellStyle name="Bad 2 3 2 2" xfId="39006" xr:uid="{00000000-0005-0000-0000-0000C32D0000}"/>
    <cellStyle name="Bad 2 4" xfId="39007" xr:uid="{00000000-0005-0000-0000-0000C42D0000}"/>
    <cellStyle name="Bad 2_5 year overview margin" xfId="37630" xr:uid="{00000000-0005-0000-0000-0000C52D0000}"/>
    <cellStyle name="Bad 3" xfId="140" xr:uid="{00000000-0005-0000-0000-0000C62D0000}"/>
    <cellStyle name="Bad 3 2" xfId="649" xr:uid="{00000000-0005-0000-0000-0000C72D0000}"/>
    <cellStyle name="Bad 4" xfId="650" xr:uid="{00000000-0005-0000-0000-0000C82D0000}"/>
    <cellStyle name="Bad 4 2" xfId="10425" xr:uid="{00000000-0005-0000-0000-0000C92D0000}"/>
    <cellStyle name="Bad 4 2 2" xfId="39009" xr:uid="{00000000-0005-0000-0000-0000CA2D0000}"/>
    <cellStyle name="Bad 4 3" xfId="10426" xr:uid="{00000000-0005-0000-0000-0000CB2D0000}"/>
    <cellStyle name="Bad 4 4" xfId="39008" xr:uid="{00000000-0005-0000-0000-0000CC2D0000}"/>
    <cellStyle name="Bad 4_BU&amp;IC" xfId="10427" xr:uid="{00000000-0005-0000-0000-0000CD2D0000}"/>
    <cellStyle name="Bad 5" xfId="10428" xr:uid="{00000000-0005-0000-0000-0000CE2D0000}"/>
    <cellStyle name="Bad 5 2" xfId="39010" xr:uid="{00000000-0005-0000-0000-0000CF2D0000}"/>
    <cellStyle name="Bad 6" xfId="10429" xr:uid="{00000000-0005-0000-0000-0000D02D0000}"/>
    <cellStyle name="Bad 6 2" xfId="39011" xr:uid="{00000000-0005-0000-0000-0000D12D0000}"/>
    <cellStyle name="Bad 7" xfId="10430" xr:uid="{00000000-0005-0000-0000-0000D22D0000}"/>
    <cellStyle name="Bad 7 2" xfId="39002" xr:uid="{00000000-0005-0000-0000-0000D32D0000}"/>
    <cellStyle name="Bad 8" xfId="10431" xr:uid="{00000000-0005-0000-0000-0000D42D0000}"/>
    <cellStyle name="Bad 9" xfId="10422" xr:uid="{00000000-0005-0000-0000-0000D52D0000}"/>
    <cellStyle name="Bad_5 year overview margin" xfId="37629" xr:uid="{00000000-0005-0000-0000-0000D62D0000}"/>
    <cellStyle name="Berechnung 10" xfId="10432" xr:uid="{00000000-0005-0000-0000-0000D72D0000}"/>
    <cellStyle name="Berechnung 2" xfId="141" xr:uid="{00000000-0005-0000-0000-0000D82D0000}"/>
    <cellStyle name="Berechnung 2 10" xfId="10433" xr:uid="{00000000-0005-0000-0000-0000D92D0000}"/>
    <cellStyle name="Berechnung 2 10 10" xfId="10434" xr:uid="{00000000-0005-0000-0000-0000DA2D0000}"/>
    <cellStyle name="Berechnung 2 10 10 2" xfId="10435" xr:uid="{00000000-0005-0000-0000-0000DB2D0000}"/>
    <cellStyle name="Berechnung 2 10 11" xfId="10436" xr:uid="{00000000-0005-0000-0000-0000DC2D0000}"/>
    <cellStyle name="Berechnung 2 10 11 2" xfId="10437" xr:uid="{00000000-0005-0000-0000-0000DD2D0000}"/>
    <cellStyle name="Berechnung 2 10 12" xfId="10438" xr:uid="{00000000-0005-0000-0000-0000DE2D0000}"/>
    <cellStyle name="Berechnung 2 10 12 2" xfId="10439" xr:uid="{00000000-0005-0000-0000-0000DF2D0000}"/>
    <cellStyle name="Berechnung 2 10 13" xfId="10440" xr:uid="{00000000-0005-0000-0000-0000E02D0000}"/>
    <cellStyle name="Berechnung 2 10 13 2" xfId="10441" xr:uid="{00000000-0005-0000-0000-0000E12D0000}"/>
    <cellStyle name="Berechnung 2 10 14" xfId="10442" xr:uid="{00000000-0005-0000-0000-0000E22D0000}"/>
    <cellStyle name="Berechnung 2 10 14 2" xfId="10443" xr:uid="{00000000-0005-0000-0000-0000E32D0000}"/>
    <cellStyle name="Berechnung 2 10 15" xfId="10444" xr:uid="{00000000-0005-0000-0000-0000E42D0000}"/>
    <cellStyle name="Berechnung 2 10 15 2" xfId="10445" xr:uid="{00000000-0005-0000-0000-0000E52D0000}"/>
    <cellStyle name="Berechnung 2 10 16" xfId="10446" xr:uid="{00000000-0005-0000-0000-0000E62D0000}"/>
    <cellStyle name="Berechnung 2 10 16 2" xfId="10447" xr:uid="{00000000-0005-0000-0000-0000E72D0000}"/>
    <cellStyle name="Berechnung 2 10 17" xfId="10448" xr:uid="{00000000-0005-0000-0000-0000E82D0000}"/>
    <cellStyle name="Berechnung 2 10 17 2" xfId="10449" xr:uid="{00000000-0005-0000-0000-0000E92D0000}"/>
    <cellStyle name="Berechnung 2 10 18" xfId="10450" xr:uid="{00000000-0005-0000-0000-0000EA2D0000}"/>
    <cellStyle name="Berechnung 2 10 18 2" xfId="10451" xr:uid="{00000000-0005-0000-0000-0000EB2D0000}"/>
    <cellStyle name="Berechnung 2 10 19" xfId="10452" xr:uid="{00000000-0005-0000-0000-0000EC2D0000}"/>
    <cellStyle name="Berechnung 2 10 19 2" xfId="10453" xr:uid="{00000000-0005-0000-0000-0000ED2D0000}"/>
    <cellStyle name="Berechnung 2 10 2" xfId="10454" xr:uid="{00000000-0005-0000-0000-0000EE2D0000}"/>
    <cellStyle name="Berechnung 2 10 2 10" xfId="10455" xr:uid="{00000000-0005-0000-0000-0000EF2D0000}"/>
    <cellStyle name="Berechnung 2 10 2 10 2" xfId="10456" xr:uid="{00000000-0005-0000-0000-0000F02D0000}"/>
    <cellStyle name="Berechnung 2 10 2 11" xfId="10457" xr:uid="{00000000-0005-0000-0000-0000F12D0000}"/>
    <cellStyle name="Berechnung 2 10 2 11 2" xfId="10458" xr:uid="{00000000-0005-0000-0000-0000F22D0000}"/>
    <cellStyle name="Berechnung 2 10 2 12" xfId="10459" xr:uid="{00000000-0005-0000-0000-0000F32D0000}"/>
    <cellStyle name="Berechnung 2 10 2 12 2" xfId="10460" xr:uid="{00000000-0005-0000-0000-0000F42D0000}"/>
    <cellStyle name="Berechnung 2 10 2 13" xfId="10461" xr:uid="{00000000-0005-0000-0000-0000F52D0000}"/>
    <cellStyle name="Berechnung 2 10 2 13 2" xfId="10462" xr:uid="{00000000-0005-0000-0000-0000F62D0000}"/>
    <cellStyle name="Berechnung 2 10 2 14" xfId="10463" xr:uid="{00000000-0005-0000-0000-0000F72D0000}"/>
    <cellStyle name="Berechnung 2 10 2 14 2" xfId="10464" xr:uid="{00000000-0005-0000-0000-0000F82D0000}"/>
    <cellStyle name="Berechnung 2 10 2 15" xfId="10465" xr:uid="{00000000-0005-0000-0000-0000F92D0000}"/>
    <cellStyle name="Berechnung 2 10 2 15 2" xfId="10466" xr:uid="{00000000-0005-0000-0000-0000FA2D0000}"/>
    <cellStyle name="Berechnung 2 10 2 16" xfId="10467" xr:uid="{00000000-0005-0000-0000-0000FB2D0000}"/>
    <cellStyle name="Berechnung 2 10 2 16 2" xfId="10468" xr:uid="{00000000-0005-0000-0000-0000FC2D0000}"/>
    <cellStyle name="Berechnung 2 10 2 17" xfId="10469" xr:uid="{00000000-0005-0000-0000-0000FD2D0000}"/>
    <cellStyle name="Berechnung 2 10 2 17 2" xfId="10470" xr:uid="{00000000-0005-0000-0000-0000FE2D0000}"/>
    <cellStyle name="Berechnung 2 10 2 18" xfId="10471" xr:uid="{00000000-0005-0000-0000-0000FF2D0000}"/>
    <cellStyle name="Berechnung 2 10 2 18 2" xfId="10472" xr:uid="{00000000-0005-0000-0000-0000002E0000}"/>
    <cellStyle name="Berechnung 2 10 2 19" xfId="10473" xr:uid="{00000000-0005-0000-0000-0000012E0000}"/>
    <cellStyle name="Berechnung 2 10 2 19 2" xfId="10474" xr:uid="{00000000-0005-0000-0000-0000022E0000}"/>
    <cellStyle name="Berechnung 2 10 2 2" xfId="10475" xr:uid="{00000000-0005-0000-0000-0000032E0000}"/>
    <cellStyle name="Berechnung 2 10 2 2 2" xfId="10476" xr:uid="{00000000-0005-0000-0000-0000042E0000}"/>
    <cellStyle name="Berechnung 2 10 2 20" xfId="10477" xr:uid="{00000000-0005-0000-0000-0000052E0000}"/>
    <cellStyle name="Berechnung 2 10 2 20 2" xfId="10478" xr:uid="{00000000-0005-0000-0000-0000062E0000}"/>
    <cellStyle name="Berechnung 2 10 2 21" xfId="10479" xr:uid="{00000000-0005-0000-0000-0000072E0000}"/>
    <cellStyle name="Berechnung 2 10 2 21 2" xfId="10480" xr:uid="{00000000-0005-0000-0000-0000082E0000}"/>
    <cellStyle name="Berechnung 2 10 2 22" xfId="10481" xr:uid="{00000000-0005-0000-0000-0000092E0000}"/>
    <cellStyle name="Berechnung 2 10 2 22 2" xfId="10482" xr:uid="{00000000-0005-0000-0000-00000A2E0000}"/>
    <cellStyle name="Berechnung 2 10 2 23" xfId="10483" xr:uid="{00000000-0005-0000-0000-00000B2E0000}"/>
    <cellStyle name="Berechnung 2 10 2 23 2" xfId="10484" xr:uid="{00000000-0005-0000-0000-00000C2E0000}"/>
    <cellStyle name="Berechnung 2 10 2 24" xfId="10485" xr:uid="{00000000-0005-0000-0000-00000D2E0000}"/>
    <cellStyle name="Berechnung 2 10 2 24 2" xfId="10486" xr:uid="{00000000-0005-0000-0000-00000E2E0000}"/>
    <cellStyle name="Berechnung 2 10 2 25" xfId="10487" xr:uid="{00000000-0005-0000-0000-00000F2E0000}"/>
    <cellStyle name="Berechnung 2 10 2 25 2" xfId="10488" xr:uid="{00000000-0005-0000-0000-0000102E0000}"/>
    <cellStyle name="Berechnung 2 10 2 26" xfId="10489" xr:uid="{00000000-0005-0000-0000-0000112E0000}"/>
    <cellStyle name="Berechnung 2 10 2 26 2" xfId="10490" xr:uid="{00000000-0005-0000-0000-0000122E0000}"/>
    <cellStyle name="Berechnung 2 10 2 27" xfId="10491" xr:uid="{00000000-0005-0000-0000-0000132E0000}"/>
    <cellStyle name="Berechnung 2 10 2 27 2" xfId="10492" xr:uid="{00000000-0005-0000-0000-0000142E0000}"/>
    <cellStyle name="Berechnung 2 10 2 28" xfId="10493" xr:uid="{00000000-0005-0000-0000-0000152E0000}"/>
    <cellStyle name="Berechnung 2 10 2 28 2" xfId="10494" xr:uid="{00000000-0005-0000-0000-0000162E0000}"/>
    <cellStyle name="Berechnung 2 10 2 29" xfId="10495" xr:uid="{00000000-0005-0000-0000-0000172E0000}"/>
    <cellStyle name="Berechnung 2 10 2 29 2" xfId="10496" xr:uid="{00000000-0005-0000-0000-0000182E0000}"/>
    <cellStyle name="Berechnung 2 10 2 3" xfId="10497" xr:uid="{00000000-0005-0000-0000-0000192E0000}"/>
    <cellStyle name="Berechnung 2 10 2 3 2" xfId="10498" xr:uid="{00000000-0005-0000-0000-00001A2E0000}"/>
    <cellStyle name="Berechnung 2 10 2 30" xfId="10499" xr:uid="{00000000-0005-0000-0000-00001B2E0000}"/>
    <cellStyle name="Berechnung 2 10 2 4" xfId="10500" xr:uid="{00000000-0005-0000-0000-00001C2E0000}"/>
    <cellStyle name="Berechnung 2 10 2 4 2" xfId="10501" xr:uid="{00000000-0005-0000-0000-00001D2E0000}"/>
    <cellStyle name="Berechnung 2 10 2 5" xfId="10502" xr:uid="{00000000-0005-0000-0000-00001E2E0000}"/>
    <cellStyle name="Berechnung 2 10 2 5 2" xfId="10503" xr:uid="{00000000-0005-0000-0000-00001F2E0000}"/>
    <cellStyle name="Berechnung 2 10 2 6" xfId="10504" xr:uid="{00000000-0005-0000-0000-0000202E0000}"/>
    <cellStyle name="Berechnung 2 10 2 6 2" xfId="10505" xr:uid="{00000000-0005-0000-0000-0000212E0000}"/>
    <cellStyle name="Berechnung 2 10 2 7" xfId="10506" xr:uid="{00000000-0005-0000-0000-0000222E0000}"/>
    <cellStyle name="Berechnung 2 10 2 7 2" xfId="10507" xr:uid="{00000000-0005-0000-0000-0000232E0000}"/>
    <cellStyle name="Berechnung 2 10 2 8" xfId="10508" xr:uid="{00000000-0005-0000-0000-0000242E0000}"/>
    <cellStyle name="Berechnung 2 10 2 8 2" xfId="10509" xr:uid="{00000000-0005-0000-0000-0000252E0000}"/>
    <cellStyle name="Berechnung 2 10 2 9" xfId="10510" xr:uid="{00000000-0005-0000-0000-0000262E0000}"/>
    <cellStyle name="Berechnung 2 10 2 9 2" xfId="10511" xr:uid="{00000000-0005-0000-0000-0000272E0000}"/>
    <cellStyle name="Berechnung 2 10 20" xfId="10512" xr:uid="{00000000-0005-0000-0000-0000282E0000}"/>
    <cellStyle name="Berechnung 2 10 20 2" xfId="10513" xr:uid="{00000000-0005-0000-0000-0000292E0000}"/>
    <cellStyle name="Berechnung 2 10 21" xfId="10514" xr:uid="{00000000-0005-0000-0000-00002A2E0000}"/>
    <cellStyle name="Berechnung 2 10 21 2" xfId="10515" xr:uid="{00000000-0005-0000-0000-00002B2E0000}"/>
    <cellStyle name="Berechnung 2 10 22" xfId="10516" xr:uid="{00000000-0005-0000-0000-00002C2E0000}"/>
    <cellStyle name="Berechnung 2 10 22 2" xfId="10517" xr:uid="{00000000-0005-0000-0000-00002D2E0000}"/>
    <cellStyle name="Berechnung 2 10 23" xfId="10518" xr:uid="{00000000-0005-0000-0000-00002E2E0000}"/>
    <cellStyle name="Berechnung 2 10 23 2" xfId="10519" xr:uid="{00000000-0005-0000-0000-00002F2E0000}"/>
    <cellStyle name="Berechnung 2 10 24" xfId="10520" xr:uid="{00000000-0005-0000-0000-0000302E0000}"/>
    <cellStyle name="Berechnung 2 10 24 2" xfId="10521" xr:uid="{00000000-0005-0000-0000-0000312E0000}"/>
    <cellStyle name="Berechnung 2 10 25" xfId="10522" xr:uid="{00000000-0005-0000-0000-0000322E0000}"/>
    <cellStyle name="Berechnung 2 10 25 2" xfId="10523" xr:uid="{00000000-0005-0000-0000-0000332E0000}"/>
    <cellStyle name="Berechnung 2 10 26" xfId="10524" xr:uid="{00000000-0005-0000-0000-0000342E0000}"/>
    <cellStyle name="Berechnung 2 10 26 2" xfId="10525" xr:uid="{00000000-0005-0000-0000-0000352E0000}"/>
    <cellStyle name="Berechnung 2 10 27" xfId="10526" xr:uid="{00000000-0005-0000-0000-0000362E0000}"/>
    <cellStyle name="Berechnung 2 10 27 2" xfId="10527" xr:uid="{00000000-0005-0000-0000-0000372E0000}"/>
    <cellStyle name="Berechnung 2 10 28" xfId="10528" xr:uid="{00000000-0005-0000-0000-0000382E0000}"/>
    <cellStyle name="Berechnung 2 10 28 2" xfId="10529" xr:uid="{00000000-0005-0000-0000-0000392E0000}"/>
    <cellStyle name="Berechnung 2 10 29" xfId="10530" xr:uid="{00000000-0005-0000-0000-00003A2E0000}"/>
    <cellStyle name="Berechnung 2 10 29 2" xfId="10531" xr:uid="{00000000-0005-0000-0000-00003B2E0000}"/>
    <cellStyle name="Berechnung 2 10 3" xfId="10532" xr:uid="{00000000-0005-0000-0000-00003C2E0000}"/>
    <cellStyle name="Berechnung 2 10 3 10" xfId="10533" xr:uid="{00000000-0005-0000-0000-00003D2E0000}"/>
    <cellStyle name="Berechnung 2 10 3 10 2" xfId="10534" xr:uid="{00000000-0005-0000-0000-00003E2E0000}"/>
    <cellStyle name="Berechnung 2 10 3 11" xfId="10535" xr:uid="{00000000-0005-0000-0000-00003F2E0000}"/>
    <cellStyle name="Berechnung 2 10 3 11 2" xfId="10536" xr:uid="{00000000-0005-0000-0000-0000402E0000}"/>
    <cellStyle name="Berechnung 2 10 3 12" xfId="10537" xr:uid="{00000000-0005-0000-0000-0000412E0000}"/>
    <cellStyle name="Berechnung 2 10 3 12 2" xfId="10538" xr:uid="{00000000-0005-0000-0000-0000422E0000}"/>
    <cellStyle name="Berechnung 2 10 3 13" xfId="10539" xr:uid="{00000000-0005-0000-0000-0000432E0000}"/>
    <cellStyle name="Berechnung 2 10 3 13 2" xfId="10540" xr:uid="{00000000-0005-0000-0000-0000442E0000}"/>
    <cellStyle name="Berechnung 2 10 3 14" xfId="10541" xr:uid="{00000000-0005-0000-0000-0000452E0000}"/>
    <cellStyle name="Berechnung 2 10 3 14 2" xfId="10542" xr:uid="{00000000-0005-0000-0000-0000462E0000}"/>
    <cellStyle name="Berechnung 2 10 3 15" xfId="10543" xr:uid="{00000000-0005-0000-0000-0000472E0000}"/>
    <cellStyle name="Berechnung 2 10 3 15 2" xfId="10544" xr:uid="{00000000-0005-0000-0000-0000482E0000}"/>
    <cellStyle name="Berechnung 2 10 3 16" xfId="10545" xr:uid="{00000000-0005-0000-0000-0000492E0000}"/>
    <cellStyle name="Berechnung 2 10 3 16 2" xfId="10546" xr:uid="{00000000-0005-0000-0000-00004A2E0000}"/>
    <cellStyle name="Berechnung 2 10 3 17" xfId="10547" xr:uid="{00000000-0005-0000-0000-00004B2E0000}"/>
    <cellStyle name="Berechnung 2 10 3 17 2" xfId="10548" xr:uid="{00000000-0005-0000-0000-00004C2E0000}"/>
    <cellStyle name="Berechnung 2 10 3 18" xfId="10549" xr:uid="{00000000-0005-0000-0000-00004D2E0000}"/>
    <cellStyle name="Berechnung 2 10 3 18 2" xfId="10550" xr:uid="{00000000-0005-0000-0000-00004E2E0000}"/>
    <cellStyle name="Berechnung 2 10 3 19" xfId="10551" xr:uid="{00000000-0005-0000-0000-00004F2E0000}"/>
    <cellStyle name="Berechnung 2 10 3 19 2" xfId="10552" xr:uid="{00000000-0005-0000-0000-0000502E0000}"/>
    <cellStyle name="Berechnung 2 10 3 2" xfId="10553" xr:uid="{00000000-0005-0000-0000-0000512E0000}"/>
    <cellStyle name="Berechnung 2 10 3 2 2" xfId="10554" xr:uid="{00000000-0005-0000-0000-0000522E0000}"/>
    <cellStyle name="Berechnung 2 10 3 20" xfId="10555" xr:uid="{00000000-0005-0000-0000-0000532E0000}"/>
    <cellStyle name="Berechnung 2 10 3 20 2" xfId="10556" xr:uid="{00000000-0005-0000-0000-0000542E0000}"/>
    <cellStyle name="Berechnung 2 10 3 21" xfId="10557" xr:uid="{00000000-0005-0000-0000-0000552E0000}"/>
    <cellStyle name="Berechnung 2 10 3 21 2" xfId="10558" xr:uid="{00000000-0005-0000-0000-0000562E0000}"/>
    <cellStyle name="Berechnung 2 10 3 22" xfId="10559" xr:uid="{00000000-0005-0000-0000-0000572E0000}"/>
    <cellStyle name="Berechnung 2 10 3 22 2" xfId="10560" xr:uid="{00000000-0005-0000-0000-0000582E0000}"/>
    <cellStyle name="Berechnung 2 10 3 23" xfId="10561" xr:uid="{00000000-0005-0000-0000-0000592E0000}"/>
    <cellStyle name="Berechnung 2 10 3 23 2" xfId="10562" xr:uid="{00000000-0005-0000-0000-00005A2E0000}"/>
    <cellStyle name="Berechnung 2 10 3 24" xfId="10563" xr:uid="{00000000-0005-0000-0000-00005B2E0000}"/>
    <cellStyle name="Berechnung 2 10 3 24 2" xfId="10564" xr:uid="{00000000-0005-0000-0000-00005C2E0000}"/>
    <cellStyle name="Berechnung 2 10 3 25" xfId="10565" xr:uid="{00000000-0005-0000-0000-00005D2E0000}"/>
    <cellStyle name="Berechnung 2 10 3 25 2" xfId="10566" xr:uid="{00000000-0005-0000-0000-00005E2E0000}"/>
    <cellStyle name="Berechnung 2 10 3 26" xfId="10567" xr:uid="{00000000-0005-0000-0000-00005F2E0000}"/>
    <cellStyle name="Berechnung 2 10 3 26 2" xfId="10568" xr:uid="{00000000-0005-0000-0000-0000602E0000}"/>
    <cellStyle name="Berechnung 2 10 3 27" xfId="10569" xr:uid="{00000000-0005-0000-0000-0000612E0000}"/>
    <cellStyle name="Berechnung 2 10 3 27 2" xfId="10570" xr:uid="{00000000-0005-0000-0000-0000622E0000}"/>
    <cellStyle name="Berechnung 2 10 3 28" xfId="10571" xr:uid="{00000000-0005-0000-0000-0000632E0000}"/>
    <cellStyle name="Berechnung 2 10 3 28 2" xfId="10572" xr:uid="{00000000-0005-0000-0000-0000642E0000}"/>
    <cellStyle name="Berechnung 2 10 3 29" xfId="10573" xr:uid="{00000000-0005-0000-0000-0000652E0000}"/>
    <cellStyle name="Berechnung 2 10 3 29 2" xfId="10574" xr:uid="{00000000-0005-0000-0000-0000662E0000}"/>
    <cellStyle name="Berechnung 2 10 3 3" xfId="10575" xr:uid="{00000000-0005-0000-0000-0000672E0000}"/>
    <cellStyle name="Berechnung 2 10 3 3 2" xfId="10576" xr:uid="{00000000-0005-0000-0000-0000682E0000}"/>
    <cellStyle name="Berechnung 2 10 3 30" xfId="10577" xr:uid="{00000000-0005-0000-0000-0000692E0000}"/>
    <cellStyle name="Berechnung 2 10 3 4" xfId="10578" xr:uid="{00000000-0005-0000-0000-00006A2E0000}"/>
    <cellStyle name="Berechnung 2 10 3 4 2" xfId="10579" xr:uid="{00000000-0005-0000-0000-00006B2E0000}"/>
    <cellStyle name="Berechnung 2 10 3 5" xfId="10580" xr:uid="{00000000-0005-0000-0000-00006C2E0000}"/>
    <cellStyle name="Berechnung 2 10 3 5 2" xfId="10581" xr:uid="{00000000-0005-0000-0000-00006D2E0000}"/>
    <cellStyle name="Berechnung 2 10 3 6" xfId="10582" xr:uid="{00000000-0005-0000-0000-00006E2E0000}"/>
    <cellStyle name="Berechnung 2 10 3 6 2" xfId="10583" xr:uid="{00000000-0005-0000-0000-00006F2E0000}"/>
    <cellStyle name="Berechnung 2 10 3 7" xfId="10584" xr:uid="{00000000-0005-0000-0000-0000702E0000}"/>
    <cellStyle name="Berechnung 2 10 3 7 2" xfId="10585" xr:uid="{00000000-0005-0000-0000-0000712E0000}"/>
    <cellStyle name="Berechnung 2 10 3 8" xfId="10586" xr:uid="{00000000-0005-0000-0000-0000722E0000}"/>
    <cellStyle name="Berechnung 2 10 3 8 2" xfId="10587" xr:uid="{00000000-0005-0000-0000-0000732E0000}"/>
    <cellStyle name="Berechnung 2 10 3 9" xfId="10588" xr:uid="{00000000-0005-0000-0000-0000742E0000}"/>
    <cellStyle name="Berechnung 2 10 3 9 2" xfId="10589" xr:uid="{00000000-0005-0000-0000-0000752E0000}"/>
    <cellStyle name="Berechnung 2 10 30" xfId="10590" xr:uid="{00000000-0005-0000-0000-0000762E0000}"/>
    <cellStyle name="Berechnung 2 10 30 2" xfId="10591" xr:uid="{00000000-0005-0000-0000-0000772E0000}"/>
    <cellStyle name="Berechnung 2 10 31" xfId="10592" xr:uid="{00000000-0005-0000-0000-0000782E0000}"/>
    <cellStyle name="Berechnung 2 10 31 2" xfId="10593" xr:uid="{00000000-0005-0000-0000-0000792E0000}"/>
    <cellStyle name="Berechnung 2 10 32" xfId="10594" xr:uid="{00000000-0005-0000-0000-00007A2E0000}"/>
    <cellStyle name="Berechnung 2 10 4" xfId="10595" xr:uid="{00000000-0005-0000-0000-00007B2E0000}"/>
    <cellStyle name="Berechnung 2 10 4 2" xfId="10596" xr:uid="{00000000-0005-0000-0000-00007C2E0000}"/>
    <cellStyle name="Berechnung 2 10 5" xfId="10597" xr:uid="{00000000-0005-0000-0000-00007D2E0000}"/>
    <cellStyle name="Berechnung 2 10 5 2" xfId="10598" xr:uid="{00000000-0005-0000-0000-00007E2E0000}"/>
    <cellStyle name="Berechnung 2 10 6" xfId="10599" xr:uid="{00000000-0005-0000-0000-00007F2E0000}"/>
    <cellStyle name="Berechnung 2 10 6 2" xfId="10600" xr:uid="{00000000-0005-0000-0000-0000802E0000}"/>
    <cellStyle name="Berechnung 2 10 7" xfId="10601" xr:uid="{00000000-0005-0000-0000-0000812E0000}"/>
    <cellStyle name="Berechnung 2 10 7 2" xfId="10602" xr:uid="{00000000-0005-0000-0000-0000822E0000}"/>
    <cellStyle name="Berechnung 2 10 8" xfId="10603" xr:uid="{00000000-0005-0000-0000-0000832E0000}"/>
    <cellStyle name="Berechnung 2 10 8 2" xfId="10604" xr:uid="{00000000-0005-0000-0000-0000842E0000}"/>
    <cellStyle name="Berechnung 2 10 9" xfId="10605" xr:uid="{00000000-0005-0000-0000-0000852E0000}"/>
    <cellStyle name="Berechnung 2 10 9 2" xfId="10606" xr:uid="{00000000-0005-0000-0000-0000862E0000}"/>
    <cellStyle name="Berechnung 2 11" xfId="10607" xr:uid="{00000000-0005-0000-0000-0000872E0000}"/>
    <cellStyle name="Berechnung 2 11 2" xfId="10608" xr:uid="{00000000-0005-0000-0000-0000882E0000}"/>
    <cellStyle name="Berechnung 2 12" xfId="10609" xr:uid="{00000000-0005-0000-0000-0000892E0000}"/>
    <cellStyle name="Berechnung 2 12 2" xfId="10610" xr:uid="{00000000-0005-0000-0000-00008A2E0000}"/>
    <cellStyle name="Berechnung 2 13" xfId="10611" xr:uid="{00000000-0005-0000-0000-00008B2E0000}"/>
    <cellStyle name="Berechnung 2 13 2" xfId="10612" xr:uid="{00000000-0005-0000-0000-00008C2E0000}"/>
    <cellStyle name="Berechnung 2 14" xfId="10613" xr:uid="{00000000-0005-0000-0000-00008D2E0000}"/>
    <cellStyle name="Berechnung 2 14 2" xfId="10614" xr:uid="{00000000-0005-0000-0000-00008E2E0000}"/>
    <cellStyle name="Berechnung 2 15" xfId="10615" xr:uid="{00000000-0005-0000-0000-00008F2E0000}"/>
    <cellStyle name="Berechnung 2 15 2" xfId="10616" xr:uid="{00000000-0005-0000-0000-0000902E0000}"/>
    <cellStyle name="Berechnung 2 16" xfId="10617" xr:uid="{00000000-0005-0000-0000-0000912E0000}"/>
    <cellStyle name="Berechnung 2 16 2" xfId="10618" xr:uid="{00000000-0005-0000-0000-0000922E0000}"/>
    <cellStyle name="Berechnung 2 17" xfId="10619" xr:uid="{00000000-0005-0000-0000-0000932E0000}"/>
    <cellStyle name="Berechnung 2 17 2" xfId="10620" xr:uid="{00000000-0005-0000-0000-0000942E0000}"/>
    <cellStyle name="Berechnung 2 18" xfId="10621" xr:uid="{00000000-0005-0000-0000-0000952E0000}"/>
    <cellStyle name="Berechnung 2 18 2" xfId="10622" xr:uid="{00000000-0005-0000-0000-0000962E0000}"/>
    <cellStyle name="Berechnung 2 19" xfId="10623" xr:uid="{00000000-0005-0000-0000-0000972E0000}"/>
    <cellStyle name="Berechnung 2 19 2" xfId="10624" xr:uid="{00000000-0005-0000-0000-0000982E0000}"/>
    <cellStyle name="Berechnung 2 2" xfId="730" xr:uid="{00000000-0005-0000-0000-0000992E0000}"/>
    <cellStyle name="Berechnung 2 2 2" xfId="10625" xr:uid="{00000000-0005-0000-0000-00009A2E0000}"/>
    <cellStyle name="Berechnung 2 2 3" xfId="10626" xr:uid="{00000000-0005-0000-0000-00009B2E0000}"/>
    <cellStyle name="Berechnung 2 2 3 10" xfId="10627" xr:uid="{00000000-0005-0000-0000-00009C2E0000}"/>
    <cellStyle name="Berechnung 2 2 3 10 2" xfId="10628" xr:uid="{00000000-0005-0000-0000-00009D2E0000}"/>
    <cellStyle name="Berechnung 2 2 3 11" xfId="10629" xr:uid="{00000000-0005-0000-0000-00009E2E0000}"/>
    <cellStyle name="Berechnung 2 2 3 11 2" xfId="10630" xr:uid="{00000000-0005-0000-0000-00009F2E0000}"/>
    <cellStyle name="Berechnung 2 2 3 12" xfId="10631" xr:uid="{00000000-0005-0000-0000-0000A02E0000}"/>
    <cellStyle name="Berechnung 2 2 3 12 2" xfId="10632" xr:uid="{00000000-0005-0000-0000-0000A12E0000}"/>
    <cellStyle name="Berechnung 2 2 3 13" xfId="10633" xr:uid="{00000000-0005-0000-0000-0000A22E0000}"/>
    <cellStyle name="Berechnung 2 2 3 13 2" xfId="10634" xr:uid="{00000000-0005-0000-0000-0000A32E0000}"/>
    <cellStyle name="Berechnung 2 2 3 14" xfId="10635" xr:uid="{00000000-0005-0000-0000-0000A42E0000}"/>
    <cellStyle name="Berechnung 2 2 3 14 2" xfId="10636" xr:uid="{00000000-0005-0000-0000-0000A52E0000}"/>
    <cellStyle name="Berechnung 2 2 3 15" xfId="10637" xr:uid="{00000000-0005-0000-0000-0000A62E0000}"/>
    <cellStyle name="Berechnung 2 2 3 15 2" xfId="10638" xr:uid="{00000000-0005-0000-0000-0000A72E0000}"/>
    <cellStyle name="Berechnung 2 2 3 16" xfId="10639" xr:uid="{00000000-0005-0000-0000-0000A82E0000}"/>
    <cellStyle name="Berechnung 2 2 3 16 2" xfId="10640" xr:uid="{00000000-0005-0000-0000-0000A92E0000}"/>
    <cellStyle name="Berechnung 2 2 3 17" xfId="10641" xr:uid="{00000000-0005-0000-0000-0000AA2E0000}"/>
    <cellStyle name="Berechnung 2 2 3 17 2" xfId="10642" xr:uid="{00000000-0005-0000-0000-0000AB2E0000}"/>
    <cellStyle name="Berechnung 2 2 3 18" xfId="10643" xr:uid="{00000000-0005-0000-0000-0000AC2E0000}"/>
    <cellStyle name="Berechnung 2 2 3 18 2" xfId="10644" xr:uid="{00000000-0005-0000-0000-0000AD2E0000}"/>
    <cellStyle name="Berechnung 2 2 3 19" xfId="10645" xr:uid="{00000000-0005-0000-0000-0000AE2E0000}"/>
    <cellStyle name="Berechnung 2 2 3 19 2" xfId="10646" xr:uid="{00000000-0005-0000-0000-0000AF2E0000}"/>
    <cellStyle name="Berechnung 2 2 3 2" xfId="10647" xr:uid="{00000000-0005-0000-0000-0000B02E0000}"/>
    <cellStyle name="Berechnung 2 2 3 2 2" xfId="10648" xr:uid="{00000000-0005-0000-0000-0000B12E0000}"/>
    <cellStyle name="Berechnung 2 2 3 20" xfId="10649" xr:uid="{00000000-0005-0000-0000-0000B22E0000}"/>
    <cellStyle name="Berechnung 2 2 3 20 2" xfId="10650" xr:uid="{00000000-0005-0000-0000-0000B32E0000}"/>
    <cellStyle name="Berechnung 2 2 3 21" xfId="10651" xr:uid="{00000000-0005-0000-0000-0000B42E0000}"/>
    <cellStyle name="Berechnung 2 2 3 21 2" xfId="10652" xr:uid="{00000000-0005-0000-0000-0000B52E0000}"/>
    <cellStyle name="Berechnung 2 2 3 22" xfId="10653" xr:uid="{00000000-0005-0000-0000-0000B62E0000}"/>
    <cellStyle name="Berechnung 2 2 3 22 2" xfId="10654" xr:uid="{00000000-0005-0000-0000-0000B72E0000}"/>
    <cellStyle name="Berechnung 2 2 3 23" xfId="10655" xr:uid="{00000000-0005-0000-0000-0000B82E0000}"/>
    <cellStyle name="Berechnung 2 2 3 23 2" xfId="10656" xr:uid="{00000000-0005-0000-0000-0000B92E0000}"/>
    <cellStyle name="Berechnung 2 2 3 24" xfId="10657" xr:uid="{00000000-0005-0000-0000-0000BA2E0000}"/>
    <cellStyle name="Berechnung 2 2 3 24 2" xfId="10658" xr:uid="{00000000-0005-0000-0000-0000BB2E0000}"/>
    <cellStyle name="Berechnung 2 2 3 25" xfId="10659" xr:uid="{00000000-0005-0000-0000-0000BC2E0000}"/>
    <cellStyle name="Berechnung 2 2 3 25 2" xfId="10660" xr:uid="{00000000-0005-0000-0000-0000BD2E0000}"/>
    <cellStyle name="Berechnung 2 2 3 26" xfId="10661" xr:uid="{00000000-0005-0000-0000-0000BE2E0000}"/>
    <cellStyle name="Berechnung 2 2 3 26 2" xfId="10662" xr:uid="{00000000-0005-0000-0000-0000BF2E0000}"/>
    <cellStyle name="Berechnung 2 2 3 27" xfId="10663" xr:uid="{00000000-0005-0000-0000-0000C02E0000}"/>
    <cellStyle name="Berechnung 2 2 3 27 2" xfId="10664" xr:uid="{00000000-0005-0000-0000-0000C12E0000}"/>
    <cellStyle name="Berechnung 2 2 3 28" xfId="10665" xr:uid="{00000000-0005-0000-0000-0000C22E0000}"/>
    <cellStyle name="Berechnung 2 2 3 28 2" xfId="10666" xr:uid="{00000000-0005-0000-0000-0000C32E0000}"/>
    <cellStyle name="Berechnung 2 2 3 29" xfId="10667" xr:uid="{00000000-0005-0000-0000-0000C42E0000}"/>
    <cellStyle name="Berechnung 2 2 3 29 2" xfId="10668" xr:uid="{00000000-0005-0000-0000-0000C52E0000}"/>
    <cellStyle name="Berechnung 2 2 3 3" xfId="10669" xr:uid="{00000000-0005-0000-0000-0000C62E0000}"/>
    <cellStyle name="Berechnung 2 2 3 3 2" xfId="10670" xr:uid="{00000000-0005-0000-0000-0000C72E0000}"/>
    <cellStyle name="Berechnung 2 2 3 30" xfId="10671" xr:uid="{00000000-0005-0000-0000-0000C82E0000}"/>
    <cellStyle name="Berechnung 2 2 3 4" xfId="10672" xr:uid="{00000000-0005-0000-0000-0000C92E0000}"/>
    <cellStyle name="Berechnung 2 2 3 4 2" xfId="10673" xr:uid="{00000000-0005-0000-0000-0000CA2E0000}"/>
    <cellStyle name="Berechnung 2 2 3 5" xfId="10674" xr:uid="{00000000-0005-0000-0000-0000CB2E0000}"/>
    <cellStyle name="Berechnung 2 2 3 5 2" xfId="10675" xr:uid="{00000000-0005-0000-0000-0000CC2E0000}"/>
    <cellStyle name="Berechnung 2 2 3 6" xfId="10676" xr:uid="{00000000-0005-0000-0000-0000CD2E0000}"/>
    <cellStyle name="Berechnung 2 2 3 6 2" xfId="10677" xr:uid="{00000000-0005-0000-0000-0000CE2E0000}"/>
    <cellStyle name="Berechnung 2 2 3 7" xfId="10678" xr:uid="{00000000-0005-0000-0000-0000CF2E0000}"/>
    <cellStyle name="Berechnung 2 2 3 7 2" xfId="10679" xr:uid="{00000000-0005-0000-0000-0000D02E0000}"/>
    <cellStyle name="Berechnung 2 2 3 8" xfId="10680" xr:uid="{00000000-0005-0000-0000-0000D12E0000}"/>
    <cellStyle name="Berechnung 2 2 3 8 2" xfId="10681" xr:uid="{00000000-0005-0000-0000-0000D22E0000}"/>
    <cellStyle name="Berechnung 2 2 3 9" xfId="10682" xr:uid="{00000000-0005-0000-0000-0000D32E0000}"/>
    <cellStyle name="Berechnung 2 2 3 9 2" xfId="10683" xr:uid="{00000000-0005-0000-0000-0000D42E0000}"/>
    <cellStyle name="Berechnung 2 2 4" xfId="10684" xr:uid="{00000000-0005-0000-0000-0000D52E0000}"/>
    <cellStyle name="Berechnung 2 2 4 10" xfId="10685" xr:uid="{00000000-0005-0000-0000-0000D62E0000}"/>
    <cellStyle name="Berechnung 2 2 4 10 2" xfId="10686" xr:uid="{00000000-0005-0000-0000-0000D72E0000}"/>
    <cellStyle name="Berechnung 2 2 4 11" xfId="10687" xr:uid="{00000000-0005-0000-0000-0000D82E0000}"/>
    <cellStyle name="Berechnung 2 2 4 11 2" xfId="10688" xr:uid="{00000000-0005-0000-0000-0000D92E0000}"/>
    <cellStyle name="Berechnung 2 2 4 12" xfId="10689" xr:uid="{00000000-0005-0000-0000-0000DA2E0000}"/>
    <cellStyle name="Berechnung 2 2 4 12 2" xfId="10690" xr:uid="{00000000-0005-0000-0000-0000DB2E0000}"/>
    <cellStyle name="Berechnung 2 2 4 13" xfId="10691" xr:uid="{00000000-0005-0000-0000-0000DC2E0000}"/>
    <cellStyle name="Berechnung 2 2 4 13 2" xfId="10692" xr:uid="{00000000-0005-0000-0000-0000DD2E0000}"/>
    <cellStyle name="Berechnung 2 2 4 14" xfId="10693" xr:uid="{00000000-0005-0000-0000-0000DE2E0000}"/>
    <cellStyle name="Berechnung 2 2 4 14 2" xfId="10694" xr:uid="{00000000-0005-0000-0000-0000DF2E0000}"/>
    <cellStyle name="Berechnung 2 2 4 15" xfId="10695" xr:uid="{00000000-0005-0000-0000-0000E02E0000}"/>
    <cellStyle name="Berechnung 2 2 4 15 2" xfId="10696" xr:uid="{00000000-0005-0000-0000-0000E12E0000}"/>
    <cellStyle name="Berechnung 2 2 4 16" xfId="10697" xr:uid="{00000000-0005-0000-0000-0000E22E0000}"/>
    <cellStyle name="Berechnung 2 2 4 16 2" xfId="10698" xr:uid="{00000000-0005-0000-0000-0000E32E0000}"/>
    <cellStyle name="Berechnung 2 2 4 17" xfId="10699" xr:uid="{00000000-0005-0000-0000-0000E42E0000}"/>
    <cellStyle name="Berechnung 2 2 4 17 2" xfId="10700" xr:uid="{00000000-0005-0000-0000-0000E52E0000}"/>
    <cellStyle name="Berechnung 2 2 4 18" xfId="10701" xr:uid="{00000000-0005-0000-0000-0000E62E0000}"/>
    <cellStyle name="Berechnung 2 2 4 18 2" xfId="10702" xr:uid="{00000000-0005-0000-0000-0000E72E0000}"/>
    <cellStyle name="Berechnung 2 2 4 19" xfId="10703" xr:uid="{00000000-0005-0000-0000-0000E82E0000}"/>
    <cellStyle name="Berechnung 2 2 4 19 2" xfId="10704" xr:uid="{00000000-0005-0000-0000-0000E92E0000}"/>
    <cellStyle name="Berechnung 2 2 4 2" xfId="10705" xr:uid="{00000000-0005-0000-0000-0000EA2E0000}"/>
    <cellStyle name="Berechnung 2 2 4 2 2" xfId="10706" xr:uid="{00000000-0005-0000-0000-0000EB2E0000}"/>
    <cellStyle name="Berechnung 2 2 4 20" xfId="10707" xr:uid="{00000000-0005-0000-0000-0000EC2E0000}"/>
    <cellStyle name="Berechnung 2 2 4 20 2" xfId="10708" xr:uid="{00000000-0005-0000-0000-0000ED2E0000}"/>
    <cellStyle name="Berechnung 2 2 4 21" xfId="10709" xr:uid="{00000000-0005-0000-0000-0000EE2E0000}"/>
    <cellStyle name="Berechnung 2 2 4 21 2" xfId="10710" xr:uid="{00000000-0005-0000-0000-0000EF2E0000}"/>
    <cellStyle name="Berechnung 2 2 4 22" xfId="10711" xr:uid="{00000000-0005-0000-0000-0000F02E0000}"/>
    <cellStyle name="Berechnung 2 2 4 22 2" xfId="10712" xr:uid="{00000000-0005-0000-0000-0000F12E0000}"/>
    <cellStyle name="Berechnung 2 2 4 23" xfId="10713" xr:uid="{00000000-0005-0000-0000-0000F22E0000}"/>
    <cellStyle name="Berechnung 2 2 4 23 2" xfId="10714" xr:uid="{00000000-0005-0000-0000-0000F32E0000}"/>
    <cellStyle name="Berechnung 2 2 4 24" xfId="10715" xr:uid="{00000000-0005-0000-0000-0000F42E0000}"/>
    <cellStyle name="Berechnung 2 2 4 24 2" xfId="10716" xr:uid="{00000000-0005-0000-0000-0000F52E0000}"/>
    <cellStyle name="Berechnung 2 2 4 25" xfId="10717" xr:uid="{00000000-0005-0000-0000-0000F62E0000}"/>
    <cellStyle name="Berechnung 2 2 4 25 2" xfId="10718" xr:uid="{00000000-0005-0000-0000-0000F72E0000}"/>
    <cellStyle name="Berechnung 2 2 4 26" xfId="10719" xr:uid="{00000000-0005-0000-0000-0000F82E0000}"/>
    <cellStyle name="Berechnung 2 2 4 26 2" xfId="10720" xr:uid="{00000000-0005-0000-0000-0000F92E0000}"/>
    <cellStyle name="Berechnung 2 2 4 27" xfId="10721" xr:uid="{00000000-0005-0000-0000-0000FA2E0000}"/>
    <cellStyle name="Berechnung 2 2 4 27 2" xfId="10722" xr:uid="{00000000-0005-0000-0000-0000FB2E0000}"/>
    <cellStyle name="Berechnung 2 2 4 28" xfId="10723" xr:uid="{00000000-0005-0000-0000-0000FC2E0000}"/>
    <cellStyle name="Berechnung 2 2 4 28 2" xfId="10724" xr:uid="{00000000-0005-0000-0000-0000FD2E0000}"/>
    <cellStyle name="Berechnung 2 2 4 29" xfId="10725" xr:uid="{00000000-0005-0000-0000-0000FE2E0000}"/>
    <cellStyle name="Berechnung 2 2 4 29 2" xfId="10726" xr:uid="{00000000-0005-0000-0000-0000FF2E0000}"/>
    <cellStyle name="Berechnung 2 2 4 3" xfId="10727" xr:uid="{00000000-0005-0000-0000-0000002F0000}"/>
    <cellStyle name="Berechnung 2 2 4 3 2" xfId="10728" xr:uid="{00000000-0005-0000-0000-0000012F0000}"/>
    <cellStyle name="Berechnung 2 2 4 30" xfId="10729" xr:uid="{00000000-0005-0000-0000-0000022F0000}"/>
    <cellStyle name="Berechnung 2 2 4 4" xfId="10730" xr:uid="{00000000-0005-0000-0000-0000032F0000}"/>
    <cellStyle name="Berechnung 2 2 4 4 2" xfId="10731" xr:uid="{00000000-0005-0000-0000-0000042F0000}"/>
    <cellStyle name="Berechnung 2 2 4 5" xfId="10732" xr:uid="{00000000-0005-0000-0000-0000052F0000}"/>
    <cellStyle name="Berechnung 2 2 4 5 2" xfId="10733" xr:uid="{00000000-0005-0000-0000-0000062F0000}"/>
    <cellStyle name="Berechnung 2 2 4 6" xfId="10734" xr:uid="{00000000-0005-0000-0000-0000072F0000}"/>
    <cellStyle name="Berechnung 2 2 4 6 2" xfId="10735" xr:uid="{00000000-0005-0000-0000-0000082F0000}"/>
    <cellStyle name="Berechnung 2 2 4 7" xfId="10736" xr:uid="{00000000-0005-0000-0000-0000092F0000}"/>
    <cellStyle name="Berechnung 2 2 4 7 2" xfId="10737" xr:uid="{00000000-0005-0000-0000-00000A2F0000}"/>
    <cellStyle name="Berechnung 2 2 4 8" xfId="10738" xr:uid="{00000000-0005-0000-0000-00000B2F0000}"/>
    <cellStyle name="Berechnung 2 2 4 8 2" xfId="10739" xr:uid="{00000000-0005-0000-0000-00000C2F0000}"/>
    <cellStyle name="Berechnung 2 2 4 9" xfId="10740" xr:uid="{00000000-0005-0000-0000-00000D2F0000}"/>
    <cellStyle name="Berechnung 2 2 4 9 2" xfId="10741" xr:uid="{00000000-0005-0000-0000-00000E2F0000}"/>
    <cellStyle name="Berechnung 2 2 5" xfId="10742" xr:uid="{00000000-0005-0000-0000-00000F2F0000}"/>
    <cellStyle name="Berechnung 2 2 5 10" xfId="10743" xr:uid="{00000000-0005-0000-0000-0000102F0000}"/>
    <cellStyle name="Berechnung 2 2 5 10 2" xfId="10744" xr:uid="{00000000-0005-0000-0000-0000112F0000}"/>
    <cellStyle name="Berechnung 2 2 5 11" xfId="10745" xr:uid="{00000000-0005-0000-0000-0000122F0000}"/>
    <cellStyle name="Berechnung 2 2 5 11 2" xfId="10746" xr:uid="{00000000-0005-0000-0000-0000132F0000}"/>
    <cellStyle name="Berechnung 2 2 5 12" xfId="10747" xr:uid="{00000000-0005-0000-0000-0000142F0000}"/>
    <cellStyle name="Berechnung 2 2 5 12 2" xfId="10748" xr:uid="{00000000-0005-0000-0000-0000152F0000}"/>
    <cellStyle name="Berechnung 2 2 5 13" xfId="10749" xr:uid="{00000000-0005-0000-0000-0000162F0000}"/>
    <cellStyle name="Berechnung 2 2 5 13 2" xfId="10750" xr:uid="{00000000-0005-0000-0000-0000172F0000}"/>
    <cellStyle name="Berechnung 2 2 5 14" xfId="10751" xr:uid="{00000000-0005-0000-0000-0000182F0000}"/>
    <cellStyle name="Berechnung 2 2 5 14 2" xfId="10752" xr:uid="{00000000-0005-0000-0000-0000192F0000}"/>
    <cellStyle name="Berechnung 2 2 5 15" xfId="10753" xr:uid="{00000000-0005-0000-0000-00001A2F0000}"/>
    <cellStyle name="Berechnung 2 2 5 15 2" xfId="10754" xr:uid="{00000000-0005-0000-0000-00001B2F0000}"/>
    <cellStyle name="Berechnung 2 2 5 16" xfId="10755" xr:uid="{00000000-0005-0000-0000-00001C2F0000}"/>
    <cellStyle name="Berechnung 2 2 5 16 2" xfId="10756" xr:uid="{00000000-0005-0000-0000-00001D2F0000}"/>
    <cellStyle name="Berechnung 2 2 5 17" xfId="10757" xr:uid="{00000000-0005-0000-0000-00001E2F0000}"/>
    <cellStyle name="Berechnung 2 2 5 17 2" xfId="10758" xr:uid="{00000000-0005-0000-0000-00001F2F0000}"/>
    <cellStyle name="Berechnung 2 2 5 18" xfId="10759" xr:uid="{00000000-0005-0000-0000-0000202F0000}"/>
    <cellStyle name="Berechnung 2 2 5 18 2" xfId="10760" xr:uid="{00000000-0005-0000-0000-0000212F0000}"/>
    <cellStyle name="Berechnung 2 2 5 19" xfId="10761" xr:uid="{00000000-0005-0000-0000-0000222F0000}"/>
    <cellStyle name="Berechnung 2 2 5 19 2" xfId="10762" xr:uid="{00000000-0005-0000-0000-0000232F0000}"/>
    <cellStyle name="Berechnung 2 2 5 2" xfId="10763" xr:uid="{00000000-0005-0000-0000-0000242F0000}"/>
    <cellStyle name="Berechnung 2 2 5 2 2" xfId="10764" xr:uid="{00000000-0005-0000-0000-0000252F0000}"/>
    <cellStyle name="Berechnung 2 2 5 20" xfId="10765" xr:uid="{00000000-0005-0000-0000-0000262F0000}"/>
    <cellStyle name="Berechnung 2 2 5 20 2" xfId="10766" xr:uid="{00000000-0005-0000-0000-0000272F0000}"/>
    <cellStyle name="Berechnung 2 2 5 21" xfId="10767" xr:uid="{00000000-0005-0000-0000-0000282F0000}"/>
    <cellStyle name="Berechnung 2 2 5 21 2" xfId="10768" xr:uid="{00000000-0005-0000-0000-0000292F0000}"/>
    <cellStyle name="Berechnung 2 2 5 22" xfId="10769" xr:uid="{00000000-0005-0000-0000-00002A2F0000}"/>
    <cellStyle name="Berechnung 2 2 5 22 2" xfId="10770" xr:uid="{00000000-0005-0000-0000-00002B2F0000}"/>
    <cellStyle name="Berechnung 2 2 5 23" xfId="10771" xr:uid="{00000000-0005-0000-0000-00002C2F0000}"/>
    <cellStyle name="Berechnung 2 2 5 23 2" xfId="10772" xr:uid="{00000000-0005-0000-0000-00002D2F0000}"/>
    <cellStyle name="Berechnung 2 2 5 24" xfId="10773" xr:uid="{00000000-0005-0000-0000-00002E2F0000}"/>
    <cellStyle name="Berechnung 2 2 5 24 2" xfId="10774" xr:uid="{00000000-0005-0000-0000-00002F2F0000}"/>
    <cellStyle name="Berechnung 2 2 5 25" xfId="10775" xr:uid="{00000000-0005-0000-0000-0000302F0000}"/>
    <cellStyle name="Berechnung 2 2 5 25 2" xfId="10776" xr:uid="{00000000-0005-0000-0000-0000312F0000}"/>
    <cellStyle name="Berechnung 2 2 5 26" xfId="10777" xr:uid="{00000000-0005-0000-0000-0000322F0000}"/>
    <cellStyle name="Berechnung 2 2 5 26 2" xfId="10778" xr:uid="{00000000-0005-0000-0000-0000332F0000}"/>
    <cellStyle name="Berechnung 2 2 5 27" xfId="10779" xr:uid="{00000000-0005-0000-0000-0000342F0000}"/>
    <cellStyle name="Berechnung 2 2 5 27 2" xfId="10780" xr:uid="{00000000-0005-0000-0000-0000352F0000}"/>
    <cellStyle name="Berechnung 2 2 5 28" xfId="10781" xr:uid="{00000000-0005-0000-0000-0000362F0000}"/>
    <cellStyle name="Berechnung 2 2 5 28 2" xfId="10782" xr:uid="{00000000-0005-0000-0000-0000372F0000}"/>
    <cellStyle name="Berechnung 2 2 5 29" xfId="10783" xr:uid="{00000000-0005-0000-0000-0000382F0000}"/>
    <cellStyle name="Berechnung 2 2 5 29 2" xfId="10784" xr:uid="{00000000-0005-0000-0000-0000392F0000}"/>
    <cellStyle name="Berechnung 2 2 5 3" xfId="10785" xr:uid="{00000000-0005-0000-0000-00003A2F0000}"/>
    <cellStyle name="Berechnung 2 2 5 3 2" xfId="10786" xr:uid="{00000000-0005-0000-0000-00003B2F0000}"/>
    <cellStyle name="Berechnung 2 2 5 30" xfId="10787" xr:uid="{00000000-0005-0000-0000-00003C2F0000}"/>
    <cellStyle name="Berechnung 2 2 5 4" xfId="10788" xr:uid="{00000000-0005-0000-0000-00003D2F0000}"/>
    <cellStyle name="Berechnung 2 2 5 4 2" xfId="10789" xr:uid="{00000000-0005-0000-0000-00003E2F0000}"/>
    <cellStyle name="Berechnung 2 2 5 5" xfId="10790" xr:uid="{00000000-0005-0000-0000-00003F2F0000}"/>
    <cellStyle name="Berechnung 2 2 5 5 2" xfId="10791" xr:uid="{00000000-0005-0000-0000-0000402F0000}"/>
    <cellStyle name="Berechnung 2 2 5 6" xfId="10792" xr:uid="{00000000-0005-0000-0000-0000412F0000}"/>
    <cellStyle name="Berechnung 2 2 5 6 2" xfId="10793" xr:uid="{00000000-0005-0000-0000-0000422F0000}"/>
    <cellStyle name="Berechnung 2 2 5 7" xfId="10794" xr:uid="{00000000-0005-0000-0000-0000432F0000}"/>
    <cellStyle name="Berechnung 2 2 5 7 2" xfId="10795" xr:uid="{00000000-0005-0000-0000-0000442F0000}"/>
    <cellStyle name="Berechnung 2 2 5 8" xfId="10796" xr:uid="{00000000-0005-0000-0000-0000452F0000}"/>
    <cellStyle name="Berechnung 2 2 5 8 2" xfId="10797" xr:uid="{00000000-0005-0000-0000-0000462F0000}"/>
    <cellStyle name="Berechnung 2 2 5 9" xfId="10798" xr:uid="{00000000-0005-0000-0000-0000472F0000}"/>
    <cellStyle name="Berechnung 2 2 5 9 2" xfId="10799" xr:uid="{00000000-0005-0000-0000-0000482F0000}"/>
    <cellStyle name="Berechnung 2 2_BU&amp;IC" xfId="10800" xr:uid="{00000000-0005-0000-0000-0000492F0000}"/>
    <cellStyle name="Berechnung 2 20" xfId="10801" xr:uid="{00000000-0005-0000-0000-00004A2F0000}"/>
    <cellStyle name="Berechnung 2 20 2" xfId="10802" xr:uid="{00000000-0005-0000-0000-00004B2F0000}"/>
    <cellStyle name="Berechnung 2 21" xfId="10803" xr:uid="{00000000-0005-0000-0000-00004C2F0000}"/>
    <cellStyle name="Berechnung 2 21 2" xfId="10804" xr:uid="{00000000-0005-0000-0000-00004D2F0000}"/>
    <cellStyle name="Berechnung 2 22" xfId="10805" xr:uid="{00000000-0005-0000-0000-00004E2F0000}"/>
    <cellStyle name="Berechnung 2 22 2" xfId="10806" xr:uid="{00000000-0005-0000-0000-00004F2F0000}"/>
    <cellStyle name="Berechnung 2 23" xfId="10807" xr:uid="{00000000-0005-0000-0000-0000502F0000}"/>
    <cellStyle name="Berechnung 2 23 2" xfId="10808" xr:uid="{00000000-0005-0000-0000-0000512F0000}"/>
    <cellStyle name="Berechnung 2 24" xfId="10809" xr:uid="{00000000-0005-0000-0000-0000522F0000}"/>
    <cellStyle name="Berechnung 2 24 2" xfId="10810" xr:uid="{00000000-0005-0000-0000-0000532F0000}"/>
    <cellStyle name="Berechnung 2 25" xfId="10811" xr:uid="{00000000-0005-0000-0000-0000542F0000}"/>
    <cellStyle name="Berechnung 2 25 2" xfId="10812" xr:uid="{00000000-0005-0000-0000-0000552F0000}"/>
    <cellStyle name="Berechnung 2 26" xfId="10813" xr:uid="{00000000-0005-0000-0000-0000562F0000}"/>
    <cellStyle name="Berechnung 2 26 2" xfId="10814" xr:uid="{00000000-0005-0000-0000-0000572F0000}"/>
    <cellStyle name="Berechnung 2 27" xfId="10815" xr:uid="{00000000-0005-0000-0000-0000582F0000}"/>
    <cellStyle name="Berechnung 2 27 2" xfId="10816" xr:uid="{00000000-0005-0000-0000-0000592F0000}"/>
    <cellStyle name="Berechnung 2 28" xfId="10817" xr:uid="{00000000-0005-0000-0000-00005A2F0000}"/>
    <cellStyle name="Berechnung 2 28 2" xfId="10818" xr:uid="{00000000-0005-0000-0000-00005B2F0000}"/>
    <cellStyle name="Berechnung 2 29" xfId="10819" xr:uid="{00000000-0005-0000-0000-00005C2F0000}"/>
    <cellStyle name="Berechnung 2 29 2" xfId="10820" xr:uid="{00000000-0005-0000-0000-00005D2F0000}"/>
    <cellStyle name="Berechnung 2 3" xfId="731" xr:uid="{00000000-0005-0000-0000-00005E2F0000}"/>
    <cellStyle name="Berechnung 2 30" xfId="10821" xr:uid="{00000000-0005-0000-0000-00005F2F0000}"/>
    <cellStyle name="Berechnung 2 30 2" xfId="10822" xr:uid="{00000000-0005-0000-0000-0000602F0000}"/>
    <cellStyle name="Berechnung 2 31" xfId="10823" xr:uid="{00000000-0005-0000-0000-0000612F0000}"/>
    <cellStyle name="Berechnung 2 31 2" xfId="10824" xr:uid="{00000000-0005-0000-0000-0000622F0000}"/>
    <cellStyle name="Berechnung 2 32" xfId="10825" xr:uid="{00000000-0005-0000-0000-0000632F0000}"/>
    <cellStyle name="Berechnung 2 32 2" xfId="10826" xr:uid="{00000000-0005-0000-0000-0000642F0000}"/>
    <cellStyle name="Berechnung 2 33" xfId="10827" xr:uid="{00000000-0005-0000-0000-0000652F0000}"/>
    <cellStyle name="Berechnung 2 33 2" xfId="10828" xr:uid="{00000000-0005-0000-0000-0000662F0000}"/>
    <cellStyle name="Berechnung 2 34" xfId="10829" xr:uid="{00000000-0005-0000-0000-0000672F0000}"/>
    <cellStyle name="Berechnung 2 34 2" xfId="10830" xr:uid="{00000000-0005-0000-0000-0000682F0000}"/>
    <cellStyle name="Berechnung 2 35" xfId="10831" xr:uid="{00000000-0005-0000-0000-0000692F0000}"/>
    <cellStyle name="Berechnung 2 35 2" xfId="10832" xr:uid="{00000000-0005-0000-0000-00006A2F0000}"/>
    <cellStyle name="Berechnung 2 36" xfId="10833" xr:uid="{00000000-0005-0000-0000-00006B2F0000}"/>
    <cellStyle name="Berechnung 2 36 2" xfId="10834" xr:uid="{00000000-0005-0000-0000-00006C2F0000}"/>
    <cellStyle name="Berechnung 2 37" xfId="10835" xr:uid="{00000000-0005-0000-0000-00006D2F0000}"/>
    <cellStyle name="Berechnung 2 37 2" xfId="10836" xr:uid="{00000000-0005-0000-0000-00006E2F0000}"/>
    <cellStyle name="Berechnung 2 38" xfId="10837" xr:uid="{00000000-0005-0000-0000-00006F2F0000}"/>
    <cellStyle name="Berechnung 2 38 2" xfId="10838" xr:uid="{00000000-0005-0000-0000-0000702F0000}"/>
    <cellStyle name="Berechnung 2 39" xfId="10839" xr:uid="{00000000-0005-0000-0000-0000712F0000}"/>
    <cellStyle name="Berechnung 2 4" xfId="10840" xr:uid="{00000000-0005-0000-0000-0000722F0000}"/>
    <cellStyle name="Berechnung 2 5" xfId="10841" xr:uid="{00000000-0005-0000-0000-0000732F0000}"/>
    <cellStyle name="Berechnung 2 5 10" xfId="10842" xr:uid="{00000000-0005-0000-0000-0000742F0000}"/>
    <cellStyle name="Berechnung 2 5 10 2" xfId="10843" xr:uid="{00000000-0005-0000-0000-0000752F0000}"/>
    <cellStyle name="Berechnung 2 5 11" xfId="10844" xr:uid="{00000000-0005-0000-0000-0000762F0000}"/>
    <cellStyle name="Berechnung 2 5 11 2" xfId="10845" xr:uid="{00000000-0005-0000-0000-0000772F0000}"/>
    <cellStyle name="Berechnung 2 5 12" xfId="10846" xr:uid="{00000000-0005-0000-0000-0000782F0000}"/>
    <cellStyle name="Berechnung 2 5 12 2" xfId="10847" xr:uid="{00000000-0005-0000-0000-0000792F0000}"/>
    <cellStyle name="Berechnung 2 5 13" xfId="10848" xr:uid="{00000000-0005-0000-0000-00007A2F0000}"/>
    <cellStyle name="Berechnung 2 5 13 2" xfId="10849" xr:uid="{00000000-0005-0000-0000-00007B2F0000}"/>
    <cellStyle name="Berechnung 2 5 14" xfId="10850" xr:uid="{00000000-0005-0000-0000-00007C2F0000}"/>
    <cellStyle name="Berechnung 2 5 14 2" xfId="10851" xr:uid="{00000000-0005-0000-0000-00007D2F0000}"/>
    <cellStyle name="Berechnung 2 5 15" xfId="10852" xr:uid="{00000000-0005-0000-0000-00007E2F0000}"/>
    <cellStyle name="Berechnung 2 5 15 2" xfId="10853" xr:uid="{00000000-0005-0000-0000-00007F2F0000}"/>
    <cellStyle name="Berechnung 2 5 16" xfId="10854" xr:uid="{00000000-0005-0000-0000-0000802F0000}"/>
    <cellStyle name="Berechnung 2 5 16 2" xfId="10855" xr:uid="{00000000-0005-0000-0000-0000812F0000}"/>
    <cellStyle name="Berechnung 2 5 17" xfId="10856" xr:uid="{00000000-0005-0000-0000-0000822F0000}"/>
    <cellStyle name="Berechnung 2 5 17 2" xfId="10857" xr:uid="{00000000-0005-0000-0000-0000832F0000}"/>
    <cellStyle name="Berechnung 2 5 18" xfId="10858" xr:uid="{00000000-0005-0000-0000-0000842F0000}"/>
    <cellStyle name="Berechnung 2 5 18 2" xfId="10859" xr:uid="{00000000-0005-0000-0000-0000852F0000}"/>
    <cellStyle name="Berechnung 2 5 19" xfId="10860" xr:uid="{00000000-0005-0000-0000-0000862F0000}"/>
    <cellStyle name="Berechnung 2 5 19 2" xfId="10861" xr:uid="{00000000-0005-0000-0000-0000872F0000}"/>
    <cellStyle name="Berechnung 2 5 2" xfId="10862" xr:uid="{00000000-0005-0000-0000-0000882F0000}"/>
    <cellStyle name="Berechnung 2 5 2 10" xfId="10863" xr:uid="{00000000-0005-0000-0000-0000892F0000}"/>
    <cellStyle name="Berechnung 2 5 2 10 2" xfId="10864" xr:uid="{00000000-0005-0000-0000-00008A2F0000}"/>
    <cellStyle name="Berechnung 2 5 2 11" xfId="10865" xr:uid="{00000000-0005-0000-0000-00008B2F0000}"/>
    <cellStyle name="Berechnung 2 5 2 11 2" xfId="10866" xr:uid="{00000000-0005-0000-0000-00008C2F0000}"/>
    <cellStyle name="Berechnung 2 5 2 12" xfId="10867" xr:uid="{00000000-0005-0000-0000-00008D2F0000}"/>
    <cellStyle name="Berechnung 2 5 2 12 2" xfId="10868" xr:uid="{00000000-0005-0000-0000-00008E2F0000}"/>
    <cellStyle name="Berechnung 2 5 2 13" xfId="10869" xr:uid="{00000000-0005-0000-0000-00008F2F0000}"/>
    <cellStyle name="Berechnung 2 5 2 13 2" xfId="10870" xr:uid="{00000000-0005-0000-0000-0000902F0000}"/>
    <cellStyle name="Berechnung 2 5 2 14" xfId="10871" xr:uid="{00000000-0005-0000-0000-0000912F0000}"/>
    <cellStyle name="Berechnung 2 5 2 14 2" xfId="10872" xr:uid="{00000000-0005-0000-0000-0000922F0000}"/>
    <cellStyle name="Berechnung 2 5 2 15" xfId="10873" xr:uid="{00000000-0005-0000-0000-0000932F0000}"/>
    <cellStyle name="Berechnung 2 5 2 15 2" xfId="10874" xr:uid="{00000000-0005-0000-0000-0000942F0000}"/>
    <cellStyle name="Berechnung 2 5 2 16" xfId="10875" xr:uid="{00000000-0005-0000-0000-0000952F0000}"/>
    <cellStyle name="Berechnung 2 5 2 16 2" xfId="10876" xr:uid="{00000000-0005-0000-0000-0000962F0000}"/>
    <cellStyle name="Berechnung 2 5 2 17" xfId="10877" xr:uid="{00000000-0005-0000-0000-0000972F0000}"/>
    <cellStyle name="Berechnung 2 5 2 17 2" xfId="10878" xr:uid="{00000000-0005-0000-0000-0000982F0000}"/>
    <cellStyle name="Berechnung 2 5 2 18" xfId="10879" xr:uid="{00000000-0005-0000-0000-0000992F0000}"/>
    <cellStyle name="Berechnung 2 5 2 18 2" xfId="10880" xr:uid="{00000000-0005-0000-0000-00009A2F0000}"/>
    <cellStyle name="Berechnung 2 5 2 19" xfId="10881" xr:uid="{00000000-0005-0000-0000-00009B2F0000}"/>
    <cellStyle name="Berechnung 2 5 2 19 2" xfId="10882" xr:uid="{00000000-0005-0000-0000-00009C2F0000}"/>
    <cellStyle name="Berechnung 2 5 2 2" xfId="10883" xr:uid="{00000000-0005-0000-0000-00009D2F0000}"/>
    <cellStyle name="Berechnung 2 5 2 2 2" xfId="10884" xr:uid="{00000000-0005-0000-0000-00009E2F0000}"/>
    <cellStyle name="Berechnung 2 5 2 20" xfId="10885" xr:uid="{00000000-0005-0000-0000-00009F2F0000}"/>
    <cellStyle name="Berechnung 2 5 2 20 2" xfId="10886" xr:uid="{00000000-0005-0000-0000-0000A02F0000}"/>
    <cellStyle name="Berechnung 2 5 2 21" xfId="10887" xr:uid="{00000000-0005-0000-0000-0000A12F0000}"/>
    <cellStyle name="Berechnung 2 5 2 21 2" xfId="10888" xr:uid="{00000000-0005-0000-0000-0000A22F0000}"/>
    <cellStyle name="Berechnung 2 5 2 22" xfId="10889" xr:uid="{00000000-0005-0000-0000-0000A32F0000}"/>
    <cellStyle name="Berechnung 2 5 2 22 2" xfId="10890" xr:uid="{00000000-0005-0000-0000-0000A42F0000}"/>
    <cellStyle name="Berechnung 2 5 2 23" xfId="10891" xr:uid="{00000000-0005-0000-0000-0000A52F0000}"/>
    <cellStyle name="Berechnung 2 5 2 23 2" xfId="10892" xr:uid="{00000000-0005-0000-0000-0000A62F0000}"/>
    <cellStyle name="Berechnung 2 5 2 24" xfId="10893" xr:uid="{00000000-0005-0000-0000-0000A72F0000}"/>
    <cellStyle name="Berechnung 2 5 2 24 2" xfId="10894" xr:uid="{00000000-0005-0000-0000-0000A82F0000}"/>
    <cellStyle name="Berechnung 2 5 2 25" xfId="10895" xr:uid="{00000000-0005-0000-0000-0000A92F0000}"/>
    <cellStyle name="Berechnung 2 5 2 25 2" xfId="10896" xr:uid="{00000000-0005-0000-0000-0000AA2F0000}"/>
    <cellStyle name="Berechnung 2 5 2 26" xfId="10897" xr:uid="{00000000-0005-0000-0000-0000AB2F0000}"/>
    <cellStyle name="Berechnung 2 5 2 26 2" xfId="10898" xr:uid="{00000000-0005-0000-0000-0000AC2F0000}"/>
    <cellStyle name="Berechnung 2 5 2 27" xfId="10899" xr:uid="{00000000-0005-0000-0000-0000AD2F0000}"/>
    <cellStyle name="Berechnung 2 5 2 27 2" xfId="10900" xr:uid="{00000000-0005-0000-0000-0000AE2F0000}"/>
    <cellStyle name="Berechnung 2 5 2 28" xfId="10901" xr:uid="{00000000-0005-0000-0000-0000AF2F0000}"/>
    <cellStyle name="Berechnung 2 5 2 28 2" xfId="10902" xr:uid="{00000000-0005-0000-0000-0000B02F0000}"/>
    <cellStyle name="Berechnung 2 5 2 29" xfId="10903" xr:uid="{00000000-0005-0000-0000-0000B12F0000}"/>
    <cellStyle name="Berechnung 2 5 2 29 2" xfId="10904" xr:uid="{00000000-0005-0000-0000-0000B22F0000}"/>
    <cellStyle name="Berechnung 2 5 2 3" xfId="10905" xr:uid="{00000000-0005-0000-0000-0000B32F0000}"/>
    <cellStyle name="Berechnung 2 5 2 3 2" xfId="10906" xr:uid="{00000000-0005-0000-0000-0000B42F0000}"/>
    <cellStyle name="Berechnung 2 5 2 30" xfId="10907" xr:uid="{00000000-0005-0000-0000-0000B52F0000}"/>
    <cellStyle name="Berechnung 2 5 2 4" xfId="10908" xr:uid="{00000000-0005-0000-0000-0000B62F0000}"/>
    <cellStyle name="Berechnung 2 5 2 4 2" xfId="10909" xr:uid="{00000000-0005-0000-0000-0000B72F0000}"/>
    <cellStyle name="Berechnung 2 5 2 5" xfId="10910" xr:uid="{00000000-0005-0000-0000-0000B82F0000}"/>
    <cellStyle name="Berechnung 2 5 2 5 2" xfId="10911" xr:uid="{00000000-0005-0000-0000-0000B92F0000}"/>
    <cellStyle name="Berechnung 2 5 2 6" xfId="10912" xr:uid="{00000000-0005-0000-0000-0000BA2F0000}"/>
    <cellStyle name="Berechnung 2 5 2 6 2" xfId="10913" xr:uid="{00000000-0005-0000-0000-0000BB2F0000}"/>
    <cellStyle name="Berechnung 2 5 2 7" xfId="10914" xr:uid="{00000000-0005-0000-0000-0000BC2F0000}"/>
    <cellStyle name="Berechnung 2 5 2 7 2" xfId="10915" xr:uid="{00000000-0005-0000-0000-0000BD2F0000}"/>
    <cellStyle name="Berechnung 2 5 2 8" xfId="10916" xr:uid="{00000000-0005-0000-0000-0000BE2F0000}"/>
    <cellStyle name="Berechnung 2 5 2 8 2" xfId="10917" xr:uid="{00000000-0005-0000-0000-0000BF2F0000}"/>
    <cellStyle name="Berechnung 2 5 2 9" xfId="10918" xr:uid="{00000000-0005-0000-0000-0000C02F0000}"/>
    <cellStyle name="Berechnung 2 5 2 9 2" xfId="10919" xr:uid="{00000000-0005-0000-0000-0000C12F0000}"/>
    <cellStyle name="Berechnung 2 5 20" xfId="10920" xr:uid="{00000000-0005-0000-0000-0000C22F0000}"/>
    <cellStyle name="Berechnung 2 5 20 2" xfId="10921" xr:uid="{00000000-0005-0000-0000-0000C32F0000}"/>
    <cellStyle name="Berechnung 2 5 21" xfId="10922" xr:uid="{00000000-0005-0000-0000-0000C42F0000}"/>
    <cellStyle name="Berechnung 2 5 21 2" xfId="10923" xr:uid="{00000000-0005-0000-0000-0000C52F0000}"/>
    <cellStyle name="Berechnung 2 5 22" xfId="10924" xr:uid="{00000000-0005-0000-0000-0000C62F0000}"/>
    <cellStyle name="Berechnung 2 5 22 2" xfId="10925" xr:uid="{00000000-0005-0000-0000-0000C72F0000}"/>
    <cellStyle name="Berechnung 2 5 23" xfId="10926" xr:uid="{00000000-0005-0000-0000-0000C82F0000}"/>
    <cellStyle name="Berechnung 2 5 23 2" xfId="10927" xr:uid="{00000000-0005-0000-0000-0000C92F0000}"/>
    <cellStyle name="Berechnung 2 5 24" xfId="10928" xr:uid="{00000000-0005-0000-0000-0000CA2F0000}"/>
    <cellStyle name="Berechnung 2 5 24 2" xfId="10929" xr:uid="{00000000-0005-0000-0000-0000CB2F0000}"/>
    <cellStyle name="Berechnung 2 5 25" xfId="10930" xr:uid="{00000000-0005-0000-0000-0000CC2F0000}"/>
    <cellStyle name="Berechnung 2 5 25 2" xfId="10931" xr:uid="{00000000-0005-0000-0000-0000CD2F0000}"/>
    <cellStyle name="Berechnung 2 5 26" xfId="10932" xr:uid="{00000000-0005-0000-0000-0000CE2F0000}"/>
    <cellStyle name="Berechnung 2 5 26 2" xfId="10933" xr:uid="{00000000-0005-0000-0000-0000CF2F0000}"/>
    <cellStyle name="Berechnung 2 5 27" xfId="10934" xr:uid="{00000000-0005-0000-0000-0000D02F0000}"/>
    <cellStyle name="Berechnung 2 5 27 2" xfId="10935" xr:uid="{00000000-0005-0000-0000-0000D12F0000}"/>
    <cellStyle name="Berechnung 2 5 28" xfId="10936" xr:uid="{00000000-0005-0000-0000-0000D22F0000}"/>
    <cellStyle name="Berechnung 2 5 28 2" xfId="10937" xr:uid="{00000000-0005-0000-0000-0000D32F0000}"/>
    <cellStyle name="Berechnung 2 5 29" xfId="10938" xr:uid="{00000000-0005-0000-0000-0000D42F0000}"/>
    <cellStyle name="Berechnung 2 5 29 2" xfId="10939" xr:uid="{00000000-0005-0000-0000-0000D52F0000}"/>
    <cellStyle name="Berechnung 2 5 3" xfId="10940" xr:uid="{00000000-0005-0000-0000-0000D62F0000}"/>
    <cellStyle name="Berechnung 2 5 3 10" xfId="10941" xr:uid="{00000000-0005-0000-0000-0000D72F0000}"/>
    <cellStyle name="Berechnung 2 5 3 10 2" xfId="10942" xr:uid="{00000000-0005-0000-0000-0000D82F0000}"/>
    <cellStyle name="Berechnung 2 5 3 11" xfId="10943" xr:uid="{00000000-0005-0000-0000-0000D92F0000}"/>
    <cellStyle name="Berechnung 2 5 3 11 2" xfId="10944" xr:uid="{00000000-0005-0000-0000-0000DA2F0000}"/>
    <cellStyle name="Berechnung 2 5 3 12" xfId="10945" xr:uid="{00000000-0005-0000-0000-0000DB2F0000}"/>
    <cellStyle name="Berechnung 2 5 3 12 2" xfId="10946" xr:uid="{00000000-0005-0000-0000-0000DC2F0000}"/>
    <cellStyle name="Berechnung 2 5 3 13" xfId="10947" xr:uid="{00000000-0005-0000-0000-0000DD2F0000}"/>
    <cellStyle name="Berechnung 2 5 3 13 2" xfId="10948" xr:uid="{00000000-0005-0000-0000-0000DE2F0000}"/>
    <cellStyle name="Berechnung 2 5 3 14" xfId="10949" xr:uid="{00000000-0005-0000-0000-0000DF2F0000}"/>
    <cellStyle name="Berechnung 2 5 3 14 2" xfId="10950" xr:uid="{00000000-0005-0000-0000-0000E02F0000}"/>
    <cellStyle name="Berechnung 2 5 3 15" xfId="10951" xr:uid="{00000000-0005-0000-0000-0000E12F0000}"/>
    <cellStyle name="Berechnung 2 5 3 15 2" xfId="10952" xr:uid="{00000000-0005-0000-0000-0000E22F0000}"/>
    <cellStyle name="Berechnung 2 5 3 16" xfId="10953" xr:uid="{00000000-0005-0000-0000-0000E32F0000}"/>
    <cellStyle name="Berechnung 2 5 3 16 2" xfId="10954" xr:uid="{00000000-0005-0000-0000-0000E42F0000}"/>
    <cellStyle name="Berechnung 2 5 3 17" xfId="10955" xr:uid="{00000000-0005-0000-0000-0000E52F0000}"/>
    <cellStyle name="Berechnung 2 5 3 17 2" xfId="10956" xr:uid="{00000000-0005-0000-0000-0000E62F0000}"/>
    <cellStyle name="Berechnung 2 5 3 18" xfId="10957" xr:uid="{00000000-0005-0000-0000-0000E72F0000}"/>
    <cellStyle name="Berechnung 2 5 3 18 2" xfId="10958" xr:uid="{00000000-0005-0000-0000-0000E82F0000}"/>
    <cellStyle name="Berechnung 2 5 3 19" xfId="10959" xr:uid="{00000000-0005-0000-0000-0000E92F0000}"/>
    <cellStyle name="Berechnung 2 5 3 19 2" xfId="10960" xr:uid="{00000000-0005-0000-0000-0000EA2F0000}"/>
    <cellStyle name="Berechnung 2 5 3 2" xfId="10961" xr:uid="{00000000-0005-0000-0000-0000EB2F0000}"/>
    <cellStyle name="Berechnung 2 5 3 2 2" xfId="10962" xr:uid="{00000000-0005-0000-0000-0000EC2F0000}"/>
    <cellStyle name="Berechnung 2 5 3 20" xfId="10963" xr:uid="{00000000-0005-0000-0000-0000ED2F0000}"/>
    <cellStyle name="Berechnung 2 5 3 20 2" xfId="10964" xr:uid="{00000000-0005-0000-0000-0000EE2F0000}"/>
    <cellStyle name="Berechnung 2 5 3 21" xfId="10965" xr:uid="{00000000-0005-0000-0000-0000EF2F0000}"/>
    <cellStyle name="Berechnung 2 5 3 21 2" xfId="10966" xr:uid="{00000000-0005-0000-0000-0000F02F0000}"/>
    <cellStyle name="Berechnung 2 5 3 22" xfId="10967" xr:uid="{00000000-0005-0000-0000-0000F12F0000}"/>
    <cellStyle name="Berechnung 2 5 3 22 2" xfId="10968" xr:uid="{00000000-0005-0000-0000-0000F22F0000}"/>
    <cellStyle name="Berechnung 2 5 3 23" xfId="10969" xr:uid="{00000000-0005-0000-0000-0000F32F0000}"/>
    <cellStyle name="Berechnung 2 5 3 23 2" xfId="10970" xr:uid="{00000000-0005-0000-0000-0000F42F0000}"/>
    <cellStyle name="Berechnung 2 5 3 24" xfId="10971" xr:uid="{00000000-0005-0000-0000-0000F52F0000}"/>
    <cellStyle name="Berechnung 2 5 3 24 2" xfId="10972" xr:uid="{00000000-0005-0000-0000-0000F62F0000}"/>
    <cellStyle name="Berechnung 2 5 3 25" xfId="10973" xr:uid="{00000000-0005-0000-0000-0000F72F0000}"/>
    <cellStyle name="Berechnung 2 5 3 25 2" xfId="10974" xr:uid="{00000000-0005-0000-0000-0000F82F0000}"/>
    <cellStyle name="Berechnung 2 5 3 26" xfId="10975" xr:uid="{00000000-0005-0000-0000-0000F92F0000}"/>
    <cellStyle name="Berechnung 2 5 3 26 2" xfId="10976" xr:uid="{00000000-0005-0000-0000-0000FA2F0000}"/>
    <cellStyle name="Berechnung 2 5 3 27" xfId="10977" xr:uid="{00000000-0005-0000-0000-0000FB2F0000}"/>
    <cellStyle name="Berechnung 2 5 3 27 2" xfId="10978" xr:uid="{00000000-0005-0000-0000-0000FC2F0000}"/>
    <cellStyle name="Berechnung 2 5 3 28" xfId="10979" xr:uid="{00000000-0005-0000-0000-0000FD2F0000}"/>
    <cellStyle name="Berechnung 2 5 3 28 2" xfId="10980" xr:uid="{00000000-0005-0000-0000-0000FE2F0000}"/>
    <cellStyle name="Berechnung 2 5 3 29" xfId="10981" xr:uid="{00000000-0005-0000-0000-0000FF2F0000}"/>
    <cellStyle name="Berechnung 2 5 3 29 2" xfId="10982" xr:uid="{00000000-0005-0000-0000-000000300000}"/>
    <cellStyle name="Berechnung 2 5 3 3" xfId="10983" xr:uid="{00000000-0005-0000-0000-000001300000}"/>
    <cellStyle name="Berechnung 2 5 3 3 2" xfId="10984" xr:uid="{00000000-0005-0000-0000-000002300000}"/>
    <cellStyle name="Berechnung 2 5 3 30" xfId="10985" xr:uid="{00000000-0005-0000-0000-000003300000}"/>
    <cellStyle name="Berechnung 2 5 3 4" xfId="10986" xr:uid="{00000000-0005-0000-0000-000004300000}"/>
    <cellStyle name="Berechnung 2 5 3 4 2" xfId="10987" xr:uid="{00000000-0005-0000-0000-000005300000}"/>
    <cellStyle name="Berechnung 2 5 3 5" xfId="10988" xr:uid="{00000000-0005-0000-0000-000006300000}"/>
    <cellStyle name="Berechnung 2 5 3 5 2" xfId="10989" xr:uid="{00000000-0005-0000-0000-000007300000}"/>
    <cellStyle name="Berechnung 2 5 3 6" xfId="10990" xr:uid="{00000000-0005-0000-0000-000008300000}"/>
    <cellStyle name="Berechnung 2 5 3 6 2" xfId="10991" xr:uid="{00000000-0005-0000-0000-000009300000}"/>
    <cellStyle name="Berechnung 2 5 3 7" xfId="10992" xr:uid="{00000000-0005-0000-0000-00000A300000}"/>
    <cellStyle name="Berechnung 2 5 3 7 2" xfId="10993" xr:uid="{00000000-0005-0000-0000-00000B300000}"/>
    <cellStyle name="Berechnung 2 5 3 8" xfId="10994" xr:uid="{00000000-0005-0000-0000-00000C300000}"/>
    <cellStyle name="Berechnung 2 5 3 8 2" xfId="10995" xr:uid="{00000000-0005-0000-0000-00000D300000}"/>
    <cellStyle name="Berechnung 2 5 3 9" xfId="10996" xr:uid="{00000000-0005-0000-0000-00000E300000}"/>
    <cellStyle name="Berechnung 2 5 3 9 2" xfId="10997" xr:uid="{00000000-0005-0000-0000-00000F300000}"/>
    <cellStyle name="Berechnung 2 5 30" xfId="10998" xr:uid="{00000000-0005-0000-0000-000010300000}"/>
    <cellStyle name="Berechnung 2 5 30 2" xfId="10999" xr:uid="{00000000-0005-0000-0000-000011300000}"/>
    <cellStyle name="Berechnung 2 5 31" xfId="11000" xr:uid="{00000000-0005-0000-0000-000012300000}"/>
    <cellStyle name="Berechnung 2 5 31 2" xfId="11001" xr:uid="{00000000-0005-0000-0000-000013300000}"/>
    <cellStyle name="Berechnung 2 5 32" xfId="11002" xr:uid="{00000000-0005-0000-0000-000014300000}"/>
    <cellStyle name="Berechnung 2 5 4" xfId="11003" xr:uid="{00000000-0005-0000-0000-000015300000}"/>
    <cellStyle name="Berechnung 2 5 4 2" xfId="11004" xr:uid="{00000000-0005-0000-0000-000016300000}"/>
    <cellStyle name="Berechnung 2 5 5" xfId="11005" xr:uid="{00000000-0005-0000-0000-000017300000}"/>
    <cellStyle name="Berechnung 2 5 5 2" xfId="11006" xr:uid="{00000000-0005-0000-0000-000018300000}"/>
    <cellStyle name="Berechnung 2 5 6" xfId="11007" xr:uid="{00000000-0005-0000-0000-000019300000}"/>
    <cellStyle name="Berechnung 2 5 6 2" xfId="11008" xr:uid="{00000000-0005-0000-0000-00001A300000}"/>
    <cellStyle name="Berechnung 2 5 7" xfId="11009" xr:uid="{00000000-0005-0000-0000-00001B300000}"/>
    <cellStyle name="Berechnung 2 5 7 2" xfId="11010" xr:uid="{00000000-0005-0000-0000-00001C300000}"/>
    <cellStyle name="Berechnung 2 5 8" xfId="11011" xr:uid="{00000000-0005-0000-0000-00001D300000}"/>
    <cellStyle name="Berechnung 2 5 8 2" xfId="11012" xr:uid="{00000000-0005-0000-0000-00001E300000}"/>
    <cellStyle name="Berechnung 2 5 9" xfId="11013" xr:uid="{00000000-0005-0000-0000-00001F300000}"/>
    <cellStyle name="Berechnung 2 5 9 2" xfId="11014" xr:uid="{00000000-0005-0000-0000-000020300000}"/>
    <cellStyle name="Berechnung 2 6" xfId="11015" xr:uid="{00000000-0005-0000-0000-000021300000}"/>
    <cellStyle name="Berechnung 2 6 10" xfId="11016" xr:uid="{00000000-0005-0000-0000-000022300000}"/>
    <cellStyle name="Berechnung 2 6 10 2" xfId="11017" xr:uid="{00000000-0005-0000-0000-000023300000}"/>
    <cellStyle name="Berechnung 2 6 11" xfId="11018" xr:uid="{00000000-0005-0000-0000-000024300000}"/>
    <cellStyle name="Berechnung 2 6 11 2" xfId="11019" xr:uid="{00000000-0005-0000-0000-000025300000}"/>
    <cellStyle name="Berechnung 2 6 12" xfId="11020" xr:uid="{00000000-0005-0000-0000-000026300000}"/>
    <cellStyle name="Berechnung 2 6 12 2" xfId="11021" xr:uid="{00000000-0005-0000-0000-000027300000}"/>
    <cellStyle name="Berechnung 2 6 13" xfId="11022" xr:uid="{00000000-0005-0000-0000-000028300000}"/>
    <cellStyle name="Berechnung 2 6 13 2" xfId="11023" xr:uid="{00000000-0005-0000-0000-000029300000}"/>
    <cellStyle name="Berechnung 2 6 14" xfId="11024" xr:uid="{00000000-0005-0000-0000-00002A300000}"/>
    <cellStyle name="Berechnung 2 6 14 2" xfId="11025" xr:uid="{00000000-0005-0000-0000-00002B300000}"/>
    <cellStyle name="Berechnung 2 6 15" xfId="11026" xr:uid="{00000000-0005-0000-0000-00002C300000}"/>
    <cellStyle name="Berechnung 2 6 15 2" xfId="11027" xr:uid="{00000000-0005-0000-0000-00002D300000}"/>
    <cellStyle name="Berechnung 2 6 16" xfId="11028" xr:uid="{00000000-0005-0000-0000-00002E300000}"/>
    <cellStyle name="Berechnung 2 6 16 2" xfId="11029" xr:uid="{00000000-0005-0000-0000-00002F300000}"/>
    <cellStyle name="Berechnung 2 6 17" xfId="11030" xr:uid="{00000000-0005-0000-0000-000030300000}"/>
    <cellStyle name="Berechnung 2 6 17 2" xfId="11031" xr:uid="{00000000-0005-0000-0000-000031300000}"/>
    <cellStyle name="Berechnung 2 6 18" xfId="11032" xr:uid="{00000000-0005-0000-0000-000032300000}"/>
    <cellStyle name="Berechnung 2 6 18 2" xfId="11033" xr:uid="{00000000-0005-0000-0000-000033300000}"/>
    <cellStyle name="Berechnung 2 6 19" xfId="11034" xr:uid="{00000000-0005-0000-0000-000034300000}"/>
    <cellStyle name="Berechnung 2 6 19 2" xfId="11035" xr:uid="{00000000-0005-0000-0000-000035300000}"/>
    <cellStyle name="Berechnung 2 6 2" xfId="11036" xr:uid="{00000000-0005-0000-0000-000036300000}"/>
    <cellStyle name="Berechnung 2 6 2 10" xfId="11037" xr:uid="{00000000-0005-0000-0000-000037300000}"/>
    <cellStyle name="Berechnung 2 6 2 10 2" xfId="11038" xr:uid="{00000000-0005-0000-0000-000038300000}"/>
    <cellStyle name="Berechnung 2 6 2 11" xfId="11039" xr:uid="{00000000-0005-0000-0000-000039300000}"/>
    <cellStyle name="Berechnung 2 6 2 11 2" xfId="11040" xr:uid="{00000000-0005-0000-0000-00003A300000}"/>
    <cellStyle name="Berechnung 2 6 2 12" xfId="11041" xr:uid="{00000000-0005-0000-0000-00003B300000}"/>
    <cellStyle name="Berechnung 2 6 2 12 2" xfId="11042" xr:uid="{00000000-0005-0000-0000-00003C300000}"/>
    <cellStyle name="Berechnung 2 6 2 13" xfId="11043" xr:uid="{00000000-0005-0000-0000-00003D300000}"/>
    <cellStyle name="Berechnung 2 6 2 13 2" xfId="11044" xr:uid="{00000000-0005-0000-0000-00003E300000}"/>
    <cellStyle name="Berechnung 2 6 2 14" xfId="11045" xr:uid="{00000000-0005-0000-0000-00003F300000}"/>
    <cellStyle name="Berechnung 2 6 2 14 2" xfId="11046" xr:uid="{00000000-0005-0000-0000-000040300000}"/>
    <cellStyle name="Berechnung 2 6 2 15" xfId="11047" xr:uid="{00000000-0005-0000-0000-000041300000}"/>
    <cellStyle name="Berechnung 2 6 2 15 2" xfId="11048" xr:uid="{00000000-0005-0000-0000-000042300000}"/>
    <cellStyle name="Berechnung 2 6 2 16" xfId="11049" xr:uid="{00000000-0005-0000-0000-000043300000}"/>
    <cellStyle name="Berechnung 2 6 2 16 2" xfId="11050" xr:uid="{00000000-0005-0000-0000-000044300000}"/>
    <cellStyle name="Berechnung 2 6 2 17" xfId="11051" xr:uid="{00000000-0005-0000-0000-000045300000}"/>
    <cellStyle name="Berechnung 2 6 2 17 2" xfId="11052" xr:uid="{00000000-0005-0000-0000-000046300000}"/>
    <cellStyle name="Berechnung 2 6 2 18" xfId="11053" xr:uid="{00000000-0005-0000-0000-000047300000}"/>
    <cellStyle name="Berechnung 2 6 2 18 2" xfId="11054" xr:uid="{00000000-0005-0000-0000-000048300000}"/>
    <cellStyle name="Berechnung 2 6 2 19" xfId="11055" xr:uid="{00000000-0005-0000-0000-000049300000}"/>
    <cellStyle name="Berechnung 2 6 2 19 2" xfId="11056" xr:uid="{00000000-0005-0000-0000-00004A300000}"/>
    <cellStyle name="Berechnung 2 6 2 2" xfId="11057" xr:uid="{00000000-0005-0000-0000-00004B300000}"/>
    <cellStyle name="Berechnung 2 6 2 2 2" xfId="11058" xr:uid="{00000000-0005-0000-0000-00004C300000}"/>
    <cellStyle name="Berechnung 2 6 2 20" xfId="11059" xr:uid="{00000000-0005-0000-0000-00004D300000}"/>
    <cellStyle name="Berechnung 2 6 2 20 2" xfId="11060" xr:uid="{00000000-0005-0000-0000-00004E300000}"/>
    <cellStyle name="Berechnung 2 6 2 21" xfId="11061" xr:uid="{00000000-0005-0000-0000-00004F300000}"/>
    <cellStyle name="Berechnung 2 6 2 21 2" xfId="11062" xr:uid="{00000000-0005-0000-0000-000050300000}"/>
    <cellStyle name="Berechnung 2 6 2 22" xfId="11063" xr:uid="{00000000-0005-0000-0000-000051300000}"/>
    <cellStyle name="Berechnung 2 6 2 22 2" xfId="11064" xr:uid="{00000000-0005-0000-0000-000052300000}"/>
    <cellStyle name="Berechnung 2 6 2 23" xfId="11065" xr:uid="{00000000-0005-0000-0000-000053300000}"/>
    <cellStyle name="Berechnung 2 6 2 23 2" xfId="11066" xr:uid="{00000000-0005-0000-0000-000054300000}"/>
    <cellStyle name="Berechnung 2 6 2 24" xfId="11067" xr:uid="{00000000-0005-0000-0000-000055300000}"/>
    <cellStyle name="Berechnung 2 6 2 24 2" xfId="11068" xr:uid="{00000000-0005-0000-0000-000056300000}"/>
    <cellStyle name="Berechnung 2 6 2 25" xfId="11069" xr:uid="{00000000-0005-0000-0000-000057300000}"/>
    <cellStyle name="Berechnung 2 6 2 25 2" xfId="11070" xr:uid="{00000000-0005-0000-0000-000058300000}"/>
    <cellStyle name="Berechnung 2 6 2 26" xfId="11071" xr:uid="{00000000-0005-0000-0000-000059300000}"/>
    <cellStyle name="Berechnung 2 6 2 26 2" xfId="11072" xr:uid="{00000000-0005-0000-0000-00005A300000}"/>
    <cellStyle name="Berechnung 2 6 2 27" xfId="11073" xr:uid="{00000000-0005-0000-0000-00005B300000}"/>
    <cellStyle name="Berechnung 2 6 2 27 2" xfId="11074" xr:uid="{00000000-0005-0000-0000-00005C300000}"/>
    <cellStyle name="Berechnung 2 6 2 28" xfId="11075" xr:uid="{00000000-0005-0000-0000-00005D300000}"/>
    <cellStyle name="Berechnung 2 6 2 28 2" xfId="11076" xr:uid="{00000000-0005-0000-0000-00005E300000}"/>
    <cellStyle name="Berechnung 2 6 2 29" xfId="11077" xr:uid="{00000000-0005-0000-0000-00005F300000}"/>
    <cellStyle name="Berechnung 2 6 2 29 2" xfId="11078" xr:uid="{00000000-0005-0000-0000-000060300000}"/>
    <cellStyle name="Berechnung 2 6 2 3" xfId="11079" xr:uid="{00000000-0005-0000-0000-000061300000}"/>
    <cellStyle name="Berechnung 2 6 2 3 2" xfId="11080" xr:uid="{00000000-0005-0000-0000-000062300000}"/>
    <cellStyle name="Berechnung 2 6 2 30" xfId="11081" xr:uid="{00000000-0005-0000-0000-000063300000}"/>
    <cellStyle name="Berechnung 2 6 2 4" xfId="11082" xr:uid="{00000000-0005-0000-0000-000064300000}"/>
    <cellStyle name="Berechnung 2 6 2 4 2" xfId="11083" xr:uid="{00000000-0005-0000-0000-000065300000}"/>
    <cellStyle name="Berechnung 2 6 2 5" xfId="11084" xr:uid="{00000000-0005-0000-0000-000066300000}"/>
    <cellStyle name="Berechnung 2 6 2 5 2" xfId="11085" xr:uid="{00000000-0005-0000-0000-000067300000}"/>
    <cellStyle name="Berechnung 2 6 2 6" xfId="11086" xr:uid="{00000000-0005-0000-0000-000068300000}"/>
    <cellStyle name="Berechnung 2 6 2 6 2" xfId="11087" xr:uid="{00000000-0005-0000-0000-000069300000}"/>
    <cellStyle name="Berechnung 2 6 2 7" xfId="11088" xr:uid="{00000000-0005-0000-0000-00006A300000}"/>
    <cellStyle name="Berechnung 2 6 2 7 2" xfId="11089" xr:uid="{00000000-0005-0000-0000-00006B300000}"/>
    <cellStyle name="Berechnung 2 6 2 8" xfId="11090" xr:uid="{00000000-0005-0000-0000-00006C300000}"/>
    <cellStyle name="Berechnung 2 6 2 8 2" xfId="11091" xr:uid="{00000000-0005-0000-0000-00006D300000}"/>
    <cellStyle name="Berechnung 2 6 2 9" xfId="11092" xr:uid="{00000000-0005-0000-0000-00006E300000}"/>
    <cellStyle name="Berechnung 2 6 2 9 2" xfId="11093" xr:uid="{00000000-0005-0000-0000-00006F300000}"/>
    <cellStyle name="Berechnung 2 6 20" xfId="11094" xr:uid="{00000000-0005-0000-0000-000070300000}"/>
    <cellStyle name="Berechnung 2 6 20 2" xfId="11095" xr:uid="{00000000-0005-0000-0000-000071300000}"/>
    <cellStyle name="Berechnung 2 6 21" xfId="11096" xr:uid="{00000000-0005-0000-0000-000072300000}"/>
    <cellStyle name="Berechnung 2 6 21 2" xfId="11097" xr:uid="{00000000-0005-0000-0000-000073300000}"/>
    <cellStyle name="Berechnung 2 6 22" xfId="11098" xr:uid="{00000000-0005-0000-0000-000074300000}"/>
    <cellStyle name="Berechnung 2 6 22 2" xfId="11099" xr:uid="{00000000-0005-0000-0000-000075300000}"/>
    <cellStyle name="Berechnung 2 6 23" xfId="11100" xr:uid="{00000000-0005-0000-0000-000076300000}"/>
    <cellStyle name="Berechnung 2 6 23 2" xfId="11101" xr:uid="{00000000-0005-0000-0000-000077300000}"/>
    <cellStyle name="Berechnung 2 6 24" xfId="11102" xr:uid="{00000000-0005-0000-0000-000078300000}"/>
    <cellStyle name="Berechnung 2 6 24 2" xfId="11103" xr:uid="{00000000-0005-0000-0000-000079300000}"/>
    <cellStyle name="Berechnung 2 6 25" xfId="11104" xr:uid="{00000000-0005-0000-0000-00007A300000}"/>
    <cellStyle name="Berechnung 2 6 25 2" xfId="11105" xr:uid="{00000000-0005-0000-0000-00007B300000}"/>
    <cellStyle name="Berechnung 2 6 26" xfId="11106" xr:uid="{00000000-0005-0000-0000-00007C300000}"/>
    <cellStyle name="Berechnung 2 6 26 2" xfId="11107" xr:uid="{00000000-0005-0000-0000-00007D300000}"/>
    <cellStyle name="Berechnung 2 6 27" xfId="11108" xr:uid="{00000000-0005-0000-0000-00007E300000}"/>
    <cellStyle name="Berechnung 2 6 27 2" xfId="11109" xr:uid="{00000000-0005-0000-0000-00007F300000}"/>
    <cellStyle name="Berechnung 2 6 28" xfId="11110" xr:uid="{00000000-0005-0000-0000-000080300000}"/>
    <cellStyle name="Berechnung 2 6 28 2" xfId="11111" xr:uid="{00000000-0005-0000-0000-000081300000}"/>
    <cellStyle name="Berechnung 2 6 29" xfId="11112" xr:uid="{00000000-0005-0000-0000-000082300000}"/>
    <cellStyle name="Berechnung 2 6 29 2" xfId="11113" xr:uid="{00000000-0005-0000-0000-000083300000}"/>
    <cellStyle name="Berechnung 2 6 3" xfId="11114" xr:uid="{00000000-0005-0000-0000-000084300000}"/>
    <cellStyle name="Berechnung 2 6 3 10" xfId="11115" xr:uid="{00000000-0005-0000-0000-000085300000}"/>
    <cellStyle name="Berechnung 2 6 3 10 2" xfId="11116" xr:uid="{00000000-0005-0000-0000-000086300000}"/>
    <cellStyle name="Berechnung 2 6 3 11" xfId="11117" xr:uid="{00000000-0005-0000-0000-000087300000}"/>
    <cellStyle name="Berechnung 2 6 3 11 2" xfId="11118" xr:uid="{00000000-0005-0000-0000-000088300000}"/>
    <cellStyle name="Berechnung 2 6 3 12" xfId="11119" xr:uid="{00000000-0005-0000-0000-000089300000}"/>
    <cellStyle name="Berechnung 2 6 3 12 2" xfId="11120" xr:uid="{00000000-0005-0000-0000-00008A300000}"/>
    <cellStyle name="Berechnung 2 6 3 13" xfId="11121" xr:uid="{00000000-0005-0000-0000-00008B300000}"/>
    <cellStyle name="Berechnung 2 6 3 13 2" xfId="11122" xr:uid="{00000000-0005-0000-0000-00008C300000}"/>
    <cellStyle name="Berechnung 2 6 3 14" xfId="11123" xr:uid="{00000000-0005-0000-0000-00008D300000}"/>
    <cellStyle name="Berechnung 2 6 3 14 2" xfId="11124" xr:uid="{00000000-0005-0000-0000-00008E300000}"/>
    <cellStyle name="Berechnung 2 6 3 15" xfId="11125" xr:uid="{00000000-0005-0000-0000-00008F300000}"/>
    <cellStyle name="Berechnung 2 6 3 15 2" xfId="11126" xr:uid="{00000000-0005-0000-0000-000090300000}"/>
    <cellStyle name="Berechnung 2 6 3 16" xfId="11127" xr:uid="{00000000-0005-0000-0000-000091300000}"/>
    <cellStyle name="Berechnung 2 6 3 16 2" xfId="11128" xr:uid="{00000000-0005-0000-0000-000092300000}"/>
    <cellStyle name="Berechnung 2 6 3 17" xfId="11129" xr:uid="{00000000-0005-0000-0000-000093300000}"/>
    <cellStyle name="Berechnung 2 6 3 17 2" xfId="11130" xr:uid="{00000000-0005-0000-0000-000094300000}"/>
    <cellStyle name="Berechnung 2 6 3 18" xfId="11131" xr:uid="{00000000-0005-0000-0000-000095300000}"/>
    <cellStyle name="Berechnung 2 6 3 18 2" xfId="11132" xr:uid="{00000000-0005-0000-0000-000096300000}"/>
    <cellStyle name="Berechnung 2 6 3 19" xfId="11133" xr:uid="{00000000-0005-0000-0000-000097300000}"/>
    <cellStyle name="Berechnung 2 6 3 19 2" xfId="11134" xr:uid="{00000000-0005-0000-0000-000098300000}"/>
    <cellStyle name="Berechnung 2 6 3 2" xfId="11135" xr:uid="{00000000-0005-0000-0000-000099300000}"/>
    <cellStyle name="Berechnung 2 6 3 2 2" xfId="11136" xr:uid="{00000000-0005-0000-0000-00009A300000}"/>
    <cellStyle name="Berechnung 2 6 3 20" xfId="11137" xr:uid="{00000000-0005-0000-0000-00009B300000}"/>
    <cellStyle name="Berechnung 2 6 3 20 2" xfId="11138" xr:uid="{00000000-0005-0000-0000-00009C300000}"/>
    <cellStyle name="Berechnung 2 6 3 21" xfId="11139" xr:uid="{00000000-0005-0000-0000-00009D300000}"/>
    <cellStyle name="Berechnung 2 6 3 21 2" xfId="11140" xr:uid="{00000000-0005-0000-0000-00009E300000}"/>
    <cellStyle name="Berechnung 2 6 3 22" xfId="11141" xr:uid="{00000000-0005-0000-0000-00009F300000}"/>
    <cellStyle name="Berechnung 2 6 3 22 2" xfId="11142" xr:uid="{00000000-0005-0000-0000-0000A0300000}"/>
    <cellStyle name="Berechnung 2 6 3 23" xfId="11143" xr:uid="{00000000-0005-0000-0000-0000A1300000}"/>
    <cellStyle name="Berechnung 2 6 3 23 2" xfId="11144" xr:uid="{00000000-0005-0000-0000-0000A2300000}"/>
    <cellStyle name="Berechnung 2 6 3 24" xfId="11145" xr:uid="{00000000-0005-0000-0000-0000A3300000}"/>
    <cellStyle name="Berechnung 2 6 3 24 2" xfId="11146" xr:uid="{00000000-0005-0000-0000-0000A4300000}"/>
    <cellStyle name="Berechnung 2 6 3 25" xfId="11147" xr:uid="{00000000-0005-0000-0000-0000A5300000}"/>
    <cellStyle name="Berechnung 2 6 3 25 2" xfId="11148" xr:uid="{00000000-0005-0000-0000-0000A6300000}"/>
    <cellStyle name="Berechnung 2 6 3 26" xfId="11149" xr:uid="{00000000-0005-0000-0000-0000A7300000}"/>
    <cellStyle name="Berechnung 2 6 3 26 2" xfId="11150" xr:uid="{00000000-0005-0000-0000-0000A8300000}"/>
    <cellStyle name="Berechnung 2 6 3 27" xfId="11151" xr:uid="{00000000-0005-0000-0000-0000A9300000}"/>
    <cellStyle name="Berechnung 2 6 3 27 2" xfId="11152" xr:uid="{00000000-0005-0000-0000-0000AA300000}"/>
    <cellStyle name="Berechnung 2 6 3 28" xfId="11153" xr:uid="{00000000-0005-0000-0000-0000AB300000}"/>
    <cellStyle name="Berechnung 2 6 3 28 2" xfId="11154" xr:uid="{00000000-0005-0000-0000-0000AC300000}"/>
    <cellStyle name="Berechnung 2 6 3 29" xfId="11155" xr:uid="{00000000-0005-0000-0000-0000AD300000}"/>
    <cellStyle name="Berechnung 2 6 3 29 2" xfId="11156" xr:uid="{00000000-0005-0000-0000-0000AE300000}"/>
    <cellStyle name="Berechnung 2 6 3 3" xfId="11157" xr:uid="{00000000-0005-0000-0000-0000AF300000}"/>
    <cellStyle name="Berechnung 2 6 3 3 2" xfId="11158" xr:uid="{00000000-0005-0000-0000-0000B0300000}"/>
    <cellStyle name="Berechnung 2 6 3 30" xfId="11159" xr:uid="{00000000-0005-0000-0000-0000B1300000}"/>
    <cellStyle name="Berechnung 2 6 3 4" xfId="11160" xr:uid="{00000000-0005-0000-0000-0000B2300000}"/>
    <cellStyle name="Berechnung 2 6 3 4 2" xfId="11161" xr:uid="{00000000-0005-0000-0000-0000B3300000}"/>
    <cellStyle name="Berechnung 2 6 3 5" xfId="11162" xr:uid="{00000000-0005-0000-0000-0000B4300000}"/>
    <cellStyle name="Berechnung 2 6 3 5 2" xfId="11163" xr:uid="{00000000-0005-0000-0000-0000B5300000}"/>
    <cellStyle name="Berechnung 2 6 3 6" xfId="11164" xr:uid="{00000000-0005-0000-0000-0000B6300000}"/>
    <cellStyle name="Berechnung 2 6 3 6 2" xfId="11165" xr:uid="{00000000-0005-0000-0000-0000B7300000}"/>
    <cellStyle name="Berechnung 2 6 3 7" xfId="11166" xr:uid="{00000000-0005-0000-0000-0000B8300000}"/>
    <cellStyle name="Berechnung 2 6 3 7 2" xfId="11167" xr:uid="{00000000-0005-0000-0000-0000B9300000}"/>
    <cellStyle name="Berechnung 2 6 3 8" xfId="11168" xr:uid="{00000000-0005-0000-0000-0000BA300000}"/>
    <cellStyle name="Berechnung 2 6 3 8 2" xfId="11169" xr:uid="{00000000-0005-0000-0000-0000BB300000}"/>
    <cellStyle name="Berechnung 2 6 3 9" xfId="11170" xr:uid="{00000000-0005-0000-0000-0000BC300000}"/>
    <cellStyle name="Berechnung 2 6 3 9 2" xfId="11171" xr:uid="{00000000-0005-0000-0000-0000BD300000}"/>
    <cellStyle name="Berechnung 2 6 30" xfId="11172" xr:uid="{00000000-0005-0000-0000-0000BE300000}"/>
    <cellStyle name="Berechnung 2 6 30 2" xfId="11173" xr:uid="{00000000-0005-0000-0000-0000BF300000}"/>
    <cellStyle name="Berechnung 2 6 31" xfId="11174" xr:uid="{00000000-0005-0000-0000-0000C0300000}"/>
    <cellStyle name="Berechnung 2 6 31 2" xfId="11175" xr:uid="{00000000-0005-0000-0000-0000C1300000}"/>
    <cellStyle name="Berechnung 2 6 32" xfId="11176" xr:uid="{00000000-0005-0000-0000-0000C2300000}"/>
    <cellStyle name="Berechnung 2 6 4" xfId="11177" xr:uid="{00000000-0005-0000-0000-0000C3300000}"/>
    <cellStyle name="Berechnung 2 6 4 2" xfId="11178" xr:uid="{00000000-0005-0000-0000-0000C4300000}"/>
    <cellStyle name="Berechnung 2 6 5" xfId="11179" xr:uid="{00000000-0005-0000-0000-0000C5300000}"/>
    <cellStyle name="Berechnung 2 6 5 2" xfId="11180" xr:uid="{00000000-0005-0000-0000-0000C6300000}"/>
    <cellStyle name="Berechnung 2 6 6" xfId="11181" xr:uid="{00000000-0005-0000-0000-0000C7300000}"/>
    <cellStyle name="Berechnung 2 6 6 2" xfId="11182" xr:uid="{00000000-0005-0000-0000-0000C8300000}"/>
    <cellStyle name="Berechnung 2 6 7" xfId="11183" xr:uid="{00000000-0005-0000-0000-0000C9300000}"/>
    <cellStyle name="Berechnung 2 6 7 2" xfId="11184" xr:uid="{00000000-0005-0000-0000-0000CA300000}"/>
    <cellStyle name="Berechnung 2 6 8" xfId="11185" xr:uid="{00000000-0005-0000-0000-0000CB300000}"/>
    <cellStyle name="Berechnung 2 6 8 2" xfId="11186" xr:uid="{00000000-0005-0000-0000-0000CC300000}"/>
    <cellStyle name="Berechnung 2 6 9" xfId="11187" xr:uid="{00000000-0005-0000-0000-0000CD300000}"/>
    <cellStyle name="Berechnung 2 6 9 2" xfId="11188" xr:uid="{00000000-0005-0000-0000-0000CE300000}"/>
    <cellStyle name="Berechnung 2 7" xfId="11189" xr:uid="{00000000-0005-0000-0000-0000CF300000}"/>
    <cellStyle name="Berechnung 2 7 10" xfId="11190" xr:uid="{00000000-0005-0000-0000-0000D0300000}"/>
    <cellStyle name="Berechnung 2 7 10 2" xfId="11191" xr:uid="{00000000-0005-0000-0000-0000D1300000}"/>
    <cellStyle name="Berechnung 2 7 11" xfId="11192" xr:uid="{00000000-0005-0000-0000-0000D2300000}"/>
    <cellStyle name="Berechnung 2 7 11 2" xfId="11193" xr:uid="{00000000-0005-0000-0000-0000D3300000}"/>
    <cellStyle name="Berechnung 2 7 12" xfId="11194" xr:uid="{00000000-0005-0000-0000-0000D4300000}"/>
    <cellStyle name="Berechnung 2 7 12 2" xfId="11195" xr:uid="{00000000-0005-0000-0000-0000D5300000}"/>
    <cellStyle name="Berechnung 2 7 13" xfId="11196" xr:uid="{00000000-0005-0000-0000-0000D6300000}"/>
    <cellStyle name="Berechnung 2 7 13 2" xfId="11197" xr:uid="{00000000-0005-0000-0000-0000D7300000}"/>
    <cellStyle name="Berechnung 2 7 14" xfId="11198" xr:uid="{00000000-0005-0000-0000-0000D8300000}"/>
    <cellStyle name="Berechnung 2 7 14 2" xfId="11199" xr:uid="{00000000-0005-0000-0000-0000D9300000}"/>
    <cellStyle name="Berechnung 2 7 15" xfId="11200" xr:uid="{00000000-0005-0000-0000-0000DA300000}"/>
    <cellStyle name="Berechnung 2 7 15 2" xfId="11201" xr:uid="{00000000-0005-0000-0000-0000DB300000}"/>
    <cellStyle name="Berechnung 2 7 16" xfId="11202" xr:uid="{00000000-0005-0000-0000-0000DC300000}"/>
    <cellStyle name="Berechnung 2 7 16 2" xfId="11203" xr:uid="{00000000-0005-0000-0000-0000DD300000}"/>
    <cellStyle name="Berechnung 2 7 17" xfId="11204" xr:uid="{00000000-0005-0000-0000-0000DE300000}"/>
    <cellStyle name="Berechnung 2 7 17 2" xfId="11205" xr:uid="{00000000-0005-0000-0000-0000DF300000}"/>
    <cellStyle name="Berechnung 2 7 18" xfId="11206" xr:uid="{00000000-0005-0000-0000-0000E0300000}"/>
    <cellStyle name="Berechnung 2 7 18 2" xfId="11207" xr:uid="{00000000-0005-0000-0000-0000E1300000}"/>
    <cellStyle name="Berechnung 2 7 19" xfId="11208" xr:uid="{00000000-0005-0000-0000-0000E2300000}"/>
    <cellStyle name="Berechnung 2 7 19 2" xfId="11209" xr:uid="{00000000-0005-0000-0000-0000E3300000}"/>
    <cellStyle name="Berechnung 2 7 2" xfId="11210" xr:uid="{00000000-0005-0000-0000-0000E4300000}"/>
    <cellStyle name="Berechnung 2 7 2 10" xfId="11211" xr:uid="{00000000-0005-0000-0000-0000E5300000}"/>
    <cellStyle name="Berechnung 2 7 2 10 2" xfId="11212" xr:uid="{00000000-0005-0000-0000-0000E6300000}"/>
    <cellStyle name="Berechnung 2 7 2 11" xfId="11213" xr:uid="{00000000-0005-0000-0000-0000E7300000}"/>
    <cellStyle name="Berechnung 2 7 2 11 2" xfId="11214" xr:uid="{00000000-0005-0000-0000-0000E8300000}"/>
    <cellStyle name="Berechnung 2 7 2 12" xfId="11215" xr:uid="{00000000-0005-0000-0000-0000E9300000}"/>
    <cellStyle name="Berechnung 2 7 2 12 2" xfId="11216" xr:uid="{00000000-0005-0000-0000-0000EA300000}"/>
    <cellStyle name="Berechnung 2 7 2 13" xfId="11217" xr:uid="{00000000-0005-0000-0000-0000EB300000}"/>
    <cellStyle name="Berechnung 2 7 2 13 2" xfId="11218" xr:uid="{00000000-0005-0000-0000-0000EC300000}"/>
    <cellStyle name="Berechnung 2 7 2 14" xfId="11219" xr:uid="{00000000-0005-0000-0000-0000ED300000}"/>
    <cellStyle name="Berechnung 2 7 2 14 2" xfId="11220" xr:uid="{00000000-0005-0000-0000-0000EE300000}"/>
    <cellStyle name="Berechnung 2 7 2 15" xfId="11221" xr:uid="{00000000-0005-0000-0000-0000EF300000}"/>
    <cellStyle name="Berechnung 2 7 2 15 2" xfId="11222" xr:uid="{00000000-0005-0000-0000-0000F0300000}"/>
    <cellStyle name="Berechnung 2 7 2 16" xfId="11223" xr:uid="{00000000-0005-0000-0000-0000F1300000}"/>
    <cellStyle name="Berechnung 2 7 2 16 2" xfId="11224" xr:uid="{00000000-0005-0000-0000-0000F2300000}"/>
    <cellStyle name="Berechnung 2 7 2 17" xfId="11225" xr:uid="{00000000-0005-0000-0000-0000F3300000}"/>
    <cellStyle name="Berechnung 2 7 2 17 2" xfId="11226" xr:uid="{00000000-0005-0000-0000-0000F4300000}"/>
    <cellStyle name="Berechnung 2 7 2 18" xfId="11227" xr:uid="{00000000-0005-0000-0000-0000F5300000}"/>
    <cellStyle name="Berechnung 2 7 2 18 2" xfId="11228" xr:uid="{00000000-0005-0000-0000-0000F6300000}"/>
    <cellStyle name="Berechnung 2 7 2 19" xfId="11229" xr:uid="{00000000-0005-0000-0000-0000F7300000}"/>
    <cellStyle name="Berechnung 2 7 2 19 2" xfId="11230" xr:uid="{00000000-0005-0000-0000-0000F8300000}"/>
    <cellStyle name="Berechnung 2 7 2 2" xfId="11231" xr:uid="{00000000-0005-0000-0000-0000F9300000}"/>
    <cellStyle name="Berechnung 2 7 2 2 2" xfId="11232" xr:uid="{00000000-0005-0000-0000-0000FA300000}"/>
    <cellStyle name="Berechnung 2 7 2 20" xfId="11233" xr:uid="{00000000-0005-0000-0000-0000FB300000}"/>
    <cellStyle name="Berechnung 2 7 2 20 2" xfId="11234" xr:uid="{00000000-0005-0000-0000-0000FC300000}"/>
    <cellStyle name="Berechnung 2 7 2 21" xfId="11235" xr:uid="{00000000-0005-0000-0000-0000FD300000}"/>
    <cellStyle name="Berechnung 2 7 2 21 2" xfId="11236" xr:uid="{00000000-0005-0000-0000-0000FE300000}"/>
    <cellStyle name="Berechnung 2 7 2 22" xfId="11237" xr:uid="{00000000-0005-0000-0000-0000FF300000}"/>
    <cellStyle name="Berechnung 2 7 2 22 2" xfId="11238" xr:uid="{00000000-0005-0000-0000-000000310000}"/>
    <cellStyle name="Berechnung 2 7 2 23" xfId="11239" xr:uid="{00000000-0005-0000-0000-000001310000}"/>
    <cellStyle name="Berechnung 2 7 2 23 2" xfId="11240" xr:uid="{00000000-0005-0000-0000-000002310000}"/>
    <cellStyle name="Berechnung 2 7 2 24" xfId="11241" xr:uid="{00000000-0005-0000-0000-000003310000}"/>
    <cellStyle name="Berechnung 2 7 2 24 2" xfId="11242" xr:uid="{00000000-0005-0000-0000-000004310000}"/>
    <cellStyle name="Berechnung 2 7 2 25" xfId="11243" xr:uid="{00000000-0005-0000-0000-000005310000}"/>
    <cellStyle name="Berechnung 2 7 2 25 2" xfId="11244" xr:uid="{00000000-0005-0000-0000-000006310000}"/>
    <cellStyle name="Berechnung 2 7 2 26" xfId="11245" xr:uid="{00000000-0005-0000-0000-000007310000}"/>
    <cellStyle name="Berechnung 2 7 2 26 2" xfId="11246" xr:uid="{00000000-0005-0000-0000-000008310000}"/>
    <cellStyle name="Berechnung 2 7 2 27" xfId="11247" xr:uid="{00000000-0005-0000-0000-000009310000}"/>
    <cellStyle name="Berechnung 2 7 2 27 2" xfId="11248" xr:uid="{00000000-0005-0000-0000-00000A310000}"/>
    <cellStyle name="Berechnung 2 7 2 28" xfId="11249" xr:uid="{00000000-0005-0000-0000-00000B310000}"/>
    <cellStyle name="Berechnung 2 7 2 28 2" xfId="11250" xr:uid="{00000000-0005-0000-0000-00000C310000}"/>
    <cellStyle name="Berechnung 2 7 2 29" xfId="11251" xr:uid="{00000000-0005-0000-0000-00000D310000}"/>
    <cellStyle name="Berechnung 2 7 2 29 2" xfId="11252" xr:uid="{00000000-0005-0000-0000-00000E310000}"/>
    <cellStyle name="Berechnung 2 7 2 3" xfId="11253" xr:uid="{00000000-0005-0000-0000-00000F310000}"/>
    <cellStyle name="Berechnung 2 7 2 3 2" xfId="11254" xr:uid="{00000000-0005-0000-0000-000010310000}"/>
    <cellStyle name="Berechnung 2 7 2 30" xfId="11255" xr:uid="{00000000-0005-0000-0000-000011310000}"/>
    <cellStyle name="Berechnung 2 7 2 4" xfId="11256" xr:uid="{00000000-0005-0000-0000-000012310000}"/>
    <cellStyle name="Berechnung 2 7 2 4 2" xfId="11257" xr:uid="{00000000-0005-0000-0000-000013310000}"/>
    <cellStyle name="Berechnung 2 7 2 5" xfId="11258" xr:uid="{00000000-0005-0000-0000-000014310000}"/>
    <cellStyle name="Berechnung 2 7 2 5 2" xfId="11259" xr:uid="{00000000-0005-0000-0000-000015310000}"/>
    <cellStyle name="Berechnung 2 7 2 6" xfId="11260" xr:uid="{00000000-0005-0000-0000-000016310000}"/>
    <cellStyle name="Berechnung 2 7 2 6 2" xfId="11261" xr:uid="{00000000-0005-0000-0000-000017310000}"/>
    <cellStyle name="Berechnung 2 7 2 7" xfId="11262" xr:uid="{00000000-0005-0000-0000-000018310000}"/>
    <cellStyle name="Berechnung 2 7 2 7 2" xfId="11263" xr:uid="{00000000-0005-0000-0000-000019310000}"/>
    <cellStyle name="Berechnung 2 7 2 8" xfId="11264" xr:uid="{00000000-0005-0000-0000-00001A310000}"/>
    <cellStyle name="Berechnung 2 7 2 8 2" xfId="11265" xr:uid="{00000000-0005-0000-0000-00001B310000}"/>
    <cellStyle name="Berechnung 2 7 2 9" xfId="11266" xr:uid="{00000000-0005-0000-0000-00001C310000}"/>
    <cellStyle name="Berechnung 2 7 2 9 2" xfId="11267" xr:uid="{00000000-0005-0000-0000-00001D310000}"/>
    <cellStyle name="Berechnung 2 7 20" xfId="11268" xr:uid="{00000000-0005-0000-0000-00001E310000}"/>
    <cellStyle name="Berechnung 2 7 20 2" xfId="11269" xr:uid="{00000000-0005-0000-0000-00001F310000}"/>
    <cellStyle name="Berechnung 2 7 21" xfId="11270" xr:uid="{00000000-0005-0000-0000-000020310000}"/>
    <cellStyle name="Berechnung 2 7 21 2" xfId="11271" xr:uid="{00000000-0005-0000-0000-000021310000}"/>
    <cellStyle name="Berechnung 2 7 22" xfId="11272" xr:uid="{00000000-0005-0000-0000-000022310000}"/>
    <cellStyle name="Berechnung 2 7 22 2" xfId="11273" xr:uid="{00000000-0005-0000-0000-000023310000}"/>
    <cellStyle name="Berechnung 2 7 23" xfId="11274" xr:uid="{00000000-0005-0000-0000-000024310000}"/>
    <cellStyle name="Berechnung 2 7 23 2" xfId="11275" xr:uid="{00000000-0005-0000-0000-000025310000}"/>
    <cellStyle name="Berechnung 2 7 24" xfId="11276" xr:uid="{00000000-0005-0000-0000-000026310000}"/>
    <cellStyle name="Berechnung 2 7 24 2" xfId="11277" xr:uid="{00000000-0005-0000-0000-000027310000}"/>
    <cellStyle name="Berechnung 2 7 25" xfId="11278" xr:uid="{00000000-0005-0000-0000-000028310000}"/>
    <cellStyle name="Berechnung 2 7 25 2" xfId="11279" xr:uid="{00000000-0005-0000-0000-000029310000}"/>
    <cellStyle name="Berechnung 2 7 26" xfId="11280" xr:uid="{00000000-0005-0000-0000-00002A310000}"/>
    <cellStyle name="Berechnung 2 7 26 2" xfId="11281" xr:uid="{00000000-0005-0000-0000-00002B310000}"/>
    <cellStyle name="Berechnung 2 7 27" xfId="11282" xr:uid="{00000000-0005-0000-0000-00002C310000}"/>
    <cellStyle name="Berechnung 2 7 27 2" xfId="11283" xr:uid="{00000000-0005-0000-0000-00002D310000}"/>
    <cellStyle name="Berechnung 2 7 28" xfId="11284" xr:uid="{00000000-0005-0000-0000-00002E310000}"/>
    <cellStyle name="Berechnung 2 7 28 2" xfId="11285" xr:uid="{00000000-0005-0000-0000-00002F310000}"/>
    <cellStyle name="Berechnung 2 7 29" xfId="11286" xr:uid="{00000000-0005-0000-0000-000030310000}"/>
    <cellStyle name="Berechnung 2 7 29 2" xfId="11287" xr:uid="{00000000-0005-0000-0000-000031310000}"/>
    <cellStyle name="Berechnung 2 7 3" xfId="11288" xr:uid="{00000000-0005-0000-0000-000032310000}"/>
    <cellStyle name="Berechnung 2 7 3 10" xfId="11289" xr:uid="{00000000-0005-0000-0000-000033310000}"/>
    <cellStyle name="Berechnung 2 7 3 10 2" xfId="11290" xr:uid="{00000000-0005-0000-0000-000034310000}"/>
    <cellStyle name="Berechnung 2 7 3 11" xfId="11291" xr:uid="{00000000-0005-0000-0000-000035310000}"/>
    <cellStyle name="Berechnung 2 7 3 11 2" xfId="11292" xr:uid="{00000000-0005-0000-0000-000036310000}"/>
    <cellStyle name="Berechnung 2 7 3 12" xfId="11293" xr:uid="{00000000-0005-0000-0000-000037310000}"/>
    <cellStyle name="Berechnung 2 7 3 12 2" xfId="11294" xr:uid="{00000000-0005-0000-0000-000038310000}"/>
    <cellStyle name="Berechnung 2 7 3 13" xfId="11295" xr:uid="{00000000-0005-0000-0000-000039310000}"/>
    <cellStyle name="Berechnung 2 7 3 13 2" xfId="11296" xr:uid="{00000000-0005-0000-0000-00003A310000}"/>
    <cellStyle name="Berechnung 2 7 3 14" xfId="11297" xr:uid="{00000000-0005-0000-0000-00003B310000}"/>
    <cellStyle name="Berechnung 2 7 3 14 2" xfId="11298" xr:uid="{00000000-0005-0000-0000-00003C310000}"/>
    <cellStyle name="Berechnung 2 7 3 15" xfId="11299" xr:uid="{00000000-0005-0000-0000-00003D310000}"/>
    <cellStyle name="Berechnung 2 7 3 15 2" xfId="11300" xr:uid="{00000000-0005-0000-0000-00003E310000}"/>
    <cellStyle name="Berechnung 2 7 3 16" xfId="11301" xr:uid="{00000000-0005-0000-0000-00003F310000}"/>
    <cellStyle name="Berechnung 2 7 3 16 2" xfId="11302" xr:uid="{00000000-0005-0000-0000-000040310000}"/>
    <cellStyle name="Berechnung 2 7 3 17" xfId="11303" xr:uid="{00000000-0005-0000-0000-000041310000}"/>
    <cellStyle name="Berechnung 2 7 3 17 2" xfId="11304" xr:uid="{00000000-0005-0000-0000-000042310000}"/>
    <cellStyle name="Berechnung 2 7 3 18" xfId="11305" xr:uid="{00000000-0005-0000-0000-000043310000}"/>
    <cellStyle name="Berechnung 2 7 3 18 2" xfId="11306" xr:uid="{00000000-0005-0000-0000-000044310000}"/>
    <cellStyle name="Berechnung 2 7 3 19" xfId="11307" xr:uid="{00000000-0005-0000-0000-000045310000}"/>
    <cellStyle name="Berechnung 2 7 3 19 2" xfId="11308" xr:uid="{00000000-0005-0000-0000-000046310000}"/>
    <cellStyle name="Berechnung 2 7 3 2" xfId="11309" xr:uid="{00000000-0005-0000-0000-000047310000}"/>
    <cellStyle name="Berechnung 2 7 3 2 2" xfId="11310" xr:uid="{00000000-0005-0000-0000-000048310000}"/>
    <cellStyle name="Berechnung 2 7 3 20" xfId="11311" xr:uid="{00000000-0005-0000-0000-000049310000}"/>
    <cellStyle name="Berechnung 2 7 3 20 2" xfId="11312" xr:uid="{00000000-0005-0000-0000-00004A310000}"/>
    <cellStyle name="Berechnung 2 7 3 21" xfId="11313" xr:uid="{00000000-0005-0000-0000-00004B310000}"/>
    <cellStyle name="Berechnung 2 7 3 21 2" xfId="11314" xr:uid="{00000000-0005-0000-0000-00004C310000}"/>
    <cellStyle name="Berechnung 2 7 3 22" xfId="11315" xr:uid="{00000000-0005-0000-0000-00004D310000}"/>
    <cellStyle name="Berechnung 2 7 3 22 2" xfId="11316" xr:uid="{00000000-0005-0000-0000-00004E310000}"/>
    <cellStyle name="Berechnung 2 7 3 23" xfId="11317" xr:uid="{00000000-0005-0000-0000-00004F310000}"/>
    <cellStyle name="Berechnung 2 7 3 23 2" xfId="11318" xr:uid="{00000000-0005-0000-0000-000050310000}"/>
    <cellStyle name="Berechnung 2 7 3 24" xfId="11319" xr:uid="{00000000-0005-0000-0000-000051310000}"/>
    <cellStyle name="Berechnung 2 7 3 24 2" xfId="11320" xr:uid="{00000000-0005-0000-0000-000052310000}"/>
    <cellStyle name="Berechnung 2 7 3 25" xfId="11321" xr:uid="{00000000-0005-0000-0000-000053310000}"/>
    <cellStyle name="Berechnung 2 7 3 25 2" xfId="11322" xr:uid="{00000000-0005-0000-0000-000054310000}"/>
    <cellStyle name="Berechnung 2 7 3 26" xfId="11323" xr:uid="{00000000-0005-0000-0000-000055310000}"/>
    <cellStyle name="Berechnung 2 7 3 26 2" xfId="11324" xr:uid="{00000000-0005-0000-0000-000056310000}"/>
    <cellStyle name="Berechnung 2 7 3 27" xfId="11325" xr:uid="{00000000-0005-0000-0000-000057310000}"/>
    <cellStyle name="Berechnung 2 7 3 27 2" xfId="11326" xr:uid="{00000000-0005-0000-0000-000058310000}"/>
    <cellStyle name="Berechnung 2 7 3 28" xfId="11327" xr:uid="{00000000-0005-0000-0000-000059310000}"/>
    <cellStyle name="Berechnung 2 7 3 28 2" xfId="11328" xr:uid="{00000000-0005-0000-0000-00005A310000}"/>
    <cellStyle name="Berechnung 2 7 3 29" xfId="11329" xr:uid="{00000000-0005-0000-0000-00005B310000}"/>
    <cellStyle name="Berechnung 2 7 3 29 2" xfId="11330" xr:uid="{00000000-0005-0000-0000-00005C310000}"/>
    <cellStyle name="Berechnung 2 7 3 3" xfId="11331" xr:uid="{00000000-0005-0000-0000-00005D310000}"/>
    <cellStyle name="Berechnung 2 7 3 3 2" xfId="11332" xr:uid="{00000000-0005-0000-0000-00005E310000}"/>
    <cellStyle name="Berechnung 2 7 3 30" xfId="11333" xr:uid="{00000000-0005-0000-0000-00005F310000}"/>
    <cellStyle name="Berechnung 2 7 3 4" xfId="11334" xr:uid="{00000000-0005-0000-0000-000060310000}"/>
    <cellStyle name="Berechnung 2 7 3 4 2" xfId="11335" xr:uid="{00000000-0005-0000-0000-000061310000}"/>
    <cellStyle name="Berechnung 2 7 3 5" xfId="11336" xr:uid="{00000000-0005-0000-0000-000062310000}"/>
    <cellStyle name="Berechnung 2 7 3 5 2" xfId="11337" xr:uid="{00000000-0005-0000-0000-000063310000}"/>
    <cellStyle name="Berechnung 2 7 3 6" xfId="11338" xr:uid="{00000000-0005-0000-0000-000064310000}"/>
    <cellStyle name="Berechnung 2 7 3 6 2" xfId="11339" xr:uid="{00000000-0005-0000-0000-000065310000}"/>
    <cellStyle name="Berechnung 2 7 3 7" xfId="11340" xr:uid="{00000000-0005-0000-0000-000066310000}"/>
    <cellStyle name="Berechnung 2 7 3 7 2" xfId="11341" xr:uid="{00000000-0005-0000-0000-000067310000}"/>
    <cellStyle name="Berechnung 2 7 3 8" xfId="11342" xr:uid="{00000000-0005-0000-0000-000068310000}"/>
    <cellStyle name="Berechnung 2 7 3 8 2" xfId="11343" xr:uid="{00000000-0005-0000-0000-000069310000}"/>
    <cellStyle name="Berechnung 2 7 3 9" xfId="11344" xr:uid="{00000000-0005-0000-0000-00006A310000}"/>
    <cellStyle name="Berechnung 2 7 3 9 2" xfId="11345" xr:uid="{00000000-0005-0000-0000-00006B310000}"/>
    <cellStyle name="Berechnung 2 7 30" xfId="11346" xr:uid="{00000000-0005-0000-0000-00006C310000}"/>
    <cellStyle name="Berechnung 2 7 30 2" xfId="11347" xr:uid="{00000000-0005-0000-0000-00006D310000}"/>
    <cellStyle name="Berechnung 2 7 31" xfId="11348" xr:uid="{00000000-0005-0000-0000-00006E310000}"/>
    <cellStyle name="Berechnung 2 7 31 2" xfId="11349" xr:uid="{00000000-0005-0000-0000-00006F310000}"/>
    <cellStyle name="Berechnung 2 7 32" xfId="11350" xr:uid="{00000000-0005-0000-0000-000070310000}"/>
    <cellStyle name="Berechnung 2 7 4" xfId="11351" xr:uid="{00000000-0005-0000-0000-000071310000}"/>
    <cellStyle name="Berechnung 2 7 4 2" xfId="11352" xr:uid="{00000000-0005-0000-0000-000072310000}"/>
    <cellStyle name="Berechnung 2 7 5" xfId="11353" xr:uid="{00000000-0005-0000-0000-000073310000}"/>
    <cellStyle name="Berechnung 2 7 5 2" xfId="11354" xr:uid="{00000000-0005-0000-0000-000074310000}"/>
    <cellStyle name="Berechnung 2 7 6" xfId="11355" xr:uid="{00000000-0005-0000-0000-000075310000}"/>
    <cellStyle name="Berechnung 2 7 6 2" xfId="11356" xr:uid="{00000000-0005-0000-0000-000076310000}"/>
    <cellStyle name="Berechnung 2 7 7" xfId="11357" xr:uid="{00000000-0005-0000-0000-000077310000}"/>
    <cellStyle name="Berechnung 2 7 7 2" xfId="11358" xr:uid="{00000000-0005-0000-0000-000078310000}"/>
    <cellStyle name="Berechnung 2 7 8" xfId="11359" xr:uid="{00000000-0005-0000-0000-000079310000}"/>
    <cellStyle name="Berechnung 2 7 8 2" xfId="11360" xr:uid="{00000000-0005-0000-0000-00007A310000}"/>
    <cellStyle name="Berechnung 2 7 9" xfId="11361" xr:uid="{00000000-0005-0000-0000-00007B310000}"/>
    <cellStyle name="Berechnung 2 7 9 2" xfId="11362" xr:uid="{00000000-0005-0000-0000-00007C310000}"/>
    <cellStyle name="Berechnung 2 8" xfId="11363" xr:uid="{00000000-0005-0000-0000-00007D310000}"/>
    <cellStyle name="Berechnung 2 8 10" xfId="11364" xr:uid="{00000000-0005-0000-0000-00007E310000}"/>
    <cellStyle name="Berechnung 2 8 10 2" xfId="11365" xr:uid="{00000000-0005-0000-0000-00007F310000}"/>
    <cellStyle name="Berechnung 2 8 11" xfId="11366" xr:uid="{00000000-0005-0000-0000-000080310000}"/>
    <cellStyle name="Berechnung 2 8 11 2" xfId="11367" xr:uid="{00000000-0005-0000-0000-000081310000}"/>
    <cellStyle name="Berechnung 2 8 12" xfId="11368" xr:uid="{00000000-0005-0000-0000-000082310000}"/>
    <cellStyle name="Berechnung 2 8 12 2" xfId="11369" xr:uid="{00000000-0005-0000-0000-000083310000}"/>
    <cellStyle name="Berechnung 2 8 13" xfId="11370" xr:uid="{00000000-0005-0000-0000-000084310000}"/>
    <cellStyle name="Berechnung 2 8 13 2" xfId="11371" xr:uid="{00000000-0005-0000-0000-000085310000}"/>
    <cellStyle name="Berechnung 2 8 14" xfId="11372" xr:uid="{00000000-0005-0000-0000-000086310000}"/>
    <cellStyle name="Berechnung 2 8 14 2" xfId="11373" xr:uid="{00000000-0005-0000-0000-000087310000}"/>
    <cellStyle name="Berechnung 2 8 15" xfId="11374" xr:uid="{00000000-0005-0000-0000-000088310000}"/>
    <cellStyle name="Berechnung 2 8 15 2" xfId="11375" xr:uid="{00000000-0005-0000-0000-000089310000}"/>
    <cellStyle name="Berechnung 2 8 16" xfId="11376" xr:uid="{00000000-0005-0000-0000-00008A310000}"/>
    <cellStyle name="Berechnung 2 8 16 2" xfId="11377" xr:uid="{00000000-0005-0000-0000-00008B310000}"/>
    <cellStyle name="Berechnung 2 8 17" xfId="11378" xr:uid="{00000000-0005-0000-0000-00008C310000}"/>
    <cellStyle name="Berechnung 2 8 17 2" xfId="11379" xr:uid="{00000000-0005-0000-0000-00008D310000}"/>
    <cellStyle name="Berechnung 2 8 18" xfId="11380" xr:uid="{00000000-0005-0000-0000-00008E310000}"/>
    <cellStyle name="Berechnung 2 8 18 2" xfId="11381" xr:uid="{00000000-0005-0000-0000-00008F310000}"/>
    <cellStyle name="Berechnung 2 8 19" xfId="11382" xr:uid="{00000000-0005-0000-0000-000090310000}"/>
    <cellStyle name="Berechnung 2 8 19 2" xfId="11383" xr:uid="{00000000-0005-0000-0000-000091310000}"/>
    <cellStyle name="Berechnung 2 8 2" xfId="11384" xr:uid="{00000000-0005-0000-0000-000092310000}"/>
    <cellStyle name="Berechnung 2 8 2 10" xfId="11385" xr:uid="{00000000-0005-0000-0000-000093310000}"/>
    <cellStyle name="Berechnung 2 8 2 10 2" xfId="11386" xr:uid="{00000000-0005-0000-0000-000094310000}"/>
    <cellStyle name="Berechnung 2 8 2 11" xfId="11387" xr:uid="{00000000-0005-0000-0000-000095310000}"/>
    <cellStyle name="Berechnung 2 8 2 11 2" xfId="11388" xr:uid="{00000000-0005-0000-0000-000096310000}"/>
    <cellStyle name="Berechnung 2 8 2 12" xfId="11389" xr:uid="{00000000-0005-0000-0000-000097310000}"/>
    <cellStyle name="Berechnung 2 8 2 12 2" xfId="11390" xr:uid="{00000000-0005-0000-0000-000098310000}"/>
    <cellStyle name="Berechnung 2 8 2 13" xfId="11391" xr:uid="{00000000-0005-0000-0000-000099310000}"/>
    <cellStyle name="Berechnung 2 8 2 13 2" xfId="11392" xr:uid="{00000000-0005-0000-0000-00009A310000}"/>
    <cellStyle name="Berechnung 2 8 2 14" xfId="11393" xr:uid="{00000000-0005-0000-0000-00009B310000}"/>
    <cellStyle name="Berechnung 2 8 2 14 2" xfId="11394" xr:uid="{00000000-0005-0000-0000-00009C310000}"/>
    <cellStyle name="Berechnung 2 8 2 15" xfId="11395" xr:uid="{00000000-0005-0000-0000-00009D310000}"/>
    <cellStyle name="Berechnung 2 8 2 15 2" xfId="11396" xr:uid="{00000000-0005-0000-0000-00009E310000}"/>
    <cellStyle name="Berechnung 2 8 2 16" xfId="11397" xr:uid="{00000000-0005-0000-0000-00009F310000}"/>
    <cellStyle name="Berechnung 2 8 2 16 2" xfId="11398" xr:uid="{00000000-0005-0000-0000-0000A0310000}"/>
    <cellStyle name="Berechnung 2 8 2 17" xfId="11399" xr:uid="{00000000-0005-0000-0000-0000A1310000}"/>
    <cellStyle name="Berechnung 2 8 2 17 2" xfId="11400" xr:uid="{00000000-0005-0000-0000-0000A2310000}"/>
    <cellStyle name="Berechnung 2 8 2 18" xfId="11401" xr:uid="{00000000-0005-0000-0000-0000A3310000}"/>
    <cellStyle name="Berechnung 2 8 2 18 2" xfId="11402" xr:uid="{00000000-0005-0000-0000-0000A4310000}"/>
    <cellStyle name="Berechnung 2 8 2 19" xfId="11403" xr:uid="{00000000-0005-0000-0000-0000A5310000}"/>
    <cellStyle name="Berechnung 2 8 2 19 2" xfId="11404" xr:uid="{00000000-0005-0000-0000-0000A6310000}"/>
    <cellStyle name="Berechnung 2 8 2 2" xfId="11405" xr:uid="{00000000-0005-0000-0000-0000A7310000}"/>
    <cellStyle name="Berechnung 2 8 2 2 2" xfId="11406" xr:uid="{00000000-0005-0000-0000-0000A8310000}"/>
    <cellStyle name="Berechnung 2 8 2 20" xfId="11407" xr:uid="{00000000-0005-0000-0000-0000A9310000}"/>
    <cellStyle name="Berechnung 2 8 2 20 2" xfId="11408" xr:uid="{00000000-0005-0000-0000-0000AA310000}"/>
    <cellStyle name="Berechnung 2 8 2 21" xfId="11409" xr:uid="{00000000-0005-0000-0000-0000AB310000}"/>
    <cellStyle name="Berechnung 2 8 2 21 2" xfId="11410" xr:uid="{00000000-0005-0000-0000-0000AC310000}"/>
    <cellStyle name="Berechnung 2 8 2 22" xfId="11411" xr:uid="{00000000-0005-0000-0000-0000AD310000}"/>
    <cellStyle name="Berechnung 2 8 2 22 2" xfId="11412" xr:uid="{00000000-0005-0000-0000-0000AE310000}"/>
    <cellStyle name="Berechnung 2 8 2 23" xfId="11413" xr:uid="{00000000-0005-0000-0000-0000AF310000}"/>
    <cellStyle name="Berechnung 2 8 2 23 2" xfId="11414" xr:uid="{00000000-0005-0000-0000-0000B0310000}"/>
    <cellStyle name="Berechnung 2 8 2 24" xfId="11415" xr:uid="{00000000-0005-0000-0000-0000B1310000}"/>
    <cellStyle name="Berechnung 2 8 2 24 2" xfId="11416" xr:uid="{00000000-0005-0000-0000-0000B2310000}"/>
    <cellStyle name="Berechnung 2 8 2 25" xfId="11417" xr:uid="{00000000-0005-0000-0000-0000B3310000}"/>
    <cellStyle name="Berechnung 2 8 2 25 2" xfId="11418" xr:uid="{00000000-0005-0000-0000-0000B4310000}"/>
    <cellStyle name="Berechnung 2 8 2 26" xfId="11419" xr:uid="{00000000-0005-0000-0000-0000B5310000}"/>
    <cellStyle name="Berechnung 2 8 2 26 2" xfId="11420" xr:uid="{00000000-0005-0000-0000-0000B6310000}"/>
    <cellStyle name="Berechnung 2 8 2 27" xfId="11421" xr:uid="{00000000-0005-0000-0000-0000B7310000}"/>
    <cellStyle name="Berechnung 2 8 2 27 2" xfId="11422" xr:uid="{00000000-0005-0000-0000-0000B8310000}"/>
    <cellStyle name="Berechnung 2 8 2 28" xfId="11423" xr:uid="{00000000-0005-0000-0000-0000B9310000}"/>
    <cellStyle name="Berechnung 2 8 2 28 2" xfId="11424" xr:uid="{00000000-0005-0000-0000-0000BA310000}"/>
    <cellStyle name="Berechnung 2 8 2 29" xfId="11425" xr:uid="{00000000-0005-0000-0000-0000BB310000}"/>
    <cellStyle name="Berechnung 2 8 2 29 2" xfId="11426" xr:uid="{00000000-0005-0000-0000-0000BC310000}"/>
    <cellStyle name="Berechnung 2 8 2 3" xfId="11427" xr:uid="{00000000-0005-0000-0000-0000BD310000}"/>
    <cellStyle name="Berechnung 2 8 2 3 2" xfId="11428" xr:uid="{00000000-0005-0000-0000-0000BE310000}"/>
    <cellStyle name="Berechnung 2 8 2 30" xfId="11429" xr:uid="{00000000-0005-0000-0000-0000BF310000}"/>
    <cellStyle name="Berechnung 2 8 2 4" xfId="11430" xr:uid="{00000000-0005-0000-0000-0000C0310000}"/>
    <cellStyle name="Berechnung 2 8 2 4 2" xfId="11431" xr:uid="{00000000-0005-0000-0000-0000C1310000}"/>
    <cellStyle name="Berechnung 2 8 2 5" xfId="11432" xr:uid="{00000000-0005-0000-0000-0000C2310000}"/>
    <cellStyle name="Berechnung 2 8 2 5 2" xfId="11433" xr:uid="{00000000-0005-0000-0000-0000C3310000}"/>
    <cellStyle name="Berechnung 2 8 2 6" xfId="11434" xr:uid="{00000000-0005-0000-0000-0000C4310000}"/>
    <cellStyle name="Berechnung 2 8 2 6 2" xfId="11435" xr:uid="{00000000-0005-0000-0000-0000C5310000}"/>
    <cellStyle name="Berechnung 2 8 2 7" xfId="11436" xr:uid="{00000000-0005-0000-0000-0000C6310000}"/>
    <cellStyle name="Berechnung 2 8 2 7 2" xfId="11437" xr:uid="{00000000-0005-0000-0000-0000C7310000}"/>
    <cellStyle name="Berechnung 2 8 2 8" xfId="11438" xr:uid="{00000000-0005-0000-0000-0000C8310000}"/>
    <cellStyle name="Berechnung 2 8 2 8 2" xfId="11439" xr:uid="{00000000-0005-0000-0000-0000C9310000}"/>
    <cellStyle name="Berechnung 2 8 2 9" xfId="11440" xr:uid="{00000000-0005-0000-0000-0000CA310000}"/>
    <cellStyle name="Berechnung 2 8 2 9 2" xfId="11441" xr:uid="{00000000-0005-0000-0000-0000CB310000}"/>
    <cellStyle name="Berechnung 2 8 20" xfId="11442" xr:uid="{00000000-0005-0000-0000-0000CC310000}"/>
    <cellStyle name="Berechnung 2 8 20 2" xfId="11443" xr:uid="{00000000-0005-0000-0000-0000CD310000}"/>
    <cellStyle name="Berechnung 2 8 21" xfId="11444" xr:uid="{00000000-0005-0000-0000-0000CE310000}"/>
    <cellStyle name="Berechnung 2 8 21 2" xfId="11445" xr:uid="{00000000-0005-0000-0000-0000CF310000}"/>
    <cellStyle name="Berechnung 2 8 22" xfId="11446" xr:uid="{00000000-0005-0000-0000-0000D0310000}"/>
    <cellStyle name="Berechnung 2 8 22 2" xfId="11447" xr:uid="{00000000-0005-0000-0000-0000D1310000}"/>
    <cellStyle name="Berechnung 2 8 23" xfId="11448" xr:uid="{00000000-0005-0000-0000-0000D2310000}"/>
    <cellStyle name="Berechnung 2 8 23 2" xfId="11449" xr:uid="{00000000-0005-0000-0000-0000D3310000}"/>
    <cellStyle name="Berechnung 2 8 24" xfId="11450" xr:uid="{00000000-0005-0000-0000-0000D4310000}"/>
    <cellStyle name="Berechnung 2 8 24 2" xfId="11451" xr:uid="{00000000-0005-0000-0000-0000D5310000}"/>
    <cellStyle name="Berechnung 2 8 25" xfId="11452" xr:uid="{00000000-0005-0000-0000-0000D6310000}"/>
    <cellStyle name="Berechnung 2 8 25 2" xfId="11453" xr:uid="{00000000-0005-0000-0000-0000D7310000}"/>
    <cellStyle name="Berechnung 2 8 26" xfId="11454" xr:uid="{00000000-0005-0000-0000-0000D8310000}"/>
    <cellStyle name="Berechnung 2 8 26 2" xfId="11455" xr:uid="{00000000-0005-0000-0000-0000D9310000}"/>
    <cellStyle name="Berechnung 2 8 27" xfId="11456" xr:uid="{00000000-0005-0000-0000-0000DA310000}"/>
    <cellStyle name="Berechnung 2 8 27 2" xfId="11457" xr:uid="{00000000-0005-0000-0000-0000DB310000}"/>
    <cellStyle name="Berechnung 2 8 28" xfId="11458" xr:uid="{00000000-0005-0000-0000-0000DC310000}"/>
    <cellStyle name="Berechnung 2 8 28 2" xfId="11459" xr:uid="{00000000-0005-0000-0000-0000DD310000}"/>
    <cellStyle name="Berechnung 2 8 29" xfId="11460" xr:uid="{00000000-0005-0000-0000-0000DE310000}"/>
    <cellStyle name="Berechnung 2 8 29 2" xfId="11461" xr:uid="{00000000-0005-0000-0000-0000DF310000}"/>
    <cellStyle name="Berechnung 2 8 3" xfId="11462" xr:uid="{00000000-0005-0000-0000-0000E0310000}"/>
    <cellStyle name="Berechnung 2 8 3 10" xfId="11463" xr:uid="{00000000-0005-0000-0000-0000E1310000}"/>
    <cellStyle name="Berechnung 2 8 3 10 2" xfId="11464" xr:uid="{00000000-0005-0000-0000-0000E2310000}"/>
    <cellStyle name="Berechnung 2 8 3 11" xfId="11465" xr:uid="{00000000-0005-0000-0000-0000E3310000}"/>
    <cellStyle name="Berechnung 2 8 3 11 2" xfId="11466" xr:uid="{00000000-0005-0000-0000-0000E4310000}"/>
    <cellStyle name="Berechnung 2 8 3 12" xfId="11467" xr:uid="{00000000-0005-0000-0000-0000E5310000}"/>
    <cellStyle name="Berechnung 2 8 3 12 2" xfId="11468" xr:uid="{00000000-0005-0000-0000-0000E6310000}"/>
    <cellStyle name="Berechnung 2 8 3 13" xfId="11469" xr:uid="{00000000-0005-0000-0000-0000E7310000}"/>
    <cellStyle name="Berechnung 2 8 3 13 2" xfId="11470" xr:uid="{00000000-0005-0000-0000-0000E8310000}"/>
    <cellStyle name="Berechnung 2 8 3 14" xfId="11471" xr:uid="{00000000-0005-0000-0000-0000E9310000}"/>
    <cellStyle name="Berechnung 2 8 3 14 2" xfId="11472" xr:uid="{00000000-0005-0000-0000-0000EA310000}"/>
    <cellStyle name="Berechnung 2 8 3 15" xfId="11473" xr:uid="{00000000-0005-0000-0000-0000EB310000}"/>
    <cellStyle name="Berechnung 2 8 3 15 2" xfId="11474" xr:uid="{00000000-0005-0000-0000-0000EC310000}"/>
    <cellStyle name="Berechnung 2 8 3 16" xfId="11475" xr:uid="{00000000-0005-0000-0000-0000ED310000}"/>
    <cellStyle name="Berechnung 2 8 3 16 2" xfId="11476" xr:uid="{00000000-0005-0000-0000-0000EE310000}"/>
    <cellStyle name="Berechnung 2 8 3 17" xfId="11477" xr:uid="{00000000-0005-0000-0000-0000EF310000}"/>
    <cellStyle name="Berechnung 2 8 3 17 2" xfId="11478" xr:uid="{00000000-0005-0000-0000-0000F0310000}"/>
    <cellStyle name="Berechnung 2 8 3 18" xfId="11479" xr:uid="{00000000-0005-0000-0000-0000F1310000}"/>
    <cellStyle name="Berechnung 2 8 3 18 2" xfId="11480" xr:uid="{00000000-0005-0000-0000-0000F2310000}"/>
    <cellStyle name="Berechnung 2 8 3 19" xfId="11481" xr:uid="{00000000-0005-0000-0000-0000F3310000}"/>
    <cellStyle name="Berechnung 2 8 3 19 2" xfId="11482" xr:uid="{00000000-0005-0000-0000-0000F4310000}"/>
    <cellStyle name="Berechnung 2 8 3 2" xfId="11483" xr:uid="{00000000-0005-0000-0000-0000F5310000}"/>
    <cellStyle name="Berechnung 2 8 3 2 2" xfId="11484" xr:uid="{00000000-0005-0000-0000-0000F6310000}"/>
    <cellStyle name="Berechnung 2 8 3 20" xfId="11485" xr:uid="{00000000-0005-0000-0000-0000F7310000}"/>
    <cellStyle name="Berechnung 2 8 3 20 2" xfId="11486" xr:uid="{00000000-0005-0000-0000-0000F8310000}"/>
    <cellStyle name="Berechnung 2 8 3 21" xfId="11487" xr:uid="{00000000-0005-0000-0000-0000F9310000}"/>
    <cellStyle name="Berechnung 2 8 3 21 2" xfId="11488" xr:uid="{00000000-0005-0000-0000-0000FA310000}"/>
    <cellStyle name="Berechnung 2 8 3 22" xfId="11489" xr:uid="{00000000-0005-0000-0000-0000FB310000}"/>
    <cellStyle name="Berechnung 2 8 3 22 2" xfId="11490" xr:uid="{00000000-0005-0000-0000-0000FC310000}"/>
    <cellStyle name="Berechnung 2 8 3 23" xfId="11491" xr:uid="{00000000-0005-0000-0000-0000FD310000}"/>
    <cellStyle name="Berechnung 2 8 3 23 2" xfId="11492" xr:uid="{00000000-0005-0000-0000-0000FE310000}"/>
    <cellStyle name="Berechnung 2 8 3 24" xfId="11493" xr:uid="{00000000-0005-0000-0000-0000FF310000}"/>
    <cellStyle name="Berechnung 2 8 3 24 2" xfId="11494" xr:uid="{00000000-0005-0000-0000-000000320000}"/>
    <cellStyle name="Berechnung 2 8 3 25" xfId="11495" xr:uid="{00000000-0005-0000-0000-000001320000}"/>
    <cellStyle name="Berechnung 2 8 3 25 2" xfId="11496" xr:uid="{00000000-0005-0000-0000-000002320000}"/>
    <cellStyle name="Berechnung 2 8 3 26" xfId="11497" xr:uid="{00000000-0005-0000-0000-000003320000}"/>
    <cellStyle name="Berechnung 2 8 3 26 2" xfId="11498" xr:uid="{00000000-0005-0000-0000-000004320000}"/>
    <cellStyle name="Berechnung 2 8 3 27" xfId="11499" xr:uid="{00000000-0005-0000-0000-000005320000}"/>
    <cellStyle name="Berechnung 2 8 3 27 2" xfId="11500" xr:uid="{00000000-0005-0000-0000-000006320000}"/>
    <cellStyle name="Berechnung 2 8 3 28" xfId="11501" xr:uid="{00000000-0005-0000-0000-000007320000}"/>
    <cellStyle name="Berechnung 2 8 3 28 2" xfId="11502" xr:uid="{00000000-0005-0000-0000-000008320000}"/>
    <cellStyle name="Berechnung 2 8 3 29" xfId="11503" xr:uid="{00000000-0005-0000-0000-000009320000}"/>
    <cellStyle name="Berechnung 2 8 3 29 2" xfId="11504" xr:uid="{00000000-0005-0000-0000-00000A320000}"/>
    <cellStyle name="Berechnung 2 8 3 3" xfId="11505" xr:uid="{00000000-0005-0000-0000-00000B320000}"/>
    <cellStyle name="Berechnung 2 8 3 3 2" xfId="11506" xr:uid="{00000000-0005-0000-0000-00000C320000}"/>
    <cellStyle name="Berechnung 2 8 3 30" xfId="11507" xr:uid="{00000000-0005-0000-0000-00000D320000}"/>
    <cellStyle name="Berechnung 2 8 3 4" xfId="11508" xr:uid="{00000000-0005-0000-0000-00000E320000}"/>
    <cellStyle name="Berechnung 2 8 3 4 2" xfId="11509" xr:uid="{00000000-0005-0000-0000-00000F320000}"/>
    <cellStyle name="Berechnung 2 8 3 5" xfId="11510" xr:uid="{00000000-0005-0000-0000-000010320000}"/>
    <cellStyle name="Berechnung 2 8 3 5 2" xfId="11511" xr:uid="{00000000-0005-0000-0000-000011320000}"/>
    <cellStyle name="Berechnung 2 8 3 6" xfId="11512" xr:uid="{00000000-0005-0000-0000-000012320000}"/>
    <cellStyle name="Berechnung 2 8 3 6 2" xfId="11513" xr:uid="{00000000-0005-0000-0000-000013320000}"/>
    <cellStyle name="Berechnung 2 8 3 7" xfId="11514" xr:uid="{00000000-0005-0000-0000-000014320000}"/>
    <cellStyle name="Berechnung 2 8 3 7 2" xfId="11515" xr:uid="{00000000-0005-0000-0000-000015320000}"/>
    <cellStyle name="Berechnung 2 8 3 8" xfId="11516" xr:uid="{00000000-0005-0000-0000-000016320000}"/>
    <cellStyle name="Berechnung 2 8 3 8 2" xfId="11517" xr:uid="{00000000-0005-0000-0000-000017320000}"/>
    <cellStyle name="Berechnung 2 8 3 9" xfId="11518" xr:uid="{00000000-0005-0000-0000-000018320000}"/>
    <cellStyle name="Berechnung 2 8 3 9 2" xfId="11519" xr:uid="{00000000-0005-0000-0000-000019320000}"/>
    <cellStyle name="Berechnung 2 8 30" xfId="11520" xr:uid="{00000000-0005-0000-0000-00001A320000}"/>
    <cellStyle name="Berechnung 2 8 30 2" xfId="11521" xr:uid="{00000000-0005-0000-0000-00001B320000}"/>
    <cellStyle name="Berechnung 2 8 31" xfId="11522" xr:uid="{00000000-0005-0000-0000-00001C320000}"/>
    <cellStyle name="Berechnung 2 8 31 2" xfId="11523" xr:uid="{00000000-0005-0000-0000-00001D320000}"/>
    <cellStyle name="Berechnung 2 8 32" xfId="11524" xr:uid="{00000000-0005-0000-0000-00001E320000}"/>
    <cellStyle name="Berechnung 2 8 4" xfId="11525" xr:uid="{00000000-0005-0000-0000-00001F320000}"/>
    <cellStyle name="Berechnung 2 8 4 2" xfId="11526" xr:uid="{00000000-0005-0000-0000-000020320000}"/>
    <cellStyle name="Berechnung 2 8 5" xfId="11527" xr:uid="{00000000-0005-0000-0000-000021320000}"/>
    <cellStyle name="Berechnung 2 8 5 2" xfId="11528" xr:uid="{00000000-0005-0000-0000-000022320000}"/>
    <cellStyle name="Berechnung 2 8 6" xfId="11529" xr:uid="{00000000-0005-0000-0000-000023320000}"/>
    <cellStyle name="Berechnung 2 8 6 2" xfId="11530" xr:uid="{00000000-0005-0000-0000-000024320000}"/>
    <cellStyle name="Berechnung 2 8 7" xfId="11531" xr:uid="{00000000-0005-0000-0000-000025320000}"/>
    <cellStyle name="Berechnung 2 8 7 2" xfId="11532" xr:uid="{00000000-0005-0000-0000-000026320000}"/>
    <cellStyle name="Berechnung 2 8 8" xfId="11533" xr:uid="{00000000-0005-0000-0000-000027320000}"/>
    <cellStyle name="Berechnung 2 8 8 2" xfId="11534" xr:uid="{00000000-0005-0000-0000-000028320000}"/>
    <cellStyle name="Berechnung 2 8 9" xfId="11535" xr:uid="{00000000-0005-0000-0000-000029320000}"/>
    <cellStyle name="Berechnung 2 8 9 2" xfId="11536" xr:uid="{00000000-0005-0000-0000-00002A320000}"/>
    <cellStyle name="Berechnung 2 9" xfId="11537" xr:uid="{00000000-0005-0000-0000-00002B320000}"/>
    <cellStyle name="Berechnung 2 9 10" xfId="11538" xr:uid="{00000000-0005-0000-0000-00002C320000}"/>
    <cellStyle name="Berechnung 2 9 10 2" xfId="11539" xr:uid="{00000000-0005-0000-0000-00002D320000}"/>
    <cellStyle name="Berechnung 2 9 11" xfId="11540" xr:uid="{00000000-0005-0000-0000-00002E320000}"/>
    <cellStyle name="Berechnung 2 9 11 2" xfId="11541" xr:uid="{00000000-0005-0000-0000-00002F320000}"/>
    <cellStyle name="Berechnung 2 9 12" xfId="11542" xr:uid="{00000000-0005-0000-0000-000030320000}"/>
    <cellStyle name="Berechnung 2 9 12 2" xfId="11543" xr:uid="{00000000-0005-0000-0000-000031320000}"/>
    <cellStyle name="Berechnung 2 9 13" xfId="11544" xr:uid="{00000000-0005-0000-0000-000032320000}"/>
    <cellStyle name="Berechnung 2 9 13 2" xfId="11545" xr:uid="{00000000-0005-0000-0000-000033320000}"/>
    <cellStyle name="Berechnung 2 9 14" xfId="11546" xr:uid="{00000000-0005-0000-0000-000034320000}"/>
    <cellStyle name="Berechnung 2 9 14 2" xfId="11547" xr:uid="{00000000-0005-0000-0000-000035320000}"/>
    <cellStyle name="Berechnung 2 9 15" xfId="11548" xr:uid="{00000000-0005-0000-0000-000036320000}"/>
    <cellStyle name="Berechnung 2 9 15 2" xfId="11549" xr:uid="{00000000-0005-0000-0000-000037320000}"/>
    <cellStyle name="Berechnung 2 9 16" xfId="11550" xr:uid="{00000000-0005-0000-0000-000038320000}"/>
    <cellStyle name="Berechnung 2 9 16 2" xfId="11551" xr:uid="{00000000-0005-0000-0000-000039320000}"/>
    <cellStyle name="Berechnung 2 9 17" xfId="11552" xr:uid="{00000000-0005-0000-0000-00003A320000}"/>
    <cellStyle name="Berechnung 2 9 17 2" xfId="11553" xr:uid="{00000000-0005-0000-0000-00003B320000}"/>
    <cellStyle name="Berechnung 2 9 18" xfId="11554" xr:uid="{00000000-0005-0000-0000-00003C320000}"/>
    <cellStyle name="Berechnung 2 9 18 2" xfId="11555" xr:uid="{00000000-0005-0000-0000-00003D320000}"/>
    <cellStyle name="Berechnung 2 9 19" xfId="11556" xr:uid="{00000000-0005-0000-0000-00003E320000}"/>
    <cellStyle name="Berechnung 2 9 19 2" xfId="11557" xr:uid="{00000000-0005-0000-0000-00003F320000}"/>
    <cellStyle name="Berechnung 2 9 2" xfId="11558" xr:uid="{00000000-0005-0000-0000-000040320000}"/>
    <cellStyle name="Berechnung 2 9 2 10" xfId="11559" xr:uid="{00000000-0005-0000-0000-000041320000}"/>
    <cellStyle name="Berechnung 2 9 2 10 2" xfId="11560" xr:uid="{00000000-0005-0000-0000-000042320000}"/>
    <cellStyle name="Berechnung 2 9 2 11" xfId="11561" xr:uid="{00000000-0005-0000-0000-000043320000}"/>
    <cellStyle name="Berechnung 2 9 2 11 2" xfId="11562" xr:uid="{00000000-0005-0000-0000-000044320000}"/>
    <cellStyle name="Berechnung 2 9 2 12" xfId="11563" xr:uid="{00000000-0005-0000-0000-000045320000}"/>
    <cellStyle name="Berechnung 2 9 2 12 2" xfId="11564" xr:uid="{00000000-0005-0000-0000-000046320000}"/>
    <cellStyle name="Berechnung 2 9 2 13" xfId="11565" xr:uid="{00000000-0005-0000-0000-000047320000}"/>
    <cellStyle name="Berechnung 2 9 2 13 2" xfId="11566" xr:uid="{00000000-0005-0000-0000-000048320000}"/>
    <cellStyle name="Berechnung 2 9 2 14" xfId="11567" xr:uid="{00000000-0005-0000-0000-000049320000}"/>
    <cellStyle name="Berechnung 2 9 2 14 2" xfId="11568" xr:uid="{00000000-0005-0000-0000-00004A320000}"/>
    <cellStyle name="Berechnung 2 9 2 15" xfId="11569" xr:uid="{00000000-0005-0000-0000-00004B320000}"/>
    <cellStyle name="Berechnung 2 9 2 15 2" xfId="11570" xr:uid="{00000000-0005-0000-0000-00004C320000}"/>
    <cellStyle name="Berechnung 2 9 2 16" xfId="11571" xr:uid="{00000000-0005-0000-0000-00004D320000}"/>
    <cellStyle name="Berechnung 2 9 2 16 2" xfId="11572" xr:uid="{00000000-0005-0000-0000-00004E320000}"/>
    <cellStyle name="Berechnung 2 9 2 17" xfId="11573" xr:uid="{00000000-0005-0000-0000-00004F320000}"/>
    <cellStyle name="Berechnung 2 9 2 17 2" xfId="11574" xr:uid="{00000000-0005-0000-0000-000050320000}"/>
    <cellStyle name="Berechnung 2 9 2 18" xfId="11575" xr:uid="{00000000-0005-0000-0000-000051320000}"/>
    <cellStyle name="Berechnung 2 9 2 18 2" xfId="11576" xr:uid="{00000000-0005-0000-0000-000052320000}"/>
    <cellStyle name="Berechnung 2 9 2 19" xfId="11577" xr:uid="{00000000-0005-0000-0000-000053320000}"/>
    <cellStyle name="Berechnung 2 9 2 19 2" xfId="11578" xr:uid="{00000000-0005-0000-0000-000054320000}"/>
    <cellStyle name="Berechnung 2 9 2 2" xfId="11579" xr:uid="{00000000-0005-0000-0000-000055320000}"/>
    <cellStyle name="Berechnung 2 9 2 2 2" xfId="11580" xr:uid="{00000000-0005-0000-0000-000056320000}"/>
    <cellStyle name="Berechnung 2 9 2 20" xfId="11581" xr:uid="{00000000-0005-0000-0000-000057320000}"/>
    <cellStyle name="Berechnung 2 9 2 20 2" xfId="11582" xr:uid="{00000000-0005-0000-0000-000058320000}"/>
    <cellStyle name="Berechnung 2 9 2 21" xfId="11583" xr:uid="{00000000-0005-0000-0000-000059320000}"/>
    <cellStyle name="Berechnung 2 9 2 21 2" xfId="11584" xr:uid="{00000000-0005-0000-0000-00005A320000}"/>
    <cellStyle name="Berechnung 2 9 2 22" xfId="11585" xr:uid="{00000000-0005-0000-0000-00005B320000}"/>
    <cellStyle name="Berechnung 2 9 2 22 2" xfId="11586" xr:uid="{00000000-0005-0000-0000-00005C320000}"/>
    <cellStyle name="Berechnung 2 9 2 23" xfId="11587" xr:uid="{00000000-0005-0000-0000-00005D320000}"/>
    <cellStyle name="Berechnung 2 9 2 23 2" xfId="11588" xr:uid="{00000000-0005-0000-0000-00005E320000}"/>
    <cellStyle name="Berechnung 2 9 2 24" xfId="11589" xr:uid="{00000000-0005-0000-0000-00005F320000}"/>
    <cellStyle name="Berechnung 2 9 2 24 2" xfId="11590" xr:uid="{00000000-0005-0000-0000-000060320000}"/>
    <cellStyle name="Berechnung 2 9 2 25" xfId="11591" xr:uid="{00000000-0005-0000-0000-000061320000}"/>
    <cellStyle name="Berechnung 2 9 2 25 2" xfId="11592" xr:uid="{00000000-0005-0000-0000-000062320000}"/>
    <cellStyle name="Berechnung 2 9 2 26" xfId="11593" xr:uid="{00000000-0005-0000-0000-000063320000}"/>
    <cellStyle name="Berechnung 2 9 2 26 2" xfId="11594" xr:uid="{00000000-0005-0000-0000-000064320000}"/>
    <cellStyle name="Berechnung 2 9 2 27" xfId="11595" xr:uid="{00000000-0005-0000-0000-000065320000}"/>
    <cellStyle name="Berechnung 2 9 2 27 2" xfId="11596" xr:uid="{00000000-0005-0000-0000-000066320000}"/>
    <cellStyle name="Berechnung 2 9 2 28" xfId="11597" xr:uid="{00000000-0005-0000-0000-000067320000}"/>
    <cellStyle name="Berechnung 2 9 2 28 2" xfId="11598" xr:uid="{00000000-0005-0000-0000-000068320000}"/>
    <cellStyle name="Berechnung 2 9 2 29" xfId="11599" xr:uid="{00000000-0005-0000-0000-000069320000}"/>
    <cellStyle name="Berechnung 2 9 2 29 2" xfId="11600" xr:uid="{00000000-0005-0000-0000-00006A320000}"/>
    <cellStyle name="Berechnung 2 9 2 3" xfId="11601" xr:uid="{00000000-0005-0000-0000-00006B320000}"/>
    <cellStyle name="Berechnung 2 9 2 3 2" xfId="11602" xr:uid="{00000000-0005-0000-0000-00006C320000}"/>
    <cellStyle name="Berechnung 2 9 2 30" xfId="11603" xr:uid="{00000000-0005-0000-0000-00006D320000}"/>
    <cellStyle name="Berechnung 2 9 2 4" xfId="11604" xr:uid="{00000000-0005-0000-0000-00006E320000}"/>
    <cellStyle name="Berechnung 2 9 2 4 2" xfId="11605" xr:uid="{00000000-0005-0000-0000-00006F320000}"/>
    <cellStyle name="Berechnung 2 9 2 5" xfId="11606" xr:uid="{00000000-0005-0000-0000-000070320000}"/>
    <cellStyle name="Berechnung 2 9 2 5 2" xfId="11607" xr:uid="{00000000-0005-0000-0000-000071320000}"/>
    <cellStyle name="Berechnung 2 9 2 6" xfId="11608" xr:uid="{00000000-0005-0000-0000-000072320000}"/>
    <cellStyle name="Berechnung 2 9 2 6 2" xfId="11609" xr:uid="{00000000-0005-0000-0000-000073320000}"/>
    <cellStyle name="Berechnung 2 9 2 7" xfId="11610" xr:uid="{00000000-0005-0000-0000-000074320000}"/>
    <cellStyle name="Berechnung 2 9 2 7 2" xfId="11611" xr:uid="{00000000-0005-0000-0000-000075320000}"/>
    <cellStyle name="Berechnung 2 9 2 8" xfId="11612" xr:uid="{00000000-0005-0000-0000-000076320000}"/>
    <cellStyle name="Berechnung 2 9 2 8 2" xfId="11613" xr:uid="{00000000-0005-0000-0000-000077320000}"/>
    <cellStyle name="Berechnung 2 9 2 9" xfId="11614" xr:uid="{00000000-0005-0000-0000-000078320000}"/>
    <cellStyle name="Berechnung 2 9 2 9 2" xfId="11615" xr:uid="{00000000-0005-0000-0000-000079320000}"/>
    <cellStyle name="Berechnung 2 9 20" xfId="11616" xr:uid="{00000000-0005-0000-0000-00007A320000}"/>
    <cellStyle name="Berechnung 2 9 20 2" xfId="11617" xr:uid="{00000000-0005-0000-0000-00007B320000}"/>
    <cellStyle name="Berechnung 2 9 21" xfId="11618" xr:uid="{00000000-0005-0000-0000-00007C320000}"/>
    <cellStyle name="Berechnung 2 9 21 2" xfId="11619" xr:uid="{00000000-0005-0000-0000-00007D320000}"/>
    <cellStyle name="Berechnung 2 9 22" xfId="11620" xr:uid="{00000000-0005-0000-0000-00007E320000}"/>
    <cellStyle name="Berechnung 2 9 22 2" xfId="11621" xr:uid="{00000000-0005-0000-0000-00007F320000}"/>
    <cellStyle name="Berechnung 2 9 23" xfId="11622" xr:uid="{00000000-0005-0000-0000-000080320000}"/>
    <cellStyle name="Berechnung 2 9 23 2" xfId="11623" xr:uid="{00000000-0005-0000-0000-000081320000}"/>
    <cellStyle name="Berechnung 2 9 24" xfId="11624" xr:uid="{00000000-0005-0000-0000-000082320000}"/>
    <cellStyle name="Berechnung 2 9 24 2" xfId="11625" xr:uid="{00000000-0005-0000-0000-000083320000}"/>
    <cellStyle name="Berechnung 2 9 25" xfId="11626" xr:uid="{00000000-0005-0000-0000-000084320000}"/>
    <cellStyle name="Berechnung 2 9 25 2" xfId="11627" xr:uid="{00000000-0005-0000-0000-000085320000}"/>
    <cellStyle name="Berechnung 2 9 26" xfId="11628" xr:uid="{00000000-0005-0000-0000-000086320000}"/>
    <cellStyle name="Berechnung 2 9 26 2" xfId="11629" xr:uid="{00000000-0005-0000-0000-000087320000}"/>
    <cellStyle name="Berechnung 2 9 27" xfId="11630" xr:uid="{00000000-0005-0000-0000-000088320000}"/>
    <cellStyle name="Berechnung 2 9 27 2" xfId="11631" xr:uid="{00000000-0005-0000-0000-000089320000}"/>
    <cellStyle name="Berechnung 2 9 28" xfId="11632" xr:uid="{00000000-0005-0000-0000-00008A320000}"/>
    <cellStyle name="Berechnung 2 9 28 2" xfId="11633" xr:uid="{00000000-0005-0000-0000-00008B320000}"/>
    <cellStyle name="Berechnung 2 9 29" xfId="11634" xr:uid="{00000000-0005-0000-0000-00008C320000}"/>
    <cellStyle name="Berechnung 2 9 29 2" xfId="11635" xr:uid="{00000000-0005-0000-0000-00008D320000}"/>
    <cellStyle name="Berechnung 2 9 3" xfId="11636" xr:uid="{00000000-0005-0000-0000-00008E320000}"/>
    <cellStyle name="Berechnung 2 9 3 10" xfId="11637" xr:uid="{00000000-0005-0000-0000-00008F320000}"/>
    <cellStyle name="Berechnung 2 9 3 10 2" xfId="11638" xr:uid="{00000000-0005-0000-0000-000090320000}"/>
    <cellStyle name="Berechnung 2 9 3 11" xfId="11639" xr:uid="{00000000-0005-0000-0000-000091320000}"/>
    <cellStyle name="Berechnung 2 9 3 11 2" xfId="11640" xr:uid="{00000000-0005-0000-0000-000092320000}"/>
    <cellStyle name="Berechnung 2 9 3 12" xfId="11641" xr:uid="{00000000-0005-0000-0000-000093320000}"/>
    <cellStyle name="Berechnung 2 9 3 12 2" xfId="11642" xr:uid="{00000000-0005-0000-0000-000094320000}"/>
    <cellStyle name="Berechnung 2 9 3 13" xfId="11643" xr:uid="{00000000-0005-0000-0000-000095320000}"/>
    <cellStyle name="Berechnung 2 9 3 13 2" xfId="11644" xr:uid="{00000000-0005-0000-0000-000096320000}"/>
    <cellStyle name="Berechnung 2 9 3 14" xfId="11645" xr:uid="{00000000-0005-0000-0000-000097320000}"/>
    <cellStyle name="Berechnung 2 9 3 14 2" xfId="11646" xr:uid="{00000000-0005-0000-0000-000098320000}"/>
    <cellStyle name="Berechnung 2 9 3 15" xfId="11647" xr:uid="{00000000-0005-0000-0000-000099320000}"/>
    <cellStyle name="Berechnung 2 9 3 15 2" xfId="11648" xr:uid="{00000000-0005-0000-0000-00009A320000}"/>
    <cellStyle name="Berechnung 2 9 3 16" xfId="11649" xr:uid="{00000000-0005-0000-0000-00009B320000}"/>
    <cellStyle name="Berechnung 2 9 3 16 2" xfId="11650" xr:uid="{00000000-0005-0000-0000-00009C320000}"/>
    <cellStyle name="Berechnung 2 9 3 17" xfId="11651" xr:uid="{00000000-0005-0000-0000-00009D320000}"/>
    <cellStyle name="Berechnung 2 9 3 17 2" xfId="11652" xr:uid="{00000000-0005-0000-0000-00009E320000}"/>
    <cellStyle name="Berechnung 2 9 3 18" xfId="11653" xr:uid="{00000000-0005-0000-0000-00009F320000}"/>
    <cellStyle name="Berechnung 2 9 3 18 2" xfId="11654" xr:uid="{00000000-0005-0000-0000-0000A0320000}"/>
    <cellStyle name="Berechnung 2 9 3 19" xfId="11655" xr:uid="{00000000-0005-0000-0000-0000A1320000}"/>
    <cellStyle name="Berechnung 2 9 3 19 2" xfId="11656" xr:uid="{00000000-0005-0000-0000-0000A2320000}"/>
    <cellStyle name="Berechnung 2 9 3 2" xfId="11657" xr:uid="{00000000-0005-0000-0000-0000A3320000}"/>
    <cellStyle name="Berechnung 2 9 3 2 2" xfId="11658" xr:uid="{00000000-0005-0000-0000-0000A4320000}"/>
    <cellStyle name="Berechnung 2 9 3 20" xfId="11659" xr:uid="{00000000-0005-0000-0000-0000A5320000}"/>
    <cellStyle name="Berechnung 2 9 3 20 2" xfId="11660" xr:uid="{00000000-0005-0000-0000-0000A6320000}"/>
    <cellStyle name="Berechnung 2 9 3 21" xfId="11661" xr:uid="{00000000-0005-0000-0000-0000A7320000}"/>
    <cellStyle name="Berechnung 2 9 3 21 2" xfId="11662" xr:uid="{00000000-0005-0000-0000-0000A8320000}"/>
    <cellStyle name="Berechnung 2 9 3 22" xfId="11663" xr:uid="{00000000-0005-0000-0000-0000A9320000}"/>
    <cellStyle name="Berechnung 2 9 3 22 2" xfId="11664" xr:uid="{00000000-0005-0000-0000-0000AA320000}"/>
    <cellStyle name="Berechnung 2 9 3 23" xfId="11665" xr:uid="{00000000-0005-0000-0000-0000AB320000}"/>
    <cellStyle name="Berechnung 2 9 3 23 2" xfId="11666" xr:uid="{00000000-0005-0000-0000-0000AC320000}"/>
    <cellStyle name="Berechnung 2 9 3 24" xfId="11667" xr:uid="{00000000-0005-0000-0000-0000AD320000}"/>
    <cellStyle name="Berechnung 2 9 3 24 2" xfId="11668" xr:uid="{00000000-0005-0000-0000-0000AE320000}"/>
    <cellStyle name="Berechnung 2 9 3 25" xfId="11669" xr:uid="{00000000-0005-0000-0000-0000AF320000}"/>
    <cellStyle name="Berechnung 2 9 3 25 2" xfId="11670" xr:uid="{00000000-0005-0000-0000-0000B0320000}"/>
    <cellStyle name="Berechnung 2 9 3 26" xfId="11671" xr:uid="{00000000-0005-0000-0000-0000B1320000}"/>
    <cellStyle name="Berechnung 2 9 3 26 2" xfId="11672" xr:uid="{00000000-0005-0000-0000-0000B2320000}"/>
    <cellStyle name="Berechnung 2 9 3 27" xfId="11673" xr:uid="{00000000-0005-0000-0000-0000B3320000}"/>
    <cellStyle name="Berechnung 2 9 3 27 2" xfId="11674" xr:uid="{00000000-0005-0000-0000-0000B4320000}"/>
    <cellStyle name="Berechnung 2 9 3 28" xfId="11675" xr:uid="{00000000-0005-0000-0000-0000B5320000}"/>
    <cellStyle name="Berechnung 2 9 3 28 2" xfId="11676" xr:uid="{00000000-0005-0000-0000-0000B6320000}"/>
    <cellStyle name="Berechnung 2 9 3 29" xfId="11677" xr:uid="{00000000-0005-0000-0000-0000B7320000}"/>
    <cellStyle name="Berechnung 2 9 3 29 2" xfId="11678" xr:uid="{00000000-0005-0000-0000-0000B8320000}"/>
    <cellStyle name="Berechnung 2 9 3 3" xfId="11679" xr:uid="{00000000-0005-0000-0000-0000B9320000}"/>
    <cellStyle name="Berechnung 2 9 3 3 2" xfId="11680" xr:uid="{00000000-0005-0000-0000-0000BA320000}"/>
    <cellStyle name="Berechnung 2 9 3 30" xfId="11681" xr:uid="{00000000-0005-0000-0000-0000BB320000}"/>
    <cellStyle name="Berechnung 2 9 3 4" xfId="11682" xr:uid="{00000000-0005-0000-0000-0000BC320000}"/>
    <cellStyle name="Berechnung 2 9 3 4 2" xfId="11683" xr:uid="{00000000-0005-0000-0000-0000BD320000}"/>
    <cellStyle name="Berechnung 2 9 3 5" xfId="11684" xr:uid="{00000000-0005-0000-0000-0000BE320000}"/>
    <cellStyle name="Berechnung 2 9 3 5 2" xfId="11685" xr:uid="{00000000-0005-0000-0000-0000BF320000}"/>
    <cellStyle name="Berechnung 2 9 3 6" xfId="11686" xr:uid="{00000000-0005-0000-0000-0000C0320000}"/>
    <cellStyle name="Berechnung 2 9 3 6 2" xfId="11687" xr:uid="{00000000-0005-0000-0000-0000C1320000}"/>
    <cellStyle name="Berechnung 2 9 3 7" xfId="11688" xr:uid="{00000000-0005-0000-0000-0000C2320000}"/>
    <cellStyle name="Berechnung 2 9 3 7 2" xfId="11689" xr:uid="{00000000-0005-0000-0000-0000C3320000}"/>
    <cellStyle name="Berechnung 2 9 3 8" xfId="11690" xr:uid="{00000000-0005-0000-0000-0000C4320000}"/>
    <cellStyle name="Berechnung 2 9 3 8 2" xfId="11691" xr:uid="{00000000-0005-0000-0000-0000C5320000}"/>
    <cellStyle name="Berechnung 2 9 3 9" xfId="11692" xr:uid="{00000000-0005-0000-0000-0000C6320000}"/>
    <cellStyle name="Berechnung 2 9 3 9 2" xfId="11693" xr:uid="{00000000-0005-0000-0000-0000C7320000}"/>
    <cellStyle name="Berechnung 2 9 30" xfId="11694" xr:uid="{00000000-0005-0000-0000-0000C8320000}"/>
    <cellStyle name="Berechnung 2 9 30 2" xfId="11695" xr:uid="{00000000-0005-0000-0000-0000C9320000}"/>
    <cellStyle name="Berechnung 2 9 31" xfId="11696" xr:uid="{00000000-0005-0000-0000-0000CA320000}"/>
    <cellStyle name="Berechnung 2 9 31 2" xfId="11697" xr:uid="{00000000-0005-0000-0000-0000CB320000}"/>
    <cellStyle name="Berechnung 2 9 32" xfId="11698" xr:uid="{00000000-0005-0000-0000-0000CC320000}"/>
    <cellStyle name="Berechnung 2 9 4" xfId="11699" xr:uid="{00000000-0005-0000-0000-0000CD320000}"/>
    <cellStyle name="Berechnung 2 9 4 2" xfId="11700" xr:uid="{00000000-0005-0000-0000-0000CE320000}"/>
    <cellStyle name="Berechnung 2 9 5" xfId="11701" xr:uid="{00000000-0005-0000-0000-0000CF320000}"/>
    <cellStyle name="Berechnung 2 9 5 2" xfId="11702" xr:uid="{00000000-0005-0000-0000-0000D0320000}"/>
    <cellStyle name="Berechnung 2 9 6" xfId="11703" xr:uid="{00000000-0005-0000-0000-0000D1320000}"/>
    <cellStyle name="Berechnung 2 9 6 2" xfId="11704" xr:uid="{00000000-0005-0000-0000-0000D2320000}"/>
    <cellStyle name="Berechnung 2 9 7" xfId="11705" xr:uid="{00000000-0005-0000-0000-0000D3320000}"/>
    <cellStyle name="Berechnung 2 9 7 2" xfId="11706" xr:uid="{00000000-0005-0000-0000-0000D4320000}"/>
    <cellStyle name="Berechnung 2 9 8" xfId="11707" xr:uid="{00000000-0005-0000-0000-0000D5320000}"/>
    <cellStyle name="Berechnung 2 9 8 2" xfId="11708" xr:uid="{00000000-0005-0000-0000-0000D6320000}"/>
    <cellStyle name="Berechnung 2 9 9" xfId="11709" xr:uid="{00000000-0005-0000-0000-0000D7320000}"/>
    <cellStyle name="Berechnung 2 9 9 2" xfId="11710" xr:uid="{00000000-0005-0000-0000-0000D8320000}"/>
    <cellStyle name="Berechnung 2_BU&amp;IC" xfId="11711" xr:uid="{00000000-0005-0000-0000-0000D9320000}"/>
    <cellStyle name="Berechnung 3" xfId="11712" xr:uid="{00000000-0005-0000-0000-0000DA320000}"/>
    <cellStyle name="Berechnung 3 2" xfId="11713" xr:uid="{00000000-0005-0000-0000-0000DB320000}"/>
    <cellStyle name="Berechnung 3 3" xfId="11714" xr:uid="{00000000-0005-0000-0000-0000DC320000}"/>
    <cellStyle name="Berechnung 3_BU&amp;IC" xfId="11715" xr:uid="{00000000-0005-0000-0000-0000DD320000}"/>
    <cellStyle name="Berechnung 4" xfId="11716" xr:uid="{00000000-0005-0000-0000-0000DE320000}"/>
    <cellStyle name="Berechnung 4 2" xfId="11717" xr:uid="{00000000-0005-0000-0000-0000DF320000}"/>
    <cellStyle name="Berechnung 4_BU&amp;IC" xfId="11718" xr:uid="{00000000-0005-0000-0000-0000E0320000}"/>
    <cellStyle name="Berechnung 5" xfId="11719" xr:uid="{00000000-0005-0000-0000-0000E1320000}"/>
    <cellStyle name="Berechnung 6" xfId="11720" xr:uid="{00000000-0005-0000-0000-0000E2320000}"/>
    <cellStyle name="Berechnung 7" xfId="11721" xr:uid="{00000000-0005-0000-0000-0000E3320000}"/>
    <cellStyle name="Berechnung 8" xfId="11722" xr:uid="{00000000-0005-0000-0000-0000E4320000}"/>
    <cellStyle name="Berechnung 9" xfId="11723" xr:uid="{00000000-0005-0000-0000-0000E5320000}"/>
    <cellStyle name="Calculation" xfId="11724" xr:uid="{00000000-0005-0000-0000-0000E6320000}"/>
    <cellStyle name="Calculation 10" xfId="42460" xr:uid="{00000000-0005-0000-0000-0000E7320000}"/>
    <cellStyle name="Calculation 2" xfId="142" xr:uid="{00000000-0005-0000-0000-0000E8320000}"/>
    <cellStyle name="Calculation 2 10" xfId="11725" xr:uid="{00000000-0005-0000-0000-0000E9320000}"/>
    <cellStyle name="Calculation 2 10 2" xfId="11726" xr:uid="{00000000-0005-0000-0000-0000EA320000}"/>
    <cellStyle name="Calculation 2 11" xfId="11727" xr:uid="{00000000-0005-0000-0000-0000EB320000}"/>
    <cellStyle name="Calculation 2 11 2" xfId="11728" xr:uid="{00000000-0005-0000-0000-0000EC320000}"/>
    <cellStyle name="Calculation 2 12" xfId="11729" xr:uid="{00000000-0005-0000-0000-0000ED320000}"/>
    <cellStyle name="Calculation 2 12 2" xfId="11730" xr:uid="{00000000-0005-0000-0000-0000EE320000}"/>
    <cellStyle name="Calculation 2 13" xfId="11731" xr:uid="{00000000-0005-0000-0000-0000EF320000}"/>
    <cellStyle name="Calculation 2 13 2" xfId="11732" xr:uid="{00000000-0005-0000-0000-0000F0320000}"/>
    <cellStyle name="Calculation 2 14" xfId="11733" xr:uid="{00000000-0005-0000-0000-0000F1320000}"/>
    <cellStyle name="Calculation 2 14 2" xfId="11734" xr:uid="{00000000-0005-0000-0000-0000F2320000}"/>
    <cellStyle name="Calculation 2 15" xfId="11735" xr:uid="{00000000-0005-0000-0000-0000F3320000}"/>
    <cellStyle name="Calculation 2 15 2" xfId="11736" xr:uid="{00000000-0005-0000-0000-0000F4320000}"/>
    <cellStyle name="Calculation 2 16" xfId="11737" xr:uid="{00000000-0005-0000-0000-0000F5320000}"/>
    <cellStyle name="Calculation 2 16 2" xfId="11738" xr:uid="{00000000-0005-0000-0000-0000F6320000}"/>
    <cellStyle name="Calculation 2 17" xfId="11739" xr:uid="{00000000-0005-0000-0000-0000F7320000}"/>
    <cellStyle name="Calculation 2 17 2" xfId="11740" xr:uid="{00000000-0005-0000-0000-0000F8320000}"/>
    <cellStyle name="Calculation 2 18" xfId="11741" xr:uid="{00000000-0005-0000-0000-0000F9320000}"/>
    <cellStyle name="Calculation 2 18 2" xfId="11742" xr:uid="{00000000-0005-0000-0000-0000FA320000}"/>
    <cellStyle name="Calculation 2 19" xfId="11743" xr:uid="{00000000-0005-0000-0000-0000FB320000}"/>
    <cellStyle name="Calculation 2 19 2" xfId="11744" xr:uid="{00000000-0005-0000-0000-0000FC320000}"/>
    <cellStyle name="Calculation 2 2" xfId="732" xr:uid="{00000000-0005-0000-0000-0000FD320000}"/>
    <cellStyle name="Calculation 2 2 2" xfId="11745" xr:uid="{00000000-0005-0000-0000-0000FE320000}"/>
    <cellStyle name="Calculation 2 2 3" xfId="11746" xr:uid="{00000000-0005-0000-0000-0000FF320000}"/>
    <cellStyle name="Calculation 2 2 3 10" xfId="11747" xr:uid="{00000000-0005-0000-0000-000000330000}"/>
    <cellStyle name="Calculation 2 2 3 10 2" xfId="11748" xr:uid="{00000000-0005-0000-0000-000001330000}"/>
    <cellStyle name="Calculation 2 2 3 11" xfId="11749" xr:uid="{00000000-0005-0000-0000-000002330000}"/>
    <cellStyle name="Calculation 2 2 3 11 2" xfId="11750" xr:uid="{00000000-0005-0000-0000-000003330000}"/>
    <cellStyle name="Calculation 2 2 3 12" xfId="11751" xr:uid="{00000000-0005-0000-0000-000004330000}"/>
    <cellStyle name="Calculation 2 2 3 12 2" xfId="11752" xr:uid="{00000000-0005-0000-0000-000005330000}"/>
    <cellStyle name="Calculation 2 2 3 13" xfId="11753" xr:uid="{00000000-0005-0000-0000-000006330000}"/>
    <cellStyle name="Calculation 2 2 3 13 2" xfId="11754" xr:uid="{00000000-0005-0000-0000-000007330000}"/>
    <cellStyle name="Calculation 2 2 3 14" xfId="11755" xr:uid="{00000000-0005-0000-0000-000008330000}"/>
    <cellStyle name="Calculation 2 2 3 14 2" xfId="11756" xr:uid="{00000000-0005-0000-0000-000009330000}"/>
    <cellStyle name="Calculation 2 2 3 15" xfId="11757" xr:uid="{00000000-0005-0000-0000-00000A330000}"/>
    <cellStyle name="Calculation 2 2 3 15 2" xfId="11758" xr:uid="{00000000-0005-0000-0000-00000B330000}"/>
    <cellStyle name="Calculation 2 2 3 16" xfId="11759" xr:uid="{00000000-0005-0000-0000-00000C330000}"/>
    <cellStyle name="Calculation 2 2 3 16 2" xfId="11760" xr:uid="{00000000-0005-0000-0000-00000D330000}"/>
    <cellStyle name="Calculation 2 2 3 17" xfId="11761" xr:uid="{00000000-0005-0000-0000-00000E330000}"/>
    <cellStyle name="Calculation 2 2 3 17 2" xfId="11762" xr:uid="{00000000-0005-0000-0000-00000F330000}"/>
    <cellStyle name="Calculation 2 2 3 18" xfId="11763" xr:uid="{00000000-0005-0000-0000-000010330000}"/>
    <cellStyle name="Calculation 2 2 3 18 2" xfId="11764" xr:uid="{00000000-0005-0000-0000-000011330000}"/>
    <cellStyle name="Calculation 2 2 3 19" xfId="11765" xr:uid="{00000000-0005-0000-0000-000012330000}"/>
    <cellStyle name="Calculation 2 2 3 19 2" xfId="11766" xr:uid="{00000000-0005-0000-0000-000013330000}"/>
    <cellStyle name="Calculation 2 2 3 2" xfId="11767" xr:uid="{00000000-0005-0000-0000-000014330000}"/>
    <cellStyle name="Calculation 2 2 3 2 2" xfId="11768" xr:uid="{00000000-0005-0000-0000-000015330000}"/>
    <cellStyle name="Calculation 2 2 3 20" xfId="11769" xr:uid="{00000000-0005-0000-0000-000016330000}"/>
    <cellStyle name="Calculation 2 2 3 20 2" xfId="11770" xr:uid="{00000000-0005-0000-0000-000017330000}"/>
    <cellStyle name="Calculation 2 2 3 21" xfId="11771" xr:uid="{00000000-0005-0000-0000-000018330000}"/>
    <cellStyle name="Calculation 2 2 3 21 2" xfId="11772" xr:uid="{00000000-0005-0000-0000-000019330000}"/>
    <cellStyle name="Calculation 2 2 3 22" xfId="11773" xr:uid="{00000000-0005-0000-0000-00001A330000}"/>
    <cellStyle name="Calculation 2 2 3 22 2" xfId="11774" xr:uid="{00000000-0005-0000-0000-00001B330000}"/>
    <cellStyle name="Calculation 2 2 3 23" xfId="11775" xr:uid="{00000000-0005-0000-0000-00001C330000}"/>
    <cellStyle name="Calculation 2 2 3 23 2" xfId="11776" xr:uid="{00000000-0005-0000-0000-00001D330000}"/>
    <cellStyle name="Calculation 2 2 3 24" xfId="11777" xr:uid="{00000000-0005-0000-0000-00001E330000}"/>
    <cellStyle name="Calculation 2 2 3 24 2" xfId="11778" xr:uid="{00000000-0005-0000-0000-00001F330000}"/>
    <cellStyle name="Calculation 2 2 3 25" xfId="11779" xr:uid="{00000000-0005-0000-0000-000020330000}"/>
    <cellStyle name="Calculation 2 2 3 25 2" xfId="11780" xr:uid="{00000000-0005-0000-0000-000021330000}"/>
    <cellStyle name="Calculation 2 2 3 26" xfId="11781" xr:uid="{00000000-0005-0000-0000-000022330000}"/>
    <cellStyle name="Calculation 2 2 3 26 2" xfId="11782" xr:uid="{00000000-0005-0000-0000-000023330000}"/>
    <cellStyle name="Calculation 2 2 3 27" xfId="11783" xr:uid="{00000000-0005-0000-0000-000024330000}"/>
    <cellStyle name="Calculation 2 2 3 27 2" xfId="11784" xr:uid="{00000000-0005-0000-0000-000025330000}"/>
    <cellStyle name="Calculation 2 2 3 28" xfId="11785" xr:uid="{00000000-0005-0000-0000-000026330000}"/>
    <cellStyle name="Calculation 2 2 3 28 2" xfId="11786" xr:uid="{00000000-0005-0000-0000-000027330000}"/>
    <cellStyle name="Calculation 2 2 3 29" xfId="11787" xr:uid="{00000000-0005-0000-0000-000028330000}"/>
    <cellStyle name="Calculation 2 2 3 29 2" xfId="11788" xr:uid="{00000000-0005-0000-0000-000029330000}"/>
    <cellStyle name="Calculation 2 2 3 3" xfId="11789" xr:uid="{00000000-0005-0000-0000-00002A330000}"/>
    <cellStyle name="Calculation 2 2 3 3 2" xfId="11790" xr:uid="{00000000-0005-0000-0000-00002B330000}"/>
    <cellStyle name="Calculation 2 2 3 30" xfId="11791" xr:uid="{00000000-0005-0000-0000-00002C330000}"/>
    <cellStyle name="Calculation 2 2 3 4" xfId="11792" xr:uid="{00000000-0005-0000-0000-00002D330000}"/>
    <cellStyle name="Calculation 2 2 3 4 2" xfId="11793" xr:uid="{00000000-0005-0000-0000-00002E330000}"/>
    <cellStyle name="Calculation 2 2 3 5" xfId="11794" xr:uid="{00000000-0005-0000-0000-00002F330000}"/>
    <cellStyle name="Calculation 2 2 3 5 2" xfId="11795" xr:uid="{00000000-0005-0000-0000-000030330000}"/>
    <cellStyle name="Calculation 2 2 3 6" xfId="11796" xr:uid="{00000000-0005-0000-0000-000031330000}"/>
    <cellStyle name="Calculation 2 2 3 6 2" xfId="11797" xr:uid="{00000000-0005-0000-0000-000032330000}"/>
    <cellStyle name="Calculation 2 2 3 7" xfId="11798" xr:uid="{00000000-0005-0000-0000-000033330000}"/>
    <cellStyle name="Calculation 2 2 3 7 2" xfId="11799" xr:uid="{00000000-0005-0000-0000-000034330000}"/>
    <cellStyle name="Calculation 2 2 3 8" xfId="11800" xr:uid="{00000000-0005-0000-0000-000035330000}"/>
    <cellStyle name="Calculation 2 2 3 8 2" xfId="11801" xr:uid="{00000000-0005-0000-0000-000036330000}"/>
    <cellStyle name="Calculation 2 2 3 9" xfId="11802" xr:uid="{00000000-0005-0000-0000-000037330000}"/>
    <cellStyle name="Calculation 2 2 3 9 2" xfId="11803" xr:uid="{00000000-0005-0000-0000-000038330000}"/>
    <cellStyle name="Calculation 2 2 4" xfId="11804" xr:uid="{00000000-0005-0000-0000-000039330000}"/>
    <cellStyle name="Calculation 2 2 4 10" xfId="11805" xr:uid="{00000000-0005-0000-0000-00003A330000}"/>
    <cellStyle name="Calculation 2 2 4 10 2" xfId="11806" xr:uid="{00000000-0005-0000-0000-00003B330000}"/>
    <cellStyle name="Calculation 2 2 4 11" xfId="11807" xr:uid="{00000000-0005-0000-0000-00003C330000}"/>
    <cellStyle name="Calculation 2 2 4 11 2" xfId="11808" xr:uid="{00000000-0005-0000-0000-00003D330000}"/>
    <cellStyle name="Calculation 2 2 4 12" xfId="11809" xr:uid="{00000000-0005-0000-0000-00003E330000}"/>
    <cellStyle name="Calculation 2 2 4 12 2" xfId="11810" xr:uid="{00000000-0005-0000-0000-00003F330000}"/>
    <cellStyle name="Calculation 2 2 4 13" xfId="11811" xr:uid="{00000000-0005-0000-0000-000040330000}"/>
    <cellStyle name="Calculation 2 2 4 13 2" xfId="11812" xr:uid="{00000000-0005-0000-0000-000041330000}"/>
    <cellStyle name="Calculation 2 2 4 14" xfId="11813" xr:uid="{00000000-0005-0000-0000-000042330000}"/>
    <cellStyle name="Calculation 2 2 4 14 2" xfId="11814" xr:uid="{00000000-0005-0000-0000-000043330000}"/>
    <cellStyle name="Calculation 2 2 4 15" xfId="11815" xr:uid="{00000000-0005-0000-0000-000044330000}"/>
    <cellStyle name="Calculation 2 2 4 15 2" xfId="11816" xr:uid="{00000000-0005-0000-0000-000045330000}"/>
    <cellStyle name="Calculation 2 2 4 16" xfId="11817" xr:uid="{00000000-0005-0000-0000-000046330000}"/>
    <cellStyle name="Calculation 2 2 4 16 2" xfId="11818" xr:uid="{00000000-0005-0000-0000-000047330000}"/>
    <cellStyle name="Calculation 2 2 4 17" xfId="11819" xr:uid="{00000000-0005-0000-0000-000048330000}"/>
    <cellStyle name="Calculation 2 2 4 17 2" xfId="11820" xr:uid="{00000000-0005-0000-0000-000049330000}"/>
    <cellStyle name="Calculation 2 2 4 18" xfId="11821" xr:uid="{00000000-0005-0000-0000-00004A330000}"/>
    <cellStyle name="Calculation 2 2 4 18 2" xfId="11822" xr:uid="{00000000-0005-0000-0000-00004B330000}"/>
    <cellStyle name="Calculation 2 2 4 19" xfId="11823" xr:uid="{00000000-0005-0000-0000-00004C330000}"/>
    <cellStyle name="Calculation 2 2 4 19 2" xfId="11824" xr:uid="{00000000-0005-0000-0000-00004D330000}"/>
    <cellStyle name="Calculation 2 2 4 2" xfId="11825" xr:uid="{00000000-0005-0000-0000-00004E330000}"/>
    <cellStyle name="Calculation 2 2 4 2 2" xfId="11826" xr:uid="{00000000-0005-0000-0000-00004F330000}"/>
    <cellStyle name="Calculation 2 2 4 20" xfId="11827" xr:uid="{00000000-0005-0000-0000-000050330000}"/>
    <cellStyle name="Calculation 2 2 4 20 2" xfId="11828" xr:uid="{00000000-0005-0000-0000-000051330000}"/>
    <cellStyle name="Calculation 2 2 4 21" xfId="11829" xr:uid="{00000000-0005-0000-0000-000052330000}"/>
    <cellStyle name="Calculation 2 2 4 21 2" xfId="11830" xr:uid="{00000000-0005-0000-0000-000053330000}"/>
    <cellStyle name="Calculation 2 2 4 22" xfId="11831" xr:uid="{00000000-0005-0000-0000-000054330000}"/>
    <cellStyle name="Calculation 2 2 4 22 2" xfId="11832" xr:uid="{00000000-0005-0000-0000-000055330000}"/>
    <cellStyle name="Calculation 2 2 4 23" xfId="11833" xr:uid="{00000000-0005-0000-0000-000056330000}"/>
    <cellStyle name="Calculation 2 2 4 23 2" xfId="11834" xr:uid="{00000000-0005-0000-0000-000057330000}"/>
    <cellStyle name="Calculation 2 2 4 24" xfId="11835" xr:uid="{00000000-0005-0000-0000-000058330000}"/>
    <cellStyle name="Calculation 2 2 4 24 2" xfId="11836" xr:uid="{00000000-0005-0000-0000-000059330000}"/>
    <cellStyle name="Calculation 2 2 4 25" xfId="11837" xr:uid="{00000000-0005-0000-0000-00005A330000}"/>
    <cellStyle name="Calculation 2 2 4 25 2" xfId="11838" xr:uid="{00000000-0005-0000-0000-00005B330000}"/>
    <cellStyle name="Calculation 2 2 4 26" xfId="11839" xr:uid="{00000000-0005-0000-0000-00005C330000}"/>
    <cellStyle name="Calculation 2 2 4 26 2" xfId="11840" xr:uid="{00000000-0005-0000-0000-00005D330000}"/>
    <cellStyle name="Calculation 2 2 4 27" xfId="11841" xr:uid="{00000000-0005-0000-0000-00005E330000}"/>
    <cellStyle name="Calculation 2 2 4 27 2" xfId="11842" xr:uid="{00000000-0005-0000-0000-00005F330000}"/>
    <cellStyle name="Calculation 2 2 4 28" xfId="11843" xr:uid="{00000000-0005-0000-0000-000060330000}"/>
    <cellStyle name="Calculation 2 2 4 28 2" xfId="11844" xr:uid="{00000000-0005-0000-0000-000061330000}"/>
    <cellStyle name="Calculation 2 2 4 29" xfId="11845" xr:uid="{00000000-0005-0000-0000-000062330000}"/>
    <cellStyle name="Calculation 2 2 4 29 2" xfId="11846" xr:uid="{00000000-0005-0000-0000-000063330000}"/>
    <cellStyle name="Calculation 2 2 4 3" xfId="11847" xr:uid="{00000000-0005-0000-0000-000064330000}"/>
    <cellStyle name="Calculation 2 2 4 3 2" xfId="11848" xr:uid="{00000000-0005-0000-0000-000065330000}"/>
    <cellStyle name="Calculation 2 2 4 30" xfId="11849" xr:uid="{00000000-0005-0000-0000-000066330000}"/>
    <cellStyle name="Calculation 2 2 4 4" xfId="11850" xr:uid="{00000000-0005-0000-0000-000067330000}"/>
    <cellStyle name="Calculation 2 2 4 4 2" xfId="11851" xr:uid="{00000000-0005-0000-0000-000068330000}"/>
    <cellStyle name="Calculation 2 2 4 5" xfId="11852" xr:uid="{00000000-0005-0000-0000-000069330000}"/>
    <cellStyle name="Calculation 2 2 4 5 2" xfId="11853" xr:uid="{00000000-0005-0000-0000-00006A330000}"/>
    <cellStyle name="Calculation 2 2 4 6" xfId="11854" xr:uid="{00000000-0005-0000-0000-00006B330000}"/>
    <cellStyle name="Calculation 2 2 4 6 2" xfId="11855" xr:uid="{00000000-0005-0000-0000-00006C330000}"/>
    <cellStyle name="Calculation 2 2 4 7" xfId="11856" xr:uid="{00000000-0005-0000-0000-00006D330000}"/>
    <cellStyle name="Calculation 2 2 4 7 2" xfId="11857" xr:uid="{00000000-0005-0000-0000-00006E330000}"/>
    <cellStyle name="Calculation 2 2 4 8" xfId="11858" xr:uid="{00000000-0005-0000-0000-00006F330000}"/>
    <cellStyle name="Calculation 2 2 4 8 2" xfId="11859" xr:uid="{00000000-0005-0000-0000-000070330000}"/>
    <cellStyle name="Calculation 2 2 4 9" xfId="11860" xr:uid="{00000000-0005-0000-0000-000071330000}"/>
    <cellStyle name="Calculation 2 2 4 9 2" xfId="11861" xr:uid="{00000000-0005-0000-0000-000072330000}"/>
    <cellStyle name="Calculation 2 2 5" xfId="11862" xr:uid="{00000000-0005-0000-0000-000073330000}"/>
    <cellStyle name="Calculation 2 2 5 10" xfId="11863" xr:uid="{00000000-0005-0000-0000-000074330000}"/>
    <cellStyle name="Calculation 2 2 5 10 2" xfId="11864" xr:uid="{00000000-0005-0000-0000-000075330000}"/>
    <cellStyle name="Calculation 2 2 5 11" xfId="11865" xr:uid="{00000000-0005-0000-0000-000076330000}"/>
    <cellStyle name="Calculation 2 2 5 11 2" xfId="11866" xr:uid="{00000000-0005-0000-0000-000077330000}"/>
    <cellStyle name="Calculation 2 2 5 12" xfId="11867" xr:uid="{00000000-0005-0000-0000-000078330000}"/>
    <cellStyle name="Calculation 2 2 5 12 2" xfId="11868" xr:uid="{00000000-0005-0000-0000-000079330000}"/>
    <cellStyle name="Calculation 2 2 5 13" xfId="11869" xr:uid="{00000000-0005-0000-0000-00007A330000}"/>
    <cellStyle name="Calculation 2 2 5 13 2" xfId="11870" xr:uid="{00000000-0005-0000-0000-00007B330000}"/>
    <cellStyle name="Calculation 2 2 5 14" xfId="11871" xr:uid="{00000000-0005-0000-0000-00007C330000}"/>
    <cellStyle name="Calculation 2 2 5 14 2" xfId="11872" xr:uid="{00000000-0005-0000-0000-00007D330000}"/>
    <cellStyle name="Calculation 2 2 5 15" xfId="11873" xr:uid="{00000000-0005-0000-0000-00007E330000}"/>
    <cellStyle name="Calculation 2 2 5 15 2" xfId="11874" xr:uid="{00000000-0005-0000-0000-00007F330000}"/>
    <cellStyle name="Calculation 2 2 5 16" xfId="11875" xr:uid="{00000000-0005-0000-0000-000080330000}"/>
    <cellStyle name="Calculation 2 2 5 16 2" xfId="11876" xr:uid="{00000000-0005-0000-0000-000081330000}"/>
    <cellStyle name="Calculation 2 2 5 17" xfId="11877" xr:uid="{00000000-0005-0000-0000-000082330000}"/>
    <cellStyle name="Calculation 2 2 5 17 2" xfId="11878" xr:uid="{00000000-0005-0000-0000-000083330000}"/>
    <cellStyle name="Calculation 2 2 5 18" xfId="11879" xr:uid="{00000000-0005-0000-0000-000084330000}"/>
    <cellStyle name="Calculation 2 2 5 18 2" xfId="11880" xr:uid="{00000000-0005-0000-0000-000085330000}"/>
    <cellStyle name="Calculation 2 2 5 19" xfId="11881" xr:uid="{00000000-0005-0000-0000-000086330000}"/>
    <cellStyle name="Calculation 2 2 5 19 2" xfId="11882" xr:uid="{00000000-0005-0000-0000-000087330000}"/>
    <cellStyle name="Calculation 2 2 5 2" xfId="11883" xr:uid="{00000000-0005-0000-0000-000088330000}"/>
    <cellStyle name="Calculation 2 2 5 2 2" xfId="11884" xr:uid="{00000000-0005-0000-0000-000089330000}"/>
    <cellStyle name="Calculation 2 2 5 20" xfId="11885" xr:uid="{00000000-0005-0000-0000-00008A330000}"/>
    <cellStyle name="Calculation 2 2 5 20 2" xfId="11886" xr:uid="{00000000-0005-0000-0000-00008B330000}"/>
    <cellStyle name="Calculation 2 2 5 21" xfId="11887" xr:uid="{00000000-0005-0000-0000-00008C330000}"/>
    <cellStyle name="Calculation 2 2 5 21 2" xfId="11888" xr:uid="{00000000-0005-0000-0000-00008D330000}"/>
    <cellStyle name="Calculation 2 2 5 22" xfId="11889" xr:uid="{00000000-0005-0000-0000-00008E330000}"/>
    <cellStyle name="Calculation 2 2 5 22 2" xfId="11890" xr:uid="{00000000-0005-0000-0000-00008F330000}"/>
    <cellStyle name="Calculation 2 2 5 23" xfId="11891" xr:uid="{00000000-0005-0000-0000-000090330000}"/>
    <cellStyle name="Calculation 2 2 5 23 2" xfId="11892" xr:uid="{00000000-0005-0000-0000-000091330000}"/>
    <cellStyle name="Calculation 2 2 5 24" xfId="11893" xr:uid="{00000000-0005-0000-0000-000092330000}"/>
    <cellStyle name="Calculation 2 2 5 24 2" xfId="11894" xr:uid="{00000000-0005-0000-0000-000093330000}"/>
    <cellStyle name="Calculation 2 2 5 25" xfId="11895" xr:uid="{00000000-0005-0000-0000-000094330000}"/>
    <cellStyle name="Calculation 2 2 5 25 2" xfId="11896" xr:uid="{00000000-0005-0000-0000-000095330000}"/>
    <cellStyle name="Calculation 2 2 5 26" xfId="11897" xr:uid="{00000000-0005-0000-0000-000096330000}"/>
    <cellStyle name="Calculation 2 2 5 26 2" xfId="11898" xr:uid="{00000000-0005-0000-0000-000097330000}"/>
    <cellStyle name="Calculation 2 2 5 27" xfId="11899" xr:uid="{00000000-0005-0000-0000-000098330000}"/>
    <cellStyle name="Calculation 2 2 5 27 2" xfId="11900" xr:uid="{00000000-0005-0000-0000-000099330000}"/>
    <cellStyle name="Calculation 2 2 5 28" xfId="11901" xr:uid="{00000000-0005-0000-0000-00009A330000}"/>
    <cellStyle name="Calculation 2 2 5 28 2" xfId="11902" xr:uid="{00000000-0005-0000-0000-00009B330000}"/>
    <cellStyle name="Calculation 2 2 5 29" xfId="11903" xr:uid="{00000000-0005-0000-0000-00009C330000}"/>
    <cellStyle name="Calculation 2 2 5 29 2" xfId="11904" xr:uid="{00000000-0005-0000-0000-00009D330000}"/>
    <cellStyle name="Calculation 2 2 5 3" xfId="11905" xr:uid="{00000000-0005-0000-0000-00009E330000}"/>
    <cellStyle name="Calculation 2 2 5 3 2" xfId="11906" xr:uid="{00000000-0005-0000-0000-00009F330000}"/>
    <cellStyle name="Calculation 2 2 5 30" xfId="11907" xr:uid="{00000000-0005-0000-0000-0000A0330000}"/>
    <cellStyle name="Calculation 2 2 5 4" xfId="11908" xr:uid="{00000000-0005-0000-0000-0000A1330000}"/>
    <cellStyle name="Calculation 2 2 5 4 2" xfId="11909" xr:uid="{00000000-0005-0000-0000-0000A2330000}"/>
    <cellStyle name="Calculation 2 2 5 5" xfId="11910" xr:uid="{00000000-0005-0000-0000-0000A3330000}"/>
    <cellStyle name="Calculation 2 2 5 5 2" xfId="11911" xr:uid="{00000000-0005-0000-0000-0000A4330000}"/>
    <cellStyle name="Calculation 2 2 5 6" xfId="11912" xr:uid="{00000000-0005-0000-0000-0000A5330000}"/>
    <cellStyle name="Calculation 2 2 5 6 2" xfId="11913" xr:uid="{00000000-0005-0000-0000-0000A6330000}"/>
    <cellStyle name="Calculation 2 2 5 7" xfId="11914" xr:uid="{00000000-0005-0000-0000-0000A7330000}"/>
    <cellStyle name="Calculation 2 2 5 7 2" xfId="11915" xr:uid="{00000000-0005-0000-0000-0000A8330000}"/>
    <cellStyle name="Calculation 2 2 5 8" xfId="11916" xr:uid="{00000000-0005-0000-0000-0000A9330000}"/>
    <cellStyle name="Calculation 2 2 5 8 2" xfId="11917" xr:uid="{00000000-0005-0000-0000-0000AA330000}"/>
    <cellStyle name="Calculation 2 2 5 9" xfId="11918" xr:uid="{00000000-0005-0000-0000-0000AB330000}"/>
    <cellStyle name="Calculation 2 2 5 9 2" xfId="11919" xr:uid="{00000000-0005-0000-0000-0000AC330000}"/>
    <cellStyle name="Calculation 2 2_BU&amp;IC" xfId="11920" xr:uid="{00000000-0005-0000-0000-0000AD330000}"/>
    <cellStyle name="Calculation 2 20" xfId="11921" xr:uid="{00000000-0005-0000-0000-0000AE330000}"/>
    <cellStyle name="Calculation 2 20 2" xfId="11922" xr:uid="{00000000-0005-0000-0000-0000AF330000}"/>
    <cellStyle name="Calculation 2 21" xfId="11923" xr:uid="{00000000-0005-0000-0000-0000B0330000}"/>
    <cellStyle name="Calculation 2 21 2" xfId="11924" xr:uid="{00000000-0005-0000-0000-0000B1330000}"/>
    <cellStyle name="Calculation 2 22" xfId="11925" xr:uid="{00000000-0005-0000-0000-0000B2330000}"/>
    <cellStyle name="Calculation 2 22 2" xfId="11926" xr:uid="{00000000-0005-0000-0000-0000B3330000}"/>
    <cellStyle name="Calculation 2 23" xfId="11927" xr:uid="{00000000-0005-0000-0000-0000B4330000}"/>
    <cellStyle name="Calculation 2 23 2" xfId="11928" xr:uid="{00000000-0005-0000-0000-0000B5330000}"/>
    <cellStyle name="Calculation 2 24" xfId="11929" xr:uid="{00000000-0005-0000-0000-0000B6330000}"/>
    <cellStyle name="Calculation 2 24 2" xfId="11930" xr:uid="{00000000-0005-0000-0000-0000B7330000}"/>
    <cellStyle name="Calculation 2 25" xfId="11931" xr:uid="{00000000-0005-0000-0000-0000B8330000}"/>
    <cellStyle name="Calculation 2 25 2" xfId="11932" xr:uid="{00000000-0005-0000-0000-0000B9330000}"/>
    <cellStyle name="Calculation 2 26" xfId="11933" xr:uid="{00000000-0005-0000-0000-0000BA330000}"/>
    <cellStyle name="Calculation 2 26 2" xfId="11934" xr:uid="{00000000-0005-0000-0000-0000BB330000}"/>
    <cellStyle name="Calculation 2 27" xfId="11935" xr:uid="{00000000-0005-0000-0000-0000BC330000}"/>
    <cellStyle name="Calculation 2 27 2" xfId="11936" xr:uid="{00000000-0005-0000-0000-0000BD330000}"/>
    <cellStyle name="Calculation 2 28" xfId="11937" xr:uid="{00000000-0005-0000-0000-0000BE330000}"/>
    <cellStyle name="Calculation 2 28 2" xfId="11938" xr:uid="{00000000-0005-0000-0000-0000BF330000}"/>
    <cellStyle name="Calculation 2 29" xfId="11939" xr:uid="{00000000-0005-0000-0000-0000C0330000}"/>
    <cellStyle name="Calculation 2 29 2" xfId="11940" xr:uid="{00000000-0005-0000-0000-0000C1330000}"/>
    <cellStyle name="Calculation 2 3" xfId="733" xr:uid="{00000000-0005-0000-0000-0000C2330000}"/>
    <cellStyle name="Calculation 2 30" xfId="11941" xr:uid="{00000000-0005-0000-0000-0000C3330000}"/>
    <cellStyle name="Calculation 2 30 2" xfId="11942" xr:uid="{00000000-0005-0000-0000-0000C4330000}"/>
    <cellStyle name="Calculation 2 31" xfId="11943" xr:uid="{00000000-0005-0000-0000-0000C5330000}"/>
    <cellStyle name="Calculation 2 31 2" xfId="11944" xr:uid="{00000000-0005-0000-0000-0000C6330000}"/>
    <cellStyle name="Calculation 2 32" xfId="11945" xr:uid="{00000000-0005-0000-0000-0000C7330000}"/>
    <cellStyle name="Calculation 2 32 2" xfId="11946" xr:uid="{00000000-0005-0000-0000-0000C8330000}"/>
    <cellStyle name="Calculation 2 33" xfId="11947" xr:uid="{00000000-0005-0000-0000-0000C9330000}"/>
    <cellStyle name="Calculation 2 33 2" xfId="11948" xr:uid="{00000000-0005-0000-0000-0000CA330000}"/>
    <cellStyle name="Calculation 2 34" xfId="11949" xr:uid="{00000000-0005-0000-0000-0000CB330000}"/>
    <cellStyle name="Calculation 2 4" xfId="11950" xr:uid="{00000000-0005-0000-0000-0000CC330000}"/>
    <cellStyle name="Calculation 2 5" xfId="11951" xr:uid="{00000000-0005-0000-0000-0000CD330000}"/>
    <cellStyle name="Calculation 2 5 10" xfId="11952" xr:uid="{00000000-0005-0000-0000-0000CE330000}"/>
    <cellStyle name="Calculation 2 5 10 2" xfId="11953" xr:uid="{00000000-0005-0000-0000-0000CF330000}"/>
    <cellStyle name="Calculation 2 5 11" xfId="11954" xr:uid="{00000000-0005-0000-0000-0000D0330000}"/>
    <cellStyle name="Calculation 2 5 11 2" xfId="11955" xr:uid="{00000000-0005-0000-0000-0000D1330000}"/>
    <cellStyle name="Calculation 2 5 12" xfId="11956" xr:uid="{00000000-0005-0000-0000-0000D2330000}"/>
    <cellStyle name="Calculation 2 5 12 2" xfId="11957" xr:uid="{00000000-0005-0000-0000-0000D3330000}"/>
    <cellStyle name="Calculation 2 5 13" xfId="11958" xr:uid="{00000000-0005-0000-0000-0000D4330000}"/>
    <cellStyle name="Calculation 2 5 13 2" xfId="11959" xr:uid="{00000000-0005-0000-0000-0000D5330000}"/>
    <cellStyle name="Calculation 2 5 14" xfId="11960" xr:uid="{00000000-0005-0000-0000-0000D6330000}"/>
    <cellStyle name="Calculation 2 5 14 2" xfId="11961" xr:uid="{00000000-0005-0000-0000-0000D7330000}"/>
    <cellStyle name="Calculation 2 5 15" xfId="11962" xr:uid="{00000000-0005-0000-0000-0000D8330000}"/>
    <cellStyle name="Calculation 2 5 15 2" xfId="11963" xr:uid="{00000000-0005-0000-0000-0000D9330000}"/>
    <cellStyle name="Calculation 2 5 16" xfId="11964" xr:uid="{00000000-0005-0000-0000-0000DA330000}"/>
    <cellStyle name="Calculation 2 5 16 2" xfId="11965" xr:uid="{00000000-0005-0000-0000-0000DB330000}"/>
    <cellStyle name="Calculation 2 5 17" xfId="11966" xr:uid="{00000000-0005-0000-0000-0000DC330000}"/>
    <cellStyle name="Calculation 2 5 17 2" xfId="11967" xr:uid="{00000000-0005-0000-0000-0000DD330000}"/>
    <cellStyle name="Calculation 2 5 18" xfId="11968" xr:uid="{00000000-0005-0000-0000-0000DE330000}"/>
    <cellStyle name="Calculation 2 5 18 2" xfId="11969" xr:uid="{00000000-0005-0000-0000-0000DF330000}"/>
    <cellStyle name="Calculation 2 5 19" xfId="11970" xr:uid="{00000000-0005-0000-0000-0000E0330000}"/>
    <cellStyle name="Calculation 2 5 19 2" xfId="11971" xr:uid="{00000000-0005-0000-0000-0000E1330000}"/>
    <cellStyle name="Calculation 2 5 2" xfId="11972" xr:uid="{00000000-0005-0000-0000-0000E2330000}"/>
    <cellStyle name="Calculation 2 5 2 10" xfId="11973" xr:uid="{00000000-0005-0000-0000-0000E3330000}"/>
    <cellStyle name="Calculation 2 5 2 10 2" xfId="11974" xr:uid="{00000000-0005-0000-0000-0000E4330000}"/>
    <cellStyle name="Calculation 2 5 2 11" xfId="11975" xr:uid="{00000000-0005-0000-0000-0000E5330000}"/>
    <cellStyle name="Calculation 2 5 2 11 2" xfId="11976" xr:uid="{00000000-0005-0000-0000-0000E6330000}"/>
    <cellStyle name="Calculation 2 5 2 12" xfId="11977" xr:uid="{00000000-0005-0000-0000-0000E7330000}"/>
    <cellStyle name="Calculation 2 5 2 12 2" xfId="11978" xr:uid="{00000000-0005-0000-0000-0000E8330000}"/>
    <cellStyle name="Calculation 2 5 2 13" xfId="11979" xr:uid="{00000000-0005-0000-0000-0000E9330000}"/>
    <cellStyle name="Calculation 2 5 2 13 2" xfId="11980" xr:uid="{00000000-0005-0000-0000-0000EA330000}"/>
    <cellStyle name="Calculation 2 5 2 14" xfId="11981" xr:uid="{00000000-0005-0000-0000-0000EB330000}"/>
    <cellStyle name="Calculation 2 5 2 14 2" xfId="11982" xr:uid="{00000000-0005-0000-0000-0000EC330000}"/>
    <cellStyle name="Calculation 2 5 2 15" xfId="11983" xr:uid="{00000000-0005-0000-0000-0000ED330000}"/>
    <cellStyle name="Calculation 2 5 2 15 2" xfId="11984" xr:uid="{00000000-0005-0000-0000-0000EE330000}"/>
    <cellStyle name="Calculation 2 5 2 16" xfId="11985" xr:uid="{00000000-0005-0000-0000-0000EF330000}"/>
    <cellStyle name="Calculation 2 5 2 16 2" xfId="11986" xr:uid="{00000000-0005-0000-0000-0000F0330000}"/>
    <cellStyle name="Calculation 2 5 2 17" xfId="11987" xr:uid="{00000000-0005-0000-0000-0000F1330000}"/>
    <cellStyle name="Calculation 2 5 2 17 2" xfId="11988" xr:uid="{00000000-0005-0000-0000-0000F2330000}"/>
    <cellStyle name="Calculation 2 5 2 18" xfId="11989" xr:uid="{00000000-0005-0000-0000-0000F3330000}"/>
    <cellStyle name="Calculation 2 5 2 18 2" xfId="11990" xr:uid="{00000000-0005-0000-0000-0000F4330000}"/>
    <cellStyle name="Calculation 2 5 2 19" xfId="11991" xr:uid="{00000000-0005-0000-0000-0000F5330000}"/>
    <cellStyle name="Calculation 2 5 2 19 2" xfId="11992" xr:uid="{00000000-0005-0000-0000-0000F6330000}"/>
    <cellStyle name="Calculation 2 5 2 2" xfId="11993" xr:uid="{00000000-0005-0000-0000-0000F7330000}"/>
    <cellStyle name="Calculation 2 5 2 2 2" xfId="11994" xr:uid="{00000000-0005-0000-0000-0000F8330000}"/>
    <cellStyle name="Calculation 2 5 2 20" xfId="11995" xr:uid="{00000000-0005-0000-0000-0000F9330000}"/>
    <cellStyle name="Calculation 2 5 2 20 2" xfId="11996" xr:uid="{00000000-0005-0000-0000-0000FA330000}"/>
    <cellStyle name="Calculation 2 5 2 21" xfId="11997" xr:uid="{00000000-0005-0000-0000-0000FB330000}"/>
    <cellStyle name="Calculation 2 5 2 21 2" xfId="11998" xr:uid="{00000000-0005-0000-0000-0000FC330000}"/>
    <cellStyle name="Calculation 2 5 2 22" xfId="11999" xr:uid="{00000000-0005-0000-0000-0000FD330000}"/>
    <cellStyle name="Calculation 2 5 2 22 2" xfId="12000" xr:uid="{00000000-0005-0000-0000-0000FE330000}"/>
    <cellStyle name="Calculation 2 5 2 23" xfId="12001" xr:uid="{00000000-0005-0000-0000-0000FF330000}"/>
    <cellStyle name="Calculation 2 5 2 23 2" xfId="12002" xr:uid="{00000000-0005-0000-0000-000000340000}"/>
    <cellStyle name="Calculation 2 5 2 24" xfId="12003" xr:uid="{00000000-0005-0000-0000-000001340000}"/>
    <cellStyle name="Calculation 2 5 2 24 2" xfId="12004" xr:uid="{00000000-0005-0000-0000-000002340000}"/>
    <cellStyle name="Calculation 2 5 2 25" xfId="12005" xr:uid="{00000000-0005-0000-0000-000003340000}"/>
    <cellStyle name="Calculation 2 5 2 25 2" xfId="12006" xr:uid="{00000000-0005-0000-0000-000004340000}"/>
    <cellStyle name="Calculation 2 5 2 26" xfId="12007" xr:uid="{00000000-0005-0000-0000-000005340000}"/>
    <cellStyle name="Calculation 2 5 2 26 2" xfId="12008" xr:uid="{00000000-0005-0000-0000-000006340000}"/>
    <cellStyle name="Calculation 2 5 2 27" xfId="12009" xr:uid="{00000000-0005-0000-0000-000007340000}"/>
    <cellStyle name="Calculation 2 5 2 27 2" xfId="12010" xr:uid="{00000000-0005-0000-0000-000008340000}"/>
    <cellStyle name="Calculation 2 5 2 28" xfId="12011" xr:uid="{00000000-0005-0000-0000-000009340000}"/>
    <cellStyle name="Calculation 2 5 2 28 2" xfId="12012" xr:uid="{00000000-0005-0000-0000-00000A340000}"/>
    <cellStyle name="Calculation 2 5 2 29" xfId="12013" xr:uid="{00000000-0005-0000-0000-00000B340000}"/>
    <cellStyle name="Calculation 2 5 2 29 2" xfId="12014" xr:uid="{00000000-0005-0000-0000-00000C340000}"/>
    <cellStyle name="Calculation 2 5 2 3" xfId="12015" xr:uid="{00000000-0005-0000-0000-00000D340000}"/>
    <cellStyle name="Calculation 2 5 2 3 2" xfId="12016" xr:uid="{00000000-0005-0000-0000-00000E340000}"/>
    <cellStyle name="Calculation 2 5 2 30" xfId="12017" xr:uid="{00000000-0005-0000-0000-00000F340000}"/>
    <cellStyle name="Calculation 2 5 2 4" xfId="12018" xr:uid="{00000000-0005-0000-0000-000010340000}"/>
    <cellStyle name="Calculation 2 5 2 4 2" xfId="12019" xr:uid="{00000000-0005-0000-0000-000011340000}"/>
    <cellStyle name="Calculation 2 5 2 5" xfId="12020" xr:uid="{00000000-0005-0000-0000-000012340000}"/>
    <cellStyle name="Calculation 2 5 2 5 2" xfId="12021" xr:uid="{00000000-0005-0000-0000-000013340000}"/>
    <cellStyle name="Calculation 2 5 2 6" xfId="12022" xr:uid="{00000000-0005-0000-0000-000014340000}"/>
    <cellStyle name="Calculation 2 5 2 6 2" xfId="12023" xr:uid="{00000000-0005-0000-0000-000015340000}"/>
    <cellStyle name="Calculation 2 5 2 7" xfId="12024" xr:uid="{00000000-0005-0000-0000-000016340000}"/>
    <cellStyle name="Calculation 2 5 2 7 2" xfId="12025" xr:uid="{00000000-0005-0000-0000-000017340000}"/>
    <cellStyle name="Calculation 2 5 2 8" xfId="12026" xr:uid="{00000000-0005-0000-0000-000018340000}"/>
    <cellStyle name="Calculation 2 5 2 8 2" xfId="12027" xr:uid="{00000000-0005-0000-0000-000019340000}"/>
    <cellStyle name="Calculation 2 5 2 9" xfId="12028" xr:uid="{00000000-0005-0000-0000-00001A340000}"/>
    <cellStyle name="Calculation 2 5 2 9 2" xfId="12029" xr:uid="{00000000-0005-0000-0000-00001B340000}"/>
    <cellStyle name="Calculation 2 5 20" xfId="12030" xr:uid="{00000000-0005-0000-0000-00001C340000}"/>
    <cellStyle name="Calculation 2 5 20 2" xfId="12031" xr:uid="{00000000-0005-0000-0000-00001D340000}"/>
    <cellStyle name="Calculation 2 5 21" xfId="12032" xr:uid="{00000000-0005-0000-0000-00001E340000}"/>
    <cellStyle name="Calculation 2 5 21 2" xfId="12033" xr:uid="{00000000-0005-0000-0000-00001F340000}"/>
    <cellStyle name="Calculation 2 5 22" xfId="12034" xr:uid="{00000000-0005-0000-0000-000020340000}"/>
    <cellStyle name="Calculation 2 5 22 2" xfId="12035" xr:uid="{00000000-0005-0000-0000-000021340000}"/>
    <cellStyle name="Calculation 2 5 23" xfId="12036" xr:uid="{00000000-0005-0000-0000-000022340000}"/>
    <cellStyle name="Calculation 2 5 23 2" xfId="12037" xr:uid="{00000000-0005-0000-0000-000023340000}"/>
    <cellStyle name="Calculation 2 5 24" xfId="12038" xr:uid="{00000000-0005-0000-0000-000024340000}"/>
    <cellStyle name="Calculation 2 5 24 2" xfId="12039" xr:uid="{00000000-0005-0000-0000-000025340000}"/>
    <cellStyle name="Calculation 2 5 25" xfId="12040" xr:uid="{00000000-0005-0000-0000-000026340000}"/>
    <cellStyle name="Calculation 2 5 25 2" xfId="12041" xr:uid="{00000000-0005-0000-0000-000027340000}"/>
    <cellStyle name="Calculation 2 5 26" xfId="12042" xr:uid="{00000000-0005-0000-0000-000028340000}"/>
    <cellStyle name="Calculation 2 5 26 2" xfId="12043" xr:uid="{00000000-0005-0000-0000-000029340000}"/>
    <cellStyle name="Calculation 2 5 27" xfId="12044" xr:uid="{00000000-0005-0000-0000-00002A340000}"/>
    <cellStyle name="Calculation 2 5 27 2" xfId="12045" xr:uid="{00000000-0005-0000-0000-00002B340000}"/>
    <cellStyle name="Calculation 2 5 28" xfId="12046" xr:uid="{00000000-0005-0000-0000-00002C340000}"/>
    <cellStyle name="Calculation 2 5 28 2" xfId="12047" xr:uid="{00000000-0005-0000-0000-00002D340000}"/>
    <cellStyle name="Calculation 2 5 29" xfId="12048" xr:uid="{00000000-0005-0000-0000-00002E340000}"/>
    <cellStyle name="Calculation 2 5 29 2" xfId="12049" xr:uid="{00000000-0005-0000-0000-00002F340000}"/>
    <cellStyle name="Calculation 2 5 3" xfId="12050" xr:uid="{00000000-0005-0000-0000-000030340000}"/>
    <cellStyle name="Calculation 2 5 3 10" xfId="12051" xr:uid="{00000000-0005-0000-0000-000031340000}"/>
    <cellStyle name="Calculation 2 5 3 10 2" xfId="12052" xr:uid="{00000000-0005-0000-0000-000032340000}"/>
    <cellStyle name="Calculation 2 5 3 11" xfId="12053" xr:uid="{00000000-0005-0000-0000-000033340000}"/>
    <cellStyle name="Calculation 2 5 3 11 2" xfId="12054" xr:uid="{00000000-0005-0000-0000-000034340000}"/>
    <cellStyle name="Calculation 2 5 3 12" xfId="12055" xr:uid="{00000000-0005-0000-0000-000035340000}"/>
    <cellStyle name="Calculation 2 5 3 12 2" xfId="12056" xr:uid="{00000000-0005-0000-0000-000036340000}"/>
    <cellStyle name="Calculation 2 5 3 13" xfId="12057" xr:uid="{00000000-0005-0000-0000-000037340000}"/>
    <cellStyle name="Calculation 2 5 3 13 2" xfId="12058" xr:uid="{00000000-0005-0000-0000-000038340000}"/>
    <cellStyle name="Calculation 2 5 3 14" xfId="12059" xr:uid="{00000000-0005-0000-0000-000039340000}"/>
    <cellStyle name="Calculation 2 5 3 14 2" xfId="12060" xr:uid="{00000000-0005-0000-0000-00003A340000}"/>
    <cellStyle name="Calculation 2 5 3 15" xfId="12061" xr:uid="{00000000-0005-0000-0000-00003B340000}"/>
    <cellStyle name="Calculation 2 5 3 15 2" xfId="12062" xr:uid="{00000000-0005-0000-0000-00003C340000}"/>
    <cellStyle name="Calculation 2 5 3 16" xfId="12063" xr:uid="{00000000-0005-0000-0000-00003D340000}"/>
    <cellStyle name="Calculation 2 5 3 16 2" xfId="12064" xr:uid="{00000000-0005-0000-0000-00003E340000}"/>
    <cellStyle name="Calculation 2 5 3 17" xfId="12065" xr:uid="{00000000-0005-0000-0000-00003F340000}"/>
    <cellStyle name="Calculation 2 5 3 17 2" xfId="12066" xr:uid="{00000000-0005-0000-0000-000040340000}"/>
    <cellStyle name="Calculation 2 5 3 18" xfId="12067" xr:uid="{00000000-0005-0000-0000-000041340000}"/>
    <cellStyle name="Calculation 2 5 3 18 2" xfId="12068" xr:uid="{00000000-0005-0000-0000-000042340000}"/>
    <cellStyle name="Calculation 2 5 3 19" xfId="12069" xr:uid="{00000000-0005-0000-0000-000043340000}"/>
    <cellStyle name="Calculation 2 5 3 19 2" xfId="12070" xr:uid="{00000000-0005-0000-0000-000044340000}"/>
    <cellStyle name="Calculation 2 5 3 2" xfId="12071" xr:uid="{00000000-0005-0000-0000-000045340000}"/>
    <cellStyle name="Calculation 2 5 3 2 2" xfId="12072" xr:uid="{00000000-0005-0000-0000-000046340000}"/>
    <cellStyle name="Calculation 2 5 3 20" xfId="12073" xr:uid="{00000000-0005-0000-0000-000047340000}"/>
    <cellStyle name="Calculation 2 5 3 20 2" xfId="12074" xr:uid="{00000000-0005-0000-0000-000048340000}"/>
    <cellStyle name="Calculation 2 5 3 21" xfId="12075" xr:uid="{00000000-0005-0000-0000-000049340000}"/>
    <cellStyle name="Calculation 2 5 3 21 2" xfId="12076" xr:uid="{00000000-0005-0000-0000-00004A340000}"/>
    <cellStyle name="Calculation 2 5 3 22" xfId="12077" xr:uid="{00000000-0005-0000-0000-00004B340000}"/>
    <cellStyle name="Calculation 2 5 3 22 2" xfId="12078" xr:uid="{00000000-0005-0000-0000-00004C340000}"/>
    <cellStyle name="Calculation 2 5 3 23" xfId="12079" xr:uid="{00000000-0005-0000-0000-00004D340000}"/>
    <cellStyle name="Calculation 2 5 3 23 2" xfId="12080" xr:uid="{00000000-0005-0000-0000-00004E340000}"/>
    <cellStyle name="Calculation 2 5 3 24" xfId="12081" xr:uid="{00000000-0005-0000-0000-00004F340000}"/>
    <cellStyle name="Calculation 2 5 3 24 2" xfId="12082" xr:uid="{00000000-0005-0000-0000-000050340000}"/>
    <cellStyle name="Calculation 2 5 3 25" xfId="12083" xr:uid="{00000000-0005-0000-0000-000051340000}"/>
    <cellStyle name="Calculation 2 5 3 25 2" xfId="12084" xr:uid="{00000000-0005-0000-0000-000052340000}"/>
    <cellStyle name="Calculation 2 5 3 26" xfId="12085" xr:uid="{00000000-0005-0000-0000-000053340000}"/>
    <cellStyle name="Calculation 2 5 3 26 2" xfId="12086" xr:uid="{00000000-0005-0000-0000-000054340000}"/>
    <cellStyle name="Calculation 2 5 3 27" xfId="12087" xr:uid="{00000000-0005-0000-0000-000055340000}"/>
    <cellStyle name="Calculation 2 5 3 27 2" xfId="12088" xr:uid="{00000000-0005-0000-0000-000056340000}"/>
    <cellStyle name="Calculation 2 5 3 28" xfId="12089" xr:uid="{00000000-0005-0000-0000-000057340000}"/>
    <cellStyle name="Calculation 2 5 3 28 2" xfId="12090" xr:uid="{00000000-0005-0000-0000-000058340000}"/>
    <cellStyle name="Calculation 2 5 3 29" xfId="12091" xr:uid="{00000000-0005-0000-0000-000059340000}"/>
    <cellStyle name="Calculation 2 5 3 29 2" xfId="12092" xr:uid="{00000000-0005-0000-0000-00005A340000}"/>
    <cellStyle name="Calculation 2 5 3 3" xfId="12093" xr:uid="{00000000-0005-0000-0000-00005B340000}"/>
    <cellStyle name="Calculation 2 5 3 3 2" xfId="12094" xr:uid="{00000000-0005-0000-0000-00005C340000}"/>
    <cellStyle name="Calculation 2 5 3 30" xfId="12095" xr:uid="{00000000-0005-0000-0000-00005D340000}"/>
    <cellStyle name="Calculation 2 5 3 4" xfId="12096" xr:uid="{00000000-0005-0000-0000-00005E340000}"/>
    <cellStyle name="Calculation 2 5 3 4 2" xfId="12097" xr:uid="{00000000-0005-0000-0000-00005F340000}"/>
    <cellStyle name="Calculation 2 5 3 5" xfId="12098" xr:uid="{00000000-0005-0000-0000-000060340000}"/>
    <cellStyle name="Calculation 2 5 3 5 2" xfId="12099" xr:uid="{00000000-0005-0000-0000-000061340000}"/>
    <cellStyle name="Calculation 2 5 3 6" xfId="12100" xr:uid="{00000000-0005-0000-0000-000062340000}"/>
    <cellStyle name="Calculation 2 5 3 6 2" xfId="12101" xr:uid="{00000000-0005-0000-0000-000063340000}"/>
    <cellStyle name="Calculation 2 5 3 7" xfId="12102" xr:uid="{00000000-0005-0000-0000-000064340000}"/>
    <cellStyle name="Calculation 2 5 3 7 2" xfId="12103" xr:uid="{00000000-0005-0000-0000-000065340000}"/>
    <cellStyle name="Calculation 2 5 3 8" xfId="12104" xr:uid="{00000000-0005-0000-0000-000066340000}"/>
    <cellStyle name="Calculation 2 5 3 8 2" xfId="12105" xr:uid="{00000000-0005-0000-0000-000067340000}"/>
    <cellStyle name="Calculation 2 5 3 9" xfId="12106" xr:uid="{00000000-0005-0000-0000-000068340000}"/>
    <cellStyle name="Calculation 2 5 3 9 2" xfId="12107" xr:uid="{00000000-0005-0000-0000-000069340000}"/>
    <cellStyle name="Calculation 2 5 30" xfId="12108" xr:uid="{00000000-0005-0000-0000-00006A340000}"/>
    <cellStyle name="Calculation 2 5 30 2" xfId="12109" xr:uid="{00000000-0005-0000-0000-00006B340000}"/>
    <cellStyle name="Calculation 2 5 31" xfId="12110" xr:uid="{00000000-0005-0000-0000-00006C340000}"/>
    <cellStyle name="Calculation 2 5 31 2" xfId="12111" xr:uid="{00000000-0005-0000-0000-00006D340000}"/>
    <cellStyle name="Calculation 2 5 32" xfId="12112" xr:uid="{00000000-0005-0000-0000-00006E340000}"/>
    <cellStyle name="Calculation 2 5 4" xfId="12113" xr:uid="{00000000-0005-0000-0000-00006F340000}"/>
    <cellStyle name="Calculation 2 5 4 2" xfId="12114" xr:uid="{00000000-0005-0000-0000-000070340000}"/>
    <cellStyle name="Calculation 2 5 5" xfId="12115" xr:uid="{00000000-0005-0000-0000-000071340000}"/>
    <cellStyle name="Calculation 2 5 5 2" xfId="12116" xr:uid="{00000000-0005-0000-0000-000072340000}"/>
    <cellStyle name="Calculation 2 5 6" xfId="12117" xr:uid="{00000000-0005-0000-0000-000073340000}"/>
    <cellStyle name="Calculation 2 5 6 2" xfId="12118" xr:uid="{00000000-0005-0000-0000-000074340000}"/>
    <cellStyle name="Calculation 2 5 7" xfId="12119" xr:uid="{00000000-0005-0000-0000-000075340000}"/>
    <cellStyle name="Calculation 2 5 7 2" xfId="12120" xr:uid="{00000000-0005-0000-0000-000076340000}"/>
    <cellStyle name="Calculation 2 5 8" xfId="12121" xr:uid="{00000000-0005-0000-0000-000077340000}"/>
    <cellStyle name="Calculation 2 5 8 2" xfId="12122" xr:uid="{00000000-0005-0000-0000-000078340000}"/>
    <cellStyle name="Calculation 2 5 9" xfId="12123" xr:uid="{00000000-0005-0000-0000-000079340000}"/>
    <cellStyle name="Calculation 2 5 9 2" xfId="12124" xr:uid="{00000000-0005-0000-0000-00007A340000}"/>
    <cellStyle name="Calculation 2 6" xfId="12125" xr:uid="{00000000-0005-0000-0000-00007B340000}"/>
    <cellStyle name="Calculation 2 6 2" xfId="12126" xr:uid="{00000000-0005-0000-0000-00007C340000}"/>
    <cellStyle name="Calculation 2 7" xfId="12127" xr:uid="{00000000-0005-0000-0000-00007D340000}"/>
    <cellStyle name="Calculation 2 7 2" xfId="12128" xr:uid="{00000000-0005-0000-0000-00007E340000}"/>
    <cellStyle name="Calculation 2 8" xfId="12129" xr:uid="{00000000-0005-0000-0000-00007F340000}"/>
    <cellStyle name="Calculation 2 8 2" xfId="12130" xr:uid="{00000000-0005-0000-0000-000080340000}"/>
    <cellStyle name="Calculation 2 9" xfId="12131" xr:uid="{00000000-0005-0000-0000-000081340000}"/>
    <cellStyle name="Calculation 2 9 2" xfId="12132" xr:uid="{00000000-0005-0000-0000-000082340000}"/>
    <cellStyle name="Calculation 2_BU&amp;IC" xfId="12133" xr:uid="{00000000-0005-0000-0000-000083340000}"/>
    <cellStyle name="Calculation 3" xfId="143" xr:uid="{00000000-0005-0000-0000-000084340000}"/>
    <cellStyle name="Calculation 3 2" xfId="12134" xr:uid="{00000000-0005-0000-0000-000085340000}"/>
    <cellStyle name="Calculation 3 2 2" xfId="39014" xr:uid="{00000000-0005-0000-0000-000086340000}"/>
    <cellStyle name="Calculation 3 3" xfId="12135" xr:uid="{00000000-0005-0000-0000-000087340000}"/>
    <cellStyle name="Calculation 3 3 2" xfId="39013" xr:uid="{00000000-0005-0000-0000-000088340000}"/>
    <cellStyle name="Calculation 3 4" xfId="651" xr:uid="{00000000-0005-0000-0000-000089340000}"/>
    <cellStyle name="Calculation 3_5 year overview margin" xfId="37631" xr:uid="{00000000-0005-0000-0000-00008A340000}"/>
    <cellStyle name="Calculation 4" xfId="12136" xr:uid="{00000000-0005-0000-0000-00008B340000}"/>
    <cellStyle name="Calculation 4 2" xfId="39015" xr:uid="{00000000-0005-0000-0000-00008C340000}"/>
    <cellStyle name="Calculation 5" xfId="12137" xr:uid="{00000000-0005-0000-0000-00008D340000}"/>
    <cellStyle name="Calculation 6" xfId="12138" xr:uid="{00000000-0005-0000-0000-00008E340000}"/>
    <cellStyle name="Calculation 7" xfId="12139" xr:uid="{00000000-0005-0000-0000-00008F340000}"/>
    <cellStyle name="Calculation 8" xfId="39012" xr:uid="{00000000-0005-0000-0000-000090340000}"/>
    <cellStyle name="Calculation 9" xfId="41930" xr:uid="{00000000-0005-0000-0000-000091340000}"/>
    <cellStyle name="Calculation_B-A-AV-17C-1" xfId="39016" xr:uid="{00000000-0005-0000-0000-000092340000}"/>
    <cellStyle name="Check Cell" xfId="144" xr:uid="{00000000-0005-0000-0000-000093340000}"/>
    <cellStyle name="Check Cell 2" xfId="145" xr:uid="{00000000-0005-0000-0000-000094340000}"/>
    <cellStyle name="Check Cell 3" xfId="652" xr:uid="{00000000-0005-0000-0000-000095340000}"/>
    <cellStyle name="Check Cell 3 2" xfId="12141" xr:uid="{00000000-0005-0000-0000-000096340000}"/>
    <cellStyle name="Check Cell 3 2 2" xfId="39019" xr:uid="{00000000-0005-0000-0000-000097340000}"/>
    <cellStyle name="Check Cell 3 3" xfId="12142" xr:uid="{00000000-0005-0000-0000-000098340000}"/>
    <cellStyle name="Check Cell 3 4" xfId="39018" xr:uid="{00000000-0005-0000-0000-000099340000}"/>
    <cellStyle name="Check Cell 3_BU&amp;IC" xfId="12143" xr:uid="{00000000-0005-0000-0000-00009A340000}"/>
    <cellStyle name="Check Cell 4" xfId="12144" xr:uid="{00000000-0005-0000-0000-00009B340000}"/>
    <cellStyle name="Check Cell 4 2" xfId="39020" xr:uid="{00000000-0005-0000-0000-00009C340000}"/>
    <cellStyle name="Check Cell 5" xfId="12145" xr:uid="{00000000-0005-0000-0000-00009D340000}"/>
    <cellStyle name="Check Cell 5 2" xfId="39017" xr:uid="{00000000-0005-0000-0000-00009E340000}"/>
    <cellStyle name="Check Cell 6" xfId="12140" xr:uid="{00000000-0005-0000-0000-00009F340000}"/>
    <cellStyle name="Check Cell_5 year overview margin" xfId="37632" xr:uid="{00000000-0005-0000-0000-0000A0340000}"/>
    <cellStyle name="Comma" xfId="152" builtinId="3"/>
    <cellStyle name="Comma 2" xfId="146" xr:uid="{00000000-0005-0000-0000-0000A1340000}"/>
    <cellStyle name="Comma 2 10" xfId="40859" xr:uid="{00000000-0005-0000-0000-0000A2340000}"/>
    <cellStyle name="Comma 2 11" xfId="37959" xr:uid="{00000000-0005-0000-0000-0000A3340000}"/>
    <cellStyle name="Comma 2 12" xfId="37816" xr:uid="{00000000-0005-0000-0000-0000A4340000}"/>
    <cellStyle name="Comma 2 2" xfId="147" xr:uid="{00000000-0005-0000-0000-0000A5340000}"/>
    <cellStyle name="Comma 2 2 2" xfId="12146" xr:uid="{00000000-0005-0000-0000-0000A6340000}"/>
    <cellStyle name="Comma 2 2 2 2" xfId="39023" xr:uid="{00000000-0005-0000-0000-0000A7340000}"/>
    <cellStyle name="Comma 2 2 3" xfId="12147" xr:uid="{00000000-0005-0000-0000-0000A8340000}"/>
    <cellStyle name="Comma 2 2 3 2" xfId="39022" xr:uid="{00000000-0005-0000-0000-0000A9340000}"/>
    <cellStyle name="Comma 2 2 4" xfId="653" xr:uid="{00000000-0005-0000-0000-0000AA340000}"/>
    <cellStyle name="Comma 2 2_BU&amp;IC" xfId="12148" xr:uid="{00000000-0005-0000-0000-0000AB340000}"/>
    <cellStyle name="Comma 2 3" xfId="148" xr:uid="{00000000-0005-0000-0000-0000AC340000}"/>
    <cellStyle name="Comma 2 3 2" xfId="12150" xr:uid="{00000000-0005-0000-0000-0000AD340000}"/>
    <cellStyle name="Comma 2 3 2 2" xfId="39025" xr:uid="{00000000-0005-0000-0000-0000AE340000}"/>
    <cellStyle name="Comma 2 3 3" xfId="12151" xr:uid="{00000000-0005-0000-0000-0000AF340000}"/>
    <cellStyle name="Comma 2 3 3 2" xfId="39024" xr:uid="{00000000-0005-0000-0000-0000B0340000}"/>
    <cellStyle name="Comma 2 3 4" xfId="12149" xr:uid="{00000000-0005-0000-0000-0000B1340000}"/>
    <cellStyle name="Comma 2 3_BU&amp;IC" xfId="12152" xr:uid="{00000000-0005-0000-0000-0000B2340000}"/>
    <cellStyle name="Comma 2 4" xfId="542" xr:uid="{00000000-0005-0000-0000-0000B3340000}"/>
    <cellStyle name="Comma 2 4 2" xfId="12153" xr:uid="{00000000-0005-0000-0000-0000B4340000}"/>
    <cellStyle name="Comma 2 4 2 2" xfId="39026" xr:uid="{00000000-0005-0000-0000-0000B5340000}"/>
    <cellStyle name="Comma 2 4 3" xfId="12154" xr:uid="{00000000-0005-0000-0000-0000B6340000}"/>
    <cellStyle name="Comma 2 4_BU&amp;IC" xfId="12155" xr:uid="{00000000-0005-0000-0000-0000B7340000}"/>
    <cellStyle name="Comma 2 5" xfId="12156" xr:uid="{00000000-0005-0000-0000-0000B8340000}"/>
    <cellStyle name="Comma 2 5 2" xfId="38084" xr:uid="{00000000-0005-0000-0000-0000B9340000}"/>
    <cellStyle name="Comma 2 6" xfId="12157" xr:uid="{00000000-0005-0000-0000-0000BA340000}"/>
    <cellStyle name="Comma 2 6 2" xfId="39027" xr:uid="{00000000-0005-0000-0000-0000BB340000}"/>
    <cellStyle name="Comma 2 7" xfId="39028" xr:uid="{00000000-0005-0000-0000-0000BC340000}"/>
    <cellStyle name="Comma 2 8" xfId="39021" xr:uid="{00000000-0005-0000-0000-0000BD340000}"/>
    <cellStyle name="Comma 2 9" xfId="40762" xr:uid="{00000000-0005-0000-0000-0000BE340000}"/>
    <cellStyle name="Comma 2_BU&amp;IC" xfId="12158" xr:uid="{00000000-0005-0000-0000-0000BF340000}"/>
    <cellStyle name="Comma 3" xfId="149" xr:uid="{00000000-0005-0000-0000-0000C0340000}"/>
    <cellStyle name="Comma 3 10" xfId="12159" xr:uid="{00000000-0005-0000-0000-0000C1340000}"/>
    <cellStyle name="Comma 3 11" xfId="654" xr:uid="{00000000-0005-0000-0000-0000C2340000}"/>
    <cellStyle name="Comma 3 2" xfId="12160" xr:uid="{00000000-0005-0000-0000-0000C3340000}"/>
    <cellStyle name="Comma 3 2 10" xfId="12161" xr:uid="{00000000-0005-0000-0000-0000C4340000}"/>
    <cellStyle name="Comma 3 2 11" xfId="12162" xr:uid="{00000000-0005-0000-0000-0000C5340000}"/>
    <cellStyle name="Comma 3 2 12" xfId="12163" xr:uid="{00000000-0005-0000-0000-0000C6340000}"/>
    <cellStyle name="Comma 3 2 13" xfId="12164" xr:uid="{00000000-0005-0000-0000-0000C7340000}"/>
    <cellStyle name="Comma 3 2 14" xfId="39030" xr:uid="{00000000-0005-0000-0000-0000C8340000}"/>
    <cellStyle name="Comma 3 2 2" xfId="12165" xr:uid="{00000000-0005-0000-0000-0000C9340000}"/>
    <cellStyle name="Comma 3 2 2 2" xfId="12166" xr:uid="{00000000-0005-0000-0000-0000CA340000}"/>
    <cellStyle name="Comma 3 2 2 3" xfId="12167" xr:uid="{00000000-0005-0000-0000-0000CB340000}"/>
    <cellStyle name="Comma 3 2 2 4" xfId="12168" xr:uid="{00000000-0005-0000-0000-0000CC340000}"/>
    <cellStyle name="Comma 3 2 2 5" xfId="39031" xr:uid="{00000000-0005-0000-0000-0000CD340000}"/>
    <cellStyle name="Comma 3 2 2_BU&amp;IC" xfId="12169" xr:uid="{00000000-0005-0000-0000-0000CE340000}"/>
    <cellStyle name="Comma 3 2 3" xfId="12170" xr:uid="{00000000-0005-0000-0000-0000CF340000}"/>
    <cellStyle name="Comma 3 2 3 2" xfId="12171" xr:uid="{00000000-0005-0000-0000-0000D0340000}"/>
    <cellStyle name="Comma 3 2 3 3" xfId="12172" xr:uid="{00000000-0005-0000-0000-0000D1340000}"/>
    <cellStyle name="Comma 3 2 3_BU&amp;IC" xfId="12173" xr:uid="{00000000-0005-0000-0000-0000D2340000}"/>
    <cellStyle name="Comma 3 2 4" xfId="12174" xr:uid="{00000000-0005-0000-0000-0000D3340000}"/>
    <cellStyle name="Comma 3 2 4 2" xfId="12175" xr:uid="{00000000-0005-0000-0000-0000D4340000}"/>
    <cellStyle name="Comma 3 2 4 3" xfId="12176" xr:uid="{00000000-0005-0000-0000-0000D5340000}"/>
    <cellStyle name="Comma 3 2 4_BU&amp;IC" xfId="12177" xr:uid="{00000000-0005-0000-0000-0000D6340000}"/>
    <cellStyle name="Comma 3 2 5" xfId="12178" xr:uid="{00000000-0005-0000-0000-0000D7340000}"/>
    <cellStyle name="Comma 3 2 5 2" xfId="12179" xr:uid="{00000000-0005-0000-0000-0000D8340000}"/>
    <cellStyle name="Comma 3 2 5 3" xfId="12180" xr:uid="{00000000-0005-0000-0000-0000D9340000}"/>
    <cellStyle name="Comma 3 2 5_BU&amp;IC" xfId="12181" xr:uid="{00000000-0005-0000-0000-0000DA340000}"/>
    <cellStyle name="Comma 3 2 6" xfId="12182" xr:uid="{00000000-0005-0000-0000-0000DB340000}"/>
    <cellStyle name="Comma 3 2 6 2" xfId="12183" xr:uid="{00000000-0005-0000-0000-0000DC340000}"/>
    <cellStyle name="Comma 3 2 6_BU&amp;IC" xfId="12184" xr:uid="{00000000-0005-0000-0000-0000DD340000}"/>
    <cellStyle name="Comma 3 2 7" xfId="12185" xr:uid="{00000000-0005-0000-0000-0000DE340000}"/>
    <cellStyle name="Comma 3 2 8" xfId="12186" xr:uid="{00000000-0005-0000-0000-0000DF340000}"/>
    <cellStyle name="Comma 3 2 9" xfId="12187" xr:uid="{00000000-0005-0000-0000-0000E0340000}"/>
    <cellStyle name="Comma 3 2_BU&amp;IC" xfId="12188" xr:uid="{00000000-0005-0000-0000-0000E1340000}"/>
    <cellStyle name="Comma 3 3" xfId="12189" xr:uid="{00000000-0005-0000-0000-0000E2340000}"/>
    <cellStyle name="Comma 3 3 2" xfId="12190" xr:uid="{00000000-0005-0000-0000-0000E3340000}"/>
    <cellStyle name="Comma 3 3 3" xfId="12191" xr:uid="{00000000-0005-0000-0000-0000E4340000}"/>
    <cellStyle name="Comma 3 3 4" xfId="39032" xr:uid="{00000000-0005-0000-0000-0000E5340000}"/>
    <cellStyle name="Comma 3 3_BU&amp;IC" xfId="12192" xr:uid="{00000000-0005-0000-0000-0000E6340000}"/>
    <cellStyle name="Comma 3 4" xfId="12193" xr:uid="{00000000-0005-0000-0000-0000E7340000}"/>
    <cellStyle name="Comma 3 4 2" xfId="12194" xr:uid="{00000000-0005-0000-0000-0000E8340000}"/>
    <cellStyle name="Comma 3 4 3" xfId="12195" xr:uid="{00000000-0005-0000-0000-0000E9340000}"/>
    <cellStyle name="Comma 3 4 4" xfId="12196" xr:uid="{00000000-0005-0000-0000-0000EA340000}"/>
    <cellStyle name="Comma 3 4 5" xfId="39029" xr:uid="{00000000-0005-0000-0000-0000EB340000}"/>
    <cellStyle name="Comma 3 4_BU&amp;IC" xfId="12197" xr:uid="{00000000-0005-0000-0000-0000EC340000}"/>
    <cellStyle name="Comma 3 5" xfId="12198" xr:uid="{00000000-0005-0000-0000-0000ED340000}"/>
    <cellStyle name="Comma 3 5 2" xfId="12199" xr:uid="{00000000-0005-0000-0000-0000EE340000}"/>
    <cellStyle name="Comma 3 5 3" xfId="12200" xr:uid="{00000000-0005-0000-0000-0000EF340000}"/>
    <cellStyle name="Comma 3 5 4" xfId="12201" xr:uid="{00000000-0005-0000-0000-0000F0340000}"/>
    <cellStyle name="Comma 3 5_BU&amp;IC" xfId="12202" xr:uid="{00000000-0005-0000-0000-0000F1340000}"/>
    <cellStyle name="Comma 3 6" xfId="12203" xr:uid="{00000000-0005-0000-0000-0000F2340000}"/>
    <cellStyle name="Comma 3 7" xfId="12204" xr:uid="{00000000-0005-0000-0000-0000F3340000}"/>
    <cellStyle name="Comma 3 8" xfId="12205" xr:uid="{00000000-0005-0000-0000-0000F4340000}"/>
    <cellStyle name="Comma 3 9" xfId="12206" xr:uid="{00000000-0005-0000-0000-0000F5340000}"/>
    <cellStyle name="Comma 3_BS intern" xfId="12207" xr:uid="{00000000-0005-0000-0000-0000F6340000}"/>
    <cellStyle name="Comma 4" xfId="150" xr:uid="{00000000-0005-0000-0000-0000F7340000}"/>
    <cellStyle name="Comma 4 10" xfId="12209" xr:uid="{00000000-0005-0000-0000-0000F8340000}"/>
    <cellStyle name="Comma 4 10 2" xfId="12210" xr:uid="{00000000-0005-0000-0000-0000F9340000}"/>
    <cellStyle name="Comma 4 10_BU&amp;IC" xfId="12211" xr:uid="{00000000-0005-0000-0000-0000FA340000}"/>
    <cellStyle name="Comma 4 11" xfId="12212" xr:uid="{00000000-0005-0000-0000-0000FB340000}"/>
    <cellStyle name="Comma 4 12" xfId="12213" xr:uid="{00000000-0005-0000-0000-0000FC340000}"/>
    <cellStyle name="Comma 4 13" xfId="12214" xr:uid="{00000000-0005-0000-0000-0000FD340000}"/>
    <cellStyle name="Comma 4 14" xfId="12215" xr:uid="{00000000-0005-0000-0000-0000FE340000}"/>
    <cellStyle name="Comma 4 15" xfId="12216" xr:uid="{00000000-0005-0000-0000-0000FF340000}"/>
    <cellStyle name="Comma 4 16" xfId="12217" xr:uid="{00000000-0005-0000-0000-000000350000}"/>
    <cellStyle name="Comma 4 17" xfId="12218" xr:uid="{00000000-0005-0000-0000-000001350000}"/>
    <cellStyle name="Comma 4 18" xfId="12219" xr:uid="{00000000-0005-0000-0000-000002350000}"/>
    <cellStyle name="Comma 4 19" xfId="12208" xr:uid="{00000000-0005-0000-0000-000003350000}"/>
    <cellStyle name="Comma 4 2" xfId="12220" xr:uid="{00000000-0005-0000-0000-000004350000}"/>
    <cellStyle name="Comma 4 2 10" xfId="12221" xr:uid="{00000000-0005-0000-0000-000005350000}"/>
    <cellStyle name="Comma 4 2 11" xfId="12222" xr:uid="{00000000-0005-0000-0000-000006350000}"/>
    <cellStyle name="Comma 4 2 12" xfId="12223" xr:uid="{00000000-0005-0000-0000-000007350000}"/>
    <cellStyle name="Comma 4 2 13" xfId="12224" xr:uid="{00000000-0005-0000-0000-000008350000}"/>
    <cellStyle name="Comma 4 2 14" xfId="12225" xr:uid="{00000000-0005-0000-0000-000009350000}"/>
    <cellStyle name="Comma 4 2 15" xfId="39034" xr:uid="{00000000-0005-0000-0000-00000A350000}"/>
    <cellStyle name="Comma 4 2 2" xfId="12226" xr:uid="{00000000-0005-0000-0000-00000B350000}"/>
    <cellStyle name="Comma 4 2 2 10" xfId="12227" xr:uid="{00000000-0005-0000-0000-00000C350000}"/>
    <cellStyle name="Comma 4 2 2 11" xfId="12228" xr:uid="{00000000-0005-0000-0000-00000D350000}"/>
    <cellStyle name="Comma 4 2 2 12" xfId="12229" xr:uid="{00000000-0005-0000-0000-00000E350000}"/>
    <cellStyle name="Comma 4 2 2 13" xfId="12230" xr:uid="{00000000-0005-0000-0000-00000F350000}"/>
    <cellStyle name="Comma 4 2 2 2" xfId="12231" xr:uid="{00000000-0005-0000-0000-000010350000}"/>
    <cellStyle name="Comma 4 2 2 2 2" xfId="12232" xr:uid="{00000000-0005-0000-0000-000011350000}"/>
    <cellStyle name="Comma 4 2 2 2 3" xfId="12233" xr:uid="{00000000-0005-0000-0000-000012350000}"/>
    <cellStyle name="Comma 4 2 2 2 4" xfId="12234" xr:uid="{00000000-0005-0000-0000-000013350000}"/>
    <cellStyle name="Comma 4 2 2 2_BU&amp;IC" xfId="12235" xr:uid="{00000000-0005-0000-0000-000014350000}"/>
    <cellStyle name="Comma 4 2 2 3" xfId="12236" xr:uid="{00000000-0005-0000-0000-000015350000}"/>
    <cellStyle name="Comma 4 2 2 3 2" xfId="12237" xr:uid="{00000000-0005-0000-0000-000016350000}"/>
    <cellStyle name="Comma 4 2 2 3 3" xfId="12238" xr:uid="{00000000-0005-0000-0000-000017350000}"/>
    <cellStyle name="Comma 4 2 2 3_BU&amp;IC" xfId="12239" xr:uid="{00000000-0005-0000-0000-000018350000}"/>
    <cellStyle name="Comma 4 2 2 4" xfId="12240" xr:uid="{00000000-0005-0000-0000-000019350000}"/>
    <cellStyle name="Comma 4 2 2 4 2" xfId="12241" xr:uid="{00000000-0005-0000-0000-00001A350000}"/>
    <cellStyle name="Comma 4 2 2 4 3" xfId="12242" xr:uid="{00000000-0005-0000-0000-00001B350000}"/>
    <cellStyle name="Comma 4 2 2 4_BU&amp;IC" xfId="12243" xr:uid="{00000000-0005-0000-0000-00001C350000}"/>
    <cellStyle name="Comma 4 2 2 5" xfId="12244" xr:uid="{00000000-0005-0000-0000-00001D350000}"/>
    <cellStyle name="Comma 4 2 2 5 2" xfId="12245" xr:uid="{00000000-0005-0000-0000-00001E350000}"/>
    <cellStyle name="Comma 4 2 2 5 3" xfId="12246" xr:uid="{00000000-0005-0000-0000-00001F350000}"/>
    <cellStyle name="Comma 4 2 2 5_BU&amp;IC" xfId="12247" xr:uid="{00000000-0005-0000-0000-000020350000}"/>
    <cellStyle name="Comma 4 2 2 6" xfId="12248" xr:uid="{00000000-0005-0000-0000-000021350000}"/>
    <cellStyle name="Comma 4 2 2 6 2" xfId="12249" xr:uid="{00000000-0005-0000-0000-000022350000}"/>
    <cellStyle name="Comma 4 2 2 6_BU&amp;IC" xfId="12250" xr:uid="{00000000-0005-0000-0000-000023350000}"/>
    <cellStyle name="Comma 4 2 2 7" xfId="12251" xr:uid="{00000000-0005-0000-0000-000024350000}"/>
    <cellStyle name="Comma 4 2 2 8" xfId="12252" xr:uid="{00000000-0005-0000-0000-000025350000}"/>
    <cellStyle name="Comma 4 2 2 9" xfId="12253" xr:uid="{00000000-0005-0000-0000-000026350000}"/>
    <cellStyle name="Comma 4 2 2_BU&amp;IC" xfId="12254" xr:uid="{00000000-0005-0000-0000-000027350000}"/>
    <cellStyle name="Comma 4 2 3" xfId="12255" xr:uid="{00000000-0005-0000-0000-000028350000}"/>
    <cellStyle name="Comma 4 2 3 2" xfId="12256" xr:uid="{00000000-0005-0000-0000-000029350000}"/>
    <cellStyle name="Comma 4 2 3 3" xfId="12257" xr:uid="{00000000-0005-0000-0000-00002A350000}"/>
    <cellStyle name="Comma 4 2 3 4" xfId="12258" xr:uid="{00000000-0005-0000-0000-00002B350000}"/>
    <cellStyle name="Comma 4 2 3_BU&amp;IC" xfId="12259" xr:uid="{00000000-0005-0000-0000-00002C350000}"/>
    <cellStyle name="Comma 4 2 4" xfId="12260" xr:uid="{00000000-0005-0000-0000-00002D350000}"/>
    <cellStyle name="Comma 4 2 4 2" xfId="12261" xr:uid="{00000000-0005-0000-0000-00002E350000}"/>
    <cellStyle name="Comma 4 2 4 3" xfId="12262" xr:uid="{00000000-0005-0000-0000-00002F350000}"/>
    <cellStyle name="Comma 4 2 4_BU&amp;IC" xfId="12263" xr:uid="{00000000-0005-0000-0000-000030350000}"/>
    <cellStyle name="Comma 4 2 5" xfId="12264" xr:uid="{00000000-0005-0000-0000-000031350000}"/>
    <cellStyle name="Comma 4 2 5 2" xfId="12265" xr:uid="{00000000-0005-0000-0000-000032350000}"/>
    <cellStyle name="Comma 4 2 5 3" xfId="12266" xr:uid="{00000000-0005-0000-0000-000033350000}"/>
    <cellStyle name="Comma 4 2 5_BU&amp;IC" xfId="12267" xr:uid="{00000000-0005-0000-0000-000034350000}"/>
    <cellStyle name="Comma 4 2 6" xfId="12268" xr:uid="{00000000-0005-0000-0000-000035350000}"/>
    <cellStyle name="Comma 4 2 6 2" xfId="12269" xr:uid="{00000000-0005-0000-0000-000036350000}"/>
    <cellStyle name="Comma 4 2 6 3" xfId="12270" xr:uid="{00000000-0005-0000-0000-000037350000}"/>
    <cellStyle name="Comma 4 2 6_BU&amp;IC" xfId="12271" xr:uid="{00000000-0005-0000-0000-000038350000}"/>
    <cellStyle name="Comma 4 2 7" xfId="12272" xr:uid="{00000000-0005-0000-0000-000039350000}"/>
    <cellStyle name="Comma 4 2 7 2" xfId="12273" xr:uid="{00000000-0005-0000-0000-00003A350000}"/>
    <cellStyle name="Comma 4 2 7_BU&amp;IC" xfId="12274" xr:uid="{00000000-0005-0000-0000-00003B350000}"/>
    <cellStyle name="Comma 4 2 8" xfId="12275" xr:uid="{00000000-0005-0000-0000-00003C350000}"/>
    <cellStyle name="Comma 4 2 9" xfId="12276" xr:uid="{00000000-0005-0000-0000-00003D350000}"/>
    <cellStyle name="Comma 4 2_BU&amp;IC" xfId="12277" xr:uid="{00000000-0005-0000-0000-00003E350000}"/>
    <cellStyle name="Comma 4 3" xfId="12278" xr:uid="{00000000-0005-0000-0000-00003F350000}"/>
    <cellStyle name="Comma 4 3 10" xfId="38495" xr:uid="{00000000-0005-0000-0000-000040350000}"/>
    <cellStyle name="Comma 4 3 2" xfId="12279" xr:uid="{00000000-0005-0000-0000-000041350000}"/>
    <cellStyle name="Comma 4 3 2 2" xfId="12280" xr:uid="{00000000-0005-0000-0000-000042350000}"/>
    <cellStyle name="Comma 4 3 2 3" xfId="12281" xr:uid="{00000000-0005-0000-0000-000043350000}"/>
    <cellStyle name="Comma 4 3 2 4" xfId="12282" xr:uid="{00000000-0005-0000-0000-000044350000}"/>
    <cellStyle name="Comma 4 3 2_BU&amp;IC" xfId="12283" xr:uid="{00000000-0005-0000-0000-000045350000}"/>
    <cellStyle name="Comma 4 3 3" xfId="12284" xr:uid="{00000000-0005-0000-0000-000046350000}"/>
    <cellStyle name="Comma 4 3 4" xfId="12285" xr:uid="{00000000-0005-0000-0000-000047350000}"/>
    <cellStyle name="Comma 4 3 5" xfId="12286" xr:uid="{00000000-0005-0000-0000-000048350000}"/>
    <cellStyle name="Comma 4 3 6" xfId="39035" xr:uid="{00000000-0005-0000-0000-000049350000}"/>
    <cellStyle name="Comma 4 3 7" xfId="41932" xr:uid="{00000000-0005-0000-0000-00004A350000}"/>
    <cellStyle name="Comma 4 3 8" xfId="40000" xr:uid="{00000000-0005-0000-0000-00004B350000}"/>
    <cellStyle name="Comma 4 3 9" xfId="42308" xr:uid="{00000000-0005-0000-0000-00004C350000}"/>
    <cellStyle name="Comma 4 3_BU&amp;IC" xfId="12287" xr:uid="{00000000-0005-0000-0000-00004D350000}"/>
    <cellStyle name="Comma 4 4" xfId="12288" xr:uid="{00000000-0005-0000-0000-00004E350000}"/>
    <cellStyle name="Comma 4 4 2" xfId="12289" xr:uid="{00000000-0005-0000-0000-00004F350000}"/>
    <cellStyle name="Comma 4 4 3" xfId="12290" xr:uid="{00000000-0005-0000-0000-000050350000}"/>
    <cellStyle name="Comma 4 4 4" xfId="12291" xr:uid="{00000000-0005-0000-0000-000051350000}"/>
    <cellStyle name="Comma 4 4 5" xfId="39033" xr:uid="{00000000-0005-0000-0000-000052350000}"/>
    <cellStyle name="Comma 4 4_BU&amp;IC" xfId="12292" xr:uid="{00000000-0005-0000-0000-000053350000}"/>
    <cellStyle name="Comma 4 5" xfId="12293" xr:uid="{00000000-0005-0000-0000-000054350000}"/>
    <cellStyle name="Comma 4 5 2" xfId="12294" xr:uid="{00000000-0005-0000-0000-000055350000}"/>
    <cellStyle name="Comma 4 5 3" xfId="12295" xr:uid="{00000000-0005-0000-0000-000056350000}"/>
    <cellStyle name="Comma 4 5 4" xfId="12296" xr:uid="{00000000-0005-0000-0000-000057350000}"/>
    <cellStyle name="Comma 4 5_BU&amp;IC" xfId="12297" xr:uid="{00000000-0005-0000-0000-000058350000}"/>
    <cellStyle name="Comma 4 6" xfId="12298" xr:uid="{00000000-0005-0000-0000-000059350000}"/>
    <cellStyle name="Comma 4 6 2" xfId="12299" xr:uid="{00000000-0005-0000-0000-00005A350000}"/>
    <cellStyle name="Comma 4 6 3" xfId="12300" xr:uid="{00000000-0005-0000-0000-00005B350000}"/>
    <cellStyle name="Comma 4 6_BU&amp;IC" xfId="12301" xr:uid="{00000000-0005-0000-0000-00005C350000}"/>
    <cellStyle name="Comma 4 7" xfId="12302" xr:uid="{00000000-0005-0000-0000-00005D350000}"/>
    <cellStyle name="Comma 4 7 2" xfId="12303" xr:uid="{00000000-0005-0000-0000-00005E350000}"/>
    <cellStyle name="Comma 4 7 3" xfId="12304" xr:uid="{00000000-0005-0000-0000-00005F350000}"/>
    <cellStyle name="Comma 4 7_BU&amp;IC" xfId="12305" xr:uid="{00000000-0005-0000-0000-000060350000}"/>
    <cellStyle name="Comma 4 8" xfId="12306" xr:uid="{00000000-0005-0000-0000-000061350000}"/>
    <cellStyle name="Comma 4 8 2" xfId="12307" xr:uid="{00000000-0005-0000-0000-000062350000}"/>
    <cellStyle name="Comma 4 8 3" xfId="12308" xr:uid="{00000000-0005-0000-0000-000063350000}"/>
    <cellStyle name="Comma 4 8_BU&amp;IC" xfId="12309" xr:uid="{00000000-0005-0000-0000-000064350000}"/>
    <cellStyle name="Comma 4 9" xfId="12310" xr:uid="{00000000-0005-0000-0000-000065350000}"/>
    <cellStyle name="Comma 4 9 2" xfId="12311" xr:uid="{00000000-0005-0000-0000-000066350000}"/>
    <cellStyle name="Comma 4 9 3" xfId="12312" xr:uid="{00000000-0005-0000-0000-000067350000}"/>
    <cellStyle name="Comma 4 9_BU&amp;IC" xfId="12313" xr:uid="{00000000-0005-0000-0000-000068350000}"/>
    <cellStyle name="Comma 4_BU&amp;IC" xfId="12314" xr:uid="{00000000-0005-0000-0000-000069350000}"/>
    <cellStyle name="Comma 5" xfId="151" xr:uid="{00000000-0005-0000-0000-00006A350000}"/>
    <cellStyle name="Comma 5 2" xfId="12316" xr:uid="{00000000-0005-0000-0000-00006B350000}"/>
    <cellStyle name="Comma 5 2 2" xfId="12317" xr:uid="{00000000-0005-0000-0000-00006C350000}"/>
    <cellStyle name="Comma 5 2 3" xfId="39036" xr:uid="{00000000-0005-0000-0000-00006D350000}"/>
    <cellStyle name="Comma 5 2_BU&amp;IC" xfId="12318" xr:uid="{00000000-0005-0000-0000-00006E350000}"/>
    <cellStyle name="Comma 5 3" xfId="12319" xr:uid="{00000000-0005-0000-0000-00006F350000}"/>
    <cellStyle name="Comma 5 4" xfId="12315" xr:uid="{00000000-0005-0000-0000-000070350000}"/>
    <cellStyle name="Comma 5_5 year overview margin" xfId="37633" xr:uid="{00000000-0005-0000-0000-000071350000}"/>
    <cellStyle name="Comma 6" xfId="39037" xr:uid="{00000000-0005-0000-0000-000072350000}"/>
    <cellStyle name="Dezimal 10" xfId="153" xr:uid="{00000000-0005-0000-0000-000073350000}"/>
    <cellStyle name="Dezimal 10 2" xfId="12320" xr:uid="{00000000-0005-0000-0000-000074350000}"/>
    <cellStyle name="Dezimal 10 2 2" xfId="38085" xr:uid="{00000000-0005-0000-0000-000075350000}"/>
    <cellStyle name="Dezimal 10 3" xfId="37960" xr:uid="{00000000-0005-0000-0000-000076350000}"/>
    <cellStyle name="Dezimal 10 4" xfId="37817" xr:uid="{00000000-0005-0000-0000-000077350000}"/>
    <cellStyle name="Dezimal 11" xfId="154" xr:uid="{00000000-0005-0000-0000-000078350000}"/>
    <cellStyle name="Dezimal 11 2" xfId="12321" xr:uid="{00000000-0005-0000-0000-000079350000}"/>
    <cellStyle name="Dezimal 11 2 2" xfId="38086" xr:uid="{00000000-0005-0000-0000-00007A350000}"/>
    <cellStyle name="Dezimal 11 3" xfId="37961" xr:uid="{00000000-0005-0000-0000-00007B350000}"/>
    <cellStyle name="Dezimal 11 4" xfId="37818" xr:uid="{00000000-0005-0000-0000-00007C350000}"/>
    <cellStyle name="Dezimal 12" xfId="155" xr:uid="{00000000-0005-0000-0000-00007D350000}"/>
    <cellStyle name="Dezimal 12 2" xfId="156" xr:uid="{00000000-0005-0000-0000-00007E350000}"/>
    <cellStyle name="Dezimal 12 2 2" xfId="157" xr:uid="{00000000-0005-0000-0000-00007F350000}"/>
    <cellStyle name="Dezimal 12 2 2 2" xfId="12324" xr:uid="{00000000-0005-0000-0000-000080350000}"/>
    <cellStyle name="Dezimal 12 2 3" xfId="158" xr:uid="{00000000-0005-0000-0000-000081350000}"/>
    <cellStyle name="Dezimal 12 2 3 2" xfId="12325" xr:uid="{00000000-0005-0000-0000-000082350000}"/>
    <cellStyle name="Dezimal 12 2 4" xfId="12323" xr:uid="{00000000-0005-0000-0000-000083350000}"/>
    <cellStyle name="Dezimal 12 2_5 year overview margin" xfId="37635" xr:uid="{00000000-0005-0000-0000-000084350000}"/>
    <cellStyle name="Dezimal 12 3" xfId="12322" xr:uid="{00000000-0005-0000-0000-000085350000}"/>
    <cellStyle name="Dezimal 12_5 year overview margin" xfId="37634" xr:uid="{00000000-0005-0000-0000-000086350000}"/>
    <cellStyle name="Dezimal 2" xfId="159" xr:uid="{00000000-0005-0000-0000-000087350000}"/>
    <cellStyle name="Dezimal 2 10" xfId="12326" xr:uid="{00000000-0005-0000-0000-000088350000}"/>
    <cellStyle name="Dezimal 2 11" xfId="12327" xr:uid="{00000000-0005-0000-0000-000089350000}"/>
    <cellStyle name="Dezimal 2 2" xfId="160" xr:uid="{00000000-0005-0000-0000-00008A350000}"/>
    <cellStyle name="Dezimal 2 2 2" xfId="12328" xr:uid="{00000000-0005-0000-0000-00008B350000}"/>
    <cellStyle name="Dezimal 2 2 2 2" xfId="39040" xr:uid="{00000000-0005-0000-0000-00008C350000}"/>
    <cellStyle name="Dezimal 2 2 3" xfId="12329" xr:uid="{00000000-0005-0000-0000-00008D350000}"/>
    <cellStyle name="Dezimal 2 2 4" xfId="39039" xr:uid="{00000000-0005-0000-0000-00008E350000}"/>
    <cellStyle name="Dezimal 2 2_BU&amp;IC" xfId="12330" xr:uid="{00000000-0005-0000-0000-00008F350000}"/>
    <cellStyle name="Dezimal 2 3" xfId="543" xr:uid="{00000000-0005-0000-0000-000090350000}"/>
    <cellStyle name="Dezimal 2 3 2" xfId="12331" xr:uid="{00000000-0005-0000-0000-000091350000}"/>
    <cellStyle name="Dezimal 2 3 2 2" xfId="39041" xr:uid="{00000000-0005-0000-0000-000092350000}"/>
    <cellStyle name="Dezimal 2 3 3" xfId="12332" xr:uid="{00000000-0005-0000-0000-000093350000}"/>
    <cellStyle name="Dezimal 2 3_BU&amp;IC" xfId="12333" xr:uid="{00000000-0005-0000-0000-000094350000}"/>
    <cellStyle name="Dezimal 2 4" xfId="12334" xr:uid="{00000000-0005-0000-0000-000095350000}"/>
    <cellStyle name="Dezimal 2 4 2" xfId="12335" xr:uid="{00000000-0005-0000-0000-000096350000}"/>
    <cellStyle name="Dezimal 2 4 3" xfId="12336" xr:uid="{00000000-0005-0000-0000-000097350000}"/>
    <cellStyle name="Dezimal 2 4 4" xfId="39038" xr:uid="{00000000-0005-0000-0000-000098350000}"/>
    <cellStyle name="Dezimal 2 4_BU&amp;IC" xfId="12337" xr:uid="{00000000-0005-0000-0000-000099350000}"/>
    <cellStyle name="Dezimal 2 5" xfId="12338" xr:uid="{00000000-0005-0000-0000-00009A350000}"/>
    <cellStyle name="Dezimal 2 6" xfId="12339" xr:uid="{00000000-0005-0000-0000-00009B350000}"/>
    <cellStyle name="Dezimal 2 7" xfId="12340" xr:uid="{00000000-0005-0000-0000-00009C350000}"/>
    <cellStyle name="Dezimal 2 8" xfId="12341" xr:uid="{00000000-0005-0000-0000-00009D350000}"/>
    <cellStyle name="Dezimal 2 9" xfId="12342" xr:uid="{00000000-0005-0000-0000-00009E350000}"/>
    <cellStyle name="Dezimal 2_Austria &amp; Romania" xfId="12343" xr:uid="{00000000-0005-0000-0000-00009F350000}"/>
    <cellStyle name="Dezimal 3" xfId="161" xr:uid="{00000000-0005-0000-0000-0000A0350000}"/>
    <cellStyle name="Dezimal 3 10" xfId="12344" xr:uid="{00000000-0005-0000-0000-0000A1350000}"/>
    <cellStyle name="Dezimal 3 10 2" xfId="12345" xr:uid="{00000000-0005-0000-0000-0000A2350000}"/>
    <cellStyle name="Dezimal 3 10 3" xfId="12346" xr:uid="{00000000-0005-0000-0000-0000A3350000}"/>
    <cellStyle name="Dezimal 3 10 4" xfId="40782" xr:uid="{00000000-0005-0000-0000-0000A4350000}"/>
    <cellStyle name="Dezimal 3 10_BU&amp;IC" xfId="12347" xr:uid="{00000000-0005-0000-0000-0000A5350000}"/>
    <cellStyle name="Dezimal 3 11" xfId="12348" xr:uid="{00000000-0005-0000-0000-0000A6350000}"/>
    <cellStyle name="Dezimal 3 11 2" xfId="12349" xr:uid="{00000000-0005-0000-0000-0000A7350000}"/>
    <cellStyle name="Dezimal 3 11 3" xfId="37962" xr:uid="{00000000-0005-0000-0000-0000A8350000}"/>
    <cellStyle name="Dezimal 3 11_BU&amp;IC" xfId="12350" xr:uid="{00000000-0005-0000-0000-0000A9350000}"/>
    <cellStyle name="Dezimal 3 12" xfId="12351" xr:uid="{00000000-0005-0000-0000-0000AA350000}"/>
    <cellStyle name="Dezimal 3 13" xfId="12352" xr:uid="{00000000-0005-0000-0000-0000AB350000}"/>
    <cellStyle name="Dezimal 3 14" xfId="12353" xr:uid="{00000000-0005-0000-0000-0000AC350000}"/>
    <cellStyle name="Dezimal 3 15" xfId="12354" xr:uid="{00000000-0005-0000-0000-0000AD350000}"/>
    <cellStyle name="Dezimal 3 16" xfId="12355" xr:uid="{00000000-0005-0000-0000-0000AE350000}"/>
    <cellStyle name="Dezimal 3 17" xfId="12356" xr:uid="{00000000-0005-0000-0000-0000AF350000}"/>
    <cellStyle name="Dezimal 3 18" xfId="12357" xr:uid="{00000000-0005-0000-0000-0000B0350000}"/>
    <cellStyle name="Dezimal 3 19" xfId="12358" xr:uid="{00000000-0005-0000-0000-0000B1350000}"/>
    <cellStyle name="Dezimal 3 2" xfId="544" xr:uid="{00000000-0005-0000-0000-0000B2350000}"/>
    <cellStyle name="Dezimal 3 2 10" xfId="12359" xr:uid="{00000000-0005-0000-0000-0000B3350000}"/>
    <cellStyle name="Dezimal 3 2 11" xfId="12360" xr:uid="{00000000-0005-0000-0000-0000B4350000}"/>
    <cellStyle name="Dezimal 3 2 12" xfId="12361" xr:uid="{00000000-0005-0000-0000-0000B5350000}"/>
    <cellStyle name="Dezimal 3 2 13" xfId="12362" xr:uid="{00000000-0005-0000-0000-0000B6350000}"/>
    <cellStyle name="Dezimal 3 2 14" xfId="12363" xr:uid="{00000000-0005-0000-0000-0000B7350000}"/>
    <cellStyle name="Dezimal 3 2 15" xfId="12364" xr:uid="{00000000-0005-0000-0000-0000B8350000}"/>
    <cellStyle name="Dezimal 3 2 16" xfId="12365" xr:uid="{00000000-0005-0000-0000-0000B9350000}"/>
    <cellStyle name="Dezimal 3 2 17" xfId="12366" xr:uid="{00000000-0005-0000-0000-0000BA350000}"/>
    <cellStyle name="Dezimal 3 2 18" xfId="656" xr:uid="{00000000-0005-0000-0000-0000BB350000}"/>
    <cellStyle name="Dezimal 3 2 19" xfId="37918" xr:uid="{00000000-0005-0000-0000-0000BC350000}"/>
    <cellStyle name="Dezimal 3 2 2" xfId="734" xr:uid="{00000000-0005-0000-0000-0000BD350000}"/>
    <cellStyle name="Dezimal 3 2 2 10" xfId="42177" xr:uid="{00000000-0005-0000-0000-0000BE350000}"/>
    <cellStyle name="Dezimal 3 2 2 2" xfId="12367" xr:uid="{00000000-0005-0000-0000-0000BF350000}"/>
    <cellStyle name="Dezimal 3 2 2 2 2" xfId="12368" xr:uid="{00000000-0005-0000-0000-0000C0350000}"/>
    <cellStyle name="Dezimal 3 2 2 2 3" xfId="12369" xr:uid="{00000000-0005-0000-0000-0000C1350000}"/>
    <cellStyle name="Dezimal 3 2 2 2 4" xfId="12370" xr:uid="{00000000-0005-0000-0000-0000C2350000}"/>
    <cellStyle name="Dezimal 3 2 2 2 5" xfId="39044" xr:uid="{00000000-0005-0000-0000-0000C3350000}"/>
    <cellStyle name="Dezimal 3 2 2 2_BU&amp;IC" xfId="12371" xr:uid="{00000000-0005-0000-0000-0000C4350000}"/>
    <cellStyle name="Dezimal 3 2 2 3" xfId="12372" xr:uid="{00000000-0005-0000-0000-0000C5350000}"/>
    <cellStyle name="Dezimal 3 2 2 3 2" xfId="41653" xr:uid="{00000000-0005-0000-0000-0000C6350000}"/>
    <cellStyle name="Dezimal 3 2 2 3 3" xfId="40979" xr:uid="{00000000-0005-0000-0000-0000C7350000}"/>
    <cellStyle name="Dezimal 3 2 2 4" xfId="12373" xr:uid="{00000000-0005-0000-0000-0000C8350000}"/>
    <cellStyle name="Dezimal 3 2 2 4 2" xfId="41315" xr:uid="{00000000-0005-0000-0000-0000C9350000}"/>
    <cellStyle name="Dezimal 3 2 2 5" xfId="12374" xr:uid="{00000000-0005-0000-0000-0000CA350000}"/>
    <cellStyle name="Dezimal 3 2 2 6" xfId="38172" xr:uid="{00000000-0005-0000-0000-0000CB350000}"/>
    <cellStyle name="Dezimal 3 2 2 7" xfId="38601" xr:uid="{00000000-0005-0000-0000-0000CC350000}"/>
    <cellStyle name="Dezimal 3 2 2 8" xfId="42260" xr:uid="{00000000-0005-0000-0000-0000CD350000}"/>
    <cellStyle name="Dezimal 3 2 2 9" xfId="41783" xr:uid="{00000000-0005-0000-0000-0000CE350000}"/>
    <cellStyle name="Dezimal 3 2 2_BU&amp;IC" xfId="12375" xr:uid="{00000000-0005-0000-0000-0000CF350000}"/>
    <cellStyle name="Dezimal 3 2 3" xfId="12376" xr:uid="{00000000-0005-0000-0000-0000D0350000}"/>
    <cellStyle name="Dezimal 3 2 3 2" xfId="12377" xr:uid="{00000000-0005-0000-0000-0000D1350000}"/>
    <cellStyle name="Dezimal 3 2 3 2 2" xfId="39045" xr:uid="{00000000-0005-0000-0000-0000D2350000}"/>
    <cellStyle name="Dezimal 3 2 3 3" xfId="12378" xr:uid="{00000000-0005-0000-0000-0000D3350000}"/>
    <cellStyle name="Dezimal 3 2 3 3 2" xfId="41654" xr:uid="{00000000-0005-0000-0000-0000D4350000}"/>
    <cellStyle name="Dezimal 3 2 3 3 3" xfId="40980" xr:uid="{00000000-0005-0000-0000-0000D5350000}"/>
    <cellStyle name="Dezimal 3 2 3 4" xfId="12379" xr:uid="{00000000-0005-0000-0000-0000D6350000}"/>
    <cellStyle name="Dezimal 3 2 3 4 2" xfId="41411" xr:uid="{00000000-0005-0000-0000-0000D7350000}"/>
    <cellStyle name="Dezimal 3 2 3 5" xfId="38269" xr:uid="{00000000-0005-0000-0000-0000D8350000}"/>
    <cellStyle name="Dezimal 3 2 3_BU&amp;IC" xfId="12380" xr:uid="{00000000-0005-0000-0000-0000D9350000}"/>
    <cellStyle name="Dezimal 3 2 4" xfId="12381" xr:uid="{00000000-0005-0000-0000-0000DA350000}"/>
    <cellStyle name="Dezimal 3 2 4 2" xfId="12382" xr:uid="{00000000-0005-0000-0000-0000DB350000}"/>
    <cellStyle name="Dezimal 3 2 4 3" xfId="12383" xr:uid="{00000000-0005-0000-0000-0000DC350000}"/>
    <cellStyle name="Dezimal 3 2 4 4" xfId="12384" xr:uid="{00000000-0005-0000-0000-0000DD350000}"/>
    <cellStyle name="Dezimal 3 2 4 5" xfId="39046" xr:uid="{00000000-0005-0000-0000-0000DE350000}"/>
    <cellStyle name="Dezimal 3 2 4_BU&amp;IC" xfId="12385" xr:uid="{00000000-0005-0000-0000-0000DF350000}"/>
    <cellStyle name="Dezimal 3 2 5" xfId="12386" xr:uid="{00000000-0005-0000-0000-0000E0350000}"/>
    <cellStyle name="Dezimal 3 2 5 2" xfId="12387" xr:uid="{00000000-0005-0000-0000-0000E1350000}"/>
    <cellStyle name="Dezimal 3 2 5 3" xfId="12388" xr:uid="{00000000-0005-0000-0000-0000E2350000}"/>
    <cellStyle name="Dezimal 3 2 5 4" xfId="39043" xr:uid="{00000000-0005-0000-0000-0000E3350000}"/>
    <cellStyle name="Dezimal 3 2 5_BU&amp;IC" xfId="12389" xr:uid="{00000000-0005-0000-0000-0000E4350000}"/>
    <cellStyle name="Dezimal 3 2 6" xfId="12390" xr:uid="{00000000-0005-0000-0000-0000E5350000}"/>
    <cellStyle name="Dezimal 3 2 6 2" xfId="12391" xr:uid="{00000000-0005-0000-0000-0000E6350000}"/>
    <cellStyle name="Dezimal 3 2 6 2 2" xfId="41516" xr:uid="{00000000-0005-0000-0000-0000E7350000}"/>
    <cellStyle name="Dezimal 3 2 6 3" xfId="12392" xr:uid="{00000000-0005-0000-0000-0000E8350000}"/>
    <cellStyle name="Dezimal 3 2 6 4" xfId="40841" xr:uid="{00000000-0005-0000-0000-0000E9350000}"/>
    <cellStyle name="Dezimal 3 2 6_BU&amp;IC" xfId="12393" xr:uid="{00000000-0005-0000-0000-0000EA350000}"/>
    <cellStyle name="Dezimal 3 2 7" xfId="12394" xr:uid="{00000000-0005-0000-0000-0000EB350000}"/>
    <cellStyle name="Dezimal 3 2 7 2" xfId="12395" xr:uid="{00000000-0005-0000-0000-0000EC350000}"/>
    <cellStyle name="Dezimal 3 2 7 3" xfId="12396" xr:uid="{00000000-0005-0000-0000-0000ED350000}"/>
    <cellStyle name="Dezimal 3 2 7 4" xfId="38047" xr:uid="{00000000-0005-0000-0000-0000EE350000}"/>
    <cellStyle name="Dezimal 3 2 7_BU&amp;IC" xfId="12397" xr:uid="{00000000-0005-0000-0000-0000EF350000}"/>
    <cellStyle name="Dezimal 3 2 8" xfId="12398" xr:uid="{00000000-0005-0000-0000-0000F0350000}"/>
    <cellStyle name="Dezimal 3 2 8 2" xfId="12399" xr:uid="{00000000-0005-0000-0000-0000F1350000}"/>
    <cellStyle name="Dezimal 3 2 8 3" xfId="12400" xr:uid="{00000000-0005-0000-0000-0000F2350000}"/>
    <cellStyle name="Dezimal 3 2 8 4" xfId="41219" xr:uid="{00000000-0005-0000-0000-0000F3350000}"/>
    <cellStyle name="Dezimal 3 2 8_BU&amp;IC" xfId="12401" xr:uid="{00000000-0005-0000-0000-0000F4350000}"/>
    <cellStyle name="Dezimal 3 2 9" xfId="12402" xr:uid="{00000000-0005-0000-0000-0000F5350000}"/>
    <cellStyle name="Dezimal 3 2 9 2" xfId="12403" xr:uid="{00000000-0005-0000-0000-0000F6350000}"/>
    <cellStyle name="Dezimal 3 2 9_BU&amp;IC" xfId="12404" xr:uid="{00000000-0005-0000-0000-0000F7350000}"/>
    <cellStyle name="Dezimal 3 2_BU&amp;IC" xfId="12405" xr:uid="{00000000-0005-0000-0000-0000F8350000}"/>
    <cellStyle name="Dezimal 3 20" xfId="12406" xr:uid="{00000000-0005-0000-0000-0000F9350000}"/>
    <cellStyle name="Dezimal 3 21" xfId="655" xr:uid="{00000000-0005-0000-0000-0000FA350000}"/>
    <cellStyle name="Dezimal 3 22" xfId="37820" xr:uid="{00000000-0005-0000-0000-0000FB350000}"/>
    <cellStyle name="Dezimal 3 3" xfId="545" xr:uid="{00000000-0005-0000-0000-0000FC350000}"/>
    <cellStyle name="Dezimal 3 3 10" xfId="12407" xr:uid="{00000000-0005-0000-0000-0000FD350000}"/>
    <cellStyle name="Dezimal 3 3 11" xfId="12408" xr:uid="{00000000-0005-0000-0000-0000FE350000}"/>
    <cellStyle name="Dezimal 3 3 12" xfId="12409" xr:uid="{00000000-0005-0000-0000-0000FF350000}"/>
    <cellStyle name="Dezimal 3 3 13" xfId="12410" xr:uid="{00000000-0005-0000-0000-000000360000}"/>
    <cellStyle name="Dezimal 3 3 14" xfId="735" xr:uid="{00000000-0005-0000-0000-000001360000}"/>
    <cellStyle name="Dezimal 3 3 15" xfId="37919" xr:uid="{00000000-0005-0000-0000-000002360000}"/>
    <cellStyle name="Dezimal 3 3 2" xfId="12411" xr:uid="{00000000-0005-0000-0000-000003360000}"/>
    <cellStyle name="Dezimal 3 3 2 2" xfId="12412" xr:uid="{00000000-0005-0000-0000-000004360000}"/>
    <cellStyle name="Dezimal 3 3 2 2 2" xfId="39048" xr:uid="{00000000-0005-0000-0000-000005360000}"/>
    <cellStyle name="Dezimal 3 3 2 3" xfId="12413" xr:uid="{00000000-0005-0000-0000-000006360000}"/>
    <cellStyle name="Dezimal 3 3 2 3 2" xfId="41655" xr:uid="{00000000-0005-0000-0000-000007360000}"/>
    <cellStyle name="Dezimal 3 3 2 3 3" xfId="40981" xr:uid="{00000000-0005-0000-0000-000008360000}"/>
    <cellStyle name="Dezimal 3 3 2 4" xfId="12414" xr:uid="{00000000-0005-0000-0000-000009360000}"/>
    <cellStyle name="Dezimal 3 3 2 4 2" xfId="41316" xr:uid="{00000000-0005-0000-0000-00000A360000}"/>
    <cellStyle name="Dezimal 3 3 2 5" xfId="38173" xr:uid="{00000000-0005-0000-0000-00000B360000}"/>
    <cellStyle name="Dezimal 3 3 2_BU&amp;IC" xfId="12415" xr:uid="{00000000-0005-0000-0000-00000C360000}"/>
    <cellStyle name="Dezimal 3 3 3" xfId="12416" xr:uid="{00000000-0005-0000-0000-00000D360000}"/>
    <cellStyle name="Dezimal 3 3 3 2" xfId="12417" xr:uid="{00000000-0005-0000-0000-00000E360000}"/>
    <cellStyle name="Dezimal 3 3 3 2 2" xfId="39049" xr:uid="{00000000-0005-0000-0000-00000F360000}"/>
    <cellStyle name="Dezimal 3 3 3 3" xfId="12418" xr:uid="{00000000-0005-0000-0000-000010360000}"/>
    <cellStyle name="Dezimal 3 3 3 3 2" xfId="41656" xr:uid="{00000000-0005-0000-0000-000011360000}"/>
    <cellStyle name="Dezimal 3 3 3 3 3" xfId="40982" xr:uid="{00000000-0005-0000-0000-000012360000}"/>
    <cellStyle name="Dezimal 3 3 3 4" xfId="41412" xr:uid="{00000000-0005-0000-0000-000013360000}"/>
    <cellStyle name="Dezimal 3 3 3 5" xfId="38270" xr:uid="{00000000-0005-0000-0000-000014360000}"/>
    <cellStyle name="Dezimal 3 3 3_BU&amp;IC" xfId="12419" xr:uid="{00000000-0005-0000-0000-000015360000}"/>
    <cellStyle name="Dezimal 3 3 4" xfId="12420" xr:uid="{00000000-0005-0000-0000-000016360000}"/>
    <cellStyle name="Dezimal 3 3 4 2" xfId="12421" xr:uid="{00000000-0005-0000-0000-000017360000}"/>
    <cellStyle name="Dezimal 3 3 4 3" xfId="12422" xr:uid="{00000000-0005-0000-0000-000018360000}"/>
    <cellStyle name="Dezimal 3 3 4 4" xfId="39050" xr:uid="{00000000-0005-0000-0000-000019360000}"/>
    <cellStyle name="Dezimal 3 3 4_BU&amp;IC" xfId="12423" xr:uid="{00000000-0005-0000-0000-00001A360000}"/>
    <cellStyle name="Dezimal 3 3 5" xfId="12424" xr:uid="{00000000-0005-0000-0000-00001B360000}"/>
    <cellStyle name="Dezimal 3 3 5 2" xfId="12425" xr:uid="{00000000-0005-0000-0000-00001C360000}"/>
    <cellStyle name="Dezimal 3 3 5 3" xfId="12426" xr:uid="{00000000-0005-0000-0000-00001D360000}"/>
    <cellStyle name="Dezimal 3 3 5 4" xfId="39047" xr:uid="{00000000-0005-0000-0000-00001E360000}"/>
    <cellStyle name="Dezimal 3 3 5_BU&amp;IC" xfId="12427" xr:uid="{00000000-0005-0000-0000-00001F360000}"/>
    <cellStyle name="Dezimal 3 3 6" xfId="12428" xr:uid="{00000000-0005-0000-0000-000020360000}"/>
    <cellStyle name="Dezimal 3 3 6 2" xfId="12429" xr:uid="{00000000-0005-0000-0000-000021360000}"/>
    <cellStyle name="Dezimal 3 3 6 2 2" xfId="41517" xr:uid="{00000000-0005-0000-0000-000022360000}"/>
    <cellStyle name="Dezimal 3 3 6 3" xfId="40842" xr:uid="{00000000-0005-0000-0000-000023360000}"/>
    <cellStyle name="Dezimal 3 3 6_BU&amp;IC" xfId="12430" xr:uid="{00000000-0005-0000-0000-000024360000}"/>
    <cellStyle name="Dezimal 3 3 7" xfId="12431" xr:uid="{00000000-0005-0000-0000-000025360000}"/>
    <cellStyle name="Dezimal 3 3 7 2" xfId="38048" xr:uid="{00000000-0005-0000-0000-000026360000}"/>
    <cellStyle name="Dezimal 3 3 8" xfId="12432" xr:uid="{00000000-0005-0000-0000-000027360000}"/>
    <cellStyle name="Dezimal 3 3 8 2" xfId="41220" xr:uid="{00000000-0005-0000-0000-000028360000}"/>
    <cellStyle name="Dezimal 3 3 9" xfId="12433" xr:uid="{00000000-0005-0000-0000-000029360000}"/>
    <cellStyle name="Dezimal 3 3_BU&amp;IC" xfId="12434" xr:uid="{00000000-0005-0000-0000-00002A360000}"/>
    <cellStyle name="Dezimal 3 4" xfId="12435" xr:uid="{00000000-0005-0000-0000-00002B360000}"/>
    <cellStyle name="Dezimal 3 4 10" xfId="42183" xr:uid="{00000000-0005-0000-0000-00002C360000}"/>
    <cellStyle name="Dezimal 3 4 2" xfId="12436" xr:uid="{00000000-0005-0000-0000-00002D360000}"/>
    <cellStyle name="Dezimal 3 4 2 2" xfId="12437" xr:uid="{00000000-0005-0000-0000-00002E360000}"/>
    <cellStyle name="Dezimal 3 4 2 3" xfId="12438" xr:uid="{00000000-0005-0000-0000-00002F360000}"/>
    <cellStyle name="Dezimal 3 4 2 4" xfId="12439" xr:uid="{00000000-0005-0000-0000-000030360000}"/>
    <cellStyle name="Dezimal 3 4 2 5" xfId="39051" xr:uid="{00000000-0005-0000-0000-000031360000}"/>
    <cellStyle name="Dezimal 3 4 2_BU&amp;IC" xfId="12440" xr:uid="{00000000-0005-0000-0000-000032360000}"/>
    <cellStyle name="Dezimal 3 4 3" xfId="12441" xr:uid="{00000000-0005-0000-0000-000033360000}"/>
    <cellStyle name="Dezimal 3 4 4" xfId="12442" xr:uid="{00000000-0005-0000-0000-000034360000}"/>
    <cellStyle name="Dezimal 3 4 5" xfId="12443" xr:uid="{00000000-0005-0000-0000-000035360000}"/>
    <cellStyle name="Dezimal 3 4 6" xfId="38087" xr:uid="{00000000-0005-0000-0000-000036360000}"/>
    <cellStyle name="Dezimal 3 4 7" xfId="37809" xr:uid="{00000000-0005-0000-0000-000037360000}"/>
    <cellStyle name="Dezimal 3 4 8" xfId="42270" xr:uid="{00000000-0005-0000-0000-000038360000}"/>
    <cellStyle name="Dezimal 3 4 9" xfId="41776" xr:uid="{00000000-0005-0000-0000-000039360000}"/>
    <cellStyle name="Dezimal 3 4_BU&amp;IC" xfId="12444" xr:uid="{00000000-0005-0000-0000-00003A360000}"/>
    <cellStyle name="Dezimal 3 5" xfId="12445" xr:uid="{00000000-0005-0000-0000-00003B360000}"/>
    <cellStyle name="Dezimal 3 5 2" xfId="12446" xr:uid="{00000000-0005-0000-0000-00003C360000}"/>
    <cellStyle name="Dezimal 3 5 3" xfId="12447" xr:uid="{00000000-0005-0000-0000-00003D360000}"/>
    <cellStyle name="Dezimal 3 5 4" xfId="12448" xr:uid="{00000000-0005-0000-0000-00003E360000}"/>
    <cellStyle name="Dezimal 3 5 5" xfId="39052" xr:uid="{00000000-0005-0000-0000-00003F360000}"/>
    <cellStyle name="Dezimal 3 5_BU&amp;IC" xfId="12449" xr:uid="{00000000-0005-0000-0000-000040360000}"/>
    <cellStyle name="Dezimal 3 6" xfId="12450" xr:uid="{00000000-0005-0000-0000-000041360000}"/>
    <cellStyle name="Dezimal 3 6 2" xfId="12451" xr:uid="{00000000-0005-0000-0000-000042360000}"/>
    <cellStyle name="Dezimal 3 6 3" xfId="12452" xr:uid="{00000000-0005-0000-0000-000043360000}"/>
    <cellStyle name="Dezimal 3 6 4" xfId="12453" xr:uid="{00000000-0005-0000-0000-000044360000}"/>
    <cellStyle name="Dezimal 3 6 5" xfId="39053" xr:uid="{00000000-0005-0000-0000-000045360000}"/>
    <cellStyle name="Dezimal 3 6_BU&amp;IC" xfId="12454" xr:uid="{00000000-0005-0000-0000-000046360000}"/>
    <cellStyle name="Dezimal 3 7" xfId="12455" xr:uid="{00000000-0005-0000-0000-000047360000}"/>
    <cellStyle name="Dezimal 3 7 2" xfId="12456" xr:uid="{00000000-0005-0000-0000-000048360000}"/>
    <cellStyle name="Dezimal 3 7 3" xfId="12457" xr:uid="{00000000-0005-0000-0000-000049360000}"/>
    <cellStyle name="Dezimal 3 7 4" xfId="12458" xr:uid="{00000000-0005-0000-0000-00004A360000}"/>
    <cellStyle name="Dezimal 3 7 5" xfId="39054" xr:uid="{00000000-0005-0000-0000-00004B360000}"/>
    <cellStyle name="Dezimal 3 7_BU&amp;IC" xfId="12459" xr:uid="{00000000-0005-0000-0000-00004C360000}"/>
    <cellStyle name="Dezimal 3 8" xfId="12460" xr:uid="{00000000-0005-0000-0000-00004D360000}"/>
    <cellStyle name="Dezimal 3 8 2" xfId="12461" xr:uid="{00000000-0005-0000-0000-00004E360000}"/>
    <cellStyle name="Dezimal 3 8 3" xfId="12462" xr:uid="{00000000-0005-0000-0000-00004F360000}"/>
    <cellStyle name="Dezimal 3 8 4" xfId="39042" xr:uid="{00000000-0005-0000-0000-000050360000}"/>
    <cellStyle name="Dezimal 3 8_BU&amp;IC" xfId="12463" xr:uid="{00000000-0005-0000-0000-000051360000}"/>
    <cellStyle name="Dezimal 3 9" xfId="12464" xr:uid="{00000000-0005-0000-0000-000052360000}"/>
    <cellStyle name="Dezimal 3 9 2" xfId="12465" xr:uid="{00000000-0005-0000-0000-000053360000}"/>
    <cellStyle name="Dezimal 3 9 3" xfId="12466" xr:uid="{00000000-0005-0000-0000-000054360000}"/>
    <cellStyle name="Dezimal 3 9 4" xfId="40765" xr:uid="{00000000-0005-0000-0000-000055360000}"/>
    <cellStyle name="Dezimal 3 9_BU&amp;IC" xfId="12467" xr:uid="{00000000-0005-0000-0000-000056360000}"/>
    <cellStyle name="Dezimal 3_BU&amp;IC" xfId="12468" xr:uid="{00000000-0005-0000-0000-000057360000}"/>
    <cellStyle name="Dezimal 4" xfId="162" xr:uid="{00000000-0005-0000-0000-000058360000}"/>
    <cellStyle name="Dezimal 4 2" xfId="12469" xr:uid="{00000000-0005-0000-0000-000059360000}"/>
    <cellStyle name="Dezimal 4 2 2" xfId="38088" xr:uid="{00000000-0005-0000-0000-00005A360000}"/>
    <cellStyle name="Dezimal 4 3" xfId="37963" xr:uid="{00000000-0005-0000-0000-00005B360000}"/>
    <cellStyle name="Dezimal 4 4" xfId="37821" xr:uid="{00000000-0005-0000-0000-00005C360000}"/>
    <cellStyle name="Dezimal 5" xfId="163" xr:uid="{00000000-0005-0000-0000-00005D360000}"/>
    <cellStyle name="Dezimal 5 2" xfId="12470" xr:uid="{00000000-0005-0000-0000-00005E360000}"/>
    <cellStyle name="Dezimal 5 2 2" xfId="38089" xr:uid="{00000000-0005-0000-0000-00005F360000}"/>
    <cellStyle name="Dezimal 5 3" xfId="37964" xr:uid="{00000000-0005-0000-0000-000060360000}"/>
    <cellStyle name="Dezimal 5 4" xfId="37822" xr:uid="{00000000-0005-0000-0000-000061360000}"/>
    <cellStyle name="Dezimal 6" xfId="164" xr:uid="{00000000-0005-0000-0000-000062360000}"/>
    <cellStyle name="Dezimal 6 2" xfId="12471" xr:uid="{00000000-0005-0000-0000-000063360000}"/>
    <cellStyle name="Dezimal 6 2 2" xfId="38090" xr:uid="{00000000-0005-0000-0000-000064360000}"/>
    <cellStyle name="Dezimal 6 3" xfId="37965" xr:uid="{00000000-0005-0000-0000-000065360000}"/>
    <cellStyle name="Dezimal 6 4" xfId="37823" xr:uid="{00000000-0005-0000-0000-000066360000}"/>
    <cellStyle name="Dezimal 7" xfId="165" xr:uid="{00000000-0005-0000-0000-000067360000}"/>
    <cellStyle name="Dezimal 7 2" xfId="12472" xr:uid="{00000000-0005-0000-0000-000068360000}"/>
    <cellStyle name="Dezimal 7 2 2" xfId="38091" xr:uid="{00000000-0005-0000-0000-000069360000}"/>
    <cellStyle name="Dezimal 7 3" xfId="37966" xr:uid="{00000000-0005-0000-0000-00006A360000}"/>
    <cellStyle name="Dezimal 7 4" xfId="37824" xr:uid="{00000000-0005-0000-0000-00006B360000}"/>
    <cellStyle name="Dezimal 8" xfId="166" xr:uid="{00000000-0005-0000-0000-00006C360000}"/>
    <cellStyle name="Dezimal 8 2" xfId="12473" xr:uid="{00000000-0005-0000-0000-00006D360000}"/>
    <cellStyle name="Dezimal 8 2 2" xfId="38092" xr:uid="{00000000-0005-0000-0000-00006E360000}"/>
    <cellStyle name="Dezimal 8 3" xfId="37967" xr:uid="{00000000-0005-0000-0000-00006F360000}"/>
    <cellStyle name="Dezimal 8 4" xfId="37825" xr:uid="{00000000-0005-0000-0000-000070360000}"/>
    <cellStyle name="Dezimal 9" xfId="167" xr:uid="{00000000-0005-0000-0000-000071360000}"/>
    <cellStyle name="Dezimal 9 2" xfId="12474" xr:uid="{00000000-0005-0000-0000-000072360000}"/>
    <cellStyle name="Dezimal 9 2 2" xfId="38093" xr:uid="{00000000-0005-0000-0000-000073360000}"/>
    <cellStyle name="Dezimal 9 3" xfId="37968" xr:uid="{00000000-0005-0000-0000-000074360000}"/>
    <cellStyle name="Dezimal 9 4" xfId="37826" xr:uid="{00000000-0005-0000-0000-000075360000}"/>
    <cellStyle name="Eingabe 10" xfId="12475" xr:uid="{00000000-0005-0000-0000-000076360000}"/>
    <cellStyle name="Eingabe 2" xfId="168" xr:uid="{00000000-0005-0000-0000-000077360000}"/>
    <cellStyle name="Eingabe 2 10" xfId="12476" xr:uid="{00000000-0005-0000-0000-000078360000}"/>
    <cellStyle name="Eingabe 2 10 10" xfId="12477" xr:uid="{00000000-0005-0000-0000-000079360000}"/>
    <cellStyle name="Eingabe 2 10 10 2" xfId="12478" xr:uid="{00000000-0005-0000-0000-00007A360000}"/>
    <cellStyle name="Eingabe 2 10 11" xfId="12479" xr:uid="{00000000-0005-0000-0000-00007B360000}"/>
    <cellStyle name="Eingabe 2 10 11 2" xfId="12480" xr:uid="{00000000-0005-0000-0000-00007C360000}"/>
    <cellStyle name="Eingabe 2 10 12" xfId="12481" xr:uid="{00000000-0005-0000-0000-00007D360000}"/>
    <cellStyle name="Eingabe 2 10 12 2" xfId="12482" xr:uid="{00000000-0005-0000-0000-00007E360000}"/>
    <cellStyle name="Eingabe 2 10 13" xfId="12483" xr:uid="{00000000-0005-0000-0000-00007F360000}"/>
    <cellStyle name="Eingabe 2 10 13 2" xfId="12484" xr:uid="{00000000-0005-0000-0000-000080360000}"/>
    <cellStyle name="Eingabe 2 10 14" xfId="12485" xr:uid="{00000000-0005-0000-0000-000081360000}"/>
    <cellStyle name="Eingabe 2 10 14 2" xfId="12486" xr:uid="{00000000-0005-0000-0000-000082360000}"/>
    <cellStyle name="Eingabe 2 10 15" xfId="12487" xr:uid="{00000000-0005-0000-0000-000083360000}"/>
    <cellStyle name="Eingabe 2 10 15 2" xfId="12488" xr:uid="{00000000-0005-0000-0000-000084360000}"/>
    <cellStyle name="Eingabe 2 10 16" xfId="12489" xr:uid="{00000000-0005-0000-0000-000085360000}"/>
    <cellStyle name="Eingabe 2 10 16 2" xfId="12490" xr:uid="{00000000-0005-0000-0000-000086360000}"/>
    <cellStyle name="Eingabe 2 10 17" xfId="12491" xr:uid="{00000000-0005-0000-0000-000087360000}"/>
    <cellStyle name="Eingabe 2 10 17 2" xfId="12492" xr:uid="{00000000-0005-0000-0000-000088360000}"/>
    <cellStyle name="Eingabe 2 10 18" xfId="12493" xr:uid="{00000000-0005-0000-0000-000089360000}"/>
    <cellStyle name="Eingabe 2 10 18 2" xfId="12494" xr:uid="{00000000-0005-0000-0000-00008A360000}"/>
    <cellStyle name="Eingabe 2 10 19" xfId="12495" xr:uid="{00000000-0005-0000-0000-00008B360000}"/>
    <cellStyle name="Eingabe 2 10 19 2" xfId="12496" xr:uid="{00000000-0005-0000-0000-00008C360000}"/>
    <cellStyle name="Eingabe 2 10 2" xfId="12497" xr:uid="{00000000-0005-0000-0000-00008D360000}"/>
    <cellStyle name="Eingabe 2 10 2 10" xfId="12498" xr:uid="{00000000-0005-0000-0000-00008E360000}"/>
    <cellStyle name="Eingabe 2 10 2 10 2" xfId="12499" xr:uid="{00000000-0005-0000-0000-00008F360000}"/>
    <cellStyle name="Eingabe 2 10 2 11" xfId="12500" xr:uid="{00000000-0005-0000-0000-000090360000}"/>
    <cellStyle name="Eingabe 2 10 2 11 2" xfId="12501" xr:uid="{00000000-0005-0000-0000-000091360000}"/>
    <cellStyle name="Eingabe 2 10 2 12" xfId="12502" xr:uid="{00000000-0005-0000-0000-000092360000}"/>
    <cellStyle name="Eingabe 2 10 2 12 2" xfId="12503" xr:uid="{00000000-0005-0000-0000-000093360000}"/>
    <cellStyle name="Eingabe 2 10 2 13" xfId="12504" xr:uid="{00000000-0005-0000-0000-000094360000}"/>
    <cellStyle name="Eingabe 2 10 2 13 2" xfId="12505" xr:uid="{00000000-0005-0000-0000-000095360000}"/>
    <cellStyle name="Eingabe 2 10 2 14" xfId="12506" xr:uid="{00000000-0005-0000-0000-000096360000}"/>
    <cellStyle name="Eingabe 2 10 2 14 2" xfId="12507" xr:uid="{00000000-0005-0000-0000-000097360000}"/>
    <cellStyle name="Eingabe 2 10 2 15" xfId="12508" xr:uid="{00000000-0005-0000-0000-000098360000}"/>
    <cellStyle name="Eingabe 2 10 2 15 2" xfId="12509" xr:uid="{00000000-0005-0000-0000-000099360000}"/>
    <cellStyle name="Eingabe 2 10 2 16" xfId="12510" xr:uid="{00000000-0005-0000-0000-00009A360000}"/>
    <cellStyle name="Eingabe 2 10 2 16 2" xfId="12511" xr:uid="{00000000-0005-0000-0000-00009B360000}"/>
    <cellStyle name="Eingabe 2 10 2 17" xfId="12512" xr:uid="{00000000-0005-0000-0000-00009C360000}"/>
    <cellStyle name="Eingabe 2 10 2 17 2" xfId="12513" xr:uid="{00000000-0005-0000-0000-00009D360000}"/>
    <cellStyle name="Eingabe 2 10 2 18" xfId="12514" xr:uid="{00000000-0005-0000-0000-00009E360000}"/>
    <cellStyle name="Eingabe 2 10 2 18 2" xfId="12515" xr:uid="{00000000-0005-0000-0000-00009F360000}"/>
    <cellStyle name="Eingabe 2 10 2 19" xfId="12516" xr:uid="{00000000-0005-0000-0000-0000A0360000}"/>
    <cellStyle name="Eingabe 2 10 2 19 2" xfId="12517" xr:uid="{00000000-0005-0000-0000-0000A1360000}"/>
    <cellStyle name="Eingabe 2 10 2 2" xfId="12518" xr:uid="{00000000-0005-0000-0000-0000A2360000}"/>
    <cellStyle name="Eingabe 2 10 2 2 2" xfId="12519" xr:uid="{00000000-0005-0000-0000-0000A3360000}"/>
    <cellStyle name="Eingabe 2 10 2 20" xfId="12520" xr:uid="{00000000-0005-0000-0000-0000A4360000}"/>
    <cellStyle name="Eingabe 2 10 2 20 2" xfId="12521" xr:uid="{00000000-0005-0000-0000-0000A5360000}"/>
    <cellStyle name="Eingabe 2 10 2 21" xfId="12522" xr:uid="{00000000-0005-0000-0000-0000A6360000}"/>
    <cellStyle name="Eingabe 2 10 2 21 2" xfId="12523" xr:uid="{00000000-0005-0000-0000-0000A7360000}"/>
    <cellStyle name="Eingabe 2 10 2 22" xfId="12524" xr:uid="{00000000-0005-0000-0000-0000A8360000}"/>
    <cellStyle name="Eingabe 2 10 2 22 2" xfId="12525" xr:uid="{00000000-0005-0000-0000-0000A9360000}"/>
    <cellStyle name="Eingabe 2 10 2 23" xfId="12526" xr:uid="{00000000-0005-0000-0000-0000AA360000}"/>
    <cellStyle name="Eingabe 2 10 2 23 2" xfId="12527" xr:uid="{00000000-0005-0000-0000-0000AB360000}"/>
    <cellStyle name="Eingabe 2 10 2 24" xfId="12528" xr:uid="{00000000-0005-0000-0000-0000AC360000}"/>
    <cellStyle name="Eingabe 2 10 2 24 2" xfId="12529" xr:uid="{00000000-0005-0000-0000-0000AD360000}"/>
    <cellStyle name="Eingabe 2 10 2 25" xfId="12530" xr:uid="{00000000-0005-0000-0000-0000AE360000}"/>
    <cellStyle name="Eingabe 2 10 2 25 2" xfId="12531" xr:uid="{00000000-0005-0000-0000-0000AF360000}"/>
    <cellStyle name="Eingabe 2 10 2 26" xfId="12532" xr:uid="{00000000-0005-0000-0000-0000B0360000}"/>
    <cellStyle name="Eingabe 2 10 2 26 2" xfId="12533" xr:uid="{00000000-0005-0000-0000-0000B1360000}"/>
    <cellStyle name="Eingabe 2 10 2 27" xfId="12534" xr:uid="{00000000-0005-0000-0000-0000B2360000}"/>
    <cellStyle name="Eingabe 2 10 2 27 2" xfId="12535" xr:uid="{00000000-0005-0000-0000-0000B3360000}"/>
    <cellStyle name="Eingabe 2 10 2 28" xfId="12536" xr:uid="{00000000-0005-0000-0000-0000B4360000}"/>
    <cellStyle name="Eingabe 2 10 2 28 2" xfId="12537" xr:uid="{00000000-0005-0000-0000-0000B5360000}"/>
    <cellStyle name="Eingabe 2 10 2 29" xfId="12538" xr:uid="{00000000-0005-0000-0000-0000B6360000}"/>
    <cellStyle name="Eingabe 2 10 2 29 2" xfId="12539" xr:uid="{00000000-0005-0000-0000-0000B7360000}"/>
    <cellStyle name="Eingabe 2 10 2 3" xfId="12540" xr:uid="{00000000-0005-0000-0000-0000B8360000}"/>
    <cellStyle name="Eingabe 2 10 2 3 2" xfId="12541" xr:uid="{00000000-0005-0000-0000-0000B9360000}"/>
    <cellStyle name="Eingabe 2 10 2 30" xfId="12542" xr:uid="{00000000-0005-0000-0000-0000BA360000}"/>
    <cellStyle name="Eingabe 2 10 2 4" xfId="12543" xr:uid="{00000000-0005-0000-0000-0000BB360000}"/>
    <cellStyle name="Eingabe 2 10 2 4 2" xfId="12544" xr:uid="{00000000-0005-0000-0000-0000BC360000}"/>
    <cellStyle name="Eingabe 2 10 2 5" xfId="12545" xr:uid="{00000000-0005-0000-0000-0000BD360000}"/>
    <cellStyle name="Eingabe 2 10 2 5 2" xfId="12546" xr:uid="{00000000-0005-0000-0000-0000BE360000}"/>
    <cellStyle name="Eingabe 2 10 2 6" xfId="12547" xr:uid="{00000000-0005-0000-0000-0000BF360000}"/>
    <cellStyle name="Eingabe 2 10 2 6 2" xfId="12548" xr:uid="{00000000-0005-0000-0000-0000C0360000}"/>
    <cellStyle name="Eingabe 2 10 2 7" xfId="12549" xr:uid="{00000000-0005-0000-0000-0000C1360000}"/>
    <cellStyle name="Eingabe 2 10 2 7 2" xfId="12550" xr:uid="{00000000-0005-0000-0000-0000C2360000}"/>
    <cellStyle name="Eingabe 2 10 2 8" xfId="12551" xr:uid="{00000000-0005-0000-0000-0000C3360000}"/>
    <cellStyle name="Eingabe 2 10 2 8 2" xfId="12552" xr:uid="{00000000-0005-0000-0000-0000C4360000}"/>
    <cellStyle name="Eingabe 2 10 2 9" xfId="12553" xr:uid="{00000000-0005-0000-0000-0000C5360000}"/>
    <cellStyle name="Eingabe 2 10 2 9 2" xfId="12554" xr:uid="{00000000-0005-0000-0000-0000C6360000}"/>
    <cellStyle name="Eingabe 2 10 20" xfId="12555" xr:uid="{00000000-0005-0000-0000-0000C7360000}"/>
    <cellStyle name="Eingabe 2 10 20 2" xfId="12556" xr:uid="{00000000-0005-0000-0000-0000C8360000}"/>
    <cellStyle name="Eingabe 2 10 21" xfId="12557" xr:uid="{00000000-0005-0000-0000-0000C9360000}"/>
    <cellStyle name="Eingabe 2 10 21 2" xfId="12558" xr:uid="{00000000-0005-0000-0000-0000CA360000}"/>
    <cellStyle name="Eingabe 2 10 22" xfId="12559" xr:uid="{00000000-0005-0000-0000-0000CB360000}"/>
    <cellStyle name="Eingabe 2 10 22 2" xfId="12560" xr:uid="{00000000-0005-0000-0000-0000CC360000}"/>
    <cellStyle name="Eingabe 2 10 23" xfId="12561" xr:uid="{00000000-0005-0000-0000-0000CD360000}"/>
    <cellStyle name="Eingabe 2 10 23 2" xfId="12562" xr:uid="{00000000-0005-0000-0000-0000CE360000}"/>
    <cellStyle name="Eingabe 2 10 24" xfId="12563" xr:uid="{00000000-0005-0000-0000-0000CF360000}"/>
    <cellStyle name="Eingabe 2 10 24 2" xfId="12564" xr:uid="{00000000-0005-0000-0000-0000D0360000}"/>
    <cellStyle name="Eingabe 2 10 25" xfId="12565" xr:uid="{00000000-0005-0000-0000-0000D1360000}"/>
    <cellStyle name="Eingabe 2 10 25 2" xfId="12566" xr:uid="{00000000-0005-0000-0000-0000D2360000}"/>
    <cellStyle name="Eingabe 2 10 26" xfId="12567" xr:uid="{00000000-0005-0000-0000-0000D3360000}"/>
    <cellStyle name="Eingabe 2 10 26 2" xfId="12568" xr:uid="{00000000-0005-0000-0000-0000D4360000}"/>
    <cellStyle name="Eingabe 2 10 27" xfId="12569" xr:uid="{00000000-0005-0000-0000-0000D5360000}"/>
    <cellStyle name="Eingabe 2 10 27 2" xfId="12570" xr:uid="{00000000-0005-0000-0000-0000D6360000}"/>
    <cellStyle name="Eingabe 2 10 28" xfId="12571" xr:uid="{00000000-0005-0000-0000-0000D7360000}"/>
    <cellStyle name="Eingabe 2 10 28 2" xfId="12572" xr:uid="{00000000-0005-0000-0000-0000D8360000}"/>
    <cellStyle name="Eingabe 2 10 29" xfId="12573" xr:uid="{00000000-0005-0000-0000-0000D9360000}"/>
    <cellStyle name="Eingabe 2 10 29 2" xfId="12574" xr:uid="{00000000-0005-0000-0000-0000DA360000}"/>
    <cellStyle name="Eingabe 2 10 3" xfId="12575" xr:uid="{00000000-0005-0000-0000-0000DB360000}"/>
    <cellStyle name="Eingabe 2 10 3 10" xfId="12576" xr:uid="{00000000-0005-0000-0000-0000DC360000}"/>
    <cellStyle name="Eingabe 2 10 3 10 2" xfId="12577" xr:uid="{00000000-0005-0000-0000-0000DD360000}"/>
    <cellStyle name="Eingabe 2 10 3 11" xfId="12578" xr:uid="{00000000-0005-0000-0000-0000DE360000}"/>
    <cellStyle name="Eingabe 2 10 3 11 2" xfId="12579" xr:uid="{00000000-0005-0000-0000-0000DF360000}"/>
    <cellStyle name="Eingabe 2 10 3 12" xfId="12580" xr:uid="{00000000-0005-0000-0000-0000E0360000}"/>
    <cellStyle name="Eingabe 2 10 3 12 2" xfId="12581" xr:uid="{00000000-0005-0000-0000-0000E1360000}"/>
    <cellStyle name="Eingabe 2 10 3 13" xfId="12582" xr:uid="{00000000-0005-0000-0000-0000E2360000}"/>
    <cellStyle name="Eingabe 2 10 3 13 2" xfId="12583" xr:uid="{00000000-0005-0000-0000-0000E3360000}"/>
    <cellStyle name="Eingabe 2 10 3 14" xfId="12584" xr:uid="{00000000-0005-0000-0000-0000E4360000}"/>
    <cellStyle name="Eingabe 2 10 3 14 2" xfId="12585" xr:uid="{00000000-0005-0000-0000-0000E5360000}"/>
    <cellStyle name="Eingabe 2 10 3 15" xfId="12586" xr:uid="{00000000-0005-0000-0000-0000E6360000}"/>
    <cellStyle name="Eingabe 2 10 3 15 2" xfId="12587" xr:uid="{00000000-0005-0000-0000-0000E7360000}"/>
    <cellStyle name="Eingabe 2 10 3 16" xfId="12588" xr:uid="{00000000-0005-0000-0000-0000E8360000}"/>
    <cellStyle name="Eingabe 2 10 3 16 2" xfId="12589" xr:uid="{00000000-0005-0000-0000-0000E9360000}"/>
    <cellStyle name="Eingabe 2 10 3 17" xfId="12590" xr:uid="{00000000-0005-0000-0000-0000EA360000}"/>
    <cellStyle name="Eingabe 2 10 3 17 2" xfId="12591" xr:uid="{00000000-0005-0000-0000-0000EB360000}"/>
    <cellStyle name="Eingabe 2 10 3 18" xfId="12592" xr:uid="{00000000-0005-0000-0000-0000EC360000}"/>
    <cellStyle name="Eingabe 2 10 3 18 2" xfId="12593" xr:uid="{00000000-0005-0000-0000-0000ED360000}"/>
    <cellStyle name="Eingabe 2 10 3 19" xfId="12594" xr:uid="{00000000-0005-0000-0000-0000EE360000}"/>
    <cellStyle name="Eingabe 2 10 3 19 2" xfId="12595" xr:uid="{00000000-0005-0000-0000-0000EF360000}"/>
    <cellStyle name="Eingabe 2 10 3 2" xfId="12596" xr:uid="{00000000-0005-0000-0000-0000F0360000}"/>
    <cellStyle name="Eingabe 2 10 3 2 2" xfId="12597" xr:uid="{00000000-0005-0000-0000-0000F1360000}"/>
    <cellStyle name="Eingabe 2 10 3 20" xfId="12598" xr:uid="{00000000-0005-0000-0000-0000F2360000}"/>
    <cellStyle name="Eingabe 2 10 3 20 2" xfId="12599" xr:uid="{00000000-0005-0000-0000-0000F3360000}"/>
    <cellStyle name="Eingabe 2 10 3 21" xfId="12600" xr:uid="{00000000-0005-0000-0000-0000F4360000}"/>
    <cellStyle name="Eingabe 2 10 3 21 2" xfId="12601" xr:uid="{00000000-0005-0000-0000-0000F5360000}"/>
    <cellStyle name="Eingabe 2 10 3 22" xfId="12602" xr:uid="{00000000-0005-0000-0000-0000F6360000}"/>
    <cellStyle name="Eingabe 2 10 3 22 2" xfId="12603" xr:uid="{00000000-0005-0000-0000-0000F7360000}"/>
    <cellStyle name="Eingabe 2 10 3 23" xfId="12604" xr:uid="{00000000-0005-0000-0000-0000F8360000}"/>
    <cellStyle name="Eingabe 2 10 3 23 2" xfId="12605" xr:uid="{00000000-0005-0000-0000-0000F9360000}"/>
    <cellStyle name="Eingabe 2 10 3 24" xfId="12606" xr:uid="{00000000-0005-0000-0000-0000FA360000}"/>
    <cellStyle name="Eingabe 2 10 3 24 2" xfId="12607" xr:uid="{00000000-0005-0000-0000-0000FB360000}"/>
    <cellStyle name="Eingabe 2 10 3 25" xfId="12608" xr:uid="{00000000-0005-0000-0000-0000FC360000}"/>
    <cellStyle name="Eingabe 2 10 3 25 2" xfId="12609" xr:uid="{00000000-0005-0000-0000-0000FD360000}"/>
    <cellStyle name="Eingabe 2 10 3 26" xfId="12610" xr:uid="{00000000-0005-0000-0000-0000FE360000}"/>
    <cellStyle name="Eingabe 2 10 3 26 2" xfId="12611" xr:uid="{00000000-0005-0000-0000-0000FF360000}"/>
    <cellStyle name="Eingabe 2 10 3 27" xfId="12612" xr:uid="{00000000-0005-0000-0000-000000370000}"/>
    <cellStyle name="Eingabe 2 10 3 27 2" xfId="12613" xr:uid="{00000000-0005-0000-0000-000001370000}"/>
    <cellStyle name="Eingabe 2 10 3 28" xfId="12614" xr:uid="{00000000-0005-0000-0000-000002370000}"/>
    <cellStyle name="Eingabe 2 10 3 28 2" xfId="12615" xr:uid="{00000000-0005-0000-0000-000003370000}"/>
    <cellStyle name="Eingabe 2 10 3 29" xfId="12616" xr:uid="{00000000-0005-0000-0000-000004370000}"/>
    <cellStyle name="Eingabe 2 10 3 29 2" xfId="12617" xr:uid="{00000000-0005-0000-0000-000005370000}"/>
    <cellStyle name="Eingabe 2 10 3 3" xfId="12618" xr:uid="{00000000-0005-0000-0000-000006370000}"/>
    <cellStyle name="Eingabe 2 10 3 3 2" xfId="12619" xr:uid="{00000000-0005-0000-0000-000007370000}"/>
    <cellStyle name="Eingabe 2 10 3 30" xfId="12620" xr:uid="{00000000-0005-0000-0000-000008370000}"/>
    <cellStyle name="Eingabe 2 10 3 4" xfId="12621" xr:uid="{00000000-0005-0000-0000-000009370000}"/>
    <cellStyle name="Eingabe 2 10 3 4 2" xfId="12622" xr:uid="{00000000-0005-0000-0000-00000A370000}"/>
    <cellStyle name="Eingabe 2 10 3 5" xfId="12623" xr:uid="{00000000-0005-0000-0000-00000B370000}"/>
    <cellStyle name="Eingabe 2 10 3 5 2" xfId="12624" xr:uid="{00000000-0005-0000-0000-00000C370000}"/>
    <cellStyle name="Eingabe 2 10 3 6" xfId="12625" xr:uid="{00000000-0005-0000-0000-00000D370000}"/>
    <cellStyle name="Eingabe 2 10 3 6 2" xfId="12626" xr:uid="{00000000-0005-0000-0000-00000E370000}"/>
    <cellStyle name="Eingabe 2 10 3 7" xfId="12627" xr:uid="{00000000-0005-0000-0000-00000F370000}"/>
    <cellStyle name="Eingabe 2 10 3 7 2" xfId="12628" xr:uid="{00000000-0005-0000-0000-000010370000}"/>
    <cellStyle name="Eingabe 2 10 3 8" xfId="12629" xr:uid="{00000000-0005-0000-0000-000011370000}"/>
    <cellStyle name="Eingabe 2 10 3 8 2" xfId="12630" xr:uid="{00000000-0005-0000-0000-000012370000}"/>
    <cellStyle name="Eingabe 2 10 3 9" xfId="12631" xr:uid="{00000000-0005-0000-0000-000013370000}"/>
    <cellStyle name="Eingabe 2 10 3 9 2" xfId="12632" xr:uid="{00000000-0005-0000-0000-000014370000}"/>
    <cellStyle name="Eingabe 2 10 30" xfId="12633" xr:uid="{00000000-0005-0000-0000-000015370000}"/>
    <cellStyle name="Eingabe 2 10 30 2" xfId="12634" xr:uid="{00000000-0005-0000-0000-000016370000}"/>
    <cellStyle name="Eingabe 2 10 31" xfId="12635" xr:uid="{00000000-0005-0000-0000-000017370000}"/>
    <cellStyle name="Eingabe 2 10 31 2" xfId="12636" xr:uid="{00000000-0005-0000-0000-000018370000}"/>
    <cellStyle name="Eingabe 2 10 32" xfId="12637" xr:uid="{00000000-0005-0000-0000-000019370000}"/>
    <cellStyle name="Eingabe 2 10 4" xfId="12638" xr:uid="{00000000-0005-0000-0000-00001A370000}"/>
    <cellStyle name="Eingabe 2 10 4 2" xfId="12639" xr:uid="{00000000-0005-0000-0000-00001B370000}"/>
    <cellStyle name="Eingabe 2 10 5" xfId="12640" xr:uid="{00000000-0005-0000-0000-00001C370000}"/>
    <cellStyle name="Eingabe 2 10 5 2" xfId="12641" xr:uid="{00000000-0005-0000-0000-00001D370000}"/>
    <cellStyle name="Eingabe 2 10 6" xfId="12642" xr:uid="{00000000-0005-0000-0000-00001E370000}"/>
    <cellStyle name="Eingabe 2 10 6 2" xfId="12643" xr:uid="{00000000-0005-0000-0000-00001F370000}"/>
    <cellStyle name="Eingabe 2 10 7" xfId="12644" xr:uid="{00000000-0005-0000-0000-000020370000}"/>
    <cellStyle name="Eingabe 2 10 7 2" xfId="12645" xr:uid="{00000000-0005-0000-0000-000021370000}"/>
    <cellStyle name="Eingabe 2 10 8" xfId="12646" xr:uid="{00000000-0005-0000-0000-000022370000}"/>
    <cellStyle name="Eingabe 2 10 8 2" xfId="12647" xr:uid="{00000000-0005-0000-0000-000023370000}"/>
    <cellStyle name="Eingabe 2 10 9" xfId="12648" xr:uid="{00000000-0005-0000-0000-000024370000}"/>
    <cellStyle name="Eingabe 2 10 9 2" xfId="12649" xr:uid="{00000000-0005-0000-0000-000025370000}"/>
    <cellStyle name="Eingabe 2 11" xfId="12650" xr:uid="{00000000-0005-0000-0000-000026370000}"/>
    <cellStyle name="Eingabe 2 11 2" xfId="12651" xr:uid="{00000000-0005-0000-0000-000027370000}"/>
    <cellStyle name="Eingabe 2 12" xfId="12652" xr:uid="{00000000-0005-0000-0000-000028370000}"/>
    <cellStyle name="Eingabe 2 12 2" xfId="12653" xr:uid="{00000000-0005-0000-0000-000029370000}"/>
    <cellStyle name="Eingabe 2 13" xfId="12654" xr:uid="{00000000-0005-0000-0000-00002A370000}"/>
    <cellStyle name="Eingabe 2 13 2" xfId="12655" xr:uid="{00000000-0005-0000-0000-00002B370000}"/>
    <cellStyle name="Eingabe 2 14" xfId="12656" xr:uid="{00000000-0005-0000-0000-00002C370000}"/>
    <cellStyle name="Eingabe 2 14 2" xfId="12657" xr:uid="{00000000-0005-0000-0000-00002D370000}"/>
    <cellStyle name="Eingabe 2 15" xfId="12658" xr:uid="{00000000-0005-0000-0000-00002E370000}"/>
    <cellStyle name="Eingabe 2 15 2" xfId="12659" xr:uid="{00000000-0005-0000-0000-00002F370000}"/>
    <cellStyle name="Eingabe 2 16" xfId="12660" xr:uid="{00000000-0005-0000-0000-000030370000}"/>
    <cellStyle name="Eingabe 2 16 2" xfId="12661" xr:uid="{00000000-0005-0000-0000-000031370000}"/>
    <cellStyle name="Eingabe 2 17" xfId="12662" xr:uid="{00000000-0005-0000-0000-000032370000}"/>
    <cellStyle name="Eingabe 2 17 2" xfId="12663" xr:uid="{00000000-0005-0000-0000-000033370000}"/>
    <cellStyle name="Eingabe 2 18" xfId="12664" xr:uid="{00000000-0005-0000-0000-000034370000}"/>
    <cellStyle name="Eingabe 2 18 2" xfId="12665" xr:uid="{00000000-0005-0000-0000-000035370000}"/>
    <cellStyle name="Eingabe 2 19" xfId="12666" xr:uid="{00000000-0005-0000-0000-000036370000}"/>
    <cellStyle name="Eingabe 2 19 2" xfId="12667" xr:uid="{00000000-0005-0000-0000-000037370000}"/>
    <cellStyle name="Eingabe 2 2" xfId="736" xr:uid="{00000000-0005-0000-0000-000038370000}"/>
    <cellStyle name="Eingabe 2 2 2" xfId="12668" xr:uid="{00000000-0005-0000-0000-000039370000}"/>
    <cellStyle name="Eingabe 2 2 3" xfId="12669" xr:uid="{00000000-0005-0000-0000-00003A370000}"/>
    <cellStyle name="Eingabe 2 2 3 10" xfId="12670" xr:uid="{00000000-0005-0000-0000-00003B370000}"/>
    <cellStyle name="Eingabe 2 2 3 10 2" xfId="12671" xr:uid="{00000000-0005-0000-0000-00003C370000}"/>
    <cellStyle name="Eingabe 2 2 3 11" xfId="12672" xr:uid="{00000000-0005-0000-0000-00003D370000}"/>
    <cellStyle name="Eingabe 2 2 3 11 2" xfId="12673" xr:uid="{00000000-0005-0000-0000-00003E370000}"/>
    <cellStyle name="Eingabe 2 2 3 12" xfId="12674" xr:uid="{00000000-0005-0000-0000-00003F370000}"/>
    <cellStyle name="Eingabe 2 2 3 12 2" xfId="12675" xr:uid="{00000000-0005-0000-0000-000040370000}"/>
    <cellStyle name="Eingabe 2 2 3 13" xfId="12676" xr:uid="{00000000-0005-0000-0000-000041370000}"/>
    <cellStyle name="Eingabe 2 2 3 13 2" xfId="12677" xr:uid="{00000000-0005-0000-0000-000042370000}"/>
    <cellStyle name="Eingabe 2 2 3 14" xfId="12678" xr:uid="{00000000-0005-0000-0000-000043370000}"/>
    <cellStyle name="Eingabe 2 2 3 14 2" xfId="12679" xr:uid="{00000000-0005-0000-0000-000044370000}"/>
    <cellStyle name="Eingabe 2 2 3 15" xfId="12680" xr:uid="{00000000-0005-0000-0000-000045370000}"/>
    <cellStyle name="Eingabe 2 2 3 15 2" xfId="12681" xr:uid="{00000000-0005-0000-0000-000046370000}"/>
    <cellStyle name="Eingabe 2 2 3 16" xfId="12682" xr:uid="{00000000-0005-0000-0000-000047370000}"/>
    <cellStyle name="Eingabe 2 2 3 16 2" xfId="12683" xr:uid="{00000000-0005-0000-0000-000048370000}"/>
    <cellStyle name="Eingabe 2 2 3 17" xfId="12684" xr:uid="{00000000-0005-0000-0000-000049370000}"/>
    <cellStyle name="Eingabe 2 2 3 17 2" xfId="12685" xr:uid="{00000000-0005-0000-0000-00004A370000}"/>
    <cellStyle name="Eingabe 2 2 3 18" xfId="12686" xr:uid="{00000000-0005-0000-0000-00004B370000}"/>
    <cellStyle name="Eingabe 2 2 3 18 2" xfId="12687" xr:uid="{00000000-0005-0000-0000-00004C370000}"/>
    <cellStyle name="Eingabe 2 2 3 19" xfId="12688" xr:uid="{00000000-0005-0000-0000-00004D370000}"/>
    <cellStyle name="Eingabe 2 2 3 19 2" xfId="12689" xr:uid="{00000000-0005-0000-0000-00004E370000}"/>
    <cellStyle name="Eingabe 2 2 3 2" xfId="12690" xr:uid="{00000000-0005-0000-0000-00004F370000}"/>
    <cellStyle name="Eingabe 2 2 3 2 2" xfId="12691" xr:uid="{00000000-0005-0000-0000-000050370000}"/>
    <cellStyle name="Eingabe 2 2 3 20" xfId="12692" xr:uid="{00000000-0005-0000-0000-000051370000}"/>
    <cellStyle name="Eingabe 2 2 3 20 2" xfId="12693" xr:uid="{00000000-0005-0000-0000-000052370000}"/>
    <cellStyle name="Eingabe 2 2 3 21" xfId="12694" xr:uid="{00000000-0005-0000-0000-000053370000}"/>
    <cellStyle name="Eingabe 2 2 3 21 2" xfId="12695" xr:uid="{00000000-0005-0000-0000-000054370000}"/>
    <cellStyle name="Eingabe 2 2 3 22" xfId="12696" xr:uid="{00000000-0005-0000-0000-000055370000}"/>
    <cellStyle name="Eingabe 2 2 3 22 2" xfId="12697" xr:uid="{00000000-0005-0000-0000-000056370000}"/>
    <cellStyle name="Eingabe 2 2 3 23" xfId="12698" xr:uid="{00000000-0005-0000-0000-000057370000}"/>
    <cellStyle name="Eingabe 2 2 3 23 2" xfId="12699" xr:uid="{00000000-0005-0000-0000-000058370000}"/>
    <cellStyle name="Eingabe 2 2 3 24" xfId="12700" xr:uid="{00000000-0005-0000-0000-000059370000}"/>
    <cellStyle name="Eingabe 2 2 3 24 2" xfId="12701" xr:uid="{00000000-0005-0000-0000-00005A370000}"/>
    <cellStyle name="Eingabe 2 2 3 25" xfId="12702" xr:uid="{00000000-0005-0000-0000-00005B370000}"/>
    <cellStyle name="Eingabe 2 2 3 25 2" xfId="12703" xr:uid="{00000000-0005-0000-0000-00005C370000}"/>
    <cellStyle name="Eingabe 2 2 3 26" xfId="12704" xr:uid="{00000000-0005-0000-0000-00005D370000}"/>
    <cellStyle name="Eingabe 2 2 3 26 2" xfId="12705" xr:uid="{00000000-0005-0000-0000-00005E370000}"/>
    <cellStyle name="Eingabe 2 2 3 27" xfId="12706" xr:uid="{00000000-0005-0000-0000-00005F370000}"/>
    <cellStyle name="Eingabe 2 2 3 27 2" xfId="12707" xr:uid="{00000000-0005-0000-0000-000060370000}"/>
    <cellStyle name="Eingabe 2 2 3 28" xfId="12708" xr:uid="{00000000-0005-0000-0000-000061370000}"/>
    <cellStyle name="Eingabe 2 2 3 28 2" xfId="12709" xr:uid="{00000000-0005-0000-0000-000062370000}"/>
    <cellStyle name="Eingabe 2 2 3 29" xfId="12710" xr:uid="{00000000-0005-0000-0000-000063370000}"/>
    <cellStyle name="Eingabe 2 2 3 29 2" xfId="12711" xr:uid="{00000000-0005-0000-0000-000064370000}"/>
    <cellStyle name="Eingabe 2 2 3 3" xfId="12712" xr:uid="{00000000-0005-0000-0000-000065370000}"/>
    <cellStyle name="Eingabe 2 2 3 3 2" xfId="12713" xr:uid="{00000000-0005-0000-0000-000066370000}"/>
    <cellStyle name="Eingabe 2 2 3 30" xfId="12714" xr:uid="{00000000-0005-0000-0000-000067370000}"/>
    <cellStyle name="Eingabe 2 2 3 4" xfId="12715" xr:uid="{00000000-0005-0000-0000-000068370000}"/>
    <cellStyle name="Eingabe 2 2 3 4 2" xfId="12716" xr:uid="{00000000-0005-0000-0000-000069370000}"/>
    <cellStyle name="Eingabe 2 2 3 5" xfId="12717" xr:uid="{00000000-0005-0000-0000-00006A370000}"/>
    <cellStyle name="Eingabe 2 2 3 5 2" xfId="12718" xr:uid="{00000000-0005-0000-0000-00006B370000}"/>
    <cellStyle name="Eingabe 2 2 3 6" xfId="12719" xr:uid="{00000000-0005-0000-0000-00006C370000}"/>
    <cellStyle name="Eingabe 2 2 3 6 2" xfId="12720" xr:uid="{00000000-0005-0000-0000-00006D370000}"/>
    <cellStyle name="Eingabe 2 2 3 7" xfId="12721" xr:uid="{00000000-0005-0000-0000-00006E370000}"/>
    <cellStyle name="Eingabe 2 2 3 7 2" xfId="12722" xr:uid="{00000000-0005-0000-0000-00006F370000}"/>
    <cellStyle name="Eingabe 2 2 3 8" xfId="12723" xr:uid="{00000000-0005-0000-0000-000070370000}"/>
    <cellStyle name="Eingabe 2 2 3 8 2" xfId="12724" xr:uid="{00000000-0005-0000-0000-000071370000}"/>
    <cellStyle name="Eingabe 2 2 3 9" xfId="12725" xr:uid="{00000000-0005-0000-0000-000072370000}"/>
    <cellStyle name="Eingabe 2 2 3 9 2" xfId="12726" xr:uid="{00000000-0005-0000-0000-000073370000}"/>
    <cellStyle name="Eingabe 2 2 4" xfId="12727" xr:uid="{00000000-0005-0000-0000-000074370000}"/>
    <cellStyle name="Eingabe 2 2 4 10" xfId="12728" xr:uid="{00000000-0005-0000-0000-000075370000}"/>
    <cellStyle name="Eingabe 2 2 4 10 2" xfId="12729" xr:uid="{00000000-0005-0000-0000-000076370000}"/>
    <cellStyle name="Eingabe 2 2 4 11" xfId="12730" xr:uid="{00000000-0005-0000-0000-000077370000}"/>
    <cellStyle name="Eingabe 2 2 4 11 2" xfId="12731" xr:uid="{00000000-0005-0000-0000-000078370000}"/>
    <cellStyle name="Eingabe 2 2 4 12" xfId="12732" xr:uid="{00000000-0005-0000-0000-000079370000}"/>
    <cellStyle name="Eingabe 2 2 4 12 2" xfId="12733" xr:uid="{00000000-0005-0000-0000-00007A370000}"/>
    <cellStyle name="Eingabe 2 2 4 13" xfId="12734" xr:uid="{00000000-0005-0000-0000-00007B370000}"/>
    <cellStyle name="Eingabe 2 2 4 13 2" xfId="12735" xr:uid="{00000000-0005-0000-0000-00007C370000}"/>
    <cellStyle name="Eingabe 2 2 4 14" xfId="12736" xr:uid="{00000000-0005-0000-0000-00007D370000}"/>
    <cellStyle name="Eingabe 2 2 4 14 2" xfId="12737" xr:uid="{00000000-0005-0000-0000-00007E370000}"/>
    <cellStyle name="Eingabe 2 2 4 15" xfId="12738" xr:uid="{00000000-0005-0000-0000-00007F370000}"/>
    <cellStyle name="Eingabe 2 2 4 15 2" xfId="12739" xr:uid="{00000000-0005-0000-0000-000080370000}"/>
    <cellStyle name="Eingabe 2 2 4 16" xfId="12740" xr:uid="{00000000-0005-0000-0000-000081370000}"/>
    <cellStyle name="Eingabe 2 2 4 16 2" xfId="12741" xr:uid="{00000000-0005-0000-0000-000082370000}"/>
    <cellStyle name="Eingabe 2 2 4 17" xfId="12742" xr:uid="{00000000-0005-0000-0000-000083370000}"/>
    <cellStyle name="Eingabe 2 2 4 17 2" xfId="12743" xr:uid="{00000000-0005-0000-0000-000084370000}"/>
    <cellStyle name="Eingabe 2 2 4 18" xfId="12744" xr:uid="{00000000-0005-0000-0000-000085370000}"/>
    <cellStyle name="Eingabe 2 2 4 18 2" xfId="12745" xr:uid="{00000000-0005-0000-0000-000086370000}"/>
    <cellStyle name="Eingabe 2 2 4 19" xfId="12746" xr:uid="{00000000-0005-0000-0000-000087370000}"/>
    <cellStyle name="Eingabe 2 2 4 19 2" xfId="12747" xr:uid="{00000000-0005-0000-0000-000088370000}"/>
    <cellStyle name="Eingabe 2 2 4 2" xfId="12748" xr:uid="{00000000-0005-0000-0000-000089370000}"/>
    <cellStyle name="Eingabe 2 2 4 2 2" xfId="12749" xr:uid="{00000000-0005-0000-0000-00008A370000}"/>
    <cellStyle name="Eingabe 2 2 4 20" xfId="12750" xr:uid="{00000000-0005-0000-0000-00008B370000}"/>
    <cellStyle name="Eingabe 2 2 4 20 2" xfId="12751" xr:uid="{00000000-0005-0000-0000-00008C370000}"/>
    <cellStyle name="Eingabe 2 2 4 21" xfId="12752" xr:uid="{00000000-0005-0000-0000-00008D370000}"/>
    <cellStyle name="Eingabe 2 2 4 21 2" xfId="12753" xr:uid="{00000000-0005-0000-0000-00008E370000}"/>
    <cellStyle name="Eingabe 2 2 4 22" xfId="12754" xr:uid="{00000000-0005-0000-0000-00008F370000}"/>
    <cellStyle name="Eingabe 2 2 4 22 2" xfId="12755" xr:uid="{00000000-0005-0000-0000-000090370000}"/>
    <cellStyle name="Eingabe 2 2 4 23" xfId="12756" xr:uid="{00000000-0005-0000-0000-000091370000}"/>
    <cellStyle name="Eingabe 2 2 4 23 2" xfId="12757" xr:uid="{00000000-0005-0000-0000-000092370000}"/>
    <cellStyle name="Eingabe 2 2 4 24" xfId="12758" xr:uid="{00000000-0005-0000-0000-000093370000}"/>
    <cellStyle name="Eingabe 2 2 4 24 2" xfId="12759" xr:uid="{00000000-0005-0000-0000-000094370000}"/>
    <cellStyle name="Eingabe 2 2 4 25" xfId="12760" xr:uid="{00000000-0005-0000-0000-000095370000}"/>
    <cellStyle name="Eingabe 2 2 4 25 2" xfId="12761" xr:uid="{00000000-0005-0000-0000-000096370000}"/>
    <cellStyle name="Eingabe 2 2 4 26" xfId="12762" xr:uid="{00000000-0005-0000-0000-000097370000}"/>
    <cellStyle name="Eingabe 2 2 4 26 2" xfId="12763" xr:uid="{00000000-0005-0000-0000-000098370000}"/>
    <cellStyle name="Eingabe 2 2 4 27" xfId="12764" xr:uid="{00000000-0005-0000-0000-000099370000}"/>
    <cellStyle name="Eingabe 2 2 4 27 2" xfId="12765" xr:uid="{00000000-0005-0000-0000-00009A370000}"/>
    <cellStyle name="Eingabe 2 2 4 28" xfId="12766" xr:uid="{00000000-0005-0000-0000-00009B370000}"/>
    <cellStyle name="Eingabe 2 2 4 28 2" xfId="12767" xr:uid="{00000000-0005-0000-0000-00009C370000}"/>
    <cellStyle name="Eingabe 2 2 4 29" xfId="12768" xr:uid="{00000000-0005-0000-0000-00009D370000}"/>
    <cellStyle name="Eingabe 2 2 4 29 2" xfId="12769" xr:uid="{00000000-0005-0000-0000-00009E370000}"/>
    <cellStyle name="Eingabe 2 2 4 3" xfId="12770" xr:uid="{00000000-0005-0000-0000-00009F370000}"/>
    <cellStyle name="Eingabe 2 2 4 3 2" xfId="12771" xr:uid="{00000000-0005-0000-0000-0000A0370000}"/>
    <cellStyle name="Eingabe 2 2 4 30" xfId="12772" xr:uid="{00000000-0005-0000-0000-0000A1370000}"/>
    <cellStyle name="Eingabe 2 2 4 4" xfId="12773" xr:uid="{00000000-0005-0000-0000-0000A2370000}"/>
    <cellStyle name="Eingabe 2 2 4 4 2" xfId="12774" xr:uid="{00000000-0005-0000-0000-0000A3370000}"/>
    <cellStyle name="Eingabe 2 2 4 5" xfId="12775" xr:uid="{00000000-0005-0000-0000-0000A4370000}"/>
    <cellStyle name="Eingabe 2 2 4 5 2" xfId="12776" xr:uid="{00000000-0005-0000-0000-0000A5370000}"/>
    <cellStyle name="Eingabe 2 2 4 6" xfId="12777" xr:uid="{00000000-0005-0000-0000-0000A6370000}"/>
    <cellStyle name="Eingabe 2 2 4 6 2" xfId="12778" xr:uid="{00000000-0005-0000-0000-0000A7370000}"/>
    <cellStyle name="Eingabe 2 2 4 7" xfId="12779" xr:uid="{00000000-0005-0000-0000-0000A8370000}"/>
    <cellStyle name="Eingabe 2 2 4 7 2" xfId="12780" xr:uid="{00000000-0005-0000-0000-0000A9370000}"/>
    <cellStyle name="Eingabe 2 2 4 8" xfId="12781" xr:uid="{00000000-0005-0000-0000-0000AA370000}"/>
    <cellStyle name="Eingabe 2 2 4 8 2" xfId="12782" xr:uid="{00000000-0005-0000-0000-0000AB370000}"/>
    <cellStyle name="Eingabe 2 2 4 9" xfId="12783" xr:uid="{00000000-0005-0000-0000-0000AC370000}"/>
    <cellStyle name="Eingabe 2 2 4 9 2" xfId="12784" xr:uid="{00000000-0005-0000-0000-0000AD370000}"/>
    <cellStyle name="Eingabe 2 2 5" xfId="12785" xr:uid="{00000000-0005-0000-0000-0000AE370000}"/>
    <cellStyle name="Eingabe 2 2 5 10" xfId="12786" xr:uid="{00000000-0005-0000-0000-0000AF370000}"/>
    <cellStyle name="Eingabe 2 2 5 10 2" xfId="12787" xr:uid="{00000000-0005-0000-0000-0000B0370000}"/>
    <cellStyle name="Eingabe 2 2 5 11" xfId="12788" xr:uid="{00000000-0005-0000-0000-0000B1370000}"/>
    <cellStyle name="Eingabe 2 2 5 11 2" xfId="12789" xr:uid="{00000000-0005-0000-0000-0000B2370000}"/>
    <cellStyle name="Eingabe 2 2 5 12" xfId="12790" xr:uid="{00000000-0005-0000-0000-0000B3370000}"/>
    <cellStyle name="Eingabe 2 2 5 12 2" xfId="12791" xr:uid="{00000000-0005-0000-0000-0000B4370000}"/>
    <cellStyle name="Eingabe 2 2 5 13" xfId="12792" xr:uid="{00000000-0005-0000-0000-0000B5370000}"/>
    <cellStyle name="Eingabe 2 2 5 13 2" xfId="12793" xr:uid="{00000000-0005-0000-0000-0000B6370000}"/>
    <cellStyle name="Eingabe 2 2 5 14" xfId="12794" xr:uid="{00000000-0005-0000-0000-0000B7370000}"/>
    <cellStyle name="Eingabe 2 2 5 14 2" xfId="12795" xr:uid="{00000000-0005-0000-0000-0000B8370000}"/>
    <cellStyle name="Eingabe 2 2 5 15" xfId="12796" xr:uid="{00000000-0005-0000-0000-0000B9370000}"/>
    <cellStyle name="Eingabe 2 2 5 15 2" xfId="12797" xr:uid="{00000000-0005-0000-0000-0000BA370000}"/>
    <cellStyle name="Eingabe 2 2 5 16" xfId="12798" xr:uid="{00000000-0005-0000-0000-0000BB370000}"/>
    <cellStyle name="Eingabe 2 2 5 16 2" xfId="12799" xr:uid="{00000000-0005-0000-0000-0000BC370000}"/>
    <cellStyle name="Eingabe 2 2 5 17" xfId="12800" xr:uid="{00000000-0005-0000-0000-0000BD370000}"/>
    <cellStyle name="Eingabe 2 2 5 17 2" xfId="12801" xr:uid="{00000000-0005-0000-0000-0000BE370000}"/>
    <cellStyle name="Eingabe 2 2 5 18" xfId="12802" xr:uid="{00000000-0005-0000-0000-0000BF370000}"/>
    <cellStyle name="Eingabe 2 2 5 18 2" xfId="12803" xr:uid="{00000000-0005-0000-0000-0000C0370000}"/>
    <cellStyle name="Eingabe 2 2 5 19" xfId="12804" xr:uid="{00000000-0005-0000-0000-0000C1370000}"/>
    <cellStyle name="Eingabe 2 2 5 19 2" xfId="12805" xr:uid="{00000000-0005-0000-0000-0000C2370000}"/>
    <cellStyle name="Eingabe 2 2 5 2" xfId="12806" xr:uid="{00000000-0005-0000-0000-0000C3370000}"/>
    <cellStyle name="Eingabe 2 2 5 2 2" xfId="12807" xr:uid="{00000000-0005-0000-0000-0000C4370000}"/>
    <cellStyle name="Eingabe 2 2 5 20" xfId="12808" xr:uid="{00000000-0005-0000-0000-0000C5370000}"/>
    <cellStyle name="Eingabe 2 2 5 20 2" xfId="12809" xr:uid="{00000000-0005-0000-0000-0000C6370000}"/>
    <cellStyle name="Eingabe 2 2 5 21" xfId="12810" xr:uid="{00000000-0005-0000-0000-0000C7370000}"/>
    <cellStyle name="Eingabe 2 2 5 21 2" xfId="12811" xr:uid="{00000000-0005-0000-0000-0000C8370000}"/>
    <cellStyle name="Eingabe 2 2 5 22" xfId="12812" xr:uid="{00000000-0005-0000-0000-0000C9370000}"/>
    <cellStyle name="Eingabe 2 2 5 22 2" xfId="12813" xr:uid="{00000000-0005-0000-0000-0000CA370000}"/>
    <cellStyle name="Eingabe 2 2 5 23" xfId="12814" xr:uid="{00000000-0005-0000-0000-0000CB370000}"/>
    <cellStyle name="Eingabe 2 2 5 23 2" xfId="12815" xr:uid="{00000000-0005-0000-0000-0000CC370000}"/>
    <cellStyle name="Eingabe 2 2 5 24" xfId="12816" xr:uid="{00000000-0005-0000-0000-0000CD370000}"/>
    <cellStyle name="Eingabe 2 2 5 24 2" xfId="12817" xr:uid="{00000000-0005-0000-0000-0000CE370000}"/>
    <cellStyle name="Eingabe 2 2 5 25" xfId="12818" xr:uid="{00000000-0005-0000-0000-0000CF370000}"/>
    <cellStyle name="Eingabe 2 2 5 25 2" xfId="12819" xr:uid="{00000000-0005-0000-0000-0000D0370000}"/>
    <cellStyle name="Eingabe 2 2 5 26" xfId="12820" xr:uid="{00000000-0005-0000-0000-0000D1370000}"/>
    <cellStyle name="Eingabe 2 2 5 26 2" xfId="12821" xr:uid="{00000000-0005-0000-0000-0000D2370000}"/>
    <cellStyle name="Eingabe 2 2 5 27" xfId="12822" xr:uid="{00000000-0005-0000-0000-0000D3370000}"/>
    <cellStyle name="Eingabe 2 2 5 27 2" xfId="12823" xr:uid="{00000000-0005-0000-0000-0000D4370000}"/>
    <cellStyle name="Eingabe 2 2 5 28" xfId="12824" xr:uid="{00000000-0005-0000-0000-0000D5370000}"/>
    <cellStyle name="Eingabe 2 2 5 28 2" xfId="12825" xr:uid="{00000000-0005-0000-0000-0000D6370000}"/>
    <cellStyle name="Eingabe 2 2 5 29" xfId="12826" xr:uid="{00000000-0005-0000-0000-0000D7370000}"/>
    <cellStyle name="Eingabe 2 2 5 29 2" xfId="12827" xr:uid="{00000000-0005-0000-0000-0000D8370000}"/>
    <cellStyle name="Eingabe 2 2 5 3" xfId="12828" xr:uid="{00000000-0005-0000-0000-0000D9370000}"/>
    <cellStyle name="Eingabe 2 2 5 3 2" xfId="12829" xr:uid="{00000000-0005-0000-0000-0000DA370000}"/>
    <cellStyle name="Eingabe 2 2 5 30" xfId="12830" xr:uid="{00000000-0005-0000-0000-0000DB370000}"/>
    <cellStyle name="Eingabe 2 2 5 4" xfId="12831" xr:uid="{00000000-0005-0000-0000-0000DC370000}"/>
    <cellStyle name="Eingabe 2 2 5 4 2" xfId="12832" xr:uid="{00000000-0005-0000-0000-0000DD370000}"/>
    <cellStyle name="Eingabe 2 2 5 5" xfId="12833" xr:uid="{00000000-0005-0000-0000-0000DE370000}"/>
    <cellStyle name="Eingabe 2 2 5 5 2" xfId="12834" xr:uid="{00000000-0005-0000-0000-0000DF370000}"/>
    <cellStyle name="Eingabe 2 2 5 6" xfId="12835" xr:uid="{00000000-0005-0000-0000-0000E0370000}"/>
    <cellStyle name="Eingabe 2 2 5 6 2" xfId="12836" xr:uid="{00000000-0005-0000-0000-0000E1370000}"/>
    <cellStyle name="Eingabe 2 2 5 7" xfId="12837" xr:uid="{00000000-0005-0000-0000-0000E2370000}"/>
    <cellStyle name="Eingabe 2 2 5 7 2" xfId="12838" xr:uid="{00000000-0005-0000-0000-0000E3370000}"/>
    <cellStyle name="Eingabe 2 2 5 8" xfId="12839" xr:uid="{00000000-0005-0000-0000-0000E4370000}"/>
    <cellStyle name="Eingabe 2 2 5 8 2" xfId="12840" xr:uid="{00000000-0005-0000-0000-0000E5370000}"/>
    <cellStyle name="Eingabe 2 2 5 9" xfId="12841" xr:uid="{00000000-0005-0000-0000-0000E6370000}"/>
    <cellStyle name="Eingabe 2 2 5 9 2" xfId="12842" xr:uid="{00000000-0005-0000-0000-0000E7370000}"/>
    <cellStyle name="Eingabe 2 2_BU&amp;IC" xfId="12843" xr:uid="{00000000-0005-0000-0000-0000E8370000}"/>
    <cellStyle name="Eingabe 2 20" xfId="12844" xr:uid="{00000000-0005-0000-0000-0000E9370000}"/>
    <cellStyle name="Eingabe 2 20 2" xfId="12845" xr:uid="{00000000-0005-0000-0000-0000EA370000}"/>
    <cellStyle name="Eingabe 2 21" xfId="12846" xr:uid="{00000000-0005-0000-0000-0000EB370000}"/>
    <cellStyle name="Eingabe 2 21 2" xfId="12847" xr:uid="{00000000-0005-0000-0000-0000EC370000}"/>
    <cellStyle name="Eingabe 2 22" xfId="12848" xr:uid="{00000000-0005-0000-0000-0000ED370000}"/>
    <cellStyle name="Eingabe 2 22 2" xfId="12849" xr:uid="{00000000-0005-0000-0000-0000EE370000}"/>
    <cellStyle name="Eingabe 2 23" xfId="12850" xr:uid="{00000000-0005-0000-0000-0000EF370000}"/>
    <cellStyle name="Eingabe 2 23 2" xfId="12851" xr:uid="{00000000-0005-0000-0000-0000F0370000}"/>
    <cellStyle name="Eingabe 2 24" xfId="12852" xr:uid="{00000000-0005-0000-0000-0000F1370000}"/>
    <cellStyle name="Eingabe 2 24 2" xfId="12853" xr:uid="{00000000-0005-0000-0000-0000F2370000}"/>
    <cellStyle name="Eingabe 2 25" xfId="12854" xr:uid="{00000000-0005-0000-0000-0000F3370000}"/>
    <cellStyle name="Eingabe 2 25 2" xfId="12855" xr:uid="{00000000-0005-0000-0000-0000F4370000}"/>
    <cellStyle name="Eingabe 2 26" xfId="12856" xr:uid="{00000000-0005-0000-0000-0000F5370000}"/>
    <cellStyle name="Eingabe 2 26 2" xfId="12857" xr:uid="{00000000-0005-0000-0000-0000F6370000}"/>
    <cellStyle name="Eingabe 2 27" xfId="12858" xr:uid="{00000000-0005-0000-0000-0000F7370000}"/>
    <cellStyle name="Eingabe 2 27 2" xfId="12859" xr:uid="{00000000-0005-0000-0000-0000F8370000}"/>
    <cellStyle name="Eingabe 2 28" xfId="12860" xr:uid="{00000000-0005-0000-0000-0000F9370000}"/>
    <cellStyle name="Eingabe 2 28 2" xfId="12861" xr:uid="{00000000-0005-0000-0000-0000FA370000}"/>
    <cellStyle name="Eingabe 2 29" xfId="12862" xr:uid="{00000000-0005-0000-0000-0000FB370000}"/>
    <cellStyle name="Eingabe 2 29 2" xfId="12863" xr:uid="{00000000-0005-0000-0000-0000FC370000}"/>
    <cellStyle name="Eingabe 2 3" xfId="737" xr:uid="{00000000-0005-0000-0000-0000FD370000}"/>
    <cellStyle name="Eingabe 2 30" xfId="12864" xr:uid="{00000000-0005-0000-0000-0000FE370000}"/>
    <cellStyle name="Eingabe 2 30 2" xfId="12865" xr:uid="{00000000-0005-0000-0000-0000FF370000}"/>
    <cellStyle name="Eingabe 2 31" xfId="12866" xr:uid="{00000000-0005-0000-0000-000000380000}"/>
    <cellStyle name="Eingabe 2 31 2" xfId="12867" xr:uid="{00000000-0005-0000-0000-000001380000}"/>
    <cellStyle name="Eingabe 2 32" xfId="12868" xr:uid="{00000000-0005-0000-0000-000002380000}"/>
    <cellStyle name="Eingabe 2 32 2" xfId="12869" xr:uid="{00000000-0005-0000-0000-000003380000}"/>
    <cellStyle name="Eingabe 2 33" xfId="12870" xr:uid="{00000000-0005-0000-0000-000004380000}"/>
    <cellStyle name="Eingabe 2 33 2" xfId="12871" xr:uid="{00000000-0005-0000-0000-000005380000}"/>
    <cellStyle name="Eingabe 2 34" xfId="12872" xr:uid="{00000000-0005-0000-0000-000006380000}"/>
    <cellStyle name="Eingabe 2 34 2" xfId="12873" xr:uid="{00000000-0005-0000-0000-000007380000}"/>
    <cellStyle name="Eingabe 2 35" xfId="12874" xr:uid="{00000000-0005-0000-0000-000008380000}"/>
    <cellStyle name="Eingabe 2 35 2" xfId="12875" xr:uid="{00000000-0005-0000-0000-000009380000}"/>
    <cellStyle name="Eingabe 2 36" xfId="12876" xr:uid="{00000000-0005-0000-0000-00000A380000}"/>
    <cellStyle name="Eingabe 2 36 2" xfId="12877" xr:uid="{00000000-0005-0000-0000-00000B380000}"/>
    <cellStyle name="Eingabe 2 37" xfId="12878" xr:uid="{00000000-0005-0000-0000-00000C380000}"/>
    <cellStyle name="Eingabe 2 37 2" xfId="12879" xr:uid="{00000000-0005-0000-0000-00000D380000}"/>
    <cellStyle name="Eingabe 2 38" xfId="12880" xr:uid="{00000000-0005-0000-0000-00000E380000}"/>
    <cellStyle name="Eingabe 2 38 2" xfId="12881" xr:uid="{00000000-0005-0000-0000-00000F380000}"/>
    <cellStyle name="Eingabe 2 39" xfId="12882" xr:uid="{00000000-0005-0000-0000-000010380000}"/>
    <cellStyle name="Eingabe 2 4" xfId="12883" xr:uid="{00000000-0005-0000-0000-000011380000}"/>
    <cellStyle name="Eingabe 2 5" xfId="12884" xr:uid="{00000000-0005-0000-0000-000012380000}"/>
    <cellStyle name="Eingabe 2 5 10" xfId="12885" xr:uid="{00000000-0005-0000-0000-000013380000}"/>
    <cellStyle name="Eingabe 2 5 10 2" xfId="12886" xr:uid="{00000000-0005-0000-0000-000014380000}"/>
    <cellStyle name="Eingabe 2 5 11" xfId="12887" xr:uid="{00000000-0005-0000-0000-000015380000}"/>
    <cellStyle name="Eingabe 2 5 11 2" xfId="12888" xr:uid="{00000000-0005-0000-0000-000016380000}"/>
    <cellStyle name="Eingabe 2 5 12" xfId="12889" xr:uid="{00000000-0005-0000-0000-000017380000}"/>
    <cellStyle name="Eingabe 2 5 12 2" xfId="12890" xr:uid="{00000000-0005-0000-0000-000018380000}"/>
    <cellStyle name="Eingabe 2 5 13" xfId="12891" xr:uid="{00000000-0005-0000-0000-000019380000}"/>
    <cellStyle name="Eingabe 2 5 13 2" xfId="12892" xr:uid="{00000000-0005-0000-0000-00001A380000}"/>
    <cellStyle name="Eingabe 2 5 14" xfId="12893" xr:uid="{00000000-0005-0000-0000-00001B380000}"/>
    <cellStyle name="Eingabe 2 5 14 2" xfId="12894" xr:uid="{00000000-0005-0000-0000-00001C380000}"/>
    <cellStyle name="Eingabe 2 5 15" xfId="12895" xr:uid="{00000000-0005-0000-0000-00001D380000}"/>
    <cellStyle name="Eingabe 2 5 15 2" xfId="12896" xr:uid="{00000000-0005-0000-0000-00001E380000}"/>
    <cellStyle name="Eingabe 2 5 16" xfId="12897" xr:uid="{00000000-0005-0000-0000-00001F380000}"/>
    <cellStyle name="Eingabe 2 5 16 2" xfId="12898" xr:uid="{00000000-0005-0000-0000-000020380000}"/>
    <cellStyle name="Eingabe 2 5 17" xfId="12899" xr:uid="{00000000-0005-0000-0000-000021380000}"/>
    <cellStyle name="Eingabe 2 5 17 2" xfId="12900" xr:uid="{00000000-0005-0000-0000-000022380000}"/>
    <cellStyle name="Eingabe 2 5 18" xfId="12901" xr:uid="{00000000-0005-0000-0000-000023380000}"/>
    <cellStyle name="Eingabe 2 5 18 2" xfId="12902" xr:uid="{00000000-0005-0000-0000-000024380000}"/>
    <cellStyle name="Eingabe 2 5 19" xfId="12903" xr:uid="{00000000-0005-0000-0000-000025380000}"/>
    <cellStyle name="Eingabe 2 5 19 2" xfId="12904" xr:uid="{00000000-0005-0000-0000-000026380000}"/>
    <cellStyle name="Eingabe 2 5 2" xfId="12905" xr:uid="{00000000-0005-0000-0000-000027380000}"/>
    <cellStyle name="Eingabe 2 5 2 10" xfId="12906" xr:uid="{00000000-0005-0000-0000-000028380000}"/>
    <cellStyle name="Eingabe 2 5 2 10 2" xfId="12907" xr:uid="{00000000-0005-0000-0000-000029380000}"/>
    <cellStyle name="Eingabe 2 5 2 11" xfId="12908" xr:uid="{00000000-0005-0000-0000-00002A380000}"/>
    <cellStyle name="Eingabe 2 5 2 11 2" xfId="12909" xr:uid="{00000000-0005-0000-0000-00002B380000}"/>
    <cellStyle name="Eingabe 2 5 2 12" xfId="12910" xr:uid="{00000000-0005-0000-0000-00002C380000}"/>
    <cellStyle name="Eingabe 2 5 2 12 2" xfId="12911" xr:uid="{00000000-0005-0000-0000-00002D380000}"/>
    <cellStyle name="Eingabe 2 5 2 13" xfId="12912" xr:uid="{00000000-0005-0000-0000-00002E380000}"/>
    <cellStyle name="Eingabe 2 5 2 13 2" xfId="12913" xr:uid="{00000000-0005-0000-0000-00002F380000}"/>
    <cellStyle name="Eingabe 2 5 2 14" xfId="12914" xr:uid="{00000000-0005-0000-0000-000030380000}"/>
    <cellStyle name="Eingabe 2 5 2 14 2" xfId="12915" xr:uid="{00000000-0005-0000-0000-000031380000}"/>
    <cellStyle name="Eingabe 2 5 2 15" xfId="12916" xr:uid="{00000000-0005-0000-0000-000032380000}"/>
    <cellStyle name="Eingabe 2 5 2 15 2" xfId="12917" xr:uid="{00000000-0005-0000-0000-000033380000}"/>
    <cellStyle name="Eingabe 2 5 2 16" xfId="12918" xr:uid="{00000000-0005-0000-0000-000034380000}"/>
    <cellStyle name="Eingabe 2 5 2 16 2" xfId="12919" xr:uid="{00000000-0005-0000-0000-000035380000}"/>
    <cellStyle name="Eingabe 2 5 2 17" xfId="12920" xr:uid="{00000000-0005-0000-0000-000036380000}"/>
    <cellStyle name="Eingabe 2 5 2 17 2" xfId="12921" xr:uid="{00000000-0005-0000-0000-000037380000}"/>
    <cellStyle name="Eingabe 2 5 2 18" xfId="12922" xr:uid="{00000000-0005-0000-0000-000038380000}"/>
    <cellStyle name="Eingabe 2 5 2 18 2" xfId="12923" xr:uid="{00000000-0005-0000-0000-000039380000}"/>
    <cellStyle name="Eingabe 2 5 2 19" xfId="12924" xr:uid="{00000000-0005-0000-0000-00003A380000}"/>
    <cellStyle name="Eingabe 2 5 2 19 2" xfId="12925" xr:uid="{00000000-0005-0000-0000-00003B380000}"/>
    <cellStyle name="Eingabe 2 5 2 2" xfId="12926" xr:uid="{00000000-0005-0000-0000-00003C380000}"/>
    <cellStyle name="Eingabe 2 5 2 2 2" xfId="12927" xr:uid="{00000000-0005-0000-0000-00003D380000}"/>
    <cellStyle name="Eingabe 2 5 2 20" xfId="12928" xr:uid="{00000000-0005-0000-0000-00003E380000}"/>
    <cellStyle name="Eingabe 2 5 2 20 2" xfId="12929" xr:uid="{00000000-0005-0000-0000-00003F380000}"/>
    <cellStyle name="Eingabe 2 5 2 21" xfId="12930" xr:uid="{00000000-0005-0000-0000-000040380000}"/>
    <cellStyle name="Eingabe 2 5 2 21 2" xfId="12931" xr:uid="{00000000-0005-0000-0000-000041380000}"/>
    <cellStyle name="Eingabe 2 5 2 22" xfId="12932" xr:uid="{00000000-0005-0000-0000-000042380000}"/>
    <cellStyle name="Eingabe 2 5 2 22 2" xfId="12933" xr:uid="{00000000-0005-0000-0000-000043380000}"/>
    <cellStyle name="Eingabe 2 5 2 23" xfId="12934" xr:uid="{00000000-0005-0000-0000-000044380000}"/>
    <cellStyle name="Eingabe 2 5 2 23 2" xfId="12935" xr:uid="{00000000-0005-0000-0000-000045380000}"/>
    <cellStyle name="Eingabe 2 5 2 24" xfId="12936" xr:uid="{00000000-0005-0000-0000-000046380000}"/>
    <cellStyle name="Eingabe 2 5 2 24 2" xfId="12937" xr:uid="{00000000-0005-0000-0000-000047380000}"/>
    <cellStyle name="Eingabe 2 5 2 25" xfId="12938" xr:uid="{00000000-0005-0000-0000-000048380000}"/>
    <cellStyle name="Eingabe 2 5 2 25 2" xfId="12939" xr:uid="{00000000-0005-0000-0000-000049380000}"/>
    <cellStyle name="Eingabe 2 5 2 26" xfId="12940" xr:uid="{00000000-0005-0000-0000-00004A380000}"/>
    <cellStyle name="Eingabe 2 5 2 26 2" xfId="12941" xr:uid="{00000000-0005-0000-0000-00004B380000}"/>
    <cellStyle name="Eingabe 2 5 2 27" xfId="12942" xr:uid="{00000000-0005-0000-0000-00004C380000}"/>
    <cellStyle name="Eingabe 2 5 2 27 2" xfId="12943" xr:uid="{00000000-0005-0000-0000-00004D380000}"/>
    <cellStyle name="Eingabe 2 5 2 28" xfId="12944" xr:uid="{00000000-0005-0000-0000-00004E380000}"/>
    <cellStyle name="Eingabe 2 5 2 28 2" xfId="12945" xr:uid="{00000000-0005-0000-0000-00004F380000}"/>
    <cellStyle name="Eingabe 2 5 2 29" xfId="12946" xr:uid="{00000000-0005-0000-0000-000050380000}"/>
    <cellStyle name="Eingabe 2 5 2 29 2" xfId="12947" xr:uid="{00000000-0005-0000-0000-000051380000}"/>
    <cellStyle name="Eingabe 2 5 2 3" xfId="12948" xr:uid="{00000000-0005-0000-0000-000052380000}"/>
    <cellStyle name="Eingabe 2 5 2 3 2" xfId="12949" xr:uid="{00000000-0005-0000-0000-000053380000}"/>
    <cellStyle name="Eingabe 2 5 2 30" xfId="12950" xr:uid="{00000000-0005-0000-0000-000054380000}"/>
    <cellStyle name="Eingabe 2 5 2 4" xfId="12951" xr:uid="{00000000-0005-0000-0000-000055380000}"/>
    <cellStyle name="Eingabe 2 5 2 4 2" xfId="12952" xr:uid="{00000000-0005-0000-0000-000056380000}"/>
    <cellStyle name="Eingabe 2 5 2 5" xfId="12953" xr:uid="{00000000-0005-0000-0000-000057380000}"/>
    <cellStyle name="Eingabe 2 5 2 5 2" xfId="12954" xr:uid="{00000000-0005-0000-0000-000058380000}"/>
    <cellStyle name="Eingabe 2 5 2 6" xfId="12955" xr:uid="{00000000-0005-0000-0000-000059380000}"/>
    <cellStyle name="Eingabe 2 5 2 6 2" xfId="12956" xr:uid="{00000000-0005-0000-0000-00005A380000}"/>
    <cellStyle name="Eingabe 2 5 2 7" xfId="12957" xr:uid="{00000000-0005-0000-0000-00005B380000}"/>
    <cellStyle name="Eingabe 2 5 2 7 2" xfId="12958" xr:uid="{00000000-0005-0000-0000-00005C380000}"/>
    <cellStyle name="Eingabe 2 5 2 8" xfId="12959" xr:uid="{00000000-0005-0000-0000-00005D380000}"/>
    <cellStyle name="Eingabe 2 5 2 8 2" xfId="12960" xr:uid="{00000000-0005-0000-0000-00005E380000}"/>
    <cellStyle name="Eingabe 2 5 2 9" xfId="12961" xr:uid="{00000000-0005-0000-0000-00005F380000}"/>
    <cellStyle name="Eingabe 2 5 2 9 2" xfId="12962" xr:uid="{00000000-0005-0000-0000-000060380000}"/>
    <cellStyle name="Eingabe 2 5 20" xfId="12963" xr:uid="{00000000-0005-0000-0000-000061380000}"/>
    <cellStyle name="Eingabe 2 5 20 2" xfId="12964" xr:uid="{00000000-0005-0000-0000-000062380000}"/>
    <cellStyle name="Eingabe 2 5 21" xfId="12965" xr:uid="{00000000-0005-0000-0000-000063380000}"/>
    <cellStyle name="Eingabe 2 5 21 2" xfId="12966" xr:uid="{00000000-0005-0000-0000-000064380000}"/>
    <cellStyle name="Eingabe 2 5 22" xfId="12967" xr:uid="{00000000-0005-0000-0000-000065380000}"/>
    <cellStyle name="Eingabe 2 5 22 2" xfId="12968" xr:uid="{00000000-0005-0000-0000-000066380000}"/>
    <cellStyle name="Eingabe 2 5 23" xfId="12969" xr:uid="{00000000-0005-0000-0000-000067380000}"/>
    <cellStyle name="Eingabe 2 5 23 2" xfId="12970" xr:uid="{00000000-0005-0000-0000-000068380000}"/>
    <cellStyle name="Eingabe 2 5 24" xfId="12971" xr:uid="{00000000-0005-0000-0000-000069380000}"/>
    <cellStyle name="Eingabe 2 5 24 2" xfId="12972" xr:uid="{00000000-0005-0000-0000-00006A380000}"/>
    <cellStyle name="Eingabe 2 5 25" xfId="12973" xr:uid="{00000000-0005-0000-0000-00006B380000}"/>
    <cellStyle name="Eingabe 2 5 25 2" xfId="12974" xr:uid="{00000000-0005-0000-0000-00006C380000}"/>
    <cellStyle name="Eingabe 2 5 26" xfId="12975" xr:uid="{00000000-0005-0000-0000-00006D380000}"/>
    <cellStyle name="Eingabe 2 5 26 2" xfId="12976" xr:uid="{00000000-0005-0000-0000-00006E380000}"/>
    <cellStyle name="Eingabe 2 5 27" xfId="12977" xr:uid="{00000000-0005-0000-0000-00006F380000}"/>
    <cellStyle name="Eingabe 2 5 27 2" xfId="12978" xr:uid="{00000000-0005-0000-0000-000070380000}"/>
    <cellStyle name="Eingabe 2 5 28" xfId="12979" xr:uid="{00000000-0005-0000-0000-000071380000}"/>
    <cellStyle name="Eingabe 2 5 28 2" xfId="12980" xr:uid="{00000000-0005-0000-0000-000072380000}"/>
    <cellStyle name="Eingabe 2 5 29" xfId="12981" xr:uid="{00000000-0005-0000-0000-000073380000}"/>
    <cellStyle name="Eingabe 2 5 29 2" xfId="12982" xr:uid="{00000000-0005-0000-0000-000074380000}"/>
    <cellStyle name="Eingabe 2 5 3" xfId="12983" xr:uid="{00000000-0005-0000-0000-000075380000}"/>
    <cellStyle name="Eingabe 2 5 3 10" xfId="12984" xr:uid="{00000000-0005-0000-0000-000076380000}"/>
    <cellStyle name="Eingabe 2 5 3 10 2" xfId="12985" xr:uid="{00000000-0005-0000-0000-000077380000}"/>
    <cellStyle name="Eingabe 2 5 3 11" xfId="12986" xr:uid="{00000000-0005-0000-0000-000078380000}"/>
    <cellStyle name="Eingabe 2 5 3 11 2" xfId="12987" xr:uid="{00000000-0005-0000-0000-000079380000}"/>
    <cellStyle name="Eingabe 2 5 3 12" xfId="12988" xr:uid="{00000000-0005-0000-0000-00007A380000}"/>
    <cellStyle name="Eingabe 2 5 3 12 2" xfId="12989" xr:uid="{00000000-0005-0000-0000-00007B380000}"/>
    <cellStyle name="Eingabe 2 5 3 13" xfId="12990" xr:uid="{00000000-0005-0000-0000-00007C380000}"/>
    <cellStyle name="Eingabe 2 5 3 13 2" xfId="12991" xr:uid="{00000000-0005-0000-0000-00007D380000}"/>
    <cellStyle name="Eingabe 2 5 3 14" xfId="12992" xr:uid="{00000000-0005-0000-0000-00007E380000}"/>
    <cellStyle name="Eingabe 2 5 3 14 2" xfId="12993" xr:uid="{00000000-0005-0000-0000-00007F380000}"/>
    <cellStyle name="Eingabe 2 5 3 15" xfId="12994" xr:uid="{00000000-0005-0000-0000-000080380000}"/>
    <cellStyle name="Eingabe 2 5 3 15 2" xfId="12995" xr:uid="{00000000-0005-0000-0000-000081380000}"/>
    <cellStyle name="Eingabe 2 5 3 16" xfId="12996" xr:uid="{00000000-0005-0000-0000-000082380000}"/>
    <cellStyle name="Eingabe 2 5 3 16 2" xfId="12997" xr:uid="{00000000-0005-0000-0000-000083380000}"/>
    <cellStyle name="Eingabe 2 5 3 17" xfId="12998" xr:uid="{00000000-0005-0000-0000-000084380000}"/>
    <cellStyle name="Eingabe 2 5 3 17 2" xfId="12999" xr:uid="{00000000-0005-0000-0000-000085380000}"/>
    <cellStyle name="Eingabe 2 5 3 18" xfId="13000" xr:uid="{00000000-0005-0000-0000-000086380000}"/>
    <cellStyle name="Eingabe 2 5 3 18 2" xfId="13001" xr:uid="{00000000-0005-0000-0000-000087380000}"/>
    <cellStyle name="Eingabe 2 5 3 19" xfId="13002" xr:uid="{00000000-0005-0000-0000-000088380000}"/>
    <cellStyle name="Eingabe 2 5 3 19 2" xfId="13003" xr:uid="{00000000-0005-0000-0000-000089380000}"/>
    <cellStyle name="Eingabe 2 5 3 2" xfId="13004" xr:uid="{00000000-0005-0000-0000-00008A380000}"/>
    <cellStyle name="Eingabe 2 5 3 2 2" xfId="13005" xr:uid="{00000000-0005-0000-0000-00008B380000}"/>
    <cellStyle name="Eingabe 2 5 3 20" xfId="13006" xr:uid="{00000000-0005-0000-0000-00008C380000}"/>
    <cellStyle name="Eingabe 2 5 3 20 2" xfId="13007" xr:uid="{00000000-0005-0000-0000-00008D380000}"/>
    <cellStyle name="Eingabe 2 5 3 21" xfId="13008" xr:uid="{00000000-0005-0000-0000-00008E380000}"/>
    <cellStyle name="Eingabe 2 5 3 21 2" xfId="13009" xr:uid="{00000000-0005-0000-0000-00008F380000}"/>
    <cellStyle name="Eingabe 2 5 3 22" xfId="13010" xr:uid="{00000000-0005-0000-0000-000090380000}"/>
    <cellStyle name="Eingabe 2 5 3 22 2" xfId="13011" xr:uid="{00000000-0005-0000-0000-000091380000}"/>
    <cellStyle name="Eingabe 2 5 3 23" xfId="13012" xr:uid="{00000000-0005-0000-0000-000092380000}"/>
    <cellStyle name="Eingabe 2 5 3 23 2" xfId="13013" xr:uid="{00000000-0005-0000-0000-000093380000}"/>
    <cellStyle name="Eingabe 2 5 3 24" xfId="13014" xr:uid="{00000000-0005-0000-0000-000094380000}"/>
    <cellStyle name="Eingabe 2 5 3 24 2" xfId="13015" xr:uid="{00000000-0005-0000-0000-000095380000}"/>
    <cellStyle name="Eingabe 2 5 3 25" xfId="13016" xr:uid="{00000000-0005-0000-0000-000096380000}"/>
    <cellStyle name="Eingabe 2 5 3 25 2" xfId="13017" xr:uid="{00000000-0005-0000-0000-000097380000}"/>
    <cellStyle name="Eingabe 2 5 3 26" xfId="13018" xr:uid="{00000000-0005-0000-0000-000098380000}"/>
    <cellStyle name="Eingabe 2 5 3 26 2" xfId="13019" xr:uid="{00000000-0005-0000-0000-000099380000}"/>
    <cellStyle name="Eingabe 2 5 3 27" xfId="13020" xr:uid="{00000000-0005-0000-0000-00009A380000}"/>
    <cellStyle name="Eingabe 2 5 3 27 2" xfId="13021" xr:uid="{00000000-0005-0000-0000-00009B380000}"/>
    <cellStyle name="Eingabe 2 5 3 28" xfId="13022" xr:uid="{00000000-0005-0000-0000-00009C380000}"/>
    <cellStyle name="Eingabe 2 5 3 28 2" xfId="13023" xr:uid="{00000000-0005-0000-0000-00009D380000}"/>
    <cellStyle name="Eingabe 2 5 3 29" xfId="13024" xr:uid="{00000000-0005-0000-0000-00009E380000}"/>
    <cellStyle name="Eingabe 2 5 3 29 2" xfId="13025" xr:uid="{00000000-0005-0000-0000-00009F380000}"/>
    <cellStyle name="Eingabe 2 5 3 3" xfId="13026" xr:uid="{00000000-0005-0000-0000-0000A0380000}"/>
    <cellStyle name="Eingabe 2 5 3 3 2" xfId="13027" xr:uid="{00000000-0005-0000-0000-0000A1380000}"/>
    <cellStyle name="Eingabe 2 5 3 30" xfId="13028" xr:uid="{00000000-0005-0000-0000-0000A2380000}"/>
    <cellStyle name="Eingabe 2 5 3 4" xfId="13029" xr:uid="{00000000-0005-0000-0000-0000A3380000}"/>
    <cellStyle name="Eingabe 2 5 3 4 2" xfId="13030" xr:uid="{00000000-0005-0000-0000-0000A4380000}"/>
    <cellStyle name="Eingabe 2 5 3 5" xfId="13031" xr:uid="{00000000-0005-0000-0000-0000A5380000}"/>
    <cellStyle name="Eingabe 2 5 3 5 2" xfId="13032" xr:uid="{00000000-0005-0000-0000-0000A6380000}"/>
    <cellStyle name="Eingabe 2 5 3 6" xfId="13033" xr:uid="{00000000-0005-0000-0000-0000A7380000}"/>
    <cellStyle name="Eingabe 2 5 3 6 2" xfId="13034" xr:uid="{00000000-0005-0000-0000-0000A8380000}"/>
    <cellStyle name="Eingabe 2 5 3 7" xfId="13035" xr:uid="{00000000-0005-0000-0000-0000A9380000}"/>
    <cellStyle name="Eingabe 2 5 3 7 2" xfId="13036" xr:uid="{00000000-0005-0000-0000-0000AA380000}"/>
    <cellStyle name="Eingabe 2 5 3 8" xfId="13037" xr:uid="{00000000-0005-0000-0000-0000AB380000}"/>
    <cellStyle name="Eingabe 2 5 3 8 2" xfId="13038" xr:uid="{00000000-0005-0000-0000-0000AC380000}"/>
    <cellStyle name="Eingabe 2 5 3 9" xfId="13039" xr:uid="{00000000-0005-0000-0000-0000AD380000}"/>
    <cellStyle name="Eingabe 2 5 3 9 2" xfId="13040" xr:uid="{00000000-0005-0000-0000-0000AE380000}"/>
    <cellStyle name="Eingabe 2 5 30" xfId="13041" xr:uid="{00000000-0005-0000-0000-0000AF380000}"/>
    <cellStyle name="Eingabe 2 5 30 2" xfId="13042" xr:uid="{00000000-0005-0000-0000-0000B0380000}"/>
    <cellStyle name="Eingabe 2 5 31" xfId="13043" xr:uid="{00000000-0005-0000-0000-0000B1380000}"/>
    <cellStyle name="Eingabe 2 5 31 2" xfId="13044" xr:uid="{00000000-0005-0000-0000-0000B2380000}"/>
    <cellStyle name="Eingabe 2 5 32" xfId="13045" xr:uid="{00000000-0005-0000-0000-0000B3380000}"/>
    <cellStyle name="Eingabe 2 5 4" xfId="13046" xr:uid="{00000000-0005-0000-0000-0000B4380000}"/>
    <cellStyle name="Eingabe 2 5 4 2" xfId="13047" xr:uid="{00000000-0005-0000-0000-0000B5380000}"/>
    <cellStyle name="Eingabe 2 5 5" xfId="13048" xr:uid="{00000000-0005-0000-0000-0000B6380000}"/>
    <cellStyle name="Eingabe 2 5 5 2" xfId="13049" xr:uid="{00000000-0005-0000-0000-0000B7380000}"/>
    <cellStyle name="Eingabe 2 5 6" xfId="13050" xr:uid="{00000000-0005-0000-0000-0000B8380000}"/>
    <cellStyle name="Eingabe 2 5 6 2" xfId="13051" xr:uid="{00000000-0005-0000-0000-0000B9380000}"/>
    <cellStyle name="Eingabe 2 5 7" xfId="13052" xr:uid="{00000000-0005-0000-0000-0000BA380000}"/>
    <cellStyle name="Eingabe 2 5 7 2" xfId="13053" xr:uid="{00000000-0005-0000-0000-0000BB380000}"/>
    <cellStyle name="Eingabe 2 5 8" xfId="13054" xr:uid="{00000000-0005-0000-0000-0000BC380000}"/>
    <cellStyle name="Eingabe 2 5 8 2" xfId="13055" xr:uid="{00000000-0005-0000-0000-0000BD380000}"/>
    <cellStyle name="Eingabe 2 5 9" xfId="13056" xr:uid="{00000000-0005-0000-0000-0000BE380000}"/>
    <cellStyle name="Eingabe 2 5 9 2" xfId="13057" xr:uid="{00000000-0005-0000-0000-0000BF380000}"/>
    <cellStyle name="Eingabe 2 6" xfId="13058" xr:uid="{00000000-0005-0000-0000-0000C0380000}"/>
    <cellStyle name="Eingabe 2 6 10" xfId="13059" xr:uid="{00000000-0005-0000-0000-0000C1380000}"/>
    <cellStyle name="Eingabe 2 6 10 2" xfId="13060" xr:uid="{00000000-0005-0000-0000-0000C2380000}"/>
    <cellStyle name="Eingabe 2 6 11" xfId="13061" xr:uid="{00000000-0005-0000-0000-0000C3380000}"/>
    <cellStyle name="Eingabe 2 6 11 2" xfId="13062" xr:uid="{00000000-0005-0000-0000-0000C4380000}"/>
    <cellStyle name="Eingabe 2 6 12" xfId="13063" xr:uid="{00000000-0005-0000-0000-0000C5380000}"/>
    <cellStyle name="Eingabe 2 6 12 2" xfId="13064" xr:uid="{00000000-0005-0000-0000-0000C6380000}"/>
    <cellStyle name="Eingabe 2 6 13" xfId="13065" xr:uid="{00000000-0005-0000-0000-0000C7380000}"/>
    <cellStyle name="Eingabe 2 6 13 2" xfId="13066" xr:uid="{00000000-0005-0000-0000-0000C8380000}"/>
    <cellStyle name="Eingabe 2 6 14" xfId="13067" xr:uid="{00000000-0005-0000-0000-0000C9380000}"/>
    <cellStyle name="Eingabe 2 6 14 2" xfId="13068" xr:uid="{00000000-0005-0000-0000-0000CA380000}"/>
    <cellStyle name="Eingabe 2 6 15" xfId="13069" xr:uid="{00000000-0005-0000-0000-0000CB380000}"/>
    <cellStyle name="Eingabe 2 6 15 2" xfId="13070" xr:uid="{00000000-0005-0000-0000-0000CC380000}"/>
    <cellStyle name="Eingabe 2 6 16" xfId="13071" xr:uid="{00000000-0005-0000-0000-0000CD380000}"/>
    <cellStyle name="Eingabe 2 6 16 2" xfId="13072" xr:uid="{00000000-0005-0000-0000-0000CE380000}"/>
    <cellStyle name="Eingabe 2 6 17" xfId="13073" xr:uid="{00000000-0005-0000-0000-0000CF380000}"/>
    <cellStyle name="Eingabe 2 6 17 2" xfId="13074" xr:uid="{00000000-0005-0000-0000-0000D0380000}"/>
    <cellStyle name="Eingabe 2 6 18" xfId="13075" xr:uid="{00000000-0005-0000-0000-0000D1380000}"/>
    <cellStyle name="Eingabe 2 6 18 2" xfId="13076" xr:uid="{00000000-0005-0000-0000-0000D2380000}"/>
    <cellStyle name="Eingabe 2 6 19" xfId="13077" xr:uid="{00000000-0005-0000-0000-0000D3380000}"/>
    <cellStyle name="Eingabe 2 6 19 2" xfId="13078" xr:uid="{00000000-0005-0000-0000-0000D4380000}"/>
    <cellStyle name="Eingabe 2 6 2" xfId="13079" xr:uid="{00000000-0005-0000-0000-0000D5380000}"/>
    <cellStyle name="Eingabe 2 6 2 10" xfId="13080" xr:uid="{00000000-0005-0000-0000-0000D6380000}"/>
    <cellStyle name="Eingabe 2 6 2 10 2" xfId="13081" xr:uid="{00000000-0005-0000-0000-0000D7380000}"/>
    <cellStyle name="Eingabe 2 6 2 11" xfId="13082" xr:uid="{00000000-0005-0000-0000-0000D8380000}"/>
    <cellStyle name="Eingabe 2 6 2 11 2" xfId="13083" xr:uid="{00000000-0005-0000-0000-0000D9380000}"/>
    <cellStyle name="Eingabe 2 6 2 12" xfId="13084" xr:uid="{00000000-0005-0000-0000-0000DA380000}"/>
    <cellStyle name="Eingabe 2 6 2 12 2" xfId="13085" xr:uid="{00000000-0005-0000-0000-0000DB380000}"/>
    <cellStyle name="Eingabe 2 6 2 13" xfId="13086" xr:uid="{00000000-0005-0000-0000-0000DC380000}"/>
    <cellStyle name="Eingabe 2 6 2 13 2" xfId="13087" xr:uid="{00000000-0005-0000-0000-0000DD380000}"/>
    <cellStyle name="Eingabe 2 6 2 14" xfId="13088" xr:uid="{00000000-0005-0000-0000-0000DE380000}"/>
    <cellStyle name="Eingabe 2 6 2 14 2" xfId="13089" xr:uid="{00000000-0005-0000-0000-0000DF380000}"/>
    <cellStyle name="Eingabe 2 6 2 15" xfId="13090" xr:uid="{00000000-0005-0000-0000-0000E0380000}"/>
    <cellStyle name="Eingabe 2 6 2 15 2" xfId="13091" xr:uid="{00000000-0005-0000-0000-0000E1380000}"/>
    <cellStyle name="Eingabe 2 6 2 16" xfId="13092" xr:uid="{00000000-0005-0000-0000-0000E2380000}"/>
    <cellStyle name="Eingabe 2 6 2 16 2" xfId="13093" xr:uid="{00000000-0005-0000-0000-0000E3380000}"/>
    <cellStyle name="Eingabe 2 6 2 17" xfId="13094" xr:uid="{00000000-0005-0000-0000-0000E4380000}"/>
    <cellStyle name="Eingabe 2 6 2 17 2" xfId="13095" xr:uid="{00000000-0005-0000-0000-0000E5380000}"/>
    <cellStyle name="Eingabe 2 6 2 18" xfId="13096" xr:uid="{00000000-0005-0000-0000-0000E6380000}"/>
    <cellStyle name="Eingabe 2 6 2 18 2" xfId="13097" xr:uid="{00000000-0005-0000-0000-0000E7380000}"/>
    <cellStyle name="Eingabe 2 6 2 19" xfId="13098" xr:uid="{00000000-0005-0000-0000-0000E8380000}"/>
    <cellStyle name="Eingabe 2 6 2 19 2" xfId="13099" xr:uid="{00000000-0005-0000-0000-0000E9380000}"/>
    <cellStyle name="Eingabe 2 6 2 2" xfId="13100" xr:uid="{00000000-0005-0000-0000-0000EA380000}"/>
    <cellStyle name="Eingabe 2 6 2 2 2" xfId="13101" xr:uid="{00000000-0005-0000-0000-0000EB380000}"/>
    <cellStyle name="Eingabe 2 6 2 20" xfId="13102" xr:uid="{00000000-0005-0000-0000-0000EC380000}"/>
    <cellStyle name="Eingabe 2 6 2 20 2" xfId="13103" xr:uid="{00000000-0005-0000-0000-0000ED380000}"/>
    <cellStyle name="Eingabe 2 6 2 21" xfId="13104" xr:uid="{00000000-0005-0000-0000-0000EE380000}"/>
    <cellStyle name="Eingabe 2 6 2 21 2" xfId="13105" xr:uid="{00000000-0005-0000-0000-0000EF380000}"/>
    <cellStyle name="Eingabe 2 6 2 22" xfId="13106" xr:uid="{00000000-0005-0000-0000-0000F0380000}"/>
    <cellStyle name="Eingabe 2 6 2 22 2" xfId="13107" xr:uid="{00000000-0005-0000-0000-0000F1380000}"/>
    <cellStyle name="Eingabe 2 6 2 23" xfId="13108" xr:uid="{00000000-0005-0000-0000-0000F2380000}"/>
    <cellStyle name="Eingabe 2 6 2 23 2" xfId="13109" xr:uid="{00000000-0005-0000-0000-0000F3380000}"/>
    <cellStyle name="Eingabe 2 6 2 24" xfId="13110" xr:uid="{00000000-0005-0000-0000-0000F4380000}"/>
    <cellStyle name="Eingabe 2 6 2 24 2" xfId="13111" xr:uid="{00000000-0005-0000-0000-0000F5380000}"/>
    <cellStyle name="Eingabe 2 6 2 25" xfId="13112" xr:uid="{00000000-0005-0000-0000-0000F6380000}"/>
    <cellStyle name="Eingabe 2 6 2 25 2" xfId="13113" xr:uid="{00000000-0005-0000-0000-0000F7380000}"/>
    <cellStyle name="Eingabe 2 6 2 26" xfId="13114" xr:uid="{00000000-0005-0000-0000-0000F8380000}"/>
    <cellStyle name="Eingabe 2 6 2 26 2" xfId="13115" xr:uid="{00000000-0005-0000-0000-0000F9380000}"/>
    <cellStyle name="Eingabe 2 6 2 27" xfId="13116" xr:uid="{00000000-0005-0000-0000-0000FA380000}"/>
    <cellStyle name="Eingabe 2 6 2 27 2" xfId="13117" xr:uid="{00000000-0005-0000-0000-0000FB380000}"/>
    <cellStyle name="Eingabe 2 6 2 28" xfId="13118" xr:uid="{00000000-0005-0000-0000-0000FC380000}"/>
    <cellStyle name="Eingabe 2 6 2 28 2" xfId="13119" xr:uid="{00000000-0005-0000-0000-0000FD380000}"/>
    <cellStyle name="Eingabe 2 6 2 29" xfId="13120" xr:uid="{00000000-0005-0000-0000-0000FE380000}"/>
    <cellStyle name="Eingabe 2 6 2 29 2" xfId="13121" xr:uid="{00000000-0005-0000-0000-0000FF380000}"/>
    <cellStyle name="Eingabe 2 6 2 3" xfId="13122" xr:uid="{00000000-0005-0000-0000-000000390000}"/>
    <cellStyle name="Eingabe 2 6 2 3 2" xfId="13123" xr:uid="{00000000-0005-0000-0000-000001390000}"/>
    <cellStyle name="Eingabe 2 6 2 30" xfId="13124" xr:uid="{00000000-0005-0000-0000-000002390000}"/>
    <cellStyle name="Eingabe 2 6 2 4" xfId="13125" xr:uid="{00000000-0005-0000-0000-000003390000}"/>
    <cellStyle name="Eingabe 2 6 2 4 2" xfId="13126" xr:uid="{00000000-0005-0000-0000-000004390000}"/>
    <cellStyle name="Eingabe 2 6 2 5" xfId="13127" xr:uid="{00000000-0005-0000-0000-000005390000}"/>
    <cellStyle name="Eingabe 2 6 2 5 2" xfId="13128" xr:uid="{00000000-0005-0000-0000-000006390000}"/>
    <cellStyle name="Eingabe 2 6 2 6" xfId="13129" xr:uid="{00000000-0005-0000-0000-000007390000}"/>
    <cellStyle name="Eingabe 2 6 2 6 2" xfId="13130" xr:uid="{00000000-0005-0000-0000-000008390000}"/>
    <cellStyle name="Eingabe 2 6 2 7" xfId="13131" xr:uid="{00000000-0005-0000-0000-000009390000}"/>
    <cellStyle name="Eingabe 2 6 2 7 2" xfId="13132" xr:uid="{00000000-0005-0000-0000-00000A390000}"/>
    <cellStyle name="Eingabe 2 6 2 8" xfId="13133" xr:uid="{00000000-0005-0000-0000-00000B390000}"/>
    <cellStyle name="Eingabe 2 6 2 8 2" xfId="13134" xr:uid="{00000000-0005-0000-0000-00000C390000}"/>
    <cellStyle name="Eingabe 2 6 2 9" xfId="13135" xr:uid="{00000000-0005-0000-0000-00000D390000}"/>
    <cellStyle name="Eingabe 2 6 2 9 2" xfId="13136" xr:uid="{00000000-0005-0000-0000-00000E390000}"/>
    <cellStyle name="Eingabe 2 6 20" xfId="13137" xr:uid="{00000000-0005-0000-0000-00000F390000}"/>
    <cellStyle name="Eingabe 2 6 20 2" xfId="13138" xr:uid="{00000000-0005-0000-0000-000010390000}"/>
    <cellStyle name="Eingabe 2 6 21" xfId="13139" xr:uid="{00000000-0005-0000-0000-000011390000}"/>
    <cellStyle name="Eingabe 2 6 21 2" xfId="13140" xr:uid="{00000000-0005-0000-0000-000012390000}"/>
    <cellStyle name="Eingabe 2 6 22" xfId="13141" xr:uid="{00000000-0005-0000-0000-000013390000}"/>
    <cellStyle name="Eingabe 2 6 22 2" xfId="13142" xr:uid="{00000000-0005-0000-0000-000014390000}"/>
    <cellStyle name="Eingabe 2 6 23" xfId="13143" xr:uid="{00000000-0005-0000-0000-000015390000}"/>
    <cellStyle name="Eingabe 2 6 23 2" xfId="13144" xr:uid="{00000000-0005-0000-0000-000016390000}"/>
    <cellStyle name="Eingabe 2 6 24" xfId="13145" xr:uid="{00000000-0005-0000-0000-000017390000}"/>
    <cellStyle name="Eingabe 2 6 24 2" xfId="13146" xr:uid="{00000000-0005-0000-0000-000018390000}"/>
    <cellStyle name="Eingabe 2 6 25" xfId="13147" xr:uid="{00000000-0005-0000-0000-000019390000}"/>
    <cellStyle name="Eingabe 2 6 25 2" xfId="13148" xr:uid="{00000000-0005-0000-0000-00001A390000}"/>
    <cellStyle name="Eingabe 2 6 26" xfId="13149" xr:uid="{00000000-0005-0000-0000-00001B390000}"/>
    <cellStyle name="Eingabe 2 6 26 2" xfId="13150" xr:uid="{00000000-0005-0000-0000-00001C390000}"/>
    <cellStyle name="Eingabe 2 6 27" xfId="13151" xr:uid="{00000000-0005-0000-0000-00001D390000}"/>
    <cellStyle name="Eingabe 2 6 27 2" xfId="13152" xr:uid="{00000000-0005-0000-0000-00001E390000}"/>
    <cellStyle name="Eingabe 2 6 28" xfId="13153" xr:uid="{00000000-0005-0000-0000-00001F390000}"/>
    <cellStyle name="Eingabe 2 6 28 2" xfId="13154" xr:uid="{00000000-0005-0000-0000-000020390000}"/>
    <cellStyle name="Eingabe 2 6 29" xfId="13155" xr:uid="{00000000-0005-0000-0000-000021390000}"/>
    <cellStyle name="Eingabe 2 6 29 2" xfId="13156" xr:uid="{00000000-0005-0000-0000-000022390000}"/>
    <cellStyle name="Eingabe 2 6 3" xfId="13157" xr:uid="{00000000-0005-0000-0000-000023390000}"/>
    <cellStyle name="Eingabe 2 6 3 10" xfId="13158" xr:uid="{00000000-0005-0000-0000-000024390000}"/>
    <cellStyle name="Eingabe 2 6 3 10 2" xfId="13159" xr:uid="{00000000-0005-0000-0000-000025390000}"/>
    <cellStyle name="Eingabe 2 6 3 11" xfId="13160" xr:uid="{00000000-0005-0000-0000-000026390000}"/>
    <cellStyle name="Eingabe 2 6 3 11 2" xfId="13161" xr:uid="{00000000-0005-0000-0000-000027390000}"/>
    <cellStyle name="Eingabe 2 6 3 12" xfId="13162" xr:uid="{00000000-0005-0000-0000-000028390000}"/>
    <cellStyle name="Eingabe 2 6 3 12 2" xfId="13163" xr:uid="{00000000-0005-0000-0000-000029390000}"/>
    <cellStyle name="Eingabe 2 6 3 13" xfId="13164" xr:uid="{00000000-0005-0000-0000-00002A390000}"/>
    <cellStyle name="Eingabe 2 6 3 13 2" xfId="13165" xr:uid="{00000000-0005-0000-0000-00002B390000}"/>
    <cellStyle name="Eingabe 2 6 3 14" xfId="13166" xr:uid="{00000000-0005-0000-0000-00002C390000}"/>
    <cellStyle name="Eingabe 2 6 3 14 2" xfId="13167" xr:uid="{00000000-0005-0000-0000-00002D390000}"/>
    <cellStyle name="Eingabe 2 6 3 15" xfId="13168" xr:uid="{00000000-0005-0000-0000-00002E390000}"/>
    <cellStyle name="Eingabe 2 6 3 15 2" xfId="13169" xr:uid="{00000000-0005-0000-0000-00002F390000}"/>
    <cellStyle name="Eingabe 2 6 3 16" xfId="13170" xr:uid="{00000000-0005-0000-0000-000030390000}"/>
    <cellStyle name="Eingabe 2 6 3 16 2" xfId="13171" xr:uid="{00000000-0005-0000-0000-000031390000}"/>
    <cellStyle name="Eingabe 2 6 3 17" xfId="13172" xr:uid="{00000000-0005-0000-0000-000032390000}"/>
    <cellStyle name="Eingabe 2 6 3 17 2" xfId="13173" xr:uid="{00000000-0005-0000-0000-000033390000}"/>
    <cellStyle name="Eingabe 2 6 3 18" xfId="13174" xr:uid="{00000000-0005-0000-0000-000034390000}"/>
    <cellStyle name="Eingabe 2 6 3 18 2" xfId="13175" xr:uid="{00000000-0005-0000-0000-000035390000}"/>
    <cellStyle name="Eingabe 2 6 3 19" xfId="13176" xr:uid="{00000000-0005-0000-0000-000036390000}"/>
    <cellStyle name="Eingabe 2 6 3 19 2" xfId="13177" xr:uid="{00000000-0005-0000-0000-000037390000}"/>
    <cellStyle name="Eingabe 2 6 3 2" xfId="13178" xr:uid="{00000000-0005-0000-0000-000038390000}"/>
    <cellStyle name="Eingabe 2 6 3 2 2" xfId="13179" xr:uid="{00000000-0005-0000-0000-000039390000}"/>
    <cellStyle name="Eingabe 2 6 3 20" xfId="13180" xr:uid="{00000000-0005-0000-0000-00003A390000}"/>
    <cellStyle name="Eingabe 2 6 3 20 2" xfId="13181" xr:uid="{00000000-0005-0000-0000-00003B390000}"/>
    <cellStyle name="Eingabe 2 6 3 21" xfId="13182" xr:uid="{00000000-0005-0000-0000-00003C390000}"/>
    <cellStyle name="Eingabe 2 6 3 21 2" xfId="13183" xr:uid="{00000000-0005-0000-0000-00003D390000}"/>
    <cellStyle name="Eingabe 2 6 3 22" xfId="13184" xr:uid="{00000000-0005-0000-0000-00003E390000}"/>
    <cellStyle name="Eingabe 2 6 3 22 2" xfId="13185" xr:uid="{00000000-0005-0000-0000-00003F390000}"/>
    <cellStyle name="Eingabe 2 6 3 23" xfId="13186" xr:uid="{00000000-0005-0000-0000-000040390000}"/>
    <cellStyle name="Eingabe 2 6 3 23 2" xfId="13187" xr:uid="{00000000-0005-0000-0000-000041390000}"/>
    <cellStyle name="Eingabe 2 6 3 24" xfId="13188" xr:uid="{00000000-0005-0000-0000-000042390000}"/>
    <cellStyle name="Eingabe 2 6 3 24 2" xfId="13189" xr:uid="{00000000-0005-0000-0000-000043390000}"/>
    <cellStyle name="Eingabe 2 6 3 25" xfId="13190" xr:uid="{00000000-0005-0000-0000-000044390000}"/>
    <cellStyle name="Eingabe 2 6 3 25 2" xfId="13191" xr:uid="{00000000-0005-0000-0000-000045390000}"/>
    <cellStyle name="Eingabe 2 6 3 26" xfId="13192" xr:uid="{00000000-0005-0000-0000-000046390000}"/>
    <cellStyle name="Eingabe 2 6 3 26 2" xfId="13193" xr:uid="{00000000-0005-0000-0000-000047390000}"/>
    <cellStyle name="Eingabe 2 6 3 27" xfId="13194" xr:uid="{00000000-0005-0000-0000-000048390000}"/>
    <cellStyle name="Eingabe 2 6 3 27 2" xfId="13195" xr:uid="{00000000-0005-0000-0000-000049390000}"/>
    <cellStyle name="Eingabe 2 6 3 28" xfId="13196" xr:uid="{00000000-0005-0000-0000-00004A390000}"/>
    <cellStyle name="Eingabe 2 6 3 28 2" xfId="13197" xr:uid="{00000000-0005-0000-0000-00004B390000}"/>
    <cellStyle name="Eingabe 2 6 3 29" xfId="13198" xr:uid="{00000000-0005-0000-0000-00004C390000}"/>
    <cellStyle name="Eingabe 2 6 3 29 2" xfId="13199" xr:uid="{00000000-0005-0000-0000-00004D390000}"/>
    <cellStyle name="Eingabe 2 6 3 3" xfId="13200" xr:uid="{00000000-0005-0000-0000-00004E390000}"/>
    <cellStyle name="Eingabe 2 6 3 3 2" xfId="13201" xr:uid="{00000000-0005-0000-0000-00004F390000}"/>
    <cellStyle name="Eingabe 2 6 3 30" xfId="13202" xr:uid="{00000000-0005-0000-0000-000050390000}"/>
    <cellStyle name="Eingabe 2 6 3 4" xfId="13203" xr:uid="{00000000-0005-0000-0000-000051390000}"/>
    <cellStyle name="Eingabe 2 6 3 4 2" xfId="13204" xr:uid="{00000000-0005-0000-0000-000052390000}"/>
    <cellStyle name="Eingabe 2 6 3 5" xfId="13205" xr:uid="{00000000-0005-0000-0000-000053390000}"/>
    <cellStyle name="Eingabe 2 6 3 5 2" xfId="13206" xr:uid="{00000000-0005-0000-0000-000054390000}"/>
    <cellStyle name="Eingabe 2 6 3 6" xfId="13207" xr:uid="{00000000-0005-0000-0000-000055390000}"/>
    <cellStyle name="Eingabe 2 6 3 6 2" xfId="13208" xr:uid="{00000000-0005-0000-0000-000056390000}"/>
    <cellStyle name="Eingabe 2 6 3 7" xfId="13209" xr:uid="{00000000-0005-0000-0000-000057390000}"/>
    <cellStyle name="Eingabe 2 6 3 7 2" xfId="13210" xr:uid="{00000000-0005-0000-0000-000058390000}"/>
    <cellStyle name="Eingabe 2 6 3 8" xfId="13211" xr:uid="{00000000-0005-0000-0000-000059390000}"/>
    <cellStyle name="Eingabe 2 6 3 8 2" xfId="13212" xr:uid="{00000000-0005-0000-0000-00005A390000}"/>
    <cellStyle name="Eingabe 2 6 3 9" xfId="13213" xr:uid="{00000000-0005-0000-0000-00005B390000}"/>
    <cellStyle name="Eingabe 2 6 3 9 2" xfId="13214" xr:uid="{00000000-0005-0000-0000-00005C390000}"/>
    <cellStyle name="Eingabe 2 6 30" xfId="13215" xr:uid="{00000000-0005-0000-0000-00005D390000}"/>
    <cellStyle name="Eingabe 2 6 30 2" xfId="13216" xr:uid="{00000000-0005-0000-0000-00005E390000}"/>
    <cellStyle name="Eingabe 2 6 31" xfId="13217" xr:uid="{00000000-0005-0000-0000-00005F390000}"/>
    <cellStyle name="Eingabe 2 6 31 2" xfId="13218" xr:uid="{00000000-0005-0000-0000-000060390000}"/>
    <cellStyle name="Eingabe 2 6 32" xfId="13219" xr:uid="{00000000-0005-0000-0000-000061390000}"/>
    <cellStyle name="Eingabe 2 6 4" xfId="13220" xr:uid="{00000000-0005-0000-0000-000062390000}"/>
    <cellStyle name="Eingabe 2 6 4 2" xfId="13221" xr:uid="{00000000-0005-0000-0000-000063390000}"/>
    <cellStyle name="Eingabe 2 6 5" xfId="13222" xr:uid="{00000000-0005-0000-0000-000064390000}"/>
    <cellStyle name="Eingabe 2 6 5 2" xfId="13223" xr:uid="{00000000-0005-0000-0000-000065390000}"/>
    <cellStyle name="Eingabe 2 6 6" xfId="13224" xr:uid="{00000000-0005-0000-0000-000066390000}"/>
    <cellStyle name="Eingabe 2 6 6 2" xfId="13225" xr:uid="{00000000-0005-0000-0000-000067390000}"/>
    <cellStyle name="Eingabe 2 6 7" xfId="13226" xr:uid="{00000000-0005-0000-0000-000068390000}"/>
    <cellStyle name="Eingabe 2 6 7 2" xfId="13227" xr:uid="{00000000-0005-0000-0000-000069390000}"/>
    <cellStyle name="Eingabe 2 6 8" xfId="13228" xr:uid="{00000000-0005-0000-0000-00006A390000}"/>
    <cellStyle name="Eingabe 2 6 8 2" xfId="13229" xr:uid="{00000000-0005-0000-0000-00006B390000}"/>
    <cellStyle name="Eingabe 2 6 9" xfId="13230" xr:uid="{00000000-0005-0000-0000-00006C390000}"/>
    <cellStyle name="Eingabe 2 6 9 2" xfId="13231" xr:uid="{00000000-0005-0000-0000-00006D390000}"/>
    <cellStyle name="Eingabe 2 7" xfId="13232" xr:uid="{00000000-0005-0000-0000-00006E390000}"/>
    <cellStyle name="Eingabe 2 7 10" xfId="13233" xr:uid="{00000000-0005-0000-0000-00006F390000}"/>
    <cellStyle name="Eingabe 2 7 10 2" xfId="13234" xr:uid="{00000000-0005-0000-0000-000070390000}"/>
    <cellStyle name="Eingabe 2 7 11" xfId="13235" xr:uid="{00000000-0005-0000-0000-000071390000}"/>
    <cellStyle name="Eingabe 2 7 11 2" xfId="13236" xr:uid="{00000000-0005-0000-0000-000072390000}"/>
    <cellStyle name="Eingabe 2 7 12" xfId="13237" xr:uid="{00000000-0005-0000-0000-000073390000}"/>
    <cellStyle name="Eingabe 2 7 12 2" xfId="13238" xr:uid="{00000000-0005-0000-0000-000074390000}"/>
    <cellStyle name="Eingabe 2 7 13" xfId="13239" xr:uid="{00000000-0005-0000-0000-000075390000}"/>
    <cellStyle name="Eingabe 2 7 13 2" xfId="13240" xr:uid="{00000000-0005-0000-0000-000076390000}"/>
    <cellStyle name="Eingabe 2 7 14" xfId="13241" xr:uid="{00000000-0005-0000-0000-000077390000}"/>
    <cellStyle name="Eingabe 2 7 14 2" xfId="13242" xr:uid="{00000000-0005-0000-0000-000078390000}"/>
    <cellStyle name="Eingabe 2 7 15" xfId="13243" xr:uid="{00000000-0005-0000-0000-000079390000}"/>
    <cellStyle name="Eingabe 2 7 15 2" xfId="13244" xr:uid="{00000000-0005-0000-0000-00007A390000}"/>
    <cellStyle name="Eingabe 2 7 16" xfId="13245" xr:uid="{00000000-0005-0000-0000-00007B390000}"/>
    <cellStyle name="Eingabe 2 7 16 2" xfId="13246" xr:uid="{00000000-0005-0000-0000-00007C390000}"/>
    <cellStyle name="Eingabe 2 7 17" xfId="13247" xr:uid="{00000000-0005-0000-0000-00007D390000}"/>
    <cellStyle name="Eingabe 2 7 17 2" xfId="13248" xr:uid="{00000000-0005-0000-0000-00007E390000}"/>
    <cellStyle name="Eingabe 2 7 18" xfId="13249" xr:uid="{00000000-0005-0000-0000-00007F390000}"/>
    <cellStyle name="Eingabe 2 7 18 2" xfId="13250" xr:uid="{00000000-0005-0000-0000-000080390000}"/>
    <cellStyle name="Eingabe 2 7 19" xfId="13251" xr:uid="{00000000-0005-0000-0000-000081390000}"/>
    <cellStyle name="Eingabe 2 7 19 2" xfId="13252" xr:uid="{00000000-0005-0000-0000-000082390000}"/>
    <cellStyle name="Eingabe 2 7 2" xfId="13253" xr:uid="{00000000-0005-0000-0000-000083390000}"/>
    <cellStyle name="Eingabe 2 7 2 10" xfId="13254" xr:uid="{00000000-0005-0000-0000-000084390000}"/>
    <cellStyle name="Eingabe 2 7 2 10 2" xfId="13255" xr:uid="{00000000-0005-0000-0000-000085390000}"/>
    <cellStyle name="Eingabe 2 7 2 11" xfId="13256" xr:uid="{00000000-0005-0000-0000-000086390000}"/>
    <cellStyle name="Eingabe 2 7 2 11 2" xfId="13257" xr:uid="{00000000-0005-0000-0000-000087390000}"/>
    <cellStyle name="Eingabe 2 7 2 12" xfId="13258" xr:uid="{00000000-0005-0000-0000-000088390000}"/>
    <cellStyle name="Eingabe 2 7 2 12 2" xfId="13259" xr:uid="{00000000-0005-0000-0000-000089390000}"/>
    <cellStyle name="Eingabe 2 7 2 13" xfId="13260" xr:uid="{00000000-0005-0000-0000-00008A390000}"/>
    <cellStyle name="Eingabe 2 7 2 13 2" xfId="13261" xr:uid="{00000000-0005-0000-0000-00008B390000}"/>
    <cellStyle name="Eingabe 2 7 2 14" xfId="13262" xr:uid="{00000000-0005-0000-0000-00008C390000}"/>
    <cellStyle name="Eingabe 2 7 2 14 2" xfId="13263" xr:uid="{00000000-0005-0000-0000-00008D390000}"/>
    <cellStyle name="Eingabe 2 7 2 15" xfId="13264" xr:uid="{00000000-0005-0000-0000-00008E390000}"/>
    <cellStyle name="Eingabe 2 7 2 15 2" xfId="13265" xr:uid="{00000000-0005-0000-0000-00008F390000}"/>
    <cellStyle name="Eingabe 2 7 2 16" xfId="13266" xr:uid="{00000000-0005-0000-0000-000090390000}"/>
    <cellStyle name="Eingabe 2 7 2 16 2" xfId="13267" xr:uid="{00000000-0005-0000-0000-000091390000}"/>
    <cellStyle name="Eingabe 2 7 2 17" xfId="13268" xr:uid="{00000000-0005-0000-0000-000092390000}"/>
    <cellStyle name="Eingabe 2 7 2 17 2" xfId="13269" xr:uid="{00000000-0005-0000-0000-000093390000}"/>
    <cellStyle name="Eingabe 2 7 2 18" xfId="13270" xr:uid="{00000000-0005-0000-0000-000094390000}"/>
    <cellStyle name="Eingabe 2 7 2 18 2" xfId="13271" xr:uid="{00000000-0005-0000-0000-000095390000}"/>
    <cellStyle name="Eingabe 2 7 2 19" xfId="13272" xr:uid="{00000000-0005-0000-0000-000096390000}"/>
    <cellStyle name="Eingabe 2 7 2 19 2" xfId="13273" xr:uid="{00000000-0005-0000-0000-000097390000}"/>
    <cellStyle name="Eingabe 2 7 2 2" xfId="13274" xr:uid="{00000000-0005-0000-0000-000098390000}"/>
    <cellStyle name="Eingabe 2 7 2 2 2" xfId="13275" xr:uid="{00000000-0005-0000-0000-000099390000}"/>
    <cellStyle name="Eingabe 2 7 2 20" xfId="13276" xr:uid="{00000000-0005-0000-0000-00009A390000}"/>
    <cellStyle name="Eingabe 2 7 2 20 2" xfId="13277" xr:uid="{00000000-0005-0000-0000-00009B390000}"/>
    <cellStyle name="Eingabe 2 7 2 21" xfId="13278" xr:uid="{00000000-0005-0000-0000-00009C390000}"/>
    <cellStyle name="Eingabe 2 7 2 21 2" xfId="13279" xr:uid="{00000000-0005-0000-0000-00009D390000}"/>
    <cellStyle name="Eingabe 2 7 2 22" xfId="13280" xr:uid="{00000000-0005-0000-0000-00009E390000}"/>
    <cellStyle name="Eingabe 2 7 2 22 2" xfId="13281" xr:uid="{00000000-0005-0000-0000-00009F390000}"/>
    <cellStyle name="Eingabe 2 7 2 23" xfId="13282" xr:uid="{00000000-0005-0000-0000-0000A0390000}"/>
    <cellStyle name="Eingabe 2 7 2 23 2" xfId="13283" xr:uid="{00000000-0005-0000-0000-0000A1390000}"/>
    <cellStyle name="Eingabe 2 7 2 24" xfId="13284" xr:uid="{00000000-0005-0000-0000-0000A2390000}"/>
    <cellStyle name="Eingabe 2 7 2 24 2" xfId="13285" xr:uid="{00000000-0005-0000-0000-0000A3390000}"/>
    <cellStyle name="Eingabe 2 7 2 25" xfId="13286" xr:uid="{00000000-0005-0000-0000-0000A4390000}"/>
    <cellStyle name="Eingabe 2 7 2 25 2" xfId="13287" xr:uid="{00000000-0005-0000-0000-0000A5390000}"/>
    <cellStyle name="Eingabe 2 7 2 26" xfId="13288" xr:uid="{00000000-0005-0000-0000-0000A6390000}"/>
    <cellStyle name="Eingabe 2 7 2 26 2" xfId="13289" xr:uid="{00000000-0005-0000-0000-0000A7390000}"/>
    <cellStyle name="Eingabe 2 7 2 27" xfId="13290" xr:uid="{00000000-0005-0000-0000-0000A8390000}"/>
    <cellStyle name="Eingabe 2 7 2 27 2" xfId="13291" xr:uid="{00000000-0005-0000-0000-0000A9390000}"/>
    <cellStyle name="Eingabe 2 7 2 28" xfId="13292" xr:uid="{00000000-0005-0000-0000-0000AA390000}"/>
    <cellStyle name="Eingabe 2 7 2 28 2" xfId="13293" xr:uid="{00000000-0005-0000-0000-0000AB390000}"/>
    <cellStyle name="Eingabe 2 7 2 29" xfId="13294" xr:uid="{00000000-0005-0000-0000-0000AC390000}"/>
    <cellStyle name="Eingabe 2 7 2 29 2" xfId="13295" xr:uid="{00000000-0005-0000-0000-0000AD390000}"/>
    <cellStyle name="Eingabe 2 7 2 3" xfId="13296" xr:uid="{00000000-0005-0000-0000-0000AE390000}"/>
    <cellStyle name="Eingabe 2 7 2 3 2" xfId="13297" xr:uid="{00000000-0005-0000-0000-0000AF390000}"/>
    <cellStyle name="Eingabe 2 7 2 30" xfId="13298" xr:uid="{00000000-0005-0000-0000-0000B0390000}"/>
    <cellStyle name="Eingabe 2 7 2 4" xfId="13299" xr:uid="{00000000-0005-0000-0000-0000B1390000}"/>
    <cellStyle name="Eingabe 2 7 2 4 2" xfId="13300" xr:uid="{00000000-0005-0000-0000-0000B2390000}"/>
    <cellStyle name="Eingabe 2 7 2 5" xfId="13301" xr:uid="{00000000-0005-0000-0000-0000B3390000}"/>
    <cellStyle name="Eingabe 2 7 2 5 2" xfId="13302" xr:uid="{00000000-0005-0000-0000-0000B4390000}"/>
    <cellStyle name="Eingabe 2 7 2 6" xfId="13303" xr:uid="{00000000-0005-0000-0000-0000B5390000}"/>
    <cellStyle name="Eingabe 2 7 2 6 2" xfId="13304" xr:uid="{00000000-0005-0000-0000-0000B6390000}"/>
    <cellStyle name="Eingabe 2 7 2 7" xfId="13305" xr:uid="{00000000-0005-0000-0000-0000B7390000}"/>
    <cellStyle name="Eingabe 2 7 2 7 2" xfId="13306" xr:uid="{00000000-0005-0000-0000-0000B8390000}"/>
    <cellStyle name="Eingabe 2 7 2 8" xfId="13307" xr:uid="{00000000-0005-0000-0000-0000B9390000}"/>
    <cellStyle name="Eingabe 2 7 2 8 2" xfId="13308" xr:uid="{00000000-0005-0000-0000-0000BA390000}"/>
    <cellStyle name="Eingabe 2 7 2 9" xfId="13309" xr:uid="{00000000-0005-0000-0000-0000BB390000}"/>
    <cellStyle name="Eingabe 2 7 2 9 2" xfId="13310" xr:uid="{00000000-0005-0000-0000-0000BC390000}"/>
    <cellStyle name="Eingabe 2 7 20" xfId="13311" xr:uid="{00000000-0005-0000-0000-0000BD390000}"/>
    <cellStyle name="Eingabe 2 7 20 2" xfId="13312" xr:uid="{00000000-0005-0000-0000-0000BE390000}"/>
    <cellStyle name="Eingabe 2 7 21" xfId="13313" xr:uid="{00000000-0005-0000-0000-0000BF390000}"/>
    <cellStyle name="Eingabe 2 7 21 2" xfId="13314" xr:uid="{00000000-0005-0000-0000-0000C0390000}"/>
    <cellStyle name="Eingabe 2 7 22" xfId="13315" xr:uid="{00000000-0005-0000-0000-0000C1390000}"/>
    <cellStyle name="Eingabe 2 7 22 2" xfId="13316" xr:uid="{00000000-0005-0000-0000-0000C2390000}"/>
    <cellStyle name="Eingabe 2 7 23" xfId="13317" xr:uid="{00000000-0005-0000-0000-0000C3390000}"/>
    <cellStyle name="Eingabe 2 7 23 2" xfId="13318" xr:uid="{00000000-0005-0000-0000-0000C4390000}"/>
    <cellStyle name="Eingabe 2 7 24" xfId="13319" xr:uid="{00000000-0005-0000-0000-0000C5390000}"/>
    <cellStyle name="Eingabe 2 7 24 2" xfId="13320" xr:uid="{00000000-0005-0000-0000-0000C6390000}"/>
    <cellStyle name="Eingabe 2 7 25" xfId="13321" xr:uid="{00000000-0005-0000-0000-0000C7390000}"/>
    <cellStyle name="Eingabe 2 7 25 2" xfId="13322" xr:uid="{00000000-0005-0000-0000-0000C8390000}"/>
    <cellStyle name="Eingabe 2 7 26" xfId="13323" xr:uid="{00000000-0005-0000-0000-0000C9390000}"/>
    <cellStyle name="Eingabe 2 7 26 2" xfId="13324" xr:uid="{00000000-0005-0000-0000-0000CA390000}"/>
    <cellStyle name="Eingabe 2 7 27" xfId="13325" xr:uid="{00000000-0005-0000-0000-0000CB390000}"/>
    <cellStyle name="Eingabe 2 7 27 2" xfId="13326" xr:uid="{00000000-0005-0000-0000-0000CC390000}"/>
    <cellStyle name="Eingabe 2 7 28" xfId="13327" xr:uid="{00000000-0005-0000-0000-0000CD390000}"/>
    <cellStyle name="Eingabe 2 7 28 2" xfId="13328" xr:uid="{00000000-0005-0000-0000-0000CE390000}"/>
    <cellStyle name="Eingabe 2 7 29" xfId="13329" xr:uid="{00000000-0005-0000-0000-0000CF390000}"/>
    <cellStyle name="Eingabe 2 7 29 2" xfId="13330" xr:uid="{00000000-0005-0000-0000-0000D0390000}"/>
    <cellStyle name="Eingabe 2 7 3" xfId="13331" xr:uid="{00000000-0005-0000-0000-0000D1390000}"/>
    <cellStyle name="Eingabe 2 7 3 10" xfId="13332" xr:uid="{00000000-0005-0000-0000-0000D2390000}"/>
    <cellStyle name="Eingabe 2 7 3 10 2" xfId="13333" xr:uid="{00000000-0005-0000-0000-0000D3390000}"/>
    <cellStyle name="Eingabe 2 7 3 11" xfId="13334" xr:uid="{00000000-0005-0000-0000-0000D4390000}"/>
    <cellStyle name="Eingabe 2 7 3 11 2" xfId="13335" xr:uid="{00000000-0005-0000-0000-0000D5390000}"/>
    <cellStyle name="Eingabe 2 7 3 12" xfId="13336" xr:uid="{00000000-0005-0000-0000-0000D6390000}"/>
    <cellStyle name="Eingabe 2 7 3 12 2" xfId="13337" xr:uid="{00000000-0005-0000-0000-0000D7390000}"/>
    <cellStyle name="Eingabe 2 7 3 13" xfId="13338" xr:uid="{00000000-0005-0000-0000-0000D8390000}"/>
    <cellStyle name="Eingabe 2 7 3 13 2" xfId="13339" xr:uid="{00000000-0005-0000-0000-0000D9390000}"/>
    <cellStyle name="Eingabe 2 7 3 14" xfId="13340" xr:uid="{00000000-0005-0000-0000-0000DA390000}"/>
    <cellStyle name="Eingabe 2 7 3 14 2" xfId="13341" xr:uid="{00000000-0005-0000-0000-0000DB390000}"/>
    <cellStyle name="Eingabe 2 7 3 15" xfId="13342" xr:uid="{00000000-0005-0000-0000-0000DC390000}"/>
    <cellStyle name="Eingabe 2 7 3 15 2" xfId="13343" xr:uid="{00000000-0005-0000-0000-0000DD390000}"/>
    <cellStyle name="Eingabe 2 7 3 16" xfId="13344" xr:uid="{00000000-0005-0000-0000-0000DE390000}"/>
    <cellStyle name="Eingabe 2 7 3 16 2" xfId="13345" xr:uid="{00000000-0005-0000-0000-0000DF390000}"/>
    <cellStyle name="Eingabe 2 7 3 17" xfId="13346" xr:uid="{00000000-0005-0000-0000-0000E0390000}"/>
    <cellStyle name="Eingabe 2 7 3 17 2" xfId="13347" xr:uid="{00000000-0005-0000-0000-0000E1390000}"/>
    <cellStyle name="Eingabe 2 7 3 18" xfId="13348" xr:uid="{00000000-0005-0000-0000-0000E2390000}"/>
    <cellStyle name="Eingabe 2 7 3 18 2" xfId="13349" xr:uid="{00000000-0005-0000-0000-0000E3390000}"/>
    <cellStyle name="Eingabe 2 7 3 19" xfId="13350" xr:uid="{00000000-0005-0000-0000-0000E4390000}"/>
    <cellStyle name="Eingabe 2 7 3 19 2" xfId="13351" xr:uid="{00000000-0005-0000-0000-0000E5390000}"/>
    <cellStyle name="Eingabe 2 7 3 2" xfId="13352" xr:uid="{00000000-0005-0000-0000-0000E6390000}"/>
    <cellStyle name="Eingabe 2 7 3 2 2" xfId="13353" xr:uid="{00000000-0005-0000-0000-0000E7390000}"/>
    <cellStyle name="Eingabe 2 7 3 20" xfId="13354" xr:uid="{00000000-0005-0000-0000-0000E8390000}"/>
    <cellStyle name="Eingabe 2 7 3 20 2" xfId="13355" xr:uid="{00000000-0005-0000-0000-0000E9390000}"/>
    <cellStyle name="Eingabe 2 7 3 21" xfId="13356" xr:uid="{00000000-0005-0000-0000-0000EA390000}"/>
    <cellStyle name="Eingabe 2 7 3 21 2" xfId="13357" xr:uid="{00000000-0005-0000-0000-0000EB390000}"/>
    <cellStyle name="Eingabe 2 7 3 22" xfId="13358" xr:uid="{00000000-0005-0000-0000-0000EC390000}"/>
    <cellStyle name="Eingabe 2 7 3 22 2" xfId="13359" xr:uid="{00000000-0005-0000-0000-0000ED390000}"/>
    <cellStyle name="Eingabe 2 7 3 23" xfId="13360" xr:uid="{00000000-0005-0000-0000-0000EE390000}"/>
    <cellStyle name="Eingabe 2 7 3 23 2" xfId="13361" xr:uid="{00000000-0005-0000-0000-0000EF390000}"/>
    <cellStyle name="Eingabe 2 7 3 24" xfId="13362" xr:uid="{00000000-0005-0000-0000-0000F0390000}"/>
    <cellStyle name="Eingabe 2 7 3 24 2" xfId="13363" xr:uid="{00000000-0005-0000-0000-0000F1390000}"/>
    <cellStyle name="Eingabe 2 7 3 25" xfId="13364" xr:uid="{00000000-0005-0000-0000-0000F2390000}"/>
    <cellStyle name="Eingabe 2 7 3 25 2" xfId="13365" xr:uid="{00000000-0005-0000-0000-0000F3390000}"/>
    <cellStyle name="Eingabe 2 7 3 26" xfId="13366" xr:uid="{00000000-0005-0000-0000-0000F4390000}"/>
    <cellStyle name="Eingabe 2 7 3 26 2" xfId="13367" xr:uid="{00000000-0005-0000-0000-0000F5390000}"/>
    <cellStyle name="Eingabe 2 7 3 27" xfId="13368" xr:uid="{00000000-0005-0000-0000-0000F6390000}"/>
    <cellStyle name="Eingabe 2 7 3 27 2" xfId="13369" xr:uid="{00000000-0005-0000-0000-0000F7390000}"/>
    <cellStyle name="Eingabe 2 7 3 28" xfId="13370" xr:uid="{00000000-0005-0000-0000-0000F8390000}"/>
    <cellStyle name="Eingabe 2 7 3 28 2" xfId="13371" xr:uid="{00000000-0005-0000-0000-0000F9390000}"/>
    <cellStyle name="Eingabe 2 7 3 29" xfId="13372" xr:uid="{00000000-0005-0000-0000-0000FA390000}"/>
    <cellStyle name="Eingabe 2 7 3 29 2" xfId="13373" xr:uid="{00000000-0005-0000-0000-0000FB390000}"/>
    <cellStyle name="Eingabe 2 7 3 3" xfId="13374" xr:uid="{00000000-0005-0000-0000-0000FC390000}"/>
    <cellStyle name="Eingabe 2 7 3 3 2" xfId="13375" xr:uid="{00000000-0005-0000-0000-0000FD390000}"/>
    <cellStyle name="Eingabe 2 7 3 30" xfId="13376" xr:uid="{00000000-0005-0000-0000-0000FE390000}"/>
    <cellStyle name="Eingabe 2 7 3 4" xfId="13377" xr:uid="{00000000-0005-0000-0000-0000FF390000}"/>
    <cellStyle name="Eingabe 2 7 3 4 2" xfId="13378" xr:uid="{00000000-0005-0000-0000-0000003A0000}"/>
    <cellStyle name="Eingabe 2 7 3 5" xfId="13379" xr:uid="{00000000-0005-0000-0000-0000013A0000}"/>
    <cellStyle name="Eingabe 2 7 3 5 2" xfId="13380" xr:uid="{00000000-0005-0000-0000-0000023A0000}"/>
    <cellStyle name="Eingabe 2 7 3 6" xfId="13381" xr:uid="{00000000-0005-0000-0000-0000033A0000}"/>
    <cellStyle name="Eingabe 2 7 3 6 2" xfId="13382" xr:uid="{00000000-0005-0000-0000-0000043A0000}"/>
    <cellStyle name="Eingabe 2 7 3 7" xfId="13383" xr:uid="{00000000-0005-0000-0000-0000053A0000}"/>
    <cellStyle name="Eingabe 2 7 3 7 2" xfId="13384" xr:uid="{00000000-0005-0000-0000-0000063A0000}"/>
    <cellStyle name="Eingabe 2 7 3 8" xfId="13385" xr:uid="{00000000-0005-0000-0000-0000073A0000}"/>
    <cellStyle name="Eingabe 2 7 3 8 2" xfId="13386" xr:uid="{00000000-0005-0000-0000-0000083A0000}"/>
    <cellStyle name="Eingabe 2 7 3 9" xfId="13387" xr:uid="{00000000-0005-0000-0000-0000093A0000}"/>
    <cellStyle name="Eingabe 2 7 3 9 2" xfId="13388" xr:uid="{00000000-0005-0000-0000-00000A3A0000}"/>
    <cellStyle name="Eingabe 2 7 30" xfId="13389" xr:uid="{00000000-0005-0000-0000-00000B3A0000}"/>
    <cellStyle name="Eingabe 2 7 30 2" xfId="13390" xr:uid="{00000000-0005-0000-0000-00000C3A0000}"/>
    <cellStyle name="Eingabe 2 7 31" xfId="13391" xr:uid="{00000000-0005-0000-0000-00000D3A0000}"/>
    <cellStyle name="Eingabe 2 7 31 2" xfId="13392" xr:uid="{00000000-0005-0000-0000-00000E3A0000}"/>
    <cellStyle name="Eingabe 2 7 32" xfId="13393" xr:uid="{00000000-0005-0000-0000-00000F3A0000}"/>
    <cellStyle name="Eingabe 2 7 4" xfId="13394" xr:uid="{00000000-0005-0000-0000-0000103A0000}"/>
    <cellStyle name="Eingabe 2 7 4 2" xfId="13395" xr:uid="{00000000-0005-0000-0000-0000113A0000}"/>
    <cellStyle name="Eingabe 2 7 5" xfId="13396" xr:uid="{00000000-0005-0000-0000-0000123A0000}"/>
    <cellStyle name="Eingabe 2 7 5 2" xfId="13397" xr:uid="{00000000-0005-0000-0000-0000133A0000}"/>
    <cellStyle name="Eingabe 2 7 6" xfId="13398" xr:uid="{00000000-0005-0000-0000-0000143A0000}"/>
    <cellStyle name="Eingabe 2 7 6 2" xfId="13399" xr:uid="{00000000-0005-0000-0000-0000153A0000}"/>
    <cellStyle name="Eingabe 2 7 7" xfId="13400" xr:uid="{00000000-0005-0000-0000-0000163A0000}"/>
    <cellStyle name="Eingabe 2 7 7 2" xfId="13401" xr:uid="{00000000-0005-0000-0000-0000173A0000}"/>
    <cellStyle name="Eingabe 2 7 8" xfId="13402" xr:uid="{00000000-0005-0000-0000-0000183A0000}"/>
    <cellStyle name="Eingabe 2 7 8 2" xfId="13403" xr:uid="{00000000-0005-0000-0000-0000193A0000}"/>
    <cellStyle name="Eingabe 2 7 9" xfId="13404" xr:uid="{00000000-0005-0000-0000-00001A3A0000}"/>
    <cellStyle name="Eingabe 2 7 9 2" xfId="13405" xr:uid="{00000000-0005-0000-0000-00001B3A0000}"/>
    <cellStyle name="Eingabe 2 8" xfId="13406" xr:uid="{00000000-0005-0000-0000-00001C3A0000}"/>
    <cellStyle name="Eingabe 2 8 10" xfId="13407" xr:uid="{00000000-0005-0000-0000-00001D3A0000}"/>
    <cellStyle name="Eingabe 2 8 10 2" xfId="13408" xr:uid="{00000000-0005-0000-0000-00001E3A0000}"/>
    <cellStyle name="Eingabe 2 8 11" xfId="13409" xr:uid="{00000000-0005-0000-0000-00001F3A0000}"/>
    <cellStyle name="Eingabe 2 8 11 2" xfId="13410" xr:uid="{00000000-0005-0000-0000-0000203A0000}"/>
    <cellStyle name="Eingabe 2 8 12" xfId="13411" xr:uid="{00000000-0005-0000-0000-0000213A0000}"/>
    <cellStyle name="Eingabe 2 8 12 2" xfId="13412" xr:uid="{00000000-0005-0000-0000-0000223A0000}"/>
    <cellStyle name="Eingabe 2 8 13" xfId="13413" xr:uid="{00000000-0005-0000-0000-0000233A0000}"/>
    <cellStyle name="Eingabe 2 8 13 2" xfId="13414" xr:uid="{00000000-0005-0000-0000-0000243A0000}"/>
    <cellStyle name="Eingabe 2 8 14" xfId="13415" xr:uid="{00000000-0005-0000-0000-0000253A0000}"/>
    <cellStyle name="Eingabe 2 8 14 2" xfId="13416" xr:uid="{00000000-0005-0000-0000-0000263A0000}"/>
    <cellStyle name="Eingabe 2 8 15" xfId="13417" xr:uid="{00000000-0005-0000-0000-0000273A0000}"/>
    <cellStyle name="Eingabe 2 8 15 2" xfId="13418" xr:uid="{00000000-0005-0000-0000-0000283A0000}"/>
    <cellStyle name="Eingabe 2 8 16" xfId="13419" xr:uid="{00000000-0005-0000-0000-0000293A0000}"/>
    <cellStyle name="Eingabe 2 8 16 2" xfId="13420" xr:uid="{00000000-0005-0000-0000-00002A3A0000}"/>
    <cellStyle name="Eingabe 2 8 17" xfId="13421" xr:uid="{00000000-0005-0000-0000-00002B3A0000}"/>
    <cellStyle name="Eingabe 2 8 17 2" xfId="13422" xr:uid="{00000000-0005-0000-0000-00002C3A0000}"/>
    <cellStyle name="Eingabe 2 8 18" xfId="13423" xr:uid="{00000000-0005-0000-0000-00002D3A0000}"/>
    <cellStyle name="Eingabe 2 8 18 2" xfId="13424" xr:uid="{00000000-0005-0000-0000-00002E3A0000}"/>
    <cellStyle name="Eingabe 2 8 19" xfId="13425" xr:uid="{00000000-0005-0000-0000-00002F3A0000}"/>
    <cellStyle name="Eingabe 2 8 19 2" xfId="13426" xr:uid="{00000000-0005-0000-0000-0000303A0000}"/>
    <cellStyle name="Eingabe 2 8 2" xfId="13427" xr:uid="{00000000-0005-0000-0000-0000313A0000}"/>
    <cellStyle name="Eingabe 2 8 2 10" xfId="13428" xr:uid="{00000000-0005-0000-0000-0000323A0000}"/>
    <cellStyle name="Eingabe 2 8 2 10 2" xfId="13429" xr:uid="{00000000-0005-0000-0000-0000333A0000}"/>
    <cellStyle name="Eingabe 2 8 2 11" xfId="13430" xr:uid="{00000000-0005-0000-0000-0000343A0000}"/>
    <cellStyle name="Eingabe 2 8 2 11 2" xfId="13431" xr:uid="{00000000-0005-0000-0000-0000353A0000}"/>
    <cellStyle name="Eingabe 2 8 2 12" xfId="13432" xr:uid="{00000000-0005-0000-0000-0000363A0000}"/>
    <cellStyle name="Eingabe 2 8 2 12 2" xfId="13433" xr:uid="{00000000-0005-0000-0000-0000373A0000}"/>
    <cellStyle name="Eingabe 2 8 2 13" xfId="13434" xr:uid="{00000000-0005-0000-0000-0000383A0000}"/>
    <cellStyle name="Eingabe 2 8 2 13 2" xfId="13435" xr:uid="{00000000-0005-0000-0000-0000393A0000}"/>
    <cellStyle name="Eingabe 2 8 2 14" xfId="13436" xr:uid="{00000000-0005-0000-0000-00003A3A0000}"/>
    <cellStyle name="Eingabe 2 8 2 14 2" xfId="13437" xr:uid="{00000000-0005-0000-0000-00003B3A0000}"/>
    <cellStyle name="Eingabe 2 8 2 15" xfId="13438" xr:uid="{00000000-0005-0000-0000-00003C3A0000}"/>
    <cellStyle name="Eingabe 2 8 2 15 2" xfId="13439" xr:uid="{00000000-0005-0000-0000-00003D3A0000}"/>
    <cellStyle name="Eingabe 2 8 2 16" xfId="13440" xr:uid="{00000000-0005-0000-0000-00003E3A0000}"/>
    <cellStyle name="Eingabe 2 8 2 16 2" xfId="13441" xr:uid="{00000000-0005-0000-0000-00003F3A0000}"/>
    <cellStyle name="Eingabe 2 8 2 17" xfId="13442" xr:uid="{00000000-0005-0000-0000-0000403A0000}"/>
    <cellStyle name="Eingabe 2 8 2 17 2" xfId="13443" xr:uid="{00000000-0005-0000-0000-0000413A0000}"/>
    <cellStyle name="Eingabe 2 8 2 18" xfId="13444" xr:uid="{00000000-0005-0000-0000-0000423A0000}"/>
    <cellStyle name="Eingabe 2 8 2 18 2" xfId="13445" xr:uid="{00000000-0005-0000-0000-0000433A0000}"/>
    <cellStyle name="Eingabe 2 8 2 19" xfId="13446" xr:uid="{00000000-0005-0000-0000-0000443A0000}"/>
    <cellStyle name="Eingabe 2 8 2 19 2" xfId="13447" xr:uid="{00000000-0005-0000-0000-0000453A0000}"/>
    <cellStyle name="Eingabe 2 8 2 2" xfId="13448" xr:uid="{00000000-0005-0000-0000-0000463A0000}"/>
    <cellStyle name="Eingabe 2 8 2 2 2" xfId="13449" xr:uid="{00000000-0005-0000-0000-0000473A0000}"/>
    <cellStyle name="Eingabe 2 8 2 20" xfId="13450" xr:uid="{00000000-0005-0000-0000-0000483A0000}"/>
    <cellStyle name="Eingabe 2 8 2 20 2" xfId="13451" xr:uid="{00000000-0005-0000-0000-0000493A0000}"/>
    <cellStyle name="Eingabe 2 8 2 21" xfId="13452" xr:uid="{00000000-0005-0000-0000-00004A3A0000}"/>
    <cellStyle name="Eingabe 2 8 2 21 2" xfId="13453" xr:uid="{00000000-0005-0000-0000-00004B3A0000}"/>
    <cellStyle name="Eingabe 2 8 2 22" xfId="13454" xr:uid="{00000000-0005-0000-0000-00004C3A0000}"/>
    <cellStyle name="Eingabe 2 8 2 22 2" xfId="13455" xr:uid="{00000000-0005-0000-0000-00004D3A0000}"/>
    <cellStyle name="Eingabe 2 8 2 23" xfId="13456" xr:uid="{00000000-0005-0000-0000-00004E3A0000}"/>
    <cellStyle name="Eingabe 2 8 2 23 2" xfId="13457" xr:uid="{00000000-0005-0000-0000-00004F3A0000}"/>
    <cellStyle name="Eingabe 2 8 2 24" xfId="13458" xr:uid="{00000000-0005-0000-0000-0000503A0000}"/>
    <cellStyle name="Eingabe 2 8 2 24 2" xfId="13459" xr:uid="{00000000-0005-0000-0000-0000513A0000}"/>
    <cellStyle name="Eingabe 2 8 2 25" xfId="13460" xr:uid="{00000000-0005-0000-0000-0000523A0000}"/>
    <cellStyle name="Eingabe 2 8 2 25 2" xfId="13461" xr:uid="{00000000-0005-0000-0000-0000533A0000}"/>
    <cellStyle name="Eingabe 2 8 2 26" xfId="13462" xr:uid="{00000000-0005-0000-0000-0000543A0000}"/>
    <cellStyle name="Eingabe 2 8 2 26 2" xfId="13463" xr:uid="{00000000-0005-0000-0000-0000553A0000}"/>
    <cellStyle name="Eingabe 2 8 2 27" xfId="13464" xr:uid="{00000000-0005-0000-0000-0000563A0000}"/>
    <cellStyle name="Eingabe 2 8 2 27 2" xfId="13465" xr:uid="{00000000-0005-0000-0000-0000573A0000}"/>
    <cellStyle name="Eingabe 2 8 2 28" xfId="13466" xr:uid="{00000000-0005-0000-0000-0000583A0000}"/>
    <cellStyle name="Eingabe 2 8 2 28 2" xfId="13467" xr:uid="{00000000-0005-0000-0000-0000593A0000}"/>
    <cellStyle name="Eingabe 2 8 2 29" xfId="13468" xr:uid="{00000000-0005-0000-0000-00005A3A0000}"/>
    <cellStyle name="Eingabe 2 8 2 29 2" xfId="13469" xr:uid="{00000000-0005-0000-0000-00005B3A0000}"/>
    <cellStyle name="Eingabe 2 8 2 3" xfId="13470" xr:uid="{00000000-0005-0000-0000-00005C3A0000}"/>
    <cellStyle name="Eingabe 2 8 2 3 2" xfId="13471" xr:uid="{00000000-0005-0000-0000-00005D3A0000}"/>
    <cellStyle name="Eingabe 2 8 2 30" xfId="13472" xr:uid="{00000000-0005-0000-0000-00005E3A0000}"/>
    <cellStyle name="Eingabe 2 8 2 4" xfId="13473" xr:uid="{00000000-0005-0000-0000-00005F3A0000}"/>
    <cellStyle name="Eingabe 2 8 2 4 2" xfId="13474" xr:uid="{00000000-0005-0000-0000-0000603A0000}"/>
    <cellStyle name="Eingabe 2 8 2 5" xfId="13475" xr:uid="{00000000-0005-0000-0000-0000613A0000}"/>
    <cellStyle name="Eingabe 2 8 2 5 2" xfId="13476" xr:uid="{00000000-0005-0000-0000-0000623A0000}"/>
    <cellStyle name="Eingabe 2 8 2 6" xfId="13477" xr:uid="{00000000-0005-0000-0000-0000633A0000}"/>
    <cellStyle name="Eingabe 2 8 2 6 2" xfId="13478" xr:uid="{00000000-0005-0000-0000-0000643A0000}"/>
    <cellStyle name="Eingabe 2 8 2 7" xfId="13479" xr:uid="{00000000-0005-0000-0000-0000653A0000}"/>
    <cellStyle name="Eingabe 2 8 2 7 2" xfId="13480" xr:uid="{00000000-0005-0000-0000-0000663A0000}"/>
    <cellStyle name="Eingabe 2 8 2 8" xfId="13481" xr:uid="{00000000-0005-0000-0000-0000673A0000}"/>
    <cellStyle name="Eingabe 2 8 2 8 2" xfId="13482" xr:uid="{00000000-0005-0000-0000-0000683A0000}"/>
    <cellStyle name="Eingabe 2 8 2 9" xfId="13483" xr:uid="{00000000-0005-0000-0000-0000693A0000}"/>
    <cellStyle name="Eingabe 2 8 2 9 2" xfId="13484" xr:uid="{00000000-0005-0000-0000-00006A3A0000}"/>
    <cellStyle name="Eingabe 2 8 20" xfId="13485" xr:uid="{00000000-0005-0000-0000-00006B3A0000}"/>
    <cellStyle name="Eingabe 2 8 20 2" xfId="13486" xr:uid="{00000000-0005-0000-0000-00006C3A0000}"/>
    <cellStyle name="Eingabe 2 8 21" xfId="13487" xr:uid="{00000000-0005-0000-0000-00006D3A0000}"/>
    <cellStyle name="Eingabe 2 8 21 2" xfId="13488" xr:uid="{00000000-0005-0000-0000-00006E3A0000}"/>
    <cellStyle name="Eingabe 2 8 22" xfId="13489" xr:uid="{00000000-0005-0000-0000-00006F3A0000}"/>
    <cellStyle name="Eingabe 2 8 22 2" xfId="13490" xr:uid="{00000000-0005-0000-0000-0000703A0000}"/>
    <cellStyle name="Eingabe 2 8 23" xfId="13491" xr:uid="{00000000-0005-0000-0000-0000713A0000}"/>
    <cellStyle name="Eingabe 2 8 23 2" xfId="13492" xr:uid="{00000000-0005-0000-0000-0000723A0000}"/>
    <cellStyle name="Eingabe 2 8 24" xfId="13493" xr:uid="{00000000-0005-0000-0000-0000733A0000}"/>
    <cellStyle name="Eingabe 2 8 24 2" xfId="13494" xr:uid="{00000000-0005-0000-0000-0000743A0000}"/>
    <cellStyle name="Eingabe 2 8 25" xfId="13495" xr:uid="{00000000-0005-0000-0000-0000753A0000}"/>
    <cellStyle name="Eingabe 2 8 25 2" xfId="13496" xr:uid="{00000000-0005-0000-0000-0000763A0000}"/>
    <cellStyle name="Eingabe 2 8 26" xfId="13497" xr:uid="{00000000-0005-0000-0000-0000773A0000}"/>
    <cellStyle name="Eingabe 2 8 26 2" xfId="13498" xr:uid="{00000000-0005-0000-0000-0000783A0000}"/>
    <cellStyle name="Eingabe 2 8 27" xfId="13499" xr:uid="{00000000-0005-0000-0000-0000793A0000}"/>
    <cellStyle name="Eingabe 2 8 27 2" xfId="13500" xr:uid="{00000000-0005-0000-0000-00007A3A0000}"/>
    <cellStyle name="Eingabe 2 8 28" xfId="13501" xr:uid="{00000000-0005-0000-0000-00007B3A0000}"/>
    <cellStyle name="Eingabe 2 8 28 2" xfId="13502" xr:uid="{00000000-0005-0000-0000-00007C3A0000}"/>
    <cellStyle name="Eingabe 2 8 29" xfId="13503" xr:uid="{00000000-0005-0000-0000-00007D3A0000}"/>
    <cellStyle name="Eingabe 2 8 29 2" xfId="13504" xr:uid="{00000000-0005-0000-0000-00007E3A0000}"/>
    <cellStyle name="Eingabe 2 8 3" xfId="13505" xr:uid="{00000000-0005-0000-0000-00007F3A0000}"/>
    <cellStyle name="Eingabe 2 8 3 10" xfId="13506" xr:uid="{00000000-0005-0000-0000-0000803A0000}"/>
    <cellStyle name="Eingabe 2 8 3 10 2" xfId="13507" xr:uid="{00000000-0005-0000-0000-0000813A0000}"/>
    <cellStyle name="Eingabe 2 8 3 11" xfId="13508" xr:uid="{00000000-0005-0000-0000-0000823A0000}"/>
    <cellStyle name="Eingabe 2 8 3 11 2" xfId="13509" xr:uid="{00000000-0005-0000-0000-0000833A0000}"/>
    <cellStyle name="Eingabe 2 8 3 12" xfId="13510" xr:uid="{00000000-0005-0000-0000-0000843A0000}"/>
    <cellStyle name="Eingabe 2 8 3 12 2" xfId="13511" xr:uid="{00000000-0005-0000-0000-0000853A0000}"/>
    <cellStyle name="Eingabe 2 8 3 13" xfId="13512" xr:uid="{00000000-0005-0000-0000-0000863A0000}"/>
    <cellStyle name="Eingabe 2 8 3 13 2" xfId="13513" xr:uid="{00000000-0005-0000-0000-0000873A0000}"/>
    <cellStyle name="Eingabe 2 8 3 14" xfId="13514" xr:uid="{00000000-0005-0000-0000-0000883A0000}"/>
    <cellStyle name="Eingabe 2 8 3 14 2" xfId="13515" xr:uid="{00000000-0005-0000-0000-0000893A0000}"/>
    <cellStyle name="Eingabe 2 8 3 15" xfId="13516" xr:uid="{00000000-0005-0000-0000-00008A3A0000}"/>
    <cellStyle name="Eingabe 2 8 3 15 2" xfId="13517" xr:uid="{00000000-0005-0000-0000-00008B3A0000}"/>
    <cellStyle name="Eingabe 2 8 3 16" xfId="13518" xr:uid="{00000000-0005-0000-0000-00008C3A0000}"/>
    <cellStyle name="Eingabe 2 8 3 16 2" xfId="13519" xr:uid="{00000000-0005-0000-0000-00008D3A0000}"/>
    <cellStyle name="Eingabe 2 8 3 17" xfId="13520" xr:uid="{00000000-0005-0000-0000-00008E3A0000}"/>
    <cellStyle name="Eingabe 2 8 3 17 2" xfId="13521" xr:uid="{00000000-0005-0000-0000-00008F3A0000}"/>
    <cellStyle name="Eingabe 2 8 3 18" xfId="13522" xr:uid="{00000000-0005-0000-0000-0000903A0000}"/>
    <cellStyle name="Eingabe 2 8 3 18 2" xfId="13523" xr:uid="{00000000-0005-0000-0000-0000913A0000}"/>
    <cellStyle name="Eingabe 2 8 3 19" xfId="13524" xr:uid="{00000000-0005-0000-0000-0000923A0000}"/>
    <cellStyle name="Eingabe 2 8 3 19 2" xfId="13525" xr:uid="{00000000-0005-0000-0000-0000933A0000}"/>
    <cellStyle name="Eingabe 2 8 3 2" xfId="13526" xr:uid="{00000000-0005-0000-0000-0000943A0000}"/>
    <cellStyle name="Eingabe 2 8 3 2 2" xfId="13527" xr:uid="{00000000-0005-0000-0000-0000953A0000}"/>
    <cellStyle name="Eingabe 2 8 3 20" xfId="13528" xr:uid="{00000000-0005-0000-0000-0000963A0000}"/>
    <cellStyle name="Eingabe 2 8 3 20 2" xfId="13529" xr:uid="{00000000-0005-0000-0000-0000973A0000}"/>
    <cellStyle name="Eingabe 2 8 3 21" xfId="13530" xr:uid="{00000000-0005-0000-0000-0000983A0000}"/>
    <cellStyle name="Eingabe 2 8 3 21 2" xfId="13531" xr:uid="{00000000-0005-0000-0000-0000993A0000}"/>
    <cellStyle name="Eingabe 2 8 3 22" xfId="13532" xr:uid="{00000000-0005-0000-0000-00009A3A0000}"/>
    <cellStyle name="Eingabe 2 8 3 22 2" xfId="13533" xr:uid="{00000000-0005-0000-0000-00009B3A0000}"/>
    <cellStyle name="Eingabe 2 8 3 23" xfId="13534" xr:uid="{00000000-0005-0000-0000-00009C3A0000}"/>
    <cellStyle name="Eingabe 2 8 3 23 2" xfId="13535" xr:uid="{00000000-0005-0000-0000-00009D3A0000}"/>
    <cellStyle name="Eingabe 2 8 3 24" xfId="13536" xr:uid="{00000000-0005-0000-0000-00009E3A0000}"/>
    <cellStyle name="Eingabe 2 8 3 24 2" xfId="13537" xr:uid="{00000000-0005-0000-0000-00009F3A0000}"/>
    <cellStyle name="Eingabe 2 8 3 25" xfId="13538" xr:uid="{00000000-0005-0000-0000-0000A03A0000}"/>
    <cellStyle name="Eingabe 2 8 3 25 2" xfId="13539" xr:uid="{00000000-0005-0000-0000-0000A13A0000}"/>
    <cellStyle name="Eingabe 2 8 3 26" xfId="13540" xr:uid="{00000000-0005-0000-0000-0000A23A0000}"/>
    <cellStyle name="Eingabe 2 8 3 26 2" xfId="13541" xr:uid="{00000000-0005-0000-0000-0000A33A0000}"/>
    <cellStyle name="Eingabe 2 8 3 27" xfId="13542" xr:uid="{00000000-0005-0000-0000-0000A43A0000}"/>
    <cellStyle name="Eingabe 2 8 3 27 2" xfId="13543" xr:uid="{00000000-0005-0000-0000-0000A53A0000}"/>
    <cellStyle name="Eingabe 2 8 3 28" xfId="13544" xr:uid="{00000000-0005-0000-0000-0000A63A0000}"/>
    <cellStyle name="Eingabe 2 8 3 28 2" xfId="13545" xr:uid="{00000000-0005-0000-0000-0000A73A0000}"/>
    <cellStyle name="Eingabe 2 8 3 29" xfId="13546" xr:uid="{00000000-0005-0000-0000-0000A83A0000}"/>
    <cellStyle name="Eingabe 2 8 3 29 2" xfId="13547" xr:uid="{00000000-0005-0000-0000-0000A93A0000}"/>
    <cellStyle name="Eingabe 2 8 3 3" xfId="13548" xr:uid="{00000000-0005-0000-0000-0000AA3A0000}"/>
    <cellStyle name="Eingabe 2 8 3 3 2" xfId="13549" xr:uid="{00000000-0005-0000-0000-0000AB3A0000}"/>
    <cellStyle name="Eingabe 2 8 3 30" xfId="13550" xr:uid="{00000000-0005-0000-0000-0000AC3A0000}"/>
    <cellStyle name="Eingabe 2 8 3 4" xfId="13551" xr:uid="{00000000-0005-0000-0000-0000AD3A0000}"/>
    <cellStyle name="Eingabe 2 8 3 4 2" xfId="13552" xr:uid="{00000000-0005-0000-0000-0000AE3A0000}"/>
    <cellStyle name="Eingabe 2 8 3 5" xfId="13553" xr:uid="{00000000-0005-0000-0000-0000AF3A0000}"/>
    <cellStyle name="Eingabe 2 8 3 5 2" xfId="13554" xr:uid="{00000000-0005-0000-0000-0000B03A0000}"/>
    <cellStyle name="Eingabe 2 8 3 6" xfId="13555" xr:uid="{00000000-0005-0000-0000-0000B13A0000}"/>
    <cellStyle name="Eingabe 2 8 3 6 2" xfId="13556" xr:uid="{00000000-0005-0000-0000-0000B23A0000}"/>
    <cellStyle name="Eingabe 2 8 3 7" xfId="13557" xr:uid="{00000000-0005-0000-0000-0000B33A0000}"/>
    <cellStyle name="Eingabe 2 8 3 7 2" xfId="13558" xr:uid="{00000000-0005-0000-0000-0000B43A0000}"/>
    <cellStyle name="Eingabe 2 8 3 8" xfId="13559" xr:uid="{00000000-0005-0000-0000-0000B53A0000}"/>
    <cellStyle name="Eingabe 2 8 3 8 2" xfId="13560" xr:uid="{00000000-0005-0000-0000-0000B63A0000}"/>
    <cellStyle name="Eingabe 2 8 3 9" xfId="13561" xr:uid="{00000000-0005-0000-0000-0000B73A0000}"/>
    <cellStyle name="Eingabe 2 8 3 9 2" xfId="13562" xr:uid="{00000000-0005-0000-0000-0000B83A0000}"/>
    <cellStyle name="Eingabe 2 8 30" xfId="13563" xr:uid="{00000000-0005-0000-0000-0000B93A0000}"/>
    <cellStyle name="Eingabe 2 8 30 2" xfId="13564" xr:uid="{00000000-0005-0000-0000-0000BA3A0000}"/>
    <cellStyle name="Eingabe 2 8 31" xfId="13565" xr:uid="{00000000-0005-0000-0000-0000BB3A0000}"/>
    <cellStyle name="Eingabe 2 8 31 2" xfId="13566" xr:uid="{00000000-0005-0000-0000-0000BC3A0000}"/>
    <cellStyle name="Eingabe 2 8 32" xfId="13567" xr:uid="{00000000-0005-0000-0000-0000BD3A0000}"/>
    <cellStyle name="Eingabe 2 8 4" xfId="13568" xr:uid="{00000000-0005-0000-0000-0000BE3A0000}"/>
    <cellStyle name="Eingabe 2 8 4 2" xfId="13569" xr:uid="{00000000-0005-0000-0000-0000BF3A0000}"/>
    <cellStyle name="Eingabe 2 8 5" xfId="13570" xr:uid="{00000000-0005-0000-0000-0000C03A0000}"/>
    <cellStyle name="Eingabe 2 8 5 2" xfId="13571" xr:uid="{00000000-0005-0000-0000-0000C13A0000}"/>
    <cellStyle name="Eingabe 2 8 6" xfId="13572" xr:uid="{00000000-0005-0000-0000-0000C23A0000}"/>
    <cellStyle name="Eingabe 2 8 6 2" xfId="13573" xr:uid="{00000000-0005-0000-0000-0000C33A0000}"/>
    <cellStyle name="Eingabe 2 8 7" xfId="13574" xr:uid="{00000000-0005-0000-0000-0000C43A0000}"/>
    <cellStyle name="Eingabe 2 8 7 2" xfId="13575" xr:uid="{00000000-0005-0000-0000-0000C53A0000}"/>
    <cellStyle name="Eingabe 2 8 8" xfId="13576" xr:uid="{00000000-0005-0000-0000-0000C63A0000}"/>
    <cellStyle name="Eingabe 2 8 8 2" xfId="13577" xr:uid="{00000000-0005-0000-0000-0000C73A0000}"/>
    <cellStyle name="Eingabe 2 8 9" xfId="13578" xr:uid="{00000000-0005-0000-0000-0000C83A0000}"/>
    <cellStyle name="Eingabe 2 8 9 2" xfId="13579" xr:uid="{00000000-0005-0000-0000-0000C93A0000}"/>
    <cellStyle name="Eingabe 2 9" xfId="13580" xr:uid="{00000000-0005-0000-0000-0000CA3A0000}"/>
    <cellStyle name="Eingabe 2 9 10" xfId="13581" xr:uid="{00000000-0005-0000-0000-0000CB3A0000}"/>
    <cellStyle name="Eingabe 2 9 10 2" xfId="13582" xr:uid="{00000000-0005-0000-0000-0000CC3A0000}"/>
    <cellStyle name="Eingabe 2 9 11" xfId="13583" xr:uid="{00000000-0005-0000-0000-0000CD3A0000}"/>
    <cellStyle name="Eingabe 2 9 11 2" xfId="13584" xr:uid="{00000000-0005-0000-0000-0000CE3A0000}"/>
    <cellStyle name="Eingabe 2 9 12" xfId="13585" xr:uid="{00000000-0005-0000-0000-0000CF3A0000}"/>
    <cellStyle name="Eingabe 2 9 12 2" xfId="13586" xr:uid="{00000000-0005-0000-0000-0000D03A0000}"/>
    <cellStyle name="Eingabe 2 9 13" xfId="13587" xr:uid="{00000000-0005-0000-0000-0000D13A0000}"/>
    <cellStyle name="Eingabe 2 9 13 2" xfId="13588" xr:uid="{00000000-0005-0000-0000-0000D23A0000}"/>
    <cellStyle name="Eingabe 2 9 14" xfId="13589" xr:uid="{00000000-0005-0000-0000-0000D33A0000}"/>
    <cellStyle name="Eingabe 2 9 14 2" xfId="13590" xr:uid="{00000000-0005-0000-0000-0000D43A0000}"/>
    <cellStyle name="Eingabe 2 9 15" xfId="13591" xr:uid="{00000000-0005-0000-0000-0000D53A0000}"/>
    <cellStyle name="Eingabe 2 9 15 2" xfId="13592" xr:uid="{00000000-0005-0000-0000-0000D63A0000}"/>
    <cellStyle name="Eingabe 2 9 16" xfId="13593" xr:uid="{00000000-0005-0000-0000-0000D73A0000}"/>
    <cellStyle name="Eingabe 2 9 16 2" xfId="13594" xr:uid="{00000000-0005-0000-0000-0000D83A0000}"/>
    <cellStyle name="Eingabe 2 9 17" xfId="13595" xr:uid="{00000000-0005-0000-0000-0000D93A0000}"/>
    <cellStyle name="Eingabe 2 9 17 2" xfId="13596" xr:uid="{00000000-0005-0000-0000-0000DA3A0000}"/>
    <cellStyle name="Eingabe 2 9 18" xfId="13597" xr:uid="{00000000-0005-0000-0000-0000DB3A0000}"/>
    <cellStyle name="Eingabe 2 9 18 2" xfId="13598" xr:uid="{00000000-0005-0000-0000-0000DC3A0000}"/>
    <cellStyle name="Eingabe 2 9 19" xfId="13599" xr:uid="{00000000-0005-0000-0000-0000DD3A0000}"/>
    <cellStyle name="Eingabe 2 9 19 2" xfId="13600" xr:uid="{00000000-0005-0000-0000-0000DE3A0000}"/>
    <cellStyle name="Eingabe 2 9 2" xfId="13601" xr:uid="{00000000-0005-0000-0000-0000DF3A0000}"/>
    <cellStyle name="Eingabe 2 9 2 10" xfId="13602" xr:uid="{00000000-0005-0000-0000-0000E03A0000}"/>
    <cellStyle name="Eingabe 2 9 2 10 2" xfId="13603" xr:uid="{00000000-0005-0000-0000-0000E13A0000}"/>
    <cellStyle name="Eingabe 2 9 2 11" xfId="13604" xr:uid="{00000000-0005-0000-0000-0000E23A0000}"/>
    <cellStyle name="Eingabe 2 9 2 11 2" xfId="13605" xr:uid="{00000000-0005-0000-0000-0000E33A0000}"/>
    <cellStyle name="Eingabe 2 9 2 12" xfId="13606" xr:uid="{00000000-0005-0000-0000-0000E43A0000}"/>
    <cellStyle name="Eingabe 2 9 2 12 2" xfId="13607" xr:uid="{00000000-0005-0000-0000-0000E53A0000}"/>
    <cellStyle name="Eingabe 2 9 2 13" xfId="13608" xr:uid="{00000000-0005-0000-0000-0000E63A0000}"/>
    <cellStyle name="Eingabe 2 9 2 13 2" xfId="13609" xr:uid="{00000000-0005-0000-0000-0000E73A0000}"/>
    <cellStyle name="Eingabe 2 9 2 14" xfId="13610" xr:uid="{00000000-0005-0000-0000-0000E83A0000}"/>
    <cellStyle name="Eingabe 2 9 2 14 2" xfId="13611" xr:uid="{00000000-0005-0000-0000-0000E93A0000}"/>
    <cellStyle name="Eingabe 2 9 2 15" xfId="13612" xr:uid="{00000000-0005-0000-0000-0000EA3A0000}"/>
    <cellStyle name="Eingabe 2 9 2 15 2" xfId="13613" xr:uid="{00000000-0005-0000-0000-0000EB3A0000}"/>
    <cellStyle name="Eingabe 2 9 2 16" xfId="13614" xr:uid="{00000000-0005-0000-0000-0000EC3A0000}"/>
    <cellStyle name="Eingabe 2 9 2 16 2" xfId="13615" xr:uid="{00000000-0005-0000-0000-0000ED3A0000}"/>
    <cellStyle name="Eingabe 2 9 2 17" xfId="13616" xr:uid="{00000000-0005-0000-0000-0000EE3A0000}"/>
    <cellStyle name="Eingabe 2 9 2 17 2" xfId="13617" xr:uid="{00000000-0005-0000-0000-0000EF3A0000}"/>
    <cellStyle name="Eingabe 2 9 2 18" xfId="13618" xr:uid="{00000000-0005-0000-0000-0000F03A0000}"/>
    <cellStyle name="Eingabe 2 9 2 18 2" xfId="13619" xr:uid="{00000000-0005-0000-0000-0000F13A0000}"/>
    <cellStyle name="Eingabe 2 9 2 19" xfId="13620" xr:uid="{00000000-0005-0000-0000-0000F23A0000}"/>
    <cellStyle name="Eingabe 2 9 2 19 2" xfId="13621" xr:uid="{00000000-0005-0000-0000-0000F33A0000}"/>
    <cellStyle name="Eingabe 2 9 2 2" xfId="13622" xr:uid="{00000000-0005-0000-0000-0000F43A0000}"/>
    <cellStyle name="Eingabe 2 9 2 2 2" xfId="13623" xr:uid="{00000000-0005-0000-0000-0000F53A0000}"/>
    <cellStyle name="Eingabe 2 9 2 20" xfId="13624" xr:uid="{00000000-0005-0000-0000-0000F63A0000}"/>
    <cellStyle name="Eingabe 2 9 2 20 2" xfId="13625" xr:uid="{00000000-0005-0000-0000-0000F73A0000}"/>
    <cellStyle name="Eingabe 2 9 2 21" xfId="13626" xr:uid="{00000000-0005-0000-0000-0000F83A0000}"/>
    <cellStyle name="Eingabe 2 9 2 21 2" xfId="13627" xr:uid="{00000000-0005-0000-0000-0000F93A0000}"/>
    <cellStyle name="Eingabe 2 9 2 22" xfId="13628" xr:uid="{00000000-0005-0000-0000-0000FA3A0000}"/>
    <cellStyle name="Eingabe 2 9 2 22 2" xfId="13629" xr:uid="{00000000-0005-0000-0000-0000FB3A0000}"/>
    <cellStyle name="Eingabe 2 9 2 23" xfId="13630" xr:uid="{00000000-0005-0000-0000-0000FC3A0000}"/>
    <cellStyle name="Eingabe 2 9 2 23 2" xfId="13631" xr:uid="{00000000-0005-0000-0000-0000FD3A0000}"/>
    <cellStyle name="Eingabe 2 9 2 24" xfId="13632" xr:uid="{00000000-0005-0000-0000-0000FE3A0000}"/>
    <cellStyle name="Eingabe 2 9 2 24 2" xfId="13633" xr:uid="{00000000-0005-0000-0000-0000FF3A0000}"/>
    <cellStyle name="Eingabe 2 9 2 25" xfId="13634" xr:uid="{00000000-0005-0000-0000-0000003B0000}"/>
    <cellStyle name="Eingabe 2 9 2 25 2" xfId="13635" xr:uid="{00000000-0005-0000-0000-0000013B0000}"/>
    <cellStyle name="Eingabe 2 9 2 26" xfId="13636" xr:uid="{00000000-0005-0000-0000-0000023B0000}"/>
    <cellStyle name="Eingabe 2 9 2 26 2" xfId="13637" xr:uid="{00000000-0005-0000-0000-0000033B0000}"/>
    <cellStyle name="Eingabe 2 9 2 27" xfId="13638" xr:uid="{00000000-0005-0000-0000-0000043B0000}"/>
    <cellStyle name="Eingabe 2 9 2 27 2" xfId="13639" xr:uid="{00000000-0005-0000-0000-0000053B0000}"/>
    <cellStyle name="Eingabe 2 9 2 28" xfId="13640" xr:uid="{00000000-0005-0000-0000-0000063B0000}"/>
    <cellStyle name="Eingabe 2 9 2 28 2" xfId="13641" xr:uid="{00000000-0005-0000-0000-0000073B0000}"/>
    <cellStyle name="Eingabe 2 9 2 29" xfId="13642" xr:uid="{00000000-0005-0000-0000-0000083B0000}"/>
    <cellStyle name="Eingabe 2 9 2 29 2" xfId="13643" xr:uid="{00000000-0005-0000-0000-0000093B0000}"/>
    <cellStyle name="Eingabe 2 9 2 3" xfId="13644" xr:uid="{00000000-0005-0000-0000-00000A3B0000}"/>
    <cellStyle name="Eingabe 2 9 2 3 2" xfId="13645" xr:uid="{00000000-0005-0000-0000-00000B3B0000}"/>
    <cellStyle name="Eingabe 2 9 2 30" xfId="13646" xr:uid="{00000000-0005-0000-0000-00000C3B0000}"/>
    <cellStyle name="Eingabe 2 9 2 4" xfId="13647" xr:uid="{00000000-0005-0000-0000-00000D3B0000}"/>
    <cellStyle name="Eingabe 2 9 2 4 2" xfId="13648" xr:uid="{00000000-0005-0000-0000-00000E3B0000}"/>
    <cellStyle name="Eingabe 2 9 2 5" xfId="13649" xr:uid="{00000000-0005-0000-0000-00000F3B0000}"/>
    <cellStyle name="Eingabe 2 9 2 5 2" xfId="13650" xr:uid="{00000000-0005-0000-0000-0000103B0000}"/>
    <cellStyle name="Eingabe 2 9 2 6" xfId="13651" xr:uid="{00000000-0005-0000-0000-0000113B0000}"/>
    <cellStyle name="Eingabe 2 9 2 6 2" xfId="13652" xr:uid="{00000000-0005-0000-0000-0000123B0000}"/>
    <cellStyle name="Eingabe 2 9 2 7" xfId="13653" xr:uid="{00000000-0005-0000-0000-0000133B0000}"/>
    <cellStyle name="Eingabe 2 9 2 7 2" xfId="13654" xr:uid="{00000000-0005-0000-0000-0000143B0000}"/>
    <cellStyle name="Eingabe 2 9 2 8" xfId="13655" xr:uid="{00000000-0005-0000-0000-0000153B0000}"/>
    <cellStyle name="Eingabe 2 9 2 8 2" xfId="13656" xr:uid="{00000000-0005-0000-0000-0000163B0000}"/>
    <cellStyle name="Eingabe 2 9 2 9" xfId="13657" xr:uid="{00000000-0005-0000-0000-0000173B0000}"/>
    <cellStyle name="Eingabe 2 9 2 9 2" xfId="13658" xr:uid="{00000000-0005-0000-0000-0000183B0000}"/>
    <cellStyle name="Eingabe 2 9 20" xfId="13659" xr:uid="{00000000-0005-0000-0000-0000193B0000}"/>
    <cellStyle name="Eingabe 2 9 20 2" xfId="13660" xr:uid="{00000000-0005-0000-0000-00001A3B0000}"/>
    <cellStyle name="Eingabe 2 9 21" xfId="13661" xr:uid="{00000000-0005-0000-0000-00001B3B0000}"/>
    <cellStyle name="Eingabe 2 9 21 2" xfId="13662" xr:uid="{00000000-0005-0000-0000-00001C3B0000}"/>
    <cellStyle name="Eingabe 2 9 22" xfId="13663" xr:uid="{00000000-0005-0000-0000-00001D3B0000}"/>
    <cellStyle name="Eingabe 2 9 22 2" xfId="13664" xr:uid="{00000000-0005-0000-0000-00001E3B0000}"/>
    <cellStyle name="Eingabe 2 9 23" xfId="13665" xr:uid="{00000000-0005-0000-0000-00001F3B0000}"/>
    <cellStyle name="Eingabe 2 9 23 2" xfId="13666" xr:uid="{00000000-0005-0000-0000-0000203B0000}"/>
    <cellStyle name="Eingabe 2 9 24" xfId="13667" xr:uid="{00000000-0005-0000-0000-0000213B0000}"/>
    <cellStyle name="Eingabe 2 9 24 2" xfId="13668" xr:uid="{00000000-0005-0000-0000-0000223B0000}"/>
    <cellStyle name="Eingabe 2 9 25" xfId="13669" xr:uid="{00000000-0005-0000-0000-0000233B0000}"/>
    <cellStyle name="Eingabe 2 9 25 2" xfId="13670" xr:uid="{00000000-0005-0000-0000-0000243B0000}"/>
    <cellStyle name="Eingabe 2 9 26" xfId="13671" xr:uid="{00000000-0005-0000-0000-0000253B0000}"/>
    <cellStyle name="Eingabe 2 9 26 2" xfId="13672" xr:uid="{00000000-0005-0000-0000-0000263B0000}"/>
    <cellStyle name="Eingabe 2 9 27" xfId="13673" xr:uid="{00000000-0005-0000-0000-0000273B0000}"/>
    <cellStyle name="Eingabe 2 9 27 2" xfId="13674" xr:uid="{00000000-0005-0000-0000-0000283B0000}"/>
    <cellStyle name="Eingabe 2 9 28" xfId="13675" xr:uid="{00000000-0005-0000-0000-0000293B0000}"/>
    <cellStyle name="Eingabe 2 9 28 2" xfId="13676" xr:uid="{00000000-0005-0000-0000-00002A3B0000}"/>
    <cellStyle name="Eingabe 2 9 29" xfId="13677" xr:uid="{00000000-0005-0000-0000-00002B3B0000}"/>
    <cellStyle name="Eingabe 2 9 29 2" xfId="13678" xr:uid="{00000000-0005-0000-0000-00002C3B0000}"/>
    <cellStyle name="Eingabe 2 9 3" xfId="13679" xr:uid="{00000000-0005-0000-0000-00002D3B0000}"/>
    <cellStyle name="Eingabe 2 9 3 10" xfId="13680" xr:uid="{00000000-0005-0000-0000-00002E3B0000}"/>
    <cellStyle name="Eingabe 2 9 3 10 2" xfId="13681" xr:uid="{00000000-0005-0000-0000-00002F3B0000}"/>
    <cellStyle name="Eingabe 2 9 3 11" xfId="13682" xr:uid="{00000000-0005-0000-0000-0000303B0000}"/>
    <cellStyle name="Eingabe 2 9 3 11 2" xfId="13683" xr:uid="{00000000-0005-0000-0000-0000313B0000}"/>
    <cellStyle name="Eingabe 2 9 3 12" xfId="13684" xr:uid="{00000000-0005-0000-0000-0000323B0000}"/>
    <cellStyle name="Eingabe 2 9 3 12 2" xfId="13685" xr:uid="{00000000-0005-0000-0000-0000333B0000}"/>
    <cellStyle name="Eingabe 2 9 3 13" xfId="13686" xr:uid="{00000000-0005-0000-0000-0000343B0000}"/>
    <cellStyle name="Eingabe 2 9 3 13 2" xfId="13687" xr:uid="{00000000-0005-0000-0000-0000353B0000}"/>
    <cellStyle name="Eingabe 2 9 3 14" xfId="13688" xr:uid="{00000000-0005-0000-0000-0000363B0000}"/>
    <cellStyle name="Eingabe 2 9 3 14 2" xfId="13689" xr:uid="{00000000-0005-0000-0000-0000373B0000}"/>
    <cellStyle name="Eingabe 2 9 3 15" xfId="13690" xr:uid="{00000000-0005-0000-0000-0000383B0000}"/>
    <cellStyle name="Eingabe 2 9 3 15 2" xfId="13691" xr:uid="{00000000-0005-0000-0000-0000393B0000}"/>
    <cellStyle name="Eingabe 2 9 3 16" xfId="13692" xr:uid="{00000000-0005-0000-0000-00003A3B0000}"/>
    <cellStyle name="Eingabe 2 9 3 16 2" xfId="13693" xr:uid="{00000000-0005-0000-0000-00003B3B0000}"/>
    <cellStyle name="Eingabe 2 9 3 17" xfId="13694" xr:uid="{00000000-0005-0000-0000-00003C3B0000}"/>
    <cellStyle name="Eingabe 2 9 3 17 2" xfId="13695" xr:uid="{00000000-0005-0000-0000-00003D3B0000}"/>
    <cellStyle name="Eingabe 2 9 3 18" xfId="13696" xr:uid="{00000000-0005-0000-0000-00003E3B0000}"/>
    <cellStyle name="Eingabe 2 9 3 18 2" xfId="13697" xr:uid="{00000000-0005-0000-0000-00003F3B0000}"/>
    <cellStyle name="Eingabe 2 9 3 19" xfId="13698" xr:uid="{00000000-0005-0000-0000-0000403B0000}"/>
    <cellStyle name="Eingabe 2 9 3 19 2" xfId="13699" xr:uid="{00000000-0005-0000-0000-0000413B0000}"/>
    <cellStyle name="Eingabe 2 9 3 2" xfId="13700" xr:uid="{00000000-0005-0000-0000-0000423B0000}"/>
    <cellStyle name="Eingabe 2 9 3 2 2" xfId="13701" xr:uid="{00000000-0005-0000-0000-0000433B0000}"/>
    <cellStyle name="Eingabe 2 9 3 20" xfId="13702" xr:uid="{00000000-0005-0000-0000-0000443B0000}"/>
    <cellStyle name="Eingabe 2 9 3 20 2" xfId="13703" xr:uid="{00000000-0005-0000-0000-0000453B0000}"/>
    <cellStyle name="Eingabe 2 9 3 21" xfId="13704" xr:uid="{00000000-0005-0000-0000-0000463B0000}"/>
    <cellStyle name="Eingabe 2 9 3 21 2" xfId="13705" xr:uid="{00000000-0005-0000-0000-0000473B0000}"/>
    <cellStyle name="Eingabe 2 9 3 22" xfId="13706" xr:uid="{00000000-0005-0000-0000-0000483B0000}"/>
    <cellStyle name="Eingabe 2 9 3 22 2" xfId="13707" xr:uid="{00000000-0005-0000-0000-0000493B0000}"/>
    <cellStyle name="Eingabe 2 9 3 23" xfId="13708" xr:uid="{00000000-0005-0000-0000-00004A3B0000}"/>
    <cellStyle name="Eingabe 2 9 3 23 2" xfId="13709" xr:uid="{00000000-0005-0000-0000-00004B3B0000}"/>
    <cellStyle name="Eingabe 2 9 3 24" xfId="13710" xr:uid="{00000000-0005-0000-0000-00004C3B0000}"/>
    <cellStyle name="Eingabe 2 9 3 24 2" xfId="13711" xr:uid="{00000000-0005-0000-0000-00004D3B0000}"/>
    <cellStyle name="Eingabe 2 9 3 25" xfId="13712" xr:uid="{00000000-0005-0000-0000-00004E3B0000}"/>
    <cellStyle name="Eingabe 2 9 3 25 2" xfId="13713" xr:uid="{00000000-0005-0000-0000-00004F3B0000}"/>
    <cellStyle name="Eingabe 2 9 3 26" xfId="13714" xr:uid="{00000000-0005-0000-0000-0000503B0000}"/>
    <cellStyle name="Eingabe 2 9 3 26 2" xfId="13715" xr:uid="{00000000-0005-0000-0000-0000513B0000}"/>
    <cellStyle name="Eingabe 2 9 3 27" xfId="13716" xr:uid="{00000000-0005-0000-0000-0000523B0000}"/>
    <cellStyle name="Eingabe 2 9 3 27 2" xfId="13717" xr:uid="{00000000-0005-0000-0000-0000533B0000}"/>
    <cellStyle name="Eingabe 2 9 3 28" xfId="13718" xr:uid="{00000000-0005-0000-0000-0000543B0000}"/>
    <cellStyle name="Eingabe 2 9 3 28 2" xfId="13719" xr:uid="{00000000-0005-0000-0000-0000553B0000}"/>
    <cellStyle name="Eingabe 2 9 3 29" xfId="13720" xr:uid="{00000000-0005-0000-0000-0000563B0000}"/>
    <cellStyle name="Eingabe 2 9 3 29 2" xfId="13721" xr:uid="{00000000-0005-0000-0000-0000573B0000}"/>
    <cellStyle name="Eingabe 2 9 3 3" xfId="13722" xr:uid="{00000000-0005-0000-0000-0000583B0000}"/>
    <cellStyle name="Eingabe 2 9 3 3 2" xfId="13723" xr:uid="{00000000-0005-0000-0000-0000593B0000}"/>
    <cellStyle name="Eingabe 2 9 3 30" xfId="13724" xr:uid="{00000000-0005-0000-0000-00005A3B0000}"/>
    <cellStyle name="Eingabe 2 9 3 4" xfId="13725" xr:uid="{00000000-0005-0000-0000-00005B3B0000}"/>
    <cellStyle name="Eingabe 2 9 3 4 2" xfId="13726" xr:uid="{00000000-0005-0000-0000-00005C3B0000}"/>
    <cellStyle name="Eingabe 2 9 3 5" xfId="13727" xr:uid="{00000000-0005-0000-0000-00005D3B0000}"/>
    <cellStyle name="Eingabe 2 9 3 5 2" xfId="13728" xr:uid="{00000000-0005-0000-0000-00005E3B0000}"/>
    <cellStyle name="Eingabe 2 9 3 6" xfId="13729" xr:uid="{00000000-0005-0000-0000-00005F3B0000}"/>
    <cellStyle name="Eingabe 2 9 3 6 2" xfId="13730" xr:uid="{00000000-0005-0000-0000-0000603B0000}"/>
    <cellStyle name="Eingabe 2 9 3 7" xfId="13731" xr:uid="{00000000-0005-0000-0000-0000613B0000}"/>
    <cellStyle name="Eingabe 2 9 3 7 2" xfId="13732" xr:uid="{00000000-0005-0000-0000-0000623B0000}"/>
    <cellStyle name="Eingabe 2 9 3 8" xfId="13733" xr:uid="{00000000-0005-0000-0000-0000633B0000}"/>
    <cellStyle name="Eingabe 2 9 3 8 2" xfId="13734" xr:uid="{00000000-0005-0000-0000-0000643B0000}"/>
    <cellStyle name="Eingabe 2 9 3 9" xfId="13735" xr:uid="{00000000-0005-0000-0000-0000653B0000}"/>
    <cellStyle name="Eingabe 2 9 3 9 2" xfId="13736" xr:uid="{00000000-0005-0000-0000-0000663B0000}"/>
    <cellStyle name="Eingabe 2 9 30" xfId="13737" xr:uid="{00000000-0005-0000-0000-0000673B0000}"/>
    <cellStyle name="Eingabe 2 9 30 2" xfId="13738" xr:uid="{00000000-0005-0000-0000-0000683B0000}"/>
    <cellStyle name="Eingabe 2 9 31" xfId="13739" xr:uid="{00000000-0005-0000-0000-0000693B0000}"/>
    <cellStyle name="Eingabe 2 9 31 2" xfId="13740" xr:uid="{00000000-0005-0000-0000-00006A3B0000}"/>
    <cellStyle name="Eingabe 2 9 32" xfId="13741" xr:uid="{00000000-0005-0000-0000-00006B3B0000}"/>
    <cellStyle name="Eingabe 2 9 4" xfId="13742" xr:uid="{00000000-0005-0000-0000-00006C3B0000}"/>
    <cellStyle name="Eingabe 2 9 4 2" xfId="13743" xr:uid="{00000000-0005-0000-0000-00006D3B0000}"/>
    <cellStyle name="Eingabe 2 9 5" xfId="13744" xr:uid="{00000000-0005-0000-0000-00006E3B0000}"/>
    <cellStyle name="Eingabe 2 9 5 2" xfId="13745" xr:uid="{00000000-0005-0000-0000-00006F3B0000}"/>
    <cellStyle name="Eingabe 2 9 6" xfId="13746" xr:uid="{00000000-0005-0000-0000-0000703B0000}"/>
    <cellStyle name="Eingabe 2 9 6 2" xfId="13747" xr:uid="{00000000-0005-0000-0000-0000713B0000}"/>
    <cellStyle name="Eingabe 2 9 7" xfId="13748" xr:uid="{00000000-0005-0000-0000-0000723B0000}"/>
    <cellStyle name="Eingabe 2 9 7 2" xfId="13749" xr:uid="{00000000-0005-0000-0000-0000733B0000}"/>
    <cellStyle name="Eingabe 2 9 8" xfId="13750" xr:uid="{00000000-0005-0000-0000-0000743B0000}"/>
    <cellStyle name="Eingabe 2 9 8 2" xfId="13751" xr:uid="{00000000-0005-0000-0000-0000753B0000}"/>
    <cellStyle name="Eingabe 2 9 9" xfId="13752" xr:uid="{00000000-0005-0000-0000-0000763B0000}"/>
    <cellStyle name="Eingabe 2 9 9 2" xfId="13753" xr:uid="{00000000-0005-0000-0000-0000773B0000}"/>
    <cellStyle name="Eingabe 2_BU&amp;IC" xfId="13754" xr:uid="{00000000-0005-0000-0000-0000783B0000}"/>
    <cellStyle name="Eingabe 3" xfId="13755" xr:uid="{00000000-0005-0000-0000-0000793B0000}"/>
    <cellStyle name="Eingabe 3 2" xfId="13756" xr:uid="{00000000-0005-0000-0000-00007A3B0000}"/>
    <cellStyle name="Eingabe 3 3" xfId="13757" xr:uid="{00000000-0005-0000-0000-00007B3B0000}"/>
    <cellStyle name="Eingabe 3_BU&amp;IC" xfId="13758" xr:uid="{00000000-0005-0000-0000-00007C3B0000}"/>
    <cellStyle name="Eingabe 4" xfId="13759" xr:uid="{00000000-0005-0000-0000-00007D3B0000}"/>
    <cellStyle name="Eingabe 4 2" xfId="13760" xr:uid="{00000000-0005-0000-0000-00007E3B0000}"/>
    <cellStyle name="Eingabe 4_BU&amp;IC" xfId="13761" xr:uid="{00000000-0005-0000-0000-00007F3B0000}"/>
    <cellStyle name="Eingabe 5" xfId="13762" xr:uid="{00000000-0005-0000-0000-0000803B0000}"/>
    <cellStyle name="Eingabe 6" xfId="13763" xr:uid="{00000000-0005-0000-0000-0000813B0000}"/>
    <cellStyle name="Eingabe 7" xfId="13764" xr:uid="{00000000-0005-0000-0000-0000823B0000}"/>
    <cellStyle name="Eingabe 8" xfId="13765" xr:uid="{00000000-0005-0000-0000-0000833B0000}"/>
    <cellStyle name="Eingabe 9" xfId="13766" xr:uid="{00000000-0005-0000-0000-0000843B0000}"/>
    <cellStyle name="Emphasis 1" xfId="169" xr:uid="{00000000-0005-0000-0000-0000853B0000}"/>
    <cellStyle name="Emphasis 1 2" xfId="13767" xr:uid="{00000000-0005-0000-0000-0000863B0000}"/>
    <cellStyle name="Emphasis 2" xfId="170" xr:uid="{00000000-0005-0000-0000-0000873B0000}"/>
    <cellStyle name="Emphasis 2 2" xfId="13768" xr:uid="{00000000-0005-0000-0000-0000883B0000}"/>
    <cellStyle name="Emphasis 3" xfId="171" xr:uid="{00000000-0005-0000-0000-0000893B0000}"/>
    <cellStyle name="Emphasis 3 2" xfId="13769" xr:uid="{00000000-0005-0000-0000-00008A3B0000}"/>
    <cellStyle name="Ergebnis 10" xfId="13770" xr:uid="{00000000-0005-0000-0000-00008B3B0000}"/>
    <cellStyle name="Ergebnis 2" xfId="172" xr:uid="{00000000-0005-0000-0000-00008C3B0000}"/>
    <cellStyle name="Ergebnis 2 10" xfId="13771" xr:uid="{00000000-0005-0000-0000-00008D3B0000}"/>
    <cellStyle name="Ergebnis 2 10 2" xfId="13772" xr:uid="{00000000-0005-0000-0000-00008E3B0000}"/>
    <cellStyle name="Ergebnis 2 11" xfId="13773" xr:uid="{00000000-0005-0000-0000-00008F3B0000}"/>
    <cellStyle name="Ergebnis 2 11 2" xfId="13774" xr:uid="{00000000-0005-0000-0000-0000903B0000}"/>
    <cellStyle name="Ergebnis 2 12" xfId="13775" xr:uid="{00000000-0005-0000-0000-0000913B0000}"/>
    <cellStyle name="Ergebnis 2 12 2" xfId="13776" xr:uid="{00000000-0005-0000-0000-0000923B0000}"/>
    <cellStyle name="Ergebnis 2 13" xfId="13777" xr:uid="{00000000-0005-0000-0000-0000933B0000}"/>
    <cellStyle name="Ergebnis 2 13 2" xfId="13778" xr:uid="{00000000-0005-0000-0000-0000943B0000}"/>
    <cellStyle name="Ergebnis 2 14" xfId="13779" xr:uid="{00000000-0005-0000-0000-0000953B0000}"/>
    <cellStyle name="Ergebnis 2 14 2" xfId="13780" xr:uid="{00000000-0005-0000-0000-0000963B0000}"/>
    <cellStyle name="Ergebnis 2 15" xfId="13781" xr:uid="{00000000-0005-0000-0000-0000973B0000}"/>
    <cellStyle name="Ergebnis 2 15 2" xfId="13782" xr:uid="{00000000-0005-0000-0000-0000983B0000}"/>
    <cellStyle name="Ergebnis 2 16" xfId="13783" xr:uid="{00000000-0005-0000-0000-0000993B0000}"/>
    <cellStyle name="Ergebnis 2 16 2" xfId="13784" xr:uid="{00000000-0005-0000-0000-00009A3B0000}"/>
    <cellStyle name="Ergebnis 2 17" xfId="13785" xr:uid="{00000000-0005-0000-0000-00009B3B0000}"/>
    <cellStyle name="Ergebnis 2 17 2" xfId="13786" xr:uid="{00000000-0005-0000-0000-00009C3B0000}"/>
    <cellStyle name="Ergebnis 2 18" xfId="13787" xr:uid="{00000000-0005-0000-0000-00009D3B0000}"/>
    <cellStyle name="Ergebnis 2 18 2" xfId="13788" xr:uid="{00000000-0005-0000-0000-00009E3B0000}"/>
    <cellStyle name="Ergebnis 2 19" xfId="13789" xr:uid="{00000000-0005-0000-0000-00009F3B0000}"/>
    <cellStyle name="Ergebnis 2 19 2" xfId="13790" xr:uid="{00000000-0005-0000-0000-0000A03B0000}"/>
    <cellStyle name="Ergebnis 2 2" xfId="738" xr:uid="{00000000-0005-0000-0000-0000A13B0000}"/>
    <cellStyle name="Ergebnis 2 2 2" xfId="739" xr:uid="{00000000-0005-0000-0000-0000A23B0000}"/>
    <cellStyle name="Ergebnis 2 2 3" xfId="740" xr:uid="{00000000-0005-0000-0000-0000A33B0000}"/>
    <cellStyle name="Ergebnis 2 2 3 10" xfId="13791" xr:uid="{00000000-0005-0000-0000-0000A43B0000}"/>
    <cellStyle name="Ergebnis 2 2 3 10 2" xfId="13792" xr:uid="{00000000-0005-0000-0000-0000A53B0000}"/>
    <cellStyle name="Ergebnis 2 2 3 11" xfId="13793" xr:uid="{00000000-0005-0000-0000-0000A63B0000}"/>
    <cellStyle name="Ergebnis 2 2 3 11 2" xfId="13794" xr:uid="{00000000-0005-0000-0000-0000A73B0000}"/>
    <cellStyle name="Ergebnis 2 2 3 12" xfId="13795" xr:uid="{00000000-0005-0000-0000-0000A83B0000}"/>
    <cellStyle name="Ergebnis 2 2 3 12 2" xfId="13796" xr:uid="{00000000-0005-0000-0000-0000A93B0000}"/>
    <cellStyle name="Ergebnis 2 2 3 13" xfId="13797" xr:uid="{00000000-0005-0000-0000-0000AA3B0000}"/>
    <cellStyle name="Ergebnis 2 2 3 13 2" xfId="13798" xr:uid="{00000000-0005-0000-0000-0000AB3B0000}"/>
    <cellStyle name="Ergebnis 2 2 3 14" xfId="13799" xr:uid="{00000000-0005-0000-0000-0000AC3B0000}"/>
    <cellStyle name="Ergebnis 2 2 3 14 2" xfId="13800" xr:uid="{00000000-0005-0000-0000-0000AD3B0000}"/>
    <cellStyle name="Ergebnis 2 2 3 15" xfId="13801" xr:uid="{00000000-0005-0000-0000-0000AE3B0000}"/>
    <cellStyle name="Ergebnis 2 2 3 15 2" xfId="13802" xr:uid="{00000000-0005-0000-0000-0000AF3B0000}"/>
    <cellStyle name="Ergebnis 2 2 3 16" xfId="13803" xr:uid="{00000000-0005-0000-0000-0000B03B0000}"/>
    <cellStyle name="Ergebnis 2 2 3 16 2" xfId="13804" xr:uid="{00000000-0005-0000-0000-0000B13B0000}"/>
    <cellStyle name="Ergebnis 2 2 3 17" xfId="13805" xr:uid="{00000000-0005-0000-0000-0000B23B0000}"/>
    <cellStyle name="Ergebnis 2 2 3 17 2" xfId="13806" xr:uid="{00000000-0005-0000-0000-0000B33B0000}"/>
    <cellStyle name="Ergebnis 2 2 3 18" xfId="13807" xr:uid="{00000000-0005-0000-0000-0000B43B0000}"/>
    <cellStyle name="Ergebnis 2 2 3 18 2" xfId="13808" xr:uid="{00000000-0005-0000-0000-0000B53B0000}"/>
    <cellStyle name="Ergebnis 2 2 3 19" xfId="13809" xr:uid="{00000000-0005-0000-0000-0000B63B0000}"/>
    <cellStyle name="Ergebnis 2 2 3 19 2" xfId="13810" xr:uid="{00000000-0005-0000-0000-0000B73B0000}"/>
    <cellStyle name="Ergebnis 2 2 3 2" xfId="13811" xr:uid="{00000000-0005-0000-0000-0000B83B0000}"/>
    <cellStyle name="Ergebnis 2 2 3 2 2" xfId="13812" xr:uid="{00000000-0005-0000-0000-0000B93B0000}"/>
    <cellStyle name="Ergebnis 2 2 3 20" xfId="13813" xr:uid="{00000000-0005-0000-0000-0000BA3B0000}"/>
    <cellStyle name="Ergebnis 2 2 3 20 2" xfId="13814" xr:uid="{00000000-0005-0000-0000-0000BB3B0000}"/>
    <cellStyle name="Ergebnis 2 2 3 21" xfId="13815" xr:uid="{00000000-0005-0000-0000-0000BC3B0000}"/>
    <cellStyle name="Ergebnis 2 2 3 21 2" xfId="13816" xr:uid="{00000000-0005-0000-0000-0000BD3B0000}"/>
    <cellStyle name="Ergebnis 2 2 3 22" xfId="13817" xr:uid="{00000000-0005-0000-0000-0000BE3B0000}"/>
    <cellStyle name="Ergebnis 2 2 3 22 2" xfId="13818" xr:uid="{00000000-0005-0000-0000-0000BF3B0000}"/>
    <cellStyle name="Ergebnis 2 2 3 23" xfId="13819" xr:uid="{00000000-0005-0000-0000-0000C03B0000}"/>
    <cellStyle name="Ergebnis 2 2 3 23 2" xfId="13820" xr:uid="{00000000-0005-0000-0000-0000C13B0000}"/>
    <cellStyle name="Ergebnis 2 2 3 24" xfId="13821" xr:uid="{00000000-0005-0000-0000-0000C23B0000}"/>
    <cellStyle name="Ergebnis 2 2 3 24 2" xfId="13822" xr:uid="{00000000-0005-0000-0000-0000C33B0000}"/>
    <cellStyle name="Ergebnis 2 2 3 25" xfId="13823" xr:uid="{00000000-0005-0000-0000-0000C43B0000}"/>
    <cellStyle name="Ergebnis 2 2 3 25 2" xfId="13824" xr:uid="{00000000-0005-0000-0000-0000C53B0000}"/>
    <cellStyle name="Ergebnis 2 2 3 26" xfId="13825" xr:uid="{00000000-0005-0000-0000-0000C63B0000}"/>
    <cellStyle name="Ergebnis 2 2 3 26 2" xfId="13826" xr:uid="{00000000-0005-0000-0000-0000C73B0000}"/>
    <cellStyle name="Ergebnis 2 2 3 27" xfId="13827" xr:uid="{00000000-0005-0000-0000-0000C83B0000}"/>
    <cellStyle name="Ergebnis 2 2 3 27 2" xfId="13828" xr:uid="{00000000-0005-0000-0000-0000C93B0000}"/>
    <cellStyle name="Ergebnis 2 2 3 28" xfId="13829" xr:uid="{00000000-0005-0000-0000-0000CA3B0000}"/>
    <cellStyle name="Ergebnis 2 2 3 28 2" xfId="13830" xr:uid="{00000000-0005-0000-0000-0000CB3B0000}"/>
    <cellStyle name="Ergebnis 2 2 3 29" xfId="13831" xr:uid="{00000000-0005-0000-0000-0000CC3B0000}"/>
    <cellStyle name="Ergebnis 2 2 3 29 2" xfId="13832" xr:uid="{00000000-0005-0000-0000-0000CD3B0000}"/>
    <cellStyle name="Ergebnis 2 2 3 3" xfId="13833" xr:uid="{00000000-0005-0000-0000-0000CE3B0000}"/>
    <cellStyle name="Ergebnis 2 2 3 3 2" xfId="13834" xr:uid="{00000000-0005-0000-0000-0000CF3B0000}"/>
    <cellStyle name="Ergebnis 2 2 3 30" xfId="13835" xr:uid="{00000000-0005-0000-0000-0000D03B0000}"/>
    <cellStyle name="Ergebnis 2 2 3 4" xfId="13836" xr:uid="{00000000-0005-0000-0000-0000D13B0000}"/>
    <cellStyle name="Ergebnis 2 2 3 4 2" xfId="13837" xr:uid="{00000000-0005-0000-0000-0000D23B0000}"/>
    <cellStyle name="Ergebnis 2 2 3 5" xfId="13838" xr:uid="{00000000-0005-0000-0000-0000D33B0000}"/>
    <cellStyle name="Ergebnis 2 2 3 5 2" xfId="13839" xr:uid="{00000000-0005-0000-0000-0000D43B0000}"/>
    <cellStyle name="Ergebnis 2 2 3 6" xfId="13840" xr:uid="{00000000-0005-0000-0000-0000D53B0000}"/>
    <cellStyle name="Ergebnis 2 2 3 6 2" xfId="13841" xr:uid="{00000000-0005-0000-0000-0000D63B0000}"/>
    <cellStyle name="Ergebnis 2 2 3 7" xfId="13842" xr:uid="{00000000-0005-0000-0000-0000D73B0000}"/>
    <cellStyle name="Ergebnis 2 2 3 7 2" xfId="13843" xr:uid="{00000000-0005-0000-0000-0000D83B0000}"/>
    <cellStyle name="Ergebnis 2 2 3 8" xfId="13844" xr:uid="{00000000-0005-0000-0000-0000D93B0000}"/>
    <cellStyle name="Ergebnis 2 2 3 8 2" xfId="13845" xr:uid="{00000000-0005-0000-0000-0000DA3B0000}"/>
    <cellStyle name="Ergebnis 2 2 3 9" xfId="13846" xr:uid="{00000000-0005-0000-0000-0000DB3B0000}"/>
    <cellStyle name="Ergebnis 2 2 3 9 2" xfId="13847" xr:uid="{00000000-0005-0000-0000-0000DC3B0000}"/>
    <cellStyle name="Ergebnis 2 2 3_BU&amp;IC" xfId="13848" xr:uid="{00000000-0005-0000-0000-0000DD3B0000}"/>
    <cellStyle name="Ergebnis 2 2 4" xfId="13849" xr:uid="{00000000-0005-0000-0000-0000DE3B0000}"/>
    <cellStyle name="Ergebnis 2 2 4 10" xfId="13850" xr:uid="{00000000-0005-0000-0000-0000DF3B0000}"/>
    <cellStyle name="Ergebnis 2 2 4 10 2" xfId="13851" xr:uid="{00000000-0005-0000-0000-0000E03B0000}"/>
    <cellStyle name="Ergebnis 2 2 4 11" xfId="13852" xr:uid="{00000000-0005-0000-0000-0000E13B0000}"/>
    <cellStyle name="Ergebnis 2 2 4 11 2" xfId="13853" xr:uid="{00000000-0005-0000-0000-0000E23B0000}"/>
    <cellStyle name="Ergebnis 2 2 4 12" xfId="13854" xr:uid="{00000000-0005-0000-0000-0000E33B0000}"/>
    <cellStyle name="Ergebnis 2 2 4 12 2" xfId="13855" xr:uid="{00000000-0005-0000-0000-0000E43B0000}"/>
    <cellStyle name="Ergebnis 2 2 4 13" xfId="13856" xr:uid="{00000000-0005-0000-0000-0000E53B0000}"/>
    <cellStyle name="Ergebnis 2 2 4 13 2" xfId="13857" xr:uid="{00000000-0005-0000-0000-0000E63B0000}"/>
    <cellStyle name="Ergebnis 2 2 4 14" xfId="13858" xr:uid="{00000000-0005-0000-0000-0000E73B0000}"/>
    <cellStyle name="Ergebnis 2 2 4 14 2" xfId="13859" xr:uid="{00000000-0005-0000-0000-0000E83B0000}"/>
    <cellStyle name="Ergebnis 2 2 4 15" xfId="13860" xr:uid="{00000000-0005-0000-0000-0000E93B0000}"/>
    <cellStyle name="Ergebnis 2 2 4 15 2" xfId="13861" xr:uid="{00000000-0005-0000-0000-0000EA3B0000}"/>
    <cellStyle name="Ergebnis 2 2 4 16" xfId="13862" xr:uid="{00000000-0005-0000-0000-0000EB3B0000}"/>
    <cellStyle name="Ergebnis 2 2 4 16 2" xfId="13863" xr:uid="{00000000-0005-0000-0000-0000EC3B0000}"/>
    <cellStyle name="Ergebnis 2 2 4 17" xfId="13864" xr:uid="{00000000-0005-0000-0000-0000ED3B0000}"/>
    <cellStyle name="Ergebnis 2 2 4 17 2" xfId="13865" xr:uid="{00000000-0005-0000-0000-0000EE3B0000}"/>
    <cellStyle name="Ergebnis 2 2 4 18" xfId="13866" xr:uid="{00000000-0005-0000-0000-0000EF3B0000}"/>
    <cellStyle name="Ergebnis 2 2 4 18 2" xfId="13867" xr:uid="{00000000-0005-0000-0000-0000F03B0000}"/>
    <cellStyle name="Ergebnis 2 2 4 19" xfId="13868" xr:uid="{00000000-0005-0000-0000-0000F13B0000}"/>
    <cellStyle name="Ergebnis 2 2 4 19 2" xfId="13869" xr:uid="{00000000-0005-0000-0000-0000F23B0000}"/>
    <cellStyle name="Ergebnis 2 2 4 2" xfId="13870" xr:uid="{00000000-0005-0000-0000-0000F33B0000}"/>
    <cellStyle name="Ergebnis 2 2 4 2 2" xfId="13871" xr:uid="{00000000-0005-0000-0000-0000F43B0000}"/>
    <cellStyle name="Ergebnis 2 2 4 20" xfId="13872" xr:uid="{00000000-0005-0000-0000-0000F53B0000}"/>
    <cellStyle name="Ergebnis 2 2 4 20 2" xfId="13873" xr:uid="{00000000-0005-0000-0000-0000F63B0000}"/>
    <cellStyle name="Ergebnis 2 2 4 21" xfId="13874" xr:uid="{00000000-0005-0000-0000-0000F73B0000}"/>
    <cellStyle name="Ergebnis 2 2 4 21 2" xfId="13875" xr:uid="{00000000-0005-0000-0000-0000F83B0000}"/>
    <cellStyle name="Ergebnis 2 2 4 22" xfId="13876" xr:uid="{00000000-0005-0000-0000-0000F93B0000}"/>
    <cellStyle name="Ergebnis 2 2 4 22 2" xfId="13877" xr:uid="{00000000-0005-0000-0000-0000FA3B0000}"/>
    <cellStyle name="Ergebnis 2 2 4 23" xfId="13878" xr:uid="{00000000-0005-0000-0000-0000FB3B0000}"/>
    <cellStyle name="Ergebnis 2 2 4 23 2" xfId="13879" xr:uid="{00000000-0005-0000-0000-0000FC3B0000}"/>
    <cellStyle name="Ergebnis 2 2 4 24" xfId="13880" xr:uid="{00000000-0005-0000-0000-0000FD3B0000}"/>
    <cellStyle name="Ergebnis 2 2 4 24 2" xfId="13881" xr:uid="{00000000-0005-0000-0000-0000FE3B0000}"/>
    <cellStyle name="Ergebnis 2 2 4 25" xfId="13882" xr:uid="{00000000-0005-0000-0000-0000FF3B0000}"/>
    <cellStyle name="Ergebnis 2 2 4 25 2" xfId="13883" xr:uid="{00000000-0005-0000-0000-0000003C0000}"/>
    <cellStyle name="Ergebnis 2 2 4 26" xfId="13884" xr:uid="{00000000-0005-0000-0000-0000013C0000}"/>
    <cellStyle name="Ergebnis 2 2 4 26 2" xfId="13885" xr:uid="{00000000-0005-0000-0000-0000023C0000}"/>
    <cellStyle name="Ergebnis 2 2 4 27" xfId="13886" xr:uid="{00000000-0005-0000-0000-0000033C0000}"/>
    <cellStyle name="Ergebnis 2 2 4 27 2" xfId="13887" xr:uid="{00000000-0005-0000-0000-0000043C0000}"/>
    <cellStyle name="Ergebnis 2 2 4 28" xfId="13888" xr:uid="{00000000-0005-0000-0000-0000053C0000}"/>
    <cellStyle name="Ergebnis 2 2 4 28 2" xfId="13889" xr:uid="{00000000-0005-0000-0000-0000063C0000}"/>
    <cellStyle name="Ergebnis 2 2 4 29" xfId="13890" xr:uid="{00000000-0005-0000-0000-0000073C0000}"/>
    <cellStyle name="Ergebnis 2 2 4 29 2" xfId="13891" xr:uid="{00000000-0005-0000-0000-0000083C0000}"/>
    <cellStyle name="Ergebnis 2 2 4 3" xfId="13892" xr:uid="{00000000-0005-0000-0000-0000093C0000}"/>
    <cellStyle name="Ergebnis 2 2 4 3 2" xfId="13893" xr:uid="{00000000-0005-0000-0000-00000A3C0000}"/>
    <cellStyle name="Ergebnis 2 2 4 30" xfId="13894" xr:uid="{00000000-0005-0000-0000-00000B3C0000}"/>
    <cellStyle name="Ergebnis 2 2 4 4" xfId="13895" xr:uid="{00000000-0005-0000-0000-00000C3C0000}"/>
    <cellStyle name="Ergebnis 2 2 4 4 2" xfId="13896" xr:uid="{00000000-0005-0000-0000-00000D3C0000}"/>
    <cellStyle name="Ergebnis 2 2 4 5" xfId="13897" xr:uid="{00000000-0005-0000-0000-00000E3C0000}"/>
    <cellStyle name="Ergebnis 2 2 4 5 2" xfId="13898" xr:uid="{00000000-0005-0000-0000-00000F3C0000}"/>
    <cellStyle name="Ergebnis 2 2 4 6" xfId="13899" xr:uid="{00000000-0005-0000-0000-0000103C0000}"/>
    <cellStyle name="Ergebnis 2 2 4 6 2" xfId="13900" xr:uid="{00000000-0005-0000-0000-0000113C0000}"/>
    <cellStyle name="Ergebnis 2 2 4 7" xfId="13901" xr:uid="{00000000-0005-0000-0000-0000123C0000}"/>
    <cellStyle name="Ergebnis 2 2 4 7 2" xfId="13902" xr:uid="{00000000-0005-0000-0000-0000133C0000}"/>
    <cellStyle name="Ergebnis 2 2 4 8" xfId="13903" xr:uid="{00000000-0005-0000-0000-0000143C0000}"/>
    <cellStyle name="Ergebnis 2 2 4 8 2" xfId="13904" xr:uid="{00000000-0005-0000-0000-0000153C0000}"/>
    <cellStyle name="Ergebnis 2 2 4 9" xfId="13905" xr:uid="{00000000-0005-0000-0000-0000163C0000}"/>
    <cellStyle name="Ergebnis 2 2 4 9 2" xfId="13906" xr:uid="{00000000-0005-0000-0000-0000173C0000}"/>
    <cellStyle name="Ergebnis 2 2 5" xfId="13907" xr:uid="{00000000-0005-0000-0000-0000183C0000}"/>
    <cellStyle name="Ergebnis 2 2 5 10" xfId="13908" xr:uid="{00000000-0005-0000-0000-0000193C0000}"/>
    <cellStyle name="Ergebnis 2 2 5 10 2" xfId="13909" xr:uid="{00000000-0005-0000-0000-00001A3C0000}"/>
    <cellStyle name="Ergebnis 2 2 5 11" xfId="13910" xr:uid="{00000000-0005-0000-0000-00001B3C0000}"/>
    <cellStyle name="Ergebnis 2 2 5 11 2" xfId="13911" xr:uid="{00000000-0005-0000-0000-00001C3C0000}"/>
    <cellStyle name="Ergebnis 2 2 5 12" xfId="13912" xr:uid="{00000000-0005-0000-0000-00001D3C0000}"/>
    <cellStyle name="Ergebnis 2 2 5 12 2" xfId="13913" xr:uid="{00000000-0005-0000-0000-00001E3C0000}"/>
    <cellStyle name="Ergebnis 2 2 5 13" xfId="13914" xr:uid="{00000000-0005-0000-0000-00001F3C0000}"/>
    <cellStyle name="Ergebnis 2 2 5 13 2" xfId="13915" xr:uid="{00000000-0005-0000-0000-0000203C0000}"/>
    <cellStyle name="Ergebnis 2 2 5 14" xfId="13916" xr:uid="{00000000-0005-0000-0000-0000213C0000}"/>
    <cellStyle name="Ergebnis 2 2 5 14 2" xfId="13917" xr:uid="{00000000-0005-0000-0000-0000223C0000}"/>
    <cellStyle name="Ergebnis 2 2 5 15" xfId="13918" xr:uid="{00000000-0005-0000-0000-0000233C0000}"/>
    <cellStyle name="Ergebnis 2 2 5 15 2" xfId="13919" xr:uid="{00000000-0005-0000-0000-0000243C0000}"/>
    <cellStyle name="Ergebnis 2 2 5 16" xfId="13920" xr:uid="{00000000-0005-0000-0000-0000253C0000}"/>
    <cellStyle name="Ergebnis 2 2 5 16 2" xfId="13921" xr:uid="{00000000-0005-0000-0000-0000263C0000}"/>
    <cellStyle name="Ergebnis 2 2 5 17" xfId="13922" xr:uid="{00000000-0005-0000-0000-0000273C0000}"/>
    <cellStyle name="Ergebnis 2 2 5 17 2" xfId="13923" xr:uid="{00000000-0005-0000-0000-0000283C0000}"/>
    <cellStyle name="Ergebnis 2 2 5 18" xfId="13924" xr:uid="{00000000-0005-0000-0000-0000293C0000}"/>
    <cellStyle name="Ergebnis 2 2 5 18 2" xfId="13925" xr:uid="{00000000-0005-0000-0000-00002A3C0000}"/>
    <cellStyle name="Ergebnis 2 2 5 19" xfId="13926" xr:uid="{00000000-0005-0000-0000-00002B3C0000}"/>
    <cellStyle name="Ergebnis 2 2 5 19 2" xfId="13927" xr:uid="{00000000-0005-0000-0000-00002C3C0000}"/>
    <cellStyle name="Ergebnis 2 2 5 2" xfId="13928" xr:uid="{00000000-0005-0000-0000-00002D3C0000}"/>
    <cellStyle name="Ergebnis 2 2 5 2 2" xfId="13929" xr:uid="{00000000-0005-0000-0000-00002E3C0000}"/>
    <cellStyle name="Ergebnis 2 2 5 20" xfId="13930" xr:uid="{00000000-0005-0000-0000-00002F3C0000}"/>
    <cellStyle name="Ergebnis 2 2 5 20 2" xfId="13931" xr:uid="{00000000-0005-0000-0000-0000303C0000}"/>
    <cellStyle name="Ergebnis 2 2 5 21" xfId="13932" xr:uid="{00000000-0005-0000-0000-0000313C0000}"/>
    <cellStyle name="Ergebnis 2 2 5 21 2" xfId="13933" xr:uid="{00000000-0005-0000-0000-0000323C0000}"/>
    <cellStyle name="Ergebnis 2 2 5 22" xfId="13934" xr:uid="{00000000-0005-0000-0000-0000333C0000}"/>
    <cellStyle name="Ergebnis 2 2 5 22 2" xfId="13935" xr:uid="{00000000-0005-0000-0000-0000343C0000}"/>
    <cellStyle name="Ergebnis 2 2 5 23" xfId="13936" xr:uid="{00000000-0005-0000-0000-0000353C0000}"/>
    <cellStyle name="Ergebnis 2 2 5 23 2" xfId="13937" xr:uid="{00000000-0005-0000-0000-0000363C0000}"/>
    <cellStyle name="Ergebnis 2 2 5 24" xfId="13938" xr:uid="{00000000-0005-0000-0000-0000373C0000}"/>
    <cellStyle name="Ergebnis 2 2 5 24 2" xfId="13939" xr:uid="{00000000-0005-0000-0000-0000383C0000}"/>
    <cellStyle name="Ergebnis 2 2 5 25" xfId="13940" xr:uid="{00000000-0005-0000-0000-0000393C0000}"/>
    <cellStyle name="Ergebnis 2 2 5 25 2" xfId="13941" xr:uid="{00000000-0005-0000-0000-00003A3C0000}"/>
    <cellStyle name="Ergebnis 2 2 5 26" xfId="13942" xr:uid="{00000000-0005-0000-0000-00003B3C0000}"/>
    <cellStyle name="Ergebnis 2 2 5 26 2" xfId="13943" xr:uid="{00000000-0005-0000-0000-00003C3C0000}"/>
    <cellStyle name="Ergebnis 2 2 5 27" xfId="13944" xr:uid="{00000000-0005-0000-0000-00003D3C0000}"/>
    <cellStyle name="Ergebnis 2 2 5 27 2" xfId="13945" xr:uid="{00000000-0005-0000-0000-00003E3C0000}"/>
    <cellStyle name="Ergebnis 2 2 5 28" xfId="13946" xr:uid="{00000000-0005-0000-0000-00003F3C0000}"/>
    <cellStyle name="Ergebnis 2 2 5 28 2" xfId="13947" xr:uid="{00000000-0005-0000-0000-0000403C0000}"/>
    <cellStyle name="Ergebnis 2 2 5 29" xfId="13948" xr:uid="{00000000-0005-0000-0000-0000413C0000}"/>
    <cellStyle name="Ergebnis 2 2 5 29 2" xfId="13949" xr:uid="{00000000-0005-0000-0000-0000423C0000}"/>
    <cellStyle name="Ergebnis 2 2 5 3" xfId="13950" xr:uid="{00000000-0005-0000-0000-0000433C0000}"/>
    <cellStyle name="Ergebnis 2 2 5 3 2" xfId="13951" xr:uid="{00000000-0005-0000-0000-0000443C0000}"/>
    <cellStyle name="Ergebnis 2 2 5 30" xfId="13952" xr:uid="{00000000-0005-0000-0000-0000453C0000}"/>
    <cellStyle name="Ergebnis 2 2 5 4" xfId="13953" xr:uid="{00000000-0005-0000-0000-0000463C0000}"/>
    <cellStyle name="Ergebnis 2 2 5 4 2" xfId="13954" xr:uid="{00000000-0005-0000-0000-0000473C0000}"/>
    <cellStyle name="Ergebnis 2 2 5 5" xfId="13955" xr:uid="{00000000-0005-0000-0000-0000483C0000}"/>
    <cellStyle name="Ergebnis 2 2 5 5 2" xfId="13956" xr:uid="{00000000-0005-0000-0000-0000493C0000}"/>
    <cellStyle name="Ergebnis 2 2 5 6" xfId="13957" xr:uid="{00000000-0005-0000-0000-00004A3C0000}"/>
    <cellStyle name="Ergebnis 2 2 5 6 2" xfId="13958" xr:uid="{00000000-0005-0000-0000-00004B3C0000}"/>
    <cellStyle name="Ergebnis 2 2 5 7" xfId="13959" xr:uid="{00000000-0005-0000-0000-00004C3C0000}"/>
    <cellStyle name="Ergebnis 2 2 5 7 2" xfId="13960" xr:uid="{00000000-0005-0000-0000-00004D3C0000}"/>
    <cellStyle name="Ergebnis 2 2 5 8" xfId="13961" xr:uid="{00000000-0005-0000-0000-00004E3C0000}"/>
    <cellStyle name="Ergebnis 2 2 5 8 2" xfId="13962" xr:uid="{00000000-0005-0000-0000-00004F3C0000}"/>
    <cellStyle name="Ergebnis 2 2 5 9" xfId="13963" xr:uid="{00000000-0005-0000-0000-0000503C0000}"/>
    <cellStyle name="Ergebnis 2 2 5 9 2" xfId="13964" xr:uid="{00000000-0005-0000-0000-0000513C0000}"/>
    <cellStyle name="Ergebnis 2 2_BU&amp;IC" xfId="13965" xr:uid="{00000000-0005-0000-0000-0000523C0000}"/>
    <cellStyle name="Ergebnis 2 20" xfId="13966" xr:uid="{00000000-0005-0000-0000-0000533C0000}"/>
    <cellStyle name="Ergebnis 2 20 2" xfId="13967" xr:uid="{00000000-0005-0000-0000-0000543C0000}"/>
    <cellStyle name="Ergebnis 2 21" xfId="13968" xr:uid="{00000000-0005-0000-0000-0000553C0000}"/>
    <cellStyle name="Ergebnis 2 21 2" xfId="13969" xr:uid="{00000000-0005-0000-0000-0000563C0000}"/>
    <cellStyle name="Ergebnis 2 22" xfId="13970" xr:uid="{00000000-0005-0000-0000-0000573C0000}"/>
    <cellStyle name="Ergebnis 2 22 2" xfId="13971" xr:uid="{00000000-0005-0000-0000-0000583C0000}"/>
    <cellStyle name="Ergebnis 2 23" xfId="13972" xr:uid="{00000000-0005-0000-0000-0000593C0000}"/>
    <cellStyle name="Ergebnis 2 23 2" xfId="13973" xr:uid="{00000000-0005-0000-0000-00005A3C0000}"/>
    <cellStyle name="Ergebnis 2 24" xfId="13974" xr:uid="{00000000-0005-0000-0000-00005B3C0000}"/>
    <cellStyle name="Ergebnis 2 24 2" xfId="13975" xr:uid="{00000000-0005-0000-0000-00005C3C0000}"/>
    <cellStyle name="Ergebnis 2 25" xfId="13976" xr:uid="{00000000-0005-0000-0000-00005D3C0000}"/>
    <cellStyle name="Ergebnis 2 25 2" xfId="13977" xr:uid="{00000000-0005-0000-0000-00005E3C0000}"/>
    <cellStyle name="Ergebnis 2 26" xfId="13978" xr:uid="{00000000-0005-0000-0000-00005F3C0000}"/>
    <cellStyle name="Ergebnis 2 26 2" xfId="13979" xr:uid="{00000000-0005-0000-0000-0000603C0000}"/>
    <cellStyle name="Ergebnis 2 27" xfId="13980" xr:uid="{00000000-0005-0000-0000-0000613C0000}"/>
    <cellStyle name="Ergebnis 2 27 2" xfId="13981" xr:uid="{00000000-0005-0000-0000-0000623C0000}"/>
    <cellStyle name="Ergebnis 2 28" xfId="13982" xr:uid="{00000000-0005-0000-0000-0000633C0000}"/>
    <cellStyle name="Ergebnis 2 28 2" xfId="13983" xr:uid="{00000000-0005-0000-0000-0000643C0000}"/>
    <cellStyle name="Ergebnis 2 29" xfId="13984" xr:uid="{00000000-0005-0000-0000-0000653C0000}"/>
    <cellStyle name="Ergebnis 2 29 2" xfId="13985" xr:uid="{00000000-0005-0000-0000-0000663C0000}"/>
    <cellStyle name="Ergebnis 2 3" xfId="741" xr:uid="{00000000-0005-0000-0000-0000673C0000}"/>
    <cellStyle name="Ergebnis 2 30" xfId="13986" xr:uid="{00000000-0005-0000-0000-0000683C0000}"/>
    <cellStyle name="Ergebnis 2 30 2" xfId="13987" xr:uid="{00000000-0005-0000-0000-0000693C0000}"/>
    <cellStyle name="Ergebnis 2 31" xfId="13988" xr:uid="{00000000-0005-0000-0000-00006A3C0000}"/>
    <cellStyle name="Ergebnis 2 31 2" xfId="13989" xr:uid="{00000000-0005-0000-0000-00006B3C0000}"/>
    <cellStyle name="Ergebnis 2 32" xfId="13990" xr:uid="{00000000-0005-0000-0000-00006C3C0000}"/>
    <cellStyle name="Ergebnis 2 32 2" xfId="13991" xr:uid="{00000000-0005-0000-0000-00006D3C0000}"/>
    <cellStyle name="Ergebnis 2 33" xfId="13992" xr:uid="{00000000-0005-0000-0000-00006E3C0000}"/>
    <cellStyle name="Ergebnis 2 33 2" xfId="13993" xr:uid="{00000000-0005-0000-0000-00006F3C0000}"/>
    <cellStyle name="Ergebnis 2 34" xfId="13994" xr:uid="{00000000-0005-0000-0000-0000703C0000}"/>
    <cellStyle name="Ergebnis 2 4" xfId="742" xr:uid="{00000000-0005-0000-0000-0000713C0000}"/>
    <cellStyle name="Ergebnis 2 5" xfId="13995" xr:uid="{00000000-0005-0000-0000-0000723C0000}"/>
    <cellStyle name="Ergebnis 2 5 10" xfId="13996" xr:uid="{00000000-0005-0000-0000-0000733C0000}"/>
    <cellStyle name="Ergebnis 2 5 10 2" xfId="13997" xr:uid="{00000000-0005-0000-0000-0000743C0000}"/>
    <cellStyle name="Ergebnis 2 5 11" xfId="13998" xr:uid="{00000000-0005-0000-0000-0000753C0000}"/>
    <cellStyle name="Ergebnis 2 5 11 2" xfId="13999" xr:uid="{00000000-0005-0000-0000-0000763C0000}"/>
    <cellStyle name="Ergebnis 2 5 12" xfId="14000" xr:uid="{00000000-0005-0000-0000-0000773C0000}"/>
    <cellStyle name="Ergebnis 2 5 12 2" xfId="14001" xr:uid="{00000000-0005-0000-0000-0000783C0000}"/>
    <cellStyle name="Ergebnis 2 5 13" xfId="14002" xr:uid="{00000000-0005-0000-0000-0000793C0000}"/>
    <cellStyle name="Ergebnis 2 5 13 2" xfId="14003" xr:uid="{00000000-0005-0000-0000-00007A3C0000}"/>
    <cellStyle name="Ergebnis 2 5 14" xfId="14004" xr:uid="{00000000-0005-0000-0000-00007B3C0000}"/>
    <cellStyle name="Ergebnis 2 5 14 2" xfId="14005" xr:uid="{00000000-0005-0000-0000-00007C3C0000}"/>
    <cellStyle name="Ergebnis 2 5 15" xfId="14006" xr:uid="{00000000-0005-0000-0000-00007D3C0000}"/>
    <cellStyle name="Ergebnis 2 5 15 2" xfId="14007" xr:uid="{00000000-0005-0000-0000-00007E3C0000}"/>
    <cellStyle name="Ergebnis 2 5 16" xfId="14008" xr:uid="{00000000-0005-0000-0000-00007F3C0000}"/>
    <cellStyle name="Ergebnis 2 5 16 2" xfId="14009" xr:uid="{00000000-0005-0000-0000-0000803C0000}"/>
    <cellStyle name="Ergebnis 2 5 17" xfId="14010" xr:uid="{00000000-0005-0000-0000-0000813C0000}"/>
    <cellStyle name="Ergebnis 2 5 17 2" xfId="14011" xr:uid="{00000000-0005-0000-0000-0000823C0000}"/>
    <cellStyle name="Ergebnis 2 5 18" xfId="14012" xr:uid="{00000000-0005-0000-0000-0000833C0000}"/>
    <cellStyle name="Ergebnis 2 5 18 2" xfId="14013" xr:uid="{00000000-0005-0000-0000-0000843C0000}"/>
    <cellStyle name="Ergebnis 2 5 19" xfId="14014" xr:uid="{00000000-0005-0000-0000-0000853C0000}"/>
    <cellStyle name="Ergebnis 2 5 19 2" xfId="14015" xr:uid="{00000000-0005-0000-0000-0000863C0000}"/>
    <cellStyle name="Ergebnis 2 5 2" xfId="14016" xr:uid="{00000000-0005-0000-0000-0000873C0000}"/>
    <cellStyle name="Ergebnis 2 5 2 10" xfId="14017" xr:uid="{00000000-0005-0000-0000-0000883C0000}"/>
    <cellStyle name="Ergebnis 2 5 2 10 2" xfId="14018" xr:uid="{00000000-0005-0000-0000-0000893C0000}"/>
    <cellStyle name="Ergebnis 2 5 2 11" xfId="14019" xr:uid="{00000000-0005-0000-0000-00008A3C0000}"/>
    <cellStyle name="Ergebnis 2 5 2 11 2" xfId="14020" xr:uid="{00000000-0005-0000-0000-00008B3C0000}"/>
    <cellStyle name="Ergebnis 2 5 2 12" xfId="14021" xr:uid="{00000000-0005-0000-0000-00008C3C0000}"/>
    <cellStyle name="Ergebnis 2 5 2 12 2" xfId="14022" xr:uid="{00000000-0005-0000-0000-00008D3C0000}"/>
    <cellStyle name="Ergebnis 2 5 2 13" xfId="14023" xr:uid="{00000000-0005-0000-0000-00008E3C0000}"/>
    <cellStyle name="Ergebnis 2 5 2 13 2" xfId="14024" xr:uid="{00000000-0005-0000-0000-00008F3C0000}"/>
    <cellStyle name="Ergebnis 2 5 2 14" xfId="14025" xr:uid="{00000000-0005-0000-0000-0000903C0000}"/>
    <cellStyle name="Ergebnis 2 5 2 14 2" xfId="14026" xr:uid="{00000000-0005-0000-0000-0000913C0000}"/>
    <cellStyle name="Ergebnis 2 5 2 15" xfId="14027" xr:uid="{00000000-0005-0000-0000-0000923C0000}"/>
    <cellStyle name="Ergebnis 2 5 2 15 2" xfId="14028" xr:uid="{00000000-0005-0000-0000-0000933C0000}"/>
    <cellStyle name="Ergebnis 2 5 2 16" xfId="14029" xr:uid="{00000000-0005-0000-0000-0000943C0000}"/>
    <cellStyle name="Ergebnis 2 5 2 16 2" xfId="14030" xr:uid="{00000000-0005-0000-0000-0000953C0000}"/>
    <cellStyle name="Ergebnis 2 5 2 17" xfId="14031" xr:uid="{00000000-0005-0000-0000-0000963C0000}"/>
    <cellStyle name="Ergebnis 2 5 2 17 2" xfId="14032" xr:uid="{00000000-0005-0000-0000-0000973C0000}"/>
    <cellStyle name="Ergebnis 2 5 2 18" xfId="14033" xr:uid="{00000000-0005-0000-0000-0000983C0000}"/>
    <cellStyle name="Ergebnis 2 5 2 18 2" xfId="14034" xr:uid="{00000000-0005-0000-0000-0000993C0000}"/>
    <cellStyle name="Ergebnis 2 5 2 19" xfId="14035" xr:uid="{00000000-0005-0000-0000-00009A3C0000}"/>
    <cellStyle name="Ergebnis 2 5 2 19 2" xfId="14036" xr:uid="{00000000-0005-0000-0000-00009B3C0000}"/>
    <cellStyle name="Ergebnis 2 5 2 2" xfId="14037" xr:uid="{00000000-0005-0000-0000-00009C3C0000}"/>
    <cellStyle name="Ergebnis 2 5 2 2 2" xfId="14038" xr:uid="{00000000-0005-0000-0000-00009D3C0000}"/>
    <cellStyle name="Ergebnis 2 5 2 20" xfId="14039" xr:uid="{00000000-0005-0000-0000-00009E3C0000}"/>
    <cellStyle name="Ergebnis 2 5 2 20 2" xfId="14040" xr:uid="{00000000-0005-0000-0000-00009F3C0000}"/>
    <cellStyle name="Ergebnis 2 5 2 21" xfId="14041" xr:uid="{00000000-0005-0000-0000-0000A03C0000}"/>
    <cellStyle name="Ergebnis 2 5 2 21 2" xfId="14042" xr:uid="{00000000-0005-0000-0000-0000A13C0000}"/>
    <cellStyle name="Ergebnis 2 5 2 22" xfId="14043" xr:uid="{00000000-0005-0000-0000-0000A23C0000}"/>
    <cellStyle name="Ergebnis 2 5 2 22 2" xfId="14044" xr:uid="{00000000-0005-0000-0000-0000A33C0000}"/>
    <cellStyle name="Ergebnis 2 5 2 23" xfId="14045" xr:uid="{00000000-0005-0000-0000-0000A43C0000}"/>
    <cellStyle name="Ergebnis 2 5 2 23 2" xfId="14046" xr:uid="{00000000-0005-0000-0000-0000A53C0000}"/>
    <cellStyle name="Ergebnis 2 5 2 24" xfId="14047" xr:uid="{00000000-0005-0000-0000-0000A63C0000}"/>
    <cellStyle name="Ergebnis 2 5 2 24 2" xfId="14048" xr:uid="{00000000-0005-0000-0000-0000A73C0000}"/>
    <cellStyle name="Ergebnis 2 5 2 25" xfId="14049" xr:uid="{00000000-0005-0000-0000-0000A83C0000}"/>
    <cellStyle name="Ergebnis 2 5 2 25 2" xfId="14050" xr:uid="{00000000-0005-0000-0000-0000A93C0000}"/>
    <cellStyle name="Ergebnis 2 5 2 26" xfId="14051" xr:uid="{00000000-0005-0000-0000-0000AA3C0000}"/>
    <cellStyle name="Ergebnis 2 5 2 26 2" xfId="14052" xr:uid="{00000000-0005-0000-0000-0000AB3C0000}"/>
    <cellStyle name="Ergebnis 2 5 2 27" xfId="14053" xr:uid="{00000000-0005-0000-0000-0000AC3C0000}"/>
    <cellStyle name="Ergebnis 2 5 2 27 2" xfId="14054" xr:uid="{00000000-0005-0000-0000-0000AD3C0000}"/>
    <cellStyle name="Ergebnis 2 5 2 28" xfId="14055" xr:uid="{00000000-0005-0000-0000-0000AE3C0000}"/>
    <cellStyle name="Ergebnis 2 5 2 28 2" xfId="14056" xr:uid="{00000000-0005-0000-0000-0000AF3C0000}"/>
    <cellStyle name="Ergebnis 2 5 2 29" xfId="14057" xr:uid="{00000000-0005-0000-0000-0000B03C0000}"/>
    <cellStyle name="Ergebnis 2 5 2 29 2" xfId="14058" xr:uid="{00000000-0005-0000-0000-0000B13C0000}"/>
    <cellStyle name="Ergebnis 2 5 2 3" xfId="14059" xr:uid="{00000000-0005-0000-0000-0000B23C0000}"/>
    <cellStyle name="Ergebnis 2 5 2 3 2" xfId="14060" xr:uid="{00000000-0005-0000-0000-0000B33C0000}"/>
    <cellStyle name="Ergebnis 2 5 2 30" xfId="14061" xr:uid="{00000000-0005-0000-0000-0000B43C0000}"/>
    <cellStyle name="Ergebnis 2 5 2 4" xfId="14062" xr:uid="{00000000-0005-0000-0000-0000B53C0000}"/>
    <cellStyle name="Ergebnis 2 5 2 4 2" xfId="14063" xr:uid="{00000000-0005-0000-0000-0000B63C0000}"/>
    <cellStyle name="Ergebnis 2 5 2 5" xfId="14064" xr:uid="{00000000-0005-0000-0000-0000B73C0000}"/>
    <cellStyle name="Ergebnis 2 5 2 5 2" xfId="14065" xr:uid="{00000000-0005-0000-0000-0000B83C0000}"/>
    <cellStyle name="Ergebnis 2 5 2 6" xfId="14066" xr:uid="{00000000-0005-0000-0000-0000B93C0000}"/>
    <cellStyle name="Ergebnis 2 5 2 6 2" xfId="14067" xr:uid="{00000000-0005-0000-0000-0000BA3C0000}"/>
    <cellStyle name="Ergebnis 2 5 2 7" xfId="14068" xr:uid="{00000000-0005-0000-0000-0000BB3C0000}"/>
    <cellStyle name="Ergebnis 2 5 2 7 2" xfId="14069" xr:uid="{00000000-0005-0000-0000-0000BC3C0000}"/>
    <cellStyle name="Ergebnis 2 5 2 8" xfId="14070" xr:uid="{00000000-0005-0000-0000-0000BD3C0000}"/>
    <cellStyle name="Ergebnis 2 5 2 8 2" xfId="14071" xr:uid="{00000000-0005-0000-0000-0000BE3C0000}"/>
    <cellStyle name="Ergebnis 2 5 2 9" xfId="14072" xr:uid="{00000000-0005-0000-0000-0000BF3C0000}"/>
    <cellStyle name="Ergebnis 2 5 2 9 2" xfId="14073" xr:uid="{00000000-0005-0000-0000-0000C03C0000}"/>
    <cellStyle name="Ergebnis 2 5 20" xfId="14074" xr:uid="{00000000-0005-0000-0000-0000C13C0000}"/>
    <cellStyle name="Ergebnis 2 5 20 2" xfId="14075" xr:uid="{00000000-0005-0000-0000-0000C23C0000}"/>
    <cellStyle name="Ergebnis 2 5 21" xfId="14076" xr:uid="{00000000-0005-0000-0000-0000C33C0000}"/>
    <cellStyle name="Ergebnis 2 5 21 2" xfId="14077" xr:uid="{00000000-0005-0000-0000-0000C43C0000}"/>
    <cellStyle name="Ergebnis 2 5 22" xfId="14078" xr:uid="{00000000-0005-0000-0000-0000C53C0000}"/>
    <cellStyle name="Ergebnis 2 5 22 2" xfId="14079" xr:uid="{00000000-0005-0000-0000-0000C63C0000}"/>
    <cellStyle name="Ergebnis 2 5 23" xfId="14080" xr:uid="{00000000-0005-0000-0000-0000C73C0000}"/>
    <cellStyle name="Ergebnis 2 5 23 2" xfId="14081" xr:uid="{00000000-0005-0000-0000-0000C83C0000}"/>
    <cellStyle name="Ergebnis 2 5 24" xfId="14082" xr:uid="{00000000-0005-0000-0000-0000C93C0000}"/>
    <cellStyle name="Ergebnis 2 5 24 2" xfId="14083" xr:uid="{00000000-0005-0000-0000-0000CA3C0000}"/>
    <cellStyle name="Ergebnis 2 5 25" xfId="14084" xr:uid="{00000000-0005-0000-0000-0000CB3C0000}"/>
    <cellStyle name="Ergebnis 2 5 25 2" xfId="14085" xr:uid="{00000000-0005-0000-0000-0000CC3C0000}"/>
    <cellStyle name="Ergebnis 2 5 26" xfId="14086" xr:uid="{00000000-0005-0000-0000-0000CD3C0000}"/>
    <cellStyle name="Ergebnis 2 5 26 2" xfId="14087" xr:uid="{00000000-0005-0000-0000-0000CE3C0000}"/>
    <cellStyle name="Ergebnis 2 5 27" xfId="14088" xr:uid="{00000000-0005-0000-0000-0000CF3C0000}"/>
    <cellStyle name="Ergebnis 2 5 27 2" xfId="14089" xr:uid="{00000000-0005-0000-0000-0000D03C0000}"/>
    <cellStyle name="Ergebnis 2 5 28" xfId="14090" xr:uid="{00000000-0005-0000-0000-0000D13C0000}"/>
    <cellStyle name="Ergebnis 2 5 28 2" xfId="14091" xr:uid="{00000000-0005-0000-0000-0000D23C0000}"/>
    <cellStyle name="Ergebnis 2 5 29" xfId="14092" xr:uid="{00000000-0005-0000-0000-0000D33C0000}"/>
    <cellStyle name="Ergebnis 2 5 29 2" xfId="14093" xr:uid="{00000000-0005-0000-0000-0000D43C0000}"/>
    <cellStyle name="Ergebnis 2 5 3" xfId="14094" xr:uid="{00000000-0005-0000-0000-0000D53C0000}"/>
    <cellStyle name="Ergebnis 2 5 3 10" xfId="14095" xr:uid="{00000000-0005-0000-0000-0000D63C0000}"/>
    <cellStyle name="Ergebnis 2 5 3 10 2" xfId="14096" xr:uid="{00000000-0005-0000-0000-0000D73C0000}"/>
    <cellStyle name="Ergebnis 2 5 3 11" xfId="14097" xr:uid="{00000000-0005-0000-0000-0000D83C0000}"/>
    <cellStyle name="Ergebnis 2 5 3 11 2" xfId="14098" xr:uid="{00000000-0005-0000-0000-0000D93C0000}"/>
    <cellStyle name="Ergebnis 2 5 3 12" xfId="14099" xr:uid="{00000000-0005-0000-0000-0000DA3C0000}"/>
    <cellStyle name="Ergebnis 2 5 3 12 2" xfId="14100" xr:uid="{00000000-0005-0000-0000-0000DB3C0000}"/>
    <cellStyle name="Ergebnis 2 5 3 13" xfId="14101" xr:uid="{00000000-0005-0000-0000-0000DC3C0000}"/>
    <cellStyle name="Ergebnis 2 5 3 13 2" xfId="14102" xr:uid="{00000000-0005-0000-0000-0000DD3C0000}"/>
    <cellStyle name="Ergebnis 2 5 3 14" xfId="14103" xr:uid="{00000000-0005-0000-0000-0000DE3C0000}"/>
    <cellStyle name="Ergebnis 2 5 3 14 2" xfId="14104" xr:uid="{00000000-0005-0000-0000-0000DF3C0000}"/>
    <cellStyle name="Ergebnis 2 5 3 15" xfId="14105" xr:uid="{00000000-0005-0000-0000-0000E03C0000}"/>
    <cellStyle name="Ergebnis 2 5 3 15 2" xfId="14106" xr:uid="{00000000-0005-0000-0000-0000E13C0000}"/>
    <cellStyle name="Ergebnis 2 5 3 16" xfId="14107" xr:uid="{00000000-0005-0000-0000-0000E23C0000}"/>
    <cellStyle name="Ergebnis 2 5 3 16 2" xfId="14108" xr:uid="{00000000-0005-0000-0000-0000E33C0000}"/>
    <cellStyle name="Ergebnis 2 5 3 17" xfId="14109" xr:uid="{00000000-0005-0000-0000-0000E43C0000}"/>
    <cellStyle name="Ergebnis 2 5 3 17 2" xfId="14110" xr:uid="{00000000-0005-0000-0000-0000E53C0000}"/>
    <cellStyle name="Ergebnis 2 5 3 18" xfId="14111" xr:uid="{00000000-0005-0000-0000-0000E63C0000}"/>
    <cellStyle name="Ergebnis 2 5 3 18 2" xfId="14112" xr:uid="{00000000-0005-0000-0000-0000E73C0000}"/>
    <cellStyle name="Ergebnis 2 5 3 19" xfId="14113" xr:uid="{00000000-0005-0000-0000-0000E83C0000}"/>
    <cellStyle name="Ergebnis 2 5 3 19 2" xfId="14114" xr:uid="{00000000-0005-0000-0000-0000E93C0000}"/>
    <cellStyle name="Ergebnis 2 5 3 2" xfId="14115" xr:uid="{00000000-0005-0000-0000-0000EA3C0000}"/>
    <cellStyle name="Ergebnis 2 5 3 2 2" xfId="14116" xr:uid="{00000000-0005-0000-0000-0000EB3C0000}"/>
    <cellStyle name="Ergebnis 2 5 3 20" xfId="14117" xr:uid="{00000000-0005-0000-0000-0000EC3C0000}"/>
    <cellStyle name="Ergebnis 2 5 3 20 2" xfId="14118" xr:uid="{00000000-0005-0000-0000-0000ED3C0000}"/>
    <cellStyle name="Ergebnis 2 5 3 21" xfId="14119" xr:uid="{00000000-0005-0000-0000-0000EE3C0000}"/>
    <cellStyle name="Ergebnis 2 5 3 21 2" xfId="14120" xr:uid="{00000000-0005-0000-0000-0000EF3C0000}"/>
    <cellStyle name="Ergebnis 2 5 3 22" xfId="14121" xr:uid="{00000000-0005-0000-0000-0000F03C0000}"/>
    <cellStyle name="Ergebnis 2 5 3 22 2" xfId="14122" xr:uid="{00000000-0005-0000-0000-0000F13C0000}"/>
    <cellStyle name="Ergebnis 2 5 3 23" xfId="14123" xr:uid="{00000000-0005-0000-0000-0000F23C0000}"/>
    <cellStyle name="Ergebnis 2 5 3 23 2" xfId="14124" xr:uid="{00000000-0005-0000-0000-0000F33C0000}"/>
    <cellStyle name="Ergebnis 2 5 3 24" xfId="14125" xr:uid="{00000000-0005-0000-0000-0000F43C0000}"/>
    <cellStyle name="Ergebnis 2 5 3 24 2" xfId="14126" xr:uid="{00000000-0005-0000-0000-0000F53C0000}"/>
    <cellStyle name="Ergebnis 2 5 3 25" xfId="14127" xr:uid="{00000000-0005-0000-0000-0000F63C0000}"/>
    <cellStyle name="Ergebnis 2 5 3 25 2" xfId="14128" xr:uid="{00000000-0005-0000-0000-0000F73C0000}"/>
    <cellStyle name="Ergebnis 2 5 3 26" xfId="14129" xr:uid="{00000000-0005-0000-0000-0000F83C0000}"/>
    <cellStyle name="Ergebnis 2 5 3 26 2" xfId="14130" xr:uid="{00000000-0005-0000-0000-0000F93C0000}"/>
    <cellStyle name="Ergebnis 2 5 3 27" xfId="14131" xr:uid="{00000000-0005-0000-0000-0000FA3C0000}"/>
    <cellStyle name="Ergebnis 2 5 3 27 2" xfId="14132" xr:uid="{00000000-0005-0000-0000-0000FB3C0000}"/>
    <cellStyle name="Ergebnis 2 5 3 28" xfId="14133" xr:uid="{00000000-0005-0000-0000-0000FC3C0000}"/>
    <cellStyle name="Ergebnis 2 5 3 28 2" xfId="14134" xr:uid="{00000000-0005-0000-0000-0000FD3C0000}"/>
    <cellStyle name="Ergebnis 2 5 3 29" xfId="14135" xr:uid="{00000000-0005-0000-0000-0000FE3C0000}"/>
    <cellStyle name="Ergebnis 2 5 3 29 2" xfId="14136" xr:uid="{00000000-0005-0000-0000-0000FF3C0000}"/>
    <cellStyle name="Ergebnis 2 5 3 3" xfId="14137" xr:uid="{00000000-0005-0000-0000-0000003D0000}"/>
    <cellStyle name="Ergebnis 2 5 3 3 2" xfId="14138" xr:uid="{00000000-0005-0000-0000-0000013D0000}"/>
    <cellStyle name="Ergebnis 2 5 3 30" xfId="14139" xr:uid="{00000000-0005-0000-0000-0000023D0000}"/>
    <cellStyle name="Ergebnis 2 5 3 4" xfId="14140" xr:uid="{00000000-0005-0000-0000-0000033D0000}"/>
    <cellStyle name="Ergebnis 2 5 3 4 2" xfId="14141" xr:uid="{00000000-0005-0000-0000-0000043D0000}"/>
    <cellStyle name="Ergebnis 2 5 3 5" xfId="14142" xr:uid="{00000000-0005-0000-0000-0000053D0000}"/>
    <cellStyle name="Ergebnis 2 5 3 5 2" xfId="14143" xr:uid="{00000000-0005-0000-0000-0000063D0000}"/>
    <cellStyle name="Ergebnis 2 5 3 6" xfId="14144" xr:uid="{00000000-0005-0000-0000-0000073D0000}"/>
    <cellStyle name="Ergebnis 2 5 3 6 2" xfId="14145" xr:uid="{00000000-0005-0000-0000-0000083D0000}"/>
    <cellStyle name="Ergebnis 2 5 3 7" xfId="14146" xr:uid="{00000000-0005-0000-0000-0000093D0000}"/>
    <cellStyle name="Ergebnis 2 5 3 7 2" xfId="14147" xr:uid="{00000000-0005-0000-0000-00000A3D0000}"/>
    <cellStyle name="Ergebnis 2 5 3 8" xfId="14148" xr:uid="{00000000-0005-0000-0000-00000B3D0000}"/>
    <cellStyle name="Ergebnis 2 5 3 8 2" xfId="14149" xr:uid="{00000000-0005-0000-0000-00000C3D0000}"/>
    <cellStyle name="Ergebnis 2 5 3 9" xfId="14150" xr:uid="{00000000-0005-0000-0000-00000D3D0000}"/>
    <cellStyle name="Ergebnis 2 5 3 9 2" xfId="14151" xr:uid="{00000000-0005-0000-0000-00000E3D0000}"/>
    <cellStyle name="Ergebnis 2 5 30" xfId="14152" xr:uid="{00000000-0005-0000-0000-00000F3D0000}"/>
    <cellStyle name="Ergebnis 2 5 30 2" xfId="14153" xr:uid="{00000000-0005-0000-0000-0000103D0000}"/>
    <cellStyle name="Ergebnis 2 5 31" xfId="14154" xr:uid="{00000000-0005-0000-0000-0000113D0000}"/>
    <cellStyle name="Ergebnis 2 5 31 2" xfId="14155" xr:uid="{00000000-0005-0000-0000-0000123D0000}"/>
    <cellStyle name="Ergebnis 2 5 32" xfId="14156" xr:uid="{00000000-0005-0000-0000-0000133D0000}"/>
    <cellStyle name="Ergebnis 2 5 4" xfId="14157" xr:uid="{00000000-0005-0000-0000-0000143D0000}"/>
    <cellStyle name="Ergebnis 2 5 4 2" xfId="14158" xr:uid="{00000000-0005-0000-0000-0000153D0000}"/>
    <cellStyle name="Ergebnis 2 5 5" xfId="14159" xr:uid="{00000000-0005-0000-0000-0000163D0000}"/>
    <cellStyle name="Ergebnis 2 5 5 2" xfId="14160" xr:uid="{00000000-0005-0000-0000-0000173D0000}"/>
    <cellStyle name="Ergebnis 2 5 6" xfId="14161" xr:uid="{00000000-0005-0000-0000-0000183D0000}"/>
    <cellStyle name="Ergebnis 2 5 6 2" xfId="14162" xr:uid="{00000000-0005-0000-0000-0000193D0000}"/>
    <cellStyle name="Ergebnis 2 5 7" xfId="14163" xr:uid="{00000000-0005-0000-0000-00001A3D0000}"/>
    <cellStyle name="Ergebnis 2 5 7 2" xfId="14164" xr:uid="{00000000-0005-0000-0000-00001B3D0000}"/>
    <cellStyle name="Ergebnis 2 5 8" xfId="14165" xr:uid="{00000000-0005-0000-0000-00001C3D0000}"/>
    <cellStyle name="Ergebnis 2 5 8 2" xfId="14166" xr:uid="{00000000-0005-0000-0000-00001D3D0000}"/>
    <cellStyle name="Ergebnis 2 5 9" xfId="14167" xr:uid="{00000000-0005-0000-0000-00001E3D0000}"/>
    <cellStyle name="Ergebnis 2 5 9 2" xfId="14168" xr:uid="{00000000-0005-0000-0000-00001F3D0000}"/>
    <cellStyle name="Ergebnis 2 6" xfId="14169" xr:uid="{00000000-0005-0000-0000-0000203D0000}"/>
    <cellStyle name="Ergebnis 2 6 2" xfId="14170" xr:uid="{00000000-0005-0000-0000-0000213D0000}"/>
    <cellStyle name="Ergebnis 2 7" xfId="14171" xr:uid="{00000000-0005-0000-0000-0000223D0000}"/>
    <cellStyle name="Ergebnis 2 7 2" xfId="14172" xr:uid="{00000000-0005-0000-0000-0000233D0000}"/>
    <cellStyle name="Ergebnis 2 8" xfId="14173" xr:uid="{00000000-0005-0000-0000-0000243D0000}"/>
    <cellStyle name="Ergebnis 2 8 2" xfId="14174" xr:uid="{00000000-0005-0000-0000-0000253D0000}"/>
    <cellStyle name="Ergebnis 2 9" xfId="14175" xr:uid="{00000000-0005-0000-0000-0000263D0000}"/>
    <cellStyle name="Ergebnis 2 9 2" xfId="14176" xr:uid="{00000000-0005-0000-0000-0000273D0000}"/>
    <cellStyle name="Ergebnis 2_BU&amp;IC" xfId="14177" xr:uid="{00000000-0005-0000-0000-0000283D0000}"/>
    <cellStyle name="Ergebnis 3" xfId="14178" xr:uid="{00000000-0005-0000-0000-0000293D0000}"/>
    <cellStyle name="Ergebnis 3 2" xfId="14179" xr:uid="{00000000-0005-0000-0000-00002A3D0000}"/>
    <cellStyle name="Ergebnis 3 3" xfId="14180" xr:uid="{00000000-0005-0000-0000-00002B3D0000}"/>
    <cellStyle name="Ergebnis 3_BU&amp;IC" xfId="14181" xr:uid="{00000000-0005-0000-0000-00002C3D0000}"/>
    <cellStyle name="Ergebnis 4" xfId="14182" xr:uid="{00000000-0005-0000-0000-00002D3D0000}"/>
    <cellStyle name="Ergebnis 5" xfId="14183" xr:uid="{00000000-0005-0000-0000-00002E3D0000}"/>
    <cellStyle name="Ergebnis 6" xfId="14184" xr:uid="{00000000-0005-0000-0000-00002F3D0000}"/>
    <cellStyle name="Ergebnis 7" xfId="14185" xr:uid="{00000000-0005-0000-0000-0000303D0000}"/>
    <cellStyle name="Ergebnis 8" xfId="14186" xr:uid="{00000000-0005-0000-0000-0000313D0000}"/>
    <cellStyle name="Ergebnis 9" xfId="14187" xr:uid="{00000000-0005-0000-0000-0000323D0000}"/>
    <cellStyle name="Erklärender Text 2" xfId="173" xr:uid="{00000000-0005-0000-0000-0000333D0000}"/>
    <cellStyle name="Erklärender Text 2 2" xfId="14188" xr:uid="{00000000-0005-0000-0000-0000343D0000}"/>
    <cellStyle name="Erklärender Text 2_BU&amp;IC" xfId="14189" xr:uid="{00000000-0005-0000-0000-0000353D0000}"/>
    <cellStyle name="Erklärender Text 3" xfId="14190" xr:uid="{00000000-0005-0000-0000-0000363D0000}"/>
    <cellStyle name="Erklärender Text 3 2" xfId="14191" xr:uid="{00000000-0005-0000-0000-0000373D0000}"/>
    <cellStyle name="Erklärender Text 3 3" xfId="14192" xr:uid="{00000000-0005-0000-0000-0000383D0000}"/>
    <cellStyle name="Erklärender Text 3_BU&amp;IC" xfId="14193" xr:uid="{00000000-0005-0000-0000-0000393D0000}"/>
    <cellStyle name="Euro" xfId="743" xr:uid="{00000000-0005-0000-0000-00003A3D0000}"/>
    <cellStyle name="Euro 2" xfId="14194" xr:uid="{00000000-0005-0000-0000-00003B3D0000}"/>
    <cellStyle name="Euro 3" xfId="39055" xr:uid="{00000000-0005-0000-0000-00003C3D0000}"/>
    <cellStyle name="Euro_BU&amp;IC" xfId="14195" xr:uid="{00000000-0005-0000-0000-00003D3D0000}"/>
    <cellStyle name="Explanatory Text" xfId="14196" xr:uid="{00000000-0005-0000-0000-00003E3D0000}"/>
    <cellStyle name="Explanatory Text 2" xfId="174" xr:uid="{00000000-0005-0000-0000-00003F3D0000}"/>
    <cellStyle name="Explanatory Text 3" xfId="657" xr:uid="{00000000-0005-0000-0000-0000403D0000}"/>
    <cellStyle name="Explanatory Text 3 2" xfId="14197" xr:uid="{00000000-0005-0000-0000-0000413D0000}"/>
    <cellStyle name="Explanatory Text 3 2 2" xfId="39058" xr:uid="{00000000-0005-0000-0000-0000423D0000}"/>
    <cellStyle name="Explanatory Text 3 3" xfId="14198" xr:uid="{00000000-0005-0000-0000-0000433D0000}"/>
    <cellStyle name="Explanatory Text 3 4" xfId="39057" xr:uid="{00000000-0005-0000-0000-0000443D0000}"/>
    <cellStyle name="Explanatory Text 3_BU&amp;IC" xfId="14199" xr:uid="{00000000-0005-0000-0000-0000453D0000}"/>
    <cellStyle name="Explanatory Text 4" xfId="14200" xr:uid="{00000000-0005-0000-0000-0000463D0000}"/>
    <cellStyle name="Explanatory Text 4 2" xfId="39059" xr:uid="{00000000-0005-0000-0000-0000473D0000}"/>
    <cellStyle name="Explanatory Text 5" xfId="14201" xr:uid="{00000000-0005-0000-0000-0000483D0000}"/>
    <cellStyle name="Explanatory Text 6" xfId="39056" xr:uid="{00000000-0005-0000-0000-0000493D0000}"/>
    <cellStyle name="Explanatory Text_B-A-AV-17C-1" xfId="39060" xr:uid="{00000000-0005-0000-0000-00004A3D0000}"/>
    <cellStyle name="Good" xfId="175" xr:uid="{00000000-0005-0000-0000-00004B3D0000}"/>
    <cellStyle name="Good 2" xfId="176" xr:uid="{00000000-0005-0000-0000-00004C3D0000}"/>
    <cellStyle name="Good 3" xfId="177" xr:uid="{00000000-0005-0000-0000-00004D3D0000}"/>
    <cellStyle name="Good 3 2" xfId="658" xr:uid="{00000000-0005-0000-0000-00004E3D0000}"/>
    <cellStyle name="Good 4" xfId="659" xr:uid="{00000000-0005-0000-0000-00004F3D0000}"/>
    <cellStyle name="Good 4 2" xfId="14203" xr:uid="{00000000-0005-0000-0000-0000503D0000}"/>
    <cellStyle name="Good 4 2 2" xfId="39063" xr:uid="{00000000-0005-0000-0000-0000513D0000}"/>
    <cellStyle name="Good 4 3" xfId="14204" xr:uid="{00000000-0005-0000-0000-0000523D0000}"/>
    <cellStyle name="Good 4 4" xfId="39062" xr:uid="{00000000-0005-0000-0000-0000533D0000}"/>
    <cellStyle name="Good 4_BU&amp;IC" xfId="14205" xr:uid="{00000000-0005-0000-0000-0000543D0000}"/>
    <cellStyle name="Good 5" xfId="14206" xr:uid="{00000000-0005-0000-0000-0000553D0000}"/>
    <cellStyle name="Good 5 2" xfId="39064" xr:uid="{00000000-0005-0000-0000-0000563D0000}"/>
    <cellStyle name="Good 6" xfId="14207" xr:uid="{00000000-0005-0000-0000-0000573D0000}"/>
    <cellStyle name="Good 6 2" xfId="39061" xr:uid="{00000000-0005-0000-0000-0000583D0000}"/>
    <cellStyle name="Good 7" xfId="14202" xr:uid="{00000000-0005-0000-0000-0000593D0000}"/>
    <cellStyle name="Good_5 year overview margin" xfId="37636" xr:uid="{00000000-0005-0000-0000-00005A3D0000}"/>
    <cellStyle name="Grey" xfId="14208" xr:uid="{00000000-0005-0000-0000-00005B3D0000}"/>
    <cellStyle name="Gut 2" xfId="178" xr:uid="{00000000-0005-0000-0000-00005C3D0000}"/>
    <cellStyle name="Gut 2 2" xfId="14209" xr:uid="{00000000-0005-0000-0000-00005D3D0000}"/>
    <cellStyle name="Gut 2 3" xfId="14210" xr:uid="{00000000-0005-0000-0000-00005E3D0000}"/>
    <cellStyle name="Gut 2_BU&amp;IC" xfId="14211" xr:uid="{00000000-0005-0000-0000-00005F3D0000}"/>
    <cellStyle name="Gut 3" xfId="14212" xr:uid="{00000000-0005-0000-0000-0000603D0000}"/>
    <cellStyle name="Gut 3 2" xfId="14213" xr:uid="{00000000-0005-0000-0000-0000613D0000}"/>
    <cellStyle name="Gut 3 3" xfId="14214" xr:uid="{00000000-0005-0000-0000-0000623D0000}"/>
    <cellStyle name="Gut 3_BU&amp;IC" xfId="14215" xr:uid="{00000000-0005-0000-0000-0000633D0000}"/>
    <cellStyle name="Heading 1" xfId="179" xr:uid="{00000000-0005-0000-0000-0000643D0000}"/>
    <cellStyle name="Heading 1 2" xfId="180" xr:uid="{00000000-0005-0000-0000-0000653D0000}"/>
    <cellStyle name="Heading 1 3" xfId="181" xr:uid="{00000000-0005-0000-0000-0000663D0000}"/>
    <cellStyle name="Heading 1 3 2" xfId="660" xr:uid="{00000000-0005-0000-0000-0000673D0000}"/>
    <cellStyle name="Heading 1 4" xfId="661" xr:uid="{00000000-0005-0000-0000-0000683D0000}"/>
    <cellStyle name="Heading 1 4 2" xfId="14217" xr:uid="{00000000-0005-0000-0000-0000693D0000}"/>
    <cellStyle name="Heading 1 4 2 2" xfId="39067" xr:uid="{00000000-0005-0000-0000-00006A3D0000}"/>
    <cellStyle name="Heading 1 4 3" xfId="14218" xr:uid="{00000000-0005-0000-0000-00006B3D0000}"/>
    <cellStyle name="Heading 1 4 4" xfId="39066" xr:uid="{00000000-0005-0000-0000-00006C3D0000}"/>
    <cellStyle name="Heading 1 4_BU&amp;IC" xfId="14219" xr:uid="{00000000-0005-0000-0000-00006D3D0000}"/>
    <cellStyle name="Heading 1 5" xfId="14220" xr:uid="{00000000-0005-0000-0000-00006E3D0000}"/>
    <cellStyle name="Heading 1 5 2" xfId="39068" xr:uid="{00000000-0005-0000-0000-00006F3D0000}"/>
    <cellStyle name="Heading 1 6" xfId="14221" xr:uid="{00000000-0005-0000-0000-0000703D0000}"/>
    <cellStyle name="Heading 1 6 2" xfId="39065" xr:uid="{00000000-0005-0000-0000-0000713D0000}"/>
    <cellStyle name="Heading 1 7" xfId="14216" xr:uid="{00000000-0005-0000-0000-0000723D0000}"/>
    <cellStyle name="Heading 1_5 year overview margin" xfId="37637" xr:uid="{00000000-0005-0000-0000-0000733D0000}"/>
    <cellStyle name="Heading 2" xfId="182" xr:uid="{00000000-0005-0000-0000-0000743D0000}"/>
    <cellStyle name="Heading 2 2" xfId="183" xr:uid="{00000000-0005-0000-0000-0000753D0000}"/>
    <cellStyle name="Heading 2 3" xfId="184" xr:uid="{00000000-0005-0000-0000-0000763D0000}"/>
    <cellStyle name="Heading 2 3 2" xfId="662" xr:uid="{00000000-0005-0000-0000-0000773D0000}"/>
    <cellStyle name="Heading 2 4" xfId="663" xr:uid="{00000000-0005-0000-0000-0000783D0000}"/>
    <cellStyle name="Heading 2 4 2" xfId="14223" xr:uid="{00000000-0005-0000-0000-0000793D0000}"/>
    <cellStyle name="Heading 2 4 2 2" xfId="39071" xr:uid="{00000000-0005-0000-0000-00007A3D0000}"/>
    <cellStyle name="Heading 2 4 3" xfId="14224" xr:uid="{00000000-0005-0000-0000-00007B3D0000}"/>
    <cellStyle name="Heading 2 4 4" xfId="39070" xr:uid="{00000000-0005-0000-0000-00007C3D0000}"/>
    <cellStyle name="Heading 2 4_BU&amp;IC" xfId="14225" xr:uid="{00000000-0005-0000-0000-00007D3D0000}"/>
    <cellStyle name="Heading 2 5" xfId="14226" xr:uid="{00000000-0005-0000-0000-00007E3D0000}"/>
    <cellStyle name="Heading 2 5 2" xfId="39072" xr:uid="{00000000-0005-0000-0000-00007F3D0000}"/>
    <cellStyle name="Heading 2 6" xfId="14227" xr:uid="{00000000-0005-0000-0000-0000803D0000}"/>
    <cellStyle name="Heading 2 6 2" xfId="39069" xr:uid="{00000000-0005-0000-0000-0000813D0000}"/>
    <cellStyle name="Heading 2 7" xfId="14222" xr:uid="{00000000-0005-0000-0000-0000823D0000}"/>
    <cellStyle name="Heading 2_5 year overview margin" xfId="37638" xr:uid="{00000000-0005-0000-0000-0000833D0000}"/>
    <cellStyle name="Heading 3" xfId="185" xr:uid="{00000000-0005-0000-0000-0000843D0000}"/>
    <cellStyle name="Heading 3 2" xfId="186" xr:uid="{00000000-0005-0000-0000-0000853D0000}"/>
    <cellStyle name="Heading 3 3" xfId="187" xr:uid="{00000000-0005-0000-0000-0000863D0000}"/>
    <cellStyle name="Heading 3 3 2" xfId="664" xr:uid="{00000000-0005-0000-0000-0000873D0000}"/>
    <cellStyle name="Heading 3 4" xfId="665" xr:uid="{00000000-0005-0000-0000-0000883D0000}"/>
    <cellStyle name="Heading 3 4 2" xfId="14229" xr:uid="{00000000-0005-0000-0000-0000893D0000}"/>
    <cellStyle name="Heading 3 4 2 2" xfId="39075" xr:uid="{00000000-0005-0000-0000-00008A3D0000}"/>
    <cellStyle name="Heading 3 4 3" xfId="14230" xr:uid="{00000000-0005-0000-0000-00008B3D0000}"/>
    <cellStyle name="Heading 3 4 4" xfId="39074" xr:uid="{00000000-0005-0000-0000-00008C3D0000}"/>
    <cellStyle name="Heading 3 4_BU&amp;IC" xfId="14231" xr:uid="{00000000-0005-0000-0000-00008D3D0000}"/>
    <cellStyle name="Heading 3 5" xfId="14232" xr:uid="{00000000-0005-0000-0000-00008E3D0000}"/>
    <cellStyle name="Heading 3 5 2" xfId="39076" xr:uid="{00000000-0005-0000-0000-00008F3D0000}"/>
    <cellStyle name="Heading 3 6" xfId="14233" xr:uid="{00000000-0005-0000-0000-0000903D0000}"/>
    <cellStyle name="Heading 3 6 2" xfId="39073" xr:uid="{00000000-0005-0000-0000-0000913D0000}"/>
    <cellStyle name="Heading 3 7" xfId="14228" xr:uid="{00000000-0005-0000-0000-0000923D0000}"/>
    <cellStyle name="Heading 3_5 year overview margin" xfId="37639" xr:uid="{00000000-0005-0000-0000-0000933D0000}"/>
    <cellStyle name="Heading 4" xfId="188" xr:uid="{00000000-0005-0000-0000-0000943D0000}"/>
    <cellStyle name="Heading 4 2" xfId="189" xr:uid="{00000000-0005-0000-0000-0000953D0000}"/>
    <cellStyle name="Heading 4 3" xfId="190" xr:uid="{00000000-0005-0000-0000-0000963D0000}"/>
    <cellStyle name="Heading 4 3 2" xfId="666" xr:uid="{00000000-0005-0000-0000-0000973D0000}"/>
    <cellStyle name="Heading 4 4" xfId="667" xr:uid="{00000000-0005-0000-0000-0000983D0000}"/>
    <cellStyle name="Heading 4 4 2" xfId="14235" xr:uid="{00000000-0005-0000-0000-0000993D0000}"/>
    <cellStyle name="Heading 4 4 2 2" xfId="39079" xr:uid="{00000000-0005-0000-0000-00009A3D0000}"/>
    <cellStyle name="Heading 4 4 3" xfId="14236" xr:uid="{00000000-0005-0000-0000-00009B3D0000}"/>
    <cellStyle name="Heading 4 4 4" xfId="39078" xr:uid="{00000000-0005-0000-0000-00009C3D0000}"/>
    <cellStyle name="Heading 4 4_BU&amp;IC" xfId="14237" xr:uid="{00000000-0005-0000-0000-00009D3D0000}"/>
    <cellStyle name="Heading 4 5" xfId="14238" xr:uid="{00000000-0005-0000-0000-00009E3D0000}"/>
    <cellStyle name="Heading 4 5 2" xfId="39080" xr:uid="{00000000-0005-0000-0000-00009F3D0000}"/>
    <cellStyle name="Heading 4 6" xfId="14239" xr:uid="{00000000-0005-0000-0000-0000A03D0000}"/>
    <cellStyle name="Heading 4 6 2" xfId="39077" xr:uid="{00000000-0005-0000-0000-0000A13D0000}"/>
    <cellStyle name="Heading 4 7" xfId="14234" xr:uid="{00000000-0005-0000-0000-0000A23D0000}"/>
    <cellStyle name="Heading 4_5 year overview margin" xfId="37640" xr:uid="{00000000-0005-0000-0000-0000A33D0000}"/>
    <cellStyle name="Hyperlink" xfId="191" builtinId="8"/>
    <cellStyle name="Hyperlink 2" xfId="14240" xr:uid="{00000000-0005-0000-0000-0000A53D0000}"/>
    <cellStyle name="Input" xfId="14241" xr:uid="{00000000-0005-0000-0000-0000A63D0000}"/>
    <cellStyle name="Input [yellow]" xfId="14242" xr:uid="{00000000-0005-0000-0000-0000A73D0000}"/>
    <cellStyle name="Input 10" xfId="14243" xr:uid="{00000000-0005-0000-0000-0000A83D0000}"/>
    <cellStyle name="Input 100" xfId="14244" xr:uid="{00000000-0005-0000-0000-0000A93D0000}"/>
    <cellStyle name="Input 101" xfId="14245" xr:uid="{00000000-0005-0000-0000-0000AA3D0000}"/>
    <cellStyle name="Input 102" xfId="14246" xr:uid="{00000000-0005-0000-0000-0000AB3D0000}"/>
    <cellStyle name="Input 103" xfId="14247" xr:uid="{00000000-0005-0000-0000-0000AC3D0000}"/>
    <cellStyle name="Input 104" xfId="14248" xr:uid="{00000000-0005-0000-0000-0000AD3D0000}"/>
    <cellStyle name="Input 105" xfId="14249" xr:uid="{00000000-0005-0000-0000-0000AE3D0000}"/>
    <cellStyle name="Input 106" xfId="14250" xr:uid="{00000000-0005-0000-0000-0000AF3D0000}"/>
    <cellStyle name="Input 107" xfId="14251" xr:uid="{00000000-0005-0000-0000-0000B03D0000}"/>
    <cellStyle name="Input 108" xfId="14252" xr:uid="{00000000-0005-0000-0000-0000B13D0000}"/>
    <cellStyle name="Input 109" xfId="14253" xr:uid="{00000000-0005-0000-0000-0000B23D0000}"/>
    <cellStyle name="Input 11" xfId="14254" xr:uid="{00000000-0005-0000-0000-0000B33D0000}"/>
    <cellStyle name="Input 110" xfId="14255" xr:uid="{00000000-0005-0000-0000-0000B43D0000}"/>
    <cellStyle name="Input 111" xfId="14256" xr:uid="{00000000-0005-0000-0000-0000B53D0000}"/>
    <cellStyle name="Input 112" xfId="14257" xr:uid="{00000000-0005-0000-0000-0000B63D0000}"/>
    <cellStyle name="Input 113" xfId="14258" xr:uid="{00000000-0005-0000-0000-0000B73D0000}"/>
    <cellStyle name="Input 114" xfId="14259" xr:uid="{00000000-0005-0000-0000-0000B83D0000}"/>
    <cellStyle name="Input 115" xfId="14260" xr:uid="{00000000-0005-0000-0000-0000B93D0000}"/>
    <cellStyle name="Input 116" xfId="14261" xr:uid="{00000000-0005-0000-0000-0000BA3D0000}"/>
    <cellStyle name="Input 117" xfId="14262" xr:uid="{00000000-0005-0000-0000-0000BB3D0000}"/>
    <cellStyle name="Input 118" xfId="14263" xr:uid="{00000000-0005-0000-0000-0000BC3D0000}"/>
    <cellStyle name="Input 119" xfId="14264" xr:uid="{00000000-0005-0000-0000-0000BD3D0000}"/>
    <cellStyle name="Input 12" xfId="14265" xr:uid="{00000000-0005-0000-0000-0000BE3D0000}"/>
    <cellStyle name="Input 120" xfId="14266" xr:uid="{00000000-0005-0000-0000-0000BF3D0000}"/>
    <cellStyle name="Input 121" xfId="14267" xr:uid="{00000000-0005-0000-0000-0000C03D0000}"/>
    <cellStyle name="Input 122" xfId="14268" xr:uid="{00000000-0005-0000-0000-0000C13D0000}"/>
    <cellStyle name="Input 123" xfId="14269" xr:uid="{00000000-0005-0000-0000-0000C23D0000}"/>
    <cellStyle name="Input 124" xfId="14270" xr:uid="{00000000-0005-0000-0000-0000C33D0000}"/>
    <cellStyle name="Input 125" xfId="14271" xr:uid="{00000000-0005-0000-0000-0000C43D0000}"/>
    <cellStyle name="Input 126" xfId="14272" xr:uid="{00000000-0005-0000-0000-0000C53D0000}"/>
    <cellStyle name="Input 127" xfId="14273" xr:uid="{00000000-0005-0000-0000-0000C63D0000}"/>
    <cellStyle name="Input 128" xfId="39081" xr:uid="{00000000-0005-0000-0000-0000C73D0000}"/>
    <cellStyle name="Input 129" xfId="41939" xr:uid="{00000000-0005-0000-0000-0000C83D0000}"/>
    <cellStyle name="Input 13" xfId="14274" xr:uid="{00000000-0005-0000-0000-0000C93D0000}"/>
    <cellStyle name="Input 130" xfId="42459" xr:uid="{00000000-0005-0000-0000-0000CA3D0000}"/>
    <cellStyle name="Input 131" xfId="42479" xr:uid="{00000000-0005-0000-0000-0000CB3D0000}"/>
    <cellStyle name="Input 132" xfId="42217" xr:uid="{00000000-0005-0000-0000-0000CC3D0000}"/>
    <cellStyle name="Input 133" xfId="41986" xr:uid="{00000000-0005-0000-0000-0000CD3D0000}"/>
    <cellStyle name="Input 14" xfId="14275" xr:uid="{00000000-0005-0000-0000-0000CE3D0000}"/>
    <cellStyle name="Input 15" xfId="14276" xr:uid="{00000000-0005-0000-0000-0000CF3D0000}"/>
    <cellStyle name="Input 16" xfId="14277" xr:uid="{00000000-0005-0000-0000-0000D03D0000}"/>
    <cellStyle name="Input 17" xfId="14278" xr:uid="{00000000-0005-0000-0000-0000D13D0000}"/>
    <cellStyle name="Input 18" xfId="14279" xr:uid="{00000000-0005-0000-0000-0000D23D0000}"/>
    <cellStyle name="Input 19" xfId="14280" xr:uid="{00000000-0005-0000-0000-0000D33D0000}"/>
    <cellStyle name="Input 2" xfId="192" xr:uid="{00000000-0005-0000-0000-0000D43D0000}"/>
    <cellStyle name="Input 2 10" xfId="14281" xr:uid="{00000000-0005-0000-0000-0000D53D0000}"/>
    <cellStyle name="Input 2 10 2" xfId="14282" xr:uid="{00000000-0005-0000-0000-0000D63D0000}"/>
    <cellStyle name="Input 2 11" xfId="14283" xr:uid="{00000000-0005-0000-0000-0000D73D0000}"/>
    <cellStyle name="Input 2 11 2" xfId="14284" xr:uid="{00000000-0005-0000-0000-0000D83D0000}"/>
    <cellStyle name="Input 2 12" xfId="14285" xr:uid="{00000000-0005-0000-0000-0000D93D0000}"/>
    <cellStyle name="Input 2 12 2" xfId="14286" xr:uid="{00000000-0005-0000-0000-0000DA3D0000}"/>
    <cellStyle name="Input 2 13" xfId="14287" xr:uid="{00000000-0005-0000-0000-0000DB3D0000}"/>
    <cellStyle name="Input 2 13 2" xfId="14288" xr:uid="{00000000-0005-0000-0000-0000DC3D0000}"/>
    <cellStyle name="Input 2 14" xfId="14289" xr:uid="{00000000-0005-0000-0000-0000DD3D0000}"/>
    <cellStyle name="Input 2 14 2" xfId="14290" xr:uid="{00000000-0005-0000-0000-0000DE3D0000}"/>
    <cellStyle name="Input 2 15" xfId="14291" xr:uid="{00000000-0005-0000-0000-0000DF3D0000}"/>
    <cellStyle name="Input 2 15 2" xfId="14292" xr:uid="{00000000-0005-0000-0000-0000E03D0000}"/>
    <cellStyle name="Input 2 16" xfId="14293" xr:uid="{00000000-0005-0000-0000-0000E13D0000}"/>
    <cellStyle name="Input 2 16 2" xfId="14294" xr:uid="{00000000-0005-0000-0000-0000E23D0000}"/>
    <cellStyle name="Input 2 17" xfId="14295" xr:uid="{00000000-0005-0000-0000-0000E33D0000}"/>
    <cellStyle name="Input 2 17 2" xfId="14296" xr:uid="{00000000-0005-0000-0000-0000E43D0000}"/>
    <cellStyle name="Input 2 18" xfId="14297" xr:uid="{00000000-0005-0000-0000-0000E53D0000}"/>
    <cellStyle name="Input 2 18 2" xfId="14298" xr:uid="{00000000-0005-0000-0000-0000E63D0000}"/>
    <cellStyle name="Input 2 19" xfId="14299" xr:uid="{00000000-0005-0000-0000-0000E73D0000}"/>
    <cellStyle name="Input 2 19 2" xfId="14300" xr:uid="{00000000-0005-0000-0000-0000E83D0000}"/>
    <cellStyle name="Input 2 2" xfId="744" xr:uid="{00000000-0005-0000-0000-0000E93D0000}"/>
    <cellStyle name="Input 2 2 2" xfId="14301" xr:uid="{00000000-0005-0000-0000-0000EA3D0000}"/>
    <cellStyle name="Input 2 2 3" xfId="14302" xr:uid="{00000000-0005-0000-0000-0000EB3D0000}"/>
    <cellStyle name="Input 2 2 3 10" xfId="14303" xr:uid="{00000000-0005-0000-0000-0000EC3D0000}"/>
    <cellStyle name="Input 2 2 3 10 2" xfId="14304" xr:uid="{00000000-0005-0000-0000-0000ED3D0000}"/>
    <cellStyle name="Input 2 2 3 11" xfId="14305" xr:uid="{00000000-0005-0000-0000-0000EE3D0000}"/>
    <cellStyle name="Input 2 2 3 11 2" xfId="14306" xr:uid="{00000000-0005-0000-0000-0000EF3D0000}"/>
    <cellStyle name="Input 2 2 3 12" xfId="14307" xr:uid="{00000000-0005-0000-0000-0000F03D0000}"/>
    <cellStyle name="Input 2 2 3 12 2" xfId="14308" xr:uid="{00000000-0005-0000-0000-0000F13D0000}"/>
    <cellStyle name="Input 2 2 3 13" xfId="14309" xr:uid="{00000000-0005-0000-0000-0000F23D0000}"/>
    <cellStyle name="Input 2 2 3 13 2" xfId="14310" xr:uid="{00000000-0005-0000-0000-0000F33D0000}"/>
    <cellStyle name="Input 2 2 3 14" xfId="14311" xr:uid="{00000000-0005-0000-0000-0000F43D0000}"/>
    <cellStyle name="Input 2 2 3 14 2" xfId="14312" xr:uid="{00000000-0005-0000-0000-0000F53D0000}"/>
    <cellStyle name="Input 2 2 3 15" xfId="14313" xr:uid="{00000000-0005-0000-0000-0000F63D0000}"/>
    <cellStyle name="Input 2 2 3 15 2" xfId="14314" xr:uid="{00000000-0005-0000-0000-0000F73D0000}"/>
    <cellStyle name="Input 2 2 3 16" xfId="14315" xr:uid="{00000000-0005-0000-0000-0000F83D0000}"/>
    <cellStyle name="Input 2 2 3 16 2" xfId="14316" xr:uid="{00000000-0005-0000-0000-0000F93D0000}"/>
    <cellStyle name="Input 2 2 3 17" xfId="14317" xr:uid="{00000000-0005-0000-0000-0000FA3D0000}"/>
    <cellStyle name="Input 2 2 3 17 2" xfId="14318" xr:uid="{00000000-0005-0000-0000-0000FB3D0000}"/>
    <cellStyle name="Input 2 2 3 18" xfId="14319" xr:uid="{00000000-0005-0000-0000-0000FC3D0000}"/>
    <cellStyle name="Input 2 2 3 18 2" xfId="14320" xr:uid="{00000000-0005-0000-0000-0000FD3D0000}"/>
    <cellStyle name="Input 2 2 3 19" xfId="14321" xr:uid="{00000000-0005-0000-0000-0000FE3D0000}"/>
    <cellStyle name="Input 2 2 3 19 2" xfId="14322" xr:uid="{00000000-0005-0000-0000-0000FF3D0000}"/>
    <cellStyle name="Input 2 2 3 2" xfId="14323" xr:uid="{00000000-0005-0000-0000-0000003E0000}"/>
    <cellStyle name="Input 2 2 3 2 2" xfId="14324" xr:uid="{00000000-0005-0000-0000-0000013E0000}"/>
    <cellStyle name="Input 2 2 3 20" xfId="14325" xr:uid="{00000000-0005-0000-0000-0000023E0000}"/>
    <cellStyle name="Input 2 2 3 20 2" xfId="14326" xr:uid="{00000000-0005-0000-0000-0000033E0000}"/>
    <cellStyle name="Input 2 2 3 21" xfId="14327" xr:uid="{00000000-0005-0000-0000-0000043E0000}"/>
    <cellStyle name="Input 2 2 3 21 2" xfId="14328" xr:uid="{00000000-0005-0000-0000-0000053E0000}"/>
    <cellStyle name="Input 2 2 3 22" xfId="14329" xr:uid="{00000000-0005-0000-0000-0000063E0000}"/>
    <cellStyle name="Input 2 2 3 22 2" xfId="14330" xr:uid="{00000000-0005-0000-0000-0000073E0000}"/>
    <cellStyle name="Input 2 2 3 23" xfId="14331" xr:uid="{00000000-0005-0000-0000-0000083E0000}"/>
    <cellStyle name="Input 2 2 3 23 2" xfId="14332" xr:uid="{00000000-0005-0000-0000-0000093E0000}"/>
    <cellStyle name="Input 2 2 3 24" xfId="14333" xr:uid="{00000000-0005-0000-0000-00000A3E0000}"/>
    <cellStyle name="Input 2 2 3 24 2" xfId="14334" xr:uid="{00000000-0005-0000-0000-00000B3E0000}"/>
    <cellStyle name="Input 2 2 3 25" xfId="14335" xr:uid="{00000000-0005-0000-0000-00000C3E0000}"/>
    <cellStyle name="Input 2 2 3 25 2" xfId="14336" xr:uid="{00000000-0005-0000-0000-00000D3E0000}"/>
    <cellStyle name="Input 2 2 3 26" xfId="14337" xr:uid="{00000000-0005-0000-0000-00000E3E0000}"/>
    <cellStyle name="Input 2 2 3 26 2" xfId="14338" xr:uid="{00000000-0005-0000-0000-00000F3E0000}"/>
    <cellStyle name="Input 2 2 3 27" xfId="14339" xr:uid="{00000000-0005-0000-0000-0000103E0000}"/>
    <cellStyle name="Input 2 2 3 27 2" xfId="14340" xr:uid="{00000000-0005-0000-0000-0000113E0000}"/>
    <cellStyle name="Input 2 2 3 28" xfId="14341" xr:uid="{00000000-0005-0000-0000-0000123E0000}"/>
    <cellStyle name="Input 2 2 3 28 2" xfId="14342" xr:uid="{00000000-0005-0000-0000-0000133E0000}"/>
    <cellStyle name="Input 2 2 3 29" xfId="14343" xr:uid="{00000000-0005-0000-0000-0000143E0000}"/>
    <cellStyle name="Input 2 2 3 29 2" xfId="14344" xr:uid="{00000000-0005-0000-0000-0000153E0000}"/>
    <cellStyle name="Input 2 2 3 3" xfId="14345" xr:uid="{00000000-0005-0000-0000-0000163E0000}"/>
    <cellStyle name="Input 2 2 3 3 2" xfId="14346" xr:uid="{00000000-0005-0000-0000-0000173E0000}"/>
    <cellStyle name="Input 2 2 3 30" xfId="14347" xr:uid="{00000000-0005-0000-0000-0000183E0000}"/>
    <cellStyle name="Input 2 2 3 4" xfId="14348" xr:uid="{00000000-0005-0000-0000-0000193E0000}"/>
    <cellStyle name="Input 2 2 3 4 2" xfId="14349" xr:uid="{00000000-0005-0000-0000-00001A3E0000}"/>
    <cellStyle name="Input 2 2 3 5" xfId="14350" xr:uid="{00000000-0005-0000-0000-00001B3E0000}"/>
    <cellStyle name="Input 2 2 3 5 2" xfId="14351" xr:uid="{00000000-0005-0000-0000-00001C3E0000}"/>
    <cellStyle name="Input 2 2 3 6" xfId="14352" xr:uid="{00000000-0005-0000-0000-00001D3E0000}"/>
    <cellStyle name="Input 2 2 3 6 2" xfId="14353" xr:uid="{00000000-0005-0000-0000-00001E3E0000}"/>
    <cellStyle name="Input 2 2 3 7" xfId="14354" xr:uid="{00000000-0005-0000-0000-00001F3E0000}"/>
    <cellStyle name="Input 2 2 3 7 2" xfId="14355" xr:uid="{00000000-0005-0000-0000-0000203E0000}"/>
    <cellStyle name="Input 2 2 3 8" xfId="14356" xr:uid="{00000000-0005-0000-0000-0000213E0000}"/>
    <cellStyle name="Input 2 2 3 8 2" xfId="14357" xr:uid="{00000000-0005-0000-0000-0000223E0000}"/>
    <cellStyle name="Input 2 2 3 9" xfId="14358" xr:uid="{00000000-0005-0000-0000-0000233E0000}"/>
    <cellStyle name="Input 2 2 3 9 2" xfId="14359" xr:uid="{00000000-0005-0000-0000-0000243E0000}"/>
    <cellStyle name="Input 2 2 4" xfId="14360" xr:uid="{00000000-0005-0000-0000-0000253E0000}"/>
    <cellStyle name="Input 2 2 4 10" xfId="14361" xr:uid="{00000000-0005-0000-0000-0000263E0000}"/>
    <cellStyle name="Input 2 2 4 10 2" xfId="14362" xr:uid="{00000000-0005-0000-0000-0000273E0000}"/>
    <cellStyle name="Input 2 2 4 11" xfId="14363" xr:uid="{00000000-0005-0000-0000-0000283E0000}"/>
    <cellStyle name="Input 2 2 4 11 2" xfId="14364" xr:uid="{00000000-0005-0000-0000-0000293E0000}"/>
    <cellStyle name="Input 2 2 4 12" xfId="14365" xr:uid="{00000000-0005-0000-0000-00002A3E0000}"/>
    <cellStyle name="Input 2 2 4 12 2" xfId="14366" xr:uid="{00000000-0005-0000-0000-00002B3E0000}"/>
    <cellStyle name="Input 2 2 4 13" xfId="14367" xr:uid="{00000000-0005-0000-0000-00002C3E0000}"/>
    <cellStyle name="Input 2 2 4 13 2" xfId="14368" xr:uid="{00000000-0005-0000-0000-00002D3E0000}"/>
    <cellStyle name="Input 2 2 4 14" xfId="14369" xr:uid="{00000000-0005-0000-0000-00002E3E0000}"/>
    <cellStyle name="Input 2 2 4 14 2" xfId="14370" xr:uid="{00000000-0005-0000-0000-00002F3E0000}"/>
    <cellStyle name="Input 2 2 4 15" xfId="14371" xr:uid="{00000000-0005-0000-0000-0000303E0000}"/>
    <cellStyle name="Input 2 2 4 15 2" xfId="14372" xr:uid="{00000000-0005-0000-0000-0000313E0000}"/>
    <cellStyle name="Input 2 2 4 16" xfId="14373" xr:uid="{00000000-0005-0000-0000-0000323E0000}"/>
    <cellStyle name="Input 2 2 4 16 2" xfId="14374" xr:uid="{00000000-0005-0000-0000-0000333E0000}"/>
    <cellStyle name="Input 2 2 4 17" xfId="14375" xr:uid="{00000000-0005-0000-0000-0000343E0000}"/>
    <cellStyle name="Input 2 2 4 17 2" xfId="14376" xr:uid="{00000000-0005-0000-0000-0000353E0000}"/>
    <cellStyle name="Input 2 2 4 18" xfId="14377" xr:uid="{00000000-0005-0000-0000-0000363E0000}"/>
    <cellStyle name="Input 2 2 4 18 2" xfId="14378" xr:uid="{00000000-0005-0000-0000-0000373E0000}"/>
    <cellStyle name="Input 2 2 4 19" xfId="14379" xr:uid="{00000000-0005-0000-0000-0000383E0000}"/>
    <cellStyle name="Input 2 2 4 19 2" xfId="14380" xr:uid="{00000000-0005-0000-0000-0000393E0000}"/>
    <cellStyle name="Input 2 2 4 2" xfId="14381" xr:uid="{00000000-0005-0000-0000-00003A3E0000}"/>
    <cellStyle name="Input 2 2 4 2 2" xfId="14382" xr:uid="{00000000-0005-0000-0000-00003B3E0000}"/>
    <cellStyle name="Input 2 2 4 20" xfId="14383" xr:uid="{00000000-0005-0000-0000-00003C3E0000}"/>
    <cellStyle name="Input 2 2 4 20 2" xfId="14384" xr:uid="{00000000-0005-0000-0000-00003D3E0000}"/>
    <cellStyle name="Input 2 2 4 21" xfId="14385" xr:uid="{00000000-0005-0000-0000-00003E3E0000}"/>
    <cellStyle name="Input 2 2 4 21 2" xfId="14386" xr:uid="{00000000-0005-0000-0000-00003F3E0000}"/>
    <cellStyle name="Input 2 2 4 22" xfId="14387" xr:uid="{00000000-0005-0000-0000-0000403E0000}"/>
    <cellStyle name="Input 2 2 4 22 2" xfId="14388" xr:uid="{00000000-0005-0000-0000-0000413E0000}"/>
    <cellStyle name="Input 2 2 4 23" xfId="14389" xr:uid="{00000000-0005-0000-0000-0000423E0000}"/>
    <cellStyle name="Input 2 2 4 23 2" xfId="14390" xr:uid="{00000000-0005-0000-0000-0000433E0000}"/>
    <cellStyle name="Input 2 2 4 24" xfId="14391" xr:uid="{00000000-0005-0000-0000-0000443E0000}"/>
    <cellStyle name="Input 2 2 4 24 2" xfId="14392" xr:uid="{00000000-0005-0000-0000-0000453E0000}"/>
    <cellStyle name="Input 2 2 4 25" xfId="14393" xr:uid="{00000000-0005-0000-0000-0000463E0000}"/>
    <cellStyle name="Input 2 2 4 25 2" xfId="14394" xr:uid="{00000000-0005-0000-0000-0000473E0000}"/>
    <cellStyle name="Input 2 2 4 26" xfId="14395" xr:uid="{00000000-0005-0000-0000-0000483E0000}"/>
    <cellStyle name="Input 2 2 4 26 2" xfId="14396" xr:uid="{00000000-0005-0000-0000-0000493E0000}"/>
    <cellStyle name="Input 2 2 4 27" xfId="14397" xr:uid="{00000000-0005-0000-0000-00004A3E0000}"/>
    <cellStyle name="Input 2 2 4 27 2" xfId="14398" xr:uid="{00000000-0005-0000-0000-00004B3E0000}"/>
    <cellStyle name="Input 2 2 4 28" xfId="14399" xr:uid="{00000000-0005-0000-0000-00004C3E0000}"/>
    <cellStyle name="Input 2 2 4 28 2" xfId="14400" xr:uid="{00000000-0005-0000-0000-00004D3E0000}"/>
    <cellStyle name="Input 2 2 4 29" xfId="14401" xr:uid="{00000000-0005-0000-0000-00004E3E0000}"/>
    <cellStyle name="Input 2 2 4 29 2" xfId="14402" xr:uid="{00000000-0005-0000-0000-00004F3E0000}"/>
    <cellStyle name="Input 2 2 4 3" xfId="14403" xr:uid="{00000000-0005-0000-0000-0000503E0000}"/>
    <cellStyle name="Input 2 2 4 3 2" xfId="14404" xr:uid="{00000000-0005-0000-0000-0000513E0000}"/>
    <cellStyle name="Input 2 2 4 30" xfId="14405" xr:uid="{00000000-0005-0000-0000-0000523E0000}"/>
    <cellStyle name="Input 2 2 4 4" xfId="14406" xr:uid="{00000000-0005-0000-0000-0000533E0000}"/>
    <cellStyle name="Input 2 2 4 4 2" xfId="14407" xr:uid="{00000000-0005-0000-0000-0000543E0000}"/>
    <cellStyle name="Input 2 2 4 5" xfId="14408" xr:uid="{00000000-0005-0000-0000-0000553E0000}"/>
    <cellStyle name="Input 2 2 4 5 2" xfId="14409" xr:uid="{00000000-0005-0000-0000-0000563E0000}"/>
    <cellStyle name="Input 2 2 4 6" xfId="14410" xr:uid="{00000000-0005-0000-0000-0000573E0000}"/>
    <cellStyle name="Input 2 2 4 6 2" xfId="14411" xr:uid="{00000000-0005-0000-0000-0000583E0000}"/>
    <cellStyle name="Input 2 2 4 7" xfId="14412" xr:uid="{00000000-0005-0000-0000-0000593E0000}"/>
    <cellStyle name="Input 2 2 4 7 2" xfId="14413" xr:uid="{00000000-0005-0000-0000-00005A3E0000}"/>
    <cellStyle name="Input 2 2 4 8" xfId="14414" xr:uid="{00000000-0005-0000-0000-00005B3E0000}"/>
    <cellStyle name="Input 2 2 4 8 2" xfId="14415" xr:uid="{00000000-0005-0000-0000-00005C3E0000}"/>
    <cellStyle name="Input 2 2 4 9" xfId="14416" xr:uid="{00000000-0005-0000-0000-00005D3E0000}"/>
    <cellStyle name="Input 2 2 4 9 2" xfId="14417" xr:uid="{00000000-0005-0000-0000-00005E3E0000}"/>
    <cellStyle name="Input 2 2 5" xfId="14418" xr:uid="{00000000-0005-0000-0000-00005F3E0000}"/>
    <cellStyle name="Input 2 2 5 10" xfId="14419" xr:uid="{00000000-0005-0000-0000-0000603E0000}"/>
    <cellStyle name="Input 2 2 5 10 2" xfId="14420" xr:uid="{00000000-0005-0000-0000-0000613E0000}"/>
    <cellStyle name="Input 2 2 5 11" xfId="14421" xr:uid="{00000000-0005-0000-0000-0000623E0000}"/>
    <cellStyle name="Input 2 2 5 11 2" xfId="14422" xr:uid="{00000000-0005-0000-0000-0000633E0000}"/>
    <cellStyle name="Input 2 2 5 12" xfId="14423" xr:uid="{00000000-0005-0000-0000-0000643E0000}"/>
    <cellStyle name="Input 2 2 5 12 2" xfId="14424" xr:uid="{00000000-0005-0000-0000-0000653E0000}"/>
    <cellStyle name="Input 2 2 5 13" xfId="14425" xr:uid="{00000000-0005-0000-0000-0000663E0000}"/>
    <cellStyle name="Input 2 2 5 13 2" xfId="14426" xr:uid="{00000000-0005-0000-0000-0000673E0000}"/>
    <cellStyle name="Input 2 2 5 14" xfId="14427" xr:uid="{00000000-0005-0000-0000-0000683E0000}"/>
    <cellStyle name="Input 2 2 5 14 2" xfId="14428" xr:uid="{00000000-0005-0000-0000-0000693E0000}"/>
    <cellStyle name="Input 2 2 5 15" xfId="14429" xr:uid="{00000000-0005-0000-0000-00006A3E0000}"/>
    <cellStyle name="Input 2 2 5 15 2" xfId="14430" xr:uid="{00000000-0005-0000-0000-00006B3E0000}"/>
    <cellStyle name="Input 2 2 5 16" xfId="14431" xr:uid="{00000000-0005-0000-0000-00006C3E0000}"/>
    <cellStyle name="Input 2 2 5 16 2" xfId="14432" xr:uid="{00000000-0005-0000-0000-00006D3E0000}"/>
    <cellStyle name="Input 2 2 5 17" xfId="14433" xr:uid="{00000000-0005-0000-0000-00006E3E0000}"/>
    <cellStyle name="Input 2 2 5 17 2" xfId="14434" xr:uid="{00000000-0005-0000-0000-00006F3E0000}"/>
    <cellStyle name="Input 2 2 5 18" xfId="14435" xr:uid="{00000000-0005-0000-0000-0000703E0000}"/>
    <cellStyle name="Input 2 2 5 18 2" xfId="14436" xr:uid="{00000000-0005-0000-0000-0000713E0000}"/>
    <cellStyle name="Input 2 2 5 19" xfId="14437" xr:uid="{00000000-0005-0000-0000-0000723E0000}"/>
    <cellStyle name="Input 2 2 5 19 2" xfId="14438" xr:uid="{00000000-0005-0000-0000-0000733E0000}"/>
    <cellStyle name="Input 2 2 5 2" xfId="14439" xr:uid="{00000000-0005-0000-0000-0000743E0000}"/>
    <cellStyle name="Input 2 2 5 2 2" xfId="14440" xr:uid="{00000000-0005-0000-0000-0000753E0000}"/>
    <cellStyle name="Input 2 2 5 20" xfId="14441" xr:uid="{00000000-0005-0000-0000-0000763E0000}"/>
    <cellStyle name="Input 2 2 5 20 2" xfId="14442" xr:uid="{00000000-0005-0000-0000-0000773E0000}"/>
    <cellStyle name="Input 2 2 5 21" xfId="14443" xr:uid="{00000000-0005-0000-0000-0000783E0000}"/>
    <cellStyle name="Input 2 2 5 21 2" xfId="14444" xr:uid="{00000000-0005-0000-0000-0000793E0000}"/>
    <cellStyle name="Input 2 2 5 22" xfId="14445" xr:uid="{00000000-0005-0000-0000-00007A3E0000}"/>
    <cellStyle name="Input 2 2 5 22 2" xfId="14446" xr:uid="{00000000-0005-0000-0000-00007B3E0000}"/>
    <cellStyle name="Input 2 2 5 23" xfId="14447" xr:uid="{00000000-0005-0000-0000-00007C3E0000}"/>
    <cellStyle name="Input 2 2 5 23 2" xfId="14448" xr:uid="{00000000-0005-0000-0000-00007D3E0000}"/>
    <cellStyle name="Input 2 2 5 24" xfId="14449" xr:uid="{00000000-0005-0000-0000-00007E3E0000}"/>
    <cellStyle name="Input 2 2 5 24 2" xfId="14450" xr:uid="{00000000-0005-0000-0000-00007F3E0000}"/>
    <cellStyle name="Input 2 2 5 25" xfId="14451" xr:uid="{00000000-0005-0000-0000-0000803E0000}"/>
    <cellStyle name="Input 2 2 5 25 2" xfId="14452" xr:uid="{00000000-0005-0000-0000-0000813E0000}"/>
    <cellStyle name="Input 2 2 5 26" xfId="14453" xr:uid="{00000000-0005-0000-0000-0000823E0000}"/>
    <cellStyle name="Input 2 2 5 26 2" xfId="14454" xr:uid="{00000000-0005-0000-0000-0000833E0000}"/>
    <cellStyle name="Input 2 2 5 27" xfId="14455" xr:uid="{00000000-0005-0000-0000-0000843E0000}"/>
    <cellStyle name="Input 2 2 5 27 2" xfId="14456" xr:uid="{00000000-0005-0000-0000-0000853E0000}"/>
    <cellStyle name="Input 2 2 5 28" xfId="14457" xr:uid="{00000000-0005-0000-0000-0000863E0000}"/>
    <cellStyle name="Input 2 2 5 28 2" xfId="14458" xr:uid="{00000000-0005-0000-0000-0000873E0000}"/>
    <cellStyle name="Input 2 2 5 29" xfId="14459" xr:uid="{00000000-0005-0000-0000-0000883E0000}"/>
    <cellStyle name="Input 2 2 5 29 2" xfId="14460" xr:uid="{00000000-0005-0000-0000-0000893E0000}"/>
    <cellStyle name="Input 2 2 5 3" xfId="14461" xr:uid="{00000000-0005-0000-0000-00008A3E0000}"/>
    <cellStyle name="Input 2 2 5 3 2" xfId="14462" xr:uid="{00000000-0005-0000-0000-00008B3E0000}"/>
    <cellStyle name="Input 2 2 5 30" xfId="14463" xr:uid="{00000000-0005-0000-0000-00008C3E0000}"/>
    <cellStyle name="Input 2 2 5 4" xfId="14464" xr:uid="{00000000-0005-0000-0000-00008D3E0000}"/>
    <cellStyle name="Input 2 2 5 4 2" xfId="14465" xr:uid="{00000000-0005-0000-0000-00008E3E0000}"/>
    <cellStyle name="Input 2 2 5 5" xfId="14466" xr:uid="{00000000-0005-0000-0000-00008F3E0000}"/>
    <cellStyle name="Input 2 2 5 5 2" xfId="14467" xr:uid="{00000000-0005-0000-0000-0000903E0000}"/>
    <cellStyle name="Input 2 2 5 6" xfId="14468" xr:uid="{00000000-0005-0000-0000-0000913E0000}"/>
    <cellStyle name="Input 2 2 5 6 2" xfId="14469" xr:uid="{00000000-0005-0000-0000-0000923E0000}"/>
    <cellStyle name="Input 2 2 5 7" xfId="14470" xr:uid="{00000000-0005-0000-0000-0000933E0000}"/>
    <cellStyle name="Input 2 2 5 7 2" xfId="14471" xr:uid="{00000000-0005-0000-0000-0000943E0000}"/>
    <cellStyle name="Input 2 2 5 8" xfId="14472" xr:uid="{00000000-0005-0000-0000-0000953E0000}"/>
    <cellStyle name="Input 2 2 5 8 2" xfId="14473" xr:uid="{00000000-0005-0000-0000-0000963E0000}"/>
    <cellStyle name="Input 2 2 5 9" xfId="14474" xr:uid="{00000000-0005-0000-0000-0000973E0000}"/>
    <cellStyle name="Input 2 2 5 9 2" xfId="14475" xr:uid="{00000000-0005-0000-0000-0000983E0000}"/>
    <cellStyle name="Input 2 2_BU&amp;IC" xfId="14476" xr:uid="{00000000-0005-0000-0000-0000993E0000}"/>
    <cellStyle name="Input 2 20" xfId="14477" xr:uid="{00000000-0005-0000-0000-00009A3E0000}"/>
    <cellStyle name="Input 2 20 2" xfId="14478" xr:uid="{00000000-0005-0000-0000-00009B3E0000}"/>
    <cellStyle name="Input 2 21" xfId="14479" xr:uid="{00000000-0005-0000-0000-00009C3E0000}"/>
    <cellStyle name="Input 2 21 2" xfId="14480" xr:uid="{00000000-0005-0000-0000-00009D3E0000}"/>
    <cellStyle name="Input 2 22" xfId="14481" xr:uid="{00000000-0005-0000-0000-00009E3E0000}"/>
    <cellStyle name="Input 2 22 2" xfId="14482" xr:uid="{00000000-0005-0000-0000-00009F3E0000}"/>
    <cellStyle name="Input 2 23" xfId="14483" xr:uid="{00000000-0005-0000-0000-0000A03E0000}"/>
    <cellStyle name="Input 2 23 2" xfId="14484" xr:uid="{00000000-0005-0000-0000-0000A13E0000}"/>
    <cellStyle name="Input 2 24" xfId="14485" xr:uid="{00000000-0005-0000-0000-0000A23E0000}"/>
    <cellStyle name="Input 2 24 2" xfId="14486" xr:uid="{00000000-0005-0000-0000-0000A33E0000}"/>
    <cellStyle name="Input 2 25" xfId="14487" xr:uid="{00000000-0005-0000-0000-0000A43E0000}"/>
    <cellStyle name="Input 2 25 2" xfId="14488" xr:uid="{00000000-0005-0000-0000-0000A53E0000}"/>
    <cellStyle name="Input 2 26" xfId="14489" xr:uid="{00000000-0005-0000-0000-0000A63E0000}"/>
    <cellStyle name="Input 2 26 2" xfId="14490" xr:uid="{00000000-0005-0000-0000-0000A73E0000}"/>
    <cellStyle name="Input 2 27" xfId="14491" xr:uid="{00000000-0005-0000-0000-0000A83E0000}"/>
    <cellStyle name="Input 2 27 2" xfId="14492" xr:uid="{00000000-0005-0000-0000-0000A93E0000}"/>
    <cellStyle name="Input 2 28" xfId="14493" xr:uid="{00000000-0005-0000-0000-0000AA3E0000}"/>
    <cellStyle name="Input 2 28 2" xfId="14494" xr:uid="{00000000-0005-0000-0000-0000AB3E0000}"/>
    <cellStyle name="Input 2 29" xfId="14495" xr:uid="{00000000-0005-0000-0000-0000AC3E0000}"/>
    <cellStyle name="Input 2 29 2" xfId="14496" xr:uid="{00000000-0005-0000-0000-0000AD3E0000}"/>
    <cellStyle name="Input 2 3" xfId="745" xr:uid="{00000000-0005-0000-0000-0000AE3E0000}"/>
    <cellStyle name="Input 2 30" xfId="14497" xr:uid="{00000000-0005-0000-0000-0000AF3E0000}"/>
    <cellStyle name="Input 2 30 2" xfId="14498" xr:uid="{00000000-0005-0000-0000-0000B03E0000}"/>
    <cellStyle name="Input 2 31" xfId="14499" xr:uid="{00000000-0005-0000-0000-0000B13E0000}"/>
    <cellStyle name="Input 2 31 2" xfId="14500" xr:uid="{00000000-0005-0000-0000-0000B23E0000}"/>
    <cellStyle name="Input 2 32" xfId="14501" xr:uid="{00000000-0005-0000-0000-0000B33E0000}"/>
    <cellStyle name="Input 2 32 2" xfId="14502" xr:uid="{00000000-0005-0000-0000-0000B43E0000}"/>
    <cellStyle name="Input 2 33" xfId="14503" xr:uid="{00000000-0005-0000-0000-0000B53E0000}"/>
    <cellStyle name="Input 2 33 2" xfId="14504" xr:uid="{00000000-0005-0000-0000-0000B63E0000}"/>
    <cellStyle name="Input 2 34" xfId="14505" xr:uid="{00000000-0005-0000-0000-0000B73E0000}"/>
    <cellStyle name="Input 2 4" xfId="14506" xr:uid="{00000000-0005-0000-0000-0000B83E0000}"/>
    <cellStyle name="Input 2 5" xfId="14507" xr:uid="{00000000-0005-0000-0000-0000B93E0000}"/>
    <cellStyle name="Input 2 5 10" xfId="14508" xr:uid="{00000000-0005-0000-0000-0000BA3E0000}"/>
    <cellStyle name="Input 2 5 10 2" xfId="14509" xr:uid="{00000000-0005-0000-0000-0000BB3E0000}"/>
    <cellStyle name="Input 2 5 11" xfId="14510" xr:uid="{00000000-0005-0000-0000-0000BC3E0000}"/>
    <cellStyle name="Input 2 5 11 2" xfId="14511" xr:uid="{00000000-0005-0000-0000-0000BD3E0000}"/>
    <cellStyle name="Input 2 5 12" xfId="14512" xr:uid="{00000000-0005-0000-0000-0000BE3E0000}"/>
    <cellStyle name="Input 2 5 12 2" xfId="14513" xr:uid="{00000000-0005-0000-0000-0000BF3E0000}"/>
    <cellStyle name="Input 2 5 13" xfId="14514" xr:uid="{00000000-0005-0000-0000-0000C03E0000}"/>
    <cellStyle name="Input 2 5 13 2" xfId="14515" xr:uid="{00000000-0005-0000-0000-0000C13E0000}"/>
    <cellStyle name="Input 2 5 14" xfId="14516" xr:uid="{00000000-0005-0000-0000-0000C23E0000}"/>
    <cellStyle name="Input 2 5 14 2" xfId="14517" xr:uid="{00000000-0005-0000-0000-0000C33E0000}"/>
    <cellStyle name="Input 2 5 15" xfId="14518" xr:uid="{00000000-0005-0000-0000-0000C43E0000}"/>
    <cellStyle name="Input 2 5 15 2" xfId="14519" xr:uid="{00000000-0005-0000-0000-0000C53E0000}"/>
    <cellStyle name="Input 2 5 16" xfId="14520" xr:uid="{00000000-0005-0000-0000-0000C63E0000}"/>
    <cellStyle name="Input 2 5 16 2" xfId="14521" xr:uid="{00000000-0005-0000-0000-0000C73E0000}"/>
    <cellStyle name="Input 2 5 17" xfId="14522" xr:uid="{00000000-0005-0000-0000-0000C83E0000}"/>
    <cellStyle name="Input 2 5 17 2" xfId="14523" xr:uid="{00000000-0005-0000-0000-0000C93E0000}"/>
    <cellStyle name="Input 2 5 18" xfId="14524" xr:uid="{00000000-0005-0000-0000-0000CA3E0000}"/>
    <cellStyle name="Input 2 5 18 2" xfId="14525" xr:uid="{00000000-0005-0000-0000-0000CB3E0000}"/>
    <cellStyle name="Input 2 5 19" xfId="14526" xr:uid="{00000000-0005-0000-0000-0000CC3E0000}"/>
    <cellStyle name="Input 2 5 19 2" xfId="14527" xr:uid="{00000000-0005-0000-0000-0000CD3E0000}"/>
    <cellStyle name="Input 2 5 2" xfId="14528" xr:uid="{00000000-0005-0000-0000-0000CE3E0000}"/>
    <cellStyle name="Input 2 5 2 10" xfId="14529" xr:uid="{00000000-0005-0000-0000-0000CF3E0000}"/>
    <cellStyle name="Input 2 5 2 10 2" xfId="14530" xr:uid="{00000000-0005-0000-0000-0000D03E0000}"/>
    <cellStyle name="Input 2 5 2 11" xfId="14531" xr:uid="{00000000-0005-0000-0000-0000D13E0000}"/>
    <cellStyle name="Input 2 5 2 11 2" xfId="14532" xr:uid="{00000000-0005-0000-0000-0000D23E0000}"/>
    <cellStyle name="Input 2 5 2 12" xfId="14533" xr:uid="{00000000-0005-0000-0000-0000D33E0000}"/>
    <cellStyle name="Input 2 5 2 12 2" xfId="14534" xr:uid="{00000000-0005-0000-0000-0000D43E0000}"/>
    <cellStyle name="Input 2 5 2 13" xfId="14535" xr:uid="{00000000-0005-0000-0000-0000D53E0000}"/>
    <cellStyle name="Input 2 5 2 13 2" xfId="14536" xr:uid="{00000000-0005-0000-0000-0000D63E0000}"/>
    <cellStyle name="Input 2 5 2 14" xfId="14537" xr:uid="{00000000-0005-0000-0000-0000D73E0000}"/>
    <cellStyle name="Input 2 5 2 14 2" xfId="14538" xr:uid="{00000000-0005-0000-0000-0000D83E0000}"/>
    <cellStyle name="Input 2 5 2 15" xfId="14539" xr:uid="{00000000-0005-0000-0000-0000D93E0000}"/>
    <cellStyle name="Input 2 5 2 15 2" xfId="14540" xr:uid="{00000000-0005-0000-0000-0000DA3E0000}"/>
    <cellStyle name="Input 2 5 2 16" xfId="14541" xr:uid="{00000000-0005-0000-0000-0000DB3E0000}"/>
    <cellStyle name="Input 2 5 2 16 2" xfId="14542" xr:uid="{00000000-0005-0000-0000-0000DC3E0000}"/>
    <cellStyle name="Input 2 5 2 17" xfId="14543" xr:uid="{00000000-0005-0000-0000-0000DD3E0000}"/>
    <cellStyle name="Input 2 5 2 17 2" xfId="14544" xr:uid="{00000000-0005-0000-0000-0000DE3E0000}"/>
    <cellStyle name="Input 2 5 2 18" xfId="14545" xr:uid="{00000000-0005-0000-0000-0000DF3E0000}"/>
    <cellStyle name="Input 2 5 2 18 2" xfId="14546" xr:uid="{00000000-0005-0000-0000-0000E03E0000}"/>
    <cellStyle name="Input 2 5 2 19" xfId="14547" xr:uid="{00000000-0005-0000-0000-0000E13E0000}"/>
    <cellStyle name="Input 2 5 2 19 2" xfId="14548" xr:uid="{00000000-0005-0000-0000-0000E23E0000}"/>
    <cellStyle name="Input 2 5 2 2" xfId="14549" xr:uid="{00000000-0005-0000-0000-0000E33E0000}"/>
    <cellStyle name="Input 2 5 2 2 2" xfId="14550" xr:uid="{00000000-0005-0000-0000-0000E43E0000}"/>
    <cellStyle name="Input 2 5 2 20" xfId="14551" xr:uid="{00000000-0005-0000-0000-0000E53E0000}"/>
    <cellStyle name="Input 2 5 2 20 2" xfId="14552" xr:uid="{00000000-0005-0000-0000-0000E63E0000}"/>
    <cellStyle name="Input 2 5 2 21" xfId="14553" xr:uid="{00000000-0005-0000-0000-0000E73E0000}"/>
    <cellStyle name="Input 2 5 2 21 2" xfId="14554" xr:uid="{00000000-0005-0000-0000-0000E83E0000}"/>
    <cellStyle name="Input 2 5 2 22" xfId="14555" xr:uid="{00000000-0005-0000-0000-0000E93E0000}"/>
    <cellStyle name="Input 2 5 2 22 2" xfId="14556" xr:uid="{00000000-0005-0000-0000-0000EA3E0000}"/>
    <cellStyle name="Input 2 5 2 23" xfId="14557" xr:uid="{00000000-0005-0000-0000-0000EB3E0000}"/>
    <cellStyle name="Input 2 5 2 23 2" xfId="14558" xr:uid="{00000000-0005-0000-0000-0000EC3E0000}"/>
    <cellStyle name="Input 2 5 2 24" xfId="14559" xr:uid="{00000000-0005-0000-0000-0000ED3E0000}"/>
    <cellStyle name="Input 2 5 2 24 2" xfId="14560" xr:uid="{00000000-0005-0000-0000-0000EE3E0000}"/>
    <cellStyle name="Input 2 5 2 25" xfId="14561" xr:uid="{00000000-0005-0000-0000-0000EF3E0000}"/>
    <cellStyle name="Input 2 5 2 25 2" xfId="14562" xr:uid="{00000000-0005-0000-0000-0000F03E0000}"/>
    <cellStyle name="Input 2 5 2 26" xfId="14563" xr:uid="{00000000-0005-0000-0000-0000F13E0000}"/>
    <cellStyle name="Input 2 5 2 26 2" xfId="14564" xr:uid="{00000000-0005-0000-0000-0000F23E0000}"/>
    <cellStyle name="Input 2 5 2 27" xfId="14565" xr:uid="{00000000-0005-0000-0000-0000F33E0000}"/>
    <cellStyle name="Input 2 5 2 27 2" xfId="14566" xr:uid="{00000000-0005-0000-0000-0000F43E0000}"/>
    <cellStyle name="Input 2 5 2 28" xfId="14567" xr:uid="{00000000-0005-0000-0000-0000F53E0000}"/>
    <cellStyle name="Input 2 5 2 28 2" xfId="14568" xr:uid="{00000000-0005-0000-0000-0000F63E0000}"/>
    <cellStyle name="Input 2 5 2 29" xfId="14569" xr:uid="{00000000-0005-0000-0000-0000F73E0000}"/>
    <cellStyle name="Input 2 5 2 29 2" xfId="14570" xr:uid="{00000000-0005-0000-0000-0000F83E0000}"/>
    <cellStyle name="Input 2 5 2 3" xfId="14571" xr:uid="{00000000-0005-0000-0000-0000F93E0000}"/>
    <cellStyle name="Input 2 5 2 3 2" xfId="14572" xr:uid="{00000000-0005-0000-0000-0000FA3E0000}"/>
    <cellStyle name="Input 2 5 2 30" xfId="14573" xr:uid="{00000000-0005-0000-0000-0000FB3E0000}"/>
    <cellStyle name="Input 2 5 2 4" xfId="14574" xr:uid="{00000000-0005-0000-0000-0000FC3E0000}"/>
    <cellStyle name="Input 2 5 2 4 2" xfId="14575" xr:uid="{00000000-0005-0000-0000-0000FD3E0000}"/>
    <cellStyle name="Input 2 5 2 5" xfId="14576" xr:uid="{00000000-0005-0000-0000-0000FE3E0000}"/>
    <cellStyle name="Input 2 5 2 5 2" xfId="14577" xr:uid="{00000000-0005-0000-0000-0000FF3E0000}"/>
    <cellStyle name="Input 2 5 2 6" xfId="14578" xr:uid="{00000000-0005-0000-0000-0000003F0000}"/>
    <cellStyle name="Input 2 5 2 6 2" xfId="14579" xr:uid="{00000000-0005-0000-0000-0000013F0000}"/>
    <cellStyle name="Input 2 5 2 7" xfId="14580" xr:uid="{00000000-0005-0000-0000-0000023F0000}"/>
    <cellStyle name="Input 2 5 2 7 2" xfId="14581" xr:uid="{00000000-0005-0000-0000-0000033F0000}"/>
    <cellStyle name="Input 2 5 2 8" xfId="14582" xr:uid="{00000000-0005-0000-0000-0000043F0000}"/>
    <cellStyle name="Input 2 5 2 8 2" xfId="14583" xr:uid="{00000000-0005-0000-0000-0000053F0000}"/>
    <cellStyle name="Input 2 5 2 9" xfId="14584" xr:uid="{00000000-0005-0000-0000-0000063F0000}"/>
    <cellStyle name="Input 2 5 2 9 2" xfId="14585" xr:uid="{00000000-0005-0000-0000-0000073F0000}"/>
    <cellStyle name="Input 2 5 20" xfId="14586" xr:uid="{00000000-0005-0000-0000-0000083F0000}"/>
    <cellStyle name="Input 2 5 20 2" xfId="14587" xr:uid="{00000000-0005-0000-0000-0000093F0000}"/>
    <cellStyle name="Input 2 5 21" xfId="14588" xr:uid="{00000000-0005-0000-0000-00000A3F0000}"/>
    <cellStyle name="Input 2 5 21 2" xfId="14589" xr:uid="{00000000-0005-0000-0000-00000B3F0000}"/>
    <cellStyle name="Input 2 5 22" xfId="14590" xr:uid="{00000000-0005-0000-0000-00000C3F0000}"/>
    <cellStyle name="Input 2 5 22 2" xfId="14591" xr:uid="{00000000-0005-0000-0000-00000D3F0000}"/>
    <cellStyle name="Input 2 5 23" xfId="14592" xr:uid="{00000000-0005-0000-0000-00000E3F0000}"/>
    <cellStyle name="Input 2 5 23 2" xfId="14593" xr:uid="{00000000-0005-0000-0000-00000F3F0000}"/>
    <cellStyle name="Input 2 5 24" xfId="14594" xr:uid="{00000000-0005-0000-0000-0000103F0000}"/>
    <cellStyle name="Input 2 5 24 2" xfId="14595" xr:uid="{00000000-0005-0000-0000-0000113F0000}"/>
    <cellStyle name="Input 2 5 25" xfId="14596" xr:uid="{00000000-0005-0000-0000-0000123F0000}"/>
    <cellStyle name="Input 2 5 25 2" xfId="14597" xr:uid="{00000000-0005-0000-0000-0000133F0000}"/>
    <cellStyle name="Input 2 5 26" xfId="14598" xr:uid="{00000000-0005-0000-0000-0000143F0000}"/>
    <cellStyle name="Input 2 5 26 2" xfId="14599" xr:uid="{00000000-0005-0000-0000-0000153F0000}"/>
    <cellStyle name="Input 2 5 27" xfId="14600" xr:uid="{00000000-0005-0000-0000-0000163F0000}"/>
    <cellStyle name="Input 2 5 27 2" xfId="14601" xr:uid="{00000000-0005-0000-0000-0000173F0000}"/>
    <cellStyle name="Input 2 5 28" xfId="14602" xr:uid="{00000000-0005-0000-0000-0000183F0000}"/>
    <cellStyle name="Input 2 5 28 2" xfId="14603" xr:uid="{00000000-0005-0000-0000-0000193F0000}"/>
    <cellStyle name="Input 2 5 29" xfId="14604" xr:uid="{00000000-0005-0000-0000-00001A3F0000}"/>
    <cellStyle name="Input 2 5 29 2" xfId="14605" xr:uid="{00000000-0005-0000-0000-00001B3F0000}"/>
    <cellStyle name="Input 2 5 3" xfId="14606" xr:uid="{00000000-0005-0000-0000-00001C3F0000}"/>
    <cellStyle name="Input 2 5 3 10" xfId="14607" xr:uid="{00000000-0005-0000-0000-00001D3F0000}"/>
    <cellStyle name="Input 2 5 3 10 2" xfId="14608" xr:uid="{00000000-0005-0000-0000-00001E3F0000}"/>
    <cellStyle name="Input 2 5 3 11" xfId="14609" xr:uid="{00000000-0005-0000-0000-00001F3F0000}"/>
    <cellStyle name="Input 2 5 3 11 2" xfId="14610" xr:uid="{00000000-0005-0000-0000-0000203F0000}"/>
    <cellStyle name="Input 2 5 3 12" xfId="14611" xr:uid="{00000000-0005-0000-0000-0000213F0000}"/>
    <cellStyle name="Input 2 5 3 12 2" xfId="14612" xr:uid="{00000000-0005-0000-0000-0000223F0000}"/>
    <cellStyle name="Input 2 5 3 13" xfId="14613" xr:uid="{00000000-0005-0000-0000-0000233F0000}"/>
    <cellStyle name="Input 2 5 3 13 2" xfId="14614" xr:uid="{00000000-0005-0000-0000-0000243F0000}"/>
    <cellStyle name="Input 2 5 3 14" xfId="14615" xr:uid="{00000000-0005-0000-0000-0000253F0000}"/>
    <cellStyle name="Input 2 5 3 14 2" xfId="14616" xr:uid="{00000000-0005-0000-0000-0000263F0000}"/>
    <cellStyle name="Input 2 5 3 15" xfId="14617" xr:uid="{00000000-0005-0000-0000-0000273F0000}"/>
    <cellStyle name="Input 2 5 3 15 2" xfId="14618" xr:uid="{00000000-0005-0000-0000-0000283F0000}"/>
    <cellStyle name="Input 2 5 3 16" xfId="14619" xr:uid="{00000000-0005-0000-0000-0000293F0000}"/>
    <cellStyle name="Input 2 5 3 16 2" xfId="14620" xr:uid="{00000000-0005-0000-0000-00002A3F0000}"/>
    <cellStyle name="Input 2 5 3 17" xfId="14621" xr:uid="{00000000-0005-0000-0000-00002B3F0000}"/>
    <cellStyle name="Input 2 5 3 17 2" xfId="14622" xr:uid="{00000000-0005-0000-0000-00002C3F0000}"/>
    <cellStyle name="Input 2 5 3 18" xfId="14623" xr:uid="{00000000-0005-0000-0000-00002D3F0000}"/>
    <cellStyle name="Input 2 5 3 18 2" xfId="14624" xr:uid="{00000000-0005-0000-0000-00002E3F0000}"/>
    <cellStyle name="Input 2 5 3 19" xfId="14625" xr:uid="{00000000-0005-0000-0000-00002F3F0000}"/>
    <cellStyle name="Input 2 5 3 19 2" xfId="14626" xr:uid="{00000000-0005-0000-0000-0000303F0000}"/>
    <cellStyle name="Input 2 5 3 2" xfId="14627" xr:uid="{00000000-0005-0000-0000-0000313F0000}"/>
    <cellStyle name="Input 2 5 3 2 2" xfId="14628" xr:uid="{00000000-0005-0000-0000-0000323F0000}"/>
    <cellStyle name="Input 2 5 3 20" xfId="14629" xr:uid="{00000000-0005-0000-0000-0000333F0000}"/>
    <cellStyle name="Input 2 5 3 20 2" xfId="14630" xr:uid="{00000000-0005-0000-0000-0000343F0000}"/>
    <cellStyle name="Input 2 5 3 21" xfId="14631" xr:uid="{00000000-0005-0000-0000-0000353F0000}"/>
    <cellStyle name="Input 2 5 3 21 2" xfId="14632" xr:uid="{00000000-0005-0000-0000-0000363F0000}"/>
    <cellStyle name="Input 2 5 3 22" xfId="14633" xr:uid="{00000000-0005-0000-0000-0000373F0000}"/>
    <cellStyle name="Input 2 5 3 22 2" xfId="14634" xr:uid="{00000000-0005-0000-0000-0000383F0000}"/>
    <cellStyle name="Input 2 5 3 23" xfId="14635" xr:uid="{00000000-0005-0000-0000-0000393F0000}"/>
    <cellStyle name="Input 2 5 3 23 2" xfId="14636" xr:uid="{00000000-0005-0000-0000-00003A3F0000}"/>
    <cellStyle name="Input 2 5 3 24" xfId="14637" xr:uid="{00000000-0005-0000-0000-00003B3F0000}"/>
    <cellStyle name="Input 2 5 3 24 2" xfId="14638" xr:uid="{00000000-0005-0000-0000-00003C3F0000}"/>
    <cellStyle name="Input 2 5 3 25" xfId="14639" xr:uid="{00000000-0005-0000-0000-00003D3F0000}"/>
    <cellStyle name="Input 2 5 3 25 2" xfId="14640" xr:uid="{00000000-0005-0000-0000-00003E3F0000}"/>
    <cellStyle name="Input 2 5 3 26" xfId="14641" xr:uid="{00000000-0005-0000-0000-00003F3F0000}"/>
    <cellStyle name="Input 2 5 3 26 2" xfId="14642" xr:uid="{00000000-0005-0000-0000-0000403F0000}"/>
    <cellStyle name="Input 2 5 3 27" xfId="14643" xr:uid="{00000000-0005-0000-0000-0000413F0000}"/>
    <cellStyle name="Input 2 5 3 27 2" xfId="14644" xr:uid="{00000000-0005-0000-0000-0000423F0000}"/>
    <cellStyle name="Input 2 5 3 28" xfId="14645" xr:uid="{00000000-0005-0000-0000-0000433F0000}"/>
    <cellStyle name="Input 2 5 3 28 2" xfId="14646" xr:uid="{00000000-0005-0000-0000-0000443F0000}"/>
    <cellStyle name="Input 2 5 3 29" xfId="14647" xr:uid="{00000000-0005-0000-0000-0000453F0000}"/>
    <cellStyle name="Input 2 5 3 29 2" xfId="14648" xr:uid="{00000000-0005-0000-0000-0000463F0000}"/>
    <cellStyle name="Input 2 5 3 3" xfId="14649" xr:uid="{00000000-0005-0000-0000-0000473F0000}"/>
    <cellStyle name="Input 2 5 3 3 2" xfId="14650" xr:uid="{00000000-0005-0000-0000-0000483F0000}"/>
    <cellStyle name="Input 2 5 3 30" xfId="14651" xr:uid="{00000000-0005-0000-0000-0000493F0000}"/>
    <cellStyle name="Input 2 5 3 4" xfId="14652" xr:uid="{00000000-0005-0000-0000-00004A3F0000}"/>
    <cellStyle name="Input 2 5 3 4 2" xfId="14653" xr:uid="{00000000-0005-0000-0000-00004B3F0000}"/>
    <cellStyle name="Input 2 5 3 5" xfId="14654" xr:uid="{00000000-0005-0000-0000-00004C3F0000}"/>
    <cellStyle name="Input 2 5 3 5 2" xfId="14655" xr:uid="{00000000-0005-0000-0000-00004D3F0000}"/>
    <cellStyle name="Input 2 5 3 6" xfId="14656" xr:uid="{00000000-0005-0000-0000-00004E3F0000}"/>
    <cellStyle name="Input 2 5 3 6 2" xfId="14657" xr:uid="{00000000-0005-0000-0000-00004F3F0000}"/>
    <cellStyle name="Input 2 5 3 7" xfId="14658" xr:uid="{00000000-0005-0000-0000-0000503F0000}"/>
    <cellStyle name="Input 2 5 3 7 2" xfId="14659" xr:uid="{00000000-0005-0000-0000-0000513F0000}"/>
    <cellStyle name="Input 2 5 3 8" xfId="14660" xr:uid="{00000000-0005-0000-0000-0000523F0000}"/>
    <cellStyle name="Input 2 5 3 8 2" xfId="14661" xr:uid="{00000000-0005-0000-0000-0000533F0000}"/>
    <cellStyle name="Input 2 5 3 9" xfId="14662" xr:uid="{00000000-0005-0000-0000-0000543F0000}"/>
    <cellStyle name="Input 2 5 3 9 2" xfId="14663" xr:uid="{00000000-0005-0000-0000-0000553F0000}"/>
    <cellStyle name="Input 2 5 30" xfId="14664" xr:uid="{00000000-0005-0000-0000-0000563F0000}"/>
    <cellStyle name="Input 2 5 30 2" xfId="14665" xr:uid="{00000000-0005-0000-0000-0000573F0000}"/>
    <cellStyle name="Input 2 5 31" xfId="14666" xr:uid="{00000000-0005-0000-0000-0000583F0000}"/>
    <cellStyle name="Input 2 5 31 2" xfId="14667" xr:uid="{00000000-0005-0000-0000-0000593F0000}"/>
    <cellStyle name="Input 2 5 32" xfId="14668" xr:uid="{00000000-0005-0000-0000-00005A3F0000}"/>
    <cellStyle name="Input 2 5 4" xfId="14669" xr:uid="{00000000-0005-0000-0000-00005B3F0000}"/>
    <cellStyle name="Input 2 5 4 2" xfId="14670" xr:uid="{00000000-0005-0000-0000-00005C3F0000}"/>
    <cellStyle name="Input 2 5 5" xfId="14671" xr:uid="{00000000-0005-0000-0000-00005D3F0000}"/>
    <cellStyle name="Input 2 5 5 2" xfId="14672" xr:uid="{00000000-0005-0000-0000-00005E3F0000}"/>
    <cellStyle name="Input 2 5 6" xfId="14673" xr:uid="{00000000-0005-0000-0000-00005F3F0000}"/>
    <cellStyle name="Input 2 5 6 2" xfId="14674" xr:uid="{00000000-0005-0000-0000-0000603F0000}"/>
    <cellStyle name="Input 2 5 7" xfId="14675" xr:uid="{00000000-0005-0000-0000-0000613F0000}"/>
    <cellStyle name="Input 2 5 7 2" xfId="14676" xr:uid="{00000000-0005-0000-0000-0000623F0000}"/>
    <cellStyle name="Input 2 5 8" xfId="14677" xr:uid="{00000000-0005-0000-0000-0000633F0000}"/>
    <cellStyle name="Input 2 5 8 2" xfId="14678" xr:uid="{00000000-0005-0000-0000-0000643F0000}"/>
    <cellStyle name="Input 2 5 9" xfId="14679" xr:uid="{00000000-0005-0000-0000-0000653F0000}"/>
    <cellStyle name="Input 2 5 9 2" xfId="14680" xr:uid="{00000000-0005-0000-0000-0000663F0000}"/>
    <cellStyle name="Input 2 6" xfId="14681" xr:uid="{00000000-0005-0000-0000-0000673F0000}"/>
    <cellStyle name="Input 2 6 2" xfId="14682" xr:uid="{00000000-0005-0000-0000-0000683F0000}"/>
    <cellStyle name="Input 2 7" xfId="14683" xr:uid="{00000000-0005-0000-0000-0000693F0000}"/>
    <cellStyle name="Input 2 7 2" xfId="14684" xr:uid="{00000000-0005-0000-0000-00006A3F0000}"/>
    <cellStyle name="Input 2 8" xfId="14685" xr:uid="{00000000-0005-0000-0000-00006B3F0000}"/>
    <cellStyle name="Input 2 8 2" xfId="14686" xr:uid="{00000000-0005-0000-0000-00006C3F0000}"/>
    <cellStyle name="Input 2 9" xfId="14687" xr:uid="{00000000-0005-0000-0000-00006D3F0000}"/>
    <cellStyle name="Input 2 9 2" xfId="14688" xr:uid="{00000000-0005-0000-0000-00006E3F0000}"/>
    <cellStyle name="Input 2_BU&amp;IC" xfId="14689" xr:uid="{00000000-0005-0000-0000-00006F3F0000}"/>
    <cellStyle name="Input 20" xfId="14690" xr:uid="{00000000-0005-0000-0000-0000703F0000}"/>
    <cellStyle name="Input 21" xfId="14691" xr:uid="{00000000-0005-0000-0000-0000713F0000}"/>
    <cellStyle name="Input 22" xfId="14692" xr:uid="{00000000-0005-0000-0000-0000723F0000}"/>
    <cellStyle name="Input 23" xfId="14693" xr:uid="{00000000-0005-0000-0000-0000733F0000}"/>
    <cellStyle name="Input 24" xfId="14694" xr:uid="{00000000-0005-0000-0000-0000743F0000}"/>
    <cellStyle name="Input 25" xfId="14695" xr:uid="{00000000-0005-0000-0000-0000753F0000}"/>
    <cellStyle name="Input 26" xfId="14696" xr:uid="{00000000-0005-0000-0000-0000763F0000}"/>
    <cellStyle name="Input 27" xfId="14697" xr:uid="{00000000-0005-0000-0000-0000773F0000}"/>
    <cellStyle name="Input 28" xfId="14698" xr:uid="{00000000-0005-0000-0000-0000783F0000}"/>
    <cellStyle name="Input 29" xfId="14699" xr:uid="{00000000-0005-0000-0000-0000793F0000}"/>
    <cellStyle name="Input 3" xfId="193" xr:uid="{00000000-0005-0000-0000-00007A3F0000}"/>
    <cellStyle name="Input 3 2" xfId="14700" xr:uid="{00000000-0005-0000-0000-00007B3F0000}"/>
    <cellStyle name="Input 3 2 2" xfId="39083" xr:uid="{00000000-0005-0000-0000-00007C3F0000}"/>
    <cellStyle name="Input 3 3" xfId="14701" xr:uid="{00000000-0005-0000-0000-00007D3F0000}"/>
    <cellStyle name="Input 3 3 2" xfId="39082" xr:uid="{00000000-0005-0000-0000-00007E3F0000}"/>
    <cellStyle name="Input 3 4" xfId="668" xr:uid="{00000000-0005-0000-0000-00007F3F0000}"/>
    <cellStyle name="Input 3_5 year overview margin" xfId="37641" xr:uid="{00000000-0005-0000-0000-0000803F0000}"/>
    <cellStyle name="Input 30" xfId="14702" xr:uid="{00000000-0005-0000-0000-0000813F0000}"/>
    <cellStyle name="Input 31" xfId="14703" xr:uid="{00000000-0005-0000-0000-0000823F0000}"/>
    <cellStyle name="Input 32" xfId="14704" xr:uid="{00000000-0005-0000-0000-0000833F0000}"/>
    <cellStyle name="Input 33" xfId="14705" xr:uid="{00000000-0005-0000-0000-0000843F0000}"/>
    <cellStyle name="Input 34" xfId="14706" xr:uid="{00000000-0005-0000-0000-0000853F0000}"/>
    <cellStyle name="Input 35" xfId="14707" xr:uid="{00000000-0005-0000-0000-0000863F0000}"/>
    <cellStyle name="Input 36" xfId="14708" xr:uid="{00000000-0005-0000-0000-0000873F0000}"/>
    <cellStyle name="Input 37" xfId="14709" xr:uid="{00000000-0005-0000-0000-0000883F0000}"/>
    <cellStyle name="Input 38" xfId="14710" xr:uid="{00000000-0005-0000-0000-0000893F0000}"/>
    <cellStyle name="Input 39" xfId="14711" xr:uid="{00000000-0005-0000-0000-00008A3F0000}"/>
    <cellStyle name="Input 4" xfId="14712" xr:uid="{00000000-0005-0000-0000-00008B3F0000}"/>
    <cellStyle name="Input 4 2" xfId="39084" xr:uid="{00000000-0005-0000-0000-00008C3F0000}"/>
    <cellStyle name="Input 40" xfId="14713" xr:uid="{00000000-0005-0000-0000-00008D3F0000}"/>
    <cellStyle name="Input 41" xfId="14714" xr:uid="{00000000-0005-0000-0000-00008E3F0000}"/>
    <cellStyle name="Input 42" xfId="14715" xr:uid="{00000000-0005-0000-0000-00008F3F0000}"/>
    <cellStyle name="Input 43" xfId="14716" xr:uid="{00000000-0005-0000-0000-0000903F0000}"/>
    <cellStyle name="Input 44" xfId="14717" xr:uid="{00000000-0005-0000-0000-0000913F0000}"/>
    <cellStyle name="Input 45" xfId="14718" xr:uid="{00000000-0005-0000-0000-0000923F0000}"/>
    <cellStyle name="Input 46" xfId="14719" xr:uid="{00000000-0005-0000-0000-0000933F0000}"/>
    <cellStyle name="Input 47" xfId="14720" xr:uid="{00000000-0005-0000-0000-0000943F0000}"/>
    <cellStyle name="Input 48" xfId="14721" xr:uid="{00000000-0005-0000-0000-0000953F0000}"/>
    <cellStyle name="Input 49" xfId="14722" xr:uid="{00000000-0005-0000-0000-0000963F0000}"/>
    <cellStyle name="Input 5" xfId="14723" xr:uid="{00000000-0005-0000-0000-0000973F0000}"/>
    <cellStyle name="Input 50" xfId="14724" xr:uid="{00000000-0005-0000-0000-0000983F0000}"/>
    <cellStyle name="Input 51" xfId="14725" xr:uid="{00000000-0005-0000-0000-0000993F0000}"/>
    <cellStyle name="Input 52" xfId="14726" xr:uid="{00000000-0005-0000-0000-00009A3F0000}"/>
    <cellStyle name="Input 53" xfId="14727" xr:uid="{00000000-0005-0000-0000-00009B3F0000}"/>
    <cellStyle name="Input 54" xfId="14728" xr:uid="{00000000-0005-0000-0000-00009C3F0000}"/>
    <cellStyle name="Input 55" xfId="14729" xr:uid="{00000000-0005-0000-0000-00009D3F0000}"/>
    <cellStyle name="Input 56" xfId="14730" xr:uid="{00000000-0005-0000-0000-00009E3F0000}"/>
    <cellStyle name="Input 57" xfId="14731" xr:uid="{00000000-0005-0000-0000-00009F3F0000}"/>
    <cellStyle name="Input 58" xfId="14732" xr:uid="{00000000-0005-0000-0000-0000A03F0000}"/>
    <cellStyle name="Input 59" xfId="14733" xr:uid="{00000000-0005-0000-0000-0000A13F0000}"/>
    <cellStyle name="Input 6" xfId="14734" xr:uid="{00000000-0005-0000-0000-0000A23F0000}"/>
    <cellStyle name="Input 60" xfId="14735" xr:uid="{00000000-0005-0000-0000-0000A33F0000}"/>
    <cellStyle name="Input 61" xfId="14736" xr:uid="{00000000-0005-0000-0000-0000A43F0000}"/>
    <cellStyle name="Input 62" xfId="14737" xr:uid="{00000000-0005-0000-0000-0000A53F0000}"/>
    <cellStyle name="Input 63" xfId="14738" xr:uid="{00000000-0005-0000-0000-0000A63F0000}"/>
    <cellStyle name="Input 64" xfId="14739" xr:uid="{00000000-0005-0000-0000-0000A73F0000}"/>
    <cellStyle name="Input 65" xfId="14740" xr:uid="{00000000-0005-0000-0000-0000A83F0000}"/>
    <cellStyle name="Input 66" xfId="14741" xr:uid="{00000000-0005-0000-0000-0000A93F0000}"/>
    <cellStyle name="Input 67" xfId="14742" xr:uid="{00000000-0005-0000-0000-0000AA3F0000}"/>
    <cellStyle name="Input 68" xfId="14743" xr:uid="{00000000-0005-0000-0000-0000AB3F0000}"/>
    <cellStyle name="Input 69" xfId="14744" xr:uid="{00000000-0005-0000-0000-0000AC3F0000}"/>
    <cellStyle name="Input 7" xfId="14745" xr:uid="{00000000-0005-0000-0000-0000AD3F0000}"/>
    <cellStyle name="Input 70" xfId="14746" xr:uid="{00000000-0005-0000-0000-0000AE3F0000}"/>
    <cellStyle name="Input 71" xfId="14747" xr:uid="{00000000-0005-0000-0000-0000AF3F0000}"/>
    <cellStyle name="Input 72" xfId="14748" xr:uid="{00000000-0005-0000-0000-0000B03F0000}"/>
    <cellStyle name="Input 73" xfId="14749" xr:uid="{00000000-0005-0000-0000-0000B13F0000}"/>
    <cellStyle name="Input 74" xfId="14750" xr:uid="{00000000-0005-0000-0000-0000B23F0000}"/>
    <cellStyle name="Input 75" xfId="14751" xr:uid="{00000000-0005-0000-0000-0000B33F0000}"/>
    <cellStyle name="Input 76" xfId="14752" xr:uid="{00000000-0005-0000-0000-0000B43F0000}"/>
    <cellStyle name="Input 77" xfId="14753" xr:uid="{00000000-0005-0000-0000-0000B53F0000}"/>
    <cellStyle name="Input 78" xfId="14754" xr:uid="{00000000-0005-0000-0000-0000B63F0000}"/>
    <cellStyle name="Input 79" xfId="14755" xr:uid="{00000000-0005-0000-0000-0000B73F0000}"/>
    <cellStyle name="Input 8" xfId="14756" xr:uid="{00000000-0005-0000-0000-0000B83F0000}"/>
    <cellStyle name="Input 80" xfId="14757" xr:uid="{00000000-0005-0000-0000-0000B93F0000}"/>
    <cellStyle name="Input 81" xfId="14758" xr:uid="{00000000-0005-0000-0000-0000BA3F0000}"/>
    <cellStyle name="Input 82" xfId="14759" xr:uid="{00000000-0005-0000-0000-0000BB3F0000}"/>
    <cellStyle name="Input 83" xfId="14760" xr:uid="{00000000-0005-0000-0000-0000BC3F0000}"/>
    <cellStyle name="Input 84" xfId="14761" xr:uid="{00000000-0005-0000-0000-0000BD3F0000}"/>
    <cellStyle name="Input 85" xfId="14762" xr:uid="{00000000-0005-0000-0000-0000BE3F0000}"/>
    <cellStyle name="Input 86" xfId="14763" xr:uid="{00000000-0005-0000-0000-0000BF3F0000}"/>
    <cellStyle name="Input 87" xfId="14764" xr:uid="{00000000-0005-0000-0000-0000C03F0000}"/>
    <cellStyle name="Input 88" xfId="14765" xr:uid="{00000000-0005-0000-0000-0000C13F0000}"/>
    <cellStyle name="Input 89" xfId="14766" xr:uid="{00000000-0005-0000-0000-0000C23F0000}"/>
    <cellStyle name="Input 9" xfId="14767" xr:uid="{00000000-0005-0000-0000-0000C33F0000}"/>
    <cellStyle name="Input 90" xfId="14768" xr:uid="{00000000-0005-0000-0000-0000C43F0000}"/>
    <cellStyle name="Input 91" xfId="14769" xr:uid="{00000000-0005-0000-0000-0000C53F0000}"/>
    <cellStyle name="Input 92" xfId="14770" xr:uid="{00000000-0005-0000-0000-0000C63F0000}"/>
    <cellStyle name="Input 93" xfId="14771" xr:uid="{00000000-0005-0000-0000-0000C73F0000}"/>
    <cellStyle name="Input 94" xfId="14772" xr:uid="{00000000-0005-0000-0000-0000C83F0000}"/>
    <cellStyle name="Input 95" xfId="14773" xr:uid="{00000000-0005-0000-0000-0000C93F0000}"/>
    <cellStyle name="Input 96" xfId="14774" xr:uid="{00000000-0005-0000-0000-0000CA3F0000}"/>
    <cellStyle name="Input 97" xfId="14775" xr:uid="{00000000-0005-0000-0000-0000CB3F0000}"/>
    <cellStyle name="Input 98" xfId="14776" xr:uid="{00000000-0005-0000-0000-0000CC3F0000}"/>
    <cellStyle name="Input 99" xfId="14777" xr:uid="{00000000-0005-0000-0000-0000CD3F0000}"/>
    <cellStyle name="Input_B-A-AV-17C-1" xfId="39085" xr:uid="{00000000-0005-0000-0000-0000CE3F0000}"/>
    <cellStyle name="Komma 10" xfId="14778" xr:uid="{00000000-0005-0000-0000-0000D03F0000}"/>
    <cellStyle name="Komma 10 10" xfId="14779" xr:uid="{00000000-0005-0000-0000-0000D13F0000}"/>
    <cellStyle name="Komma 10 11" xfId="14780" xr:uid="{00000000-0005-0000-0000-0000D23F0000}"/>
    <cellStyle name="Komma 10 12" xfId="14781" xr:uid="{00000000-0005-0000-0000-0000D33F0000}"/>
    <cellStyle name="Komma 10 13" xfId="14782" xr:uid="{00000000-0005-0000-0000-0000D43F0000}"/>
    <cellStyle name="Komma 10 14" xfId="14783" xr:uid="{00000000-0005-0000-0000-0000D53F0000}"/>
    <cellStyle name="Komma 10 15" xfId="14784" xr:uid="{00000000-0005-0000-0000-0000D63F0000}"/>
    <cellStyle name="Komma 10 16" xfId="14785" xr:uid="{00000000-0005-0000-0000-0000D73F0000}"/>
    <cellStyle name="Komma 10 17" xfId="39086" xr:uid="{00000000-0005-0000-0000-0000D83F0000}"/>
    <cellStyle name="Komma 10 2" xfId="14786" xr:uid="{00000000-0005-0000-0000-0000D93F0000}"/>
    <cellStyle name="Komma 10 2 2" xfId="14787" xr:uid="{00000000-0005-0000-0000-0000DA3F0000}"/>
    <cellStyle name="Komma 10 2 2 2" xfId="14788" xr:uid="{00000000-0005-0000-0000-0000DB3F0000}"/>
    <cellStyle name="Komma 10 2 2 3" xfId="14789" xr:uid="{00000000-0005-0000-0000-0000DC3F0000}"/>
    <cellStyle name="Komma 10 2 2 4" xfId="14790" xr:uid="{00000000-0005-0000-0000-0000DD3F0000}"/>
    <cellStyle name="Komma 10 2 2_BU&amp;IC" xfId="14791" xr:uid="{00000000-0005-0000-0000-0000DE3F0000}"/>
    <cellStyle name="Komma 10 2 3" xfId="14792" xr:uid="{00000000-0005-0000-0000-0000DF3F0000}"/>
    <cellStyle name="Komma 10 2 4" xfId="14793" xr:uid="{00000000-0005-0000-0000-0000E03F0000}"/>
    <cellStyle name="Komma 10 2 5" xfId="14794" xr:uid="{00000000-0005-0000-0000-0000E13F0000}"/>
    <cellStyle name="Komma 10 2_BU&amp;IC" xfId="14795" xr:uid="{00000000-0005-0000-0000-0000E23F0000}"/>
    <cellStyle name="Komma 10 3" xfId="14796" xr:uid="{00000000-0005-0000-0000-0000E33F0000}"/>
    <cellStyle name="Komma 10 3 2" xfId="14797" xr:uid="{00000000-0005-0000-0000-0000E43F0000}"/>
    <cellStyle name="Komma 10 3 3" xfId="14798" xr:uid="{00000000-0005-0000-0000-0000E53F0000}"/>
    <cellStyle name="Komma 10 3 4" xfId="14799" xr:uid="{00000000-0005-0000-0000-0000E63F0000}"/>
    <cellStyle name="Komma 10 3_BU&amp;IC" xfId="14800" xr:uid="{00000000-0005-0000-0000-0000E73F0000}"/>
    <cellStyle name="Komma 10 4" xfId="14801" xr:uid="{00000000-0005-0000-0000-0000E83F0000}"/>
    <cellStyle name="Komma 10 4 2" xfId="14802" xr:uid="{00000000-0005-0000-0000-0000E93F0000}"/>
    <cellStyle name="Komma 10 4 3" xfId="14803" xr:uid="{00000000-0005-0000-0000-0000EA3F0000}"/>
    <cellStyle name="Komma 10 4_BU&amp;IC" xfId="14804" xr:uid="{00000000-0005-0000-0000-0000EB3F0000}"/>
    <cellStyle name="Komma 10 5" xfId="14805" xr:uid="{00000000-0005-0000-0000-0000EC3F0000}"/>
    <cellStyle name="Komma 10 5 2" xfId="14806" xr:uid="{00000000-0005-0000-0000-0000ED3F0000}"/>
    <cellStyle name="Komma 10 5 3" xfId="14807" xr:uid="{00000000-0005-0000-0000-0000EE3F0000}"/>
    <cellStyle name="Komma 10 5_BU&amp;IC" xfId="14808" xr:uid="{00000000-0005-0000-0000-0000EF3F0000}"/>
    <cellStyle name="Komma 10 6" xfId="14809" xr:uid="{00000000-0005-0000-0000-0000F03F0000}"/>
    <cellStyle name="Komma 10 6 2" xfId="14810" xr:uid="{00000000-0005-0000-0000-0000F13F0000}"/>
    <cellStyle name="Komma 10 6 3" xfId="14811" xr:uid="{00000000-0005-0000-0000-0000F23F0000}"/>
    <cellStyle name="Komma 10 6_BU&amp;IC" xfId="14812" xr:uid="{00000000-0005-0000-0000-0000F33F0000}"/>
    <cellStyle name="Komma 10 7" xfId="14813" xr:uid="{00000000-0005-0000-0000-0000F43F0000}"/>
    <cellStyle name="Komma 10 7 2" xfId="14814" xr:uid="{00000000-0005-0000-0000-0000F53F0000}"/>
    <cellStyle name="Komma 10 7 3" xfId="14815" xr:uid="{00000000-0005-0000-0000-0000F63F0000}"/>
    <cellStyle name="Komma 10 7_BU&amp;IC" xfId="14816" xr:uid="{00000000-0005-0000-0000-0000F73F0000}"/>
    <cellStyle name="Komma 10 8" xfId="14817" xr:uid="{00000000-0005-0000-0000-0000F83F0000}"/>
    <cellStyle name="Komma 10 8 2" xfId="14818" xr:uid="{00000000-0005-0000-0000-0000F93F0000}"/>
    <cellStyle name="Komma 10 8_BU&amp;IC" xfId="14819" xr:uid="{00000000-0005-0000-0000-0000FA3F0000}"/>
    <cellStyle name="Komma 10 9" xfId="14820" xr:uid="{00000000-0005-0000-0000-0000FB3F0000}"/>
    <cellStyle name="Komma 10_BU&amp;IC" xfId="14821" xr:uid="{00000000-0005-0000-0000-0000FC3F0000}"/>
    <cellStyle name="Komma 11" xfId="14822" xr:uid="{00000000-0005-0000-0000-0000FD3F0000}"/>
    <cellStyle name="Komma 11 10" xfId="41990" xr:uid="{00000000-0005-0000-0000-0000FE3F0000}"/>
    <cellStyle name="Komma 11 2" xfId="14823" xr:uid="{00000000-0005-0000-0000-0000FF3F0000}"/>
    <cellStyle name="Komma 11 2 2" xfId="14824" xr:uid="{00000000-0005-0000-0000-000000400000}"/>
    <cellStyle name="Komma 11 2 3" xfId="14825" xr:uid="{00000000-0005-0000-0000-000001400000}"/>
    <cellStyle name="Komma 11 2 4" xfId="14826" xr:uid="{00000000-0005-0000-0000-000002400000}"/>
    <cellStyle name="Komma 11 2_BU&amp;IC" xfId="14827" xr:uid="{00000000-0005-0000-0000-000003400000}"/>
    <cellStyle name="Komma 11 3" xfId="14828" xr:uid="{00000000-0005-0000-0000-000004400000}"/>
    <cellStyle name="Komma 11 4" xfId="14829" xr:uid="{00000000-0005-0000-0000-000005400000}"/>
    <cellStyle name="Komma 11 5" xfId="14830" xr:uid="{00000000-0005-0000-0000-000006400000}"/>
    <cellStyle name="Komma 11 6" xfId="39087" xr:uid="{00000000-0005-0000-0000-000007400000}"/>
    <cellStyle name="Komma 11 7" xfId="41940" xr:uid="{00000000-0005-0000-0000-000008400000}"/>
    <cellStyle name="Komma 11 8" xfId="39237" xr:uid="{00000000-0005-0000-0000-000009400000}"/>
    <cellStyle name="Komma 11 9" xfId="42283" xr:uid="{00000000-0005-0000-0000-00000A400000}"/>
    <cellStyle name="Komma 11_BU&amp;IC" xfId="14831" xr:uid="{00000000-0005-0000-0000-00000B400000}"/>
    <cellStyle name="Komma 12" xfId="14832" xr:uid="{00000000-0005-0000-0000-00000C400000}"/>
    <cellStyle name="Komma 12 2" xfId="14833" xr:uid="{00000000-0005-0000-0000-00000D400000}"/>
    <cellStyle name="Komma 12 2 2" xfId="41438" xr:uid="{00000000-0005-0000-0000-00000E400000}"/>
    <cellStyle name="Komma 12 3" xfId="14834" xr:uid="{00000000-0005-0000-0000-00000F400000}"/>
    <cellStyle name="Komma 12 4" xfId="14835" xr:uid="{00000000-0005-0000-0000-000010400000}"/>
    <cellStyle name="Komma 12 5" xfId="38346" xr:uid="{00000000-0005-0000-0000-000011400000}"/>
    <cellStyle name="Komma 12_BU&amp;IC" xfId="14836" xr:uid="{00000000-0005-0000-0000-000012400000}"/>
    <cellStyle name="Komma 13" xfId="14837" xr:uid="{00000000-0005-0000-0000-000013400000}"/>
    <cellStyle name="Komma 13 2" xfId="14838" xr:uid="{00000000-0005-0000-0000-000014400000}"/>
    <cellStyle name="Komma 13 3" xfId="14839" xr:uid="{00000000-0005-0000-0000-000015400000}"/>
    <cellStyle name="Komma 13 4" xfId="14840" xr:uid="{00000000-0005-0000-0000-000016400000}"/>
    <cellStyle name="Komma 13_BU&amp;IC" xfId="14841" xr:uid="{00000000-0005-0000-0000-000017400000}"/>
    <cellStyle name="Komma 14" xfId="14842" xr:uid="{00000000-0005-0000-0000-000018400000}"/>
    <cellStyle name="Komma 15" xfId="607" xr:uid="{00000000-0005-0000-0000-000019400000}"/>
    <cellStyle name="Komma 2" xfId="194" xr:uid="{00000000-0005-0000-0000-00001A400000}"/>
    <cellStyle name="Komma 2 10" xfId="14843" xr:uid="{00000000-0005-0000-0000-00001B400000}"/>
    <cellStyle name="Komma 2 10 2" xfId="39089" xr:uid="{00000000-0005-0000-0000-00001C400000}"/>
    <cellStyle name="Komma 2 11" xfId="14844" xr:uid="{00000000-0005-0000-0000-00001D400000}"/>
    <cellStyle name="Komma 2 11 2" xfId="39090" xr:uid="{00000000-0005-0000-0000-00001E400000}"/>
    <cellStyle name="Komma 2 12" xfId="14845" xr:uid="{00000000-0005-0000-0000-00001F400000}"/>
    <cellStyle name="Komma 2 12 2" xfId="39088" xr:uid="{00000000-0005-0000-0000-000020400000}"/>
    <cellStyle name="Komma 2 13" xfId="14846" xr:uid="{00000000-0005-0000-0000-000021400000}"/>
    <cellStyle name="Komma 2 2" xfId="195" xr:uid="{00000000-0005-0000-0000-000022400000}"/>
    <cellStyle name="Komma 2 2 2" xfId="196" xr:uid="{00000000-0005-0000-0000-000023400000}"/>
    <cellStyle name="Komma 2 2 2 2" xfId="546" xr:uid="{00000000-0005-0000-0000-000024400000}"/>
    <cellStyle name="Komma 2 2 2 2 2" xfId="14848" xr:uid="{00000000-0005-0000-0000-000025400000}"/>
    <cellStyle name="Komma 2 2 2 2 2 2" xfId="39094" xr:uid="{00000000-0005-0000-0000-000026400000}"/>
    <cellStyle name="Komma 2 2 2 2 2 3" xfId="40983" xr:uid="{00000000-0005-0000-0000-000027400000}"/>
    <cellStyle name="Komma 2 2 2 2 2 3 2" xfId="41657" xr:uid="{00000000-0005-0000-0000-000028400000}"/>
    <cellStyle name="Komma 2 2 2 2 2 4" xfId="41317" xr:uid="{00000000-0005-0000-0000-000029400000}"/>
    <cellStyle name="Komma 2 2 2 2 2 5" xfId="38174" xr:uid="{00000000-0005-0000-0000-00002A400000}"/>
    <cellStyle name="Komma 2 2 2 2 3" xfId="14849" xr:uid="{00000000-0005-0000-0000-00002B400000}"/>
    <cellStyle name="Komma 2 2 2 2 3 2" xfId="39095" xr:uid="{00000000-0005-0000-0000-00002C400000}"/>
    <cellStyle name="Komma 2 2 2 2 3 3" xfId="40984" xr:uid="{00000000-0005-0000-0000-00002D400000}"/>
    <cellStyle name="Komma 2 2 2 2 3 3 2" xfId="41658" xr:uid="{00000000-0005-0000-0000-00002E400000}"/>
    <cellStyle name="Komma 2 2 2 2 3 4" xfId="41413" xr:uid="{00000000-0005-0000-0000-00002F400000}"/>
    <cellStyle name="Komma 2 2 2 2 3 5" xfId="38271" xr:uid="{00000000-0005-0000-0000-000030400000}"/>
    <cellStyle name="Komma 2 2 2 2 4" xfId="14847" xr:uid="{00000000-0005-0000-0000-000031400000}"/>
    <cellStyle name="Komma 2 2 2 2 4 2" xfId="39093" xr:uid="{00000000-0005-0000-0000-000032400000}"/>
    <cellStyle name="Komma 2 2 2 2 5" xfId="40843" xr:uid="{00000000-0005-0000-0000-000033400000}"/>
    <cellStyle name="Komma 2 2 2 2 5 2" xfId="41518" xr:uid="{00000000-0005-0000-0000-000034400000}"/>
    <cellStyle name="Komma 2 2 2 2 6" xfId="38049" xr:uid="{00000000-0005-0000-0000-000035400000}"/>
    <cellStyle name="Komma 2 2 2 2 7" xfId="41221" xr:uid="{00000000-0005-0000-0000-000036400000}"/>
    <cellStyle name="Komma 2 2 2 2 8" xfId="37920" xr:uid="{00000000-0005-0000-0000-000037400000}"/>
    <cellStyle name="Komma 2 2 2 2_5 year overview margin" xfId="37642" xr:uid="{00000000-0005-0000-0000-000038400000}"/>
    <cellStyle name="Komma 2 2 2 3" xfId="14850" xr:uid="{00000000-0005-0000-0000-000039400000}"/>
    <cellStyle name="Komma 2 2 2 3 2" xfId="39096" xr:uid="{00000000-0005-0000-0000-00003A400000}"/>
    <cellStyle name="Komma 2 2 2 4" xfId="746" xr:uid="{00000000-0005-0000-0000-00003B400000}"/>
    <cellStyle name="Komma 2 2 2 4 2" xfId="39092" xr:uid="{00000000-0005-0000-0000-00003C400000}"/>
    <cellStyle name="Komma 2 2 2_BU&amp;IC" xfId="14851" xr:uid="{00000000-0005-0000-0000-00003D400000}"/>
    <cellStyle name="Komma 2 2 3" xfId="547" xr:uid="{00000000-0005-0000-0000-00003E400000}"/>
    <cellStyle name="Komma 2 2 3 2" xfId="14853" xr:uid="{00000000-0005-0000-0000-00003F400000}"/>
    <cellStyle name="Komma 2 2 3 2 2" xfId="39098" xr:uid="{00000000-0005-0000-0000-000040400000}"/>
    <cellStyle name="Komma 2 2 3 2 3" xfId="40985" xr:uid="{00000000-0005-0000-0000-000041400000}"/>
    <cellStyle name="Komma 2 2 3 2 3 2" xfId="41659" xr:uid="{00000000-0005-0000-0000-000042400000}"/>
    <cellStyle name="Komma 2 2 3 2 4" xfId="41318" xr:uid="{00000000-0005-0000-0000-000043400000}"/>
    <cellStyle name="Komma 2 2 3 2 5" xfId="38175" xr:uid="{00000000-0005-0000-0000-000044400000}"/>
    <cellStyle name="Komma 2 2 3 3" xfId="14854" xr:uid="{00000000-0005-0000-0000-000045400000}"/>
    <cellStyle name="Komma 2 2 3 3 2" xfId="39099" xr:uid="{00000000-0005-0000-0000-000046400000}"/>
    <cellStyle name="Komma 2 2 3 3 3" xfId="40986" xr:uid="{00000000-0005-0000-0000-000047400000}"/>
    <cellStyle name="Komma 2 2 3 3 3 2" xfId="41660" xr:uid="{00000000-0005-0000-0000-000048400000}"/>
    <cellStyle name="Komma 2 2 3 3 4" xfId="41414" xr:uid="{00000000-0005-0000-0000-000049400000}"/>
    <cellStyle name="Komma 2 2 3 3 5" xfId="38272" xr:uid="{00000000-0005-0000-0000-00004A400000}"/>
    <cellStyle name="Komma 2 2 3 4" xfId="14852" xr:uid="{00000000-0005-0000-0000-00004B400000}"/>
    <cellStyle name="Komma 2 2 3 4 2" xfId="39097" xr:uid="{00000000-0005-0000-0000-00004C400000}"/>
    <cellStyle name="Komma 2 2 3 5" xfId="40844" xr:uid="{00000000-0005-0000-0000-00004D400000}"/>
    <cellStyle name="Komma 2 2 3 5 2" xfId="41519" xr:uid="{00000000-0005-0000-0000-00004E400000}"/>
    <cellStyle name="Komma 2 2 3 6" xfId="38050" xr:uid="{00000000-0005-0000-0000-00004F400000}"/>
    <cellStyle name="Komma 2 2 3 7" xfId="41222" xr:uid="{00000000-0005-0000-0000-000050400000}"/>
    <cellStyle name="Komma 2 2 3 8" xfId="37921" xr:uid="{00000000-0005-0000-0000-000051400000}"/>
    <cellStyle name="Komma 2 2 3_5 year overview margin" xfId="37643" xr:uid="{00000000-0005-0000-0000-000052400000}"/>
    <cellStyle name="Komma 2 2 4" xfId="14855" xr:uid="{00000000-0005-0000-0000-000053400000}"/>
    <cellStyle name="Komma 2 2 4 2" xfId="39100" xr:uid="{00000000-0005-0000-0000-000054400000}"/>
    <cellStyle name="Komma 2 2 5" xfId="14856" xr:uid="{00000000-0005-0000-0000-000055400000}"/>
    <cellStyle name="Komma 2 2 5 2" xfId="39091" xr:uid="{00000000-0005-0000-0000-000056400000}"/>
    <cellStyle name="Komma 2 2 6" xfId="14857" xr:uid="{00000000-0005-0000-0000-000057400000}"/>
    <cellStyle name="Komma 2 2 7" xfId="14858" xr:uid="{00000000-0005-0000-0000-000058400000}"/>
    <cellStyle name="Komma 2 2 8" xfId="14859" xr:uid="{00000000-0005-0000-0000-000059400000}"/>
    <cellStyle name="Komma 2 2 9" xfId="14860" xr:uid="{00000000-0005-0000-0000-00005A400000}"/>
    <cellStyle name="Komma 2 2_Austria &amp; Romania" xfId="14861" xr:uid="{00000000-0005-0000-0000-00005B400000}"/>
    <cellStyle name="Komma 2 3" xfId="197" xr:uid="{00000000-0005-0000-0000-00005C400000}"/>
    <cellStyle name="Komma 2 3 2" xfId="14863" xr:uid="{00000000-0005-0000-0000-00005D400000}"/>
    <cellStyle name="Komma 2 3 2 2" xfId="39101" xr:uid="{00000000-0005-0000-0000-00005E400000}"/>
    <cellStyle name="Komma 2 3 3" xfId="14864" xr:uid="{00000000-0005-0000-0000-00005F400000}"/>
    <cellStyle name="Komma 2 3 4" xfId="14865" xr:uid="{00000000-0005-0000-0000-000060400000}"/>
    <cellStyle name="Komma 2 3 5" xfId="14862" xr:uid="{00000000-0005-0000-0000-000061400000}"/>
    <cellStyle name="Komma 2 3_BU&amp;IC" xfId="14866" xr:uid="{00000000-0005-0000-0000-000062400000}"/>
    <cellStyle name="Komma 2 4" xfId="198" xr:uid="{00000000-0005-0000-0000-000063400000}"/>
    <cellStyle name="Komma 2 4 2" xfId="14867" xr:uid="{00000000-0005-0000-0000-000064400000}"/>
    <cellStyle name="Komma 2 4 2 2" xfId="14868" xr:uid="{00000000-0005-0000-0000-000065400000}"/>
    <cellStyle name="Komma 2 4 2 3" xfId="39103" xr:uid="{00000000-0005-0000-0000-000066400000}"/>
    <cellStyle name="Komma 2 4 2_BU&amp;IC" xfId="14869" xr:uid="{00000000-0005-0000-0000-000067400000}"/>
    <cellStyle name="Komma 2 4 3" xfId="14870" xr:uid="{00000000-0005-0000-0000-000068400000}"/>
    <cellStyle name="Komma 2 4 3 2" xfId="39102" xr:uid="{00000000-0005-0000-0000-000069400000}"/>
    <cellStyle name="Komma 2 4 4" xfId="14871" xr:uid="{00000000-0005-0000-0000-00006A400000}"/>
    <cellStyle name="Komma 2 4 5" xfId="14872" xr:uid="{00000000-0005-0000-0000-00006B400000}"/>
    <cellStyle name="Komma 2 4 6" xfId="14873" xr:uid="{00000000-0005-0000-0000-00006C400000}"/>
    <cellStyle name="Komma 2 4 7" xfId="14874" xr:uid="{00000000-0005-0000-0000-00006D400000}"/>
    <cellStyle name="Komma 2 4_BU&amp;IC" xfId="14875" xr:uid="{00000000-0005-0000-0000-00006E400000}"/>
    <cellStyle name="Komma 2 5" xfId="199" xr:uid="{00000000-0005-0000-0000-00006F400000}"/>
    <cellStyle name="Komma 2 5 2" xfId="14876" xr:uid="{00000000-0005-0000-0000-000070400000}"/>
    <cellStyle name="Komma 2 5 2 2" xfId="39104" xr:uid="{00000000-0005-0000-0000-000071400000}"/>
    <cellStyle name="Komma 2 6" xfId="548" xr:uid="{00000000-0005-0000-0000-000072400000}"/>
    <cellStyle name="Komma 2 6 2" xfId="14878" xr:uid="{00000000-0005-0000-0000-000073400000}"/>
    <cellStyle name="Komma 2 6 2 2" xfId="39106" xr:uid="{00000000-0005-0000-0000-000074400000}"/>
    <cellStyle name="Komma 2 6 3" xfId="14877" xr:uid="{00000000-0005-0000-0000-000075400000}"/>
    <cellStyle name="Komma 2 6 3 2" xfId="39105" xr:uid="{00000000-0005-0000-0000-000076400000}"/>
    <cellStyle name="Komma 2 6_5 year overview margin" xfId="37644" xr:uid="{00000000-0005-0000-0000-000077400000}"/>
    <cellStyle name="Komma 2 7" xfId="14879" xr:uid="{00000000-0005-0000-0000-000078400000}"/>
    <cellStyle name="Komma 2 7 2" xfId="39107" xr:uid="{00000000-0005-0000-0000-000079400000}"/>
    <cellStyle name="Komma 2 8" xfId="14880" xr:uid="{00000000-0005-0000-0000-00007A400000}"/>
    <cellStyle name="Komma 2 8 2" xfId="39108" xr:uid="{00000000-0005-0000-0000-00007B400000}"/>
    <cellStyle name="Komma 2 9" xfId="14881" xr:uid="{00000000-0005-0000-0000-00007C400000}"/>
    <cellStyle name="Komma 2 9 2" xfId="39109" xr:uid="{00000000-0005-0000-0000-00007D400000}"/>
    <cellStyle name="Komma 2_Berechnung EPS" xfId="14882" xr:uid="{00000000-0005-0000-0000-00007E400000}"/>
    <cellStyle name="Komma 3" xfId="200" xr:uid="{00000000-0005-0000-0000-00007F400000}"/>
    <cellStyle name="Komma 3 10" xfId="14883" xr:uid="{00000000-0005-0000-0000-000080400000}"/>
    <cellStyle name="Komma 3 11" xfId="14884" xr:uid="{00000000-0005-0000-0000-000081400000}"/>
    <cellStyle name="Komma 3 2" xfId="201" xr:uid="{00000000-0005-0000-0000-000082400000}"/>
    <cellStyle name="Komma 3 2 2" xfId="549" xr:uid="{00000000-0005-0000-0000-000083400000}"/>
    <cellStyle name="Komma 3 2 2 2" xfId="14886" xr:uid="{00000000-0005-0000-0000-000084400000}"/>
    <cellStyle name="Komma 3 2 2 2 2" xfId="39113" xr:uid="{00000000-0005-0000-0000-000085400000}"/>
    <cellStyle name="Komma 3 2 2 2 3" xfId="40987" xr:uid="{00000000-0005-0000-0000-000086400000}"/>
    <cellStyle name="Komma 3 2 2 2 3 2" xfId="41661" xr:uid="{00000000-0005-0000-0000-000087400000}"/>
    <cellStyle name="Komma 3 2 2 2 4" xfId="41319" xr:uid="{00000000-0005-0000-0000-000088400000}"/>
    <cellStyle name="Komma 3 2 2 2 5" xfId="38176" xr:uid="{00000000-0005-0000-0000-000089400000}"/>
    <cellStyle name="Komma 3 2 2 3" xfId="14887" xr:uid="{00000000-0005-0000-0000-00008A400000}"/>
    <cellStyle name="Komma 3 2 2 3 2" xfId="39114" xr:uid="{00000000-0005-0000-0000-00008B400000}"/>
    <cellStyle name="Komma 3 2 2 3 3" xfId="40988" xr:uid="{00000000-0005-0000-0000-00008C400000}"/>
    <cellStyle name="Komma 3 2 2 3 3 2" xfId="41662" xr:uid="{00000000-0005-0000-0000-00008D400000}"/>
    <cellStyle name="Komma 3 2 2 3 4" xfId="41415" xr:uid="{00000000-0005-0000-0000-00008E400000}"/>
    <cellStyle name="Komma 3 2 2 3 5" xfId="38273" xr:uid="{00000000-0005-0000-0000-00008F400000}"/>
    <cellStyle name="Komma 3 2 2 4" xfId="14885" xr:uid="{00000000-0005-0000-0000-000090400000}"/>
    <cellStyle name="Komma 3 2 2 4 2" xfId="39112" xr:uid="{00000000-0005-0000-0000-000091400000}"/>
    <cellStyle name="Komma 3 2 2 5" xfId="40845" xr:uid="{00000000-0005-0000-0000-000092400000}"/>
    <cellStyle name="Komma 3 2 2 5 2" xfId="41520" xr:uid="{00000000-0005-0000-0000-000093400000}"/>
    <cellStyle name="Komma 3 2 2 6" xfId="38051" xr:uid="{00000000-0005-0000-0000-000094400000}"/>
    <cellStyle name="Komma 3 2 2 7" xfId="41223" xr:uid="{00000000-0005-0000-0000-000095400000}"/>
    <cellStyle name="Komma 3 2 2 8" xfId="37922" xr:uid="{00000000-0005-0000-0000-000096400000}"/>
    <cellStyle name="Komma 3 2 2_5 year overview margin" xfId="37645" xr:uid="{00000000-0005-0000-0000-000097400000}"/>
    <cellStyle name="Komma 3 2 3" xfId="550" xr:uid="{00000000-0005-0000-0000-000098400000}"/>
    <cellStyle name="Komma 3 2 3 2" xfId="14889" xr:uid="{00000000-0005-0000-0000-000099400000}"/>
    <cellStyle name="Komma 3 2 3 2 2" xfId="39116" xr:uid="{00000000-0005-0000-0000-00009A400000}"/>
    <cellStyle name="Komma 3 2 3 2 3" xfId="40989" xr:uid="{00000000-0005-0000-0000-00009B400000}"/>
    <cellStyle name="Komma 3 2 3 2 3 2" xfId="41663" xr:uid="{00000000-0005-0000-0000-00009C400000}"/>
    <cellStyle name="Komma 3 2 3 2 4" xfId="41320" xr:uid="{00000000-0005-0000-0000-00009D400000}"/>
    <cellStyle name="Komma 3 2 3 2 5" xfId="38177" xr:uid="{00000000-0005-0000-0000-00009E400000}"/>
    <cellStyle name="Komma 3 2 3 3" xfId="14890" xr:uid="{00000000-0005-0000-0000-00009F400000}"/>
    <cellStyle name="Komma 3 2 3 3 2" xfId="39117" xr:uid="{00000000-0005-0000-0000-0000A0400000}"/>
    <cellStyle name="Komma 3 2 3 3 3" xfId="40990" xr:uid="{00000000-0005-0000-0000-0000A1400000}"/>
    <cellStyle name="Komma 3 2 3 3 3 2" xfId="41664" xr:uid="{00000000-0005-0000-0000-0000A2400000}"/>
    <cellStyle name="Komma 3 2 3 3 4" xfId="41416" xr:uid="{00000000-0005-0000-0000-0000A3400000}"/>
    <cellStyle name="Komma 3 2 3 3 5" xfId="38274" xr:uid="{00000000-0005-0000-0000-0000A4400000}"/>
    <cellStyle name="Komma 3 2 3 4" xfId="14888" xr:uid="{00000000-0005-0000-0000-0000A5400000}"/>
    <cellStyle name="Komma 3 2 3 4 2" xfId="39115" xr:uid="{00000000-0005-0000-0000-0000A6400000}"/>
    <cellStyle name="Komma 3 2 3 5" xfId="40846" xr:uid="{00000000-0005-0000-0000-0000A7400000}"/>
    <cellStyle name="Komma 3 2 3 5 2" xfId="41521" xr:uid="{00000000-0005-0000-0000-0000A8400000}"/>
    <cellStyle name="Komma 3 2 3 6" xfId="38052" xr:uid="{00000000-0005-0000-0000-0000A9400000}"/>
    <cellStyle name="Komma 3 2 3 7" xfId="41224" xr:uid="{00000000-0005-0000-0000-0000AA400000}"/>
    <cellStyle name="Komma 3 2 3 8" xfId="37923" xr:uid="{00000000-0005-0000-0000-0000AB400000}"/>
    <cellStyle name="Komma 3 2 3_5 year overview margin" xfId="37646" xr:uid="{00000000-0005-0000-0000-0000AC400000}"/>
    <cellStyle name="Komma 3 2 4" xfId="14891" xr:uid="{00000000-0005-0000-0000-0000AD400000}"/>
    <cellStyle name="Komma 3 2 5" xfId="669" xr:uid="{00000000-0005-0000-0000-0000AE400000}"/>
    <cellStyle name="Komma 3 2 5 2" xfId="39111" xr:uid="{00000000-0005-0000-0000-0000AF400000}"/>
    <cellStyle name="Komma 3 2_BU&amp;IC" xfId="14892" xr:uid="{00000000-0005-0000-0000-0000B0400000}"/>
    <cellStyle name="Komma 3 3" xfId="202" xr:uid="{00000000-0005-0000-0000-0000B1400000}"/>
    <cellStyle name="Komma 3 3 2" xfId="14893" xr:uid="{00000000-0005-0000-0000-0000B2400000}"/>
    <cellStyle name="Komma 3 3 2 2" xfId="39119" xr:uid="{00000000-0005-0000-0000-0000B3400000}"/>
    <cellStyle name="Komma 3 3 3" xfId="14894" xr:uid="{00000000-0005-0000-0000-0000B4400000}"/>
    <cellStyle name="Komma 3 3_BU&amp;IC" xfId="14895" xr:uid="{00000000-0005-0000-0000-0000B5400000}"/>
    <cellStyle name="Komma 3 4" xfId="14896" xr:uid="{00000000-0005-0000-0000-0000B6400000}"/>
    <cellStyle name="Komma 3 4 2" xfId="14897" xr:uid="{00000000-0005-0000-0000-0000B7400000}"/>
    <cellStyle name="Komma 3 4 3" xfId="14898" xr:uid="{00000000-0005-0000-0000-0000B8400000}"/>
    <cellStyle name="Komma 3 4 4" xfId="39120" xr:uid="{00000000-0005-0000-0000-0000B9400000}"/>
    <cellStyle name="Komma 3 4_BU&amp;IC" xfId="14899" xr:uid="{00000000-0005-0000-0000-0000BA400000}"/>
    <cellStyle name="Komma 3 5" xfId="14900" xr:uid="{00000000-0005-0000-0000-0000BB400000}"/>
    <cellStyle name="Komma 3 5 2" xfId="39110" xr:uid="{00000000-0005-0000-0000-0000BC400000}"/>
    <cellStyle name="Komma 3 6" xfId="14901" xr:uid="{00000000-0005-0000-0000-0000BD400000}"/>
    <cellStyle name="Komma 3 7" xfId="14902" xr:uid="{00000000-0005-0000-0000-0000BE400000}"/>
    <cellStyle name="Komma 3 8" xfId="14903" xr:uid="{00000000-0005-0000-0000-0000BF400000}"/>
    <cellStyle name="Komma 3 9" xfId="14904" xr:uid="{00000000-0005-0000-0000-0000C0400000}"/>
    <cellStyle name="Komma 3_BU&amp;IC" xfId="14905" xr:uid="{00000000-0005-0000-0000-0000C1400000}"/>
    <cellStyle name="Komma 4" xfId="203" xr:uid="{00000000-0005-0000-0000-0000C2400000}"/>
    <cellStyle name="Komma 4 2" xfId="204" xr:uid="{00000000-0005-0000-0000-0000C3400000}"/>
    <cellStyle name="Komma 4 2 2" xfId="14906" xr:uid="{00000000-0005-0000-0000-0000C4400000}"/>
    <cellStyle name="Komma 4 2 2 2" xfId="39123" xr:uid="{00000000-0005-0000-0000-0000C5400000}"/>
    <cellStyle name="Komma 4 2 3" xfId="14907" xr:uid="{00000000-0005-0000-0000-0000C6400000}"/>
    <cellStyle name="Komma 4 2 4" xfId="670" xr:uid="{00000000-0005-0000-0000-0000C7400000}"/>
    <cellStyle name="Komma 4 2 4 2" xfId="39122" xr:uid="{00000000-0005-0000-0000-0000C8400000}"/>
    <cellStyle name="Komma 4 2_BU&amp;IC" xfId="14908" xr:uid="{00000000-0005-0000-0000-0000C9400000}"/>
    <cellStyle name="Komma 4 3" xfId="205" xr:uid="{00000000-0005-0000-0000-0000CA400000}"/>
    <cellStyle name="Komma 4 3 2" xfId="14909" xr:uid="{00000000-0005-0000-0000-0000CB400000}"/>
    <cellStyle name="Komma 4 3 2 2" xfId="39125" xr:uid="{00000000-0005-0000-0000-0000CC400000}"/>
    <cellStyle name="Komma 4 3 3" xfId="14910" xr:uid="{00000000-0005-0000-0000-0000CD400000}"/>
    <cellStyle name="Komma 4 3 3 2" xfId="39124" xr:uid="{00000000-0005-0000-0000-0000CE400000}"/>
    <cellStyle name="Komma 4 3_BU&amp;IC" xfId="14911" xr:uid="{00000000-0005-0000-0000-0000CF400000}"/>
    <cellStyle name="Komma 4 4" xfId="14912" xr:uid="{00000000-0005-0000-0000-0000D0400000}"/>
    <cellStyle name="Komma 4 4 2" xfId="14913" xr:uid="{00000000-0005-0000-0000-0000D1400000}"/>
    <cellStyle name="Komma 4 4 2 2" xfId="39127" xr:uid="{00000000-0005-0000-0000-0000D2400000}"/>
    <cellStyle name="Komma 4 4 3" xfId="14914" xr:uid="{00000000-0005-0000-0000-0000D3400000}"/>
    <cellStyle name="Komma 4 4 4" xfId="39126" xr:uid="{00000000-0005-0000-0000-0000D4400000}"/>
    <cellStyle name="Komma 4 4_BU&amp;IC" xfId="14915" xr:uid="{00000000-0005-0000-0000-0000D5400000}"/>
    <cellStyle name="Komma 4 5" xfId="14916" xr:uid="{00000000-0005-0000-0000-0000D6400000}"/>
    <cellStyle name="Komma 4 5 2" xfId="39121" xr:uid="{00000000-0005-0000-0000-0000D7400000}"/>
    <cellStyle name="Komma 4 6" xfId="14917" xr:uid="{00000000-0005-0000-0000-0000D8400000}"/>
    <cellStyle name="Komma 4_BU&amp;IC" xfId="14918" xr:uid="{00000000-0005-0000-0000-0000D9400000}"/>
    <cellStyle name="Komma 5" xfId="206" xr:uid="{00000000-0005-0000-0000-0000DA400000}"/>
    <cellStyle name="Komma 5 10" xfId="14919" xr:uid="{00000000-0005-0000-0000-0000DB400000}"/>
    <cellStyle name="Komma 5 10 2" xfId="14920" xr:uid="{00000000-0005-0000-0000-0000DC400000}"/>
    <cellStyle name="Komma 5 10 3" xfId="37969" xr:uid="{00000000-0005-0000-0000-0000DD400000}"/>
    <cellStyle name="Komma 5 10_BU&amp;IC" xfId="14921" xr:uid="{00000000-0005-0000-0000-0000DE400000}"/>
    <cellStyle name="Komma 5 11" xfId="14922" xr:uid="{00000000-0005-0000-0000-0000DF400000}"/>
    <cellStyle name="Komma 5 12" xfId="14923" xr:uid="{00000000-0005-0000-0000-0000E0400000}"/>
    <cellStyle name="Komma 5 13" xfId="14924" xr:uid="{00000000-0005-0000-0000-0000E1400000}"/>
    <cellStyle name="Komma 5 14" xfId="14925" xr:uid="{00000000-0005-0000-0000-0000E2400000}"/>
    <cellStyle name="Komma 5 15" xfId="14926" xr:uid="{00000000-0005-0000-0000-0000E3400000}"/>
    <cellStyle name="Komma 5 16" xfId="14927" xr:uid="{00000000-0005-0000-0000-0000E4400000}"/>
    <cellStyle name="Komma 5 17" xfId="14928" xr:uid="{00000000-0005-0000-0000-0000E5400000}"/>
    <cellStyle name="Komma 5 18" xfId="14929" xr:uid="{00000000-0005-0000-0000-0000E6400000}"/>
    <cellStyle name="Komma 5 19" xfId="747" xr:uid="{00000000-0005-0000-0000-0000E7400000}"/>
    <cellStyle name="Komma 5 2" xfId="207" xr:uid="{00000000-0005-0000-0000-0000E8400000}"/>
    <cellStyle name="Komma 5 2 10" xfId="14931" xr:uid="{00000000-0005-0000-0000-0000E9400000}"/>
    <cellStyle name="Komma 5 2 10 2" xfId="14932" xr:uid="{00000000-0005-0000-0000-0000EA400000}"/>
    <cellStyle name="Komma 5 2 10 3" xfId="14933" xr:uid="{00000000-0005-0000-0000-0000EB400000}"/>
    <cellStyle name="Komma 5 2 10 4" xfId="40768" xr:uid="{00000000-0005-0000-0000-0000EC400000}"/>
    <cellStyle name="Komma 5 2 10_BU&amp;IC" xfId="14934" xr:uid="{00000000-0005-0000-0000-0000ED400000}"/>
    <cellStyle name="Komma 5 2 11" xfId="14935" xr:uid="{00000000-0005-0000-0000-0000EE400000}"/>
    <cellStyle name="Komma 5 2 11 2" xfId="14936" xr:uid="{00000000-0005-0000-0000-0000EF400000}"/>
    <cellStyle name="Komma 5 2 11 3" xfId="14937" xr:uid="{00000000-0005-0000-0000-0000F0400000}"/>
    <cellStyle name="Komma 5 2 11 4" xfId="37970" xr:uid="{00000000-0005-0000-0000-0000F1400000}"/>
    <cellStyle name="Komma 5 2 11_BU&amp;IC" xfId="14938" xr:uid="{00000000-0005-0000-0000-0000F2400000}"/>
    <cellStyle name="Komma 5 2 12" xfId="14939" xr:uid="{00000000-0005-0000-0000-0000F3400000}"/>
    <cellStyle name="Komma 5 2 12 2" xfId="14940" xr:uid="{00000000-0005-0000-0000-0000F4400000}"/>
    <cellStyle name="Komma 5 2 12_BU&amp;IC" xfId="14941" xr:uid="{00000000-0005-0000-0000-0000F5400000}"/>
    <cellStyle name="Komma 5 2 13" xfId="14942" xr:uid="{00000000-0005-0000-0000-0000F6400000}"/>
    <cellStyle name="Komma 5 2 14" xfId="14943" xr:uid="{00000000-0005-0000-0000-0000F7400000}"/>
    <cellStyle name="Komma 5 2 15" xfId="14944" xr:uid="{00000000-0005-0000-0000-0000F8400000}"/>
    <cellStyle name="Komma 5 2 16" xfId="14945" xr:uid="{00000000-0005-0000-0000-0000F9400000}"/>
    <cellStyle name="Komma 5 2 17" xfId="14946" xr:uid="{00000000-0005-0000-0000-0000FA400000}"/>
    <cellStyle name="Komma 5 2 18" xfId="14947" xr:uid="{00000000-0005-0000-0000-0000FB400000}"/>
    <cellStyle name="Komma 5 2 19" xfId="14948" xr:uid="{00000000-0005-0000-0000-0000FC400000}"/>
    <cellStyle name="Komma 5 2 2" xfId="551" xr:uid="{00000000-0005-0000-0000-0000FD400000}"/>
    <cellStyle name="Komma 5 2 2 10" xfId="14950" xr:uid="{00000000-0005-0000-0000-0000FE400000}"/>
    <cellStyle name="Komma 5 2 2 10 2" xfId="14951" xr:uid="{00000000-0005-0000-0000-0000FF400000}"/>
    <cellStyle name="Komma 5 2 2 10 3" xfId="14952" xr:uid="{00000000-0005-0000-0000-000000410000}"/>
    <cellStyle name="Komma 5 2 2 10 4" xfId="41225" xr:uid="{00000000-0005-0000-0000-000001410000}"/>
    <cellStyle name="Komma 5 2 2 10_BU&amp;IC" xfId="14953" xr:uid="{00000000-0005-0000-0000-000002410000}"/>
    <cellStyle name="Komma 5 2 2 11" xfId="14954" xr:uid="{00000000-0005-0000-0000-000003410000}"/>
    <cellStyle name="Komma 5 2 2 11 2" xfId="14955" xr:uid="{00000000-0005-0000-0000-000004410000}"/>
    <cellStyle name="Komma 5 2 2 11 3" xfId="14956" xr:uid="{00000000-0005-0000-0000-000005410000}"/>
    <cellStyle name="Komma 5 2 2 11_BU&amp;IC" xfId="14957" xr:uid="{00000000-0005-0000-0000-000006410000}"/>
    <cellStyle name="Komma 5 2 2 12" xfId="14958" xr:uid="{00000000-0005-0000-0000-000007410000}"/>
    <cellStyle name="Komma 5 2 2 12 2" xfId="14959" xr:uid="{00000000-0005-0000-0000-000008410000}"/>
    <cellStyle name="Komma 5 2 2 12_BU&amp;IC" xfId="14960" xr:uid="{00000000-0005-0000-0000-000009410000}"/>
    <cellStyle name="Komma 5 2 2 13" xfId="14961" xr:uid="{00000000-0005-0000-0000-00000A410000}"/>
    <cellStyle name="Komma 5 2 2 14" xfId="14962" xr:uid="{00000000-0005-0000-0000-00000B410000}"/>
    <cellStyle name="Komma 5 2 2 15" xfId="14963" xr:uid="{00000000-0005-0000-0000-00000C410000}"/>
    <cellStyle name="Komma 5 2 2 16" xfId="14964" xr:uid="{00000000-0005-0000-0000-00000D410000}"/>
    <cellStyle name="Komma 5 2 2 17" xfId="14965" xr:uid="{00000000-0005-0000-0000-00000E410000}"/>
    <cellStyle name="Komma 5 2 2 18" xfId="14966" xr:uid="{00000000-0005-0000-0000-00000F410000}"/>
    <cellStyle name="Komma 5 2 2 19" xfId="14967" xr:uid="{00000000-0005-0000-0000-000010410000}"/>
    <cellStyle name="Komma 5 2 2 2" xfId="14968" xr:uid="{00000000-0005-0000-0000-000011410000}"/>
    <cellStyle name="Komma 5 2 2 2 10" xfId="14969" xr:uid="{00000000-0005-0000-0000-000012410000}"/>
    <cellStyle name="Komma 5 2 2 2 11" xfId="14970" xr:uid="{00000000-0005-0000-0000-000013410000}"/>
    <cellStyle name="Komma 5 2 2 2 12" xfId="14971" xr:uid="{00000000-0005-0000-0000-000014410000}"/>
    <cellStyle name="Komma 5 2 2 2 13" xfId="14972" xr:uid="{00000000-0005-0000-0000-000015410000}"/>
    <cellStyle name="Komma 5 2 2 2 14" xfId="14973" xr:uid="{00000000-0005-0000-0000-000016410000}"/>
    <cellStyle name="Komma 5 2 2 2 15" xfId="14974" xr:uid="{00000000-0005-0000-0000-000017410000}"/>
    <cellStyle name="Komma 5 2 2 2 16" xfId="14975" xr:uid="{00000000-0005-0000-0000-000018410000}"/>
    <cellStyle name="Komma 5 2 2 2 17" xfId="14976" xr:uid="{00000000-0005-0000-0000-000019410000}"/>
    <cellStyle name="Komma 5 2 2 2 18" xfId="38178" xr:uid="{00000000-0005-0000-0000-00001A410000}"/>
    <cellStyle name="Komma 5 2 2 2 2" xfId="14977" xr:uid="{00000000-0005-0000-0000-00001B410000}"/>
    <cellStyle name="Komma 5 2 2 2 2 10" xfId="42365" xr:uid="{00000000-0005-0000-0000-00001C410000}"/>
    <cellStyle name="Komma 5 2 2 2 2 2" xfId="14978" xr:uid="{00000000-0005-0000-0000-00001D410000}"/>
    <cellStyle name="Komma 5 2 2 2 2 2 2" xfId="14979" xr:uid="{00000000-0005-0000-0000-00001E410000}"/>
    <cellStyle name="Komma 5 2 2 2 2 2 3" xfId="14980" xr:uid="{00000000-0005-0000-0000-00001F410000}"/>
    <cellStyle name="Komma 5 2 2 2 2 2 4" xfId="14981" xr:uid="{00000000-0005-0000-0000-000020410000}"/>
    <cellStyle name="Komma 5 2 2 2 2 2_BU&amp;IC" xfId="14982" xr:uid="{00000000-0005-0000-0000-000021410000}"/>
    <cellStyle name="Komma 5 2 2 2 2 3" xfId="14983" xr:uid="{00000000-0005-0000-0000-000022410000}"/>
    <cellStyle name="Komma 5 2 2 2 2 4" xfId="14984" xr:uid="{00000000-0005-0000-0000-000023410000}"/>
    <cellStyle name="Komma 5 2 2 2 2 5" xfId="14985" xr:uid="{00000000-0005-0000-0000-000024410000}"/>
    <cellStyle name="Komma 5 2 2 2 2 6" xfId="39132" xr:uid="{00000000-0005-0000-0000-000025410000}"/>
    <cellStyle name="Komma 5 2 2 2 2 7" xfId="41952" xr:uid="{00000000-0005-0000-0000-000026410000}"/>
    <cellStyle name="Komma 5 2 2 2 2 8" xfId="42018" xr:uid="{00000000-0005-0000-0000-000027410000}"/>
    <cellStyle name="Komma 5 2 2 2 2 9" xfId="42401" xr:uid="{00000000-0005-0000-0000-000028410000}"/>
    <cellStyle name="Komma 5 2 2 2 2_BU&amp;IC" xfId="14986" xr:uid="{00000000-0005-0000-0000-000029410000}"/>
    <cellStyle name="Komma 5 2 2 2 3" xfId="14987" xr:uid="{00000000-0005-0000-0000-00002A410000}"/>
    <cellStyle name="Komma 5 2 2 2 3 2" xfId="14988" xr:uid="{00000000-0005-0000-0000-00002B410000}"/>
    <cellStyle name="Komma 5 2 2 2 3 3" xfId="14989" xr:uid="{00000000-0005-0000-0000-00002C410000}"/>
    <cellStyle name="Komma 5 2 2 2 3 4" xfId="14990" xr:uid="{00000000-0005-0000-0000-00002D410000}"/>
    <cellStyle name="Komma 5 2 2 2 3 5" xfId="39131" xr:uid="{00000000-0005-0000-0000-00002E410000}"/>
    <cellStyle name="Komma 5 2 2 2 3_BU&amp;IC" xfId="14991" xr:uid="{00000000-0005-0000-0000-00002F410000}"/>
    <cellStyle name="Komma 5 2 2 2 4" xfId="14992" xr:uid="{00000000-0005-0000-0000-000030410000}"/>
    <cellStyle name="Komma 5 2 2 2 4 2" xfId="14993" xr:uid="{00000000-0005-0000-0000-000031410000}"/>
    <cellStyle name="Komma 5 2 2 2 4 2 2" xfId="41665" xr:uid="{00000000-0005-0000-0000-000032410000}"/>
    <cellStyle name="Komma 5 2 2 2 4 3" xfId="14994" xr:uid="{00000000-0005-0000-0000-000033410000}"/>
    <cellStyle name="Komma 5 2 2 2 4 4" xfId="14995" xr:uid="{00000000-0005-0000-0000-000034410000}"/>
    <cellStyle name="Komma 5 2 2 2 4 5" xfId="40991" xr:uid="{00000000-0005-0000-0000-000035410000}"/>
    <cellStyle name="Komma 5 2 2 2 4_BU&amp;IC" xfId="14996" xr:uid="{00000000-0005-0000-0000-000036410000}"/>
    <cellStyle name="Komma 5 2 2 2 5" xfId="14997" xr:uid="{00000000-0005-0000-0000-000037410000}"/>
    <cellStyle name="Komma 5 2 2 2 5 2" xfId="14998" xr:uid="{00000000-0005-0000-0000-000038410000}"/>
    <cellStyle name="Komma 5 2 2 2 5 3" xfId="14999" xr:uid="{00000000-0005-0000-0000-000039410000}"/>
    <cellStyle name="Komma 5 2 2 2 5 4" xfId="41321" xr:uid="{00000000-0005-0000-0000-00003A410000}"/>
    <cellStyle name="Komma 5 2 2 2 5_BU&amp;IC" xfId="15000" xr:uid="{00000000-0005-0000-0000-00003B410000}"/>
    <cellStyle name="Komma 5 2 2 2 6" xfId="15001" xr:uid="{00000000-0005-0000-0000-00003C410000}"/>
    <cellStyle name="Komma 5 2 2 2 6 2" xfId="15002" xr:uid="{00000000-0005-0000-0000-00003D410000}"/>
    <cellStyle name="Komma 5 2 2 2 6 3" xfId="15003" xr:uid="{00000000-0005-0000-0000-00003E410000}"/>
    <cellStyle name="Komma 5 2 2 2 6_BU&amp;IC" xfId="15004" xr:uid="{00000000-0005-0000-0000-00003F410000}"/>
    <cellStyle name="Komma 5 2 2 2 7" xfId="15005" xr:uid="{00000000-0005-0000-0000-000040410000}"/>
    <cellStyle name="Komma 5 2 2 2 7 2" xfId="15006" xr:uid="{00000000-0005-0000-0000-000041410000}"/>
    <cellStyle name="Komma 5 2 2 2 7 3" xfId="15007" xr:uid="{00000000-0005-0000-0000-000042410000}"/>
    <cellStyle name="Komma 5 2 2 2 7_BU&amp;IC" xfId="15008" xr:uid="{00000000-0005-0000-0000-000043410000}"/>
    <cellStyle name="Komma 5 2 2 2 8" xfId="15009" xr:uid="{00000000-0005-0000-0000-000044410000}"/>
    <cellStyle name="Komma 5 2 2 2 8 2" xfId="15010" xr:uid="{00000000-0005-0000-0000-000045410000}"/>
    <cellStyle name="Komma 5 2 2 2 8 3" xfId="15011" xr:uid="{00000000-0005-0000-0000-000046410000}"/>
    <cellStyle name="Komma 5 2 2 2 8_BU&amp;IC" xfId="15012" xr:uid="{00000000-0005-0000-0000-000047410000}"/>
    <cellStyle name="Komma 5 2 2 2 9" xfId="15013" xr:uid="{00000000-0005-0000-0000-000048410000}"/>
    <cellStyle name="Komma 5 2 2 2 9 2" xfId="15014" xr:uid="{00000000-0005-0000-0000-000049410000}"/>
    <cellStyle name="Komma 5 2 2 2 9_BU&amp;IC" xfId="15015" xr:uid="{00000000-0005-0000-0000-00004A410000}"/>
    <cellStyle name="Komma 5 2 2 2_BU&amp;IC" xfId="15016" xr:uid="{00000000-0005-0000-0000-00004B410000}"/>
    <cellStyle name="Komma 5 2 2 20" xfId="15017" xr:uid="{00000000-0005-0000-0000-00004C410000}"/>
    <cellStyle name="Komma 5 2 2 21" xfId="14949" xr:uid="{00000000-0005-0000-0000-00004D410000}"/>
    <cellStyle name="Komma 5 2 2 22" xfId="37924" xr:uid="{00000000-0005-0000-0000-00004E410000}"/>
    <cellStyle name="Komma 5 2 2 3" xfId="15018" xr:uid="{00000000-0005-0000-0000-00004F410000}"/>
    <cellStyle name="Komma 5 2 2 3 10" xfId="15019" xr:uid="{00000000-0005-0000-0000-000050410000}"/>
    <cellStyle name="Komma 5 2 2 3 10 2" xfId="15020" xr:uid="{00000000-0005-0000-0000-000051410000}"/>
    <cellStyle name="Komma 5 2 2 3 10 2 2" xfId="41741" xr:uid="{00000000-0005-0000-0000-000052410000}"/>
    <cellStyle name="Komma 5 2 2 3 10 3" xfId="41067" xr:uid="{00000000-0005-0000-0000-000053410000}"/>
    <cellStyle name="Komma 5 2 2 3 10_BU&amp;IC" xfId="15021" xr:uid="{00000000-0005-0000-0000-000054410000}"/>
    <cellStyle name="Komma 5 2 2 3 11" xfId="15022" xr:uid="{00000000-0005-0000-0000-000055410000}"/>
    <cellStyle name="Komma 5 2 2 3 11 2" xfId="41417" xr:uid="{00000000-0005-0000-0000-000056410000}"/>
    <cellStyle name="Komma 5 2 2 3 12" xfId="15023" xr:uid="{00000000-0005-0000-0000-000057410000}"/>
    <cellStyle name="Komma 5 2 2 3 13" xfId="15024" xr:uid="{00000000-0005-0000-0000-000058410000}"/>
    <cellStyle name="Komma 5 2 2 3 14" xfId="15025" xr:uid="{00000000-0005-0000-0000-000059410000}"/>
    <cellStyle name="Komma 5 2 2 3 15" xfId="15026" xr:uid="{00000000-0005-0000-0000-00005A410000}"/>
    <cellStyle name="Komma 5 2 2 3 16" xfId="15027" xr:uid="{00000000-0005-0000-0000-00005B410000}"/>
    <cellStyle name="Komma 5 2 2 3 17" xfId="15028" xr:uid="{00000000-0005-0000-0000-00005C410000}"/>
    <cellStyle name="Komma 5 2 2 3 18" xfId="15029" xr:uid="{00000000-0005-0000-0000-00005D410000}"/>
    <cellStyle name="Komma 5 2 2 3 19" xfId="38275" xr:uid="{00000000-0005-0000-0000-00005E410000}"/>
    <cellStyle name="Komma 5 2 2 3 2" xfId="15030" xr:uid="{00000000-0005-0000-0000-00005F410000}"/>
    <cellStyle name="Komma 5 2 2 3 2 10" xfId="15031" xr:uid="{00000000-0005-0000-0000-000060410000}"/>
    <cellStyle name="Komma 5 2 2 3 2 10 2" xfId="15032" xr:uid="{00000000-0005-0000-0000-000061410000}"/>
    <cellStyle name="Komma 5 2 2 3 2 10_BU&amp;IC" xfId="15033" xr:uid="{00000000-0005-0000-0000-000062410000}"/>
    <cellStyle name="Komma 5 2 2 3 2 11" xfId="15034" xr:uid="{00000000-0005-0000-0000-000063410000}"/>
    <cellStyle name="Komma 5 2 2 3 2 12" xfId="15035" xr:uid="{00000000-0005-0000-0000-000064410000}"/>
    <cellStyle name="Komma 5 2 2 3 2 13" xfId="15036" xr:uid="{00000000-0005-0000-0000-000065410000}"/>
    <cellStyle name="Komma 5 2 2 3 2 14" xfId="15037" xr:uid="{00000000-0005-0000-0000-000066410000}"/>
    <cellStyle name="Komma 5 2 2 3 2 15" xfId="15038" xr:uid="{00000000-0005-0000-0000-000067410000}"/>
    <cellStyle name="Komma 5 2 2 3 2 16" xfId="15039" xr:uid="{00000000-0005-0000-0000-000068410000}"/>
    <cellStyle name="Komma 5 2 2 3 2 17" xfId="15040" xr:uid="{00000000-0005-0000-0000-000069410000}"/>
    <cellStyle name="Komma 5 2 2 3 2 18" xfId="15041" xr:uid="{00000000-0005-0000-0000-00006A410000}"/>
    <cellStyle name="Komma 5 2 2 3 2 19" xfId="39134" xr:uid="{00000000-0005-0000-0000-00006B410000}"/>
    <cellStyle name="Komma 5 2 2 3 2 2" xfId="15042" xr:uid="{00000000-0005-0000-0000-00006C410000}"/>
    <cellStyle name="Komma 5 2 2 3 2 2 10" xfId="15043" xr:uid="{00000000-0005-0000-0000-00006D410000}"/>
    <cellStyle name="Komma 5 2 2 3 2 2 11" xfId="15044" xr:uid="{00000000-0005-0000-0000-00006E410000}"/>
    <cellStyle name="Komma 5 2 2 3 2 2 12" xfId="15045" xr:uid="{00000000-0005-0000-0000-00006F410000}"/>
    <cellStyle name="Komma 5 2 2 3 2 2 13" xfId="15046" xr:uid="{00000000-0005-0000-0000-000070410000}"/>
    <cellStyle name="Komma 5 2 2 3 2 2 14" xfId="39135" xr:uid="{00000000-0005-0000-0000-000071410000}"/>
    <cellStyle name="Komma 5 2 2 3 2 2 2" xfId="15047" xr:uid="{00000000-0005-0000-0000-000072410000}"/>
    <cellStyle name="Komma 5 2 2 3 2 2 2 2" xfId="15048" xr:uid="{00000000-0005-0000-0000-000073410000}"/>
    <cellStyle name="Komma 5 2 2 3 2 2 2 3" xfId="15049" xr:uid="{00000000-0005-0000-0000-000074410000}"/>
    <cellStyle name="Komma 5 2 2 3 2 2 2 4" xfId="15050" xr:uid="{00000000-0005-0000-0000-000075410000}"/>
    <cellStyle name="Komma 5 2 2 3 2 2 2_BU&amp;IC" xfId="15051" xr:uid="{00000000-0005-0000-0000-000076410000}"/>
    <cellStyle name="Komma 5 2 2 3 2 2 3" xfId="15052" xr:uid="{00000000-0005-0000-0000-000077410000}"/>
    <cellStyle name="Komma 5 2 2 3 2 2 3 2" xfId="15053" xr:uid="{00000000-0005-0000-0000-000078410000}"/>
    <cellStyle name="Komma 5 2 2 3 2 2 3 3" xfId="15054" xr:uid="{00000000-0005-0000-0000-000079410000}"/>
    <cellStyle name="Komma 5 2 2 3 2 2 3_BU&amp;IC" xfId="15055" xr:uid="{00000000-0005-0000-0000-00007A410000}"/>
    <cellStyle name="Komma 5 2 2 3 2 2 4" xfId="15056" xr:uid="{00000000-0005-0000-0000-00007B410000}"/>
    <cellStyle name="Komma 5 2 2 3 2 2 4 2" xfId="15057" xr:uid="{00000000-0005-0000-0000-00007C410000}"/>
    <cellStyle name="Komma 5 2 2 3 2 2 4 3" xfId="15058" xr:uid="{00000000-0005-0000-0000-00007D410000}"/>
    <cellStyle name="Komma 5 2 2 3 2 2 4_BU&amp;IC" xfId="15059" xr:uid="{00000000-0005-0000-0000-00007E410000}"/>
    <cellStyle name="Komma 5 2 2 3 2 2 5" xfId="15060" xr:uid="{00000000-0005-0000-0000-00007F410000}"/>
    <cellStyle name="Komma 5 2 2 3 2 2 5 2" xfId="15061" xr:uid="{00000000-0005-0000-0000-000080410000}"/>
    <cellStyle name="Komma 5 2 2 3 2 2 5 3" xfId="15062" xr:uid="{00000000-0005-0000-0000-000081410000}"/>
    <cellStyle name="Komma 5 2 2 3 2 2 5_BU&amp;IC" xfId="15063" xr:uid="{00000000-0005-0000-0000-000082410000}"/>
    <cellStyle name="Komma 5 2 2 3 2 2 6" xfId="15064" xr:uid="{00000000-0005-0000-0000-000083410000}"/>
    <cellStyle name="Komma 5 2 2 3 2 2 6 2" xfId="15065" xr:uid="{00000000-0005-0000-0000-000084410000}"/>
    <cellStyle name="Komma 5 2 2 3 2 2 6_BU&amp;IC" xfId="15066" xr:uid="{00000000-0005-0000-0000-000085410000}"/>
    <cellStyle name="Komma 5 2 2 3 2 2 7" xfId="15067" xr:uid="{00000000-0005-0000-0000-000086410000}"/>
    <cellStyle name="Komma 5 2 2 3 2 2 8" xfId="15068" xr:uid="{00000000-0005-0000-0000-000087410000}"/>
    <cellStyle name="Komma 5 2 2 3 2 2 9" xfId="15069" xr:uid="{00000000-0005-0000-0000-000088410000}"/>
    <cellStyle name="Komma 5 2 2 3 2 2_BU&amp;IC" xfId="15070" xr:uid="{00000000-0005-0000-0000-000089410000}"/>
    <cellStyle name="Komma 5 2 2 3 2 20" xfId="41953" xr:uid="{00000000-0005-0000-0000-00008A410000}"/>
    <cellStyle name="Komma 5 2 2 3 2 21" xfId="42015" xr:uid="{00000000-0005-0000-0000-00008B410000}"/>
    <cellStyle name="Komma 5 2 2 3 2 22" xfId="41983" xr:uid="{00000000-0005-0000-0000-00008C410000}"/>
    <cellStyle name="Komma 5 2 2 3 2 23" xfId="37819" xr:uid="{00000000-0005-0000-0000-00008D410000}"/>
    <cellStyle name="Komma 5 2 2 3 2 24" xfId="42195" xr:uid="{00000000-0005-0000-0000-00008E410000}"/>
    <cellStyle name="Komma 5 2 2 3 2 3" xfId="15071" xr:uid="{00000000-0005-0000-0000-00008F410000}"/>
    <cellStyle name="Komma 5 2 2 3 2 3 2" xfId="15072" xr:uid="{00000000-0005-0000-0000-000090410000}"/>
    <cellStyle name="Komma 5 2 2 3 2 3 2 2" xfId="15073" xr:uid="{00000000-0005-0000-0000-000091410000}"/>
    <cellStyle name="Komma 5 2 2 3 2 3 2 3" xfId="15074" xr:uid="{00000000-0005-0000-0000-000092410000}"/>
    <cellStyle name="Komma 5 2 2 3 2 3 2 4" xfId="15075" xr:uid="{00000000-0005-0000-0000-000093410000}"/>
    <cellStyle name="Komma 5 2 2 3 2 3 2_BU&amp;IC" xfId="15076" xr:uid="{00000000-0005-0000-0000-000094410000}"/>
    <cellStyle name="Komma 5 2 2 3 2 3 3" xfId="15077" xr:uid="{00000000-0005-0000-0000-000095410000}"/>
    <cellStyle name="Komma 5 2 2 3 2 3 4" xfId="15078" xr:uid="{00000000-0005-0000-0000-000096410000}"/>
    <cellStyle name="Komma 5 2 2 3 2 3 5" xfId="15079" xr:uid="{00000000-0005-0000-0000-000097410000}"/>
    <cellStyle name="Komma 5 2 2 3 2 3_BU&amp;IC" xfId="15080" xr:uid="{00000000-0005-0000-0000-000098410000}"/>
    <cellStyle name="Komma 5 2 2 3 2 4" xfId="15081" xr:uid="{00000000-0005-0000-0000-000099410000}"/>
    <cellStyle name="Komma 5 2 2 3 2 4 2" xfId="15082" xr:uid="{00000000-0005-0000-0000-00009A410000}"/>
    <cellStyle name="Komma 5 2 2 3 2 4 3" xfId="15083" xr:uid="{00000000-0005-0000-0000-00009B410000}"/>
    <cellStyle name="Komma 5 2 2 3 2 4 4" xfId="15084" xr:uid="{00000000-0005-0000-0000-00009C410000}"/>
    <cellStyle name="Komma 5 2 2 3 2 4_BU&amp;IC" xfId="15085" xr:uid="{00000000-0005-0000-0000-00009D410000}"/>
    <cellStyle name="Komma 5 2 2 3 2 5" xfId="15086" xr:uid="{00000000-0005-0000-0000-00009E410000}"/>
    <cellStyle name="Komma 5 2 2 3 2 5 2" xfId="15087" xr:uid="{00000000-0005-0000-0000-00009F410000}"/>
    <cellStyle name="Komma 5 2 2 3 2 5 3" xfId="15088" xr:uid="{00000000-0005-0000-0000-0000A0410000}"/>
    <cellStyle name="Komma 5 2 2 3 2 5 4" xfId="15089" xr:uid="{00000000-0005-0000-0000-0000A1410000}"/>
    <cellStyle name="Komma 5 2 2 3 2 5_BU&amp;IC" xfId="15090" xr:uid="{00000000-0005-0000-0000-0000A2410000}"/>
    <cellStyle name="Komma 5 2 2 3 2 6" xfId="15091" xr:uid="{00000000-0005-0000-0000-0000A3410000}"/>
    <cellStyle name="Komma 5 2 2 3 2 6 2" xfId="15092" xr:uid="{00000000-0005-0000-0000-0000A4410000}"/>
    <cellStyle name="Komma 5 2 2 3 2 6 3" xfId="15093" xr:uid="{00000000-0005-0000-0000-0000A5410000}"/>
    <cellStyle name="Komma 5 2 2 3 2 6_BU&amp;IC" xfId="15094" xr:uid="{00000000-0005-0000-0000-0000A6410000}"/>
    <cellStyle name="Komma 5 2 2 3 2 7" xfId="15095" xr:uid="{00000000-0005-0000-0000-0000A7410000}"/>
    <cellStyle name="Komma 5 2 2 3 2 7 2" xfId="15096" xr:uid="{00000000-0005-0000-0000-0000A8410000}"/>
    <cellStyle name="Komma 5 2 2 3 2 7 3" xfId="15097" xr:uid="{00000000-0005-0000-0000-0000A9410000}"/>
    <cellStyle name="Komma 5 2 2 3 2 7_BU&amp;IC" xfId="15098" xr:uid="{00000000-0005-0000-0000-0000AA410000}"/>
    <cellStyle name="Komma 5 2 2 3 2 8" xfId="15099" xr:uid="{00000000-0005-0000-0000-0000AB410000}"/>
    <cellStyle name="Komma 5 2 2 3 2 8 2" xfId="15100" xr:uid="{00000000-0005-0000-0000-0000AC410000}"/>
    <cellStyle name="Komma 5 2 2 3 2 8 3" xfId="15101" xr:uid="{00000000-0005-0000-0000-0000AD410000}"/>
    <cellStyle name="Komma 5 2 2 3 2 8_BU&amp;IC" xfId="15102" xr:uid="{00000000-0005-0000-0000-0000AE410000}"/>
    <cellStyle name="Komma 5 2 2 3 2 9" xfId="15103" xr:uid="{00000000-0005-0000-0000-0000AF410000}"/>
    <cellStyle name="Komma 5 2 2 3 2 9 2" xfId="15104" xr:uid="{00000000-0005-0000-0000-0000B0410000}"/>
    <cellStyle name="Komma 5 2 2 3 2 9 3" xfId="15105" xr:uid="{00000000-0005-0000-0000-0000B1410000}"/>
    <cellStyle name="Komma 5 2 2 3 2 9_BU&amp;IC" xfId="15106" xr:uid="{00000000-0005-0000-0000-0000B2410000}"/>
    <cellStyle name="Komma 5 2 2 3 2_BU&amp;IC" xfId="15107" xr:uid="{00000000-0005-0000-0000-0000B3410000}"/>
    <cellStyle name="Komma 5 2 2 3 3" xfId="15108" xr:uid="{00000000-0005-0000-0000-0000B4410000}"/>
    <cellStyle name="Komma 5 2 2 3 3 10" xfId="42405" xr:uid="{00000000-0005-0000-0000-0000B5410000}"/>
    <cellStyle name="Komma 5 2 2 3 3 2" xfId="15109" xr:uid="{00000000-0005-0000-0000-0000B6410000}"/>
    <cellStyle name="Komma 5 2 2 3 3 2 2" xfId="15110" xr:uid="{00000000-0005-0000-0000-0000B7410000}"/>
    <cellStyle name="Komma 5 2 2 3 3 2 3" xfId="15111" xr:uid="{00000000-0005-0000-0000-0000B8410000}"/>
    <cellStyle name="Komma 5 2 2 3 3 2 4" xfId="15112" xr:uid="{00000000-0005-0000-0000-0000B9410000}"/>
    <cellStyle name="Komma 5 2 2 3 3 2_BU&amp;IC" xfId="15113" xr:uid="{00000000-0005-0000-0000-0000BA410000}"/>
    <cellStyle name="Komma 5 2 2 3 3 3" xfId="15114" xr:uid="{00000000-0005-0000-0000-0000BB410000}"/>
    <cellStyle name="Komma 5 2 2 3 3 4" xfId="15115" xr:uid="{00000000-0005-0000-0000-0000BC410000}"/>
    <cellStyle name="Komma 5 2 2 3 3 5" xfId="15116" xr:uid="{00000000-0005-0000-0000-0000BD410000}"/>
    <cellStyle name="Komma 5 2 2 3 3 6" xfId="39136" xr:uid="{00000000-0005-0000-0000-0000BE410000}"/>
    <cellStyle name="Komma 5 2 2 3 3 7" xfId="41955" xr:uid="{00000000-0005-0000-0000-0000BF410000}"/>
    <cellStyle name="Komma 5 2 2 3 3 8" xfId="37811" xr:uid="{00000000-0005-0000-0000-0000C0410000}"/>
    <cellStyle name="Komma 5 2 2 3 3 9" xfId="42274" xr:uid="{00000000-0005-0000-0000-0000C1410000}"/>
    <cellStyle name="Komma 5 2 2 3 3_BU&amp;IC" xfId="15117" xr:uid="{00000000-0005-0000-0000-0000C2410000}"/>
    <cellStyle name="Komma 5 2 2 3 4" xfId="15118" xr:uid="{00000000-0005-0000-0000-0000C3410000}"/>
    <cellStyle name="Komma 5 2 2 3 4 2" xfId="15119" xr:uid="{00000000-0005-0000-0000-0000C4410000}"/>
    <cellStyle name="Komma 5 2 2 3 4 3" xfId="15120" xr:uid="{00000000-0005-0000-0000-0000C5410000}"/>
    <cellStyle name="Komma 5 2 2 3 4 4" xfId="15121" xr:uid="{00000000-0005-0000-0000-0000C6410000}"/>
    <cellStyle name="Komma 5 2 2 3 4 5" xfId="39133" xr:uid="{00000000-0005-0000-0000-0000C7410000}"/>
    <cellStyle name="Komma 5 2 2 3 4_BU&amp;IC" xfId="15122" xr:uid="{00000000-0005-0000-0000-0000C8410000}"/>
    <cellStyle name="Komma 5 2 2 3 5" xfId="15123" xr:uid="{00000000-0005-0000-0000-0000C9410000}"/>
    <cellStyle name="Komma 5 2 2 3 5 2" xfId="15124" xr:uid="{00000000-0005-0000-0000-0000CA410000}"/>
    <cellStyle name="Komma 5 2 2 3 5 2 2" xfId="41666" xr:uid="{00000000-0005-0000-0000-0000CB410000}"/>
    <cellStyle name="Komma 5 2 2 3 5 3" xfId="15125" xr:uid="{00000000-0005-0000-0000-0000CC410000}"/>
    <cellStyle name="Komma 5 2 2 3 5 4" xfId="15126" xr:uid="{00000000-0005-0000-0000-0000CD410000}"/>
    <cellStyle name="Komma 5 2 2 3 5 5" xfId="40992" xr:uid="{00000000-0005-0000-0000-0000CE410000}"/>
    <cellStyle name="Komma 5 2 2 3 5_BU&amp;IC" xfId="15127" xr:uid="{00000000-0005-0000-0000-0000CF410000}"/>
    <cellStyle name="Komma 5 2 2 3 6" xfId="15128" xr:uid="{00000000-0005-0000-0000-0000D0410000}"/>
    <cellStyle name="Komma 5 2 2 3 6 2" xfId="15129" xr:uid="{00000000-0005-0000-0000-0000D1410000}"/>
    <cellStyle name="Komma 5 2 2 3 6 2 2" xfId="41738" xr:uid="{00000000-0005-0000-0000-0000D2410000}"/>
    <cellStyle name="Komma 5 2 2 3 6 3" xfId="15130" xr:uid="{00000000-0005-0000-0000-0000D3410000}"/>
    <cellStyle name="Komma 5 2 2 3 6 4" xfId="41064" xr:uid="{00000000-0005-0000-0000-0000D4410000}"/>
    <cellStyle name="Komma 5 2 2 3 6_BU&amp;IC" xfId="15131" xr:uid="{00000000-0005-0000-0000-0000D5410000}"/>
    <cellStyle name="Komma 5 2 2 3 7" xfId="15132" xr:uid="{00000000-0005-0000-0000-0000D6410000}"/>
    <cellStyle name="Komma 5 2 2 3 7 2" xfId="15133" xr:uid="{00000000-0005-0000-0000-0000D7410000}"/>
    <cellStyle name="Komma 5 2 2 3 7 2 2" xfId="41735" xr:uid="{00000000-0005-0000-0000-0000D8410000}"/>
    <cellStyle name="Komma 5 2 2 3 7 3" xfId="15134" xr:uid="{00000000-0005-0000-0000-0000D9410000}"/>
    <cellStyle name="Komma 5 2 2 3 7 4" xfId="41061" xr:uid="{00000000-0005-0000-0000-0000DA410000}"/>
    <cellStyle name="Komma 5 2 2 3 7_BU&amp;IC" xfId="15135" xr:uid="{00000000-0005-0000-0000-0000DB410000}"/>
    <cellStyle name="Komma 5 2 2 3 8" xfId="15136" xr:uid="{00000000-0005-0000-0000-0000DC410000}"/>
    <cellStyle name="Komma 5 2 2 3 8 2" xfId="15137" xr:uid="{00000000-0005-0000-0000-0000DD410000}"/>
    <cellStyle name="Komma 5 2 2 3 8 2 2" xfId="41453" xr:uid="{00000000-0005-0000-0000-0000DE410000}"/>
    <cellStyle name="Komma 5 2 2 3 8 3" xfId="15138" xr:uid="{00000000-0005-0000-0000-0000DF410000}"/>
    <cellStyle name="Komma 5 2 2 3 8 4" xfId="40758" xr:uid="{00000000-0005-0000-0000-0000E0410000}"/>
    <cellStyle name="Komma 5 2 2 3 8_BU&amp;IC" xfId="15139" xr:uid="{00000000-0005-0000-0000-0000E1410000}"/>
    <cellStyle name="Komma 5 2 2 3 9" xfId="15140" xr:uid="{00000000-0005-0000-0000-0000E2410000}"/>
    <cellStyle name="Komma 5 2 2 3 9 2" xfId="15141" xr:uid="{00000000-0005-0000-0000-0000E3410000}"/>
    <cellStyle name="Komma 5 2 2 3 9 2 2" xfId="41463" xr:uid="{00000000-0005-0000-0000-0000E4410000}"/>
    <cellStyle name="Komma 5 2 2 3 9 3" xfId="15142" xr:uid="{00000000-0005-0000-0000-0000E5410000}"/>
    <cellStyle name="Komma 5 2 2 3 9 4" xfId="40781" xr:uid="{00000000-0005-0000-0000-0000E6410000}"/>
    <cellStyle name="Komma 5 2 2 3 9_BU&amp;IC" xfId="15143" xr:uid="{00000000-0005-0000-0000-0000E7410000}"/>
    <cellStyle name="Komma 5 2 2 3_BU&amp;IC" xfId="15144" xr:uid="{00000000-0005-0000-0000-0000E8410000}"/>
    <cellStyle name="Komma 5 2 2 4" xfId="15145" xr:uid="{00000000-0005-0000-0000-0000E9410000}"/>
    <cellStyle name="Komma 5 2 2 4 10" xfId="15146" xr:uid="{00000000-0005-0000-0000-0000EA410000}"/>
    <cellStyle name="Komma 5 2 2 4 10 2" xfId="15147" xr:uid="{00000000-0005-0000-0000-0000EB410000}"/>
    <cellStyle name="Komma 5 2 2 4 10_BU&amp;IC" xfId="15148" xr:uid="{00000000-0005-0000-0000-0000EC410000}"/>
    <cellStyle name="Komma 5 2 2 4 11" xfId="15149" xr:uid="{00000000-0005-0000-0000-0000ED410000}"/>
    <cellStyle name="Komma 5 2 2 4 12" xfId="15150" xr:uid="{00000000-0005-0000-0000-0000EE410000}"/>
    <cellStyle name="Komma 5 2 2 4 13" xfId="15151" xr:uid="{00000000-0005-0000-0000-0000EF410000}"/>
    <cellStyle name="Komma 5 2 2 4 14" xfId="15152" xr:uid="{00000000-0005-0000-0000-0000F0410000}"/>
    <cellStyle name="Komma 5 2 2 4 15" xfId="15153" xr:uid="{00000000-0005-0000-0000-0000F1410000}"/>
    <cellStyle name="Komma 5 2 2 4 16" xfId="15154" xr:uid="{00000000-0005-0000-0000-0000F2410000}"/>
    <cellStyle name="Komma 5 2 2 4 17" xfId="15155" xr:uid="{00000000-0005-0000-0000-0000F3410000}"/>
    <cellStyle name="Komma 5 2 2 4 18" xfId="15156" xr:uid="{00000000-0005-0000-0000-0000F4410000}"/>
    <cellStyle name="Komma 5 2 2 4 19" xfId="39137" xr:uid="{00000000-0005-0000-0000-0000F5410000}"/>
    <cellStyle name="Komma 5 2 2 4 2" xfId="15157" xr:uid="{00000000-0005-0000-0000-0000F6410000}"/>
    <cellStyle name="Komma 5 2 2 4 2 10" xfId="15158" xr:uid="{00000000-0005-0000-0000-0000F7410000}"/>
    <cellStyle name="Komma 5 2 2 4 2 11" xfId="15159" xr:uid="{00000000-0005-0000-0000-0000F8410000}"/>
    <cellStyle name="Komma 5 2 2 4 2 12" xfId="15160" xr:uid="{00000000-0005-0000-0000-0000F9410000}"/>
    <cellStyle name="Komma 5 2 2 4 2 13" xfId="15161" xr:uid="{00000000-0005-0000-0000-0000FA410000}"/>
    <cellStyle name="Komma 5 2 2 4 2 14" xfId="15162" xr:uid="{00000000-0005-0000-0000-0000FB410000}"/>
    <cellStyle name="Komma 5 2 2 4 2 15" xfId="15163" xr:uid="{00000000-0005-0000-0000-0000FC410000}"/>
    <cellStyle name="Komma 5 2 2 4 2 16" xfId="15164" xr:uid="{00000000-0005-0000-0000-0000FD410000}"/>
    <cellStyle name="Komma 5 2 2 4 2 17" xfId="15165" xr:uid="{00000000-0005-0000-0000-0000FE410000}"/>
    <cellStyle name="Komma 5 2 2 4 2 18" xfId="39138" xr:uid="{00000000-0005-0000-0000-0000FF410000}"/>
    <cellStyle name="Komma 5 2 2 4 2 2" xfId="15166" xr:uid="{00000000-0005-0000-0000-000000420000}"/>
    <cellStyle name="Komma 5 2 2 4 2 2 10" xfId="42263" xr:uid="{00000000-0005-0000-0000-000001420000}"/>
    <cellStyle name="Komma 5 2 2 4 2 2 2" xfId="15167" xr:uid="{00000000-0005-0000-0000-000002420000}"/>
    <cellStyle name="Komma 5 2 2 4 2 2 2 2" xfId="15168" xr:uid="{00000000-0005-0000-0000-000003420000}"/>
    <cellStyle name="Komma 5 2 2 4 2 2 2 3" xfId="15169" xr:uid="{00000000-0005-0000-0000-000004420000}"/>
    <cellStyle name="Komma 5 2 2 4 2 2 2 4" xfId="15170" xr:uid="{00000000-0005-0000-0000-000005420000}"/>
    <cellStyle name="Komma 5 2 2 4 2 2 2_BU&amp;IC" xfId="15171" xr:uid="{00000000-0005-0000-0000-000006420000}"/>
    <cellStyle name="Komma 5 2 2 4 2 2 3" xfId="15172" xr:uid="{00000000-0005-0000-0000-000007420000}"/>
    <cellStyle name="Komma 5 2 2 4 2 2 4" xfId="15173" xr:uid="{00000000-0005-0000-0000-000008420000}"/>
    <cellStyle name="Komma 5 2 2 4 2 2 5" xfId="15174" xr:uid="{00000000-0005-0000-0000-000009420000}"/>
    <cellStyle name="Komma 5 2 2 4 2 2 6" xfId="39139" xr:uid="{00000000-0005-0000-0000-00000A420000}"/>
    <cellStyle name="Komma 5 2 2 4 2 2 7" xfId="41958" xr:uid="{00000000-0005-0000-0000-00000B420000}"/>
    <cellStyle name="Komma 5 2 2 4 2 2 8" xfId="42013" xr:uid="{00000000-0005-0000-0000-00000C420000}"/>
    <cellStyle name="Komma 5 2 2 4 2 2 9" xfId="42454" xr:uid="{00000000-0005-0000-0000-00000D420000}"/>
    <cellStyle name="Komma 5 2 2 4 2 2_BU&amp;IC" xfId="15175" xr:uid="{00000000-0005-0000-0000-00000E420000}"/>
    <cellStyle name="Komma 5 2 2 4 2 3" xfId="15176" xr:uid="{00000000-0005-0000-0000-00000F420000}"/>
    <cellStyle name="Komma 5 2 2 4 2 3 2" xfId="15177" xr:uid="{00000000-0005-0000-0000-000010420000}"/>
    <cellStyle name="Komma 5 2 2 4 2 3 3" xfId="15178" xr:uid="{00000000-0005-0000-0000-000011420000}"/>
    <cellStyle name="Komma 5 2 2 4 2 3 4" xfId="15179" xr:uid="{00000000-0005-0000-0000-000012420000}"/>
    <cellStyle name="Komma 5 2 2 4 2 3_BU&amp;IC" xfId="15180" xr:uid="{00000000-0005-0000-0000-000013420000}"/>
    <cellStyle name="Komma 5 2 2 4 2 4" xfId="15181" xr:uid="{00000000-0005-0000-0000-000014420000}"/>
    <cellStyle name="Komma 5 2 2 4 2 4 2" xfId="15182" xr:uid="{00000000-0005-0000-0000-000015420000}"/>
    <cellStyle name="Komma 5 2 2 4 2 4 3" xfId="15183" xr:uid="{00000000-0005-0000-0000-000016420000}"/>
    <cellStyle name="Komma 5 2 2 4 2 4 4" xfId="15184" xr:uid="{00000000-0005-0000-0000-000017420000}"/>
    <cellStyle name="Komma 5 2 2 4 2 4_BU&amp;IC" xfId="15185" xr:uid="{00000000-0005-0000-0000-000018420000}"/>
    <cellStyle name="Komma 5 2 2 4 2 5" xfId="15186" xr:uid="{00000000-0005-0000-0000-000019420000}"/>
    <cellStyle name="Komma 5 2 2 4 2 5 2" xfId="15187" xr:uid="{00000000-0005-0000-0000-00001A420000}"/>
    <cellStyle name="Komma 5 2 2 4 2 5 3" xfId="15188" xr:uid="{00000000-0005-0000-0000-00001B420000}"/>
    <cellStyle name="Komma 5 2 2 4 2 5_BU&amp;IC" xfId="15189" xr:uid="{00000000-0005-0000-0000-00001C420000}"/>
    <cellStyle name="Komma 5 2 2 4 2 6" xfId="15190" xr:uid="{00000000-0005-0000-0000-00001D420000}"/>
    <cellStyle name="Komma 5 2 2 4 2 6 2" xfId="15191" xr:uid="{00000000-0005-0000-0000-00001E420000}"/>
    <cellStyle name="Komma 5 2 2 4 2 6 3" xfId="15192" xr:uid="{00000000-0005-0000-0000-00001F420000}"/>
    <cellStyle name="Komma 5 2 2 4 2 6_BU&amp;IC" xfId="15193" xr:uid="{00000000-0005-0000-0000-000020420000}"/>
    <cellStyle name="Komma 5 2 2 4 2 7" xfId="15194" xr:uid="{00000000-0005-0000-0000-000021420000}"/>
    <cellStyle name="Komma 5 2 2 4 2 7 2" xfId="15195" xr:uid="{00000000-0005-0000-0000-000022420000}"/>
    <cellStyle name="Komma 5 2 2 4 2 7 3" xfId="15196" xr:uid="{00000000-0005-0000-0000-000023420000}"/>
    <cellStyle name="Komma 5 2 2 4 2 7_BU&amp;IC" xfId="15197" xr:uid="{00000000-0005-0000-0000-000024420000}"/>
    <cellStyle name="Komma 5 2 2 4 2 8" xfId="15198" xr:uid="{00000000-0005-0000-0000-000025420000}"/>
    <cellStyle name="Komma 5 2 2 4 2 8 2" xfId="15199" xr:uid="{00000000-0005-0000-0000-000026420000}"/>
    <cellStyle name="Komma 5 2 2 4 2 8 3" xfId="15200" xr:uid="{00000000-0005-0000-0000-000027420000}"/>
    <cellStyle name="Komma 5 2 2 4 2 8_BU&amp;IC" xfId="15201" xr:uid="{00000000-0005-0000-0000-000028420000}"/>
    <cellStyle name="Komma 5 2 2 4 2 9" xfId="15202" xr:uid="{00000000-0005-0000-0000-000029420000}"/>
    <cellStyle name="Komma 5 2 2 4 2 9 2" xfId="15203" xr:uid="{00000000-0005-0000-0000-00002A420000}"/>
    <cellStyle name="Komma 5 2 2 4 2 9_BU&amp;IC" xfId="15204" xr:uid="{00000000-0005-0000-0000-00002B420000}"/>
    <cellStyle name="Komma 5 2 2 4 2_BU&amp;IC" xfId="15205" xr:uid="{00000000-0005-0000-0000-00002C420000}"/>
    <cellStyle name="Komma 5 2 2 4 20" xfId="41956" xr:uid="{00000000-0005-0000-0000-00002D420000}"/>
    <cellStyle name="Komma 5 2 2 4 21" xfId="42342" xr:uid="{00000000-0005-0000-0000-00002E420000}"/>
    <cellStyle name="Komma 5 2 2 4 22" xfId="41743" xr:uid="{00000000-0005-0000-0000-00002F420000}"/>
    <cellStyle name="Komma 5 2 2 4 23" xfId="41989" xr:uid="{00000000-0005-0000-0000-000030420000}"/>
    <cellStyle name="Komma 5 2 2 4 24" xfId="42261" xr:uid="{00000000-0005-0000-0000-000031420000}"/>
    <cellStyle name="Komma 5 2 2 4 3" xfId="15206" xr:uid="{00000000-0005-0000-0000-000032420000}"/>
    <cellStyle name="Komma 5 2 2 4 3 10" xfId="42485" xr:uid="{00000000-0005-0000-0000-000033420000}"/>
    <cellStyle name="Komma 5 2 2 4 3 2" xfId="15207" xr:uid="{00000000-0005-0000-0000-000034420000}"/>
    <cellStyle name="Komma 5 2 2 4 3 2 2" xfId="15208" xr:uid="{00000000-0005-0000-0000-000035420000}"/>
    <cellStyle name="Komma 5 2 2 4 3 2 3" xfId="15209" xr:uid="{00000000-0005-0000-0000-000036420000}"/>
    <cellStyle name="Komma 5 2 2 4 3 2 4" xfId="15210" xr:uid="{00000000-0005-0000-0000-000037420000}"/>
    <cellStyle name="Komma 5 2 2 4 3 2_BU&amp;IC" xfId="15211" xr:uid="{00000000-0005-0000-0000-000038420000}"/>
    <cellStyle name="Komma 5 2 2 4 3 3" xfId="15212" xr:uid="{00000000-0005-0000-0000-000039420000}"/>
    <cellStyle name="Komma 5 2 2 4 3 4" xfId="15213" xr:uid="{00000000-0005-0000-0000-00003A420000}"/>
    <cellStyle name="Komma 5 2 2 4 3 5" xfId="15214" xr:uid="{00000000-0005-0000-0000-00003B420000}"/>
    <cellStyle name="Komma 5 2 2 4 3 6" xfId="39140" xr:uid="{00000000-0005-0000-0000-00003C420000}"/>
    <cellStyle name="Komma 5 2 2 4 3 7" xfId="41959" xr:uid="{00000000-0005-0000-0000-00003D420000}"/>
    <cellStyle name="Komma 5 2 2 4 3 8" xfId="42457" xr:uid="{00000000-0005-0000-0000-00003E420000}"/>
    <cellStyle name="Komma 5 2 2 4 3 9" xfId="42478" xr:uid="{00000000-0005-0000-0000-00003F420000}"/>
    <cellStyle name="Komma 5 2 2 4 3_BU&amp;IC" xfId="15215" xr:uid="{00000000-0005-0000-0000-000040420000}"/>
    <cellStyle name="Komma 5 2 2 4 4" xfId="15216" xr:uid="{00000000-0005-0000-0000-000041420000}"/>
    <cellStyle name="Komma 5 2 2 4 4 2" xfId="15217" xr:uid="{00000000-0005-0000-0000-000042420000}"/>
    <cellStyle name="Komma 5 2 2 4 4 3" xfId="15218" xr:uid="{00000000-0005-0000-0000-000043420000}"/>
    <cellStyle name="Komma 5 2 2 4 4 4" xfId="15219" xr:uid="{00000000-0005-0000-0000-000044420000}"/>
    <cellStyle name="Komma 5 2 2 4 4_BU&amp;IC" xfId="15220" xr:uid="{00000000-0005-0000-0000-000045420000}"/>
    <cellStyle name="Komma 5 2 2 4 5" xfId="15221" xr:uid="{00000000-0005-0000-0000-000046420000}"/>
    <cellStyle name="Komma 5 2 2 4 5 2" xfId="15222" xr:uid="{00000000-0005-0000-0000-000047420000}"/>
    <cellStyle name="Komma 5 2 2 4 5 3" xfId="15223" xr:uid="{00000000-0005-0000-0000-000048420000}"/>
    <cellStyle name="Komma 5 2 2 4 5 4" xfId="15224" xr:uid="{00000000-0005-0000-0000-000049420000}"/>
    <cellStyle name="Komma 5 2 2 4 5_BU&amp;IC" xfId="15225" xr:uid="{00000000-0005-0000-0000-00004A420000}"/>
    <cellStyle name="Komma 5 2 2 4 6" xfId="15226" xr:uid="{00000000-0005-0000-0000-00004B420000}"/>
    <cellStyle name="Komma 5 2 2 4 6 2" xfId="15227" xr:uid="{00000000-0005-0000-0000-00004C420000}"/>
    <cellStyle name="Komma 5 2 2 4 6 3" xfId="15228" xr:uid="{00000000-0005-0000-0000-00004D420000}"/>
    <cellStyle name="Komma 5 2 2 4 6_BU&amp;IC" xfId="15229" xr:uid="{00000000-0005-0000-0000-00004E420000}"/>
    <cellStyle name="Komma 5 2 2 4 7" xfId="15230" xr:uid="{00000000-0005-0000-0000-00004F420000}"/>
    <cellStyle name="Komma 5 2 2 4 7 2" xfId="15231" xr:uid="{00000000-0005-0000-0000-000050420000}"/>
    <cellStyle name="Komma 5 2 2 4 7 3" xfId="15232" xr:uid="{00000000-0005-0000-0000-000051420000}"/>
    <cellStyle name="Komma 5 2 2 4 7_BU&amp;IC" xfId="15233" xr:uid="{00000000-0005-0000-0000-000052420000}"/>
    <cellStyle name="Komma 5 2 2 4 8" xfId="15234" xr:uid="{00000000-0005-0000-0000-000053420000}"/>
    <cellStyle name="Komma 5 2 2 4 8 2" xfId="15235" xr:uid="{00000000-0005-0000-0000-000054420000}"/>
    <cellStyle name="Komma 5 2 2 4 8 3" xfId="15236" xr:uid="{00000000-0005-0000-0000-000055420000}"/>
    <cellStyle name="Komma 5 2 2 4 8_BU&amp;IC" xfId="15237" xr:uid="{00000000-0005-0000-0000-000056420000}"/>
    <cellStyle name="Komma 5 2 2 4 9" xfId="15238" xr:uid="{00000000-0005-0000-0000-000057420000}"/>
    <cellStyle name="Komma 5 2 2 4 9 2" xfId="15239" xr:uid="{00000000-0005-0000-0000-000058420000}"/>
    <cellStyle name="Komma 5 2 2 4 9 3" xfId="15240" xr:uid="{00000000-0005-0000-0000-000059420000}"/>
    <cellStyle name="Komma 5 2 2 4 9_BU&amp;IC" xfId="15241" xr:uid="{00000000-0005-0000-0000-00005A420000}"/>
    <cellStyle name="Komma 5 2 2 4_BU&amp;IC" xfId="15242" xr:uid="{00000000-0005-0000-0000-00005B420000}"/>
    <cellStyle name="Komma 5 2 2 5" xfId="15243" xr:uid="{00000000-0005-0000-0000-00005C420000}"/>
    <cellStyle name="Komma 5 2 2 5 10" xfId="41988" xr:uid="{00000000-0005-0000-0000-00005D420000}"/>
    <cellStyle name="Komma 5 2 2 5 2" xfId="15244" xr:uid="{00000000-0005-0000-0000-00005E420000}"/>
    <cellStyle name="Komma 5 2 2 5 2 2" xfId="15245" xr:uid="{00000000-0005-0000-0000-00005F420000}"/>
    <cellStyle name="Komma 5 2 2 5 2 3" xfId="15246" xr:uid="{00000000-0005-0000-0000-000060420000}"/>
    <cellStyle name="Komma 5 2 2 5 2 4" xfId="15247" xr:uid="{00000000-0005-0000-0000-000061420000}"/>
    <cellStyle name="Komma 5 2 2 5 2_BU&amp;IC" xfId="15248" xr:uid="{00000000-0005-0000-0000-000062420000}"/>
    <cellStyle name="Komma 5 2 2 5 3" xfId="15249" xr:uid="{00000000-0005-0000-0000-000063420000}"/>
    <cellStyle name="Komma 5 2 2 5 4" xfId="15250" xr:uid="{00000000-0005-0000-0000-000064420000}"/>
    <cellStyle name="Komma 5 2 2 5 5" xfId="15251" xr:uid="{00000000-0005-0000-0000-000065420000}"/>
    <cellStyle name="Komma 5 2 2 5 6" xfId="39141" xr:uid="{00000000-0005-0000-0000-000066420000}"/>
    <cellStyle name="Komma 5 2 2 5 7" xfId="41961" xr:uid="{00000000-0005-0000-0000-000067420000}"/>
    <cellStyle name="Komma 5 2 2 5 8" xfId="42012" xr:uid="{00000000-0005-0000-0000-000068420000}"/>
    <cellStyle name="Komma 5 2 2 5 9" xfId="42416" xr:uid="{00000000-0005-0000-0000-000069420000}"/>
    <cellStyle name="Komma 5 2 2 5_BU&amp;IC" xfId="15252" xr:uid="{00000000-0005-0000-0000-00006A420000}"/>
    <cellStyle name="Komma 5 2 2 6" xfId="15253" xr:uid="{00000000-0005-0000-0000-00006B420000}"/>
    <cellStyle name="Komma 5 2 2 6 2" xfId="15254" xr:uid="{00000000-0005-0000-0000-00006C420000}"/>
    <cellStyle name="Komma 5 2 2 6 3" xfId="15255" xr:uid="{00000000-0005-0000-0000-00006D420000}"/>
    <cellStyle name="Komma 5 2 2 6 4" xfId="15256" xr:uid="{00000000-0005-0000-0000-00006E420000}"/>
    <cellStyle name="Komma 5 2 2 6 5" xfId="39142" xr:uid="{00000000-0005-0000-0000-00006F420000}"/>
    <cellStyle name="Komma 5 2 2 6_BU&amp;IC" xfId="15257" xr:uid="{00000000-0005-0000-0000-000070420000}"/>
    <cellStyle name="Komma 5 2 2 7" xfId="15258" xr:uid="{00000000-0005-0000-0000-000071420000}"/>
    <cellStyle name="Komma 5 2 2 7 2" xfId="15259" xr:uid="{00000000-0005-0000-0000-000072420000}"/>
    <cellStyle name="Komma 5 2 2 7 3" xfId="15260" xr:uid="{00000000-0005-0000-0000-000073420000}"/>
    <cellStyle name="Komma 5 2 2 7 4" xfId="15261" xr:uid="{00000000-0005-0000-0000-000074420000}"/>
    <cellStyle name="Komma 5 2 2 7 5" xfId="39130" xr:uid="{00000000-0005-0000-0000-000075420000}"/>
    <cellStyle name="Komma 5 2 2 7_BU&amp;IC" xfId="15262" xr:uid="{00000000-0005-0000-0000-000076420000}"/>
    <cellStyle name="Komma 5 2 2 8" xfId="15263" xr:uid="{00000000-0005-0000-0000-000077420000}"/>
    <cellStyle name="Komma 5 2 2 8 2" xfId="15264" xr:uid="{00000000-0005-0000-0000-000078420000}"/>
    <cellStyle name="Komma 5 2 2 8 2 2" xfId="41522" xr:uid="{00000000-0005-0000-0000-000079420000}"/>
    <cellStyle name="Komma 5 2 2 8 3" xfId="15265" xr:uid="{00000000-0005-0000-0000-00007A420000}"/>
    <cellStyle name="Komma 5 2 2 8 4" xfId="40847" xr:uid="{00000000-0005-0000-0000-00007B420000}"/>
    <cellStyle name="Komma 5 2 2 8_BU&amp;IC" xfId="15266" xr:uid="{00000000-0005-0000-0000-00007C420000}"/>
    <cellStyle name="Komma 5 2 2 9" xfId="15267" xr:uid="{00000000-0005-0000-0000-00007D420000}"/>
    <cellStyle name="Komma 5 2 2 9 2" xfId="15268" xr:uid="{00000000-0005-0000-0000-00007E420000}"/>
    <cellStyle name="Komma 5 2 2 9 3" xfId="15269" xr:uid="{00000000-0005-0000-0000-00007F420000}"/>
    <cellStyle name="Komma 5 2 2 9 4" xfId="38053" xr:uid="{00000000-0005-0000-0000-000080420000}"/>
    <cellStyle name="Komma 5 2 2 9_BU&amp;IC" xfId="15270" xr:uid="{00000000-0005-0000-0000-000081420000}"/>
    <cellStyle name="Komma 5 2 2_BU&amp;IC" xfId="15271" xr:uid="{00000000-0005-0000-0000-000082420000}"/>
    <cellStyle name="Komma 5 2 20" xfId="15272" xr:uid="{00000000-0005-0000-0000-000083420000}"/>
    <cellStyle name="Komma 5 2 21" xfId="14930" xr:uid="{00000000-0005-0000-0000-000084420000}"/>
    <cellStyle name="Komma 5 2 22" xfId="37832" xr:uid="{00000000-0005-0000-0000-000085420000}"/>
    <cellStyle name="Komma 5 2 3" xfId="15273" xr:uid="{00000000-0005-0000-0000-000086420000}"/>
    <cellStyle name="Komma 5 2 3 10" xfId="15274" xr:uid="{00000000-0005-0000-0000-000087420000}"/>
    <cellStyle name="Komma 5 2 3 11" xfId="15275" xr:uid="{00000000-0005-0000-0000-000088420000}"/>
    <cellStyle name="Komma 5 2 3 12" xfId="15276" xr:uid="{00000000-0005-0000-0000-000089420000}"/>
    <cellStyle name="Komma 5 2 3 13" xfId="15277" xr:uid="{00000000-0005-0000-0000-00008A420000}"/>
    <cellStyle name="Komma 5 2 3 14" xfId="15278" xr:uid="{00000000-0005-0000-0000-00008B420000}"/>
    <cellStyle name="Komma 5 2 3 15" xfId="15279" xr:uid="{00000000-0005-0000-0000-00008C420000}"/>
    <cellStyle name="Komma 5 2 3 16" xfId="15280" xr:uid="{00000000-0005-0000-0000-00008D420000}"/>
    <cellStyle name="Komma 5 2 3 17" xfId="15281" xr:uid="{00000000-0005-0000-0000-00008E420000}"/>
    <cellStyle name="Komma 5 2 3 18" xfId="38095" xr:uid="{00000000-0005-0000-0000-00008F420000}"/>
    <cellStyle name="Komma 5 2 3 2" xfId="15282" xr:uid="{00000000-0005-0000-0000-000090420000}"/>
    <cellStyle name="Komma 5 2 3 2 10" xfId="42216" xr:uid="{00000000-0005-0000-0000-000091420000}"/>
    <cellStyle name="Komma 5 2 3 2 2" xfId="15283" xr:uid="{00000000-0005-0000-0000-000092420000}"/>
    <cellStyle name="Komma 5 2 3 2 2 2" xfId="15284" xr:uid="{00000000-0005-0000-0000-000093420000}"/>
    <cellStyle name="Komma 5 2 3 2 2 3" xfId="15285" xr:uid="{00000000-0005-0000-0000-000094420000}"/>
    <cellStyle name="Komma 5 2 3 2 2 4" xfId="15286" xr:uid="{00000000-0005-0000-0000-000095420000}"/>
    <cellStyle name="Komma 5 2 3 2 2_BU&amp;IC" xfId="15287" xr:uid="{00000000-0005-0000-0000-000096420000}"/>
    <cellStyle name="Komma 5 2 3 2 3" xfId="15288" xr:uid="{00000000-0005-0000-0000-000097420000}"/>
    <cellStyle name="Komma 5 2 3 2 4" xfId="15289" xr:uid="{00000000-0005-0000-0000-000098420000}"/>
    <cellStyle name="Komma 5 2 3 2 5" xfId="15290" xr:uid="{00000000-0005-0000-0000-000099420000}"/>
    <cellStyle name="Komma 5 2 3 2 6" xfId="39144" xr:uid="{00000000-0005-0000-0000-00009A420000}"/>
    <cellStyle name="Komma 5 2 3 2 7" xfId="41962" xr:uid="{00000000-0005-0000-0000-00009B420000}"/>
    <cellStyle name="Komma 5 2 3 2 8" xfId="42364" xr:uid="{00000000-0005-0000-0000-00009C420000}"/>
    <cellStyle name="Komma 5 2 3 2 9" xfId="38370" xr:uid="{00000000-0005-0000-0000-00009D420000}"/>
    <cellStyle name="Komma 5 2 3 2_BU&amp;IC" xfId="15291" xr:uid="{00000000-0005-0000-0000-00009E420000}"/>
    <cellStyle name="Komma 5 2 3 3" xfId="15292" xr:uid="{00000000-0005-0000-0000-00009F420000}"/>
    <cellStyle name="Komma 5 2 3 3 2" xfId="15293" xr:uid="{00000000-0005-0000-0000-0000A0420000}"/>
    <cellStyle name="Komma 5 2 3 3 3" xfId="15294" xr:uid="{00000000-0005-0000-0000-0000A1420000}"/>
    <cellStyle name="Komma 5 2 3 3 4" xfId="15295" xr:uid="{00000000-0005-0000-0000-0000A2420000}"/>
    <cellStyle name="Komma 5 2 3 3 5" xfId="39143" xr:uid="{00000000-0005-0000-0000-0000A3420000}"/>
    <cellStyle name="Komma 5 2 3 3_BU&amp;IC" xfId="15296" xr:uid="{00000000-0005-0000-0000-0000A4420000}"/>
    <cellStyle name="Komma 5 2 3 4" xfId="15297" xr:uid="{00000000-0005-0000-0000-0000A5420000}"/>
    <cellStyle name="Komma 5 2 3 4 2" xfId="15298" xr:uid="{00000000-0005-0000-0000-0000A6420000}"/>
    <cellStyle name="Komma 5 2 3 4 3" xfId="15299" xr:uid="{00000000-0005-0000-0000-0000A7420000}"/>
    <cellStyle name="Komma 5 2 3 4 4" xfId="15300" xr:uid="{00000000-0005-0000-0000-0000A8420000}"/>
    <cellStyle name="Komma 5 2 3 4_BU&amp;IC" xfId="15301" xr:uid="{00000000-0005-0000-0000-0000A9420000}"/>
    <cellStyle name="Komma 5 2 3 5" xfId="15302" xr:uid="{00000000-0005-0000-0000-0000AA420000}"/>
    <cellStyle name="Komma 5 2 3 5 2" xfId="15303" xr:uid="{00000000-0005-0000-0000-0000AB420000}"/>
    <cellStyle name="Komma 5 2 3 5 3" xfId="15304" xr:uid="{00000000-0005-0000-0000-0000AC420000}"/>
    <cellStyle name="Komma 5 2 3 5_BU&amp;IC" xfId="15305" xr:uid="{00000000-0005-0000-0000-0000AD420000}"/>
    <cellStyle name="Komma 5 2 3 6" xfId="15306" xr:uid="{00000000-0005-0000-0000-0000AE420000}"/>
    <cellStyle name="Komma 5 2 3 6 2" xfId="15307" xr:uid="{00000000-0005-0000-0000-0000AF420000}"/>
    <cellStyle name="Komma 5 2 3 6 3" xfId="15308" xr:uid="{00000000-0005-0000-0000-0000B0420000}"/>
    <cellStyle name="Komma 5 2 3 6_BU&amp;IC" xfId="15309" xr:uid="{00000000-0005-0000-0000-0000B1420000}"/>
    <cellStyle name="Komma 5 2 3 7" xfId="15310" xr:uid="{00000000-0005-0000-0000-0000B2420000}"/>
    <cellStyle name="Komma 5 2 3 7 2" xfId="15311" xr:uid="{00000000-0005-0000-0000-0000B3420000}"/>
    <cellStyle name="Komma 5 2 3 7 3" xfId="15312" xr:uid="{00000000-0005-0000-0000-0000B4420000}"/>
    <cellStyle name="Komma 5 2 3 7_BU&amp;IC" xfId="15313" xr:uid="{00000000-0005-0000-0000-0000B5420000}"/>
    <cellStyle name="Komma 5 2 3 8" xfId="15314" xr:uid="{00000000-0005-0000-0000-0000B6420000}"/>
    <cellStyle name="Komma 5 2 3 8 2" xfId="15315" xr:uid="{00000000-0005-0000-0000-0000B7420000}"/>
    <cellStyle name="Komma 5 2 3 8 3" xfId="15316" xr:uid="{00000000-0005-0000-0000-0000B8420000}"/>
    <cellStyle name="Komma 5 2 3 8_BU&amp;IC" xfId="15317" xr:uid="{00000000-0005-0000-0000-0000B9420000}"/>
    <cellStyle name="Komma 5 2 3 9" xfId="15318" xr:uid="{00000000-0005-0000-0000-0000BA420000}"/>
    <cellStyle name="Komma 5 2 3 9 2" xfId="15319" xr:uid="{00000000-0005-0000-0000-0000BB420000}"/>
    <cellStyle name="Komma 5 2 3 9_BU&amp;IC" xfId="15320" xr:uid="{00000000-0005-0000-0000-0000BC420000}"/>
    <cellStyle name="Komma 5 2 3_BU&amp;IC" xfId="15321" xr:uid="{00000000-0005-0000-0000-0000BD420000}"/>
    <cellStyle name="Komma 5 2 4" xfId="15322" xr:uid="{00000000-0005-0000-0000-0000BE420000}"/>
    <cellStyle name="Komma 5 2 4 10" xfId="15323" xr:uid="{00000000-0005-0000-0000-0000BF420000}"/>
    <cellStyle name="Komma 5 2 4 10 2" xfId="15324" xr:uid="{00000000-0005-0000-0000-0000C0420000}"/>
    <cellStyle name="Komma 5 2 4 10_BU&amp;IC" xfId="15325" xr:uid="{00000000-0005-0000-0000-0000C1420000}"/>
    <cellStyle name="Komma 5 2 4 11" xfId="15326" xr:uid="{00000000-0005-0000-0000-0000C2420000}"/>
    <cellStyle name="Komma 5 2 4 12" xfId="15327" xr:uid="{00000000-0005-0000-0000-0000C3420000}"/>
    <cellStyle name="Komma 5 2 4 13" xfId="15328" xr:uid="{00000000-0005-0000-0000-0000C4420000}"/>
    <cellStyle name="Komma 5 2 4 14" xfId="15329" xr:uid="{00000000-0005-0000-0000-0000C5420000}"/>
    <cellStyle name="Komma 5 2 4 15" xfId="15330" xr:uid="{00000000-0005-0000-0000-0000C6420000}"/>
    <cellStyle name="Komma 5 2 4 16" xfId="15331" xr:uid="{00000000-0005-0000-0000-0000C7420000}"/>
    <cellStyle name="Komma 5 2 4 17" xfId="15332" xr:uid="{00000000-0005-0000-0000-0000C8420000}"/>
    <cellStyle name="Komma 5 2 4 18" xfId="15333" xr:uid="{00000000-0005-0000-0000-0000C9420000}"/>
    <cellStyle name="Komma 5 2 4 19" xfId="39145" xr:uid="{00000000-0005-0000-0000-0000CA420000}"/>
    <cellStyle name="Komma 5 2 4 2" xfId="15334" xr:uid="{00000000-0005-0000-0000-0000CB420000}"/>
    <cellStyle name="Komma 5 2 4 2 10" xfId="15335" xr:uid="{00000000-0005-0000-0000-0000CC420000}"/>
    <cellStyle name="Komma 5 2 4 2 11" xfId="15336" xr:uid="{00000000-0005-0000-0000-0000CD420000}"/>
    <cellStyle name="Komma 5 2 4 2 12" xfId="15337" xr:uid="{00000000-0005-0000-0000-0000CE420000}"/>
    <cellStyle name="Komma 5 2 4 2 13" xfId="15338" xr:uid="{00000000-0005-0000-0000-0000CF420000}"/>
    <cellStyle name="Komma 5 2 4 2 14" xfId="15339" xr:uid="{00000000-0005-0000-0000-0000D0420000}"/>
    <cellStyle name="Komma 5 2 4 2 15" xfId="15340" xr:uid="{00000000-0005-0000-0000-0000D1420000}"/>
    <cellStyle name="Komma 5 2 4 2 16" xfId="15341" xr:uid="{00000000-0005-0000-0000-0000D2420000}"/>
    <cellStyle name="Komma 5 2 4 2 17" xfId="15342" xr:uid="{00000000-0005-0000-0000-0000D3420000}"/>
    <cellStyle name="Komma 5 2 4 2 18" xfId="39146" xr:uid="{00000000-0005-0000-0000-0000D4420000}"/>
    <cellStyle name="Komma 5 2 4 2 2" xfId="15343" xr:uid="{00000000-0005-0000-0000-0000D5420000}"/>
    <cellStyle name="Komma 5 2 4 2 2 10" xfId="42496" xr:uid="{00000000-0005-0000-0000-0000D6420000}"/>
    <cellStyle name="Komma 5 2 4 2 2 2" xfId="15344" xr:uid="{00000000-0005-0000-0000-0000D7420000}"/>
    <cellStyle name="Komma 5 2 4 2 2 2 2" xfId="15345" xr:uid="{00000000-0005-0000-0000-0000D8420000}"/>
    <cellStyle name="Komma 5 2 4 2 2 2 3" xfId="15346" xr:uid="{00000000-0005-0000-0000-0000D9420000}"/>
    <cellStyle name="Komma 5 2 4 2 2 2 4" xfId="15347" xr:uid="{00000000-0005-0000-0000-0000DA420000}"/>
    <cellStyle name="Komma 5 2 4 2 2 2_BU&amp;IC" xfId="15348" xr:uid="{00000000-0005-0000-0000-0000DB420000}"/>
    <cellStyle name="Komma 5 2 4 2 2 3" xfId="15349" xr:uid="{00000000-0005-0000-0000-0000DC420000}"/>
    <cellStyle name="Komma 5 2 4 2 2 4" xfId="15350" xr:uid="{00000000-0005-0000-0000-0000DD420000}"/>
    <cellStyle name="Komma 5 2 4 2 2 5" xfId="15351" xr:uid="{00000000-0005-0000-0000-0000DE420000}"/>
    <cellStyle name="Komma 5 2 4 2 2 6" xfId="39147" xr:uid="{00000000-0005-0000-0000-0000DF420000}"/>
    <cellStyle name="Komma 5 2 4 2 2 7" xfId="41965" xr:uid="{00000000-0005-0000-0000-0000E0420000}"/>
    <cellStyle name="Komma 5 2 4 2 2 8" xfId="42011" xr:uid="{00000000-0005-0000-0000-0000E1420000}"/>
    <cellStyle name="Komma 5 2 4 2 2 9" xfId="41982" xr:uid="{00000000-0005-0000-0000-0000E2420000}"/>
    <cellStyle name="Komma 5 2 4 2 2_BU&amp;IC" xfId="15352" xr:uid="{00000000-0005-0000-0000-0000E3420000}"/>
    <cellStyle name="Komma 5 2 4 2 3" xfId="15353" xr:uid="{00000000-0005-0000-0000-0000E4420000}"/>
    <cellStyle name="Komma 5 2 4 2 3 2" xfId="15354" xr:uid="{00000000-0005-0000-0000-0000E5420000}"/>
    <cellStyle name="Komma 5 2 4 2 3 3" xfId="15355" xr:uid="{00000000-0005-0000-0000-0000E6420000}"/>
    <cellStyle name="Komma 5 2 4 2 3 4" xfId="15356" xr:uid="{00000000-0005-0000-0000-0000E7420000}"/>
    <cellStyle name="Komma 5 2 4 2 3_BU&amp;IC" xfId="15357" xr:uid="{00000000-0005-0000-0000-0000E8420000}"/>
    <cellStyle name="Komma 5 2 4 2 4" xfId="15358" xr:uid="{00000000-0005-0000-0000-0000E9420000}"/>
    <cellStyle name="Komma 5 2 4 2 4 2" xfId="15359" xr:uid="{00000000-0005-0000-0000-0000EA420000}"/>
    <cellStyle name="Komma 5 2 4 2 4 3" xfId="15360" xr:uid="{00000000-0005-0000-0000-0000EB420000}"/>
    <cellStyle name="Komma 5 2 4 2 4 4" xfId="15361" xr:uid="{00000000-0005-0000-0000-0000EC420000}"/>
    <cellStyle name="Komma 5 2 4 2 4_BU&amp;IC" xfId="15362" xr:uid="{00000000-0005-0000-0000-0000ED420000}"/>
    <cellStyle name="Komma 5 2 4 2 5" xfId="15363" xr:uid="{00000000-0005-0000-0000-0000EE420000}"/>
    <cellStyle name="Komma 5 2 4 2 5 2" xfId="15364" xr:uid="{00000000-0005-0000-0000-0000EF420000}"/>
    <cellStyle name="Komma 5 2 4 2 5 3" xfId="15365" xr:uid="{00000000-0005-0000-0000-0000F0420000}"/>
    <cellStyle name="Komma 5 2 4 2 5_BU&amp;IC" xfId="15366" xr:uid="{00000000-0005-0000-0000-0000F1420000}"/>
    <cellStyle name="Komma 5 2 4 2 6" xfId="15367" xr:uid="{00000000-0005-0000-0000-0000F2420000}"/>
    <cellStyle name="Komma 5 2 4 2 6 2" xfId="15368" xr:uid="{00000000-0005-0000-0000-0000F3420000}"/>
    <cellStyle name="Komma 5 2 4 2 6 3" xfId="15369" xr:uid="{00000000-0005-0000-0000-0000F4420000}"/>
    <cellStyle name="Komma 5 2 4 2 6_BU&amp;IC" xfId="15370" xr:uid="{00000000-0005-0000-0000-0000F5420000}"/>
    <cellStyle name="Komma 5 2 4 2 7" xfId="15371" xr:uid="{00000000-0005-0000-0000-0000F6420000}"/>
    <cellStyle name="Komma 5 2 4 2 7 2" xfId="15372" xr:uid="{00000000-0005-0000-0000-0000F7420000}"/>
    <cellStyle name="Komma 5 2 4 2 7 3" xfId="15373" xr:uid="{00000000-0005-0000-0000-0000F8420000}"/>
    <cellStyle name="Komma 5 2 4 2 7_BU&amp;IC" xfId="15374" xr:uid="{00000000-0005-0000-0000-0000F9420000}"/>
    <cellStyle name="Komma 5 2 4 2 8" xfId="15375" xr:uid="{00000000-0005-0000-0000-0000FA420000}"/>
    <cellStyle name="Komma 5 2 4 2 8 2" xfId="15376" xr:uid="{00000000-0005-0000-0000-0000FB420000}"/>
    <cellStyle name="Komma 5 2 4 2 8 3" xfId="15377" xr:uid="{00000000-0005-0000-0000-0000FC420000}"/>
    <cellStyle name="Komma 5 2 4 2 8_BU&amp;IC" xfId="15378" xr:uid="{00000000-0005-0000-0000-0000FD420000}"/>
    <cellStyle name="Komma 5 2 4 2 9" xfId="15379" xr:uid="{00000000-0005-0000-0000-0000FE420000}"/>
    <cellStyle name="Komma 5 2 4 2 9 2" xfId="15380" xr:uid="{00000000-0005-0000-0000-0000FF420000}"/>
    <cellStyle name="Komma 5 2 4 2 9_BU&amp;IC" xfId="15381" xr:uid="{00000000-0005-0000-0000-000000430000}"/>
    <cellStyle name="Komma 5 2 4 2_BU&amp;IC" xfId="15382" xr:uid="{00000000-0005-0000-0000-000001430000}"/>
    <cellStyle name="Komma 5 2 4 20" xfId="41964" xr:uid="{00000000-0005-0000-0000-000002430000}"/>
    <cellStyle name="Komma 5 2 4 21" xfId="38618" xr:uid="{00000000-0005-0000-0000-000003430000}"/>
    <cellStyle name="Komma 5 2 4 22" xfId="42257" xr:uid="{00000000-0005-0000-0000-000004430000}"/>
    <cellStyle name="Komma 5 2 4 23" xfId="42382" xr:uid="{00000000-0005-0000-0000-000005430000}"/>
    <cellStyle name="Komma 5 2 4 24" xfId="42291" xr:uid="{00000000-0005-0000-0000-000006430000}"/>
    <cellStyle name="Komma 5 2 4 3" xfId="15383" xr:uid="{00000000-0005-0000-0000-000007430000}"/>
    <cellStyle name="Komma 5 2 4 3 10" xfId="42434" xr:uid="{00000000-0005-0000-0000-000008430000}"/>
    <cellStyle name="Komma 5 2 4 3 2" xfId="15384" xr:uid="{00000000-0005-0000-0000-000009430000}"/>
    <cellStyle name="Komma 5 2 4 3 2 2" xfId="15385" xr:uid="{00000000-0005-0000-0000-00000A430000}"/>
    <cellStyle name="Komma 5 2 4 3 2 3" xfId="15386" xr:uid="{00000000-0005-0000-0000-00000B430000}"/>
    <cellStyle name="Komma 5 2 4 3 2 4" xfId="15387" xr:uid="{00000000-0005-0000-0000-00000C430000}"/>
    <cellStyle name="Komma 5 2 4 3 2_BU&amp;IC" xfId="15388" xr:uid="{00000000-0005-0000-0000-00000D430000}"/>
    <cellStyle name="Komma 5 2 4 3 3" xfId="15389" xr:uid="{00000000-0005-0000-0000-00000E430000}"/>
    <cellStyle name="Komma 5 2 4 3 4" xfId="15390" xr:uid="{00000000-0005-0000-0000-00000F430000}"/>
    <cellStyle name="Komma 5 2 4 3 5" xfId="15391" xr:uid="{00000000-0005-0000-0000-000010430000}"/>
    <cellStyle name="Komma 5 2 4 3 6" xfId="39148" xr:uid="{00000000-0005-0000-0000-000011430000}"/>
    <cellStyle name="Komma 5 2 4 3 7" xfId="41967" xr:uid="{00000000-0005-0000-0000-000012430000}"/>
    <cellStyle name="Komma 5 2 4 3 8" xfId="42010" xr:uid="{00000000-0005-0000-0000-000013430000}"/>
    <cellStyle name="Komma 5 2 4 3 9" xfId="38529" xr:uid="{00000000-0005-0000-0000-000014430000}"/>
    <cellStyle name="Komma 5 2 4 3_BU&amp;IC" xfId="15392" xr:uid="{00000000-0005-0000-0000-000015430000}"/>
    <cellStyle name="Komma 5 2 4 4" xfId="15393" xr:uid="{00000000-0005-0000-0000-000016430000}"/>
    <cellStyle name="Komma 5 2 4 4 2" xfId="15394" xr:uid="{00000000-0005-0000-0000-000017430000}"/>
    <cellStyle name="Komma 5 2 4 4 3" xfId="15395" xr:uid="{00000000-0005-0000-0000-000018430000}"/>
    <cellStyle name="Komma 5 2 4 4 4" xfId="15396" xr:uid="{00000000-0005-0000-0000-000019430000}"/>
    <cellStyle name="Komma 5 2 4 4_BU&amp;IC" xfId="15397" xr:uid="{00000000-0005-0000-0000-00001A430000}"/>
    <cellStyle name="Komma 5 2 4 5" xfId="15398" xr:uid="{00000000-0005-0000-0000-00001B430000}"/>
    <cellStyle name="Komma 5 2 4 5 2" xfId="15399" xr:uid="{00000000-0005-0000-0000-00001C430000}"/>
    <cellStyle name="Komma 5 2 4 5 3" xfId="15400" xr:uid="{00000000-0005-0000-0000-00001D430000}"/>
    <cellStyle name="Komma 5 2 4 5 4" xfId="15401" xr:uid="{00000000-0005-0000-0000-00001E430000}"/>
    <cellStyle name="Komma 5 2 4 5_BU&amp;IC" xfId="15402" xr:uid="{00000000-0005-0000-0000-00001F430000}"/>
    <cellStyle name="Komma 5 2 4 6" xfId="15403" xr:uid="{00000000-0005-0000-0000-000020430000}"/>
    <cellStyle name="Komma 5 2 4 6 2" xfId="15404" xr:uid="{00000000-0005-0000-0000-000021430000}"/>
    <cellStyle name="Komma 5 2 4 6 3" xfId="15405" xr:uid="{00000000-0005-0000-0000-000022430000}"/>
    <cellStyle name="Komma 5 2 4 6_BU&amp;IC" xfId="15406" xr:uid="{00000000-0005-0000-0000-000023430000}"/>
    <cellStyle name="Komma 5 2 4 7" xfId="15407" xr:uid="{00000000-0005-0000-0000-000024430000}"/>
    <cellStyle name="Komma 5 2 4 7 2" xfId="15408" xr:uid="{00000000-0005-0000-0000-000025430000}"/>
    <cellStyle name="Komma 5 2 4 7 3" xfId="15409" xr:uid="{00000000-0005-0000-0000-000026430000}"/>
    <cellStyle name="Komma 5 2 4 7_BU&amp;IC" xfId="15410" xr:uid="{00000000-0005-0000-0000-000027430000}"/>
    <cellStyle name="Komma 5 2 4 8" xfId="15411" xr:uid="{00000000-0005-0000-0000-000028430000}"/>
    <cellStyle name="Komma 5 2 4 8 2" xfId="15412" xr:uid="{00000000-0005-0000-0000-000029430000}"/>
    <cellStyle name="Komma 5 2 4 8 3" xfId="15413" xr:uid="{00000000-0005-0000-0000-00002A430000}"/>
    <cellStyle name="Komma 5 2 4 8_BU&amp;IC" xfId="15414" xr:uid="{00000000-0005-0000-0000-00002B430000}"/>
    <cellStyle name="Komma 5 2 4 9" xfId="15415" xr:uid="{00000000-0005-0000-0000-00002C430000}"/>
    <cellStyle name="Komma 5 2 4 9 2" xfId="15416" xr:uid="{00000000-0005-0000-0000-00002D430000}"/>
    <cellStyle name="Komma 5 2 4 9 3" xfId="15417" xr:uid="{00000000-0005-0000-0000-00002E430000}"/>
    <cellStyle name="Komma 5 2 4 9_BU&amp;IC" xfId="15418" xr:uid="{00000000-0005-0000-0000-00002F430000}"/>
    <cellStyle name="Komma 5 2 4_BU&amp;IC" xfId="15419" xr:uid="{00000000-0005-0000-0000-000030430000}"/>
    <cellStyle name="Komma 5 2 5" xfId="15420" xr:uid="{00000000-0005-0000-0000-000031430000}"/>
    <cellStyle name="Komma 5 2 5 10" xfId="38534" xr:uid="{00000000-0005-0000-0000-000032430000}"/>
    <cellStyle name="Komma 5 2 5 2" xfId="15421" xr:uid="{00000000-0005-0000-0000-000033430000}"/>
    <cellStyle name="Komma 5 2 5 2 2" xfId="15422" xr:uid="{00000000-0005-0000-0000-000034430000}"/>
    <cellStyle name="Komma 5 2 5 2 3" xfId="15423" xr:uid="{00000000-0005-0000-0000-000035430000}"/>
    <cellStyle name="Komma 5 2 5 2 4" xfId="15424" xr:uid="{00000000-0005-0000-0000-000036430000}"/>
    <cellStyle name="Komma 5 2 5 2_BU&amp;IC" xfId="15425" xr:uid="{00000000-0005-0000-0000-000037430000}"/>
    <cellStyle name="Komma 5 2 5 3" xfId="15426" xr:uid="{00000000-0005-0000-0000-000038430000}"/>
    <cellStyle name="Komma 5 2 5 4" xfId="15427" xr:uid="{00000000-0005-0000-0000-000039430000}"/>
    <cellStyle name="Komma 5 2 5 5" xfId="15428" xr:uid="{00000000-0005-0000-0000-00003A430000}"/>
    <cellStyle name="Komma 5 2 5 6" xfId="39149" xr:uid="{00000000-0005-0000-0000-00003B430000}"/>
    <cellStyle name="Komma 5 2 5 7" xfId="41968" xr:uid="{00000000-0005-0000-0000-00003C430000}"/>
    <cellStyle name="Komma 5 2 5 8" xfId="42008" xr:uid="{00000000-0005-0000-0000-00003D430000}"/>
    <cellStyle name="Komma 5 2 5 9" xfId="41984" xr:uid="{00000000-0005-0000-0000-00003E430000}"/>
    <cellStyle name="Komma 5 2 5_BU&amp;IC" xfId="15429" xr:uid="{00000000-0005-0000-0000-00003F430000}"/>
    <cellStyle name="Komma 5 2 6" xfId="15430" xr:uid="{00000000-0005-0000-0000-000040430000}"/>
    <cellStyle name="Komma 5 2 6 2" xfId="15431" xr:uid="{00000000-0005-0000-0000-000041430000}"/>
    <cellStyle name="Komma 5 2 6 3" xfId="15432" xr:uid="{00000000-0005-0000-0000-000042430000}"/>
    <cellStyle name="Komma 5 2 6 4" xfId="15433" xr:uid="{00000000-0005-0000-0000-000043430000}"/>
    <cellStyle name="Komma 5 2 6 5" xfId="39129" xr:uid="{00000000-0005-0000-0000-000044430000}"/>
    <cellStyle name="Komma 5 2 6_BU&amp;IC" xfId="15434" xr:uid="{00000000-0005-0000-0000-000045430000}"/>
    <cellStyle name="Komma 5 2 7" xfId="15435" xr:uid="{00000000-0005-0000-0000-000046430000}"/>
    <cellStyle name="Komma 5 2 7 2" xfId="15436" xr:uid="{00000000-0005-0000-0000-000047430000}"/>
    <cellStyle name="Komma 5 2 7 3" xfId="15437" xr:uid="{00000000-0005-0000-0000-000048430000}"/>
    <cellStyle name="Komma 5 2 7 4" xfId="15438" xr:uid="{00000000-0005-0000-0000-000049430000}"/>
    <cellStyle name="Komma 5 2 7 5" xfId="40767" xr:uid="{00000000-0005-0000-0000-00004A430000}"/>
    <cellStyle name="Komma 5 2 7_BU&amp;IC" xfId="15439" xr:uid="{00000000-0005-0000-0000-00004B430000}"/>
    <cellStyle name="Komma 5 2 8" xfId="15440" xr:uid="{00000000-0005-0000-0000-00004C430000}"/>
    <cellStyle name="Komma 5 2 8 2" xfId="15441" xr:uid="{00000000-0005-0000-0000-00004D430000}"/>
    <cellStyle name="Komma 5 2 8 3" xfId="15442" xr:uid="{00000000-0005-0000-0000-00004E430000}"/>
    <cellStyle name="Komma 5 2 8 4" xfId="40779" xr:uid="{00000000-0005-0000-0000-00004F430000}"/>
    <cellStyle name="Komma 5 2 8_BU&amp;IC" xfId="15443" xr:uid="{00000000-0005-0000-0000-000050430000}"/>
    <cellStyle name="Komma 5 2 9" xfId="15444" xr:uid="{00000000-0005-0000-0000-000051430000}"/>
    <cellStyle name="Komma 5 2 9 2" xfId="15445" xr:uid="{00000000-0005-0000-0000-000052430000}"/>
    <cellStyle name="Komma 5 2 9 3" xfId="15446" xr:uid="{00000000-0005-0000-0000-000053430000}"/>
    <cellStyle name="Komma 5 2 9 4" xfId="40764" xr:uid="{00000000-0005-0000-0000-000054430000}"/>
    <cellStyle name="Komma 5 2 9_BU&amp;IC" xfId="15447" xr:uid="{00000000-0005-0000-0000-000055430000}"/>
    <cellStyle name="Komma 5 2_BU&amp;IC" xfId="15448" xr:uid="{00000000-0005-0000-0000-000056430000}"/>
    <cellStyle name="Komma 5 20" xfId="37831" xr:uid="{00000000-0005-0000-0000-000057430000}"/>
    <cellStyle name="Komma 5 3" xfId="552" xr:uid="{00000000-0005-0000-0000-000058430000}"/>
    <cellStyle name="Komma 5 3 2" xfId="15450" xr:uid="{00000000-0005-0000-0000-000059430000}"/>
    <cellStyle name="Komma 5 3 2 2" xfId="15451" xr:uid="{00000000-0005-0000-0000-00005A430000}"/>
    <cellStyle name="Komma 5 3 2 2 2" xfId="39151" xr:uid="{00000000-0005-0000-0000-00005B430000}"/>
    <cellStyle name="Komma 5 3 2 3" xfId="15452" xr:uid="{00000000-0005-0000-0000-00005C430000}"/>
    <cellStyle name="Komma 5 3 2 3 2" xfId="41667" xr:uid="{00000000-0005-0000-0000-00005D430000}"/>
    <cellStyle name="Komma 5 3 2 3 3" xfId="40993" xr:uid="{00000000-0005-0000-0000-00005E430000}"/>
    <cellStyle name="Komma 5 3 2 4" xfId="15453" xr:uid="{00000000-0005-0000-0000-00005F430000}"/>
    <cellStyle name="Komma 5 3 2 4 2" xfId="41322" xr:uid="{00000000-0005-0000-0000-000060430000}"/>
    <cellStyle name="Komma 5 3 2 5" xfId="38179" xr:uid="{00000000-0005-0000-0000-000061430000}"/>
    <cellStyle name="Komma 5 3 2_BU&amp;IC" xfId="15454" xr:uid="{00000000-0005-0000-0000-000062430000}"/>
    <cellStyle name="Komma 5 3 3" xfId="15455" xr:uid="{00000000-0005-0000-0000-000063430000}"/>
    <cellStyle name="Komma 5 3 3 2" xfId="39152" xr:uid="{00000000-0005-0000-0000-000064430000}"/>
    <cellStyle name="Komma 5 3 3 3" xfId="40994" xr:uid="{00000000-0005-0000-0000-000065430000}"/>
    <cellStyle name="Komma 5 3 3 3 2" xfId="41668" xr:uid="{00000000-0005-0000-0000-000066430000}"/>
    <cellStyle name="Komma 5 3 3 4" xfId="41418" xr:uid="{00000000-0005-0000-0000-000067430000}"/>
    <cellStyle name="Komma 5 3 3 5" xfId="38276" xr:uid="{00000000-0005-0000-0000-000068430000}"/>
    <cellStyle name="Komma 5 3 4" xfId="15456" xr:uid="{00000000-0005-0000-0000-000069430000}"/>
    <cellStyle name="Komma 5 3 4 2" xfId="39153" xr:uid="{00000000-0005-0000-0000-00006A430000}"/>
    <cellStyle name="Komma 5 3 5" xfId="15457" xr:uid="{00000000-0005-0000-0000-00006B430000}"/>
    <cellStyle name="Komma 5 3 5 2" xfId="39150" xr:uid="{00000000-0005-0000-0000-00006C430000}"/>
    <cellStyle name="Komma 5 3 6" xfId="15458" xr:uid="{00000000-0005-0000-0000-00006D430000}"/>
    <cellStyle name="Komma 5 3 6 2" xfId="41523" xr:uid="{00000000-0005-0000-0000-00006E430000}"/>
    <cellStyle name="Komma 5 3 6 3" xfId="40848" xr:uid="{00000000-0005-0000-0000-00006F430000}"/>
    <cellStyle name="Komma 5 3 7" xfId="15449" xr:uid="{00000000-0005-0000-0000-000070430000}"/>
    <cellStyle name="Komma 5 3 7 2" xfId="38054" xr:uid="{00000000-0005-0000-0000-000071430000}"/>
    <cellStyle name="Komma 5 3 8" xfId="41226" xr:uid="{00000000-0005-0000-0000-000072430000}"/>
    <cellStyle name="Komma 5 3 9" xfId="37925" xr:uid="{00000000-0005-0000-0000-000073430000}"/>
    <cellStyle name="Komma 5 3_BU&amp;IC" xfId="15459" xr:uid="{00000000-0005-0000-0000-000074430000}"/>
    <cellStyle name="Komma 5 4" xfId="15460" xr:uid="{00000000-0005-0000-0000-000075430000}"/>
    <cellStyle name="Komma 5 4 2" xfId="15461" xr:uid="{00000000-0005-0000-0000-000076430000}"/>
    <cellStyle name="Komma 5 4 2 2" xfId="39154" xr:uid="{00000000-0005-0000-0000-000077430000}"/>
    <cellStyle name="Komma 5 4 3" xfId="15462" xr:uid="{00000000-0005-0000-0000-000078430000}"/>
    <cellStyle name="Komma 5 4 4" xfId="15463" xr:uid="{00000000-0005-0000-0000-000079430000}"/>
    <cellStyle name="Komma 5 4 5" xfId="38094" xr:uid="{00000000-0005-0000-0000-00007A430000}"/>
    <cellStyle name="Komma 5 4_BU&amp;IC" xfId="15464" xr:uid="{00000000-0005-0000-0000-00007B430000}"/>
    <cellStyle name="Komma 5 5" xfId="15465" xr:uid="{00000000-0005-0000-0000-00007C430000}"/>
    <cellStyle name="Komma 5 5 2" xfId="15466" xr:uid="{00000000-0005-0000-0000-00007D430000}"/>
    <cellStyle name="Komma 5 5 3" xfId="15467" xr:uid="{00000000-0005-0000-0000-00007E430000}"/>
    <cellStyle name="Komma 5 5 4" xfId="15468" xr:uid="{00000000-0005-0000-0000-00007F430000}"/>
    <cellStyle name="Komma 5 5 5" xfId="39128" xr:uid="{00000000-0005-0000-0000-000080430000}"/>
    <cellStyle name="Komma 5 5_BU&amp;IC" xfId="15469" xr:uid="{00000000-0005-0000-0000-000081430000}"/>
    <cellStyle name="Komma 5 6" xfId="15470" xr:uid="{00000000-0005-0000-0000-000082430000}"/>
    <cellStyle name="Komma 5 6 2" xfId="15471" xr:uid="{00000000-0005-0000-0000-000083430000}"/>
    <cellStyle name="Komma 5 6 3" xfId="15472" xr:uid="{00000000-0005-0000-0000-000084430000}"/>
    <cellStyle name="Komma 5 6 4" xfId="40766" xr:uid="{00000000-0005-0000-0000-000085430000}"/>
    <cellStyle name="Komma 5 6_BU&amp;IC" xfId="15473" xr:uid="{00000000-0005-0000-0000-000086430000}"/>
    <cellStyle name="Komma 5 7" xfId="15474" xr:uid="{00000000-0005-0000-0000-000087430000}"/>
    <cellStyle name="Komma 5 7 2" xfId="15475" xr:uid="{00000000-0005-0000-0000-000088430000}"/>
    <cellStyle name="Komma 5 7 3" xfId="15476" xr:uid="{00000000-0005-0000-0000-000089430000}"/>
    <cellStyle name="Komma 5 7 4" xfId="40780" xr:uid="{00000000-0005-0000-0000-00008A430000}"/>
    <cellStyle name="Komma 5 7_BU&amp;IC" xfId="15477" xr:uid="{00000000-0005-0000-0000-00008B430000}"/>
    <cellStyle name="Komma 5 8" xfId="15478" xr:uid="{00000000-0005-0000-0000-00008C430000}"/>
    <cellStyle name="Komma 5 8 2" xfId="15479" xr:uid="{00000000-0005-0000-0000-00008D430000}"/>
    <cellStyle name="Komma 5 8 3" xfId="15480" xr:uid="{00000000-0005-0000-0000-00008E430000}"/>
    <cellStyle name="Komma 5 8 4" xfId="40763" xr:uid="{00000000-0005-0000-0000-00008F430000}"/>
    <cellStyle name="Komma 5 8_BU&amp;IC" xfId="15481" xr:uid="{00000000-0005-0000-0000-000090430000}"/>
    <cellStyle name="Komma 5 9" xfId="15482" xr:uid="{00000000-0005-0000-0000-000091430000}"/>
    <cellStyle name="Komma 5 9 2" xfId="15483" xr:uid="{00000000-0005-0000-0000-000092430000}"/>
    <cellStyle name="Komma 5 9 3" xfId="15484" xr:uid="{00000000-0005-0000-0000-000093430000}"/>
    <cellStyle name="Komma 5 9 4" xfId="40769" xr:uid="{00000000-0005-0000-0000-000094430000}"/>
    <cellStyle name="Komma 5 9_BU&amp;IC" xfId="15485" xr:uid="{00000000-0005-0000-0000-000095430000}"/>
    <cellStyle name="Komma 5_BU&amp;IC" xfId="15486" xr:uid="{00000000-0005-0000-0000-000096430000}"/>
    <cellStyle name="Komma 6" xfId="208" xr:uid="{00000000-0005-0000-0000-000097430000}"/>
    <cellStyle name="Komma 6 10" xfId="40072" xr:uid="{00000000-0005-0000-0000-000098430000}"/>
    <cellStyle name="Komma 6 2" xfId="553" xr:uid="{00000000-0005-0000-0000-000099430000}"/>
    <cellStyle name="Komma 6 2 2" xfId="15489" xr:uid="{00000000-0005-0000-0000-00009A430000}"/>
    <cellStyle name="Komma 6 2 3" xfId="15488" xr:uid="{00000000-0005-0000-0000-00009B430000}"/>
    <cellStyle name="Komma 6 2_5 year overview margin" xfId="37647" xr:uid="{00000000-0005-0000-0000-00009C430000}"/>
    <cellStyle name="Komma 6 3" xfId="554" xr:uid="{00000000-0005-0000-0000-00009D430000}"/>
    <cellStyle name="Komma 6 3 2" xfId="15490" xr:uid="{00000000-0005-0000-0000-00009E430000}"/>
    <cellStyle name="Komma 6 4" xfId="15491" xr:uid="{00000000-0005-0000-0000-00009F430000}"/>
    <cellStyle name="Komma 6 4 2" xfId="38096" xr:uid="{00000000-0005-0000-0000-0000A0430000}"/>
    <cellStyle name="Komma 6 5" xfId="15492" xr:uid="{00000000-0005-0000-0000-0000A1430000}"/>
    <cellStyle name="Komma 6 5 2" xfId="39156" xr:uid="{00000000-0005-0000-0000-0000A2430000}"/>
    <cellStyle name="Komma 6 6" xfId="15493" xr:uid="{00000000-0005-0000-0000-0000A3430000}"/>
    <cellStyle name="Komma 6 6 2" xfId="39155" xr:uid="{00000000-0005-0000-0000-0000A4430000}"/>
    <cellStyle name="Komma 6 7" xfId="15494" xr:uid="{00000000-0005-0000-0000-0000A5430000}"/>
    <cellStyle name="Komma 6 7 2" xfId="37971" xr:uid="{00000000-0005-0000-0000-0000A6430000}"/>
    <cellStyle name="Komma 6 8" xfId="15487" xr:uid="{00000000-0005-0000-0000-0000A7430000}"/>
    <cellStyle name="Komma 6 9" xfId="37833" xr:uid="{00000000-0005-0000-0000-0000A8430000}"/>
    <cellStyle name="Komma 6_BU&amp;IC" xfId="15495" xr:uid="{00000000-0005-0000-0000-0000A9430000}"/>
    <cellStyle name="Komma 7" xfId="209" xr:uid="{00000000-0005-0000-0000-0000AA430000}"/>
    <cellStyle name="Komma 7 2" xfId="555" xr:uid="{00000000-0005-0000-0000-0000AB430000}"/>
    <cellStyle name="Komma 7 2 2" xfId="15498" xr:uid="{00000000-0005-0000-0000-0000AC430000}"/>
    <cellStyle name="Komma 7 2 2 2" xfId="39159" xr:uid="{00000000-0005-0000-0000-0000AD430000}"/>
    <cellStyle name="Komma 7 2 2 3" xfId="40995" xr:uid="{00000000-0005-0000-0000-0000AE430000}"/>
    <cellStyle name="Komma 7 2 2 3 2" xfId="41669" xr:uid="{00000000-0005-0000-0000-0000AF430000}"/>
    <cellStyle name="Komma 7 2 2 4" xfId="41323" xr:uid="{00000000-0005-0000-0000-0000B0430000}"/>
    <cellStyle name="Komma 7 2 2 5" xfId="38180" xr:uid="{00000000-0005-0000-0000-0000B1430000}"/>
    <cellStyle name="Komma 7 2 3" xfId="15499" xr:uid="{00000000-0005-0000-0000-0000B2430000}"/>
    <cellStyle name="Komma 7 2 3 2" xfId="39160" xr:uid="{00000000-0005-0000-0000-0000B3430000}"/>
    <cellStyle name="Komma 7 2 3 3" xfId="40996" xr:uid="{00000000-0005-0000-0000-0000B4430000}"/>
    <cellStyle name="Komma 7 2 3 3 2" xfId="41670" xr:uid="{00000000-0005-0000-0000-0000B5430000}"/>
    <cellStyle name="Komma 7 2 3 4" xfId="41419" xr:uid="{00000000-0005-0000-0000-0000B6430000}"/>
    <cellStyle name="Komma 7 2 3 5" xfId="38277" xr:uid="{00000000-0005-0000-0000-0000B7430000}"/>
    <cellStyle name="Komma 7 2 4" xfId="15497" xr:uid="{00000000-0005-0000-0000-0000B8430000}"/>
    <cellStyle name="Komma 7 2 4 2" xfId="39158" xr:uid="{00000000-0005-0000-0000-0000B9430000}"/>
    <cellStyle name="Komma 7 2 5" xfId="40849" xr:uid="{00000000-0005-0000-0000-0000BA430000}"/>
    <cellStyle name="Komma 7 2 5 2" xfId="41524" xr:uid="{00000000-0005-0000-0000-0000BB430000}"/>
    <cellStyle name="Komma 7 2 6" xfId="38055" xr:uid="{00000000-0005-0000-0000-0000BC430000}"/>
    <cellStyle name="Komma 7 2 7" xfId="41227" xr:uid="{00000000-0005-0000-0000-0000BD430000}"/>
    <cellStyle name="Komma 7 2 8" xfId="37928" xr:uid="{00000000-0005-0000-0000-0000BE430000}"/>
    <cellStyle name="Komma 7 2_5 year overview margin" xfId="37649" xr:uid="{00000000-0005-0000-0000-0000BF430000}"/>
    <cellStyle name="Komma 7 3" xfId="556" xr:uid="{00000000-0005-0000-0000-0000C0430000}"/>
    <cellStyle name="Komma 7 3 2" xfId="15501" xr:uid="{00000000-0005-0000-0000-0000C1430000}"/>
    <cellStyle name="Komma 7 3 2 2" xfId="39162" xr:uid="{00000000-0005-0000-0000-0000C2430000}"/>
    <cellStyle name="Komma 7 3 2 3" xfId="40997" xr:uid="{00000000-0005-0000-0000-0000C3430000}"/>
    <cellStyle name="Komma 7 3 2 3 2" xfId="41671" xr:uid="{00000000-0005-0000-0000-0000C4430000}"/>
    <cellStyle name="Komma 7 3 2 4" xfId="41324" xr:uid="{00000000-0005-0000-0000-0000C5430000}"/>
    <cellStyle name="Komma 7 3 2 5" xfId="38181" xr:uid="{00000000-0005-0000-0000-0000C6430000}"/>
    <cellStyle name="Komma 7 3 3" xfId="15502" xr:uid="{00000000-0005-0000-0000-0000C7430000}"/>
    <cellStyle name="Komma 7 3 3 2" xfId="39163" xr:uid="{00000000-0005-0000-0000-0000C8430000}"/>
    <cellStyle name="Komma 7 3 3 3" xfId="40998" xr:uid="{00000000-0005-0000-0000-0000C9430000}"/>
    <cellStyle name="Komma 7 3 3 3 2" xfId="41672" xr:uid="{00000000-0005-0000-0000-0000CA430000}"/>
    <cellStyle name="Komma 7 3 3 4" xfId="41420" xr:uid="{00000000-0005-0000-0000-0000CB430000}"/>
    <cellStyle name="Komma 7 3 3 5" xfId="38278" xr:uid="{00000000-0005-0000-0000-0000CC430000}"/>
    <cellStyle name="Komma 7 3 4" xfId="15500" xr:uid="{00000000-0005-0000-0000-0000CD430000}"/>
    <cellStyle name="Komma 7 3 4 2" xfId="39161" xr:uid="{00000000-0005-0000-0000-0000CE430000}"/>
    <cellStyle name="Komma 7 3 5" xfId="40850" xr:uid="{00000000-0005-0000-0000-0000CF430000}"/>
    <cellStyle name="Komma 7 3 5 2" xfId="41525" xr:uid="{00000000-0005-0000-0000-0000D0430000}"/>
    <cellStyle name="Komma 7 3 6" xfId="38056" xr:uid="{00000000-0005-0000-0000-0000D1430000}"/>
    <cellStyle name="Komma 7 3 7" xfId="41228" xr:uid="{00000000-0005-0000-0000-0000D2430000}"/>
    <cellStyle name="Komma 7 3 8" xfId="37929" xr:uid="{00000000-0005-0000-0000-0000D3430000}"/>
    <cellStyle name="Komma 7 3_5 year overview margin" xfId="37650" xr:uid="{00000000-0005-0000-0000-0000D4430000}"/>
    <cellStyle name="Komma 7 4" xfId="15503" xr:uid="{00000000-0005-0000-0000-0000D5430000}"/>
    <cellStyle name="Komma 7 4 2" xfId="39164" xr:uid="{00000000-0005-0000-0000-0000D6430000}"/>
    <cellStyle name="Komma 7 5" xfId="15496" xr:uid="{00000000-0005-0000-0000-0000D7430000}"/>
    <cellStyle name="Komma 7 5 2" xfId="39157" xr:uid="{00000000-0005-0000-0000-0000D8430000}"/>
    <cellStyle name="Komma 7_5 year overview margin" xfId="37648" xr:uid="{00000000-0005-0000-0000-0000D9430000}"/>
    <cellStyle name="Komma 8" xfId="557" xr:uid="{00000000-0005-0000-0000-0000DA430000}"/>
    <cellStyle name="Komma 8 10" xfId="15505" xr:uid="{00000000-0005-0000-0000-0000DB430000}"/>
    <cellStyle name="Komma 8 11" xfId="15506" xr:uid="{00000000-0005-0000-0000-0000DC430000}"/>
    <cellStyle name="Komma 8 12" xfId="15507" xr:uid="{00000000-0005-0000-0000-0000DD430000}"/>
    <cellStyle name="Komma 8 13" xfId="15508" xr:uid="{00000000-0005-0000-0000-0000DE430000}"/>
    <cellStyle name="Komma 8 14" xfId="15509" xr:uid="{00000000-0005-0000-0000-0000DF430000}"/>
    <cellStyle name="Komma 8 15" xfId="15510" xr:uid="{00000000-0005-0000-0000-0000E0430000}"/>
    <cellStyle name="Komma 8 16" xfId="15511" xr:uid="{00000000-0005-0000-0000-0000E1430000}"/>
    <cellStyle name="Komma 8 17" xfId="15512" xr:uid="{00000000-0005-0000-0000-0000E2430000}"/>
    <cellStyle name="Komma 8 18" xfId="15504" xr:uid="{00000000-0005-0000-0000-0000E3430000}"/>
    <cellStyle name="Komma 8 2" xfId="15513" xr:uid="{00000000-0005-0000-0000-0000E4430000}"/>
    <cellStyle name="Komma 8 2 10" xfId="39939" xr:uid="{00000000-0005-0000-0000-0000E5430000}"/>
    <cellStyle name="Komma 8 2 2" xfId="15514" xr:uid="{00000000-0005-0000-0000-0000E6430000}"/>
    <cellStyle name="Komma 8 2 2 2" xfId="15515" xr:uid="{00000000-0005-0000-0000-0000E7430000}"/>
    <cellStyle name="Komma 8 2 2 3" xfId="15516" xr:uid="{00000000-0005-0000-0000-0000E8430000}"/>
    <cellStyle name="Komma 8 2 2 4" xfId="15517" xr:uid="{00000000-0005-0000-0000-0000E9430000}"/>
    <cellStyle name="Komma 8 2 2 5" xfId="39167" xr:uid="{00000000-0005-0000-0000-0000EA430000}"/>
    <cellStyle name="Komma 8 2 2_BU&amp;IC" xfId="15518" xr:uid="{00000000-0005-0000-0000-0000EB430000}"/>
    <cellStyle name="Komma 8 2 3" xfId="15519" xr:uid="{00000000-0005-0000-0000-0000EC430000}"/>
    <cellStyle name="Komma 8 2 3 2" xfId="39168" xr:uid="{00000000-0005-0000-0000-0000ED430000}"/>
    <cellStyle name="Komma 8 2 4" xfId="15520" xr:uid="{00000000-0005-0000-0000-0000EE430000}"/>
    <cellStyle name="Komma 8 2 5" xfId="15521" xr:uid="{00000000-0005-0000-0000-0000EF430000}"/>
    <cellStyle name="Komma 8 2 6" xfId="39166" xr:uid="{00000000-0005-0000-0000-0000F0430000}"/>
    <cellStyle name="Komma 8 2 7" xfId="41976" xr:uid="{00000000-0005-0000-0000-0000F1430000}"/>
    <cellStyle name="Komma 8 2 8" xfId="39243" xr:uid="{00000000-0005-0000-0000-0000F2430000}"/>
    <cellStyle name="Komma 8 2 9" xfId="42284" xr:uid="{00000000-0005-0000-0000-0000F3430000}"/>
    <cellStyle name="Komma 8 2_BU&amp;IC" xfId="15522" xr:uid="{00000000-0005-0000-0000-0000F4430000}"/>
    <cellStyle name="Komma 8 3" xfId="15523" xr:uid="{00000000-0005-0000-0000-0000F5430000}"/>
    <cellStyle name="Komma 8 3 2" xfId="15524" xr:uid="{00000000-0005-0000-0000-0000F6430000}"/>
    <cellStyle name="Komma 8 3 3" xfId="15525" xr:uid="{00000000-0005-0000-0000-0000F7430000}"/>
    <cellStyle name="Komma 8 3 4" xfId="15526" xr:uid="{00000000-0005-0000-0000-0000F8430000}"/>
    <cellStyle name="Komma 8 3 5" xfId="39169" xr:uid="{00000000-0005-0000-0000-0000F9430000}"/>
    <cellStyle name="Komma 8 3_BU&amp;IC" xfId="15527" xr:uid="{00000000-0005-0000-0000-0000FA430000}"/>
    <cellStyle name="Komma 8 4" xfId="15528" xr:uid="{00000000-0005-0000-0000-0000FB430000}"/>
    <cellStyle name="Komma 8 4 2" xfId="15529" xr:uid="{00000000-0005-0000-0000-0000FC430000}"/>
    <cellStyle name="Komma 8 4 3" xfId="15530" xr:uid="{00000000-0005-0000-0000-0000FD430000}"/>
    <cellStyle name="Komma 8 4 4" xfId="15531" xr:uid="{00000000-0005-0000-0000-0000FE430000}"/>
    <cellStyle name="Komma 8 4 5" xfId="39165" xr:uid="{00000000-0005-0000-0000-0000FF430000}"/>
    <cellStyle name="Komma 8 4_BU&amp;IC" xfId="15532" xr:uid="{00000000-0005-0000-0000-000000440000}"/>
    <cellStyle name="Komma 8 5" xfId="15533" xr:uid="{00000000-0005-0000-0000-000001440000}"/>
    <cellStyle name="Komma 8 5 2" xfId="15534" xr:uid="{00000000-0005-0000-0000-000002440000}"/>
    <cellStyle name="Komma 8 5 3" xfId="15535" xr:uid="{00000000-0005-0000-0000-000003440000}"/>
    <cellStyle name="Komma 8 5_BU&amp;IC" xfId="15536" xr:uid="{00000000-0005-0000-0000-000004440000}"/>
    <cellStyle name="Komma 8 6" xfId="15537" xr:uid="{00000000-0005-0000-0000-000005440000}"/>
    <cellStyle name="Komma 8 6 2" xfId="15538" xr:uid="{00000000-0005-0000-0000-000006440000}"/>
    <cellStyle name="Komma 8 6 3" xfId="15539" xr:uid="{00000000-0005-0000-0000-000007440000}"/>
    <cellStyle name="Komma 8 6_BU&amp;IC" xfId="15540" xr:uid="{00000000-0005-0000-0000-000008440000}"/>
    <cellStyle name="Komma 8 7" xfId="15541" xr:uid="{00000000-0005-0000-0000-000009440000}"/>
    <cellStyle name="Komma 8 7 2" xfId="15542" xr:uid="{00000000-0005-0000-0000-00000A440000}"/>
    <cellStyle name="Komma 8 7 3" xfId="15543" xr:uid="{00000000-0005-0000-0000-00000B440000}"/>
    <cellStyle name="Komma 8 7_BU&amp;IC" xfId="15544" xr:uid="{00000000-0005-0000-0000-00000C440000}"/>
    <cellStyle name="Komma 8 8" xfId="15545" xr:uid="{00000000-0005-0000-0000-00000D440000}"/>
    <cellStyle name="Komma 8 8 2" xfId="15546" xr:uid="{00000000-0005-0000-0000-00000E440000}"/>
    <cellStyle name="Komma 8 8 3" xfId="15547" xr:uid="{00000000-0005-0000-0000-00000F440000}"/>
    <cellStyle name="Komma 8 8_BU&amp;IC" xfId="15548" xr:uid="{00000000-0005-0000-0000-000010440000}"/>
    <cellStyle name="Komma 8 9" xfId="15549" xr:uid="{00000000-0005-0000-0000-000011440000}"/>
    <cellStyle name="Komma 8 9 2" xfId="15550" xr:uid="{00000000-0005-0000-0000-000012440000}"/>
    <cellStyle name="Komma 8 9_BU&amp;IC" xfId="15551" xr:uid="{00000000-0005-0000-0000-000013440000}"/>
    <cellStyle name="Komma 8_BU&amp;IC" xfId="15552" xr:uid="{00000000-0005-0000-0000-000014440000}"/>
    <cellStyle name="Komma 9" xfId="15553" xr:uid="{00000000-0005-0000-0000-000015440000}"/>
    <cellStyle name="Komma 9 10" xfId="15554" xr:uid="{00000000-0005-0000-0000-000016440000}"/>
    <cellStyle name="Komma 9 11" xfId="15555" xr:uid="{00000000-0005-0000-0000-000017440000}"/>
    <cellStyle name="Komma 9 12" xfId="15556" xr:uid="{00000000-0005-0000-0000-000018440000}"/>
    <cellStyle name="Komma 9 13" xfId="15557" xr:uid="{00000000-0005-0000-0000-000019440000}"/>
    <cellStyle name="Komma 9 14" xfId="15558" xr:uid="{00000000-0005-0000-0000-00001A440000}"/>
    <cellStyle name="Komma 9 15" xfId="15559" xr:uid="{00000000-0005-0000-0000-00001B440000}"/>
    <cellStyle name="Komma 9 16" xfId="15560" xr:uid="{00000000-0005-0000-0000-00001C440000}"/>
    <cellStyle name="Komma 9 17" xfId="39170" xr:uid="{00000000-0005-0000-0000-00001D440000}"/>
    <cellStyle name="Komma 9 2" xfId="15561" xr:uid="{00000000-0005-0000-0000-00001E440000}"/>
    <cellStyle name="Komma 9 2 2" xfId="15562" xr:uid="{00000000-0005-0000-0000-00001F440000}"/>
    <cellStyle name="Komma 9 2 2 2" xfId="15563" xr:uid="{00000000-0005-0000-0000-000020440000}"/>
    <cellStyle name="Komma 9 2 2 2 2" xfId="39173" xr:uid="{00000000-0005-0000-0000-000021440000}"/>
    <cellStyle name="Komma 9 2 2 3" xfId="15564" xr:uid="{00000000-0005-0000-0000-000022440000}"/>
    <cellStyle name="Komma 9 2 2 3 2" xfId="39174" xr:uid="{00000000-0005-0000-0000-000023440000}"/>
    <cellStyle name="Komma 9 2 2 4" xfId="15565" xr:uid="{00000000-0005-0000-0000-000024440000}"/>
    <cellStyle name="Komma 9 2 2 5" xfId="15566" xr:uid="{00000000-0005-0000-0000-000025440000}"/>
    <cellStyle name="Komma 9 2 2 6" xfId="39172" xr:uid="{00000000-0005-0000-0000-000026440000}"/>
    <cellStyle name="Komma 9 2 2_BU&amp;IC" xfId="15567" xr:uid="{00000000-0005-0000-0000-000027440000}"/>
    <cellStyle name="Komma 9 2 3" xfId="15568" xr:uid="{00000000-0005-0000-0000-000028440000}"/>
    <cellStyle name="Komma 9 2 3 2" xfId="39175" xr:uid="{00000000-0005-0000-0000-000029440000}"/>
    <cellStyle name="Komma 9 2 4" xfId="15569" xr:uid="{00000000-0005-0000-0000-00002A440000}"/>
    <cellStyle name="Komma 9 2 4 2" xfId="39176" xr:uid="{00000000-0005-0000-0000-00002B440000}"/>
    <cellStyle name="Komma 9 2 5" xfId="15570" xr:uid="{00000000-0005-0000-0000-00002C440000}"/>
    <cellStyle name="Komma 9 2 6" xfId="15571" xr:uid="{00000000-0005-0000-0000-00002D440000}"/>
    <cellStyle name="Komma 9 2 7" xfId="39171" xr:uid="{00000000-0005-0000-0000-00002E440000}"/>
    <cellStyle name="Komma 9 2_BU&amp;IC" xfId="15572" xr:uid="{00000000-0005-0000-0000-00002F440000}"/>
    <cellStyle name="Komma 9 3" xfId="15573" xr:uid="{00000000-0005-0000-0000-000030440000}"/>
    <cellStyle name="Komma 9 3 2" xfId="15574" xr:uid="{00000000-0005-0000-0000-000031440000}"/>
    <cellStyle name="Komma 9 3 2 2" xfId="39178" xr:uid="{00000000-0005-0000-0000-000032440000}"/>
    <cellStyle name="Komma 9 3 3" xfId="15575" xr:uid="{00000000-0005-0000-0000-000033440000}"/>
    <cellStyle name="Komma 9 3 4" xfId="15576" xr:uid="{00000000-0005-0000-0000-000034440000}"/>
    <cellStyle name="Komma 9 3 5" xfId="15577" xr:uid="{00000000-0005-0000-0000-000035440000}"/>
    <cellStyle name="Komma 9 3 6" xfId="39177" xr:uid="{00000000-0005-0000-0000-000036440000}"/>
    <cellStyle name="Komma 9 3_BU&amp;IC" xfId="15578" xr:uid="{00000000-0005-0000-0000-000037440000}"/>
    <cellStyle name="Komma 9 4" xfId="15579" xr:uid="{00000000-0005-0000-0000-000038440000}"/>
    <cellStyle name="Komma 9 4 2" xfId="15580" xr:uid="{00000000-0005-0000-0000-000039440000}"/>
    <cellStyle name="Komma 9 4 3" xfId="15581" xr:uid="{00000000-0005-0000-0000-00003A440000}"/>
    <cellStyle name="Komma 9 4 4" xfId="39179" xr:uid="{00000000-0005-0000-0000-00003B440000}"/>
    <cellStyle name="Komma 9 4_BU&amp;IC" xfId="15582" xr:uid="{00000000-0005-0000-0000-00003C440000}"/>
    <cellStyle name="Komma 9 5" xfId="15583" xr:uid="{00000000-0005-0000-0000-00003D440000}"/>
    <cellStyle name="Komma 9 5 2" xfId="15584" xr:uid="{00000000-0005-0000-0000-00003E440000}"/>
    <cellStyle name="Komma 9 5 3" xfId="15585" xr:uid="{00000000-0005-0000-0000-00003F440000}"/>
    <cellStyle name="Komma 9 5_BU&amp;IC" xfId="15586" xr:uid="{00000000-0005-0000-0000-000040440000}"/>
    <cellStyle name="Komma 9 6" xfId="15587" xr:uid="{00000000-0005-0000-0000-000041440000}"/>
    <cellStyle name="Komma 9 6 2" xfId="15588" xr:uid="{00000000-0005-0000-0000-000042440000}"/>
    <cellStyle name="Komma 9 6 3" xfId="15589" xr:uid="{00000000-0005-0000-0000-000043440000}"/>
    <cellStyle name="Komma 9 6_BU&amp;IC" xfId="15590" xr:uid="{00000000-0005-0000-0000-000044440000}"/>
    <cellStyle name="Komma 9 7" xfId="15591" xr:uid="{00000000-0005-0000-0000-000045440000}"/>
    <cellStyle name="Komma 9 7 2" xfId="15592" xr:uid="{00000000-0005-0000-0000-000046440000}"/>
    <cellStyle name="Komma 9 7 3" xfId="15593" xr:uid="{00000000-0005-0000-0000-000047440000}"/>
    <cellStyle name="Komma 9 7_BU&amp;IC" xfId="15594" xr:uid="{00000000-0005-0000-0000-000048440000}"/>
    <cellStyle name="Komma 9 8" xfId="15595" xr:uid="{00000000-0005-0000-0000-000049440000}"/>
    <cellStyle name="Komma 9 8 2" xfId="15596" xr:uid="{00000000-0005-0000-0000-00004A440000}"/>
    <cellStyle name="Komma 9 8_BU&amp;IC" xfId="15597" xr:uid="{00000000-0005-0000-0000-00004B440000}"/>
    <cellStyle name="Komma 9 9" xfId="15598" xr:uid="{00000000-0005-0000-0000-00004C440000}"/>
    <cellStyle name="Komma 9_BU&amp;IC" xfId="15599" xr:uid="{00000000-0005-0000-0000-00004D440000}"/>
    <cellStyle name="Linked Cell" xfId="210" xr:uid="{00000000-0005-0000-0000-00004E440000}"/>
    <cellStyle name="Linked Cell 2" xfId="211" xr:uid="{00000000-0005-0000-0000-00004F440000}"/>
    <cellStyle name="Linked Cell 3" xfId="212" xr:uid="{00000000-0005-0000-0000-000050440000}"/>
    <cellStyle name="Linked Cell 3 2" xfId="671" xr:uid="{00000000-0005-0000-0000-000051440000}"/>
    <cellStyle name="Linked Cell 4" xfId="672" xr:uid="{00000000-0005-0000-0000-000052440000}"/>
    <cellStyle name="Linked Cell 4 2" xfId="15601" xr:uid="{00000000-0005-0000-0000-000053440000}"/>
    <cellStyle name="Linked Cell 4 2 2" xfId="39182" xr:uid="{00000000-0005-0000-0000-000054440000}"/>
    <cellStyle name="Linked Cell 4 3" xfId="15602" xr:uid="{00000000-0005-0000-0000-000055440000}"/>
    <cellStyle name="Linked Cell 4 4" xfId="39181" xr:uid="{00000000-0005-0000-0000-000056440000}"/>
    <cellStyle name="Linked Cell 4_BU&amp;IC" xfId="15603" xr:uid="{00000000-0005-0000-0000-000057440000}"/>
    <cellStyle name="Linked Cell 5" xfId="15604" xr:uid="{00000000-0005-0000-0000-000058440000}"/>
    <cellStyle name="Linked Cell 5 2" xfId="39183" xr:uid="{00000000-0005-0000-0000-000059440000}"/>
    <cellStyle name="Linked Cell 6" xfId="15605" xr:uid="{00000000-0005-0000-0000-00005A440000}"/>
    <cellStyle name="Linked Cell 6 2" xfId="39180" xr:uid="{00000000-0005-0000-0000-00005B440000}"/>
    <cellStyle name="Linked Cell 7" xfId="15600" xr:uid="{00000000-0005-0000-0000-00005C440000}"/>
    <cellStyle name="Linked Cell_5 year overview margin" xfId="37651" xr:uid="{00000000-0005-0000-0000-00005D440000}"/>
    <cellStyle name="Milliers 2" xfId="39184" xr:uid="{00000000-0005-0000-0000-00005E440000}"/>
    <cellStyle name="Milliers_61 Langfristige Mietverträge 122003" xfId="213" xr:uid="{00000000-0005-0000-0000-00005F440000}"/>
    <cellStyle name="Monétaire_Pag26" xfId="15606" xr:uid="{00000000-0005-0000-0000-000060440000}"/>
    <cellStyle name="Neutral 10" xfId="214" xr:uid="{00000000-0005-0000-0000-000061440000}"/>
    <cellStyle name="Neutral 10 2" xfId="15607" xr:uid="{00000000-0005-0000-0000-000062440000}"/>
    <cellStyle name="Neutral 11" xfId="215" xr:uid="{00000000-0005-0000-0000-000063440000}"/>
    <cellStyle name="Neutral 11 2" xfId="15608" xr:uid="{00000000-0005-0000-0000-000064440000}"/>
    <cellStyle name="Neutral 2" xfId="216" xr:uid="{00000000-0005-0000-0000-000065440000}"/>
    <cellStyle name="Neutral 2 10" xfId="217" xr:uid="{00000000-0005-0000-0000-000066440000}"/>
    <cellStyle name="Neutral 2 10 2" xfId="15609" xr:uid="{00000000-0005-0000-0000-000067440000}"/>
    <cellStyle name="Neutral 2 11" xfId="673" xr:uid="{00000000-0005-0000-0000-000068440000}"/>
    <cellStyle name="Neutral 2 2" xfId="218" xr:uid="{00000000-0005-0000-0000-000069440000}"/>
    <cellStyle name="Neutral 2 2 2" xfId="15610" xr:uid="{00000000-0005-0000-0000-00006A440000}"/>
    <cellStyle name="Neutral 2 2_BU&amp;IC" xfId="15611" xr:uid="{00000000-0005-0000-0000-00006B440000}"/>
    <cellStyle name="Neutral 2 3" xfId="219" xr:uid="{00000000-0005-0000-0000-00006C440000}"/>
    <cellStyle name="Neutral 2 3 2" xfId="15612" xr:uid="{00000000-0005-0000-0000-00006D440000}"/>
    <cellStyle name="Neutral 2 3 2 2" xfId="39185" xr:uid="{00000000-0005-0000-0000-00006E440000}"/>
    <cellStyle name="Neutral 2 4" xfId="220" xr:uid="{00000000-0005-0000-0000-00006F440000}"/>
    <cellStyle name="Neutral 2 4 2" xfId="15613" xr:uid="{00000000-0005-0000-0000-000070440000}"/>
    <cellStyle name="Neutral 2 5" xfId="221" xr:uid="{00000000-0005-0000-0000-000071440000}"/>
    <cellStyle name="Neutral 2 5 2" xfId="15614" xr:uid="{00000000-0005-0000-0000-000072440000}"/>
    <cellStyle name="Neutral 2 6" xfId="222" xr:uid="{00000000-0005-0000-0000-000073440000}"/>
    <cellStyle name="Neutral 2 6 2" xfId="15615" xr:uid="{00000000-0005-0000-0000-000074440000}"/>
    <cellStyle name="Neutral 2 7" xfId="223" xr:uid="{00000000-0005-0000-0000-000075440000}"/>
    <cellStyle name="Neutral 2 7 2" xfId="15616" xr:uid="{00000000-0005-0000-0000-000076440000}"/>
    <cellStyle name="Neutral 2 8" xfId="224" xr:uid="{00000000-0005-0000-0000-000077440000}"/>
    <cellStyle name="Neutral 2 8 2" xfId="15617" xr:uid="{00000000-0005-0000-0000-000078440000}"/>
    <cellStyle name="Neutral 2 9" xfId="225" xr:uid="{00000000-0005-0000-0000-000079440000}"/>
    <cellStyle name="Neutral 2 9 2" xfId="15618" xr:uid="{00000000-0005-0000-0000-00007A440000}"/>
    <cellStyle name="Neutral 2_5 year overview margin" xfId="37652" xr:uid="{00000000-0005-0000-0000-00007B440000}"/>
    <cellStyle name="Neutral 3" xfId="226" xr:uid="{00000000-0005-0000-0000-00007C440000}"/>
    <cellStyle name="Neutral 3 2" xfId="15619" xr:uid="{00000000-0005-0000-0000-00007D440000}"/>
    <cellStyle name="Neutral 3 2 2" xfId="39187" xr:uid="{00000000-0005-0000-0000-00007E440000}"/>
    <cellStyle name="Neutral 3 3" xfId="15620" xr:uid="{00000000-0005-0000-0000-00007F440000}"/>
    <cellStyle name="Neutral 3 3 2" xfId="39186" xr:uid="{00000000-0005-0000-0000-000080440000}"/>
    <cellStyle name="Neutral 3 4" xfId="674" xr:uid="{00000000-0005-0000-0000-000081440000}"/>
    <cellStyle name="Neutral 3_5 year overview margin" xfId="37653" xr:uid="{00000000-0005-0000-0000-000082440000}"/>
    <cellStyle name="Neutral 4" xfId="227" xr:uid="{00000000-0005-0000-0000-000083440000}"/>
    <cellStyle name="Neutral 4 2" xfId="15621" xr:uid="{00000000-0005-0000-0000-000084440000}"/>
    <cellStyle name="Neutral 5" xfId="228" xr:uid="{00000000-0005-0000-0000-000085440000}"/>
    <cellStyle name="Neutral 5 2" xfId="15622" xr:uid="{00000000-0005-0000-0000-000086440000}"/>
    <cellStyle name="Neutral 6" xfId="229" xr:uid="{00000000-0005-0000-0000-000087440000}"/>
    <cellStyle name="Neutral 6 2" xfId="15623" xr:uid="{00000000-0005-0000-0000-000088440000}"/>
    <cellStyle name="Neutral 7" xfId="230" xr:uid="{00000000-0005-0000-0000-000089440000}"/>
    <cellStyle name="Neutral 7 2" xfId="15624" xr:uid="{00000000-0005-0000-0000-00008A440000}"/>
    <cellStyle name="Neutral 8" xfId="231" xr:uid="{00000000-0005-0000-0000-00008B440000}"/>
    <cellStyle name="Neutral 8 2" xfId="15625" xr:uid="{00000000-0005-0000-0000-00008C440000}"/>
    <cellStyle name="Neutral 9" xfId="232" xr:uid="{00000000-0005-0000-0000-00008D440000}"/>
    <cellStyle name="Neutral 9 2" xfId="15626" xr:uid="{00000000-0005-0000-0000-00008E440000}"/>
    <cellStyle name="Normal" xfId="0" builtinId="0"/>
    <cellStyle name="Normal - Style1" xfId="15627" xr:uid="{00000000-0005-0000-0000-00008F440000}"/>
    <cellStyle name="Normal 2" xfId="233" xr:uid="{00000000-0005-0000-0000-000090440000}"/>
    <cellStyle name="Normal 2 10" xfId="37972" xr:uid="{00000000-0005-0000-0000-000091440000}"/>
    <cellStyle name="Normal 2 11" xfId="37834" xr:uid="{00000000-0005-0000-0000-000092440000}"/>
    <cellStyle name="Normal 2 2" xfId="234" xr:uid="{00000000-0005-0000-0000-000093440000}"/>
    <cellStyle name="Normal 2 2 2" xfId="15629" xr:uid="{00000000-0005-0000-0000-000094440000}"/>
    <cellStyle name="Normal 2 2 2 2" xfId="39190" xr:uid="{00000000-0005-0000-0000-000095440000}"/>
    <cellStyle name="Normal 2 2 3" xfId="15628" xr:uid="{00000000-0005-0000-0000-000096440000}"/>
    <cellStyle name="Normal 2 2 3 2" xfId="39189" xr:uid="{00000000-0005-0000-0000-000097440000}"/>
    <cellStyle name="Normal 2 2_1036" xfId="15630" xr:uid="{00000000-0005-0000-0000-000098440000}"/>
    <cellStyle name="Normal 2 3" xfId="235" xr:uid="{00000000-0005-0000-0000-000099440000}"/>
    <cellStyle name="Normal 2 3 2" xfId="236" xr:uid="{00000000-0005-0000-0000-00009A440000}"/>
    <cellStyle name="Normal 2 3 2 2" xfId="15633" xr:uid="{00000000-0005-0000-0000-00009B440000}"/>
    <cellStyle name="Normal 2 3 2 2 2" xfId="39193" xr:uid="{00000000-0005-0000-0000-00009C440000}"/>
    <cellStyle name="Normal 2 3 2 2 3" xfId="40999" xr:uid="{00000000-0005-0000-0000-00009D440000}"/>
    <cellStyle name="Normal 2 3 2 2 3 2" xfId="41673" xr:uid="{00000000-0005-0000-0000-00009E440000}"/>
    <cellStyle name="Normal 2 3 2 2 4" xfId="41257" xr:uid="{00000000-0005-0000-0000-00009F440000}"/>
    <cellStyle name="Normal 2 3 2 2 5" xfId="38099" xr:uid="{00000000-0005-0000-0000-0000A0440000}"/>
    <cellStyle name="Normal 2 3 2 2_Investoren" xfId="41122" xr:uid="{00000000-0005-0000-0000-0000A1440000}"/>
    <cellStyle name="Normal 2 3 2 3" xfId="15632" xr:uid="{00000000-0005-0000-0000-0000A2440000}"/>
    <cellStyle name="Normal 2 3 2 3 2" xfId="41000" xr:uid="{00000000-0005-0000-0000-0000A3440000}"/>
    <cellStyle name="Normal 2 3 2 3 2 2" xfId="41674" xr:uid="{00000000-0005-0000-0000-0000A4440000}"/>
    <cellStyle name="Normal 2 3 2 3 3" xfId="41353" xr:uid="{00000000-0005-0000-0000-0000A5440000}"/>
    <cellStyle name="Normal 2 3 2 3 4" xfId="38211" xr:uid="{00000000-0005-0000-0000-0000A6440000}"/>
    <cellStyle name="Normal 2 3 2 3_Investoren" xfId="41123" xr:uid="{00000000-0005-0000-0000-0000A7440000}"/>
    <cellStyle name="Normal 2 3 2 4" xfId="39192" xr:uid="{00000000-0005-0000-0000-0000A8440000}"/>
    <cellStyle name="Normal 2 3 2 5" xfId="40771" xr:uid="{00000000-0005-0000-0000-0000A9440000}"/>
    <cellStyle name="Normal 2 3 2 5 2" xfId="41455" xr:uid="{00000000-0005-0000-0000-0000AA440000}"/>
    <cellStyle name="Normal 2 3 2 6" xfId="37974" xr:uid="{00000000-0005-0000-0000-0000AB440000}"/>
    <cellStyle name="Normal 2 3 2 7" xfId="41161" xr:uid="{00000000-0005-0000-0000-0000AC440000}"/>
    <cellStyle name="Normal 2 3 2 8" xfId="37836" xr:uid="{00000000-0005-0000-0000-0000AD440000}"/>
    <cellStyle name="Normal 2 3 2_5 year overview margin" xfId="37656" xr:uid="{00000000-0005-0000-0000-0000AE440000}"/>
    <cellStyle name="Normal 2 3 3" xfId="15631" xr:uid="{00000000-0005-0000-0000-0000AF440000}"/>
    <cellStyle name="Normal 2 3 3 2" xfId="39194" xr:uid="{00000000-0005-0000-0000-0000B0440000}"/>
    <cellStyle name="Normal 2 3 3 3" xfId="41001" xr:uid="{00000000-0005-0000-0000-0000B1440000}"/>
    <cellStyle name="Normal 2 3 3 3 2" xfId="41675" xr:uid="{00000000-0005-0000-0000-0000B2440000}"/>
    <cellStyle name="Normal 2 3 3 4" xfId="41256" xr:uid="{00000000-0005-0000-0000-0000B3440000}"/>
    <cellStyle name="Normal 2 3 3 5" xfId="38098" xr:uid="{00000000-0005-0000-0000-0000B4440000}"/>
    <cellStyle name="Normal 2 3 3_Investoren" xfId="41124" xr:uid="{00000000-0005-0000-0000-0000B5440000}"/>
    <cellStyle name="Normal 2 3 4" xfId="38210" xr:uid="{00000000-0005-0000-0000-0000B6440000}"/>
    <cellStyle name="Normal 2 3 4 2" xfId="41002" xr:uid="{00000000-0005-0000-0000-0000B7440000}"/>
    <cellStyle name="Normal 2 3 4 2 2" xfId="41676" xr:uid="{00000000-0005-0000-0000-0000B8440000}"/>
    <cellStyle name="Normal 2 3 4 3" xfId="41352" xr:uid="{00000000-0005-0000-0000-0000B9440000}"/>
    <cellStyle name="Normal 2 3 4_Investoren" xfId="41125" xr:uid="{00000000-0005-0000-0000-0000BA440000}"/>
    <cellStyle name="Normal 2 3 5" xfId="39191" xr:uid="{00000000-0005-0000-0000-0000BB440000}"/>
    <cellStyle name="Normal 2 3 6" xfId="40770" xr:uid="{00000000-0005-0000-0000-0000BC440000}"/>
    <cellStyle name="Normal 2 3 6 2" xfId="41454" xr:uid="{00000000-0005-0000-0000-0000BD440000}"/>
    <cellStyle name="Normal 2 3 7" xfId="37973" xr:uid="{00000000-0005-0000-0000-0000BE440000}"/>
    <cellStyle name="Normal 2 3 8" xfId="41160" xr:uid="{00000000-0005-0000-0000-0000BF440000}"/>
    <cellStyle name="Normal 2 3 9" xfId="37835" xr:uid="{00000000-0005-0000-0000-0000C0440000}"/>
    <cellStyle name="Normal 2 3_5 year overview margin" xfId="37655" xr:uid="{00000000-0005-0000-0000-0000C1440000}"/>
    <cellStyle name="Normal 2 4" xfId="237" xr:uid="{00000000-0005-0000-0000-0000C2440000}"/>
    <cellStyle name="Normal 2 4 10" xfId="37837" xr:uid="{00000000-0005-0000-0000-0000C3440000}"/>
    <cellStyle name="Normal 2 4 2" xfId="238" xr:uid="{00000000-0005-0000-0000-0000C4440000}"/>
    <cellStyle name="Normal 2 4 2 2" xfId="15636" xr:uid="{00000000-0005-0000-0000-0000C5440000}"/>
    <cellStyle name="Normal 2 4 2 2 2" xfId="39197" xr:uid="{00000000-0005-0000-0000-0000C6440000}"/>
    <cellStyle name="Normal 2 4 2 2 3" xfId="41003" xr:uid="{00000000-0005-0000-0000-0000C7440000}"/>
    <cellStyle name="Normal 2 4 2 2 3 2" xfId="41677" xr:uid="{00000000-0005-0000-0000-0000C8440000}"/>
    <cellStyle name="Normal 2 4 2 2 4" xfId="41259" xr:uid="{00000000-0005-0000-0000-0000C9440000}"/>
    <cellStyle name="Normal 2 4 2 2 5" xfId="38101" xr:uid="{00000000-0005-0000-0000-0000CA440000}"/>
    <cellStyle name="Normal 2 4 2 2_Investoren" xfId="41126" xr:uid="{00000000-0005-0000-0000-0000CB440000}"/>
    <cellStyle name="Normal 2 4 2 3" xfId="15635" xr:uid="{00000000-0005-0000-0000-0000CC440000}"/>
    <cellStyle name="Normal 2 4 2 3 2" xfId="41004" xr:uid="{00000000-0005-0000-0000-0000CD440000}"/>
    <cellStyle name="Normal 2 4 2 3 2 2" xfId="41678" xr:uid="{00000000-0005-0000-0000-0000CE440000}"/>
    <cellStyle name="Normal 2 4 2 3 3" xfId="41355" xr:uid="{00000000-0005-0000-0000-0000CF440000}"/>
    <cellStyle name="Normal 2 4 2 3 4" xfId="38213" xr:uid="{00000000-0005-0000-0000-0000D0440000}"/>
    <cellStyle name="Normal 2 4 2 3_Investoren" xfId="41127" xr:uid="{00000000-0005-0000-0000-0000D1440000}"/>
    <cellStyle name="Normal 2 4 2 4" xfId="39196" xr:uid="{00000000-0005-0000-0000-0000D2440000}"/>
    <cellStyle name="Normal 2 4 2 5" xfId="40773" xr:uid="{00000000-0005-0000-0000-0000D3440000}"/>
    <cellStyle name="Normal 2 4 2 5 2" xfId="41457" xr:uid="{00000000-0005-0000-0000-0000D4440000}"/>
    <cellStyle name="Normal 2 4 2 6" xfId="37976" xr:uid="{00000000-0005-0000-0000-0000D5440000}"/>
    <cellStyle name="Normal 2 4 2 7" xfId="41163" xr:uid="{00000000-0005-0000-0000-0000D6440000}"/>
    <cellStyle name="Normal 2 4 2 8" xfId="37838" xr:uid="{00000000-0005-0000-0000-0000D7440000}"/>
    <cellStyle name="Normal 2 4 2_5 year overview margin" xfId="37658" xr:uid="{00000000-0005-0000-0000-0000D8440000}"/>
    <cellStyle name="Normal 2 4 3" xfId="15634" xr:uid="{00000000-0005-0000-0000-0000D9440000}"/>
    <cellStyle name="Normal 2 4 3 2" xfId="39198" xr:uid="{00000000-0005-0000-0000-0000DA440000}"/>
    <cellStyle name="Normal 2 4 3 3" xfId="41005" xr:uid="{00000000-0005-0000-0000-0000DB440000}"/>
    <cellStyle name="Normal 2 4 3 3 2" xfId="41679" xr:uid="{00000000-0005-0000-0000-0000DC440000}"/>
    <cellStyle name="Normal 2 4 3 4" xfId="41258" xr:uid="{00000000-0005-0000-0000-0000DD440000}"/>
    <cellStyle name="Normal 2 4 3 5" xfId="38100" xr:uid="{00000000-0005-0000-0000-0000DE440000}"/>
    <cellStyle name="Normal 2 4 3_Investoren" xfId="41128" xr:uid="{00000000-0005-0000-0000-0000DF440000}"/>
    <cellStyle name="Normal 2 4 4" xfId="38212" xr:uid="{00000000-0005-0000-0000-0000E0440000}"/>
    <cellStyle name="Normal 2 4 4 2" xfId="39199" xr:uid="{00000000-0005-0000-0000-0000E1440000}"/>
    <cellStyle name="Normal 2 4 4 3" xfId="41006" xr:uid="{00000000-0005-0000-0000-0000E2440000}"/>
    <cellStyle name="Normal 2 4 4 3 2" xfId="41680" xr:uid="{00000000-0005-0000-0000-0000E3440000}"/>
    <cellStyle name="Normal 2 4 4 4" xfId="41354" xr:uid="{00000000-0005-0000-0000-0000E4440000}"/>
    <cellStyle name="Normal 2 4 4_Investoren" xfId="41129" xr:uid="{00000000-0005-0000-0000-0000E5440000}"/>
    <cellStyle name="Normal 2 4 5" xfId="39200" xr:uid="{00000000-0005-0000-0000-0000E6440000}"/>
    <cellStyle name="Normal 2 4 6" xfId="39195" xr:uid="{00000000-0005-0000-0000-0000E7440000}"/>
    <cellStyle name="Normal 2 4 7" xfId="40772" xr:uid="{00000000-0005-0000-0000-0000E8440000}"/>
    <cellStyle name="Normal 2 4 7 2" xfId="41456" xr:uid="{00000000-0005-0000-0000-0000E9440000}"/>
    <cellStyle name="Normal 2 4 8" xfId="37975" xr:uid="{00000000-0005-0000-0000-0000EA440000}"/>
    <cellStyle name="Normal 2 4 9" xfId="41162" xr:uid="{00000000-0005-0000-0000-0000EB440000}"/>
    <cellStyle name="Normal 2 4_5 year overview margin" xfId="37657" xr:uid="{00000000-0005-0000-0000-0000EC440000}"/>
    <cellStyle name="Normal 2 5" xfId="239" xr:uid="{00000000-0005-0000-0000-0000ED440000}"/>
    <cellStyle name="Normal 2 5 2" xfId="15637" xr:uid="{00000000-0005-0000-0000-0000EE440000}"/>
    <cellStyle name="Normal 2 5 2 2" xfId="39201" xr:uid="{00000000-0005-0000-0000-0000EF440000}"/>
    <cellStyle name="Normal 2 6" xfId="38097" xr:uid="{00000000-0005-0000-0000-0000F0440000}"/>
    <cellStyle name="Normal 2 6 2" xfId="39202" xr:uid="{00000000-0005-0000-0000-0000F1440000}"/>
    <cellStyle name="Normal 2 7" xfId="38209" xr:uid="{00000000-0005-0000-0000-0000F2440000}"/>
    <cellStyle name="Normal 2 7 2" xfId="39203" xr:uid="{00000000-0005-0000-0000-0000F3440000}"/>
    <cellStyle name="Normal 2 8" xfId="38294" xr:uid="{00000000-0005-0000-0000-0000F4440000}"/>
    <cellStyle name="Normal 2 9" xfId="39188" xr:uid="{00000000-0005-0000-0000-0000F5440000}"/>
    <cellStyle name="Normal 2_5 year overview margin" xfId="37654" xr:uid="{00000000-0005-0000-0000-0000F6440000}"/>
    <cellStyle name="Normal 3" xfId="240" xr:uid="{00000000-0005-0000-0000-0000F7440000}"/>
    <cellStyle name="Normal 3 10" xfId="40774" xr:uid="{00000000-0005-0000-0000-0000F8440000}"/>
    <cellStyle name="Normal 3 10 2" xfId="41458" xr:uid="{00000000-0005-0000-0000-0000F9440000}"/>
    <cellStyle name="Normal 3 11" xfId="37977" xr:uid="{00000000-0005-0000-0000-0000FA440000}"/>
    <cellStyle name="Normal 3 12" xfId="41164" xr:uid="{00000000-0005-0000-0000-0000FB440000}"/>
    <cellStyle name="Normal 3 13" xfId="37839" xr:uid="{00000000-0005-0000-0000-0000FC440000}"/>
    <cellStyle name="Normal 3 2" xfId="241" xr:uid="{00000000-0005-0000-0000-0000FD440000}"/>
    <cellStyle name="Normal 3 2 2" xfId="558" xr:uid="{00000000-0005-0000-0000-0000FE440000}"/>
    <cellStyle name="Normal 3 2 2 2" xfId="15639" xr:uid="{00000000-0005-0000-0000-0000FF440000}"/>
    <cellStyle name="Normal 3 2 3" xfId="15638" xr:uid="{00000000-0005-0000-0000-000000450000}"/>
    <cellStyle name="Normal 3 2_5 year overview margin" xfId="37660" xr:uid="{00000000-0005-0000-0000-000001450000}"/>
    <cellStyle name="Normal 3 3" xfId="242" xr:uid="{00000000-0005-0000-0000-000002450000}"/>
    <cellStyle name="Normal 3 3 2" xfId="15640" xr:uid="{00000000-0005-0000-0000-000003450000}"/>
    <cellStyle name="Normal 3 3 2 2" xfId="38103" xr:uid="{00000000-0005-0000-0000-000004450000}"/>
    <cellStyle name="Normal 3 3 3" xfId="39205" xr:uid="{00000000-0005-0000-0000-000005450000}"/>
    <cellStyle name="Normal 3 3 4" xfId="37978" xr:uid="{00000000-0005-0000-0000-000006450000}"/>
    <cellStyle name="Normal 3 3 5" xfId="37840" xr:uid="{00000000-0005-0000-0000-000007450000}"/>
    <cellStyle name="Normal 3 3_AuftBest_Div" xfId="38330" xr:uid="{00000000-0005-0000-0000-000008450000}"/>
    <cellStyle name="Normal 3 4" xfId="559" xr:uid="{00000000-0005-0000-0000-000009450000}"/>
    <cellStyle name="Normal 3 4 2" xfId="15641" xr:uid="{00000000-0005-0000-0000-00000A450000}"/>
    <cellStyle name="Normal 3 5" xfId="15642" xr:uid="{00000000-0005-0000-0000-00000B450000}"/>
    <cellStyle name="Normal 3 5 2" xfId="39206" xr:uid="{00000000-0005-0000-0000-00000C450000}"/>
    <cellStyle name="Normal 3 5 3" xfId="41007" xr:uid="{00000000-0005-0000-0000-00000D450000}"/>
    <cellStyle name="Normal 3 5 3 2" xfId="41681" xr:uid="{00000000-0005-0000-0000-00000E450000}"/>
    <cellStyle name="Normal 3 5 4" xfId="41260" xr:uid="{00000000-0005-0000-0000-00000F450000}"/>
    <cellStyle name="Normal 3 5 5" xfId="38102" xr:uid="{00000000-0005-0000-0000-000010450000}"/>
    <cellStyle name="Normal 3 5_Investoren" xfId="41130" xr:uid="{00000000-0005-0000-0000-000011450000}"/>
    <cellStyle name="Normal 3 6" xfId="38214" xr:uid="{00000000-0005-0000-0000-000012450000}"/>
    <cellStyle name="Normal 3 6 2" xfId="39207" xr:uid="{00000000-0005-0000-0000-000013450000}"/>
    <cellStyle name="Normal 3 6 3" xfId="41008" xr:uid="{00000000-0005-0000-0000-000014450000}"/>
    <cellStyle name="Normal 3 6 3 2" xfId="41682" xr:uid="{00000000-0005-0000-0000-000015450000}"/>
    <cellStyle name="Normal 3 6 4" xfId="41356" xr:uid="{00000000-0005-0000-0000-000016450000}"/>
    <cellStyle name="Normal 3 6_Investoren" xfId="41131" xr:uid="{00000000-0005-0000-0000-000017450000}"/>
    <cellStyle name="Normal 3 7" xfId="38295" xr:uid="{00000000-0005-0000-0000-000018450000}"/>
    <cellStyle name="Normal 3 7 2" xfId="39208" xr:uid="{00000000-0005-0000-0000-000019450000}"/>
    <cellStyle name="Normal 3 7 3" xfId="41009" xr:uid="{00000000-0005-0000-0000-00001A450000}"/>
    <cellStyle name="Normal 3 7 3 2" xfId="41683" xr:uid="{00000000-0005-0000-0000-00001B450000}"/>
    <cellStyle name="Normal 3 7 4" xfId="41436" xr:uid="{00000000-0005-0000-0000-00001C450000}"/>
    <cellStyle name="Normal 3 7_Investoren" xfId="41132" xr:uid="{00000000-0005-0000-0000-00001D450000}"/>
    <cellStyle name="Normal 3 8" xfId="39209" xr:uid="{00000000-0005-0000-0000-00001E450000}"/>
    <cellStyle name="Normal 3 9" xfId="39204" xr:uid="{00000000-0005-0000-0000-00001F450000}"/>
    <cellStyle name="Normal 3_5 year overview margin" xfId="37659" xr:uid="{00000000-0005-0000-0000-000020450000}"/>
    <cellStyle name="Normal 4" xfId="243" xr:uid="{00000000-0005-0000-0000-000021450000}"/>
    <cellStyle name="Normal 4 10" xfId="15643" xr:uid="{00000000-0005-0000-0000-000022450000}"/>
    <cellStyle name="Normal 4 10 2" xfId="39211" xr:uid="{00000000-0005-0000-0000-000023450000}"/>
    <cellStyle name="Normal 4 11" xfId="675" xr:uid="{00000000-0005-0000-0000-000024450000}"/>
    <cellStyle name="Normal 4 11 2" xfId="39212" xr:uid="{00000000-0005-0000-0000-000025450000}"/>
    <cellStyle name="Normal 4 12" xfId="39210" xr:uid="{00000000-0005-0000-0000-000026450000}"/>
    <cellStyle name="Normal 4 2" xfId="244" xr:uid="{00000000-0005-0000-0000-000027450000}"/>
    <cellStyle name="Normal 4 2 2" xfId="245" xr:uid="{00000000-0005-0000-0000-000028450000}"/>
    <cellStyle name="Normal 4 2 2 2" xfId="15646" xr:uid="{00000000-0005-0000-0000-000029450000}"/>
    <cellStyle name="Normal 4 2 2 2 2" xfId="39215" xr:uid="{00000000-0005-0000-0000-00002A450000}"/>
    <cellStyle name="Normal 4 2 2 2 3" xfId="41010" xr:uid="{00000000-0005-0000-0000-00002B450000}"/>
    <cellStyle name="Normal 4 2 2 2 3 2" xfId="41684" xr:uid="{00000000-0005-0000-0000-00002C450000}"/>
    <cellStyle name="Normal 4 2 2 2 4" xfId="41262" xr:uid="{00000000-0005-0000-0000-00002D450000}"/>
    <cellStyle name="Normal 4 2 2 2 5" xfId="38105" xr:uid="{00000000-0005-0000-0000-00002E450000}"/>
    <cellStyle name="Normal 4 2 2 2_Investoren" xfId="41133" xr:uid="{00000000-0005-0000-0000-00002F450000}"/>
    <cellStyle name="Normal 4 2 2 3" xfId="15645" xr:uid="{00000000-0005-0000-0000-000030450000}"/>
    <cellStyle name="Normal 4 2 2 3 2" xfId="41011" xr:uid="{00000000-0005-0000-0000-000031450000}"/>
    <cellStyle name="Normal 4 2 2 3 2 2" xfId="41685" xr:uid="{00000000-0005-0000-0000-000032450000}"/>
    <cellStyle name="Normal 4 2 2 3 3" xfId="41358" xr:uid="{00000000-0005-0000-0000-000033450000}"/>
    <cellStyle name="Normal 4 2 2 3 4" xfId="38216" xr:uid="{00000000-0005-0000-0000-000034450000}"/>
    <cellStyle name="Normal 4 2 2 3_Investoren" xfId="41134" xr:uid="{00000000-0005-0000-0000-000035450000}"/>
    <cellStyle name="Normal 4 2 2 4" xfId="39214" xr:uid="{00000000-0005-0000-0000-000036450000}"/>
    <cellStyle name="Normal 4 2 2 5" xfId="40776" xr:uid="{00000000-0005-0000-0000-000037450000}"/>
    <cellStyle name="Normal 4 2 2 5 2" xfId="41460" xr:uid="{00000000-0005-0000-0000-000038450000}"/>
    <cellStyle name="Normal 4 2 2 6" xfId="37980" xr:uid="{00000000-0005-0000-0000-000039450000}"/>
    <cellStyle name="Normal 4 2 2 7" xfId="41166" xr:uid="{00000000-0005-0000-0000-00003A450000}"/>
    <cellStyle name="Normal 4 2 2 8" xfId="37842" xr:uid="{00000000-0005-0000-0000-00003B450000}"/>
    <cellStyle name="Normal 4 2 2_5 year overview margin" xfId="37663" xr:uid="{00000000-0005-0000-0000-00003C450000}"/>
    <cellStyle name="Normal 4 2 3" xfId="15644" xr:uid="{00000000-0005-0000-0000-00003D450000}"/>
    <cellStyle name="Normal 4 2 3 2" xfId="39216" xr:uid="{00000000-0005-0000-0000-00003E450000}"/>
    <cellStyle name="Normal 4 2 3 3" xfId="41012" xr:uid="{00000000-0005-0000-0000-00003F450000}"/>
    <cellStyle name="Normal 4 2 3 3 2" xfId="41686" xr:uid="{00000000-0005-0000-0000-000040450000}"/>
    <cellStyle name="Normal 4 2 3 4" xfId="41261" xr:uid="{00000000-0005-0000-0000-000041450000}"/>
    <cellStyle name="Normal 4 2 3 5" xfId="38104" xr:uid="{00000000-0005-0000-0000-000042450000}"/>
    <cellStyle name="Normal 4 2 3_Investoren" xfId="41135" xr:uid="{00000000-0005-0000-0000-000043450000}"/>
    <cellStyle name="Normal 4 2 4" xfId="38215" xr:uid="{00000000-0005-0000-0000-000044450000}"/>
    <cellStyle name="Normal 4 2 4 2" xfId="41013" xr:uid="{00000000-0005-0000-0000-000045450000}"/>
    <cellStyle name="Normal 4 2 4 2 2" xfId="41687" xr:uid="{00000000-0005-0000-0000-000046450000}"/>
    <cellStyle name="Normal 4 2 4 3" xfId="41357" xr:uid="{00000000-0005-0000-0000-000047450000}"/>
    <cellStyle name="Normal 4 2 4_Investoren" xfId="41136" xr:uid="{00000000-0005-0000-0000-000048450000}"/>
    <cellStyle name="Normal 4 2 5" xfId="39213" xr:uid="{00000000-0005-0000-0000-000049450000}"/>
    <cellStyle name="Normal 4 2 6" xfId="40775" xr:uid="{00000000-0005-0000-0000-00004A450000}"/>
    <cellStyle name="Normal 4 2 6 2" xfId="41459" xr:uid="{00000000-0005-0000-0000-00004B450000}"/>
    <cellStyle name="Normal 4 2 7" xfId="37979" xr:uid="{00000000-0005-0000-0000-00004C450000}"/>
    <cellStyle name="Normal 4 2 8" xfId="41165" xr:uid="{00000000-0005-0000-0000-00004D450000}"/>
    <cellStyle name="Normal 4 2 9" xfId="37841" xr:uid="{00000000-0005-0000-0000-00004E450000}"/>
    <cellStyle name="Normal 4 2_5 year overview margin" xfId="37662" xr:uid="{00000000-0005-0000-0000-00004F450000}"/>
    <cellStyle name="Normal 4 3" xfId="246" xr:uid="{00000000-0005-0000-0000-000050450000}"/>
    <cellStyle name="Normal 4 3 2" xfId="15647" xr:uid="{00000000-0005-0000-0000-000051450000}"/>
    <cellStyle name="Normal 4 3 2 2" xfId="39218" xr:uid="{00000000-0005-0000-0000-000052450000}"/>
    <cellStyle name="Normal 4 3 2 3" xfId="41014" xr:uid="{00000000-0005-0000-0000-000053450000}"/>
    <cellStyle name="Normal 4 3 2 3 2" xfId="41688" xr:uid="{00000000-0005-0000-0000-000054450000}"/>
    <cellStyle name="Normal 4 3 2 4" xfId="41263" xr:uid="{00000000-0005-0000-0000-000055450000}"/>
    <cellStyle name="Normal 4 3 2 5" xfId="38106" xr:uid="{00000000-0005-0000-0000-000056450000}"/>
    <cellStyle name="Normal 4 3 2_Investoren" xfId="41137" xr:uid="{00000000-0005-0000-0000-000057450000}"/>
    <cellStyle name="Normal 4 3 3" xfId="38217" xr:uid="{00000000-0005-0000-0000-000058450000}"/>
    <cellStyle name="Normal 4 3 3 2" xfId="39219" xr:uid="{00000000-0005-0000-0000-000059450000}"/>
    <cellStyle name="Normal 4 3 3 3" xfId="41015" xr:uid="{00000000-0005-0000-0000-00005A450000}"/>
    <cellStyle name="Normal 4 3 3 3 2" xfId="41689" xr:uid="{00000000-0005-0000-0000-00005B450000}"/>
    <cellStyle name="Normal 4 3 3 4" xfId="41359" xr:uid="{00000000-0005-0000-0000-00005C450000}"/>
    <cellStyle name="Normal 4 3 3_Investoren" xfId="41138" xr:uid="{00000000-0005-0000-0000-00005D450000}"/>
    <cellStyle name="Normal 4 3 4" xfId="39217" xr:uid="{00000000-0005-0000-0000-00005E450000}"/>
    <cellStyle name="Normal 4 3 5" xfId="40777" xr:uid="{00000000-0005-0000-0000-00005F450000}"/>
    <cellStyle name="Normal 4 3 5 2" xfId="41461" xr:uid="{00000000-0005-0000-0000-000060450000}"/>
    <cellStyle name="Normal 4 3 6" xfId="37981" xr:uid="{00000000-0005-0000-0000-000061450000}"/>
    <cellStyle name="Normal 4 3 7" xfId="41167" xr:uid="{00000000-0005-0000-0000-000062450000}"/>
    <cellStyle name="Normal 4 3 8" xfId="37843" xr:uid="{00000000-0005-0000-0000-000063450000}"/>
    <cellStyle name="Normal 4 3_AuftBest_Div" xfId="38331" xr:uid="{00000000-0005-0000-0000-000064450000}"/>
    <cellStyle name="Normal 4 4" xfId="15648" xr:uid="{00000000-0005-0000-0000-000065450000}"/>
    <cellStyle name="Normal 4 4 2" xfId="39220" xr:uid="{00000000-0005-0000-0000-000066450000}"/>
    <cellStyle name="Normal 4 5" xfId="15649" xr:uid="{00000000-0005-0000-0000-000067450000}"/>
    <cellStyle name="Normal 4 5 2" xfId="39221" xr:uid="{00000000-0005-0000-0000-000068450000}"/>
    <cellStyle name="Normal 4 6" xfId="15650" xr:uid="{00000000-0005-0000-0000-000069450000}"/>
    <cellStyle name="Normal 4 6 2" xfId="39222" xr:uid="{00000000-0005-0000-0000-00006A450000}"/>
    <cellStyle name="Normal 4 7" xfId="15651" xr:uid="{00000000-0005-0000-0000-00006B450000}"/>
    <cellStyle name="Normal 4 7 2" xfId="39223" xr:uid="{00000000-0005-0000-0000-00006C450000}"/>
    <cellStyle name="Normal 4 8" xfId="15652" xr:uid="{00000000-0005-0000-0000-00006D450000}"/>
    <cellStyle name="Normal 4 8 2" xfId="39224" xr:uid="{00000000-0005-0000-0000-00006E450000}"/>
    <cellStyle name="Normal 4 9" xfId="15653" xr:uid="{00000000-0005-0000-0000-00006F450000}"/>
    <cellStyle name="Normal 4 9 2" xfId="39225" xr:uid="{00000000-0005-0000-0000-000070450000}"/>
    <cellStyle name="Normal 4_5 year overview margin" xfId="37661" xr:uid="{00000000-0005-0000-0000-000071450000}"/>
    <cellStyle name="Normal 5" xfId="247" xr:uid="{00000000-0005-0000-0000-000072450000}"/>
    <cellStyle name="Normal 5 2" xfId="248" xr:uid="{00000000-0005-0000-0000-000073450000}"/>
    <cellStyle name="Normal 5 2 2" xfId="15655" xr:uid="{00000000-0005-0000-0000-000074450000}"/>
    <cellStyle name="Normal 5 2 3" xfId="15654" xr:uid="{00000000-0005-0000-0000-000075450000}"/>
    <cellStyle name="Normal 5 2_5 year overview margin" xfId="37665" xr:uid="{00000000-0005-0000-0000-000076450000}"/>
    <cellStyle name="Normal 5 3" xfId="39226" xr:uid="{00000000-0005-0000-0000-000077450000}"/>
    <cellStyle name="Normal 5 4" xfId="39227" xr:uid="{00000000-0005-0000-0000-000078450000}"/>
    <cellStyle name="Normal 5_5 year overview margin" xfId="37664" xr:uid="{00000000-0005-0000-0000-000079450000}"/>
    <cellStyle name="Normal 6" xfId="249" xr:uid="{00000000-0005-0000-0000-00007A450000}"/>
    <cellStyle name="Normal 6 10" xfId="15656" xr:uid="{00000000-0005-0000-0000-00007B450000}"/>
    <cellStyle name="Normal 6 10 2" xfId="15657" xr:uid="{00000000-0005-0000-0000-00007C450000}"/>
    <cellStyle name="Normal 6 10 2 2" xfId="15658" xr:uid="{00000000-0005-0000-0000-00007D450000}"/>
    <cellStyle name="Normal 6 10 2_BU&amp;IC" xfId="15659" xr:uid="{00000000-0005-0000-0000-00007E450000}"/>
    <cellStyle name="Normal 6 10 3" xfId="15660" xr:uid="{00000000-0005-0000-0000-00007F450000}"/>
    <cellStyle name="Normal 6 10 4" xfId="15661" xr:uid="{00000000-0005-0000-0000-000080450000}"/>
    <cellStyle name="Normal 6 10 5" xfId="15662" xr:uid="{00000000-0005-0000-0000-000081450000}"/>
    <cellStyle name="Normal 6 10 6" xfId="15663" xr:uid="{00000000-0005-0000-0000-000082450000}"/>
    <cellStyle name="Normal 6 10 7" xfId="15664" xr:uid="{00000000-0005-0000-0000-000083450000}"/>
    <cellStyle name="Normal 6 10_B-A-AV-17C-1" xfId="39229" xr:uid="{00000000-0005-0000-0000-000084450000}"/>
    <cellStyle name="Normal 6 11" xfId="15665" xr:uid="{00000000-0005-0000-0000-000085450000}"/>
    <cellStyle name="Normal 6 11 2" xfId="15666" xr:uid="{00000000-0005-0000-0000-000086450000}"/>
    <cellStyle name="Normal 6 11 3" xfId="15667" xr:uid="{00000000-0005-0000-0000-000087450000}"/>
    <cellStyle name="Normal 6 11 4" xfId="15668" xr:uid="{00000000-0005-0000-0000-000088450000}"/>
    <cellStyle name="Normal 6 11_B-A-AV-17C-1" xfId="39230" xr:uid="{00000000-0005-0000-0000-000089450000}"/>
    <cellStyle name="Normal 6 12" xfId="15669" xr:uid="{00000000-0005-0000-0000-00008A450000}"/>
    <cellStyle name="Normal 6 12 2" xfId="15670" xr:uid="{00000000-0005-0000-0000-00008B450000}"/>
    <cellStyle name="Normal 6 12_BU&amp;IC" xfId="15671" xr:uid="{00000000-0005-0000-0000-00008C450000}"/>
    <cellStyle name="Normal 6 13" xfId="15672" xr:uid="{00000000-0005-0000-0000-00008D450000}"/>
    <cellStyle name="Normal 6 13 2" xfId="15673" xr:uid="{00000000-0005-0000-0000-00008E450000}"/>
    <cellStyle name="Normal 6 13_BU&amp;IC" xfId="15674" xr:uid="{00000000-0005-0000-0000-00008F450000}"/>
    <cellStyle name="Normal 6 14" xfId="15675" xr:uid="{00000000-0005-0000-0000-000090450000}"/>
    <cellStyle name="Normal 6 15" xfId="15676" xr:uid="{00000000-0005-0000-0000-000091450000}"/>
    <cellStyle name="Normal 6 16" xfId="15677" xr:uid="{00000000-0005-0000-0000-000092450000}"/>
    <cellStyle name="Normal 6 17" xfId="15678" xr:uid="{00000000-0005-0000-0000-000093450000}"/>
    <cellStyle name="Normal 6 18" xfId="15679" xr:uid="{00000000-0005-0000-0000-000094450000}"/>
    <cellStyle name="Normal 6 19" xfId="15680" xr:uid="{00000000-0005-0000-0000-000095450000}"/>
    <cellStyle name="Normal 6 2" xfId="250" xr:uid="{00000000-0005-0000-0000-000096450000}"/>
    <cellStyle name="Normal 6 2 2" xfId="251" xr:uid="{00000000-0005-0000-0000-000097450000}"/>
    <cellStyle name="Normal 6 2 2 2" xfId="15682" xr:uid="{00000000-0005-0000-0000-000098450000}"/>
    <cellStyle name="Normal 6 2 2 2 2" xfId="39232" xr:uid="{00000000-0005-0000-0000-000099450000}"/>
    <cellStyle name="Normal 6 2 2 3" xfId="15681" xr:uid="{00000000-0005-0000-0000-00009A450000}"/>
    <cellStyle name="Normal 6 2 2 3 2" xfId="39231" xr:uid="{00000000-0005-0000-0000-00009B450000}"/>
    <cellStyle name="Normal 6 2 2_5 year overview margin" xfId="37667" xr:uid="{00000000-0005-0000-0000-00009C450000}"/>
    <cellStyle name="Normal 6 2 3" xfId="560" xr:uid="{00000000-0005-0000-0000-00009D450000}"/>
    <cellStyle name="Normal 6 2 3 2" xfId="15683" xr:uid="{00000000-0005-0000-0000-00009E450000}"/>
    <cellStyle name="Normal 6 2 3 2 2" xfId="39234" xr:uid="{00000000-0005-0000-0000-00009F450000}"/>
    <cellStyle name="Normal 6 2 3 3" xfId="39233" xr:uid="{00000000-0005-0000-0000-0000A0450000}"/>
    <cellStyle name="Normal 6 2 4" xfId="15684" xr:uid="{00000000-0005-0000-0000-0000A1450000}"/>
    <cellStyle name="Normal 6 2 4 2" xfId="39235" xr:uid="{00000000-0005-0000-0000-0000A2450000}"/>
    <cellStyle name="Normal 6 2 5" xfId="39236" xr:uid="{00000000-0005-0000-0000-0000A3450000}"/>
    <cellStyle name="Normal 6 2_5 year overview margin" xfId="37666" xr:uid="{00000000-0005-0000-0000-0000A4450000}"/>
    <cellStyle name="Normal 6 20" xfId="15685" xr:uid="{00000000-0005-0000-0000-0000A5450000}"/>
    <cellStyle name="Normal 6 21" xfId="15686" xr:uid="{00000000-0005-0000-0000-0000A6450000}"/>
    <cellStyle name="Normal 6 22" xfId="15687" xr:uid="{00000000-0005-0000-0000-0000A7450000}"/>
    <cellStyle name="Normal 6 23" xfId="15688" xr:uid="{00000000-0005-0000-0000-0000A8450000}"/>
    <cellStyle name="Normal 6 24" xfId="15689" xr:uid="{00000000-0005-0000-0000-0000A9450000}"/>
    <cellStyle name="Normal 6 25" xfId="15690" xr:uid="{00000000-0005-0000-0000-0000AA450000}"/>
    <cellStyle name="Normal 6 26" xfId="15691" xr:uid="{00000000-0005-0000-0000-0000AB450000}"/>
    <cellStyle name="Normal 6 27" xfId="676" xr:uid="{00000000-0005-0000-0000-0000AC450000}"/>
    <cellStyle name="Normal 6 3" xfId="252" xr:uid="{00000000-0005-0000-0000-0000AD450000}"/>
    <cellStyle name="Normal 6 3 10" xfId="15692" xr:uid="{00000000-0005-0000-0000-0000AE450000}"/>
    <cellStyle name="Normal 6 3 10 2" xfId="41462" xr:uid="{00000000-0005-0000-0000-0000AF450000}"/>
    <cellStyle name="Normal 6 3 10 3" xfId="40778" xr:uid="{00000000-0005-0000-0000-0000B0450000}"/>
    <cellStyle name="Normal 6 3 11" xfId="15693" xr:uid="{00000000-0005-0000-0000-0000B1450000}"/>
    <cellStyle name="Normal 6 3 11 2" xfId="37982" xr:uid="{00000000-0005-0000-0000-0000B2450000}"/>
    <cellStyle name="Normal 6 3 12" xfId="15694" xr:uid="{00000000-0005-0000-0000-0000B3450000}"/>
    <cellStyle name="Normal 6 3 12 2" xfId="41168" xr:uid="{00000000-0005-0000-0000-0000B4450000}"/>
    <cellStyle name="Normal 6 3 13" xfId="15695" xr:uid="{00000000-0005-0000-0000-0000B5450000}"/>
    <cellStyle name="Normal 6 3 14" xfId="15696" xr:uid="{00000000-0005-0000-0000-0000B6450000}"/>
    <cellStyle name="Normal 6 3 15" xfId="15697" xr:uid="{00000000-0005-0000-0000-0000B7450000}"/>
    <cellStyle name="Normal 6 3 16" xfId="15698" xr:uid="{00000000-0005-0000-0000-0000B8450000}"/>
    <cellStyle name="Normal 6 3 17" xfId="15699" xr:uid="{00000000-0005-0000-0000-0000B9450000}"/>
    <cellStyle name="Normal 6 3 18" xfId="748" xr:uid="{00000000-0005-0000-0000-0000BA450000}"/>
    <cellStyle name="Normal 6 3 19" xfId="37844" xr:uid="{00000000-0005-0000-0000-0000BB450000}"/>
    <cellStyle name="Normal 6 3 2" xfId="15700" xr:uid="{00000000-0005-0000-0000-0000BC450000}"/>
    <cellStyle name="Normal 6 3 2 10" xfId="41778" xr:uid="{00000000-0005-0000-0000-0000BD450000}"/>
    <cellStyle name="Normal 6 3 2 2" xfId="15701" xr:uid="{00000000-0005-0000-0000-0000BE450000}"/>
    <cellStyle name="Normal 6 3 2 2 2" xfId="15702" xr:uid="{00000000-0005-0000-0000-0000BF450000}"/>
    <cellStyle name="Normal 6 3 2 2 3" xfId="15703" xr:uid="{00000000-0005-0000-0000-0000C0450000}"/>
    <cellStyle name="Normal 6 3 2 2 4" xfId="15704" xr:uid="{00000000-0005-0000-0000-0000C1450000}"/>
    <cellStyle name="Normal 6 3 2 2 5" xfId="15705" xr:uid="{00000000-0005-0000-0000-0000C2450000}"/>
    <cellStyle name="Normal 6 3 2 2_BU&amp;IC" xfId="15706" xr:uid="{00000000-0005-0000-0000-0000C3450000}"/>
    <cellStyle name="Normal 6 3 2 3" xfId="15707" xr:uid="{00000000-0005-0000-0000-0000C4450000}"/>
    <cellStyle name="Normal 6 3 2 4" xfId="15708" xr:uid="{00000000-0005-0000-0000-0000C5450000}"/>
    <cellStyle name="Normal 6 3 2 5" xfId="15709" xr:uid="{00000000-0005-0000-0000-0000C6450000}"/>
    <cellStyle name="Normal 6 3 2 5 2" xfId="41690" xr:uid="{00000000-0005-0000-0000-0000C7450000}"/>
    <cellStyle name="Normal 6 3 2 5 3" xfId="41016" xr:uid="{00000000-0005-0000-0000-0000C8450000}"/>
    <cellStyle name="Normal 6 3 2 6" xfId="15710" xr:uid="{00000000-0005-0000-0000-0000C9450000}"/>
    <cellStyle name="Normal 6 3 2 6 2" xfId="41264" xr:uid="{00000000-0005-0000-0000-0000CA450000}"/>
    <cellStyle name="Normal 6 3 2 7" xfId="38107" xr:uid="{00000000-0005-0000-0000-0000CB450000}"/>
    <cellStyle name="Normal 6 3 2 8" xfId="37804" xr:uid="{00000000-0005-0000-0000-0000CC450000}"/>
    <cellStyle name="Normal 6 3 2 9" xfId="42268" xr:uid="{00000000-0005-0000-0000-0000CD450000}"/>
    <cellStyle name="Normal 6 3 2_B-A-AV-17C-1" xfId="39238" xr:uid="{00000000-0005-0000-0000-0000CE450000}"/>
    <cellStyle name="Normal 6 3 3" xfId="15711" xr:uid="{00000000-0005-0000-0000-0000CF450000}"/>
    <cellStyle name="Normal 6 3 3 2" xfId="15712" xr:uid="{00000000-0005-0000-0000-0000D0450000}"/>
    <cellStyle name="Normal 6 3 3 3" xfId="15713" xr:uid="{00000000-0005-0000-0000-0000D1450000}"/>
    <cellStyle name="Normal 6 3 3 4" xfId="15714" xr:uid="{00000000-0005-0000-0000-0000D2450000}"/>
    <cellStyle name="Normal 6 3 3 5" xfId="15715" xr:uid="{00000000-0005-0000-0000-0000D3450000}"/>
    <cellStyle name="Normal 6 3 3 5 2" xfId="41691" xr:uid="{00000000-0005-0000-0000-0000D4450000}"/>
    <cellStyle name="Normal 6 3 3 5 3" xfId="41017" xr:uid="{00000000-0005-0000-0000-0000D5450000}"/>
    <cellStyle name="Normal 6 3 3 6" xfId="41360" xr:uid="{00000000-0005-0000-0000-0000D6450000}"/>
    <cellStyle name="Normal 6 3 3 7" xfId="38218" xr:uid="{00000000-0005-0000-0000-0000D7450000}"/>
    <cellStyle name="Normal 6 3 3_B-A-AV-17C-1" xfId="39240" xr:uid="{00000000-0005-0000-0000-0000D8450000}"/>
    <cellStyle name="Normal 6 3 4" xfId="15716" xr:uid="{00000000-0005-0000-0000-0000D9450000}"/>
    <cellStyle name="Normal 6 3 4 2" xfId="15717" xr:uid="{00000000-0005-0000-0000-0000DA450000}"/>
    <cellStyle name="Normal 6 3 4 3" xfId="15718" xr:uid="{00000000-0005-0000-0000-0000DB450000}"/>
    <cellStyle name="Normal 6 3 4 4" xfId="15719" xr:uid="{00000000-0005-0000-0000-0000DC450000}"/>
    <cellStyle name="Normal 6 3 4_BU&amp;IC" xfId="15720" xr:uid="{00000000-0005-0000-0000-0000DD450000}"/>
    <cellStyle name="Normal 6 3 5" xfId="15721" xr:uid="{00000000-0005-0000-0000-0000DE450000}"/>
    <cellStyle name="Normal 6 3 5 2" xfId="15722" xr:uid="{00000000-0005-0000-0000-0000DF450000}"/>
    <cellStyle name="Normal 6 3 5 3" xfId="15723" xr:uid="{00000000-0005-0000-0000-0000E0450000}"/>
    <cellStyle name="Normal 6 3 5_BU&amp;IC" xfId="15724" xr:uid="{00000000-0005-0000-0000-0000E1450000}"/>
    <cellStyle name="Normal 6 3 6" xfId="15725" xr:uid="{00000000-0005-0000-0000-0000E2450000}"/>
    <cellStyle name="Normal 6 3 6 2" xfId="15726" xr:uid="{00000000-0005-0000-0000-0000E3450000}"/>
    <cellStyle name="Normal 6 3 6 3" xfId="15727" xr:uid="{00000000-0005-0000-0000-0000E4450000}"/>
    <cellStyle name="Normal 6 3 6_BU&amp;IC" xfId="15728" xr:uid="{00000000-0005-0000-0000-0000E5450000}"/>
    <cellStyle name="Normal 6 3 7" xfId="15729" xr:uid="{00000000-0005-0000-0000-0000E6450000}"/>
    <cellStyle name="Normal 6 3 7 2" xfId="15730" xr:uid="{00000000-0005-0000-0000-0000E7450000}"/>
    <cellStyle name="Normal 6 3 7 3" xfId="15731" xr:uid="{00000000-0005-0000-0000-0000E8450000}"/>
    <cellStyle name="Normal 6 3 7_BU&amp;IC" xfId="15732" xr:uid="{00000000-0005-0000-0000-0000E9450000}"/>
    <cellStyle name="Normal 6 3 8" xfId="15733" xr:uid="{00000000-0005-0000-0000-0000EA450000}"/>
    <cellStyle name="Normal 6 3 8 2" xfId="15734" xr:uid="{00000000-0005-0000-0000-0000EB450000}"/>
    <cellStyle name="Normal 6 3 8 3" xfId="15735" xr:uid="{00000000-0005-0000-0000-0000EC450000}"/>
    <cellStyle name="Normal 6 3 8_BU&amp;IC" xfId="15736" xr:uid="{00000000-0005-0000-0000-0000ED450000}"/>
    <cellStyle name="Normal 6 3 9" xfId="15737" xr:uid="{00000000-0005-0000-0000-0000EE450000}"/>
    <cellStyle name="Normal 6 3 9 2" xfId="15738" xr:uid="{00000000-0005-0000-0000-0000EF450000}"/>
    <cellStyle name="Normal 6 3 9_BU&amp;IC" xfId="15739" xr:uid="{00000000-0005-0000-0000-0000F0450000}"/>
    <cellStyle name="Normal 6 3_AuftBest_Div" xfId="38332" xr:uid="{00000000-0005-0000-0000-0000F1450000}"/>
    <cellStyle name="Normal 6 4" xfId="15740" xr:uid="{00000000-0005-0000-0000-0000F2450000}"/>
    <cellStyle name="Normal 6 4 10" xfId="15741" xr:uid="{00000000-0005-0000-0000-0000F3450000}"/>
    <cellStyle name="Normal 6 4 11" xfId="15742" xr:uid="{00000000-0005-0000-0000-0000F4450000}"/>
    <cellStyle name="Normal 6 4 12" xfId="15743" xr:uid="{00000000-0005-0000-0000-0000F5450000}"/>
    <cellStyle name="Normal 6 4 13" xfId="15744" xr:uid="{00000000-0005-0000-0000-0000F6450000}"/>
    <cellStyle name="Normal 6 4 14" xfId="15745" xr:uid="{00000000-0005-0000-0000-0000F7450000}"/>
    <cellStyle name="Normal 6 4 15" xfId="15746" xr:uid="{00000000-0005-0000-0000-0000F8450000}"/>
    <cellStyle name="Normal 6 4 16" xfId="15747" xr:uid="{00000000-0005-0000-0000-0000F9450000}"/>
    <cellStyle name="Normal 6 4 17" xfId="15748" xr:uid="{00000000-0005-0000-0000-0000FA450000}"/>
    <cellStyle name="Normal 6 4 2" xfId="15749" xr:uid="{00000000-0005-0000-0000-0000FB450000}"/>
    <cellStyle name="Normal 6 4 2 2" xfId="15750" xr:uid="{00000000-0005-0000-0000-0000FC450000}"/>
    <cellStyle name="Normal 6 4 2 2 2" xfId="15751" xr:uid="{00000000-0005-0000-0000-0000FD450000}"/>
    <cellStyle name="Normal 6 4 2 2 3" xfId="15752" xr:uid="{00000000-0005-0000-0000-0000FE450000}"/>
    <cellStyle name="Normal 6 4 2 2 4" xfId="15753" xr:uid="{00000000-0005-0000-0000-0000FF450000}"/>
    <cellStyle name="Normal 6 4 2 2_BU&amp;IC" xfId="15754" xr:uid="{00000000-0005-0000-0000-000000460000}"/>
    <cellStyle name="Normal 6 4 2 3" xfId="15755" xr:uid="{00000000-0005-0000-0000-000001460000}"/>
    <cellStyle name="Normal 6 4 2 4" xfId="15756" xr:uid="{00000000-0005-0000-0000-000002460000}"/>
    <cellStyle name="Normal 6 4 2 5" xfId="15757" xr:uid="{00000000-0005-0000-0000-000003460000}"/>
    <cellStyle name="Normal 6 4 2_BU&amp;IC" xfId="15758" xr:uid="{00000000-0005-0000-0000-000004460000}"/>
    <cellStyle name="Normal 6 4 3" xfId="15759" xr:uid="{00000000-0005-0000-0000-000005460000}"/>
    <cellStyle name="Normal 6 4 3 2" xfId="15760" xr:uid="{00000000-0005-0000-0000-000006460000}"/>
    <cellStyle name="Normal 6 4 3 3" xfId="15761" xr:uid="{00000000-0005-0000-0000-000007460000}"/>
    <cellStyle name="Normal 6 4 3 4" xfId="15762" xr:uid="{00000000-0005-0000-0000-000008460000}"/>
    <cellStyle name="Normal 6 4 3_BU&amp;IC" xfId="15763" xr:uid="{00000000-0005-0000-0000-000009460000}"/>
    <cellStyle name="Normal 6 4 4" xfId="15764" xr:uid="{00000000-0005-0000-0000-00000A460000}"/>
    <cellStyle name="Normal 6 4 4 2" xfId="15765" xr:uid="{00000000-0005-0000-0000-00000B460000}"/>
    <cellStyle name="Normal 6 4 4 3" xfId="15766" xr:uid="{00000000-0005-0000-0000-00000C460000}"/>
    <cellStyle name="Normal 6 4 4 4" xfId="15767" xr:uid="{00000000-0005-0000-0000-00000D460000}"/>
    <cellStyle name="Normal 6 4 4_BU&amp;IC" xfId="15768" xr:uid="{00000000-0005-0000-0000-00000E460000}"/>
    <cellStyle name="Normal 6 4 5" xfId="15769" xr:uid="{00000000-0005-0000-0000-00000F460000}"/>
    <cellStyle name="Normal 6 4 5 2" xfId="15770" xr:uid="{00000000-0005-0000-0000-000010460000}"/>
    <cellStyle name="Normal 6 4 5 3" xfId="15771" xr:uid="{00000000-0005-0000-0000-000011460000}"/>
    <cellStyle name="Normal 6 4 5_BU&amp;IC" xfId="15772" xr:uid="{00000000-0005-0000-0000-000012460000}"/>
    <cellStyle name="Normal 6 4 6" xfId="15773" xr:uid="{00000000-0005-0000-0000-000013460000}"/>
    <cellStyle name="Normal 6 4 6 2" xfId="15774" xr:uid="{00000000-0005-0000-0000-000014460000}"/>
    <cellStyle name="Normal 6 4 6 3" xfId="15775" xr:uid="{00000000-0005-0000-0000-000015460000}"/>
    <cellStyle name="Normal 6 4 6_BU&amp;IC" xfId="15776" xr:uid="{00000000-0005-0000-0000-000016460000}"/>
    <cellStyle name="Normal 6 4 7" xfId="15777" xr:uid="{00000000-0005-0000-0000-000017460000}"/>
    <cellStyle name="Normal 6 4 7 2" xfId="15778" xr:uid="{00000000-0005-0000-0000-000018460000}"/>
    <cellStyle name="Normal 6 4 7 3" xfId="15779" xr:uid="{00000000-0005-0000-0000-000019460000}"/>
    <cellStyle name="Normal 6 4 7_BU&amp;IC" xfId="15780" xr:uid="{00000000-0005-0000-0000-00001A460000}"/>
    <cellStyle name="Normal 6 4 8" xfId="15781" xr:uid="{00000000-0005-0000-0000-00001B460000}"/>
    <cellStyle name="Normal 6 4 8 2" xfId="15782" xr:uid="{00000000-0005-0000-0000-00001C460000}"/>
    <cellStyle name="Normal 6 4 8 3" xfId="15783" xr:uid="{00000000-0005-0000-0000-00001D460000}"/>
    <cellStyle name="Normal 6 4 8_BU&amp;IC" xfId="15784" xr:uid="{00000000-0005-0000-0000-00001E460000}"/>
    <cellStyle name="Normal 6 4 9" xfId="15785" xr:uid="{00000000-0005-0000-0000-00001F460000}"/>
    <cellStyle name="Normal 6 4 9 2" xfId="15786" xr:uid="{00000000-0005-0000-0000-000020460000}"/>
    <cellStyle name="Normal 6 4 9_BU&amp;IC" xfId="15787" xr:uid="{00000000-0005-0000-0000-000021460000}"/>
    <cellStyle name="Normal 6 4_B-A-AV-17C-1" xfId="39242" xr:uid="{00000000-0005-0000-0000-000022460000}"/>
    <cellStyle name="Normal 6 5" xfId="15788" xr:uid="{00000000-0005-0000-0000-000023460000}"/>
    <cellStyle name="Normal 6 5 2" xfId="15789" xr:uid="{00000000-0005-0000-0000-000024460000}"/>
    <cellStyle name="Normal 6 5 2 2" xfId="15790" xr:uid="{00000000-0005-0000-0000-000025460000}"/>
    <cellStyle name="Normal 6 5 2 3" xfId="15791" xr:uid="{00000000-0005-0000-0000-000026460000}"/>
    <cellStyle name="Normal 6 5 2 4" xfId="15792" xr:uid="{00000000-0005-0000-0000-000027460000}"/>
    <cellStyle name="Normal 6 5 2 5" xfId="15793" xr:uid="{00000000-0005-0000-0000-000028460000}"/>
    <cellStyle name="Normal 6 5 2_BU&amp;IC" xfId="15794" xr:uid="{00000000-0005-0000-0000-000029460000}"/>
    <cellStyle name="Normal 6 5 3" xfId="15795" xr:uid="{00000000-0005-0000-0000-00002A460000}"/>
    <cellStyle name="Normal 6 5 4" xfId="15796" xr:uid="{00000000-0005-0000-0000-00002B460000}"/>
    <cellStyle name="Normal 6 5 5" xfId="15797" xr:uid="{00000000-0005-0000-0000-00002C460000}"/>
    <cellStyle name="Normal 6 5 6" xfId="15798" xr:uid="{00000000-0005-0000-0000-00002D460000}"/>
    <cellStyle name="Normal 6 5_B-A-AV-17C-1" xfId="39244" xr:uid="{00000000-0005-0000-0000-00002E460000}"/>
    <cellStyle name="Normal 6 6" xfId="15799" xr:uid="{00000000-0005-0000-0000-00002F460000}"/>
    <cellStyle name="Normal 6 6 10" xfId="15800" xr:uid="{00000000-0005-0000-0000-000030460000}"/>
    <cellStyle name="Normal 6 6 2" xfId="15801" xr:uid="{00000000-0005-0000-0000-000031460000}"/>
    <cellStyle name="Normal 6 6 2 2" xfId="15802" xr:uid="{00000000-0005-0000-0000-000032460000}"/>
    <cellStyle name="Normal 6 6 2_BU&amp;IC" xfId="15803" xr:uid="{00000000-0005-0000-0000-000033460000}"/>
    <cellStyle name="Normal 6 6 3" xfId="15804" xr:uid="{00000000-0005-0000-0000-000034460000}"/>
    <cellStyle name="Normal 6 6 4" xfId="15805" xr:uid="{00000000-0005-0000-0000-000035460000}"/>
    <cellStyle name="Normal 6 6 5" xfId="15806" xr:uid="{00000000-0005-0000-0000-000036460000}"/>
    <cellStyle name="Normal 6 6 6" xfId="15807" xr:uid="{00000000-0005-0000-0000-000037460000}"/>
    <cellStyle name="Normal 6 6 7" xfId="15808" xr:uid="{00000000-0005-0000-0000-000038460000}"/>
    <cellStyle name="Normal 6 6 8" xfId="15809" xr:uid="{00000000-0005-0000-0000-000039460000}"/>
    <cellStyle name="Normal 6 6 9" xfId="15810" xr:uid="{00000000-0005-0000-0000-00003A460000}"/>
    <cellStyle name="Normal 6 6_B-A-AV-17C-1" xfId="39246" xr:uid="{00000000-0005-0000-0000-00003B460000}"/>
    <cellStyle name="Normal 6 7" xfId="15811" xr:uid="{00000000-0005-0000-0000-00003C460000}"/>
    <cellStyle name="Normal 6 7 10" xfId="15812" xr:uid="{00000000-0005-0000-0000-00003D460000}"/>
    <cellStyle name="Normal 6 7 2" xfId="15813" xr:uid="{00000000-0005-0000-0000-00003E460000}"/>
    <cellStyle name="Normal 6 7 2 2" xfId="15814" xr:uid="{00000000-0005-0000-0000-00003F460000}"/>
    <cellStyle name="Normal 6 7 2_BU&amp;IC" xfId="15815" xr:uid="{00000000-0005-0000-0000-000040460000}"/>
    <cellStyle name="Normal 6 7 3" xfId="15816" xr:uid="{00000000-0005-0000-0000-000041460000}"/>
    <cellStyle name="Normal 6 7 4" xfId="15817" xr:uid="{00000000-0005-0000-0000-000042460000}"/>
    <cellStyle name="Normal 6 7 5" xfId="15818" xr:uid="{00000000-0005-0000-0000-000043460000}"/>
    <cellStyle name="Normal 6 7 6" xfId="15819" xr:uid="{00000000-0005-0000-0000-000044460000}"/>
    <cellStyle name="Normal 6 7 7" xfId="15820" xr:uid="{00000000-0005-0000-0000-000045460000}"/>
    <cellStyle name="Normal 6 7 8" xfId="15821" xr:uid="{00000000-0005-0000-0000-000046460000}"/>
    <cellStyle name="Normal 6 7 9" xfId="15822" xr:uid="{00000000-0005-0000-0000-000047460000}"/>
    <cellStyle name="Normal 6 7_B-A-AV-17C-1" xfId="39248" xr:uid="{00000000-0005-0000-0000-000048460000}"/>
    <cellStyle name="Normal 6 8" xfId="15823" xr:uid="{00000000-0005-0000-0000-000049460000}"/>
    <cellStyle name="Normal 6 8 2" xfId="15824" xr:uid="{00000000-0005-0000-0000-00004A460000}"/>
    <cellStyle name="Normal 6 8 2 2" xfId="15825" xr:uid="{00000000-0005-0000-0000-00004B460000}"/>
    <cellStyle name="Normal 6 8 2_BU&amp;IC" xfId="15826" xr:uid="{00000000-0005-0000-0000-00004C460000}"/>
    <cellStyle name="Normal 6 8 3" xfId="15827" xr:uid="{00000000-0005-0000-0000-00004D460000}"/>
    <cellStyle name="Normal 6 8 4" xfId="15828" xr:uid="{00000000-0005-0000-0000-00004E460000}"/>
    <cellStyle name="Normal 6 8 5" xfId="15829" xr:uid="{00000000-0005-0000-0000-00004F460000}"/>
    <cellStyle name="Normal 6 8 6" xfId="15830" xr:uid="{00000000-0005-0000-0000-000050460000}"/>
    <cellStyle name="Normal 6 8 7" xfId="15831" xr:uid="{00000000-0005-0000-0000-000051460000}"/>
    <cellStyle name="Normal 6 8_B-A-AV-17C-1" xfId="39251" xr:uid="{00000000-0005-0000-0000-000052460000}"/>
    <cellStyle name="Normal 6 9" xfId="15832" xr:uid="{00000000-0005-0000-0000-000053460000}"/>
    <cellStyle name="Normal 6 9 2" xfId="15833" xr:uid="{00000000-0005-0000-0000-000054460000}"/>
    <cellStyle name="Normal 6 9 2 2" xfId="15834" xr:uid="{00000000-0005-0000-0000-000055460000}"/>
    <cellStyle name="Normal 6 9 2_BU&amp;IC" xfId="15835" xr:uid="{00000000-0005-0000-0000-000056460000}"/>
    <cellStyle name="Normal 6 9 3" xfId="15836" xr:uid="{00000000-0005-0000-0000-000057460000}"/>
    <cellStyle name="Normal 6 9 4" xfId="15837" xr:uid="{00000000-0005-0000-0000-000058460000}"/>
    <cellStyle name="Normal 6 9 5" xfId="15838" xr:uid="{00000000-0005-0000-0000-000059460000}"/>
    <cellStyle name="Normal 6 9 6" xfId="15839" xr:uid="{00000000-0005-0000-0000-00005A460000}"/>
    <cellStyle name="Normal 6 9 7" xfId="15840" xr:uid="{00000000-0005-0000-0000-00005B460000}"/>
    <cellStyle name="Normal 6 9_B-A-AV-17C-1" xfId="39252" xr:uid="{00000000-0005-0000-0000-00005C460000}"/>
    <cellStyle name="Normal 6_&quot;CFS&quot; Banken" xfId="15841" xr:uid="{00000000-0005-0000-0000-00005D460000}"/>
    <cellStyle name="Normal 7" xfId="253" xr:uid="{00000000-0005-0000-0000-00005E460000}"/>
    <cellStyle name="Normal 7 10" xfId="15842" xr:uid="{00000000-0005-0000-0000-00005F460000}"/>
    <cellStyle name="Normal 7 11" xfId="15843" xr:uid="{00000000-0005-0000-0000-000060460000}"/>
    <cellStyle name="Normal 7 12" xfId="15844" xr:uid="{00000000-0005-0000-0000-000061460000}"/>
    <cellStyle name="Normal 7 13" xfId="15845" xr:uid="{00000000-0005-0000-0000-000062460000}"/>
    <cellStyle name="Normal 7 14" xfId="15846" xr:uid="{00000000-0005-0000-0000-000063460000}"/>
    <cellStyle name="Normal 7 15" xfId="15847" xr:uid="{00000000-0005-0000-0000-000064460000}"/>
    <cellStyle name="Normal 7 16" xfId="15848" xr:uid="{00000000-0005-0000-0000-000065460000}"/>
    <cellStyle name="Normal 7 17" xfId="15849" xr:uid="{00000000-0005-0000-0000-000066460000}"/>
    <cellStyle name="Normal 7 18" xfId="749" xr:uid="{00000000-0005-0000-0000-000067460000}"/>
    <cellStyle name="Normal 7 2" xfId="15850" xr:uid="{00000000-0005-0000-0000-000068460000}"/>
    <cellStyle name="Normal 7 2 10" xfId="15851" xr:uid="{00000000-0005-0000-0000-000069460000}"/>
    <cellStyle name="Normal 7 2 2" xfId="15852" xr:uid="{00000000-0005-0000-0000-00006A460000}"/>
    <cellStyle name="Normal 7 2 2 10" xfId="15853" xr:uid="{00000000-0005-0000-0000-00006B460000}"/>
    <cellStyle name="Normal 7 2 2 2" xfId="15854" xr:uid="{00000000-0005-0000-0000-00006C460000}"/>
    <cellStyle name="Normal 7 2 2 2 2" xfId="15855" xr:uid="{00000000-0005-0000-0000-00006D460000}"/>
    <cellStyle name="Normal 7 2 2 2_BU&amp;IC" xfId="15856" xr:uid="{00000000-0005-0000-0000-00006E460000}"/>
    <cellStyle name="Normal 7 2 2 3" xfId="15857" xr:uid="{00000000-0005-0000-0000-00006F460000}"/>
    <cellStyle name="Normal 7 2 2 4" xfId="15858" xr:uid="{00000000-0005-0000-0000-000070460000}"/>
    <cellStyle name="Normal 7 2 2 5" xfId="15859" xr:uid="{00000000-0005-0000-0000-000071460000}"/>
    <cellStyle name="Normal 7 2 2 6" xfId="15860" xr:uid="{00000000-0005-0000-0000-000072460000}"/>
    <cellStyle name="Normal 7 2 2 7" xfId="15861" xr:uid="{00000000-0005-0000-0000-000073460000}"/>
    <cellStyle name="Normal 7 2 2 8" xfId="15862" xr:uid="{00000000-0005-0000-0000-000074460000}"/>
    <cellStyle name="Normal 7 2 2 9" xfId="15863" xr:uid="{00000000-0005-0000-0000-000075460000}"/>
    <cellStyle name="Normal 7 2 2_B-A-AV-17C-1" xfId="39254" xr:uid="{00000000-0005-0000-0000-000076460000}"/>
    <cellStyle name="Normal 7 2 3" xfId="15864" xr:uid="{00000000-0005-0000-0000-000077460000}"/>
    <cellStyle name="Normal 7 2 3 2" xfId="15865" xr:uid="{00000000-0005-0000-0000-000078460000}"/>
    <cellStyle name="Normal 7 2 3 3" xfId="39255" xr:uid="{00000000-0005-0000-0000-000079460000}"/>
    <cellStyle name="Normal 7 2 3_B-A-AV-17C-1" xfId="39256" xr:uid="{00000000-0005-0000-0000-00007A460000}"/>
    <cellStyle name="Normal 7 2 4" xfId="15866" xr:uid="{00000000-0005-0000-0000-00007B460000}"/>
    <cellStyle name="Normal 7 2 5" xfId="15867" xr:uid="{00000000-0005-0000-0000-00007C460000}"/>
    <cellStyle name="Normal 7 2 6" xfId="15868" xr:uid="{00000000-0005-0000-0000-00007D460000}"/>
    <cellStyle name="Normal 7 2 7" xfId="15869" xr:uid="{00000000-0005-0000-0000-00007E460000}"/>
    <cellStyle name="Normal 7 2 8" xfId="15870" xr:uid="{00000000-0005-0000-0000-00007F460000}"/>
    <cellStyle name="Normal 7 2 9" xfId="15871" xr:uid="{00000000-0005-0000-0000-000080460000}"/>
    <cellStyle name="Normal 7 2_B_Aktiven" xfId="15872" xr:uid="{00000000-0005-0000-0000-000081460000}"/>
    <cellStyle name="Normal 7 3" xfId="15873" xr:uid="{00000000-0005-0000-0000-000082460000}"/>
    <cellStyle name="Normal 7 3 10" xfId="15874" xr:uid="{00000000-0005-0000-0000-000083460000}"/>
    <cellStyle name="Normal 7 3 2" xfId="15875" xr:uid="{00000000-0005-0000-0000-000084460000}"/>
    <cellStyle name="Normal 7 3 2 2" xfId="15876" xr:uid="{00000000-0005-0000-0000-000085460000}"/>
    <cellStyle name="Normal 7 3 2_BU&amp;IC" xfId="15877" xr:uid="{00000000-0005-0000-0000-000086460000}"/>
    <cellStyle name="Normal 7 3 3" xfId="15878" xr:uid="{00000000-0005-0000-0000-000087460000}"/>
    <cellStyle name="Normal 7 3 4" xfId="15879" xr:uid="{00000000-0005-0000-0000-000088460000}"/>
    <cellStyle name="Normal 7 3 5" xfId="15880" xr:uid="{00000000-0005-0000-0000-000089460000}"/>
    <cellStyle name="Normal 7 3 6" xfId="15881" xr:uid="{00000000-0005-0000-0000-00008A460000}"/>
    <cellStyle name="Normal 7 3 7" xfId="15882" xr:uid="{00000000-0005-0000-0000-00008B460000}"/>
    <cellStyle name="Normal 7 3 8" xfId="15883" xr:uid="{00000000-0005-0000-0000-00008C460000}"/>
    <cellStyle name="Normal 7 3 9" xfId="15884" xr:uid="{00000000-0005-0000-0000-00008D460000}"/>
    <cellStyle name="Normal 7 3_B-A-AV-17C-1" xfId="39257" xr:uid="{00000000-0005-0000-0000-00008E460000}"/>
    <cellStyle name="Normal 7 4" xfId="15885" xr:uid="{00000000-0005-0000-0000-00008F460000}"/>
    <cellStyle name="Normal 7 4 2" xfId="15886" xr:uid="{00000000-0005-0000-0000-000090460000}"/>
    <cellStyle name="Normal 7 4 3" xfId="15887" xr:uid="{00000000-0005-0000-0000-000091460000}"/>
    <cellStyle name="Normal 7 4 4" xfId="15888" xr:uid="{00000000-0005-0000-0000-000092460000}"/>
    <cellStyle name="Normal 7 4 5" xfId="15889" xr:uid="{00000000-0005-0000-0000-000093460000}"/>
    <cellStyle name="Normal 7 4_B-A-AV-17C-1" xfId="39258" xr:uid="{00000000-0005-0000-0000-000094460000}"/>
    <cellStyle name="Normal 7 5" xfId="15890" xr:uid="{00000000-0005-0000-0000-000095460000}"/>
    <cellStyle name="Normal 7 5 2" xfId="15891" xr:uid="{00000000-0005-0000-0000-000096460000}"/>
    <cellStyle name="Normal 7 5 3" xfId="15892" xr:uid="{00000000-0005-0000-0000-000097460000}"/>
    <cellStyle name="Normal 7 5_BU&amp;IC" xfId="15893" xr:uid="{00000000-0005-0000-0000-000098460000}"/>
    <cellStyle name="Normal 7 6" xfId="15894" xr:uid="{00000000-0005-0000-0000-000099460000}"/>
    <cellStyle name="Normal 7 6 2" xfId="15895" xr:uid="{00000000-0005-0000-0000-00009A460000}"/>
    <cellStyle name="Normal 7 6 3" xfId="15896" xr:uid="{00000000-0005-0000-0000-00009B460000}"/>
    <cellStyle name="Normal 7 6_BU&amp;IC" xfId="15897" xr:uid="{00000000-0005-0000-0000-00009C460000}"/>
    <cellStyle name="Normal 7 7" xfId="15898" xr:uid="{00000000-0005-0000-0000-00009D460000}"/>
    <cellStyle name="Normal 7 7 2" xfId="15899" xr:uid="{00000000-0005-0000-0000-00009E460000}"/>
    <cellStyle name="Normal 7 7 3" xfId="15900" xr:uid="{00000000-0005-0000-0000-00009F460000}"/>
    <cellStyle name="Normal 7 7_BU&amp;IC" xfId="15901" xr:uid="{00000000-0005-0000-0000-0000A0460000}"/>
    <cellStyle name="Normal 7 8" xfId="15902" xr:uid="{00000000-0005-0000-0000-0000A1460000}"/>
    <cellStyle name="Normal 7 8 2" xfId="15903" xr:uid="{00000000-0005-0000-0000-0000A2460000}"/>
    <cellStyle name="Normal 7 8 3" xfId="15904" xr:uid="{00000000-0005-0000-0000-0000A3460000}"/>
    <cellStyle name="Normal 7 8_BU&amp;IC" xfId="15905" xr:uid="{00000000-0005-0000-0000-0000A4460000}"/>
    <cellStyle name="Normal 7 9" xfId="15906" xr:uid="{00000000-0005-0000-0000-0000A5460000}"/>
    <cellStyle name="Normal 7 9 2" xfId="15907" xr:uid="{00000000-0005-0000-0000-0000A6460000}"/>
    <cellStyle name="Normal 7 9_BU&amp;IC" xfId="15908" xr:uid="{00000000-0005-0000-0000-0000A7460000}"/>
    <cellStyle name="Normal 7_5 year overview margin" xfId="37668" xr:uid="{00000000-0005-0000-0000-0000A8460000}"/>
    <cellStyle name="Normal 8" xfId="254" xr:uid="{00000000-0005-0000-0000-0000A9460000}"/>
    <cellStyle name="Normal 8 10" xfId="15910" xr:uid="{00000000-0005-0000-0000-0000AA460000}"/>
    <cellStyle name="Normal 8 10 2" xfId="15911" xr:uid="{00000000-0005-0000-0000-0000AB460000}"/>
    <cellStyle name="Normal 8 10_BU&amp;IC" xfId="15912" xr:uid="{00000000-0005-0000-0000-0000AC460000}"/>
    <cellStyle name="Normal 8 11" xfId="15913" xr:uid="{00000000-0005-0000-0000-0000AD460000}"/>
    <cellStyle name="Normal 8 12" xfId="15914" xr:uid="{00000000-0005-0000-0000-0000AE460000}"/>
    <cellStyle name="Normal 8 13" xfId="15915" xr:uid="{00000000-0005-0000-0000-0000AF460000}"/>
    <cellStyle name="Normal 8 14" xfId="15916" xr:uid="{00000000-0005-0000-0000-0000B0460000}"/>
    <cellStyle name="Normal 8 15" xfId="15917" xr:uid="{00000000-0005-0000-0000-0000B1460000}"/>
    <cellStyle name="Normal 8 16" xfId="15918" xr:uid="{00000000-0005-0000-0000-0000B2460000}"/>
    <cellStyle name="Normal 8 17" xfId="15919" xr:uid="{00000000-0005-0000-0000-0000B3460000}"/>
    <cellStyle name="Normal 8 18" xfId="15920" xr:uid="{00000000-0005-0000-0000-0000B4460000}"/>
    <cellStyle name="Normal 8 19" xfId="15909" xr:uid="{00000000-0005-0000-0000-0000B5460000}"/>
    <cellStyle name="Normal 8 2" xfId="15921" xr:uid="{00000000-0005-0000-0000-0000B6460000}"/>
    <cellStyle name="Normal 8 2 10" xfId="15922" xr:uid="{00000000-0005-0000-0000-0000B7460000}"/>
    <cellStyle name="Normal 8 2 11" xfId="15923" xr:uid="{00000000-0005-0000-0000-0000B8460000}"/>
    <cellStyle name="Normal 8 2 12" xfId="15924" xr:uid="{00000000-0005-0000-0000-0000B9460000}"/>
    <cellStyle name="Normal 8 2 13" xfId="15925" xr:uid="{00000000-0005-0000-0000-0000BA460000}"/>
    <cellStyle name="Normal 8 2 14" xfId="15926" xr:uid="{00000000-0005-0000-0000-0000BB460000}"/>
    <cellStyle name="Normal 8 2 15" xfId="15927" xr:uid="{00000000-0005-0000-0000-0000BC460000}"/>
    <cellStyle name="Normal 8 2 16" xfId="15928" xr:uid="{00000000-0005-0000-0000-0000BD460000}"/>
    <cellStyle name="Normal 8 2 17" xfId="15929" xr:uid="{00000000-0005-0000-0000-0000BE460000}"/>
    <cellStyle name="Normal 8 2 2" xfId="15930" xr:uid="{00000000-0005-0000-0000-0000BF460000}"/>
    <cellStyle name="Normal 8 2 2 2" xfId="15931" xr:uid="{00000000-0005-0000-0000-0000C0460000}"/>
    <cellStyle name="Normal 8 2 2 2 2" xfId="15932" xr:uid="{00000000-0005-0000-0000-0000C1460000}"/>
    <cellStyle name="Normal 8 2 2 2 3" xfId="15933" xr:uid="{00000000-0005-0000-0000-0000C2460000}"/>
    <cellStyle name="Normal 8 2 2 2 4" xfId="15934" xr:uid="{00000000-0005-0000-0000-0000C3460000}"/>
    <cellStyle name="Normal 8 2 2 2_BU&amp;IC" xfId="15935" xr:uid="{00000000-0005-0000-0000-0000C4460000}"/>
    <cellStyle name="Normal 8 2 2 3" xfId="15936" xr:uid="{00000000-0005-0000-0000-0000C5460000}"/>
    <cellStyle name="Normal 8 2 2 4" xfId="15937" xr:uid="{00000000-0005-0000-0000-0000C6460000}"/>
    <cellStyle name="Normal 8 2 2 5" xfId="15938" xr:uid="{00000000-0005-0000-0000-0000C7460000}"/>
    <cellStyle name="Normal 8 2 2_BU&amp;IC" xfId="15939" xr:uid="{00000000-0005-0000-0000-0000C8460000}"/>
    <cellStyle name="Normal 8 2 3" xfId="15940" xr:uid="{00000000-0005-0000-0000-0000C9460000}"/>
    <cellStyle name="Normal 8 2 3 2" xfId="15941" xr:uid="{00000000-0005-0000-0000-0000CA460000}"/>
    <cellStyle name="Normal 8 2 3 3" xfId="15942" xr:uid="{00000000-0005-0000-0000-0000CB460000}"/>
    <cellStyle name="Normal 8 2 3 4" xfId="15943" xr:uid="{00000000-0005-0000-0000-0000CC460000}"/>
    <cellStyle name="Normal 8 2 3_BU&amp;IC" xfId="15944" xr:uid="{00000000-0005-0000-0000-0000CD460000}"/>
    <cellStyle name="Normal 8 2 4" xfId="15945" xr:uid="{00000000-0005-0000-0000-0000CE460000}"/>
    <cellStyle name="Normal 8 2 4 2" xfId="15946" xr:uid="{00000000-0005-0000-0000-0000CF460000}"/>
    <cellStyle name="Normal 8 2 4 3" xfId="15947" xr:uid="{00000000-0005-0000-0000-0000D0460000}"/>
    <cellStyle name="Normal 8 2 4 4" xfId="15948" xr:uid="{00000000-0005-0000-0000-0000D1460000}"/>
    <cellStyle name="Normal 8 2 4_BU&amp;IC" xfId="15949" xr:uid="{00000000-0005-0000-0000-0000D2460000}"/>
    <cellStyle name="Normal 8 2 5" xfId="15950" xr:uid="{00000000-0005-0000-0000-0000D3460000}"/>
    <cellStyle name="Normal 8 2 5 2" xfId="15951" xr:uid="{00000000-0005-0000-0000-0000D4460000}"/>
    <cellStyle name="Normal 8 2 5 3" xfId="15952" xr:uid="{00000000-0005-0000-0000-0000D5460000}"/>
    <cellStyle name="Normal 8 2 5_BU&amp;IC" xfId="15953" xr:uid="{00000000-0005-0000-0000-0000D6460000}"/>
    <cellStyle name="Normal 8 2 6" xfId="15954" xr:uid="{00000000-0005-0000-0000-0000D7460000}"/>
    <cellStyle name="Normal 8 2 6 2" xfId="15955" xr:uid="{00000000-0005-0000-0000-0000D8460000}"/>
    <cellStyle name="Normal 8 2 6 3" xfId="15956" xr:uid="{00000000-0005-0000-0000-0000D9460000}"/>
    <cellStyle name="Normal 8 2 6_BU&amp;IC" xfId="15957" xr:uid="{00000000-0005-0000-0000-0000DA460000}"/>
    <cellStyle name="Normal 8 2 7" xfId="15958" xr:uid="{00000000-0005-0000-0000-0000DB460000}"/>
    <cellStyle name="Normal 8 2 7 2" xfId="15959" xr:uid="{00000000-0005-0000-0000-0000DC460000}"/>
    <cellStyle name="Normal 8 2 7 3" xfId="15960" xr:uid="{00000000-0005-0000-0000-0000DD460000}"/>
    <cellStyle name="Normal 8 2 7_BU&amp;IC" xfId="15961" xr:uid="{00000000-0005-0000-0000-0000DE460000}"/>
    <cellStyle name="Normal 8 2 8" xfId="15962" xr:uid="{00000000-0005-0000-0000-0000DF460000}"/>
    <cellStyle name="Normal 8 2 8 2" xfId="15963" xr:uid="{00000000-0005-0000-0000-0000E0460000}"/>
    <cellStyle name="Normal 8 2 8 3" xfId="15964" xr:uid="{00000000-0005-0000-0000-0000E1460000}"/>
    <cellStyle name="Normal 8 2 8_BU&amp;IC" xfId="15965" xr:uid="{00000000-0005-0000-0000-0000E2460000}"/>
    <cellStyle name="Normal 8 2 9" xfId="15966" xr:uid="{00000000-0005-0000-0000-0000E3460000}"/>
    <cellStyle name="Normal 8 2 9 2" xfId="15967" xr:uid="{00000000-0005-0000-0000-0000E4460000}"/>
    <cellStyle name="Normal 8 2 9_BU&amp;IC" xfId="15968" xr:uid="{00000000-0005-0000-0000-0000E5460000}"/>
    <cellStyle name="Normal 8 2_B-A-AV-17C-1" xfId="39259" xr:uid="{00000000-0005-0000-0000-0000E6460000}"/>
    <cellStyle name="Normal 8 3" xfId="877" xr:uid="{00000000-0005-0000-0000-0000E7460000}"/>
    <cellStyle name="Normal 8 3 2" xfId="15969" xr:uid="{00000000-0005-0000-0000-0000E8460000}"/>
    <cellStyle name="Normal 8 3 2 2" xfId="15970" xr:uid="{00000000-0005-0000-0000-0000E9460000}"/>
    <cellStyle name="Normal 8 3 2 3" xfId="15971" xr:uid="{00000000-0005-0000-0000-0000EA460000}"/>
    <cellStyle name="Normal 8 3 2 4" xfId="15972" xr:uid="{00000000-0005-0000-0000-0000EB460000}"/>
    <cellStyle name="Normal 8 3 2_BU&amp;IC" xfId="15973" xr:uid="{00000000-0005-0000-0000-0000EC460000}"/>
    <cellStyle name="Normal 8 3 3" xfId="15974" xr:uid="{00000000-0005-0000-0000-0000ED460000}"/>
    <cellStyle name="Normal 8 3 4" xfId="15975" xr:uid="{00000000-0005-0000-0000-0000EE460000}"/>
    <cellStyle name="Normal 8 3 5" xfId="15976" xr:uid="{00000000-0005-0000-0000-0000EF460000}"/>
    <cellStyle name="Normal 8 3_B-A-AV-17C-1" xfId="39260" xr:uid="{00000000-0005-0000-0000-0000F0460000}"/>
    <cellStyle name="Normal 8 4" xfId="15977" xr:uid="{00000000-0005-0000-0000-0000F1460000}"/>
    <cellStyle name="Normal 8 4 2" xfId="15978" xr:uid="{00000000-0005-0000-0000-0000F2460000}"/>
    <cellStyle name="Normal 8 4 3" xfId="15979" xr:uid="{00000000-0005-0000-0000-0000F3460000}"/>
    <cellStyle name="Normal 8 4 4" xfId="15980" xr:uid="{00000000-0005-0000-0000-0000F4460000}"/>
    <cellStyle name="Normal 8 4_BU&amp;IC" xfId="15981" xr:uid="{00000000-0005-0000-0000-0000F5460000}"/>
    <cellStyle name="Normal 8 5" xfId="15982" xr:uid="{00000000-0005-0000-0000-0000F6460000}"/>
    <cellStyle name="Normal 8 5 2" xfId="15983" xr:uid="{00000000-0005-0000-0000-0000F7460000}"/>
    <cellStyle name="Normal 8 5 3" xfId="15984" xr:uid="{00000000-0005-0000-0000-0000F8460000}"/>
    <cellStyle name="Normal 8 5 4" xfId="15985" xr:uid="{00000000-0005-0000-0000-0000F9460000}"/>
    <cellStyle name="Normal 8 5_BU&amp;IC" xfId="15986" xr:uid="{00000000-0005-0000-0000-0000FA460000}"/>
    <cellStyle name="Normal 8 6" xfId="15987" xr:uid="{00000000-0005-0000-0000-0000FB460000}"/>
    <cellStyle name="Normal 8 6 2" xfId="15988" xr:uid="{00000000-0005-0000-0000-0000FC460000}"/>
    <cellStyle name="Normal 8 6 3" xfId="15989" xr:uid="{00000000-0005-0000-0000-0000FD460000}"/>
    <cellStyle name="Normal 8 6_BU&amp;IC" xfId="15990" xr:uid="{00000000-0005-0000-0000-0000FE460000}"/>
    <cellStyle name="Normal 8 7" xfId="15991" xr:uid="{00000000-0005-0000-0000-0000FF460000}"/>
    <cellStyle name="Normal 8 7 2" xfId="15992" xr:uid="{00000000-0005-0000-0000-000000470000}"/>
    <cellStyle name="Normal 8 7 3" xfId="15993" xr:uid="{00000000-0005-0000-0000-000001470000}"/>
    <cellStyle name="Normal 8 7_BU&amp;IC" xfId="15994" xr:uid="{00000000-0005-0000-0000-000002470000}"/>
    <cellStyle name="Normal 8 8" xfId="15995" xr:uid="{00000000-0005-0000-0000-000003470000}"/>
    <cellStyle name="Normal 8 8 2" xfId="15996" xr:uid="{00000000-0005-0000-0000-000004470000}"/>
    <cellStyle name="Normal 8 8 3" xfId="15997" xr:uid="{00000000-0005-0000-0000-000005470000}"/>
    <cellStyle name="Normal 8 8_BU&amp;IC" xfId="15998" xr:uid="{00000000-0005-0000-0000-000006470000}"/>
    <cellStyle name="Normal 8 9" xfId="15999" xr:uid="{00000000-0005-0000-0000-000007470000}"/>
    <cellStyle name="Normal 8 9 2" xfId="16000" xr:uid="{00000000-0005-0000-0000-000008470000}"/>
    <cellStyle name="Normal 8 9 3" xfId="16001" xr:uid="{00000000-0005-0000-0000-000009470000}"/>
    <cellStyle name="Normal 8 9_BU&amp;IC" xfId="16002" xr:uid="{00000000-0005-0000-0000-00000A470000}"/>
    <cellStyle name="Normal 8_5 year overview margin" xfId="37669" xr:uid="{00000000-0005-0000-0000-00000B470000}"/>
    <cellStyle name="Normal 9" xfId="16003" xr:uid="{00000000-0005-0000-0000-00000C470000}"/>
    <cellStyle name="Normal 9 10" xfId="16004" xr:uid="{00000000-0005-0000-0000-00000D470000}"/>
    <cellStyle name="Normal 9 11" xfId="16005" xr:uid="{00000000-0005-0000-0000-00000E470000}"/>
    <cellStyle name="Normal 9 12" xfId="16006" xr:uid="{00000000-0005-0000-0000-00000F470000}"/>
    <cellStyle name="Normal 9 13" xfId="16007" xr:uid="{00000000-0005-0000-0000-000010470000}"/>
    <cellStyle name="Normal 9 14" xfId="16008" xr:uid="{00000000-0005-0000-0000-000011470000}"/>
    <cellStyle name="Normal 9 2" xfId="16009" xr:uid="{00000000-0005-0000-0000-000012470000}"/>
    <cellStyle name="Normal 9 2 10" xfId="16010" xr:uid="{00000000-0005-0000-0000-000013470000}"/>
    <cellStyle name="Normal 9 2 11" xfId="16011" xr:uid="{00000000-0005-0000-0000-000014470000}"/>
    <cellStyle name="Normal 9 2 12" xfId="16012" xr:uid="{00000000-0005-0000-0000-000015470000}"/>
    <cellStyle name="Normal 9 2 13" xfId="16013" xr:uid="{00000000-0005-0000-0000-000016470000}"/>
    <cellStyle name="Normal 9 2 2" xfId="16014" xr:uid="{00000000-0005-0000-0000-000017470000}"/>
    <cellStyle name="Normal 9 2 2 2" xfId="16015" xr:uid="{00000000-0005-0000-0000-000018470000}"/>
    <cellStyle name="Normal 9 2 2 3" xfId="16016" xr:uid="{00000000-0005-0000-0000-000019470000}"/>
    <cellStyle name="Normal 9 2 2 4" xfId="16017" xr:uid="{00000000-0005-0000-0000-00001A470000}"/>
    <cellStyle name="Normal 9 2 2_BU&amp;IC" xfId="16018" xr:uid="{00000000-0005-0000-0000-00001B470000}"/>
    <cellStyle name="Normal 9 2 3" xfId="16019" xr:uid="{00000000-0005-0000-0000-00001C470000}"/>
    <cellStyle name="Normal 9 2 3 2" xfId="16020" xr:uid="{00000000-0005-0000-0000-00001D470000}"/>
    <cellStyle name="Normal 9 2 3 3" xfId="16021" xr:uid="{00000000-0005-0000-0000-00001E470000}"/>
    <cellStyle name="Normal 9 2 3_BU&amp;IC" xfId="16022" xr:uid="{00000000-0005-0000-0000-00001F470000}"/>
    <cellStyle name="Normal 9 2 4" xfId="16023" xr:uid="{00000000-0005-0000-0000-000020470000}"/>
    <cellStyle name="Normal 9 2 4 2" xfId="16024" xr:uid="{00000000-0005-0000-0000-000021470000}"/>
    <cellStyle name="Normal 9 2 4 3" xfId="16025" xr:uid="{00000000-0005-0000-0000-000022470000}"/>
    <cellStyle name="Normal 9 2 4_BU&amp;IC" xfId="16026" xr:uid="{00000000-0005-0000-0000-000023470000}"/>
    <cellStyle name="Normal 9 2 5" xfId="16027" xr:uid="{00000000-0005-0000-0000-000024470000}"/>
    <cellStyle name="Normal 9 2 5 2" xfId="16028" xr:uid="{00000000-0005-0000-0000-000025470000}"/>
    <cellStyle name="Normal 9 2 5 3" xfId="16029" xr:uid="{00000000-0005-0000-0000-000026470000}"/>
    <cellStyle name="Normal 9 2 5_BU&amp;IC" xfId="16030" xr:uid="{00000000-0005-0000-0000-000027470000}"/>
    <cellStyle name="Normal 9 2 6" xfId="16031" xr:uid="{00000000-0005-0000-0000-000028470000}"/>
    <cellStyle name="Normal 9 2 6 2" xfId="16032" xr:uid="{00000000-0005-0000-0000-000029470000}"/>
    <cellStyle name="Normal 9 2 6_BU&amp;IC" xfId="16033" xr:uid="{00000000-0005-0000-0000-00002A470000}"/>
    <cellStyle name="Normal 9 2 7" xfId="16034" xr:uid="{00000000-0005-0000-0000-00002B470000}"/>
    <cellStyle name="Normal 9 2 8" xfId="16035" xr:uid="{00000000-0005-0000-0000-00002C470000}"/>
    <cellStyle name="Normal 9 2 9" xfId="16036" xr:uid="{00000000-0005-0000-0000-00002D470000}"/>
    <cellStyle name="Normal 9 2_BU&amp;IC" xfId="16037" xr:uid="{00000000-0005-0000-0000-00002E470000}"/>
    <cellStyle name="Normal 9 3" xfId="16038" xr:uid="{00000000-0005-0000-0000-00002F470000}"/>
    <cellStyle name="Normal 9 3 2" xfId="16039" xr:uid="{00000000-0005-0000-0000-000030470000}"/>
    <cellStyle name="Normal 9 3 3" xfId="16040" xr:uid="{00000000-0005-0000-0000-000031470000}"/>
    <cellStyle name="Normal 9 3 4" xfId="16041" xr:uid="{00000000-0005-0000-0000-000032470000}"/>
    <cellStyle name="Normal 9 3_BU&amp;IC" xfId="16042" xr:uid="{00000000-0005-0000-0000-000033470000}"/>
    <cellStyle name="Normal 9 4" xfId="16043" xr:uid="{00000000-0005-0000-0000-000034470000}"/>
    <cellStyle name="Normal 9 4 2" xfId="16044" xr:uid="{00000000-0005-0000-0000-000035470000}"/>
    <cellStyle name="Normal 9 4 3" xfId="16045" xr:uid="{00000000-0005-0000-0000-000036470000}"/>
    <cellStyle name="Normal 9 4_BU&amp;IC" xfId="16046" xr:uid="{00000000-0005-0000-0000-000037470000}"/>
    <cellStyle name="Normal 9 5" xfId="16047" xr:uid="{00000000-0005-0000-0000-000038470000}"/>
    <cellStyle name="Normal 9 5 2" xfId="16048" xr:uid="{00000000-0005-0000-0000-000039470000}"/>
    <cellStyle name="Normal 9 5 3" xfId="16049" xr:uid="{00000000-0005-0000-0000-00003A470000}"/>
    <cellStyle name="Normal 9 5_BU&amp;IC" xfId="16050" xr:uid="{00000000-0005-0000-0000-00003B470000}"/>
    <cellStyle name="Normal 9 6" xfId="16051" xr:uid="{00000000-0005-0000-0000-00003C470000}"/>
    <cellStyle name="Normal 9 6 2" xfId="16052" xr:uid="{00000000-0005-0000-0000-00003D470000}"/>
    <cellStyle name="Normal 9 6 3" xfId="16053" xr:uid="{00000000-0005-0000-0000-00003E470000}"/>
    <cellStyle name="Normal 9 6_BU&amp;IC" xfId="16054" xr:uid="{00000000-0005-0000-0000-00003F470000}"/>
    <cellStyle name="Normal 9 7" xfId="16055" xr:uid="{00000000-0005-0000-0000-000040470000}"/>
    <cellStyle name="Normal 9 7 2" xfId="16056" xr:uid="{00000000-0005-0000-0000-000041470000}"/>
    <cellStyle name="Normal 9 7_BU&amp;IC" xfId="16057" xr:uid="{00000000-0005-0000-0000-000042470000}"/>
    <cellStyle name="Normal 9 8" xfId="16058" xr:uid="{00000000-0005-0000-0000-000043470000}"/>
    <cellStyle name="Normal 9 9" xfId="16059" xr:uid="{00000000-0005-0000-0000-000044470000}"/>
    <cellStyle name="Normal 9_BU&amp;IC" xfId="16060" xr:uid="{00000000-0005-0000-0000-000045470000}"/>
    <cellStyle name="Note" xfId="255" xr:uid="{00000000-0005-0000-0000-000047470000}"/>
    <cellStyle name="Note 10" xfId="16062" xr:uid="{00000000-0005-0000-0000-000048470000}"/>
    <cellStyle name="Note 10 2" xfId="16063" xr:uid="{00000000-0005-0000-0000-000049470000}"/>
    <cellStyle name="Note 10 2 2" xfId="16064" xr:uid="{00000000-0005-0000-0000-00004A470000}"/>
    <cellStyle name="Note 10 2 3" xfId="16065" xr:uid="{00000000-0005-0000-0000-00004B470000}"/>
    <cellStyle name="Note 10 2 4" xfId="16066" xr:uid="{00000000-0005-0000-0000-00004C470000}"/>
    <cellStyle name="Note 10 2_BU&amp;IC" xfId="16067" xr:uid="{00000000-0005-0000-0000-00004D470000}"/>
    <cellStyle name="Note 10 3" xfId="16068" xr:uid="{00000000-0005-0000-0000-00004E470000}"/>
    <cellStyle name="Note 10 4" xfId="16069" xr:uid="{00000000-0005-0000-0000-00004F470000}"/>
    <cellStyle name="Note 10 5" xfId="16070" xr:uid="{00000000-0005-0000-0000-000050470000}"/>
    <cellStyle name="Note 10_BU&amp;IC" xfId="16071" xr:uid="{00000000-0005-0000-0000-000051470000}"/>
    <cellStyle name="Note 11" xfId="16072" xr:uid="{00000000-0005-0000-0000-000052470000}"/>
    <cellStyle name="Note 11 2" xfId="16073" xr:uid="{00000000-0005-0000-0000-000053470000}"/>
    <cellStyle name="Note 11 3" xfId="16074" xr:uid="{00000000-0005-0000-0000-000054470000}"/>
    <cellStyle name="Note 11 4" xfId="16075" xr:uid="{00000000-0005-0000-0000-000055470000}"/>
    <cellStyle name="Note 11_BU&amp;IC" xfId="16076" xr:uid="{00000000-0005-0000-0000-000056470000}"/>
    <cellStyle name="Note 12" xfId="16077" xr:uid="{00000000-0005-0000-0000-000057470000}"/>
    <cellStyle name="Note 12 2" xfId="16078" xr:uid="{00000000-0005-0000-0000-000058470000}"/>
    <cellStyle name="Note 12 3" xfId="16079" xr:uid="{00000000-0005-0000-0000-000059470000}"/>
    <cellStyle name="Note 12 4" xfId="16080" xr:uid="{00000000-0005-0000-0000-00005A470000}"/>
    <cellStyle name="Note 12_BU&amp;IC" xfId="16081" xr:uid="{00000000-0005-0000-0000-00005B470000}"/>
    <cellStyle name="Note 13" xfId="16082" xr:uid="{00000000-0005-0000-0000-00005C470000}"/>
    <cellStyle name="Note 13 2" xfId="16083" xr:uid="{00000000-0005-0000-0000-00005D470000}"/>
    <cellStyle name="Note 13 3" xfId="16084" xr:uid="{00000000-0005-0000-0000-00005E470000}"/>
    <cellStyle name="Note 13_BU&amp;IC" xfId="16085" xr:uid="{00000000-0005-0000-0000-00005F470000}"/>
    <cellStyle name="Note 14" xfId="16086" xr:uid="{00000000-0005-0000-0000-000060470000}"/>
    <cellStyle name="Note 14 2" xfId="16087" xr:uid="{00000000-0005-0000-0000-000061470000}"/>
    <cellStyle name="Note 14 3" xfId="16088" xr:uid="{00000000-0005-0000-0000-000062470000}"/>
    <cellStyle name="Note 14_BU&amp;IC" xfId="16089" xr:uid="{00000000-0005-0000-0000-000063470000}"/>
    <cellStyle name="Note 15" xfId="16090" xr:uid="{00000000-0005-0000-0000-000064470000}"/>
    <cellStyle name="Note 15 2" xfId="16091" xr:uid="{00000000-0005-0000-0000-000065470000}"/>
    <cellStyle name="Note 15 3" xfId="16092" xr:uid="{00000000-0005-0000-0000-000066470000}"/>
    <cellStyle name="Note 15_BU&amp;IC" xfId="16093" xr:uid="{00000000-0005-0000-0000-000067470000}"/>
    <cellStyle name="Note 16" xfId="16094" xr:uid="{00000000-0005-0000-0000-000068470000}"/>
    <cellStyle name="Note 16 2" xfId="16095" xr:uid="{00000000-0005-0000-0000-000069470000}"/>
    <cellStyle name="Note 16_BU&amp;IC" xfId="16096" xr:uid="{00000000-0005-0000-0000-00006A470000}"/>
    <cellStyle name="Note 17" xfId="16097" xr:uid="{00000000-0005-0000-0000-00006B470000}"/>
    <cellStyle name="Note 18" xfId="16098" xr:uid="{00000000-0005-0000-0000-00006C470000}"/>
    <cellStyle name="Note 19" xfId="16099" xr:uid="{00000000-0005-0000-0000-00006D470000}"/>
    <cellStyle name="Note 2" xfId="256" xr:uid="{00000000-0005-0000-0000-00006E470000}"/>
    <cellStyle name="Note 2 10" xfId="16100" xr:uid="{00000000-0005-0000-0000-00006F470000}"/>
    <cellStyle name="Note 2 10 10" xfId="16101" xr:uid="{00000000-0005-0000-0000-000070470000}"/>
    <cellStyle name="Note 2 10 10 2" xfId="16102" xr:uid="{00000000-0005-0000-0000-000071470000}"/>
    <cellStyle name="Note 2 10 10 2 2" xfId="16103" xr:uid="{00000000-0005-0000-0000-000072470000}"/>
    <cellStyle name="Note 2 10 10 2 2 2" xfId="31539" xr:uid="{00000000-0005-0000-0000-000073470000}"/>
    <cellStyle name="Note 2 10 10 2 3" xfId="16104" xr:uid="{00000000-0005-0000-0000-000074470000}"/>
    <cellStyle name="Note 2 10 10 2 4" xfId="31540" xr:uid="{00000000-0005-0000-0000-000075470000}"/>
    <cellStyle name="Note 2 10 10 3" xfId="16105" xr:uid="{00000000-0005-0000-0000-000076470000}"/>
    <cellStyle name="Note 2 10 10 3 2" xfId="31541" xr:uid="{00000000-0005-0000-0000-000077470000}"/>
    <cellStyle name="Note 2 10 10 4" xfId="16106" xr:uid="{00000000-0005-0000-0000-000078470000}"/>
    <cellStyle name="Note 2 10 10 5" xfId="31542" xr:uid="{00000000-0005-0000-0000-000079470000}"/>
    <cellStyle name="Note 2 10 11" xfId="16107" xr:uid="{00000000-0005-0000-0000-00007A470000}"/>
    <cellStyle name="Note 2 10 11 2" xfId="16108" xr:uid="{00000000-0005-0000-0000-00007B470000}"/>
    <cellStyle name="Note 2 10 11 2 2" xfId="16109" xr:uid="{00000000-0005-0000-0000-00007C470000}"/>
    <cellStyle name="Note 2 10 11 2 2 2" xfId="31543" xr:uid="{00000000-0005-0000-0000-00007D470000}"/>
    <cellStyle name="Note 2 10 11 2 3" xfId="16110" xr:uid="{00000000-0005-0000-0000-00007E470000}"/>
    <cellStyle name="Note 2 10 11 2 4" xfId="31544" xr:uid="{00000000-0005-0000-0000-00007F470000}"/>
    <cellStyle name="Note 2 10 11 3" xfId="16111" xr:uid="{00000000-0005-0000-0000-000080470000}"/>
    <cellStyle name="Note 2 10 11 3 2" xfId="31545" xr:uid="{00000000-0005-0000-0000-000081470000}"/>
    <cellStyle name="Note 2 10 11 4" xfId="16112" xr:uid="{00000000-0005-0000-0000-000082470000}"/>
    <cellStyle name="Note 2 10 11 5" xfId="31546" xr:uid="{00000000-0005-0000-0000-000083470000}"/>
    <cellStyle name="Note 2 10 12" xfId="16113" xr:uid="{00000000-0005-0000-0000-000084470000}"/>
    <cellStyle name="Note 2 10 12 2" xfId="16114" xr:uid="{00000000-0005-0000-0000-000085470000}"/>
    <cellStyle name="Note 2 10 12 2 2" xfId="16115" xr:uid="{00000000-0005-0000-0000-000086470000}"/>
    <cellStyle name="Note 2 10 12 2 2 2" xfId="31547" xr:uid="{00000000-0005-0000-0000-000087470000}"/>
    <cellStyle name="Note 2 10 12 2 3" xfId="16116" xr:uid="{00000000-0005-0000-0000-000088470000}"/>
    <cellStyle name="Note 2 10 12 2 4" xfId="31548" xr:uid="{00000000-0005-0000-0000-000089470000}"/>
    <cellStyle name="Note 2 10 12 3" xfId="16117" xr:uid="{00000000-0005-0000-0000-00008A470000}"/>
    <cellStyle name="Note 2 10 12 3 2" xfId="31549" xr:uid="{00000000-0005-0000-0000-00008B470000}"/>
    <cellStyle name="Note 2 10 12 4" xfId="16118" xr:uid="{00000000-0005-0000-0000-00008C470000}"/>
    <cellStyle name="Note 2 10 12 5" xfId="31550" xr:uid="{00000000-0005-0000-0000-00008D470000}"/>
    <cellStyle name="Note 2 10 13" xfId="16119" xr:uid="{00000000-0005-0000-0000-00008E470000}"/>
    <cellStyle name="Note 2 10 13 2" xfId="16120" xr:uid="{00000000-0005-0000-0000-00008F470000}"/>
    <cellStyle name="Note 2 10 13 2 2" xfId="16121" xr:uid="{00000000-0005-0000-0000-000090470000}"/>
    <cellStyle name="Note 2 10 13 2 2 2" xfId="31551" xr:uid="{00000000-0005-0000-0000-000091470000}"/>
    <cellStyle name="Note 2 10 13 2 3" xfId="16122" xr:uid="{00000000-0005-0000-0000-000092470000}"/>
    <cellStyle name="Note 2 10 13 2 4" xfId="31552" xr:uid="{00000000-0005-0000-0000-000093470000}"/>
    <cellStyle name="Note 2 10 13 3" xfId="16123" xr:uid="{00000000-0005-0000-0000-000094470000}"/>
    <cellStyle name="Note 2 10 13 3 2" xfId="31553" xr:uid="{00000000-0005-0000-0000-000095470000}"/>
    <cellStyle name="Note 2 10 13 4" xfId="16124" xr:uid="{00000000-0005-0000-0000-000096470000}"/>
    <cellStyle name="Note 2 10 13 5" xfId="31554" xr:uid="{00000000-0005-0000-0000-000097470000}"/>
    <cellStyle name="Note 2 10 14" xfId="16125" xr:uid="{00000000-0005-0000-0000-000098470000}"/>
    <cellStyle name="Note 2 10 14 2" xfId="16126" xr:uid="{00000000-0005-0000-0000-000099470000}"/>
    <cellStyle name="Note 2 10 14 2 2" xfId="16127" xr:uid="{00000000-0005-0000-0000-00009A470000}"/>
    <cellStyle name="Note 2 10 14 2 2 2" xfId="31555" xr:uid="{00000000-0005-0000-0000-00009B470000}"/>
    <cellStyle name="Note 2 10 14 2 3" xfId="16128" xr:uid="{00000000-0005-0000-0000-00009C470000}"/>
    <cellStyle name="Note 2 10 14 2 4" xfId="31556" xr:uid="{00000000-0005-0000-0000-00009D470000}"/>
    <cellStyle name="Note 2 10 14 3" xfId="16129" xr:uid="{00000000-0005-0000-0000-00009E470000}"/>
    <cellStyle name="Note 2 10 14 3 2" xfId="31557" xr:uid="{00000000-0005-0000-0000-00009F470000}"/>
    <cellStyle name="Note 2 10 14 4" xfId="16130" xr:uid="{00000000-0005-0000-0000-0000A0470000}"/>
    <cellStyle name="Note 2 10 14 5" xfId="31558" xr:uid="{00000000-0005-0000-0000-0000A1470000}"/>
    <cellStyle name="Note 2 10 15" xfId="16131" xr:uid="{00000000-0005-0000-0000-0000A2470000}"/>
    <cellStyle name="Note 2 10 15 2" xfId="16132" xr:uid="{00000000-0005-0000-0000-0000A3470000}"/>
    <cellStyle name="Note 2 10 15 2 2" xfId="16133" xr:uid="{00000000-0005-0000-0000-0000A4470000}"/>
    <cellStyle name="Note 2 10 15 2 2 2" xfId="31559" xr:uid="{00000000-0005-0000-0000-0000A5470000}"/>
    <cellStyle name="Note 2 10 15 2 3" xfId="16134" xr:uid="{00000000-0005-0000-0000-0000A6470000}"/>
    <cellStyle name="Note 2 10 15 2 4" xfId="31560" xr:uid="{00000000-0005-0000-0000-0000A7470000}"/>
    <cellStyle name="Note 2 10 15 3" xfId="16135" xr:uid="{00000000-0005-0000-0000-0000A8470000}"/>
    <cellStyle name="Note 2 10 15 3 2" xfId="31561" xr:uid="{00000000-0005-0000-0000-0000A9470000}"/>
    <cellStyle name="Note 2 10 15 4" xfId="16136" xr:uid="{00000000-0005-0000-0000-0000AA470000}"/>
    <cellStyle name="Note 2 10 15 5" xfId="31562" xr:uid="{00000000-0005-0000-0000-0000AB470000}"/>
    <cellStyle name="Note 2 10 16" xfId="16137" xr:uid="{00000000-0005-0000-0000-0000AC470000}"/>
    <cellStyle name="Note 2 10 16 2" xfId="16138" xr:uid="{00000000-0005-0000-0000-0000AD470000}"/>
    <cellStyle name="Note 2 10 16 2 2" xfId="16139" xr:uid="{00000000-0005-0000-0000-0000AE470000}"/>
    <cellStyle name="Note 2 10 16 2 2 2" xfId="31563" xr:uid="{00000000-0005-0000-0000-0000AF470000}"/>
    <cellStyle name="Note 2 10 16 2 3" xfId="16140" xr:uid="{00000000-0005-0000-0000-0000B0470000}"/>
    <cellStyle name="Note 2 10 16 2 4" xfId="31564" xr:uid="{00000000-0005-0000-0000-0000B1470000}"/>
    <cellStyle name="Note 2 10 16 3" xfId="16141" xr:uid="{00000000-0005-0000-0000-0000B2470000}"/>
    <cellStyle name="Note 2 10 16 3 2" xfId="31565" xr:uid="{00000000-0005-0000-0000-0000B3470000}"/>
    <cellStyle name="Note 2 10 16 4" xfId="16142" xr:uid="{00000000-0005-0000-0000-0000B4470000}"/>
    <cellStyle name="Note 2 10 16 5" xfId="31566" xr:uid="{00000000-0005-0000-0000-0000B5470000}"/>
    <cellStyle name="Note 2 10 17" xfId="16143" xr:uid="{00000000-0005-0000-0000-0000B6470000}"/>
    <cellStyle name="Note 2 10 17 2" xfId="16144" xr:uid="{00000000-0005-0000-0000-0000B7470000}"/>
    <cellStyle name="Note 2 10 17 2 2" xfId="16145" xr:uid="{00000000-0005-0000-0000-0000B8470000}"/>
    <cellStyle name="Note 2 10 17 2 2 2" xfId="31567" xr:uid="{00000000-0005-0000-0000-0000B9470000}"/>
    <cellStyle name="Note 2 10 17 2 3" xfId="16146" xr:uid="{00000000-0005-0000-0000-0000BA470000}"/>
    <cellStyle name="Note 2 10 17 2 4" xfId="31568" xr:uid="{00000000-0005-0000-0000-0000BB470000}"/>
    <cellStyle name="Note 2 10 17 3" xfId="16147" xr:uid="{00000000-0005-0000-0000-0000BC470000}"/>
    <cellStyle name="Note 2 10 17 3 2" xfId="31569" xr:uid="{00000000-0005-0000-0000-0000BD470000}"/>
    <cellStyle name="Note 2 10 17 4" xfId="16148" xr:uid="{00000000-0005-0000-0000-0000BE470000}"/>
    <cellStyle name="Note 2 10 17 5" xfId="31570" xr:uid="{00000000-0005-0000-0000-0000BF470000}"/>
    <cellStyle name="Note 2 10 18" xfId="16149" xr:uid="{00000000-0005-0000-0000-0000C0470000}"/>
    <cellStyle name="Note 2 10 18 2" xfId="16150" xr:uid="{00000000-0005-0000-0000-0000C1470000}"/>
    <cellStyle name="Note 2 10 18 2 2" xfId="16151" xr:uid="{00000000-0005-0000-0000-0000C2470000}"/>
    <cellStyle name="Note 2 10 18 2 2 2" xfId="31571" xr:uid="{00000000-0005-0000-0000-0000C3470000}"/>
    <cellStyle name="Note 2 10 18 2 3" xfId="16152" xr:uid="{00000000-0005-0000-0000-0000C4470000}"/>
    <cellStyle name="Note 2 10 18 2 4" xfId="31572" xr:uid="{00000000-0005-0000-0000-0000C5470000}"/>
    <cellStyle name="Note 2 10 18 3" xfId="16153" xr:uid="{00000000-0005-0000-0000-0000C6470000}"/>
    <cellStyle name="Note 2 10 18 3 2" xfId="31573" xr:uid="{00000000-0005-0000-0000-0000C7470000}"/>
    <cellStyle name="Note 2 10 18 4" xfId="16154" xr:uid="{00000000-0005-0000-0000-0000C8470000}"/>
    <cellStyle name="Note 2 10 18 5" xfId="31574" xr:uid="{00000000-0005-0000-0000-0000C9470000}"/>
    <cellStyle name="Note 2 10 19" xfId="16155" xr:uid="{00000000-0005-0000-0000-0000CA470000}"/>
    <cellStyle name="Note 2 10 19 2" xfId="16156" xr:uid="{00000000-0005-0000-0000-0000CB470000}"/>
    <cellStyle name="Note 2 10 19 2 2" xfId="16157" xr:uid="{00000000-0005-0000-0000-0000CC470000}"/>
    <cellStyle name="Note 2 10 19 2 2 2" xfId="31575" xr:uid="{00000000-0005-0000-0000-0000CD470000}"/>
    <cellStyle name="Note 2 10 19 2 3" xfId="16158" xr:uid="{00000000-0005-0000-0000-0000CE470000}"/>
    <cellStyle name="Note 2 10 19 2 4" xfId="31576" xr:uid="{00000000-0005-0000-0000-0000CF470000}"/>
    <cellStyle name="Note 2 10 19 3" xfId="16159" xr:uid="{00000000-0005-0000-0000-0000D0470000}"/>
    <cellStyle name="Note 2 10 19 3 2" xfId="31577" xr:uid="{00000000-0005-0000-0000-0000D1470000}"/>
    <cellStyle name="Note 2 10 19 4" xfId="16160" xr:uid="{00000000-0005-0000-0000-0000D2470000}"/>
    <cellStyle name="Note 2 10 19 5" xfId="31578" xr:uid="{00000000-0005-0000-0000-0000D3470000}"/>
    <cellStyle name="Note 2 10 2" xfId="16161" xr:uid="{00000000-0005-0000-0000-0000D4470000}"/>
    <cellStyle name="Note 2 10 2 10" xfId="16162" xr:uid="{00000000-0005-0000-0000-0000D5470000}"/>
    <cellStyle name="Note 2 10 2 10 2" xfId="16163" xr:uid="{00000000-0005-0000-0000-0000D6470000}"/>
    <cellStyle name="Note 2 10 2 10 2 2" xfId="16164" xr:uid="{00000000-0005-0000-0000-0000D7470000}"/>
    <cellStyle name="Note 2 10 2 10 2 2 2" xfId="31579" xr:uid="{00000000-0005-0000-0000-0000D8470000}"/>
    <cellStyle name="Note 2 10 2 10 2 3" xfId="16165" xr:uid="{00000000-0005-0000-0000-0000D9470000}"/>
    <cellStyle name="Note 2 10 2 10 2 4" xfId="31580" xr:uid="{00000000-0005-0000-0000-0000DA470000}"/>
    <cellStyle name="Note 2 10 2 10 3" xfId="16166" xr:uid="{00000000-0005-0000-0000-0000DB470000}"/>
    <cellStyle name="Note 2 10 2 10 3 2" xfId="31581" xr:uid="{00000000-0005-0000-0000-0000DC470000}"/>
    <cellStyle name="Note 2 10 2 10 4" xfId="16167" xr:uid="{00000000-0005-0000-0000-0000DD470000}"/>
    <cellStyle name="Note 2 10 2 10 5" xfId="31582" xr:uid="{00000000-0005-0000-0000-0000DE470000}"/>
    <cellStyle name="Note 2 10 2 11" xfId="16168" xr:uid="{00000000-0005-0000-0000-0000DF470000}"/>
    <cellStyle name="Note 2 10 2 11 2" xfId="16169" xr:uid="{00000000-0005-0000-0000-0000E0470000}"/>
    <cellStyle name="Note 2 10 2 11 2 2" xfId="16170" xr:uid="{00000000-0005-0000-0000-0000E1470000}"/>
    <cellStyle name="Note 2 10 2 11 2 2 2" xfId="31583" xr:uid="{00000000-0005-0000-0000-0000E2470000}"/>
    <cellStyle name="Note 2 10 2 11 2 3" xfId="16171" xr:uid="{00000000-0005-0000-0000-0000E3470000}"/>
    <cellStyle name="Note 2 10 2 11 2 4" xfId="31584" xr:uid="{00000000-0005-0000-0000-0000E4470000}"/>
    <cellStyle name="Note 2 10 2 11 3" xfId="16172" xr:uid="{00000000-0005-0000-0000-0000E5470000}"/>
    <cellStyle name="Note 2 10 2 11 3 2" xfId="31585" xr:uid="{00000000-0005-0000-0000-0000E6470000}"/>
    <cellStyle name="Note 2 10 2 11 4" xfId="16173" xr:uid="{00000000-0005-0000-0000-0000E7470000}"/>
    <cellStyle name="Note 2 10 2 11 5" xfId="31586" xr:uid="{00000000-0005-0000-0000-0000E8470000}"/>
    <cellStyle name="Note 2 10 2 12" xfId="16174" xr:uid="{00000000-0005-0000-0000-0000E9470000}"/>
    <cellStyle name="Note 2 10 2 12 2" xfId="16175" xr:uid="{00000000-0005-0000-0000-0000EA470000}"/>
    <cellStyle name="Note 2 10 2 12 2 2" xfId="16176" xr:uid="{00000000-0005-0000-0000-0000EB470000}"/>
    <cellStyle name="Note 2 10 2 12 2 2 2" xfId="31587" xr:uid="{00000000-0005-0000-0000-0000EC470000}"/>
    <cellStyle name="Note 2 10 2 12 2 3" xfId="16177" xr:uid="{00000000-0005-0000-0000-0000ED470000}"/>
    <cellStyle name="Note 2 10 2 12 2 4" xfId="31588" xr:uid="{00000000-0005-0000-0000-0000EE470000}"/>
    <cellStyle name="Note 2 10 2 12 3" xfId="16178" xr:uid="{00000000-0005-0000-0000-0000EF470000}"/>
    <cellStyle name="Note 2 10 2 12 3 2" xfId="31589" xr:uid="{00000000-0005-0000-0000-0000F0470000}"/>
    <cellStyle name="Note 2 10 2 12 4" xfId="16179" xr:uid="{00000000-0005-0000-0000-0000F1470000}"/>
    <cellStyle name="Note 2 10 2 12 5" xfId="31590" xr:uid="{00000000-0005-0000-0000-0000F2470000}"/>
    <cellStyle name="Note 2 10 2 13" xfId="16180" xr:uid="{00000000-0005-0000-0000-0000F3470000}"/>
    <cellStyle name="Note 2 10 2 13 2" xfId="16181" xr:uid="{00000000-0005-0000-0000-0000F4470000}"/>
    <cellStyle name="Note 2 10 2 13 2 2" xfId="16182" xr:uid="{00000000-0005-0000-0000-0000F5470000}"/>
    <cellStyle name="Note 2 10 2 13 2 2 2" xfId="31591" xr:uid="{00000000-0005-0000-0000-0000F6470000}"/>
    <cellStyle name="Note 2 10 2 13 2 3" xfId="16183" xr:uid="{00000000-0005-0000-0000-0000F7470000}"/>
    <cellStyle name="Note 2 10 2 13 2 4" xfId="31592" xr:uid="{00000000-0005-0000-0000-0000F8470000}"/>
    <cellStyle name="Note 2 10 2 13 3" xfId="16184" xr:uid="{00000000-0005-0000-0000-0000F9470000}"/>
    <cellStyle name="Note 2 10 2 13 3 2" xfId="31593" xr:uid="{00000000-0005-0000-0000-0000FA470000}"/>
    <cellStyle name="Note 2 10 2 13 4" xfId="16185" xr:uid="{00000000-0005-0000-0000-0000FB470000}"/>
    <cellStyle name="Note 2 10 2 13 5" xfId="31594" xr:uid="{00000000-0005-0000-0000-0000FC470000}"/>
    <cellStyle name="Note 2 10 2 14" xfId="16186" xr:uid="{00000000-0005-0000-0000-0000FD470000}"/>
    <cellStyle name="Note 2 10 2 14 2" xfId="16187" xr:uid="{00000000-0005-0000-0000-0000FE470000}"/>
    <cellStyle name="Note 2 10 2 14 2 2" xfId="16188" xr:uid="{00000000-0005-0000-0000-0000FF470000}"/>
    <cellStyle name="Note 2 10 2 14 2 2 2" xfId="31595" xr:uid="{00000000-0005-0000-0000-000000480000}"/>
    <cellStyle name="Note 2 10 2 14 2 3" xfId="16189" xr:uid="{00000000-0005-0000-0000-000001480000}"/>
    <cellStyle name="Note 2 10 2 14 2 4" xfId="31596" xr:uid="{00000000-0005-0000-0000-000002480000}"/>
    <cellStyle name="Note 2 10 2 14 3" xfId="16190" xr:uid="{00000000-0005-0000-0000-000003480000}"/>
    <cellStyle name="Note 2 10 2 14 3 2" xfId="31597" xr:uid="{00000000-0005-0000-0000-000004480000}"/>
    <cellStyle name="Note 2 10 2 14 4" xfId="16191" xr:uid="{00000000-0005-0000-0000-000005480000}"/>
    <cellStyle name="Note 2 10 2 14 5" xfId="31598" xr:uid="{00000000-0005-0000-0000-000006480000}"/>
    <cellStyle name="Note 2 10 2 15" xfId="16192" xr:uid="{00000000-0005-0000-0000-000007480000}"/>
    <cellStyle name="Note 2 10 2 15 2" xfId="16193" xr:uid="{00000000-0005-0000-0000-000008480000}"/>
    <cellStyle name="Note 2 10 2 15 2 2" xfId="16194" xr:uid="{00000000-0005-0000-0000-000009480000}"/>
    <cellStyle name="Note 2 10 2 15 2 2 2" xfId="31599" xr:uid="{00000000-0005-0000-0000-00000A480000}"/>
    <cellStyle name="Note 2 10 2 15 2 3" xfId="16195" xr:uid="{00000000-0005-0000-0000-00000B480000}"/>
    <cellStyle name="Note 2 10 2 15 2 4" xfId="31600" xr:uid="{00000000-0005-0000-0000-00000C480000}"/>
    <cellStyle name="Note 2 10 2 15 3" xfId="16196" xr:uid="{00000000-0005-0000-0000-00000D480000}"/>
    <cellStyle name="Note 2 10 2 15 3 2" xfId="31601" xr:uid="{00000000-0005-0000-0000-00000E480000}"/>
    <cellStyle name="Note 2 10 2 15 4" xfId="16197" xr:uid="{00000000-0005-0000-0000-00000F480000}"/>
    <cellStyle name="Note 2 10 2 15 5" xfId="31602" xr:uid="{00000000-0005-0000-0000-000010480000}"/>
    <cellStyle name="Note 2 10 2 16" xfId="16198" xr:uid="{00000000-0005-0000-0000-000011480000}"/>
    <cellStyle name="Note 2 10 2 16 2" xfId="16199" xr:uid="{00000000-0005-0000-0000-000012480000}"/>
    <cellStyle name="Note 2 10 2 16 2 2" xfId="16200" xr:uid="{00000000-0005-0000-0000-000013480000}"/>
    <cellStyle name="Note 2 10 2 16 2 2 2" xfId="31603" xr:uid="{00000000-0005-0000-0000-000014480000}"/>
    <cellStyle name="Note 2 10 2 16 2 3" xfId="16201" xr:uid="{00000000-0005-0000-0000-000015480000}"/>
    <cellStyle name="Note 2 10 2 16 2 4" xfId="31604" xr:uid="{00000000-0005-0000-0000-000016480000}"/>
    <cellStyle name="Note 2 10 2 16 3" xfId="16202" xr:uid="{00000000-0005-0000-0000-000017480000}"/>
    <cellStyle name="Note 2 10 2 16 3 2" xfId="31605" xr:uid="{00000000-0005-0000-0000-000018480000}"/>
    <cellStyle name="Note 2 10 2 16 4" xfId="16203" xr:uid="{00000000-0005-0000-0000-000019480000}"/>
    <cellStyle name="Note 2 10 2 16 5" xfId="31606" xr:uid="{00000000-0005-0000-0000-00001A480000}"/>
    <cellStyle name="Note 2 10 2 17" xfId="16204" xr:uid="{00000000-0005-0000-0000-00001B480000}"/>
    <cellStyle name="Note 2 10 2 17 2" xfId="16205" xr:uid="{00000000-0005-0000-0000-00001C480000}"/>
    <cellStyle name="Note 2 10 2 17 2 2" xfId="16206" xr:uid="{00000000-0005-0000-0000-00001D480000}"/>
    <cellStyle name="Note 2 10 2 17 2 2 2" xfId="31607" xr:uid="{00000000-0005-0000-0000-00001E480000}"/>
    <cellStyle name="Note 2 10 2 17 2 3" xfId="16207" xr:uid="{00000000-0005-0000-0000-00001F480000}"/>
    <cellStyle name="Note 2 10 2 17 2 4" xfId="31608" xr:uid="{00000000-0005-0000-0000-000020480000}"/>
    <cellStyle name="Note 2 10 2 17 3" xfId="16208" xr:uid="{00000000-0005-0000-0000-000021480000}"/>
    <cellStyle name="Note 2 10 2 17 3 2" xfId="31609" xr:uid="{00000000-0005-0000-0000-000022480000}"/>
    <cellStyle name="Note 2 10 2 17 4" xfId="16209" xr:uid="{00000000-0005-0000-0000-000023480000}"/>
    <cellStyle name="Note 2 10 2 17 5" xfId="31610" xr:uid="{00000000-0005-0000-0000-000024480000}"/>
    <cellStyle name="Note 2 10 2 18" xfId="16210" xr:uid="{00000000-0005-0000-0000-000025480000}"/>
    <cellStyle name="Note 2 10 2 18 2" xfId="16211" xr:uid="{00000000-0005-0000-0000-000026480000}"/>
    <cellStyle name="Note 2 10 2 18 2 2" xfId="16212" xr:uid="{00000000-0005-0000-0000-000027480000}"/>
    <cellStyle name="Note 2 10 2 18 2 2 2" xfId="31611" xr:uid="{00000000-0005-0000-0000-000028480000}"/>
    <cellStyle name="Note 2 10 2 18 2 3" xfId="16213" xr:uid="{00000000-0005-0000-0000-000029480000}"/>
    <cellStyle name="Note 2 10 2 18 2 4" xfId="31612" xr:uid="{00000000-0005-0000-0000-00002A480000}"/>
    <cellStyle name="Note 2 10 2 18 3" xfId="16214" xr:uid="{00000000-0005-0000-0000-00002B480000}"/>
    <cellStyle name="Note 2 10 2 18 3 2" xfId="31613" xr:uid="{00000000-0005-0000-0000-00002C480000}"/>
    <cellStyle name="Note 2 10 2 18 4" xfId="16215" xr:uid="{00000000-0005-0000-0000-00002D480000}"/>
    <cellStyle name="Note 2 10 2 18 5" xfId="31614" xr:uid="{00000000-0005-0000-0000-00002E480000}"/>
    <cellStyle name="Note 2 10 2 19" xfId="16216" xr:uid="{00000000-0005-0000-0000-00002F480000}"/>
    <cellStyle name="Note 2 10 2 19 2" xfId="16217" xr:uid="{00000000-0005-0000-0000-000030480000}"/>
    <cellStyle name="Note 2 10 2 19 2 2" xfId="16218" xr:uid="{00000000-0005-0000-0000-000031480000}"/>
    <cellStyle name="Note 2 10 2 19 2 2 2" xfId="31615" xr:uid="{00000000-0005-0000-0000-000032480000}"/>
    <cellStyle name="Note 2 10 2 19 2 3" xfId="16219" xr:uid="{00000000-0005-0000-0000-000033480000}"/>
    <cellStyle name="Note 2 10 2 19 2 4" xfId="31616" xr:uid="{00000000-0005-0000-0000-000034480000}"/>
    <cellStyle name="Note 2 10 2 19 3" xfId="16220" xr:uid="{00000000-0005-0000-0000-000035480000}"/>
    <cellStyle name="Note 2 10 2 19 3 2" xfId="31617" xr:uid="{00000000-0005-0000-0000-000036480000}"/>
    <cellStyle name="Note 2 10 2 19 4" xfId="16221" xr:uid="{00000000-0005-0000-0000-000037480000}"/>
    <cellStyle name="Note 2 10 2 19 5" xfId="31618" xr:uid="{00000000-0005-0000-0000-000038480000}"/>
    <cellStyle name="Note 2 10 2 2" xfId="16222" xr:uid="{00000000-0005-0000-0000-000039480000}"/>
    <cellStyle name="Note 2 10 2 2 2" xfId="16223" xr:uid="{00000000-0005-0000-0000-00003A480000}"/>
    <cellStyle name="Note 2 10 2 2 2 2" xfId="16224" xr:uid="{00000000-0005-0000-0000-00003B480000}"/>
    <cellStyle name="Note 2 10 2 2 2 2 2" xfId="31619" xr:uid="{00000000-0005-0000-0000-00003C480000}"/>
    <cellStyle name="Note 2 10 2 2 2 3" xfId="16225" xr:uid="{00000000-0005-0000-0000-00003D480000}"/>
    <cellStyle name="Note 2 10 2 2 2 4" xfId="31620" xr:uid="{00000000-0005-0000-0000-00003E480000}"/>
    <cellStyle name="Note 2 10 2 2 3" xfId="16226" xr:uid="{00000000-0005-0000-0000-00003F480000}"/>
    <cellStyle name="Note 2 10 2 2 3 2" xfId="31621" xr:uid="{00000000-0005-0000-0000-000040480000}"/>
    <cellStyle name="Note 2 10 2 2 4" xfId="16227" xr:uid="{00000000-0005-0000-0000-000041480000}"/>
    <cellStyle name="Note 2 10 2 2 5" xfId="31622" xr:uid="{00000000-0005-0000-0000-000042480000}"/>
    <cellStyle name="Note 2 10 2 20" xfId="16228" xr:uid="{00000000-0005-0000-0000-000043480000}"/>
    <cellStyle name="Note 2 10 2 20 2" xfId="16229" xr:uid="{00000000-0005-0000-0000-000044480000}"/>
    <cellStyle name="Note 2 10 2 20 2 2" xfId="16230" xr:uid="{00000000-0005-0000-0000-000045480000}"/>
    <cellStyle name="Note 2 10 2 20 2 2 2" xfId="31623" xr:uid="{00000000-0005-0000-0000-000046480000}"/>
    <cellStyle name="Note 2 10 2 20 2 3" xfId="16231" xr:uid="{00000000-0005-0000-0000-000047480000}"/>
    <cellStyle name="Note 2 10 2 20 2 4" xfId="31624" xr:uid="{00000000-0005-0000-0000-000048480000}"/>
    <cellStyle name="Note 2 10 2 20 3" xfId="16232" xr:uid="{00000000-0005-0000-0000-000049480000}"/>
    <cellStyle name="Note 2 10 2 20 3 2" xfId="31625" xr:uid="{00000000-0005-0000-0000-00004A480000}"/>
    <cellStyle name="Note 2 10 2 20 4" xfId="16233" xr:uid="{00000000-0005-0000-0000-00004B480000}"/>
    <cellStyle name="Note 2 10 2 20 5" xfId="31626" xr:uid="{00000000-0005-0000-0000-00004C480000}"/>
    <cellStyle name="Note 2 10 2 21" xfId="16234" xr:uid="{00000000-0005-0000-0000-00004D480000}"/>
    <cellStyle name="Note 2 10 2 21 2" xfId="16235" xr:uid="{00000000-0005-0000-0000-00004E480000}"/>
    <cellStyle name="Note 2 10 2 21 2 2" xfId="16236" xr:uid="{00000000-0005-0000-0000-00004F480000}"/>
    <cellStyle name="Note 2 10 2 21 2 2 2" xfId="31627" xr:uid="{00000000-0005-0000-0000-000050480000}"/>
    <cellStyle name="Note 2 10 2 21 2 3" xfId="16237" xr:uid="{00000000-0005-0000-0000-000051480000}"/>
    <cellStyle name="Note 2 10 2 21 2 4" xfId="31628" xr:uid="{00000000-0005-0000-0000-000052480000}"/>
    <cellStyle name="Note 2 10 2 21 3" xfId="16238" xr:uid="{00000000-0005-0000-0000-000053480000}"/>
    <cellStyle name="Note 2 10 2 21 3 2" xfId="31629" xr:uid="{00000000-0005-0000-0000-000054480000}"/>
    <cellStyle name="Note 2 10 2 21 4" xfId="16239" xr:uid="{00000000-0005-0000-0000-000055480000}"/>
    <cellStyle name="Note 2 10 2 21 5" xfId="31630" xr:uid="{00000000-0005-0000-0000-000056480000}"/>
    <cellStyle name="Note 2 10 2 22" xfId="16240" xr:uid="{00000000-0005-0000-0000-000057480000}"/>
    <cellStyle name="Note 2 10 2 22 2" xfId="16241" xr:uid="{00000000-0005-0000-0000-000058480000}"/>
    <cellStyle name="Note 2 10 2 22 2 2" xfId="16242" xr:uid="{00000000-0005-0000-0000-000059480000}"/>
    <cellStyle name="Note 2 10 2 22 2 2 2" xfId="31631" xr:uid="{00000000-0005-0000-0000-00005A480000}"/>
    <cellStyle name="Note 2 10 2 22 2 3" xfId="16243" xr:uid="{00000000-0005-0000-0000-00005B480000}"/>
    <cellStyle name="Note 2 10 2 22 2 4" xfId="31632" xr:uid="{00000000-0005-0000-0000-00005C480000}"/>
    <cellStyle name="Note 2 10 2 22 3" xfId="16244" xr:uid="{00000000-0005-0000-0000-00005D480000}"/>
    <cellStyle name="Note 2 10 2 22 3 2" xfId="31633" xr:uid="{00000000-0005-0000-0000-00005E480000}"/>
    <cellStyle name="Note 2 10 2 22 4" xfId="16245" xr:uid="{00000000-0005-0000-0000-00005F480000}"/>
    <cellStyle name="Note 2 10 2 22 5" xfId="31634" xr:uid="{00000000-0005-0000-0000-000060480000}"/>
    <cellStyle name="Note 2 10 2 23" xfId="16246" xr:uid="{00000000-0005-0000-0000-000061480000}"/>
    <cellStyle name="Note 2 10 2 23 2" xfId="16247" xr:uid="{00000000-0005-0000-0000-000062480000}"/>
    <cellStyle name="Note 2 10 2 23 2 2" xfId="16248" xr:uid="{00000000-0005-0000-0000-000063480000}"/>
    <cellStyle name="Note 2 10 2 23 2 2 2" xfId="31635" xr:uid="{00000000-0005-0000-0000-000064480000}"/>
    <cellStyle name="Note 2 10 2 23 2 3" xfId="16249" xr:uid="{00000000-0005-0000-0000-000065480000}"/>
    <cellStyle name="Note 2 10 2 23 2 4" xfId="31636" xr:uid="{00000000-0005-0000-0000-000066480000}"/>
    <cellStyle name="Note 2 10 2 23 3" xfId="16250" xr:uid="{00000000-0005-0000-0000-000067480000}"/>
    <cellStyle name="Note 2 10 2 23 3 2" xfId="31637" xr:uid="{00000000-0005-0000-0000-000068480000}"/>
    <cellStyle name="Note 2 10 2 23 4" xfId="16251" xr:uid="{00000000-0005-0000-0000-000069480000}"/>
    <cellStyle name="Note 2 10 2 23 5" xfId="31638" xr:uid="{00000000-0005-0000-0000-00006A480000}"/>
    <cellStyle name="Note 2 10 2 24" xfId="16252" xr:uid="{00000000-0005-0000-0000-00006B480000}"/>
    <cellStyle name="Note 2 10 2 24 2" xfId="16253" xr:uid="{00000000-0005-0000-0000-00006C480000}"/>
    <cellStyle name="Note 2 10 2 24 2 2" xfId="16254" xr:uid="{00000000-0005-0000-0000-00006D480000}"/>
    <cellStyle name="Note 2 10 2 24 2 2 2" xfId="31639" xr:uid="{00000000-0005-0000-0000-00006E480000}"/>
    <cellStyle name="Note 2 10 2 24 2 3" xfId="16255" xr:uid="{00000000-0005-0000-0000-00006F480000}"/>
    <cellStyle name="Note 2 10 2 24 2 4" xfId="31640" xr:uid="{00000000-0005-0000-0000-000070480000}"/>
    <cellStyle name="Note 2 10 2 24 3" xfId="16256" xr:uid="{00000000-0005-0000-0000-000071480000}"/>
    <cellStyle name="Note 2 10 2 24 3 2" xfId="31641" xr:uid="{00000000-0005-0000-0000-000072480000}"/>
    <cellStyle name="Note 2 10 2 24 4" xfId="16257" xr:uid="{00000000-0005-0000-0000-000073480000}"/>
    <cellStyle name="Note 2 10 2 24 5" xfId="31642" xr:uid="{00000000-0005-0000-0000-000074480000}"/>
    <cellStyle name="Note 2 10 2 25" xfId="16258" xr:uid="{00000000-0005-0000-0000-000075480000}"/>
    <cellStyle name="Note 2 10 2 25 2" xfId="16259" xr:uid="{00000000-0005-0000-0000-000076480000}"/>
    <cellStyle name="Note 2 10 2 25 2 2" xfId="16260" xr:uid="{00000000-0005-0000-0000-000077480000}"/>
    <cellStyle name="Note 2 10 2 25 2 2 2" xfId="31643" xr:uid="{00000000-0005-0000-0000-000078480000}"/>
    <cellStyle name="Note 2 10 2 25 2 3" xfId="16261" xr:uid="{00000000-0005-0000-0000-000079480000}"/>
    <cellStyle name="Note 2 10 2 25 2 4" xfId="31644" xr:uid="{00000000-0005-0000-0000-00007A480000}"/>
    <cellStyle name="Note 2 10 2 25 3" xfId="16262" xr:uid="{00000000-0005-0000-0000-00007B480000}"/>
    <cellStyle name="Note 2 10 2 25 3 2" xfId="31645" xr:uid="{00000000-0005-0000-0000-00007C480000}"/>
    <cellStyle name="Note 2 10 2 25 4" xfId="16263" xr:uid="{00000000-0005-0000-0000-00007D480000}"/>
    <cellStyle name="Note 2 10 2 25 5" xfId="31646" xr:uid="{00000000-0005-0000-0000-00007E480000}"/>
    <cellStyle name="Note 2 10 2 26" xfId="16264" xr:uid="{00000000-0005-0000-0000-00007F480000}"/>
    <cellStyle name="Note 2 10 2 26 2" xfId="16265" xr:uid="{00000000-0005-0000-0000-000080480000}"/>
    <cellStyle name="Note 2 10 2 26 2 2" xfId="16266" xr:uid="{00000000-0005-0000-0000-000081480000}"/>
    <cellStyle name="Note 2 10 2 26 2 2 2" xfId="31647" xr:uid="{00000000-0005-0000-0000-000082480000}"/>
    <cellStyle name="Note 2 10 2 26 2 3" xfId="16267" xr:uid="{00000000-0005-0000-0000-000083480000}"/>
    <cellStyle name="Note 2 10 2 26 2 4" xfId="31648" xr:uid="{00000000-0005-0000-0000-000084480000}"/>
    <cellStyle name="Note 2 10 2 26 3" xfId="16268" xr:uid="{00000000-0005-0000-0000-000085480000}"/>
    <cellStyle name="Note 2 10 2 26 3 2" xfId="31649" xr:uid="{00000000-0005-0000-0000-000086480000}"/>
    <cellStyle name="Note 2 10 2 26 4" xfId="16269" xr:uid="{00000000-0005-0000-0000-000087480000}"/>
    <cellStyle name="Note 2 10 2 26 5" xfId="31650" xr:uid="{00000000-0005-0000-0000-000088480000}"/>
    <cellStyle name="Note 2 10 2 27" xfId="16270" xr:uid="{00000000-0005-0000-0000-000089480000}"/>
    <cellStyle name="Note 2 10 2 27 2" xfId="16271" xr:uid="{00000000-0005-0000-0000-00008A480000}"/>
    <cellStyle name="Note 2 10 2 27 2 2" xfId="16272" xr:uid="{00000000-0005-0000-0000-00008B480000}"/>
    <cellStyle name="Note 2 10 2 27 2 2 2" xfId="31651" xr:uid="{00000000-0005-0000-0000-00008C480000}"/>
    <cellStyle name="Note 2 10 2 27 2 3" xfId="16273" xr:uid="{00000000-0005-0000-0000-00008D480000}"/>
    <cellStyle name="Note 2 10 2 27 2 4" xfId="31652" xr:uid="{00000000-0005-0000-0000-00008E480000}"/>
    <cellStyle name="Note 2 10 2 27 3" xfId="16274" xr:uid="{00000000-0005-0000-0000-00008F480000}"/>
    <cellStyle name="Note 2 10 2 27 3 2" xfId="31653" xr:uid="{00000000-0005-0000-0000-000090480000}"/>
    <cellStyle name="Note 2 10 2 27 4" xfId="16275" xr:uid="{00000000-0005-0000-0000-000091480000}"/>
    <cellStyle name="Note 2 10 2 27 5" xfId="31654" xr:uid="{00000000-0005-0000-0000-000092480000}"/>
    <cellStyle name="Note 2 10 2 28" xfId="16276" xr:uid="{00000000-0005-0000-0000-000093480000}"/>
    <cellStyle name="Note 2 10 2 28 2" xfId="16277" xr:uid="{00000000-0005-0000-0000-000094480000}"/>
    <cellStyle name="Note 2 10 2 28 2 2" xfId="16278" xr:uid="{00000000-0005-0000-0000-000095480000}"/>
    <cellStyle name="Note 2 10 2 28 2 2 2" xfId="31655" xr:uid="{00000000-0005-0000-0000-000096480000}"/>
    <cellStyle name="Note 2 10 2 28 2 3" xfId="16279" xr:uid="{00000000-0005-0000-0000-000097480000}"/>
    <cellStyle name="Note 2 10 2 28 2 4" xfId="31656" xr:uid="{00000000-0005-0000-0000-000098480000}"/>
    <cellStyle name="Note 2 10 2 28 3" xfId="16280" xr:uid="{00000000-0005-0000-0000-000099480000}"/>
    <cellStyle name="Note 2 10 2 28 3 2" xfId="31657" xr:uid="{00000000-0005-0000-0000-00009A480000}"/>
    <cellStyle name="Note 2 10 2 28 4" xfId="16281" xr:uid="{00000000-0005-0000-0000-00009B480000}"/>
    <cellStyle name="Note 2 10 2 28 5" xfId="31658" xr:uid="{00000000-0005-0000-0000-00009C480000}"/>
    <cellStyle name="Note 2 10 2 29" xfId="16282" xr:uid="{00000000-0005-0000-0000-00009D480000}"/>
    <cellStyle name="Note 2 10 2 29 2" xfId="16283" xr:uid="{00000000-0005-0000-0000-00009E480000}"/>
    <cellStyle name="Note 2 10 2 29 2 2" xfId="16284" xr:uid="{00000000-0005-0000-0000-00009F480000}"/>
    <cellStyle name="Note 2 10 2 29 2 2 2" xfId="31659" xr:uid="{00000000-0005-0000-0000-0000A0480000}"/>
    <cellStyle name="Note 2 10 2 29 2 3" xfId="16285" xr:uid="{00000000-0005-0000-0000-0000A1480000}"/>
    <cellStyle name="Note 2 10 2 29 2 4" xfId="31660" xr:uid="{00000000-0005-0000-0000-0000A2480000}"/>
    <cellStyle name="Note 2 10 2 29 3" xfId="16286" xr:uid="{00000000-0005-0000-0000-0000A3480000}"/>
    <cellStyle name="Note 2 10 2 29 3 2" xfId="31661" xr:uid="{00000000-0005-0000-0000-0000A4480000}"/>
    <cellStyle name="Note 2 10 2 29 4" xfId="16287" xr:uid="{00000000-0005-0000-0000-0000A5480000}"/>
    <cellStyle name="Note 2 10 2 29 5" xfId="31662" xr:uid="{00000000-0005-0000-0000-0000A6480000}"/>
    <cellStyle name="Note 2 10 2 3" xfId="16288" xr:uid="{00000000-0005-0000-0000-0000A7480000}"/>
    <cellStyle name="Note 2 10 2 3 2" xfId="16289" xr:uid="{00000000-0005-0000-0000-0000A8480000}"/>
    <cellStyle name="Note 2 10 2 3 2 2" xfId="16290" xr:uid="{00000000-0005-0000-0000-0000A9480000}"/>
    <cellStyle name="Note 2 10 2 3 2 2 2" xfId="31663" xr:uid="{00000000-0005-0000-0000-0000AA480000}"/>
    <cellStyle name="Note 2 10 2 3 2 3" xfId="16291" xr:uid="{00000000-0005-0000-0000-0000AB480000}"/>
    <cellStyle name="Note 2 10 2 3 2 4" xfId="31664" xr:uid="{00000000-0005-0000-0000-0000AC480000}"/>
    <cellStyle name="Note 2 10 2 3 3" xfId="16292" xr:uid="{00000000-0005-0000-0000-0000AD480000}"/>
    <cellStyle name="Note 2 10 2 3 3 2" xfId="31665" xr:uid="{00000000-0005-0000-0000-0000AE480000}"/>
    <cellStyle name="Note 2 10 2 3 4" xfId="16293" xr:uid="{00000000-0005-0000-0000-0000AF480000}"/>
    <cellStyle name="Note 2 10 2 3 5" xfId="31666" xr:uid="{00000000-0005-0000-0000-0000B0480000}"/>
    <cellStyle name="Note 2 10 2 30" xfId="16294" xr:uid="{00000000-0005-0000-0000-0000B1480000}"/>
    <cellStyle name="Note 2 10 2 30 2" xfId="16295" xr:uid="{00000000-0005-0000-0000-0000B2480000}"/>
    <cellStyle name="Note 2 10 2 30 2 2" xfId="16296" xr:uid="{00000000-0005-0000-0000-0000B3480000}"/>
    <cellStyle name="Note 2 10 2 30 2 2 2" xfId="31667" xr:uid="{00000000-0005-0000-0000-0000B4480000}"/>
    <cellStyle name="Note 2 10 2 30 2 3" xfId="16297" xr:uid="{00000000-0005-0000-0000-0000B5480000}"/>
    <cellStyle name="Note 2 10 2 30 2 4" xfId="31668" xr:uid="{00000000-0005-0000-0000-0000B6480000}"/>
    <cellStyle name="Note 2 10 2 30 3" xfId="16298" xr:uid="{00000000-0005-0000-0000-0000B7480000}"/>
    <cellStyle name="Note 2 10 2 30 3 2" xfId="31669" xr:uid="{00000000-0005-0000-0000-0000B8480000}"/>
    <cellStyle name="Note 2 10 2 30 4" xfId="16299" xr:uid="{00000000-0005-0000-0000-0000B9480000}"/>
    <cellStyle name="Note 2 10 2 30 5" xfId="31670" xr:uid="{00000000-0005-0000-0000-0000BA480000}"/>
    <cellStyle name="Note 2 10 2 31" xfId="16300" xr:uid="{00000000-0005-0000-0000-0000BB480000}"/>
    <cellStyle name="Note 2 10 2 31 2" xfId="16301" xr:uid="{00000000-0005-0000-0000-0000BC480000}"/>
    <cellStyle name="Note 2 10 2 31 2 2" xfId="31671" xr:uid="{00000000-0005-0000-0000-0000BD480000}"/>
    <cellStyle name="Note 2 10 2 31 3" xfId="16302" xr:uid="{00000000-0005-0000-0000-0000BE480000}"/>
    <cellStyle name="Note 2 10 2 31 4" xfId="31672" xr:uid="{00000000-0005-0000-0000-0000BF480000}"/>
    <cellStyle name="Note 2 10 2 32" xfId="16303" xr:uid="{00000000-0005-0000-0000-0000C0480000}"/>
    <cellStyle name="Note 2 10 2 32 2" xfId="31673" xr:uid="{00000000-0005-0000-0000-0000C1480000}"/>
    <cellStyle name="Note 2 10 2 33" xfId="16304" xr:uid="{00000000-0005-0000-0000-0000C2480000}"/>
    <cellStyle name="Note 2 10 2 34" xfId="31674" xr:uid="{00000000-0005-0000-0000-0000C3480000}"/>
    <cellStyle name="Note 2 10 2 4" xfId="16305" xr:uid="{00000000-0005-0000-0000-0000C4480000}"/>
    <cellStyle name="Note 2 10 2 4 2" xfId="16306" xr:uid="{00000000-0005-0000-0000-0000C5480000}"/>
    <cellStyle name="Note 2 10 2 4 2 2" xfId="16307" xr:uid="{00000000-0005-0000-0000-0000C6480000}"/>
    <cellStyle name="Note 2 10 2 4 2 2 2" xfId="31675" xr:uid="{00000000-0005-0000-0000-0000C7480000}"/>
    <cellStyle name="Note 2 10 2 4 2 3" xfId="16308" xr:uid="{00000000-0005-0000-0000-0000C8480000}"/>
    <cellStyle name="Note 2 10 2 4 2 4" xfId="31676" xr:uid="{00000000-0005-0000-0000-0000C9480000}"/>
    <cellStyle name="Note 2 10 2 4 3" xfId="16309" xr:uid="{00000000-0005-0000-0000-0000CA480000}"/>
    <cellStyle name="Note 2 10 2 4 3 2" xfId="31677" xr:uid="{00000000-0005-0000-0000-0000CB480000}"/>
    <cellStyle name="Note 2 10 2 4 4" xfId="16310" xr:uid="{00000000-0005-0000-0000-0000CC480000}"/>
    <cellStyle name="Note 2 10 2 4 5" xfId="31678" xr:uid="{00000000-0005-0000-0000-0000CD480000}"/>
    <cellStyle name="Note 2 10 2 5" xfId="16311" xr:uid="{00000000-0005-0000-0000-0000CE480000}"/>
    <cellStyle name="Note 2 10 2 5 2" xfId="16312" xr:uid="{00000000-0005-0000-0000-0000CF480000}"/>
    <cellStyle name="Note 2 10 2 5 2 2" xfId="16313" xr:uid="{00000000-0005-0000-0000-0000D0480000}"/>
    <cellStyle name="Note 2 10 2 5 2 2 2" xfId="31679" xr:uid="{00000000-0005-0000-0000-0000D1480000}"/>
    <cellStyle name="Note 2 10 2 5 2 3" xfId="16314" xr:uid="{00000000-0005-0000-0000-0000D2480000}"/>
    <cellStyle name="Note 2 10 2 5 2 4" xfId="31680" xr:uid="{00000000-0005-0000-0000-0000D3480000}"/>
    <cellStyle name="Note 2 10 2 5 3" xfId="16315" xr:uid="{00000000-0005-0000-0000-0000D4480000}"/>
    <cellStyle name="Note 2 10 2 5 3 2" xfId="31681" xr:uid="{00000000-0005-0000-0000-0000D5480000}"/>
    <cellStyle name="Note 2 10 2 5 4" xfId="16316" xr:uid="{00000000-0005-0000-0000-0000D6480000}"/>
    <cellStyle name="Note 2 10 2 5 5" xfId="31682" xr:uid="{00000000-0005-0000-0000-0000D7480000}"/>
    <cellStyle name="Note 2 10 2 6" xfId="16317" xr:uid="{00000000-0005-0000-0000-0000D8480000}"/>
    <cellStyle name="Note 2 10 2 6 2" xfId="16318" xr:uid="{00000000-0005-0000-0000-0000D9480000}"/>
    <cellStyle name="Note 2 10 2 6 2 2" xfId="16319" xr:uid="{00000000-0005-0000-0000-0000DA480000}"/>
    <cellStyle name="Note 2 10 2 6 2 2 2" xfId="31683" xr:uid="{00000000-0005-0000-0000-0000DB480000}"/>
    <cellStyle name="Note 2 10 2 6 2 3" xfId="16320" xr:uid="{00000000-0005-0000-0000-0000DC480000}"/>
    <cellStyle name="Note 2 10 2 6 2 4" xfId="31684" xr:uid="{00000000-0005-0000-0000-0000DD480000}"/>
    <cellStyle name="Note 2 10 2 6 3" xfId="16321" xr:uid="{00000000-0005-0000-0000-0000DE480000}"/>
    <cellStyle name="Note 2 10 2 6 3 2" xfId="31685" xr:uid="{00000000-0005-0000-0000-0000DF480000}"/>
    <cellStyle name="Note 2 10 2 6 4" xfId="16322" xr:uid="{00000000-0005-0000-0000-0000E0480000}"/>
    <cellStyle name="Note 2 10 2 6 5" xfId="31686" xr:uid="{00000000-0005-0000-0000-0000E1480000}"/>
    <cellStyle name="Note 2 10 2 7" xfId="16323" xr:uid="{00000000-0005-0000-0000-0000E2480000}"/>
    <cellStyle name="Note 2 10 2 7 2" xfId="16324" xr:uid="{00000000-0005-0000-0000-0000E3480000}"/>
    <cellStyle name="Note 2 10 2 7 2 2" xfId="16325" xr:uid="{00000000-0005-0000-0000-0000E4480000}"/>
    <cellStyle name="Note 2 10 2 7 2 2 2" xfId="31687" xr:uid="{00000000-0005-0000-0000-0000E5480000}"/>
    <cellStyle name="Note 2 10 2 7 2 3" xfId="16326" xr:uid="{00000000-0005-0000-0000-0000E6480000}"/>
    <cellStyle name="Note 2 10 2 7 2 4" xfId="31688" xr:uid="{00000000-0005-0000-0000-0000E7480000}"/>
    <cellStyle name="Note 2 10 2 7 3" xfId="16327" xr:uid="{00000000-0005-0000-0000-0000E8480000}"/>
    <cellStyle name="Note 2 10 2 7 3 2" xfId="31689" xr:uid="{00000000-0005-0000-0000-0000E9480000}"/>
    <cellStyle name="Note 2 10 2 7 4" xfId="16328" xr:uid="{00000000-0005-0000-0000-0000EA480000}"/>
    <cellStyle name="Note 2 10 2 7 5" xfId="31690" xr:uid="{00000000-0005-0000-0000-0000EB480000}"/>
    <cellStyle name="Note 2 10 2 8" xfId="16329" xr:uid="{00000000-0005-0000-0000-0000EC480000}"/>
    <cellStyle name="Note 2 10 2 8 2" xfId="16330" xr:uid="{00000000-0005-0000-0000-0000ED480000}"/>
    <cellStyle name="Note 2 10 2 8 2 2" xfId="16331" xr:uid="{00000000-0005-0000-0000-0000EE480000}"/>
    <cellStyle name="Note 2 10 2 8 2 2 2" xfId="31691" xr:uid="{00000000-0005-0000-0000-0000EF480000}"/>
    <cellStyle name="Note 2 10 2 8 2 3" xfId="16332" xr:uid="{00000000-0005-0000-0000-0000F0480000}"/>
    <cellStyle name="Note 2 10 2 8 2 4" xfId="31692" xr:uid="{00000000-0005-0000-0000-0000F1480000}"/>
    <cellStyle name="Note 2 10 2 8 3" xfId="16333" xr:uid="{00000000-0005-0000-0000-0000F2480000}"/>
    <cellStyle name="Note 2 10 2 8 3 2" xfId="31693" xr:uid="{00000000-0005-0000-0000-0000F3480000}"/>
    <cellStyle name="Note 2 10 2 8 4" xfId="16334" xr:uid="{00000000-0005-0000-0000-0000F4480000}"/>
    <cellStyle name="Note 2 10 2 8 5" xfId="31694" xr:uid="{00000000-0005-0000-0000-0000F5480000}"/>
    <cellStyle name="Note 2 10 2 9" xfId="16335" xr:uid="{00000000-0005-0000-0000-0000F6480000}"/>
    <cellStyle name="Note 2 10 2 9 2" xfId="16336" xr:uid="{00000000-0005-0000-0000-0000F7480000}"/>
    <cellStyle name="Note 2 10 2 9 2 2" xfId="16337" xr:uid="{00000000-0005-0000-0000-0000F8480000}"/>
    <cellStyle name="Note 2 10 2 9 2 2 2" xfId="31695" xr:uid="{00000000-0005-0000-0000-0000F9480000}"/>
    <cellStyle name="Note 2 10 2 9 2 3" xfId="16338" xr:uid="{00000000-0005-0000-0000-0000FA480000}"/>
    <cellStyle name="Note 2 10 2 9 2 4" xfId="31696" xr:uid="{00000000-0005-0000-0000-0000FB480000}"/>
    <cellStyle name="Note 2 10 2 9 3" xfId="16339" xr:uid="{00000000-0005-0000-0000-0000FC480000}"/>
    <cellStyle name="Note 2 10 2 9 3 2" xfId="31697" xr:uid="{00000000-0005-0000-0000-0000FD480000}"/>
    <cellStyle name="Note 2 10 2 9 4" xfId="16340" xr:uid="{00000000-0005-0000-0000-0000FE480000}"/>
    <cellStyle name="Note 2 10 2 9 5" xfId="31698" xr:uid="{00000000-0005-0000-0000-0000FF480000}"/>
    <cellStyle name="Note 2 10 20" xfId="16341" xr:uid="{00000000-0005-0000-0000-000000490000}"/>
    <cellStyle name="Note 2 10 20 2" xfId="16342" xr:uid="{00000000-0005-0000-0000-000001490000}"/>
    <cellStyle name="Note 2 10 20 2 2" xfId="16343" xr:uid="{00000000-0005-0000-0000-000002490000}"/>
    <cellStyle name="Note 2 10 20 2 2 2" xfId="31699" xr:uid="{00000000-0005-0000-0000-000003490000}"/>
    <cellStyle name="Note 2 10 20 2 3" xfId="16344" xr:uid="{00000000-0005-0000-0000-000004490000}"/>
    <cellStyle name="Note 2 10 20 2 4" xfId="31700" xr:uid="{00000000-0005-0000-0000-000005490000}"/>
    <cellStyle name="Note 2 10 20 3" xfId="16345" xr:uid="{00000000-0005-0000-0000-000006490000}"/>
    <cellStyle name="Note 2 10 20 3 2" xfId="31701" xr:uid="{00000000-0005-0000-0000-000007490000}"/>
    <cellStyle name="Note 2 10 20 4" xfId="16346" xr:uid="{00000000-0005-0000-0000-000008490000}"/>
    <cellStyle name="Note 2 10 20 5" xfId="31702" xr:uid="{00000000-0005-0000-0000-000009490000}"/>
    <cellStyle name="Note 2 10 21" xfId="16347" xr:uid="{00000000-0005-0000-0000-00000A490000}"/>
    <cellStyle name="Note 2 10 21 2" xfId="16348" xr:uid="{00000000-0005-0000-0000-00000B490000}"/>
    <cellStyle name="Note 2 10 21 2 2" xfId="16349" xr:uid="{00000000-0005-0000-0000-00000C490000}"/>
    <cellStyle name="Note 2 10 21 2 2 2" xfId="31703" xr:uid="{00000000-0005-0000-0000-00000D490000}"/>
    <cellStyle name="Note 2 10 21 2 3" xfId="16350" xr:uid="{00000000-0005-0000-0000-00000E490000}"/>
    <cellStyle name="Note 2 10 21 2 4" xfId="31704" xr:uid="{00000000-0005-0000-0000-00000F490000}"/>
    <cellStyle name="Note 2 10 21 3" xfId="16351" xr:uid="{00000000-0005-0000-0000-000010490000}"/>
    <cellStyle name="Note 2 10 21 3 2" xfId="31705" xr:uid="{00000000-0005-0000-0000-000011490000}"/>
    <cellStyle name="Note 2 10 21 4" xfId="16352" xr:uid="{00000000-0005-0000-0000-000012490000}"/>
    <cellStyle name="Note 2 10 21 5" xfId="31706" xr:uid="{00000000-0005-0000-0000-000013490000}"/>
    <cellStyle name="Note 2 10 22" xfId="16353" xr:uid="{00000000-0005-0000-0000-000014490000}"/>
    <cellStyle name="Note 2 10 22 2" xfId="16354" xr:uid="{00000000-0005-0000-0000-000015490000}"/>
    <cellStyle name="Note 2 10 22 2 2" xfId="16355" xr:uid="{00000000-0005-0000-0000-000016490000}"/>
    <cellStyle name="Note 2 10 22 2 2 2" xfId="31707" xr:uid="{00000000-0005-0000-0000-000017490000}"/>
    <cellStyle name="Note 2 10 22 2 3" xfId="16356" xr:uid="{00000000-0005-0000-0000-000018490000}"/>
    <cellStyle name="Note 2 10 22 2 4" xfId="31708" xr:uid="{00000000-0005-0000-0000-000019490000}"/>
    <cellStyle name="Note 2 10 22 3" xfId="16357" xr:uid="{00000000-0005-0000-0000-00001A490000}"/>
    <cellStyle name="Note 2 10 22 3 2" xfId="31709" xr:uid="{00000000-0005-0000-0000-00001B490000}"/>
    <cellStyle name="Note 2 10 22 4" xfId="16358" xr:uid="{00000000-0005-0000-0000-00001C490000}"/>
    <cellStyle name="Note 2 10 22 5" xfId="31710" xr:uid="{00000000-0005-0000-0000-00001D490000}"/>
    <cellStyle name="Note 2 10 23" xfId="16359" xr:uid="{00000000-0005-0000-0000-00001E490000}"/>
    <cellStyle name="Note 2 10 23 2" xfId="16360" xr:uid="{00000000-0005-0000-0000-00001F490000}"/>
    <cellStyle name="Note 2 10 23 2 2" xfId="16361" xr:uid="{00000000-0005-0000-0000-000020490000}"/>
    <cellStyle name="Note 2 10 23 2 2 2" xfId="31711" xr:uid="{00000000-0005-0000-0000-000021490000}"/>
    <cellStyle name="Note 2 10 23 2 3" xfId="16362" xr:uid="{00000000-0005-0000-0000-000022490000}"/>
    <cellStyle name="Note 2 10 23 2 4" xfId="31712" xr:uid="{00000000-0005-0000-0000-000023490000}"/>
    <cellStyle name="Note 2 10 23 3" xfId="16363" xr:uid="{00000000-0005-0000-0000-000024490000}"/>
    <cellStyle name="Note 2 10 23 3 2" xfId="31713" xr:uid="{00000000-0005-0000-0000-000025490000}"/>
    <cellStyle name="Note 2 10 23 4" xfId="16364" xr:uid="{00000000-0005-0000-0000-000026490000}"/>
    <cellStyle name="Note 2 10 23 5" xfId="31714" xr:uid="{00000000-0005-0000-0000-000027490000}"/>
    <cellStyle name="Note 2 10 24" xfId="16365" xr:uid="{00000000-0005-0000-0000-000028490000}"/>
    <cellStyle name="Note 2 10 24 2" xfId="16366" xr:uid="{00000000-0005-0000-0000-000029490000}"/>
    <cellStyle name="Note 2 10 24 2 2" xfId="16367" xr:uid="{00000000-0005-0000-0000-00002A490000}"/>
    <cellStyle name="Note 2 10 24 2 2 2" xfId="31715" xr:uid="{00000000-0005-0000-0000-00002B490000}"/>
    <cellStyle name="Note 2 10 24 2 3" xfId="16368" xr:uid="{00000000-0005-0000-0000-00002C490000}"/>
    <cellStyle name="Note 2 10 24 2 4" xfId="31716" xr:uid="{00000000-0005-0000-0000-00002D490000}"/>
    <cellStyle name="Note 2 10 24 3" xfId="16369" xr:uid="{00000000-0005-0000-0000-00002E490000}"/>
    <cellStyle name="Note 2 10 24 3 2" xfId="31717" xr:uid="{00000000-0005-0000-0000-00002F490000}"/>
    <cellStyle name="Note 2 10 24 4" xfId="16370" xr:uid="{00000000-0005-0000-0000-000030490000}"/>
    <cellStyle name="Note 2 10 24 5" xfId="31718" xr:uid="{00000000-0005-0000-0000-000031490000}"/>
    <cellStyle name="Note 2 10 25" xfId="16371" xr:uid="{00000000-0005-0000-0000-000032490000}"/>
    <cellStyle name="Note 2 10 25 2" xfId="16372" xr:uid="{00000000-0005-0000-0000-000033490000}"/>
    <cellStyle name="Note 2 10 25 2 2" xfId="16373" xr:uid="{00000000-0005-0000-0000-000034490000}"/>
    <cellStyle name="Note 2 10 25 2 2 2" xfId="31719" xr:uid="{00000000-0005-0000-0000-000035490000}"/>
    <cellStyle name="Note 2 10 25 2 3" xfId="16374" xr:uid="{00000000-0005-0000-0000-000036490000}"/>
    <cellStyle name="Note 2 10 25 2 4" xfId="31720" xr:uid="{00000000-0005-0000-0000-000037490000}"/>
    <cellStyle name="Note 2 10 25 3" xfId="16375" xr:uid="{00000000-0005-0000-0000-000038490000}"/>
    <cellStyle name="Note 2 10 25 3 2" xfId="31721" xr:uid="{00000000-0005-0000-0000-000039490000}"/>
    <cellStyle name="Note 2 10 25 4" xfId="16376" xr:uid="{00000000-0005-0000-0000-00003A490000}"/>
    <cellStyle name="Note 2 10 25 5" xfId="31722" xr:uid="{00000000-0005-0000-0000-00003B490000}"/>
    <cellStyle name="Note 2 10 26" xfId="16377" xr:uid="{00000000-0005-0000-0000-00003C490000}"/>
    <cellStyle name="Note 2 10 26 2" xfId="16378" xr:uid="{00000000-0005-0000-0000-00003D490000}"/>
    <cellStyle name="Note 2 10 26 2 2" xfId="16379" xr:uid="{00000000-0005-0000-0000-00003E490000}"/>
    <cellStyle name="Note 2 10 26 2 2 2" xfId="31723" xr:uid="{00000000-0005-0000-0000-00003F490000}"/>
    <cellStyle name="Note 2 10 26 2 3" xfId="16380" xr:uid="{00000000-0005-0000-0000-000040490000}"/>
    <cellStyle name="Note 2 10 26 2 4" xfId="31724" xr:uid="{00000000-0005-0000-0000-000041490000}"/>
    <cellStyle name="Note 2 10 26 3" xfId="16381" xr:uid="{00000000-0005-0000-0000-000042490000}"/>
    <cellStyle name="Note 2 10 26 3 2" xfId="31725" xr:uid="{00000000-0005-0000-0000-000043490000}"/>
    <cellStyle name="Note 2 10 26 4" xfId="16382" xr:uid="{00000000-0005-0000-0000-000044490000}"/>
    <cellStyle name="Note 2 10 26 5" xfId="31726" xr:uid="{00000000-0005-0000-0000-000045490000}"/>
    <cellStyle name="Note 2 10 27" xfId="16383" xr:uid="{00000000-0005-0000-0000-000046490000}"/>
    <cellStyle name="Note 2 10 27 2" xfId="16384" xr:uid="{00000000-0005-0000-0000-000047490000}"/>
    <cellStyle name="Note 2 10 27 2 2" xfId="16385" xr:uid="{00000000-0005-0000-0000-000048490000}"/>
    <cellStyle name="Note 2 10 27 2 2 2" xfId="31727" xr:uid="{00000000-0005-0000-0000-000049490000}"/>
    <cellStyle name="Note 2 10 27 2 3" xfId="16386" xr:uid="{00000000-0005-0000-0000-00004A490000}"/>
    <cellStyle name="Note 2 10 27 2 4" xfId="31728" xr:uid="{00000000-0005-0000-0000-00004B490000}"/>
    <cellStyle name="Note 2 10 27 3" xfId="16387" xr:uid="{00000000-0005-0000-0000-00004C490000}"/>
    <cellStyle name="Note 2 10 27 3 2" xfId="31729" xr:uid="{00000000-0005-0000-0000-00004D490000}"/>
    <cellStyle name="Note 2 10 27 4" xfId="16388" xr:uid="{00000000-0005-0000-0000-00004E490000}"/>
    <cellStyle name="Note 2 10 27 5" xfId="31730" xr:uid="{00000000-0005-0000-0000-00004F490000}"/>
    <cellStyle name="Note 2 10 28" xfId="16389" xr:uid="{00000000-0005-0000-0000-000050490000}"/>
    <cellStyle name="Note 2 10 28 2" xfId="16390" xr:uid="{00000000-0005-0000-0000-000051490000}"/>
    <cellStyle name="Note 2 10 28 2 2" xfId="16391" xr:uid="{00000000-0005-0000-0000-000052490000}"/>
    <cellStyle name="Note 2 10 28 2 2 2" xfId="31731" xr:uid="{00000000-0005-0000-0000-000053490000}"/>
    <cellStyle name="Note 2 10 28 2 3" xfId="16392" xr:uid="{00000000-0005-0000-0000-000054490000}"/>
    <cellStyle name="Note 2 10 28 2 4" xfId="31732" xr:uid="{00000000-0005-0000-0000-000055490000}"/>
    <cellStyle name="Note 2 10 28 3" xfId="16393" xr:uid="{00000000-0005-0000-0000-000056490000}"/>
    <cellStyle name="Note 2 10 28 3 2" xfId="31733" xr:uid="{00000000-0005-0000-0000-000057490000}"/>
    <cellStyle name="Note 2 10 28 4" xfId="16394" xr:uid="{00000000-0005-0000-0000-000058490000}"/>
    <cellStyle name="Note 2 10 28 5" xfId="31734" xr:uid="{00000000-0005-0000-0000-000059490000}"/>
    <cellStyle name="Note 2 10 29" xfId="16395" xr:uid="{00000000-0005-0000-0000-00005A490000}"/>
    <cellStyle name="Note 2 10 29 2" xfId="16396" xr:uid="{00000000-0005-0000-0000-00005B490000}"/>
    <cellStyle name="Note 2 10 29 2 2" xfId="16397" xr:uid="{00000000-0005-0000-0000-00005C490000}"/>
    <cellStyle name="Note 2 10 29 2 2 2" xfId="31735" xr:uid="{00000000-0005-0000-0000-00005D490000}"/>
    <cellStyle name="Note 2 10 29 2 3" xfId="16398" xr:uid="{00000000-0005-0000-0000-00005E490000}"/>
    <cellStyle name="Note 2 10 29 2 4" xfId="31736" xr:uid="{00000000-0005-0000-0000-00005F490000}"/>
    <cellStyle name="Note 2 10 29 3" xfId="16399" xr:uid="{00000000-0005-0000-0000-000060490000}"/>
    <cellStyle name="Note 2 10 29 3 2" xfId="31737" xr:uid="{00000000-0005-0000-0000-000061490000}"/>
    <cellStyle name="Note 2 10 29 4" xfId="16400" xr:uid="{00000000-0005-0000-0000-000062490000}"/>
    <cellStyle name="Note 2 10 29 5" xfId="31738" xr:uid="{00000000-0005-0000-0000-000063490000}"/>
    <cellStyle name="Note 2 10 3" xfId="16401" xr:uid="{00000000-0005-0000-0000-000064490000}"/>
    <cellStyle name="Note 2 10 3 10" xfId="16402" xr:uid="{00000000-0005-0000-0000-000065490000}"/>
    <cellStyle name="Note 2 10 3 10 2" xfId="16403" xr:uid="{00000000-0005-0000-0000-000066490000}"/>
    <cellStyle name="Note 2 10 3 10 2 2" xfId="16404" xr:uid="{00000000-0005-0000-0000-000067490000}"/>
    <cellStyle name="Note 2 10 3 10 2 2 2" xfId="31739" xr:uid="{00000000-0005-0000-0000-000068490000}"/>
    <cellStyle name="Note 2 10 3 10 2 3" xfId="16405" xr:uid="{00000000-0005-0000-0000-000069490000}"/>
    <cellStyle name="Note 2 10 3 10 2 4" xfId="31740" xr:uid="{00000000-0005-0000-0000-00006A490000}"/>
    <cellStyle name="Note 2 10 3 10 3" xfId="16406" xr:uid="{00000000-0005-0000-0000-00006B490000}"/>
    <cellStyle name="Note 2 10 3 10 3 2" xfId="31741" xr:uid="{00000000-0005-0000-0000-00006C490000}"/>
    <cellStyle name="Note 2 10 3 10 4" xfId="16407" xr:uid="{00000000-0005-0000-0000-00006D490000}"/>
    <cellStyle name="Note 2 10 3 10 5" xfId="31742" xr:uid="{00000000-0005-0000-0000-00006E490000}"/>
    <cellStyle name="Note 2 10 3 11" xfId="16408" xr:uid="{00000000-0005-0000-0000-00006F490000}"/>
    <cellStyle name="Note 2 10 3 11 2" xfId="16409" xr:uid="{00000000-0005-0000-0000-000070490000}"/>
    <cellStyle name="Note 2 10 3 11 2 2" xfId="16410" xr:uid="{00000000-0005-0000-0000-000071490000}"/>
    <cellStyle name="Note 2 10 3 11 2 2 2" xfId="31743" xr:uid="{00000000-0005-0000-0000-000072490000}"/>
    <cellStyle name="Note 2 10 3 11 2 3" xfId="16411" xr:uid="{00000000-0005-0000-0000-000073490000}"/>
    <cellStyle name="Note 2 10 3 11 2 4" xfId="31744" xr:uid="{00000000-0005-0000-0000-000074490000}"/>
    <cellStyle name="Note 2 10 3 11 3" xfId="16412" xr:uid="{00000000-0005-0000-0000-000075490000}"/>
    <cellStyle name="Note 2 10 3 11 3 2" xfId="31745" xr:uid="{00000000-0005-0000-0000-000076490000}"/>
    <cellStyle name="Note 2 10 3 11 4" xfId="16413" xr:uid="{00000000-0005-0000-0000-000077490000}"/>
    <cellStyle name="Note 2 10 3 11 5" xfId="31746" xr:uid="{00000000-0005-0000-0000-000078490000}"/>
    <cellStyle name="Note 2 10 3 12" xfId="16414" xr:uid="{00000000-0005-0000-0000-000079490000}"/>
    <cellStyle name="Note 2 10 3 12 2" xfId="16415" xr:uid="{00000000-0005-0000-0000-00007A490000}"/>
    <cellStyle name="Note 2 10 3 12 2 2" xfId="16416" xr:uid="{00000000-0005-0000-0000-00007B490000}"/>
    <cellStyle name="Note 2 10 3 12 2 2 2" xfId="31747" xr:uid="{00000000-0005-0000-0000-00007C490000}"/>
    <cellStyle name="Note 2 10 3 12 2 3" xfId="16417" xr:uid="{00000000-0005-0000-0000-00007D490000}"/>
    <cellStyle name="Note 2 10 3 12 2 4" xfId="31748" xr:uid="{00000000-0005-0000-0000-00007E490000}"/>
    <cellStyle name="Note 2 10 3 12 3" xfId="16418" xr:uid="{00000000-0005-0000-0000-00007F490000}"/>
    <cellStyle name="Note 2 10 3 12 3 2" xfId="31749" xr:uid="{00000000-0005-0000-0000-000080490000}"/>
    <cellStyle name="Note 2 10 3 12 4" xfId="16419" xr:uid="{00000000-0005-0000-0000-000081490000}"/>
    <cellStyle name="Note 2 10 3 12 5" xfId="31750" xr:uid="{00000000-0005-0000-0000-000082490000}"/>
    <cellStyle name="Note 2 10 3 13" xfId="16420" xr:uid="{00000000-0005-0000-0000-000083490000}"/>
    <cellStyle name="Note 2 10 3 13 2" xfId="16421" xr:uid="{00000000-0005-0000-0000-000084490000}"/>
    <cellStyle name="Note 2 10 3 13 2 2" xfId="16422" xr:uid="{00000000-0005-0000-0000-000085490000}"/>
    <cellStyle name="Note 2 10 3 13 2 2 2" xfId="31751" xr:uid="{00000000-0005-0000-0000-000086490000}"/>
    <cellStyle name="Note 2 10 3 13 2 3" xfId="16423" xr:uid="{00000000-0005-0000-0000-000087490000}"/>
    <cellStyle name="Note 2 10 3 13 2 4" xfId="31752" xr:uid="{00000000-0005-0000-0000-000088490000}"/>
    <cellStyle name="Note 2 10 3 13 3" xfId="16424" xr:uid="{00000000-0005-0000-0000-000089490000}"/>
    <cellStyle name="Note 2 10 3 13 3 2" xfId="31753" xr:uid="{00000000-0005-0000-0000-00008A490000}"/>
    <cellStyle name="Note 2 10 3 13 4" xfId="16425" xr:uid="{00000000-0005-0000-0000-00008B490000}"/>
    <cellStyle name="Note 2 10 3 13 5" xfId="31754" xr:uid="{00000000-0005-0000-0000-00008C490000}"/>
    <cellStyle name="Note 2 10 3 14" xfId="16426" xr:uid="{00000000-0005-0000-0000-00008D490000}"/>
    <cellStyle name="Note 2 10 3 14 2" xfId="16427" xr:uid="{00000000-0005-0000-0000-00008E490000}"/>
    <cellStyle name="Note 2 10 3 14 2 2" xfId="16428" xr:uid="{00000000-0005-0000-0000-00008F490000}"/>
    <cellStyle name="Note 2 10 3 14 2 2 2" xfId="31755" xr:uid="{00000000-0005-0000-0000-000090490000}"/>
    <cellStyle name="Note 2 10 3 14 2 3" xfId="16429" xr:uid="{00000000-0005-0000-0000-000091490000}"/>
    <cellStyle name="Note 2 10 3 14 2 4" xfId="31756" xr:uid="{00000000-0005-0000-0000-000092490000}"/>
    <cellStyle name="Note 2 10 3 14 3" xfId="16430" xr:uid="{00000000-0005-0000-0000-000093490000}"/>
    <cellStyle name="Note 2 10 3 14 3 2" xfId="31757" xr:uid="{00000000-0005-0000-0000-000094490000}"/>
    <cellStyle name="Note 2 10 3 14 4" xfId="16431" xr:uid="{00000000-0005-0000-0000-000095490000}"/>
    <cellStyle name="Note 2 10 3 14 5" xfId="31758" xr:uid="{00000000-0005-0000-0000-000096490000}"/>
    <cellStyle name="Note 2 10 3 15" xfId="16432" xr:uid="{00000000-0005-0000-0000-000097490000}"/>
    <cellStyle name="Note 2 10 3 15 2" xfId="16433" xr:uid="{00000000-0005-0000-0000-000098490000}"/>
    <cellStyle name="Note 2 10 3 15 2 2" xfId="16434" xr:uid="{00000000-0005-0000-0000-000099490000}"/>
    <cellStyle name="Note 2 10 3 15 2 2 2" xfId="31759" xr:uid="{00000000-0005-0000-0000-00009A490000}"/>
    <cellStyle name="Note 2 10 3 15 2 3" xfId="16435" xr:uid="{00000000-0005-0000-0000-00009B490000}"/>
    <cellStyle name="Note 2 10 3 15 2 4" xfId="31760" xr:uid="{00000000-0005-0000-0000-00009C490000}"/>
    <cellStyle name="Note 2 10 3 15 3" xfId="16436" xr:uid="{00000000-0005-0000-0000-00009D490000}"/>
    <cellStyle name="Note 2 10 3 15 3 2" xfId="31761" xr:uid="{00000000-0005-0000-0000-00009E490000}"/>
    <cellStyle name="Note 2 10 3 15 4" xfId="16437" xr:uid="{00000000-0005-0000-0000-00009F490000}"/>
    <cellStyle name="Note 2 10 3 15 5" xfId="31762" xr:uid="{00000000-0005-0000-0000-0000A0490000}"/>
    <cellStyle name="Note 2 10 3 16" xfId="16438" xr:uid="{00000000-0005-0000-0000-0000A1490000}"/>
    <cellStyle name="Note 2 10 3 16 2" xfId="16439" xr:uid="{00000000-0005-0000-0000-0000A2490000}"/>
    <cellStyle name="Note 2 10 3 16 2 2" xfId="16440" xr:uid="{00000000-0005-0000-0000-0000A3490000}"/>
    <cellStyle name="Note 2 10 3 16 2 2 2" xfId="31763" xr:uid="{00000000-0005-0000-0000-0000A4490000}"/>
    <cellStyle name="Note 2 10 3 16 2 3" xfId="16441" xr:uid="{00000000-0005-0000-0000-0000A5490000}"/>
    <cellStyle name="Note 2 10 3 16 2 4" xfId="31764" xr:uid="{00000000-0005-0000-0000-0000A6490000}"/>
    <cellStyle name="Note 2 10 3 16 3" xfId="16442" xr:uid="{00000000-0005-0000-0000-0000A7490000}"/>
    <cellStyle name="Note 2 10 3 16 3 2" xfId="31765" xr:uid="{00000000-0005-0000-0000-0000A8490000}"/>
    <cellStyle name="Note 2 10 3 16 4" xfId="16443" xr:uid="{00000000-0005-0000-0000-0000A9490000}"/>
    <cellStyle name="Note 2 10 3 16 5" xfId="31766" xr:uid="{00000000-0005-0000-0000-0000AA490000}"/>
    <cellStyle name="Note 2 10 3 17" xfId="16444" xr:uid="{00000000-0005-0000-0000-0000AB490000}"/>
    <cellStyle name="Note 2 10 3 17 2" xfId="16445" xr:uid="{00000000-0005-0000-0000-0000AC490000}"/>
    <cellStyle name="Note 2 10 3 17 2 2" xfId="16446" xr:uid="{00000000-0005-0000-0000-0000AD490000}"/>
    <cellStyle name="Note 2 10 3 17 2 2 2" xfId="31767" xr:uid="{00000000-0005-0000-0000-0000AE490000}"/>
    <cellStyle name="Note 2 10 3 17 2 3" xfId="16447" xr:uid="{00000000-0005-0000-0000-0000AF490000}"/>
    <cellStyle name="Note 2 10 3 17 2 4" xfId="31768" xr:uid="{00000000-0005-0000-0000-0000B0490000}"/>
    <cellStyle name="Note 2 10 3 17 3" xfId="16448" xr:uid="{00000000-0005-0000-0000-0000B1490000}"/>
    <cellStyle name="Note 2 10 3 17 3 2" xfId="31769" xr:uid="{00000000-0005-0000-0000-0000B2490000}"/>
    <cellStyle name="Note 2 10 3 17 4" xfId="16449" xr:uid="{00000000-0005-0000-0000-0000B3490000}"/>
    <cellStyle name="Note 2 10 3 17 5" xfId="31770" xr:uid="{00000000-0005-0000-0000-0000B4490000}"/>
    <cellStyle name="Note 2 10 3 18" xfId="16450" xr:uid="{00000000-0005-0000-0000-0000B5490000}"/>
    <cellStyle name="Note 2 10 3 18 2" xfId="16451" xr:uid="{00000000-0005-0000-0000-0000B6490000}"/>
    <cellStyle name="Note 2 10 3 18 2 2" xfId="16452" xr:uid="{00000000-0005-0000-0000-0000B7490000}"/>
    <cellStyle name="Note 2 10 3 18 2 2 2" xfId="31771" xr:uid="{00000000-0005-0000-0000-0000B8490000}"/>
    <cellStyle name="Note 2 10 3 18 2 3" xfId="16453" xr:uid="{00000000-0005-0000-0000-0000B9490000}"/>
    <cellStyle name="Note 2 10 3 18 2 4" xfId="31772" xr:uid="{00000000-0005-0000-0000-0000BA490000}"/>
    <cellStyle name="Note 2 10 3 18 3" xfId="16454" xr:uid="{00000000-0005-0000-0000-0000BB490000}"/>
    <cellStyle name="Note 2 10 3 18 3 2" xfId="31773" xr:uid="{00000000-0005-0000-0000-0000BC490000}"/>
    <cellStyle name="Note 2 10 3 18 4" xfId="16455" xr:uid="{00000000-0005-0000-0000-0000BD490000}"/>
    <cellStyle name="Note 2 10 3 18 5" xfId="31774" xr:uid="{00000000-0005-0000-0000-0000BE490000}"/>
    <cellStyle name="Note 2 10 3 19" xfId="16456" xr:uid="{00000000-0005-0000-0000-0000BF490000}"/>
    <cellStyle name="Note 2 10 3 19 2" xfId="16457" xr:uid="{00000000-0005-0000-0000-0000C0490000}"/>
    <cellStyle name="Note 2 10 3 19 2 2" xfId="16458" xr:uid="{00000000-0005-0000-0000-0000C1490000}"/>
    <cellStyle name="Note 2 10 3 19 2 2 2" xfId="31775" xr:uid="{00000000-0005-0000-0000-0000C2490000}"/>
    <cellStyle name="Note 2 10 3 19 2 3" xfId="16459" xr:uid="{00000000-0005-0000-0000-0000C3490000}"/>
    <cellStyle name="Note 2 10 3 19 2 4" xfId="31776" xr:uid="{00000000-0005-0000-0000-0000C4490000}"/>
    <cellStyle name="Note 2 10 3 19 3" xfId="16460" xr:uid="{00000000-0005-0000-0000-0000C5490000}"/>
    <cellStyle name="Note 2 10 3 19 3 2" xfId="31777" xr:uid="{00000000-0005-0000-0000-0000C6490000}"/>
    <cellStyle name="Note 2 10 3 19 4" xfId="16461" xr:uid="{00000000-0005-0000-0000-0000C7490000}"/>
    <cellStyle name="Note 2 10 3 19 5" xfId="31778" xr:uid="{00000000-0005-0000-0000-0000C8490000}"/>
    <cellStyle name="Note 2 10 3 2" xfId="16462" xr:uid="{00000000-0005-0000-0000-0000C9490000}"/>
    <cellStyle name="Note 2 10 3 2 2" xfId="16463" xr:uid="{00000000-0005-0000-0000-0000CA490000}"/>
    <cellStyle name="Note 2 10 3 2 2 2" xfId="16464" xr:uid="{00000000-0005-0000-0000-0000CB490000}"/>
    <cellStyle name="Note 2 10 3 2 2 2 2" xfId="31779" xr:uid="{00000000-0005-0000-0000-0000CC490000}"/>
    <cellStyle name="Note 2 10 3 2 2 3" xfId="16465" xr:uid="{00000000-0005-0000-0000-0000CD490000}"/>
    <cellStyle name="Note 2 10 3 2 2 4" xfId="31780" xr:uid="{00000000-0005-0000-0000-0000CE490000}"/>
    <cellStyle name="Note 2 10 3 2 3" xfId="16466" xr:uid="{00000000-0005-0000-0000-0000CF490000}"/>
    <cellStyle name="Note 2 10 3 2 3 2" xfId="31781" xr:uid="{00000000-0005-0000-0000-0000D0490000}"/>
    <cellStyle name="Note 2 10 3 2 4" xfId="16467" xr:uid="{00000000-0005-0000-0000-0000D1490000}"/>
    <cellStyle name="Note 2 10 3 2 5" xfId="31782" xr:uid="{00000000-0005-0000-0000-0000D2490000}"/>
    <cellStyle name="Note 2 10 3 20" xfId="16468" xr:uid="{00000000-0005-0000-0000-0000D3490000}"/>
    <cellStyle name="Note 2 10 3 20 2" xfId="16469" xr:uid="{00000000-0005-0000-0000-0000D4490000}"/>
    <cellStyle name="Note 2 10 3 20 2 2" xfId="16470" xr:uid="{00000000-0005-0000-0000-0000D5490000}"/>
    <cellStyle name="Note 2 10 3 20 2 2 2" xfId="31783" xr:uid="{00000000-0005-0000-0000-0000D6490000}"/>
    <cellStyle name="Note 2 10 3 20 2 3" xfId="16471" xr:uid="{00000000-0005-0000-0000-0000D7490000}"/>
    <cellStyle name="Note 2 10 3 20 2 4" xfId="31784" xr:uid="{00000000-0005-0000-0000-0000D8490000}"/>
    <cellStyle name="Note 2 10 3 20 3" xfId="16472" xr:uid="{00000000-0005-0000-0000-0000D9490000}"/>
    <cellStyle name="Note 2 10 3 20 3 2" xfId="31785" xr:uid="{00000000-0005-0000-0000-0000DA490000}"/>
    <cellStyle name="Note 2 10 3 20 4" xfId="16473" xr:uid="{00000000-0005-0000-0000-0000DB490000}"/>
    <cellStyle name="Note 2 10 3 20 5" xfId="31786" xr:uid="{00000000-0005-0000-0000-0000DC490000}"/>
    <cellStyle name="Note 2 10 3 21" xfId="16474" xr:uid="{00000000-0005-0000-0000-0000DD490000}"/>
    <cellStyle name="Note 2 10 3 21 2" xfId="16475" xr:uid="{00000000-0005-0000-0000-0000DE490000}"/>
    <cellStyle name="Note 2 10 3 21 2 2" xfId="16476" xr:uid="{00000000-0005-0000-0000-0000DF490000}"/>
    <cellStyle name="Note 2 10 3 21 2 2 2" xfId="31787" xr:uid="{00000000-0005-0000-0000-0000E0490000}"/>
    <cellStyle name="Note 2 10 3 21 2 3" xfId="16477" xr:uid="{00000000-0005-0000-0000-0000E1490000}"/>
    <cellStyle name="Note 2 10 3 21 2 4" xfId="31788" xr:uid="{00000000-0005-0000-0000-0000E2490000}"/>
    <cellStyle name="Note 2 10 3 21 3" xfId="16478" xr:uid="{00000000-0005-0000-0000-0000E3490000}"/>
    <cellStyle name="Note 2 10 3 21 3 2" xfId="31789" xr:uid="{00000000-0005-0000-0000-0000E4490000}"/>
    <cellStyle name="Note 2 10 3 21 4" xfId="16479" xr:uid="{00000000-0005-0000-0000-0000E5490000}"/>
    <cellStyle name="Note 2 10 3 21 5" xfId="31790" xr:uid="{00000000-0005-0000-0000-0000E6490000}"/>
    <cellStyle name="Note 2 10 3 22" xfId="16480" xr:uid="{00000000-0005-0000-0000-0000E7490000}"/>
    <cellStyle name="Note 2 10 3 22 2" xfId="16481" xr:uid="{00000000-0005-0000-0000-0000E8490000}"/>
    <cellStyle name="Note 2 10 3 22 2 2" xfId="16482" xr:uid="{00000000-0005-0000-0000-0000E9490000}"/>
    <cellStyle name="Note 2 10 3 22 2 2 2" xfId="31791" xr:uid="{00000000-0005-0000-0000-0000EA490000}"/>
    <cellStyle name="Note 2 10 3 22 2 3" xfId="16483" xr:uid="{00000000-0005-0000-0000-0000EB490000}"/>
    <cellStyle name="Note 2 10 3 22 2 4" xfId="31792" xr:uid="{00000000-0005-0000-0000-0000EC490000}"/>
    <cellStyle name="Note 2 10 3 22 3" xfId="16484" xr:uid="{00000000-0005-0000-0000-0000ED490000}"/>
    <cellStyle name="Note 2 10 3 22 3 2" xfId="31793" xr:uid="{00000000-0005-0000-0000-0000EE490000}"/>
    <cellStyle name="Note 2 10 3 22 4" xfId="16485" xr:uid="{00000000-0005-0000-0000-0000EF490000}"/>
    <cellStyle name="Note 2 10 3 22 5" xfId="31794" xr:uid="{00000000-0005-0000-0000-0000F0490000}"/>
    <cellStyle name="Note 2 10 3 23" xfId="16486" xr:uid="{00000000-0005-0000-0000-0000F1490000}"/>
    <cellStyle name="Note 2 10 3 23 2" xfId="16487" xr:uid="{00000000-0005-0000-0000-0000F2490000}"/>
    <cellStyle name="Note 2 10 3 23 2 2" xfId="16488" xr:uid="{00000000-0005-0000-0000-0000F3490000}"/>
    <cellStyle name="Note 2 10 3 23 2 2 2" xfId="31795" xr:uid="{00000000-0005-0000-0000-0000F4490000}"/>
    <cellStyle name="Note 2 10 3 23 2 3" xfId="16489" xr:uid="{00000000-0005-0000-0000-0000F5490000}"/>
    <cellStyle name="Note 2 10 3 23 2 4" xfId="31796" xr:uid="{00000000-0005-0000-0000-0000F6490000}"/>
    <cellStyle name="Note 2 10 3 23 3" xfId="16490" xr:uid="{00000000-0005-0000-0000-0000F7490000}"/>
    <cellStyle name="Note 2 10 3 23 3 2" xfId="31797" xr:uid="{00000000-0005-0000-0000-0000F8490000}"/>
    <cellStyle name="Note 2 10 3 23 4" xfId="16491" xr:uid="{00000000-0005-0000-0000-0000F9490000}"/>
    <cellStyle name="Note 2 10 3 23 5" xfId="31798" xr:uid="{00000000-0005-0000-0000-0000FA490000}"/>
    <cellStyle name="Note 2 10 3 24" xfId="16492" xr:uid="{00000000-0005-0000-0000-0000FB490000}"/>
    <cellStyle name="Note 2 10 3 24 2" xfId="16493" xr:uid="{00000000-0005-0000-0000-0000FC490000}"/>
    <cellStyle name="Note 2 10 3 24 2 2" xfId="16494" xr:uid="{00000000-0005-0000-0000-0000FD490000}"/>
    <cellStyle name="Note 2 10 3 24 2 2 2" xfId="31799" xr:uid="{00000000-0005-0000-0000-0000FE490000}"/>
    <cellStyle name="Note 2 10 3 24 2 3" xfId="16495" xr:uid="{00000000-0005-0000-0000-0000FF490000}"/>
    <cellStyle name="Note 2 10 3 24 2 4" xfId="31800" xr:uid="{00000000-0005-0000-0000-0000004A0000}"/>
    <cellStyle name="Note 2 10 3 24 3" xfId="16496" xr:uid="{00000000-0005-0000-0000-0000014A0000}"/>
    <cellStyle name="Note 2 10 3 24 3 2" xfId="31801" xr:uid="{00000000-0005-0000-0000-0000024A0000}"/>
    <cellStyle name="Note 2 10 3 24 4" xfId="16497" xr:uid="{00000000-0005-0000-0000-0000034A0000}"/>
    <cellStyle name="Note 2 10 3 24 5" xfId="31802" xr:uid="{00000000-0005-0000-0000-0000044A0000}"/>
    <cellStyle name="Note 2 10 3 25" xfId="16498" xr:uid="{00000000-0005-0000-0000-0000054A0000}"/>
    <cellStyle name="Note 2 10 3 25 2" xfId="16499" xr:uid="{00000000-0005-0000-0000-0000064A0000}"/>
    <cellStyle name="Note 2 10 3 25 2 2" xfId="16500" xr:uid="{00000000-0005-0000-0000-0000074A0000}"/>
    <cellStyle name="Note 2 10 3 25 2 2 2" xfId="31803" xr:uid="{00000000-0005-0000-0000-0000084A0000}"/>
    <cellStyle name="Note 2 10 3 25 2 3" xfId="16501" xr:uid="{00000000-0005-0000-0000-0000094A0000}"/>
    <cellStyle name="Note 2 10 3 25 2 4" xfId="31804" xr:uid="{00000000-0005-0000-0000-00000A4A0000}"/>
    <cellStyle name="Note 2 10 3 25 3" xfId="16502" xr:uid="{00000000-0005-0000-0000-00000B4A0000}"/>
    <cellStyle name="Note 2 10 3 25 3 2" xfId="31805" xr:uid="{00000000-0005-0000-0000-00000C4A0000}"/>
    <cellStyle name="Note 2 10 3 25 4" xfId="16503" xr:uid="{00000000-0005-0000-0000-00000D4A0000}"/>
    <cellStyle name="Note 2 10 3 25 5" xfId="31806" xr:uid="{00000000-0005-0000-0000-00000E4A0000}"/>
    <cellStyle name="Note 2 10 3 26" xfId="16504" xr:uid="{00000000-0005-0000-0000-00000F4A0000}"/>
    <cellStyle name="Note 2 10 3 26 2" xfId="16505" xr:uid="{00000000-0005-0000-0000-0000104A0000}"/>
    <cellStyle name="Note 2 10 3 26 2 2" xfId="16506" xr:uid="{00000000-0005-0000-0000-0000114A0000}"/>
    <cellStyle name="Note 2 10 3 26 2 2 2" xfId="31807" xr:uid="{00000000-0005-0000-0000-0000124A0000}"/>
    <cellStyle name="Note 2 10 3 26 2 3" xfId="16507" xr:uid="{00000000-0005-0000-0000-0000134A0000}"/>
    <cellStyle name="Note 2 10 3 26 2 4" xfId="31808" xr:uid="{00000000-0005-0000-0000-0000144A0000}"/>
    <cellStyle name="Note 2 10 3 26 3" xfId="16508" xr:uid="{00000000-0005-0000-0000-0000154A0000}"/>
    <cellStyle name="Note 2 10 3 26 3 2" xfId="31809" xr:uid="{00000000-0005-0000-0000-0000164A0000}"/>
    <cellStyle name="Note 2 10 3 26 4" xfId="16509" xr:uid="{00000000-0005-0000-0000-0000174A0000}"/>
    <cellStyle name="Note 2 10 3 26 5" xfId="31810" xr:uid="{00000000-0005-0000-0000-0000184A0000}"/>
    <cellStyle name="Note 2 10 3 27" xfId="16510" xr:uid="{00000000-0005-0000-0000-0000194A0000}"/>
    <cellStyle name="Note 2 10 3 27 2" xfId="16511" xr:uid="{00000000-0005-0000-0000-00001A4A0000}"/>
    <cellStyle name="Note 2 10 3 27 2 2" xfId="16512" xr:uid="{00000000-0005-0000-0000-00001B4A0000}"/>
    <cellStyle name="Note 2 10 3 27 2 2 2" xfId="31811" xr:uid="{00000000-0005-0000-0000-00001C4A0000}"/>
    <cellStyle name="Note 2 10 3 27 2 3" xfId="16513" xr:uid="{00000000-0005-0000-0000-00001D4A0000}"/>
    <cellStyle name="Note 2 10 3 27 2 4" xfId="31812" xr:uid="{00000000-0005-0000-0000-00001E4A0000}"/>
    <cellStyle name="Note 2 10 3 27 3" xfId="16514" xr:uid="{00000000-0005-0000-0000-00001F4A0000}"/>
    <cellStyle name="Note 2 10 3 27 3 2" xfId="31813" xr:uid="{00000000-0005-0000-0000-0000204A0000}"/>
    <cellStyle name="Note 2 10 3 27 4" xfId="16515" xr:uid="{00000000-0005-0000-0000-0000214A0000}"/>
    <cellStyle name="Note 2 10 3 27 5" xfId="31814" xr:uid="{00000000-0005-0000-0000-0000224A0000}"/>
    <cellStyle name="Note 2 10 3 28" xfId="16516" xr:uid="{00000000-0005-0000-0000-0000234A0000}"/>
    <cellStyle name="Note 2 10 3 28 2" xfId="16517" xr:uid="{00000000-0005-0000-0000-0000244A0000}"/>
    <cellStyle name="Note 2 10 3 28 2 2" xfId="16518" xr:uid="{00000000-0005-0000-0000-0000254A0000}"/>
    <cellStyle name="Note 2 10 3 28 2 2 2" xfId="31815" xr:uid="{00000000-0005-0000-0000-0000264A0000}"/>
    <cellStyle name="Note 2 10 3 28 2 3" xfId="16519" xr:uid="{00000000-0005-0000-0000-0000274A0000}"/>
    <cellStyle name="Note 2 10 3 28 2 4" xfId="31816" xr:uid="{00000000-0005-0000-0000-0000284A0000}"/>
    <cellStyle name="Note 2 10 3 28 3" xfId="16520" xr:uid="{00000000-0005-0000-0000-0000294A0000}"/>
    <cellStyle name="Note 2 10 3 28 3 2" xfId="31817" xr:uid="{00000000-0005-0000-0000-00002A4A0000}"/>
    <cellStyle name="Note 2 10 3 28 4" xfId="16521" xr:uid="{00000000-0005-0000-0000-00002B4A0000}"/>
    <cellStyle name="Note 2 10 3 28 5" xfId="31818" xr:uid="{00000000-0005-0000-0000-00002C4A0000}"/>
    <cellStyle name="Note 2 10 3 29" xfId="16522" xr:uid="{00000000-0005-0000-0000-00002D4A0000}"/>
    <cellStyle name="Note 2 10 3 29 2" xfId="16523" xr:uid="{00000000-0005-0000-0000-00002E4A0000}"/>
    <cellStyle name="Note 2 10 3 29 2 2" xfId="16524" xr:uid="{00000000-0005-0000-0000-00002F4A0000}"/>
    <cellStyle name="Note 2 10 3 29 2 2 2" xfId="31819" xr:uid="{00000000-0005-0000-0000-0000304A0000}"/>
    <cellStyle name="Note 2 10 3 29 2 3" xfId="16525" xr:uid="{00000000-0005-0000-0000-0000314A0000}"/>
    <cellStyle name="Note 2 10 3 29 2 4" xfId="31820" xr:uid="{00000000-0005-0000-0000-0000324A0000}"/>
    <cellStyle name="Note 2 10 3 29 3" xfId="16526" xr:uid="{00000000-0005-0000-0000-0000334A0000}"/>
    <cellStyle name="Note 2 10 3 29 3 2" xfId="31821" xr:uid="{00000000-0005-0000-0000-0000344A0000}"/>
    <cellStyle name="Note 2 10 3 29 4" xfId="16527" xr:uid="{00000000-0005-0000-0000-0000354A0000}"/>
    <cellStyle name="Note 2 10 3 29 5" xfId="31822" xr:uid="{00000000-0005-0000-0000-0000364A0000}"/>
    <cellStyle name="Note 2 10 3 3" xfId="16528" xr:uid="{00000000-0005-0000-0000-0000374A0000}"/>
    <cellStyle name="Note 2 10 3 3 2" xfId="16529" xr:uid="{00000000-0005-0000-0000-0000384A0000}"/>
    <cellStyle name="Note 2 10 3 3 2 2" xfId="16530" xr:uid="{00000000-0005-0000-0000-0000394A0000}"/>
    <cellStyle name="Note 2 10 3 3 2 2 2" xfId="31823" xr:uid="{00000000-0005-0000-0000-00003A4A0000}"/>
    <cellStyle name="Note 2 10 3 3 2 3" xfId="16531" xr:uid="{00000000-0005-0000-0000-00003B4A0000}"/>
    <cellStyle name="Note 2 10 3 3 2 4" xfId="31824" xr:uid="{00000000-0005-0000-0000-00003C4A0000}"/>
    <cellStyle name="Note 2 10 3 3 3" xfId="16532" xr:uid="{00000000-0005-0000-0000-00003D4A0000}"/>
    <cellStyle name="Note 2 10 3 3 3 2" xfId="31825" xr:uid="{00000000-0005-0000-0000-00003E4A0000}"/>
    <cellStyle name="Note 2 10 3 3 4" xfId="16533" xr:uid="{00000000-0005-0000-0000-00003F4A0000}"/>
    <cellStyle name="Note 2 10 3 3 5" xfId="31826" xr:uid="{00000000-0005-0000-0000-0000404A0000}"/>
    <cellStyle name="Note 2 10 3 30" xfId="16534" xr:uid="{00000000-0005-0000-0000-0000414A0000}"/>
    <cellStyle name="Note 2 10 3 30 2" xfId="16535" xr:uid="{00000000-0005-0000-0000-0000424A0000}"/>
    <cellStyle name="Note 2 10 3 30 2 2" xfId="16536" xr:uid="{00000000-0005-0000-0000-0000434A0000}"/>
    <cellStyle name="Note 2 10 3 30 2 2 2" xfId="31827" xr:uid="{00000000-0005-0000-0000-0000444A0000}"/>
    <cellStyle name="Note 2 10 3 30 2 3" xfId="16537" xr:uid="{00000000-0005-0000-0000-0000454A0000}"/>
    <cellStyle name="Note 2 10 3 30 2 4" xfId="31828" xr:uid="{00000000-0005-0000-0000-0000464A0000}"/>
    <cellStyle name="Note 2 10 3 30 3" xfId="16538" xr:uid="{00000000-0005-0000-0000-0000474A0000}"/>
    <cellStyle name="Note 2 10 3 30 3 2" xfId="31829" xr:uid="{00000000-0005-0000-0000-0000484A0000}"/>
    <cellStyle name="Note 2 10 3 30 4" xfId="16539" xr:uid="{00000000-0005-0000-0000-0000494A0000}"/>
    <cellStyle name="Note 2 10 3 30 5" xfId="31830" xr:uid="{00000000-0005-0000-0000-00004A4A0000}"/>
    <cellStyle name="Note 2 10 3 31" xfId="16540" xr:uid="{00000000-0005-0000-0000-00004B4A0000}"/>
    <cellStyle name="Note 2 10 3 31 2" xfId="16541" xr:uid="{00000000-0005-0000-0000-00004C4A0000}"/>
    <cellStyle name="Note 2 10 3 31 2 2" xfId="31831" xr:uid="{00000000-0005-0000-0000-00004D4A0000}"/>
    <cellStyle name="Note 2 10 3 31 3" xfId="16542" xr:uid="{00000000-0005-0000-0000-00004E4A0000}"/>
    <cellStyle name="Note 2 10 3 31 4" xfId="31832" xr:uid="{00000000-0005-0000-0000-00004F4A0000}"/>
    <cellStyle name="Note 2 10 3 32" xfId="16543" xr:uid="{00000000-0005-0000-0000-0000504A0000}"/>
    <cellStyle name="Note 2 10 3 32 2" xfId="31833" xr:uid="{00000000-0005-0000-0000-0000514A0000}"/>
    <cellStyle name="Note 2 10 3 33" xfId="16544" xr:uid="{00000000-0005-0000-0000-0000524A0000}"/>
    <cellStyle name="Note 2 10 3 34" xfId="31834" xr:uid="{00000000-0005-0000-0000-0000534A0000}"/>
    <cellStyle name="Note 2 10 3 4" xfId="16545" xr:uid="{00000000-0005-0000-0000-0000544A0000}"/>
    <cellStyle name="Note 2 10 3 4 2" xfId="16546" xr:uid="{00000000-0005-0000-0000-0000554A0000}"/>
    <cellStyle name="Note 2 10 3 4 2 2" xfId="16547" xr:uid="{00000000-0005-0000-0000-0000564A0000}"/>
    <cellStyle name="Note 2 10 3 4 2 2 2" xfId="31835" xr:uid="{00000000-0005-0000-0000-0000574A0000}"/>
    <cellStyle name="Note 2 10 3 4 2 3" xfId="16548" xr:uid="{00000000-0005-0000-0000-0000584A0000}"/>
    <cellStyle name="Note 2 10 3 4 2 4" xfId="31836" xr:uid="{00000000-0005-0000-0000-0000594A0000}"/>
    <cellStyle name="Note 2 10 3 4 3" xfId="16549" xr:uid="{00000000-0005-0000-0000-00005A4A0000}"/>
    <cellStyle name="Note 2 10 3 4 3 2" xfId="31837" xr:uid="{00000000-0005-0000-0000-00005B4A0000}"/>
    <cellStyle name="Note 2 10 3 4 4" xfId="16550" xr:uid="{00000000-0005-0000-0000-00005C4A0000}"/>
    <cellStyle name="Note 2 10 3 4 5" xfId="31838" xr:uid="{00000000-0005-0000-0000-00005D4A0000}"/>
    <cellStyle name="Note 2 10 3 5" xfId="16551" xr:uid="{00000000-0005-0000-0000-00005E4A0000}"/>
    <cellStyle name="Note 2 10 3 5 2" xfId="16552" xr:uid="{00000000-0005-0000-0000-00005F4A0000}"/>
    <cellStyle name="Note 2 10 3 5 2 2" xfId="16553" xr:uid="{00000000-0005-0000-0000-0000604A0000}"/>
    <cellStyle name="Note 2 10 3 5 2 2 2" xfId="31839" xr:uid="{00000000-0005-0000-0000-0000614A0000}"/>
    <cellStyle name="Note 2 10 3 5 2 3" xfId="16554" xr:uid="{00000000-0005-0000-0000-0000624A0000}"/>
    <cellStyle name="Note 2 10 3 5 2 4" xfId="31840" xr:uid="{00000000-0005-0000-0000-0000634A0000}"/>
    <cellStyle name="Note 2 10 3 5 3" xfId="16555" xr:uid="{00000000-0005-0000-0000-0000644A0000}"/>
    <cellStyle name="Note 2 10 3 5 3 2" xfId="31841" xr:uid="{00000000-0005-0000-0000-0000654A0000}"/>
    <cellStyle name="Note 2 10 3 5 4" xfId="16556" xr:uid="{00000000-0005-0000-0000-0000664A0000}"/>
    <cellStyle name="Note 2 10 3 5 5" xfId="31842" xr:uid="{00000000-0005-0000-0000-0000674A0000}"/>
    <cellStyle name="Note 2 10 3 6" xfId="16557" xr:uid="{00000000-0005-0000-0000-0000684A0000}"/>
    <cellStyle name="Note 2 10 3 6 2" xfId="16558" xr:uid="{00000000-0005-0000-0000-0000694A0000}"/>
    <cellStyle name="Note 2 10 3 6 2 2" xfId="16559" xr:uid="{00000000-0005-0000-0000-00006A4A0000}"/>
    <cellStyle name="Note 2 10 3 6 2 2 2" xfId="31843" xr:uid="{00000000-0005-0000-0000-00006B4A0000}"/>
    <cellStyle name="Note 2 10 3 6 2 3" xfId="16560" xr:uid="{00000000-0005-0000-0000-00006C4A0000}"/>
    <cellStyle name="Note 2 10 3 6 2 4" xfId="31844" xr:uid="{00000000-0005-0000-0000-00006D4A0000}"/>
    <cellStyle name="Note 2 10 3 6 3" xfId="16561" xr:uid="{00000000-0005-0000-0000-00006E4A0000}"/>
    <cellStyle name="Note 2 10 3 6 3 2" xfId="31845" xr:uid="{00000000-0005-0000-0000-00006F4A0000}"/>
    <cellStyle name="Note 2 10 3 6 4" xfId="16562" xr:uid="{00000000-0005-0000-0000-0000704A0000}"/>
    <cellStyle name="Note 2 10 3 6 5" xfId="31846" xr:uid="{00000000-0005-0000-0000-0000714A0000}"/>
    <cellStyle name="Note 2 10 3 7" xfId="16563" xr:uid="{00000000-0005-0000-0000-0000724A0000}"/>
    <cellStyle name="Note 2 10 3 7 2" xfId="16564" xr:uid="{00000000-0005-0000-0000-0000734A0000}"/>
    <cellStyle name="Note 2 10 3 7 2 2" xfId="16565" xr:uid="{00000000-0005-0000-0000-0000744A0000}"/>
    <cellStyle name="Note 2 10 3 7 2 2 2" xfId="31847" xr:uid="{00000000-0005-0000-0000-0000754A0000}"/>
    <cellStyle name="Note 2 10 3 7 2 3" xfId="16566" xr:uid="{00000000-0005-0000-0000-0000764A0000}"/>
    <cellStyle name="Note 2 10 3 7 2 4" xfId="31848" xr:uid="{00000000-0005-0000-0000-0000774A0000}"/>
    <cellStyle name="Note 2 10 3 7 3" xfId="16567" xr:uid="{00000000-0005-0000-0000-0000784A0000}"/>
    <cellStyle name="Note 2 10 3 7 3 2" xfId="31849" xr:uid="{00000000-0005-0000-0000-0000794A0000}"/>
    <cellStyle name="Note 2 10 3 7 4" xfId="16568" xr:uid="{00000000-0005-0000-0000-00007A4A0000}"/>
    <cellStyle name="Note 2 10 3 7 5" xfId="31850" xr:uid="{00000000-0005-0000-0000-00007B4A0000}"/>
    <cellStyle name="Note 2 10 3 8" xfId="16569" xr:uid="{00000000-0005-0000-0000-00007C4A0000}"/>
    <cellStyle name="Note 2 10 3 8 2" xfId="16570" xr:uid="{00000000-0005-0000-0000-00007D4A0000}"/>
    <cellStyle name="Note 2 10 3 8 2 2" xfId="16571" xr:uid="{00000000-0005-0000-0000-00007E4A0000}"/>
    <cellStyle name="Note 2 10 3 8 2 2 2" xfId="31851" xr:uid="{00000000-0005-0000-0000-00007F4A0000}"/>
    <cellStyle name="Note 2 10 3 8 2 3" xfId="16572" xr:uid="{00000000-0005-0000-0000-0000804A0000}"/>
    <cellStyle name="Note 2 10 3 8 2 4" xfId="31852" xr:uid="{00000000-0005-0000-0000-0000814A0000}"/>
    <cellStyle name="Note 2 10 3 8 3" xfId="16573" xr:uid="{00000000-0005-0000-0000-0000824A0000}"/>
    <cellStyle name="Note 2 10 3 8 3 2" xfId="31853" xr:uid="{00000000-0005-0000-0000-0000834A0000}"/>
    <cellStyle name="Note 2 10 3 8 4" xfId="16574" xr:uid="{00000000-0005-0000-0000-0000844A0000}"/>
    <cellStyle name="Note 2 10 3 8 5" xfId="31854" xr:uid="{00000000-0005-0000-0000-0000854A0000}"/>
    <cellStyle name="Note 2 10 3 9" xfId="16575" xr:uid="{00000000-0005-0000-0000-0000864A0000}"/>
    <cellStyle name="Note 2 10 3 9 2" xfId="16576" xr:uid="{00000000-0005-0000-0000-0000874A0000}"/>
    <cellStyle name="Note 2 10 3 9 2 2" xfId="16577" xr:uid="{00000000-0005-0000-0000-0000884A0000}"/>
    <cellStyle name="Note 2 10 3 9 2 2 2" xfId="31855" xr:uid="{00000000-0005-0000-0000-0000894A0000}"/>
    <cellStyle name="Note 2 10 3 9 2 3" xfId="16578" xr:uid="{00000000-0005-0000-0000-00008A4A0000}"/>
    <cellStyle name="Note 2 10 3 9 2 4" xfId="31856" xr:uid="{00000000-0005-0000-0000-00008B4A0000}"/>
    <cellStyle name="Note 2 10 3 9 3" xfId="16579" xr:uid="{00000000-0005-0000-0000-00008C4A0000}"/>
    <cellStyle name="Note 2 10 3 9 3 2" xfId="31857" xr:uid="{00000000-0005-0000-0000-00008D4A0000}"/>
    <cellStyle name="Note 2 10 3 9 4" xfId="16580" xr:uid="{00000000-0005-0000-0000-00008E4A0000}"/>
    <cellStyle name="Note 2 10 3 9 5" xfId="31858" xr:uid="{00000000-0005-0000-0000-00008F4A0000}"/>
    <cellStyle name="Note 2 10 30" xfId="16581" xr:uid="{00000000-0005-0000-0000-0000904A0000}"/>
    <cellStyle name="Note 2 10 30 2" xfId="16582" xr:uid="{00000000-0005-0000-0000-0000914A0000}"/>
    <cellStyle name="Note 2 10 30 2 2" xfId="16583" xr:uid="{00000000-0005-0000-0000-0000924A0000}"/>
    <cellStyle name="Note 2 10 30 2 2 2" xfId="31859" xr:uid="{00000000-0005-0000-0000-0000934A0000}"/>
    <cellStyle name="Note 2 10 30 2 3" xfId="16584" xr:uid="{00000000-0005-0000-0000-0000944A0000}"/>
    <cellStyle name="Note 2 10 30 2 4" xfId="31860" xr:uid="{00000000-0005-0000-0000-0000954A0000}"/>
    <cellStyle name="Note 2 10 30 3" xfId="16585" xr:uid="{00000000-0005-0000-0000-0000964A0000}"/>
    <cellStyle name="Note 2 10 30 3 2" xfId="31861" xr:uid="{00000000-0005-0000-0000-0000974A0000}"/>
    <cellStyle name="Note 2 10 30 4" xfId="16586" xr:uid="{00000000-0005-0000-0000-0000984A0000}"/>
    <cellStyle name="Note 2 10 30 5" xfId="31862" xr:uid="{00000000-0005-0000-0000-0000994A0000}"/>
    <cellStyle name="Note 2 10 31" xfId="16587" xr:uid="{00000000-0005-0000-0000-00009A4A0000}"/>
    <cellStyle name="Note 2 10 31 2" xfId="16588" xr:uid="{00000000-0005-0000-0000-00009B4A0000}"/>
    <cellStyle name="Note 2 10 31 2 2" xfId="16589" xr:uid="{00000000-0005-0000-0000-00009C4A0000}"/>
    <cellStyle name="Note 2 10 31 2 2 2" xfId="31863" xr:uid="{00000000-0005-0000-0000-00009D4A0000}"/>
    <cellStyle name="Note 2 10 31 2 3" xfId="16590" xr:uid="{00000000-0005-0000-0000-00009E4A0000}"/>
    <cellStyle name="Note 2 10 31 2 4" xfId="31864" xr:uid="{00000000-0005-0000-0000-00009F4A0000}"/>
    <cellStyle name="Note 2 10 31 3" xfId="16591" xr:uid="{00000000-0005-0000-0000-0000A04A0000}"/>
    <cellStyle name="Note 2 10 31 3 2" xfId="31865" xr:uid="{00000000-0005-0000-0000-0000A14A0000}"/>
    <cellStyle name="Note 2 10 31 4" xfId="16592" xr:uid="{00000000-0005-0000-0000-0000A24A0000}"/>
    <cellStyle name="Note 2 10 31 5" xfId="31866" xr:uid="{00000000-0005-0000-0000-0000A34A0000}"/>
    <cellStyle name="Note 2 10 32" xfId="16593" xr:uid="{00000000-0005-0000-0000-0000A44A0000}"/>
    <cellStyle name="Note 2 10 32 2" xfId="16594" xr:uid="{00000000-0005-0000-0000-0000A54A0000}"/>
    <cellStyle name="Note 2 10 32 2 2" xfId="16595" xr:uid="{00000000-0005-0000-0000-0000A64A0000}"/>
    <cellStyle name="Note 2 10 32 2 2 2" xfId="31867" xr:uid="{00000000-0005-0000-0000-0000A74A0000}"/>
    <cellStyle name="Note 2 10 32 2 3" xfId="16596" xr:uid="{00000000-0005-0000-0000-0000A84A0000}"/>
    <cellStyle name="Note 2 10 32 2 4" xfId="31868" xr:uid="{00000000-0005-0000-0000-0000A94A0000}"/>
    <cellStyle name="Note 2 10 32 3" xfId="16597" xr:uid="{00000000-0005-0000-0000-0000AA4A0000}"/>
    <cellStyle name="Note 2 10 32 3 2" xfId="31869" xr:uid="{00000000-0005-0000-0000-0000AB4A0000}"/>
    <cellStyle name="Note 2 10 32 4" xfId="16598" xr:uid="{00000000-0005-0000-0000-0000AC4A0000}"/>
    <cellStyle name="Note 2 10 32 5" xfId="31870" xr:uid="{00000000-0005-0000-0000-0000AD4A0000}"/>
    <cellStyle name="Note 2 10 33" xfId="16599" xr:uid="{00000000-0005-0000-0000-0000AE4A0000}"/>
    <cellStyle name="Note 2 10 33 2" xfId="16600" xr:uid="{00000000-0005-0000-0000-0000AF4A0000}"/>
    <cellStyle name="Note 2 10 33 2 2" xfId="31871" xr:uid="{00000000-0005-0000-0000-0000B04A0000}"/>
    <cellStyle name="Note 2 10 33 3" xfId="16601" xr:uid="{00000000-0005-0000-0000-0000B14A0000}"/>
    <cellStyle name="Note 2 10 33 4" xfId="31872" xr:uid="{00000000-0005-0000-0000-0000B24A0000}"/>
    <cellStyle name="Note 2 10 34" xfId="16602" xr:uid="{00000000-0005-0000-0000-0000B34A0000}"/>
    <cellStyle name="Note 2 10 34 2" xfId="31873" xr:uid="{00000000-0005-0000-0000-0000B44A0000}"/>
    <cellStyle name="Note 2 10 35" xfId="16603" xr:uid="{00000000-0005-0000-0000-0000B54A0000}"/>
    <cellStyle name="Note 2 10 36" xfId="31874" xr:uid="{00000000-0005-0000-0000-0000B64A0000}"/>
    <cellStyle name="Note 2 10 4" xfId="16604" xr:uid="{00000000-0005-0000-0000-0000B74A0000}"/>
    <cellStyle name="Note 2 10 4 2" xfId="16605" xr:uid="{00000000-0005-0000-0000-0000B84A0000}"/>
    <cellStyle name="Note 2 10 4 2 2" xfId="16606" xr:uid="{00000000-0005-0000-0000-0000B94A0000}"/>
    <cellStyle name="Note 2 10 4 2 2 2" xfId="31875" xr:uid="{00000000-0005-0000-0000-0000BA4A0000}"/>
    <cellStyle name="Note 2 10 4 2 3" xfId="16607" xr:uid="{00000000-0005-0000-0000-0000BB4A0000}"/>
    <cellStyle name="Note 2 10 4 2 4" xfId="31876" xr:uid="{00000000-0005-0000-0000-0000BC4A0000}"/>
    <cellStyle name="Note 2 10 4 3" xfId="16608" xr:uid="{00000000-0005-0000-0000-0000BD4A0000}"/>
    <cellStyle name="Note 2 10 4 3 2" xfId="31877" xr:uid="{00000000-0005-0000-0000-0000BE4A0000}"/>
    <cellStyle name="Note 2 10 4 4" xfId="16609" xr:uid="{00000000-0005-0000-0000-0000BF4A0000}"/>
    <cellStyle name="Note 2 10 4 5" xfId="31878" xr:uid="{00000000-0005-0000-0000-0000C04A0000}"/>
    <cellStyle name="Note 2 10 5" xfId="16610" xr:uid="{00000000-0005-0000-0000-0000C14A0000}"/>
    <cellStyle name="Note 2 10 5 2" xfId="16611" xr:uid="{00000000-0005-0000-0000-0000C24A0000}"/>
    <cellStyle name="Note 2 10 5 2 2" xfId="16612" xr:uid="{00000000-0005-0000-0000-0000C34A0000}"/>
    <cellStyle name="Note 2 10 5 2 2 2" xfId="31879" xr:uid="{00000000-0005-0000-0000-0000C44A0000}"/>
    <cellStyle name="Note 2 10 5 2 3" xfId="16613" xr:uid="{00000000-0005-0000-0000-0000C54A0000}"/>
    <cellStyle name="Note 2 10 5 2 4" xfId="31880" xr:uid="{00000000-0005-0000-0000-0000C64A0000}"/>
    <cellStyle name="Note 2 10 5 3" xfId="16614" xr:uid="{00000000-0005-0000-0000-0000C74A0000}"/>
    <cellStyle name="Note 2 10 5 3 2" xfId="31881" xr:uid="{00000000-0005-0000-0000-0000C84A0000}"/>
    <cellStyle name="Note 2 10 5 4" xfId="16615" xr:uid="{00000000-0005-0000-0000-0000C94A0000}"/>
    <cellStyle name="Note 2 10 5 5" xfId="31882" xr:uid="{00000000-0005-0000-0000-0000CA4A0000}"/>
    <cellStyle name="Note 2 10 6" xfId="16616" xr:uid="{00000000-0005-0000-0000-0000CB4A0000}"/>
    <cellStyle name="Note 2 10 6 2" xfId="16617" xr:uid="{00000000-0005-0000-0000-0000CC4A0000}"/>
    <cellStyle name="Note 2 10 6 2 2" xfId="16618" xr:uid="{00000000-0005-0000-0000-0000CD4A0000}"/>
    <cellStyle name="Note 2 10 6 2 2 2" xfId="31883" xr:uid="{00000000-0005-0000-0000-0000CE4A0000}"/>
    <cellStyle name="Note 2 10 6 2 3" xfId="16619" xr:uid="{00000000-0005-0000-0000-0000CF4A0000}"/>
    <cellStyle name="Note 2 10 6 2 4" xfId="31884" xr:uid="{00000000-0005-0000-0000-0000D04A0000}"/>
    <cellStyle name="Note 2 10 6 3" xfId="16620" xr:uid="{00000000-0005-0000-0000-0000D14A0000}"/>
    <cellStyle name="Note 2 10 6 3 2" xfId="31885" xr:uid="{00000000-0005-0000-0000-0000D24A0000}"/>
    <cellStyle name="Note 2 10 6 4" xfId="16621" xr:uid="{00000000-0005-0000-0000-0000D34A0000}"/>
    <cellStyle name="Note 2 10 6 5" xfId="31886" xr:uid="{00000000-0005-0000-0000-0000D44A0000}"/>
    <cellStyle name="Note 2 10 7" xfId="16622" xr:uid="{00000000-0005-0000-0000-0000D54A0000}"/>
    <cellStyle name="Note 2 10 7 2" xfId="16623" xr:uid="{00000000-0005-0000-0000-0000D64A0000}"/>
    <cellStyle name="Note 2 10 7 2 2" xfId="16624" xr:uid="{00000000-0005-0000-0000-0000D74A0000}"/>
    <cellStyle name="Note 2 10 7 2 2 2" xfId="31887" xr:uid="{00000000-0005-0000-0000-0000D84A0000}"/>
    <cellStyle name="Note 2 10 7 2 3" xfId="16625" xr:uid="{00000000-0005-0000-0000-0000D94A0000}"/>
    <cellStyle name="Note 2 10 7 2 4" xfId="31888" xr:uid="{00000000-0005-0000-0000-0000DA4A0000}"/>
    <cellStyle name="Note 2 10 7 3" xfId="16626" xr:uid="{00000000-0005-0000-0000-0000DB4A0000}"/>
    <cellStyle name="Note 2 10 7 3 2" xfId="31889" xr:uid="{00000000-0005-0000-0000-0000DC4A0000}"/>
    <cellStyle name="Note 2 10 7 4" xfId="16627" xr:uid="{00000000-0005-0000-0000-0000DD4A0000}"/>
    <cellStyle name="Note 2 10 7 5" xfId="31890" xr:uid="{00000000-0005-0000-0000-0000DE4A0000}"/>
    <cellStyle name="Note 2 10 8" xfId="16628" xr:uid="{00000000-0005-0000-0000-0000DF4A0000}"/>
    <cellStyle name="Note 2 10 8 2" xfId="16629" xr:uid="{00000000-0005-0000-0000-0000E04A0000}"/>
    <cellStyle name="Note 2 10 8 2 2" xfId="16630" xr:uid="{00000000-0005-0000-0000-0000E14A0000}"/>
    <cellStyle name="Note 2 10 8 2 2 2" xfId="31891" xr:uid="{00000000-0005-0000-0000-0000E24A0000}"/>
    <cellStyle name="Note 2 10 8 2 3" xfId="16631" xr:uid="{00000000-0005-0000-0000-0000E34A0000}"/>
    <cellStyle name="Note 2 10 8 2 4" xfId="31892" xr:uid="{00000000-0005-0000-0000-0000E44A0000}"/>
    <cellStyle name="Note 2 10 8 3" xfId="16632" xr:uid="{00000000-0005-0000-0000-0000E54A0000}"/>
    <cellStyle name="Note 2 10 8 3 2" xfId="31893" xr:uid="{00000000-0005-0000-0000-0000E64A0000}"/>
    <cellStyle name="Note 2 10 8 4" xfId="16633" xr:uid="{00000000-0005-0000-0000-0000E74A0000}"/>
    <cellStyle name="Note 2 10 8 5" xfId="31894" xr:uid="{00000000-0005-0000-0000-0000E84A0000}"/>
    <cellStyle name="Note 2 10 9" xfId="16634" xr:uid="{00000000-0005-0000-0000-0000E94A0000}"/>
    <cellStyle name="Note 2 10 9 2" xfId="16635" xr:uid="{00000000-0005-0000-0000-0000EA4A0000}"/>
    <cellStyle name="Note 2 10 9 2 2" xfId="16636" xr:uid="{00000000-0005-0000-0000-0000EB4A0000}"/>
    <cellStyle name="Note 2 10 9 2 2 2" xfId="31895" xr:uid="{00000000-0005-0000-0000-0000EC4A0000}"/>
    <cellStyle name="Note 2 10 9 2 3" xfId="16637" xr:uid="{00000000-0005-0000-0000-0000ED4A0000}"/>
    <cellStyle name="Note 2 10 9 2 4" xfId="31896" xr:uid="{00000000-0005-0000-0000-0000EE4A0000}"/>
    <cellStyle name="Note 2 10 9 3" xfId="16638" xr:uid="{00000000-0005-0000-0000-0000EF4A0000}"/>
    <cellStyle name="Note 2 10 9 3 2" xfId="31897" xr:uid="{00000000-0005-0000-0000-0000F04A0000}"/>
    <cellStyle name="Note 2 10 9 4" xfId="16639" xr:uid="{00000000-0005-0000-0000-0000F14A0000}"/>
    <cellStyle name="Note 2 10 9 5" xfId="31898" xr:uid="{00000000-0005-0000-0000-0000F24A0000}"/>
    <cellStyle name="Note 2 11" xfId="16640" xr:uid="{00000000-0005-0000-0000-0000F34A0000}"/>
    <cellStyle name="Note 2 11 2" xfId="16641" xr:uid="{00000000-0005-0000-0000-0000F44A0000}"/>
    <cellStyle name="Note 2 11 2 2" xfId="16642" xr:uid="{00000000-0005-0000-0000-0000F54A0000}"/>
    <cellStyle name="Note 2 11 2 2 2" xfId="31899" xr:uid="{00000000-0005-0000-0000-0000F64A0000}"/>
    <cellStyle name="Note 2 11 2 3" xfId="16643" xr:uid="{00000000-0005-0000-0000-0000F74A0000}"/>
    <cellStyle name="Note 2 11 2 4" xfId="31900" xr:uid="{00000000-0005-0000-0000-0000F84A0000}"/>
    <cellStyle name="Note 2 11 3" xfId="16644" xr:uid="{00000000-0005-0000-0000-0000F94A0000}"/>
    <cellStyle name="Note 2 11 3 2" xfId="31901" xr:uid="{00000000-0005-0000-0000-0000FA4A0000}"/>
    <cellStyle name="Note 2 11 4" xfId="16645" xr:uid="{00000000-0005-0000-0000-0000FB4A0000}"/>
    <cellStyle name="Note 2 11 5" xfId="31902" xr:uid="{00000000-0005-0000-0000-0000FC4A0000}"/>
    <cellStyle name="Note 2 12" xfId="16646" xr:uid="{00000000-0005-0000-0000-0000FD4A0000}"/>
    <cellStyle name="Note 2 12 2" xfId="16647" xr:uid="{00000000-0005-0000-0000-0000FE4A0000}"/>
    <cellStyle name="Note 2 12 2 2" xfId="16648" xr:uid="{00000000-0005-0000-0000-0000FF4A0000}"/>
    <cellStyle name="Note 2 12 2 2 2" xfId="31903" xr:uid="{00000000-0005-0000-0000-0000004B0000}"/>
    <cellStyle name="Note 2 12 2 3" xfId="16649" xr:uid="{00000000-0005-0000-0000-0000014B0000}"/>
    <cellStyle name="Note 2 12 2 4" xfId="31904" xr:uid="{00000000-0005-0000-0000-0000024B0000}"/>
    <cellStyle name="Note 2 12 3" xfId="16650" xr:uid="{00000000-0005-0000-0000-0000034B0000}"/>
    <cellStyle name="Note 2 12 3 2" xfId="31905" xr:uid="{00000000-0005-0000-0000-0000044B0000}"/>
    <cellStyle name="Note 2 12 4" xfId="16651" xr:uid="{00000000-0005-0000-0000-0000054B0000}"/>
    <cellStyle name="Note 2 12 5" xfId="31906" xr:uid="{00000000-0005-0000-0000-0000064B0000}"/>
    <cellStyle name="Note 2 13" xfId="16652" xr:uid="{00000000-0005-0000-0000-0000074B0000}"/>
    <cellStyle name="Note 2 13 2" xfId="16653" xr:uid="{00000000-0005-0000-0000-0000084B0000}"/>
    <cellStyle name="Note 2 13 2 2" xfId="16654" xr:uid="{00000000-0005-0000-0000-0000094B0000}"/>
    <cellStyle name="Note 2 13 2 2 2" xfId="31907" xr:uid="{00000000-0005-0000-0000-00000A4B0000}"/>
    <cellStyle name="Note 2 13 2 3" xfId="16655" xr:uid="{00000000-0005-0000-0000-00000B4B0000}"/>
    <cellStyle name="Note 2 13 2 4" xfId="31908" xr:uid="{00000000-0005-0000-0000-00000C4B0000}"/>
    <cellStyle name="Note 2 13 3" xfId="16656" xr:uid="{00000000-0005-0000-0000-00000D4B0000}"/>
    <cellStyle name="Note 2 13 3 2" xfId="31909" xr:uid="{00000000-0005-0000-0000-00000E4B0000}"/>
    <cellStyle name="Note 2 13 4" xfId="16657" xr:uid="{00000000-0005-0000-0000-00000F4B0000}"/>
    <cellStyle name="Note 2 13 5" xfId="31910" xr:uid="{00000000-0005-0000-0000-0000104B0000}"/>
    <cellStyle name="Note 2 14" xfId="16658" xr:uid="{00000000-0005-0000-0000-0000114B0000}"/>
    <cellStyle name="Note 2 14 2" xfId="16659" xr:uid="{00000000-0005-0000-0000-0000124B0000}"/>
    <cellStyle name="Note 2 14 2 2" xfId="16660" xr:uid="{00000000-0005-0000-0000-0000134B0000}"/>
    <cellStyle name="Note 2 14 2 2 2" xfId="31911" xr:uid="{00000000-0005-0000-0000-0000144B0000}"/>
    <cellStyle name="Note 2 14 2 3" xfId="16661" xr:uid="{00000000-0005-0000-0000-0000154B0000}"/>
    <cellStyle name="Note 2 14 2 4" xfId="31912" xr:uid="{00000000-0005-0000-0000-0000164B0000}"/>
    <cellStyle name="Note 2 14 3" xfId="16662" xr:uid="{00000000-0005-0000-0000-0000174B0000}"/>
    <cellStyle name="Note 2 14 3 2" xfId="31913" xr:uid="{00000000-0005-0000-0000-0000184B0000}"/>
    <cellStyle name="Note 2 14 4" xfId="16663" xr:uid="{00000000-0005-0000-0000-0000194B0000}"/>
    <cellStyle name="Note 2 14 5" xfId="31914" xr:uid="{00000000-0005-0000-0000-00001A4B0000}"/>
    <cellStyle name="Note 2 15" xfId="16664" xr:uid="{00000000-0005-0000-0000-00001B4B0000}"/>
    <cellStyle name="Note 2 15 2" xfId="16665" xr:uid="{00000000-0005-0000-0000-00001C4B0000}"/>
    <cellStyle name="Note 2 15 2 2" xfId="16666" xr:uid="{00000000-0005-0000-0000-00001D4B0000}"/>
    <cellStyle name="Note 2 15 2 2 2" xfId="31915" xr:uid="{00000000-0005-0000-0000-00001E4B0000}"/>
    <cellStyle name="Note 2 15 2 3" xfId="16667" xr:uid="{00000000-0005-0000-0000-00001F4B0000}"/>
    <cellStyle name="Note 2 15 2 4" xfId="31916" xr:uid="{00000000-0005-0000-0000-0000204B0000}"/>
    <cellStyle name="Note 2 15 3" xfId="16668" xr:uid="{00000000-0005-0000-0000-0000214B0000}"/>
    <cellStyle name="Note 2 15 3 2" xfId="31917" xr:uid="{00000000-0005-0000-0000-0000224B0000}"/>
    <cellStyle name="Note 2 15 4" xfId="16669" xr:uid="{00000000-0005-0000-0000-0000234B0000}"/>
    <cellStyle name="Note 2 15 5" xfId="31918" xr:uid="{00000000-0005-0000-0000-0000244B0000}"/>
    <cellStyle name="Note 2 16" xfId="16670" xr:uid="{00000000-0005-0000-0000-0000254B0000}"/>
    <cellStyle name="Note 2 16 2" xfId="16671" xr:uid="{00000000-0005-0000-0000-0000264B0000}"/>
    <cellStyle name="Note 2 16 2 2" xfId="16672" xr:uid="{00000000-0005-0000-0000-0000274B0000}"/>
    <cellStyle name="Note 2 16 2 2 2" xfId="31919" xr:uid="{00000000-0005-0000-0000-0000284B0000}"/>
    <cellStyle name="Note 2 16 2 3" xfId="16673" xr:uid="{00000000-0005-0000-0000-0000294B0000}"/>
    <cellStyle name="Note 2 16 2 4" xfId="31920" xr:uid="{00000000-0005-0000-0000-00002A4B0000}"/>
    <cellStyle name="Note 2 16 3" xfId="16674" xr:uid="{00000000-0005-0000-0000-00002B4B0000}"/>
    <cellStyle name="Note 2 16 3 2" xfId="31921" xr:uid="{00000000-0005-0000-0000-00002C4B0000}"/>
    <cellStyle name="Note 2 16 4" xfId="16675" xr:uid="{00000000-0005-0000-0000-00002D4B0000}"/>
    <cellStyle name="Note 2 16 5" xfId="31922" xr:uid="{00000000-0005-0000-0000-00002E4B0000}"/>
    <cellStyle name="Note 2 17" xfId="16676" xr:uid="{00000000-0005-0000-0000-00002F4B0000}"/>
    <cellStyle name="Note 2 17 2" xfId="16677" xr:uid="{00000000-0005-0000-0000-0000304B0000}"/>
    <cellStyle name="Note 2 17 2 2" xfId="16678" xr:uid="{00000000-0005-0000-0000-0000314B0000}"/>
    <cellStyle name="Note 2 17 2 2 2" xfId="31923" xr:uid="{00000000-0005-0000-0000-0000324B0000}"/>
    <cellStyle name="Note 2 17 2 3" xfId="16679" xr:uid="{00000000-0005-0000-0000-0000334B0000}"/>
    <cellStyle name="Note 2 17 2 4" xfId="31924" xr:uid="{00000000-0005-0000-0000-0000344B0000}"/>
    <cellStyle name="Note 2 17 3" xfId="16680" xr:uid="{00000000-0005-0000-0000-0000354B0000}"/>
    <cellStyle name="Note 2 17 3 2" xfId="31925" xr:uid="{00000000-0005-0000-0000-0000364B0000}"/>
    <cellStyle name="Note 2 17 4" xfId="16681" xr:uid="{00000000-0005-0000-0000-0000374B0000}"/>
    <cellStyle name="Note 2 17 5" xfId="31926" xr:uid="{00000000-0005-0000-0000-0000384B0000}"/>
    <cellStyle name="Note 2 18" xfId="16682" xr:uid="{00000000-0005-0000-0000-0000394B0000}"/>
    <cellStyle name="Note 2 18 2" xfId="16683" xr:uid="{00000000-0005-0000-0000-00003A4B0000}"/>
    <cellStyle name="Note 2 18 2 2" xfId="16684" xr:uid="{00000000-0005-0000-0000-00003B4B0000}"/>
    <cellStyle name="Note 2 18 2 2 2" xfId="31927" xr:uid="{00000000-0005-0000-0000-00003C4B0000}"/>
    <cellStyle name="Note 2 18 2 3" xfId="16685" xr:uid="{00000000-0005-0000-0000-00003D4B0000}"/>
    <cellStyle name="Note 2 18 2 4" xfId="31928" xr:uid="{00000000-0005-0000-0000-00003E4B0000}"/>
    <cellStyle name="Note 2 18 3" xfId="16686" xr:uid="{00000000-0005-0000-0000-00003F4B0000}"/>
    <cellStyle name="Note 2 18 3 2" xfId="31929" xr:uid="{00000000-0005-0000-0000-0000404B0000}"/>
    <cellStyle name="Note 2 18 4" xfId="16687" xr:uid="{00000000-0005-0000-0000-0000414B0000}"/>
    <cellStyle name="Note 2 18 5" xfId="31930" xr:uid="{00000000-0005-0000-0000-0000424B0000}"/>
    <cellStyle name="Note 2 19" xfId="16688" xr:uid="{00000000-0005-0000-0000-0000434B0000}"/>
    <cellStyle name="Note 2 19 2" xfId="16689" xr:uid="{00000000-0005-0000-0000-0000444B0000}"/>
    <cellStyle name="Note 2 19 2 2" xfId="16690" xr:uid="{00000000-0005-0000-0000-0000454B0000}"/>
    <cellStyle name="Note 2 19 2 2 2" xfId="31931" xr:uid="{00000000-0005-0000-0000-0000464B0000}"/>
    <cellStyle name="Note 2 19 2 3" xfId="16691" xr:uid="{00000000-0005-0000-0000-0000474B0000}"/>
    <cellStyle name="Note 2 19 2 4" xfId="31932" xr:uid="{00000000-0005-0000-0000-0000484B0000}"/>
    <cellStyle name="Note 2 19 3" xfId="16692" xr:uid="{00000000-0005-0000-0000-0000494B0000}"/>
    <cellStyle name="Note 2 19 3 2" xfId="31933" xr:uid="{00000000-0005-0000-0000-00004A4B0000}"/>
    <cellStyle name="Note 2 19 4" xfId="16693" xr:uid="{00000000-0005-0000-0000-00004B4B0000}"/>
    <cellStyle name="Note 2 19 5" xfId="31934" xr:uid="{00000000-0005-0000-0000-00004C4B0000}"/>
    <cellStyle name="Note 2 2" xfId="561" xr:uid="{00000000-0005-0000-0000-00004D4B0000}"/>
    <cellStyle name="Note 2 2 10" xfId="16694" xr:uid="{00000000-0005-0000-0000-00004E4B0000}"/>
    <cellStyle name="Note 2 2 11" xfId="16695" xr:uid="{00000000-0005-0000-0000-00004F4B0000}"/>
    <cellStyle name="Note 2 2 12" xfId="16696" xr:uid="{00000000-0005-0000-0000-0000504B0000}"/>
    <cellStyle name="Note 2 2 13" xfId="16697" xr:uid="{00000000-0005-0000-0000-0000514B0000}"/>
    <cellStyle name="Note 2 2 14" xfId="16698" xr:uid="{00000000-0005-0000-0000-0000524B0000}"/>
    <cellStyle name="Note 2 2 15" xfId="16699" xr:uid="{00000000-0005-0000-0000-0000534B0000}"/>
    <cellStyle name="Note 2 2 16" xfId="16700" xr:uid="{00000000-0005-0000-0000-0000544B0000}"/>
    <cellStyle name="Note 2 2 17" xfId="16701" xr:uid="{00000000-0005-0000-0000-0000554B0000}"/>
    <cellStyle name="Note 2 2 18" xfId="16702" xr:uid="{00000000-0005-0000-0000-0000564B0000}"/>
    <cellStyle name="Note 2 2 19" xfId="16703" xr:uid="{00000000-0005-0000-0000-0000574B0000}"/>
    <cellStyle name="Note 2 2 19 10" xfId="16704" xr:uid="{00000000-0005-0000-0000-0000584B0000}"/>
    <cellStyle name="Note 2 2 19 10 2" xfId="16705" xr:uid="{00000000-0005-0000-0000-0000594B0000}"/>
    <cellStyle name="Note 2 2 19 10 2 2" xfId="16706" xr:uid="{00000000-0005-0000-0000-00005A4B0000}"/>
    <cellStyle name="Note 2 2 19 10 2 2 2" xfId="31935" xr:uid="{00000000-0005-0000-0000-00005B4B0000}"/>
    <cellStyle name="Note 2 2 19 10 2 3" xfId="16707" xr:uid="{00000000-0005-0000-0000-00005C4B0000}"/>
    <cellStyle name="Note 2 2 19 10 2 4" xfId="31936" xr:uid="{00000000-0005-0000-0000-00005D4B0000}"/>
    <cellStyle name="Note 2 2 19 10 3" xfId="16708" xr:uid="{00000000-0005-0000-0000-00005E4B0000}"/>
    <cellStyle name="Note 2 2 19 10 3 2" xfId="31937" xr:uid="{00000000-0005-0000-0000-00005F4B0000}"/>
    <cellStyle name="Note 2 2 19 10 4" xfId="16709" xr:uid="{00000000-0005-0000-0000-0000604B0000}"/>
    <cellStyle name="Note 2 2 19 10 5" xfId="31938" xr:uid="{00000000-0005-0000-0000-0000614B0000}"/>
    <cellStyle name="Note 2 2 19 11" xfId="16710" xr:uid="{00000000-0005-0000-0000-0000624B0000}"/>
    <cellStyle name="Note 2 2 19 11 2" xfId="16711" xr:uid="{00000000-0005-0000-0000-0000634B0000}"/>
    <cellStyle name="Note 2 2 19 11 2 2" xfId="16712" xr:uid="{00000000-0005-0000-0000-0000644B0000}"/>
    <cellStyle name="Note 2 2 19 11 2 2 2" xfId="31939" xr:uid="{00000000-0005-0000-0000-0000654B0000}"/>
    <cellStyle name="Note 2 2 19 11 2 3" xfId="16713" xr:uid="{00000000-0005-0000-0000-0000664B0000}"/>
    <cellStyle name="Note 2 2 19 11 2 4" xfId="31940" xr:uid="{00000000-0005-0000-0000-0000674B0000}"/>
    <cellStyle name="Note 2 2 19 11 3" xfId="16714" xr:uid="{00000000-0005-0000-0000-0000684B0000}"/>
    <cellStyle name="Note 2 2 19 11 3 2" xfId="31941" xr:uid="{00000000-0005-0000-0000-0000694B0000}"/>
    <cellStyle name="Note 2 2 19 11 4" xfId="16715" xr:uid="{00000000-0005-0000-0000-00006A4B0000}"/>
    <cellStyle name="Note 2 2 19 11 5" xfId="31942" xr:uid="{00000000-0005-0000-0000-00006B4B0000}"/>
    <cellStyle name="Note 2 2 19 12" xfId="16716" xr:uid="{00000000-0005-0000-0000-00006C4B0000}"/>
    <cellStyle name="Note 2 2 19 12 2" xfId="16717" xr:uid="{00000000-0005-0000-0000-00006D4B0000}"/>
    <cellStyle name="Note 2 2 19 12 2 2" xfId="16718" xr:uid="{00000000-0005-0000-0000-00006E4B0000}"/>
    <cellStyle name="Note 2 2 19 12 2 2 2" xfId="31943" xr:uid="{00000000-0005-0000-0000-00006F4B0000}"/>
    <cellStyle name="Note 2 2 19 12 2 3" xfId="16719" xr:uid="{00000000-0005-0000-0000-0000704B0000}"/>
    <cellStyle name="Note 2 2 19 12 2 4" xfId="31944" xr:uid="{00000000-0005-0000-0000-0000714B0000}"/>
    <cellStyle name="Note 2 2 19 12 3" xfId="16720" xr:uid="{00000000-0005-0000-0000-0000724B0000}"/>
    <cellStyle name="Note 2 2 19 12 3 2" xfId="31945" xr:uid="{00000000-0005-0000-0000-0000734B0000}"/>
    <cellStyle name="Note 2 2 19 12 4" xfId="16721" xr:uid="{00000000-0005-0000-0000-0000744B0000}"/>
    <cellStyle name="Note 2 2 19 12 5" xfId="31946" xr:uid="{00000000-0005-0000-0000-0000754B0000}"/>
    <cellStyle name="Note 2 2 19 13" xfId="16722" xr:uid="{00000000-0005-0000-0000-0000764B0000}"/>
    <cellStyle name="Note 2 2 19 13 2" xfId="16723" xr:uid="{00000000-0005-0000-0000-0000774B0000}"/>
    <cellStyle name="Note 2 2 19 13 2 2" xfId="16724" xr:uid="{00000000-0005-0000-0000-0000784B0000}"/>
    <cellStyle name="Note 2 2 19 13 2 2 2" xfId="31947" xr:uid="{00000000-0005-0000-0000-0000794B0000}"/>
    <cellStyle name="Note 2 2 19 13 2 3" xfId="16725" xr:uid="{00000000-0005-0000-0000-00007A4B0000}"/>
    <cellStyle name="Note 2 2 19 13 2 4" xfId="31948" xr:uid="{00000000-0005-0000-0000-00007B4B0000}"/>
    <cellStyle name="Note 2 2 19 13 3" xfId="16726" xr:uid="{00000000-0005-0000-0000-00007C4B0000}"/>
    <cellStyle name="Note 2 2 19 13 3 2" xfId="31949" xr:uid="{00000000-0005-0000-0000-00007D4B0000}"/>
    <cellStyle name="Note 2 2 19 13 4" xfId="16727" xr:uid="{00000000-0005-0000-0000-00007E4B0000}"/>
    <cellStyle name="Note 2 2 19 13 5" xfId="31950" xr:uid="{00000000-0005-0000-0000-00007F4B0000}"/>
    <cellStyle name="Note 2 2 19 14" xfId="16728" xr:uid="{00000000-0005-0000-0000-0000804B0000}"/>
    <cellStyle name="Note 2 2 19 14 2" xfId="16729" xr:uid="{00000000-0005-0000-0000-0000814B0000}"/>
    <cellStyle name="Note 2 2 19 14 2 2" xfId="16730" xr:uid="{00000000-0005-0000-0000-0000824B0000}"/>
    <cellStyle name="Note 2 2 19 14 2 2 2" xfId="31951" xr:uid="{00000000-0005-0000-0000-0000834B0000}"/>
    <cellStyle name="Note 2 2 19 14 2 3" xfId="16731" xr:uid="{00000000-0005-0000-0000-0000844B0000}"/>
    <cellStyle name="Note 2 2 19 14 2 4" xfId="31952" xr:uid="{00000000-0005-0000-0000-0000854B0000}"/>
    <cellStyle name="Note 2 2 19 14 3" xfId="16732" xr:uid="{00000000-0005-0000-0000-0000864B0000}"/>
    <cellStyle name="Note 2 2 19 14 3 2" xfId="31953" xr:uid="{00000000-0005-0000-0000-0000874B0000}"/>
    <cellStyle name="Note 2 2 19 14 4" xfId="16733" xr:uid="{00000000-0005-0000-0000-0000884B0000}"/>
    <cellStyle name="Note 2 2 19 14 5" xfId="31954" xr:uid="{00000000-0005-0000-0000-0000894B0000}"/>
    <cellStyle name="Note 2 2 19 15" xfId="16734" xr:uid="{00000000-0005-0000-0000-00008A4B0000}"/>
    <cellStyle name="Note 2 2 19 15 2" xfId="16735" xr:uid="{00000000-0005-0000-0000-00008B4B0000}"/>
    <cellStyle name="Note 2 2 19 15 2 2" xfId="16736" xr:uid="{00000000-0005-0000-0000-00008C4B0000}"/>
    <cellStyle name="Note 2 2 19 15 2 2 2" xfId="31955" xr:uid="{00000000-0005-0000-0000-00008D4B0000}"/>
    <cellStyle name="Note 2 2 19 15 2 3" xfId="16737" xr:uid="{00000000-0005-0000-0000-00008E4B0000}"/>
    <cellStyle name="Note 2 2 19 15 2 4" xfId="31956" xr:uid="{00000000-0005-0000-0000-00008F4B0000}"/>
    <cellStyle name="Note 2 2 19 15 3" xfId="16738" xr:uid="{00000000-0005-0000-0000-0000904B0000}"/>
    <cellStyle name="Note 2 2 19 15 3 2" xfId="31957" xr:uid="{00000000-0005-0000-0000-0000914B0000}"/>
    <cellStyle name="Note 2 2 19 15 4" xfId="16739" xr:uid="{00000000-0005-0000-0000-0000924B0000}"/>
    <cellStyle name="Note 2 2 19 15 5" xfId="31958" xr:uid="{00000000-0005-0000-0000-0000934B0000}"/>
    <cellStyle name="Note 2 2 19 16" xfId="16740" xr:uid="{00000000-0005-0000-0000-0000944B0000}"/>
    <cellStyle name="Note 2 2 19 16 2" xfId="16741" xr:uid="{00000000-0005-0000-0000-0000954B0000}"/>
    <cellStyle name="Note 2 2 19 16 2 2" xfId="16742" xr:uid="{00000000-0005-0000-0000-0000964B0000}"/>
    <cellStyle name="Note 2 2 19 16 2 2 2" xfId="31959" xr:uid="{00000000-0005-0000-0000-0000974B0000}"/>
    <cellStyle name="Note 2 2 19 16 2 3" xfId="16743" xr:uid="{00000000-0005-0000-0000-0000984B0000}"/>
    <cellStyle name="Note 2 2 19 16 2 4" xfId="31960" xr:uid="{00000000-0005-0000-0000-0000994B0000}"/>
    <cellStyle name="Note 2 2 19 16 3" xfId="16744" xr:uid="{00000000-0005-0000-0000-00009A4B0000}"/>
    <cellStyle name="Note 2 2 19 16 3 2" xfId="31961" xr:uid="{00000000-0005-0000-0000-00009B4B0000}"/>
    <cellStyle name="Note 2 2 19 16 4" xfId="16745" xr:uid="{00000000-0005-0000-0000-00009C4B0000}"/>
    <cellStyle name="Note 2 2 19 16 5" xfId="31962" xr:uid="{00000000-0005-0000-0000-00009D4B0000}"/>
    <cellStyle name="Note 2 2 19 17" xfId="16746" xr:uid="{00000000-0005-0000-0000-00009E4B0000}"/>
    <cellStyle name="Note 2 2 19 17 2" xfId="16747" xr:uid="{00000000-0005-0000-0000-00009F4B0000}"/>
    <cellStyle name="Note 2 2 19 17 2 2" xfId="16748" xr:uid="{00000000-0005-0000-0000-0000A04B0000}"/>
    <cellStyle name="Note 2 2 19 17 2 2 2" xfId="31963" xr:uid="{00000000-0005-0000-0000-0000A14B0000}"/>
    <cellStyle name="Note 2 2 19 17 2 3" xfId="16749" xr:uid="{00000000-0005-0000-0000-0000A24B0000}"/>
    <cellStyle name="Note 2 2 19 17 2 4" xfId="31964" xr:uid="{00000000-0005-0000-0000-0000A34B0000}"/>
    <cellStyle name="Note 2 2 19 17 3" xfId="16750" xr:uid="{00000000-0005-0000-0000-0000A44B0000}"/>
    <cellStyle name="Note 2 2 19 17 3 2" xfId="31965" xr:uid="{00000000-0005-0000-0000-0000A54B0000}"/>
    <cellStyle name="Note 2 2 19 17 4" xfId="16751" xr:uid="{00000000-0005-0000-0000-0000A64B0000}"/>
    <cellStyle name="Note 2 2 19 17 5" xfId="31966" xr:uid="{00000000-0005-0000-0000-0000A74B0000}"/>
    <cellStyle name="Note 2 2 19 18" xfId="16752" xr:uid="{00000000-0005-0000-0000-0000A84B0000}"/>
    <cellStyle name="Note 2 2 19 18 2" xfId="16753" xr:uid="{00000000-0005-0000-0000-0000A94B0000}"/>
    <cellStyle name="Note 2 2 19 18 2 2" xfId="16754" xr:uid="{00000000-0005-0000-0000-0000AA4B0000}"/>
    <cellStyle name="Note 2 2 19 18 2 2 2" xfId="31967" xr:uid="{00000000-0005-0000-0000-0000AB4B0000}"/>
    <cellStyle name="Note 2 2 19 18 2 3" xfId="16755" xr:uid="{00000000-0005-0000-0000-0000AC4B0000}"/>
    <cellStyle name="Note 2 2 19 18 2 4" xfId="31968" xr:uid="{00000000-0005-0000-0000-0000AD4B0000}"/>
    <cellStyle name="Note 2 2 19 18 3" xfId="16756" xr:uid="{00000000-0005-0000-0000-0000AE4B0000}"/>
    <cellStyle name="Note 2 2 19 18 3 2" xfId="31969" xr:uid="{00000000-0005-0000-0000-0000AF4B0000}"/>
    <cellStyle name="Note 2 2 19 18 4" xfId="16757" xr:uid="{00000000-0005-0000-0000-0000B04B0000}"/>
    <cellStyle name="Note 2 2 19 18 5" xfId="31970" xr:uid="{00000000-0005-0000-0000-0000B14B0000}"/>
    <cellStyle name="Note 2 2 19 19" xfId="16758" xr:uid="{00000000-0005-0000-0000-0000B24B0000}"/>
    <cellStyle name="Note 2 2 19 19 2" xfId="16759" xr:uid="{00000000-0005-0000-0000-0000B34B0000}"/>
    <cellStyle name="Note 2 2 19 19 2 2" xfId="16760" xr:uid="{00000000-0005-0000-0000-0000B44B0000}"/>
    <cellStyle name="Note 2 2 19 19 2 2 2" xfId="31971" xr:uid="{00000000-0005-0000-0000-0000B54B0000}"/>
    <cellStyle name="Note 2 2 19 19 2 3" xfId="16761" xr:uid="{00000000-0005-0000-0000-0000B64B0000}"/>
    <cellStyle name="Note 2 2 19 19 2 4" xfId="31972" xr:uid="{00000000-0005-0000-0000-0000B74B0000}"/>
    <cellStyle name="Note 2 2 19 19 3" xfId="16762" xr:uid="{00000000-0005-0000-0000-0000B84B0000}"/>
    <cellStyle name="Note 2 2 19 19 3 2" xfId="31973" xr:uid="{00000000-0005-0000-0000-0000B94B0000}"/>
    <cellStyle name="Note 2 2 19 19 4" xfId="16763" xr:uid="{00000000-0005-0000-0000-0000BA4B0000}"/>
    <cellStyle name="Note 2 2 19 19 5" xfId="31974" xr:uid="{00000000-0005-0000-0000-0000BB4B0000}"/>
    <cellStyle name="Note 2 2 19 2" xfId="16764" xr:uid="{00000000-0005-0000-0000-0000BC4B0000}"/>
    <cellStyle name="Note 2 2 19 2 2" xfId="16765" xr:uid="{00000000-0005-0000-0000-0000BD4B0000}"/>
    <cellStyle name="Note 2 2 19 2 2 2" xfId="16766" xr:uid="{00000000-0005-0000-0000-0000BE4B0000}"/>
    <cellStyle name="Note 2 2 19 2 2 2 2" xfId="31975" xr:uid="{00000000-0005-0000-0000-0000BF4B0000}"/>
    <cellStyle name="Note 2 2 19 2 2 3" xfId="16767" xr:uid="{00000000-0005-0000-0000-0000C04B0000}"/>
    <cellStyle name="Note 2 2 19 2 2 4" xfId="31976" xr:uid="{00000000-0005-0000-0000-0000C14B0000}"/>
    <cellStyle name="Note 2 2 19 2 3" xfId="16768" xr:uid="{00000000-0005-0000-0000-0000C24B0000}"/>
    <cellStyle name="Note 2 2 19 2 3 2" xfId="31977" xr:uid="{00000000-0005-0000-0000-0000C34B0000}"/>
    <cellStyle name="Note 2 2 19 2 4" xfId="16769" xr:uid="{00000000-0005-0000-0000-0000C44B0000}"/>
    <cellStyle name="Note 2 2 19 2 5" xfId="31978" xr:uid="{00000000-0005-0000-0000-0000C54B0000}"/>
    <cellStyle name="Note 2 2 19 20" xfId="16770" xr:uid="{00000000-0005-0000-0000-0000C64B0000}"/>
    <cellStyle name="Note 2 2 19 20 2" xfId="16771" xr:uid="{00000000-0005-0000-0000-0000C74B0000}"/>
    <cellStyle name="Note 2 2 19 20 2 2" xfId="16772" xr:uid="{00000000-0005-0000-0000-0000C84B0000}"/>
    <cellStyle name="Note 2 2 19 20 2 2 2" xfId="31979" xr:uid="{00000000-0005-0000-0000-0000C94B0000}"/>
    <cellStyle name="Note 2 2 19 20 2 3" xfId="16773" xr:uid="{00000000-0005-0000-0000-0000CA4B0000}"/>
    <cellStyle name="Note 2 2 19 20 2 4" xfId="31980" xr:uid="{00000000-0005-0000-0000-0000CB4B0000}"/>
    <cellStyle name="Note 2 2 19 20 3" xfId="16774" xr:uid="{00000000-0005-0000-0000-0000CC4B0000}"/>
    <cellStyle name="Note 2 2 19 20 3 2" xfId="31981" xr:uid="{00000000-0005-0000-0000-0000CD4B0000}"/>
    <cellStyle name="Note 2 2 19 20 4" xfId="16775" xr:uid="{00000000-0005-0000-0000-0000CE4B0000}"/>
    <cellStyle name="Note 2 2 19 20 5" xfId="31982" xr:uid="{00000000-0005-0000-0000-0000CF4B0000}"/>
    <cellStyle name="Note 2 2 19 21" xfId="16776" xr:uid="{00000000-0005-0000-0000-0000D04B0000}"/>
    <cellStyle name="Note 2 2 19 21 2" xfId="16777" xr:uid="{00000000-0005-0000-0000-0000D14B0000}"/>
    <cellStyle name="Note 2 2 19 21 2 2" xfId="16778" xr:uid="{00000000-0005-0000-0000-0000D24B0000}"/>
    <cellStyle name="Note 2 2 19 21 2 2 2" xfId="31983" xr:uid="{00000000-0005-0000-0000-0000D34B0000}"/>
    <cellStyle name="Note 2 2 19 21 2 3" xfId="16779" xr:uid="{00000000-0005-0000-0000-0000D44B0000}"/>
    <cellStyle name="Note 2 2 19 21 2 4" xfId="31984" xr:uid="{00000000-0005-0000-0000-0000D54B0000}"/>
    <cellStyle name="Note 2 2 19 21 3" xfId="16780" xr:uid="{00000000-0005-0000-0000-0000D64B0000}"/>
    <cellStyle name="Note 2 2 19 21 3 2" xfId="31985" xr:uid="{00000000-0005-0000-0000-0000D74B0000}"/>
    <cellStyle name="Note 2 2 19 21 4" xfId="16781" xr:uid="{00000000-0005-0000-0000-0000D84B0000}"/>
    <cellStyle name="Note 2 2 19 21 5" xfId="31986" xr:uid="{00000000-0005-0000-0000-0000D94B0000}"/>
    <cellStyle name="Note 2 2 19 22" xfId="16782" xr:uid="{00000000-0005-0000-0000-0000DA4B0000}"/>
    <cellStyle name="Note 2 2 19 22 2" xfId="16783" xr:uid="{00000000-0005-0000-0000-0000DB4B0000}"/>
    <cellStyle name="Note 2 2 19 22 2 2" xfId="16784" xr:uid="{00000000-0005-0000-0000-0000DC4B0000}"/>
    <cellStyle name="Note 2 2 19 22 2 2 2" xfId="31987" xr:uid="{00000000-0005-0000-0000-0000DD4B0000}"/>
    <cellStyle name="Note 2 2 19 22 2 3" xfId="16785" xr:uid="{00000000-0005-0000-0000-0000DE4B0000}"/>
    <cellStyle name="Note 2 2 19 22 2 4" xfId="31988" xr:uid="{00000000-0005-0000-0000-0000DF4B0000}"/>
    <cellStyle name="Note 2 2 19 22 3" xfId="16786" xr:uid="{00000000-0005-0000-0000-0000E04B0000}"/>
    <cellStyle name="Note 2 2 19 22 3 2" xfId="31989" xr:uid="{00000000-0005-0000-0000-0000E14B0000}"/>
    <cellStyle name="Note 2 2 19 22 4" xfId="16787" xr:uid="{00000000-0005-0000-0000-0000E24B0000}"/>
    <cellStyle name="Note 2 2 19 22 5" xfId="31990" xr:uid="{00000000-0005-0000-0000-0000E34B0000}"/>
    <cellStyle name="Note 2 2 19 23" xfId="16788" xr:uid="{00000000-0005-0000-0000-0000E44B0000}"/>
    <cellStyle name="Note 2 2 19 23 2" xfId="16789" xr:uid="{00000000-0005-0000-0000-0000E54B0000}"/>
    <cellStyle name="Note 2 2 19 23 2 2" xfId="16790" xr:uid="{00000000-0005-0000-0000-0000E64B0000}"/>
    <cellStyle name="Note 2 2 19 23 2 2 2" xfId="31991" xr:uid="{00000000-0005-0000-0000-0000E74B0000}"/>
    <cellStyle name="Note 2 2 19 23 2 3" xfId="16791" xr:uid="{00000000-0005-0000-0000-0000E84B0000}"/>
    <cellStyle name="Note 2 2 19 23 2 4" xfId="31992" xr:uid="{00000000-0005-0000-0000-0000E94B0000}"/>
    <cellStyle name="Note 2 2 19 23 3" xfId="16792" xr:uid="{00000000-0005-0000-0000-0000EA4B0000}"/>
    <cellStyle name="Note 2 2 19 23 3 2" xfId="31993" xr:uid="{00000000-0005-0000-0000-0000EB4B0000}"/>
    <cellStyle name="Note 2 2 19 23 4" xfId="16793" xr:uid="{00000000-0005-0000-0000-0000EC4B0000}"/>
    <cellStyle name="Note 2 2 19 23 5" xfId="31994" xr:uid="{00000000-0005-0000-0000-0000ED4B0000}"/>
    <cellStyle name="Note 2 2 19 24" xfId="16794" xr:uid="{00000000-0005-0000-0000-0000EE4B0000}"/>
    <cellStyle name="Note 2 2 19 24 2" xfId="16795" xr:uid="{00000000-0005-0000-0000-0000EF4B0000}"/>
    <cellStyle name="Note 2 2 19 24 2 2" xfId="16796" xr:uid="{00000000-0005-0000-0000-0000F04B0000}"/>
    <cellStyle name="Note 2 2 19 24 2 2 2" xfId="31995" xr:uid="{00000000-0005-0000-0000-0000F14B0000}"/>
    <cellStyle name="Note 2 2 19 24 2 3" xfId="16797" xr:uid="{00000000-0005-0000-0000-0000F24B0000}"/>
    <cellStyle name="Note 2 2 19 24 2 4" xfId="31996" xr:uid="{00000000-0005-0000-0000-0000F34B0000}"/>
    <cellStyle name="Note 2 2 19 24 3" xfId="16798" xr:uid="{00000000-0005-0000-0000-0000F44B0000}"/>
    <cellStyle name="Note 2 2 19 24 3 2" xfId="31997" xr:uid="{00000000-0005-0000-0000-0000F54B0000}"/>
    <cellStyle name="Note 2 2 19 24 4" xfId="16799" xr:uid="{00000000-0005-0000-0000-0000F64B0000}"/>
    <cellStyle name="Note 2 2 19 24 5" xfId="31998" xr:uid="{00000000-0005-0000-0000-0000F74B0000}"/>
    <cellStyle name="Note 2 2 19 25" xfId="16800" xr:uid="{00000000-0005-0000-0000-0000F84B0000}"/>
    <cellStyle name="Note 2 2 19 25 2" xfId="16801" xr:uid="{00000000-0005-0000-0000-0000F94B0000}"/>
    <cellStyle name="Note 2 2 19 25 2 2" xfId="16802" xr:uid="{00000000-0005-0000-0000-0000FA4B0000}"/>
    <cellStyle name="Note 2 2 19 25 2 2 2" xfId="31999" xr:uid="{00000000-0005-0000-0000-0000FB4B0000}"/>
    <cellStyle name="Note 2 2 19 25 2 3" xfId="16803" xr:uid="{00000000-0005-0000-0000-0000FC4B0000}"/>
    <cellStyle name="Note 2 2 19 25 2 4" xfId="32000" xr:uid="{00000000-0005-0000-0000-0000FD4B0000}"/>
    <cellStyle name="Note 2 2 19 25 3" xfId="16804" xr:uid="{00000000-0005-0000-0000-0000FE4B0000}"/>
    <cellStyle name="Note 2 2 19 25 3 2" xfId="32001" xr:uid="{00000000-0005-0000-0000-0000FF4B0000}"/>
    <cellStyle name="Note 2 2 19 25 4" xfId="16805" xr:uid="{00000000-0005-0000-0000-0000004C0000}"/>
    <cellStyle name="Note 2 2 19 25 5" xfId="32002" xr:uid="{00000000-0005-0000-0000-0000014C0000}"/>
    <cellStyle name="Note 2 2 19 26" xfId="16806" xr:uid="{00000000-0005-0000-0000-0000024C0000}"/>
    <cellStyle name="Note 2 2 19 26 2" xfId="16807" xr:uid="{00000000-0005-0000-0000-0000034C0000}"/>
    <cellStyle name="Note 2 2 19 26 2 2" xfId="16808" xr:uid="{00000000-0005-0000-0000-0000044C0000}"/>
    <cellStyle name="Note 2 2 19 26 2 2 2" xfId="32003" xr:uid="{00000000-0005-0000-0000-0000054C0000}"/>
    <cellStyle name="Note 2 2 19 26 2 3" xfId="16809" xr:uid="{00000000-0005-0000-0000-0000064C0000}"/>
    <cellStyle name="Note 2 2 19 26 2 4" xfId="32004" xr:uid="{00000000-0005-0000-0000-0000074C0000}"/>
    <cellStyle name="Note 2 2 19 26 3" xfId="16810" xr:uid="{00000000-0005-0000-0000-0000084C0000}"/>
    <cellStyle name="Note 2 2 19 26 3 2" xfId="32005" xr:uid="{00000000-0005-0000-0000-0000094C0000}"/>
    <cellStyle name="Note 2 2 19 26 4" xfId="16811" xr:uid="{00000000-0005-0000-0000-00000A4C0000}"/>
    <cellStyle name="Note 2 2 19 26 5" xfId="32006" xr:uid="{00000000-0005-0000-0000-00000B4C0000}"/>
    <cellStyle name="Note 2 2 19 27" xfId="16812" xr:uid="{00000000-0005-0000-0000-00000C4C0000}"/>
    <cellStyle name="Note 2 2 19 27 2" xfId="16813" xr:uid="{00000000-0005-0000-0000-00000D4C0000}"/>
    <cellStyle name="Note 2 2 19 27 2 2" xfId="16814" xr:uid="{00000000-0005-0000-0000-00000E4C0000}"/>
    <cellStyle name="Note 2 2 19 27 2 2 2" xfId="32007" xr:uid="{00000000-0005-0000-0000-00000F4C0000}"/>
    <cellStyle name="Note 2 2 19 27 2 3" xfId="16815" xr:uid="{00000000-0005-0000-0000-0000104C0000}"/>
    <cellStyle name="Note 2 2 19 27 2 4" xfId="32008" xr:uid="{00000000-0005-0000-0000-0000114C0000}"/>
    <cellStyle name="Note 2 2 19 27 3" xfId="16816" xr:uid="{00000000-0005-0000-0000-0000124C0000}"/>
    <cellStyle name="Note 2 2 19 27 3 2" xfId="32009" xr:uid="{00000000-0005-0000-0000-0000134C0000}"/>
    <cellStyle name="Note 2 2 19 27 4" xfId="16817" xr:uid="{00000000-0005-0000-0000-0000144C0000}"/>
    <cellStyle name="Note 2 2 19 27 5" xfId="32010" xr:uid="{00000000-0005-0000-0000-0000154C0000}"/>
    <cellStyle name="Note 2 2 19 28" xfId="16818" xr:uid="{00000000-0005-0000-0000-0000164C0000}"/>
    <cellStyle name="Note 2 2 19 28 2" xfId="16819" xr:uid="{00000000-0005-0000-0000-0000174C0000}"/>
    <cellStyle name="Note 2 2 19 28 2 2" xfId="16820" xr:uid="{00000000-0005-0000-0000-0000184C0000}"/>
    <cellStyle name="Note 2 2 19 28 2 2 2" xfId="32011" xr:uid="{00000000-0005-0000-0000-0000194C0000}"/>
    <cellStyle name="Note 2 2 19 28 2 3" xfId="16821" xr:uid="{00000000-0005-0000-0000-00001A4C0000}"/>
    <cellStyle name="Note 2 2 19 28 2 4" xfId="32012" xr:uid="{00000000-0005-0000-0000-00001B4C0000}"/>
    <cellStyle name="Note 2 2 19 28 3" xfId="16822" xr:uid="{00000000-0005-0000-0000-00001C4C0000}"/>
    <cellStyle name="Note 2 2 19 28 3 2" xfId="32013" xr:uid="{00000000-0005-0000-0000-00001D4C0000}"/>
    <cellStyle name="Note 2 2 19 28 4" xfId="16823" xr:uid="{00000000-0005-0000-0000-00001E4C0000}"/>
    <cellStyle name="Note 2 2 19 28 5" xfId="32014" xr:uid="{00000000-0005-0000-0000-00001F4C0000}"/>
    <cellStyle name="Note 2 2 19 29" xfId="16824" xr:uid="{00000000-0005-0000-0000-0000204C0000}"/>
    <cellStyle name="Note 2 2 19 29 2" xfId="16825" xr:uid="{00000000-0005-0000-0000-0000214C0000}"/>
    <cellStyle name="Note 2 2 19 29 2 2" xfId="16826" xr:uid="{00000000-0005-0000-0000-0000224C0000}"/>
    <cellStyle name="Note 2 2 19 29 2 2 2" xfId="32015" xr:uid="{00000000-0005-0000-0000-0000234C0000}"/>
    <cellStyle name="Note 2 2 19 29 2 3" xfId="16827" xr:uid="{00000000-0005-0000-0000-0000244C0000}"/>
    <cellStyle name="Note 2 2 19 29 2 4" xfId="32016" xr:uid="{00000000-0005-0000-0000-0000254C0000}"/>
    <cellStyle name="Note 2 2 19 29 3" xfId="16828" xr:uid="{00000000-0005-0000-0000-0000264C0000}"/>
    <cellStyle name="Note 2 2 19 29 3 2" xfId="32017" xr:uid="{00000000-0005-0000-0000-0000274C0000}"/>
    <cellStyle name="Note 2 2 19 29 4" xfId="16829" xr:uid="{00000000-0005-0000-0000-0000284C0000}"/>
    <cellStyle name="Note 2 2 19 29 5" xfId="32018" xr:uid="{00000000-0005-0000-0000-0000294C0000}"/>
    <cellStyle name="Note 2 2 19 3" xfId="16830" xr:uid="{00000000-0005-0000-0000-00002A4C0000}"/>
    <cellStyle name="Note 2 2 19 3 2" xfId="16831" xr:uid="{00000000-0005-0000-0000-00002B4C0000}"/>
    <cellStyle name="Note 2 2 19 3 2 2" xfId="16832" xr:uid="{00000000-0005-0000-0000-00002C4C0000}"/>
    <cellStyle name="Note 2 2 19 3 2 2 2" xfId="32019" xr:uid="{00000000-0005-0000-0000-00002D4C0000}"/>
    <cellStyle name="Note 2 2 19 3 2 3" xfId="16833" xr:uid="{00000000-0005-0000-0000-00002E4C0000}"/>
    <cellStyle name="Note 2 2 19 3 2 4" xfId="32020" xr:uid="{00000000-0005-0000-0000-00002F4C0000}"/>
    <cellStyle name="Note 2 2 19 3 3" xfId="16834" xr:uid="{00000000-0005-0000-0000-0000304C0000}"/>
    <cellStyle name="Note 2 2 19 3 3 2" xfId="32021" xr:uid="{00000000-0005-0000-0000-0000314C0000}"/>
    <cellStyle name="Note 2 2 19 3 4" xfId="16835" xr:uid="{00000000-0005-0000-0000-0000324C0000}"/>
    <cellStyle name="Note 2 2 19 3 5" xfId="32022" xr:uid="{00000000-0005-0000-0000-0000334C0000}"/>
    <cellStyle name="Note 2 2 19 30" xfId="16836" xr:uid="{00000000-0005-0000-0000-0000344C0000}"/>
    <cellStyle name="Note 2 2 19 30 2" xfId="16837" xr:uid="{00000000-0005-0000-0000-0000354C0000}"/>
    <cellStyle name="Note 2 2 19 30 2 2" xfId="16838" xr:uid="{00000000-0005-0000-0000-0000364C0000}"/>
    <cellStyle name="Note 2 2 19 30 2 2 2" xfId="32023" xr:uid="{00000000-0005-0000-0000-0000374C0000}"/>
    <cellStyle name="Note 2 2 19 30 2 3" xfId="16839" xr:uid="{00000000-0005-0000-0000-0000384C0000}"/>
    <cellStyle name="Note 2 2 19 30 2 4" xfId="32024" xr:uid="{00000000-0005-0000-0000-0000394C0000}"/>
    <cellStyle name="Note 2 2 19 30 3" xfId="16840" xr:uid="{00000000-0005-0000-0000-00003A4C0000}"/>
    <cellStyle name="Note 2 2 19 30 3 2" xfId="32025" xr:uid="{00000000-0005-0000-0000-00003B4C0000}"/>
    <cellStyle name="Note 2 2 19 30 4" xfId="16841" xr:uid="{00000000-0005-0000-0000-00003C4C0000}"/>
    <cellStyle name="Note 2 2 19 30 5" xfId="32026" xr:uid="{00000000-0005-0000-0000-00003D4C0000}"/>
    <cellStyle name="Note 2 2 19 31" xfId="16842" xr:uid="{00000000-0005-0000-0000-00003E4C0000}"/>
    <cellStyle name="Note 2 2 19 31 2" xfId="16843" xr:uid="{00000000-0005-0000-0000-00003F4C0000}"/>
    <cellStyle name="Note 2 2 19 31 2 2" xfId="32027" xr:uid="{00000000-0005-0000-0000-0000404C0000}"/>
    <cellStyle name="Note 2 2 19 31 3" xfId="16844" xr:uid="{00000000-0005-0000-0000-0000414C0000}"/>
    <cellStyle name="Note 2 2 19 31 4" xfId="32028" xr:uid="{00000000-0005-0000-0000-0000424C0000}"/>
    <cellStyle name="Note 2 2 19 32" xfId="16845" xr:uid="{00000000-0005-0000-0000-0000434C0000}"/>
    <cellStyle name="Note 2 2 19 32 2" xfId="32029" xr:uid="{00000000-0005-0000-0000-0000444C0000}"/>
    <cellStyle name="Note 2 2 19 33" xfId="16846" xr:uid="{00000000-0005-0000-0000-0000454C0000}"/>
    <cellStyle name="Note 2 2 19 34" xfId="32030" xr:uid="{00000000-0005-0000-0000-0000464C0000}"/>
    <cellStyle name="Note 2 2 19 4" xfId="16847" xr:uid="{00000000-0005-0000-0000-0000474C0000}"/>
    <cellStyle name="Note 2 2 19 4 2" xfId="16848" xr:uid="{00000000-0005-0000-0000-0000484C0000}"/>
    <cellStyle name="Note 2 2 19 4 2 2" xfId="16849" xr:uid="{00000000-0005-0000-0000-0000494C0000}"/>
    <cellStyle name="Note 2 2 19 4 2 2 2" xfId="32031" xr:uid="{00000000-0005-0000-0000-00004A4C0000}"/>
    <cellStyle name="Note 2 2 19 4 2 3" xfId="16850" xr:uid="{00000000-0005-0000-0000-00004B4C0000}"/>
    <cellStyle name="Note 2 2 19 4 2 4" xfId="32032" xr:uid="{00000000-0005-0000-0000-00004C4C0000}"/>
    <cellStyle name="Note 2 2 19 4 3" xfId="16851" xr:uid="{00000000-0005-0000-0000-00004D4C0000}"/>
    <cellStyle name="Note 2 2 19 4 3 2" xfId="32033" xr:uid="{00000000-0005-0000-0000-00004E4C0000}"/>
    <cellStyle name="Note 2 2 19 4 4" xfId="16852" xr:uid="{00000000-0005-0000-0000-00004F4C0000}"/>
    <cellStyle name="Note 2 2 19 4 5" xfId="32034" xr:uid="{00000000-0005-0000-0000-0000504C0000}"/>
    <cellStyle name="Note 2 2 19 5" xfId="16853" xr:uid="{00000000-0005-0000-0000-0000514C0000}"/>
    <cellStyle name="Note 2 2 19 5 2" xfId="16854" xr:uid="{00000000-0005-0000-0000-0000524C0000}"/>
    <cellStyle name="Note 2 2 19 5 2 2" xfId="16855" xr:uid="{00000000-0005-0000-0000-0000534C0000}"/>
    <cellStyle name="Note 2 2 19 5 2 2 2" xfId="32035" xr:uid="{00000000-0005-0000-0000-0000544C0000}"/>
    <cellStyle name="Note 2 2 19 5 2 3" xfId="16856" xr:uid="{00000000-0005-0000-0000-0000554C0000}"/>
    <cellStyle name="Note 2 2 19 5 2 4" xfId="32036" xr:uid="{00000000-0005-0000-0000-0000564C0000}"/>
    <cellStyle name="Note 2 2 19 5 3" xfId="16857" xr:uid="{00000000-0005-0000-0000-0000574C0000}"/>
    <cellStyle name="Note 2 2 19 5 3 2" xfId="32037" xr:uid="{00000000-0005-0000-0000-0000584C0000}"/>
    <cellStyle name="Note 2 2 19 5 4" xfId="16858" xr:uid="{00000000-0005-0000-0000-0000594C0000}"/>
    <cellStyle name="Note 2 2 19 5 5" xfId="32038" xr:uid="{00000000-0005-0000-0000-00005A4C0000}"/>
    <cellStyle name="Note 2 2 19 6" xfId="16859" xr:uid="{00000000-0005-0000-0000-00005B4C0000}"/>
    <cellStyle name="Note 2 2 19 6 2" xfId="16860" xr:uid="{00000000-0005-0000-0000-00005C4C0000}"/>
    <cellStyle name="Note 2 2 19 6 2 2" xfId="16861" xr:uid="{00000000-0005-0000-0000-00005D4C0000}"/>
    <cellStyle name="Note 2 2 19 6 2 2 2" xfId="32039" xr:uid="{00000000-0005-0000-0000-00005E4C0000}"/>
    <cellStyle name="Note 2 2 19 6 2 3" xfId="16862" xr:uid="{00000000-0005-0000-0000-00005F4C0000}"/>
    <cellStyle name="Note 2 2 19 6 2 4" xfId="32040" xr:uid="{00000000-0005-0000-0000-0000604C0000}"/>
    <cellStyle name="Note 2 2 19 6 3" xfId="16863" xr:uid="{00000000-0005-0000-0000-0000614C0000}"/>
    <cellStyle name="Note 2 2 19 6 3 2" xfId="32041" xr:uid="{00000000-0005-0000-0000-0000624C0000}"/>
    <cellStyle name="Note 2 2 19 6 4" xfId="16864" xr:uid="{00000000-0005-0000-0000-0000634C0000}"/>
    <cellStyle name="Note 2 2 19 6 5" xfId="32042" xr:uid="{00000000-0005-0000-0000-0000644C0000}"/>
    <cellStyle name="Note 2 2 19 7" xfId="16865" xr:uid="{00000000-0005-0000-0000-0000654C0000}"/>
    <cellStyle name="Note 2 2 19 7 2" xfId="16866" xr:uid="{00000000-0005-0000-0000-0000664C0000}"/>
    <cellStyle name="Note 2 2 19 7 2 2" xfId="16867" xr:uid="{00000000-0005-0000-0000-0000674C0000}"/>
    <cellStyle name="Note 2 2 19 7 2 2 2" xfId="32043" xr:uid="{00000000-0005-0000-0000-0000684C0000}"/>
    <cellStyle name="Note 2 2 19 7 2 3" xfId="16868" xr:uid="{00000000-0005-0000-0000-0000694C0000}"/>
    <cellStyle name="Note 2 2 19 7 2 4" xfId="32044" xr:uid="{00000000-0005-0000-0000-00006A4C0000}"/>
    <cellStyle name="Note 2 2 19 7 3" xfId="16869" xr:uid="{00000000-0005-0000-0000-00006B4C0000}"/>
    <cellStyle name="Note 2 2 19 7 3 2" xfId="32045" xr:uid="{00000000-0005-0000-0000-00006C4C0000}"/>
    <cellStyle name="Note 2 2 19 7 4" xfId="16870" xr:uid="{00000000-0005-0000-0000-00006D4C0000}"/>
    <cellStyle name="Note 2 2 19 7 5" xfId="32046" xr:uid="{00000000-0005-0000-0000-00006E4C0000}"/>
    <cellStyle name="Note 2 2 19 8" xfId="16871" xr:uid="{00000000-0005-0000-0000-00006F4C0000}"/>
    <cellStyle name="Note 2 2 19 8 2" xfId="16872" xr:uid="{00000000-0005-0000-0000-0000704C0000}"/>
    <cellStyle name="Note 2 2 19 8 2 2" xfId="16873" xr:uid="{00000000-0005-0000-0000-0000714C0000}"/>
    <cellStyle name="Note 2 2 19 8 2 2 2" xfId="32047" xr:uid="{00000000-0005-0000-0000-0000724C0000}"/>
    <cellStyle name="Note 2 2 19 8 2 3" xfId="16874" xr:uid="{00000000-0005-0000-0000-0000734C0000}"/>
    <cellStyle name="Note 2 2 19 8 2 4" xfId="32048" xr:uid="{00000000-0005-0000-0000-0000744C0000}"/>
    <cellStyle name="Note 2 2 19 8 3" xfId="16875" xr:uid="{00000000-0005-0000-0000-0000754C0000}"/>
    <cellStyle name="Note 2 2 19 8 3 2" xfId="32049" xr:uid="{00000000-0005-0000-0000-0000764C0000}"/>
    <cellStyle name="Note 2 2 19 8 4" xfId="16876" xr:uid="{00000000-0005-0000-0000-0000774C0000}"/>
    <cellStyle name="Note 2 2 19 8 5" xfId="32050" xr:uid="{00000000-0005-0000-0000-0000784C0000}"/>
    <cellStyle name="Note 2 2 19 9" xfId="16877" xr:uid="{00000000-0005-0000-0000-0000794C0000}"/>
    <cellStyle name="Note 2 2 19 9 2" xfId="16878" xr:uid="{00000000-0005-0000-0000-00007A4C0000}"/>
    <cellStyle name="Note 2 2 19 9 2 2" xfId="16879" xr:uid="{00000000-0005-0000-0000-00007B4C0000}"/>
    <cellStyle name="Note 2 2 19 9 2 2 2" xfId="32051" xr:uid="{00000000-0005-0000-0000-00007C4C0000}"/>
    <cellStyle name="Note 2 2 19 9 2 3" xfId="16880" xr:uid="{00000000-0005-0000-0000-00007D4C0000}"/>
    <cellStyle name="Note 2 2 19 9 2 4" xfId="32052" xr:uid="{00000000-0005-0000-0000-00007E4C0000}"/>
    <cellStyle name="Note 2 2 19 9 3" xfId="16881" xr:uid="{00000000-0005-0000-0000-00007F4C0000}"/>
    <cellStyle name="Note 2 2 19 9 3 2" xfId="32053" xr:uid="{00000000-0005-0000-0000-0000804C0000}"/>
    <cellStyle name="Note 2 2 19 9 4" xfId="16882" xr:uid="{00000000-0005-0000-0000-0000814C0000}"/>
    <cellStyle name="Note 2 2 19 9 5" xfId="32054" xr:uid="{00000000-0005-0000-0000-0000824C0000}"/>
    <cellStyle name="Note 2 2 2" xfId="750" xr:uid="{00000000-0005-0000-0000-0000834C0000}"/>
    <cellStyle name="Note 2 2 2 10" xfId="16883" xr:uid="{00000000-0005-0000-0000-0000844C0000}"/>
    <cellStyle name="Note 2 2 2 10 2" xfId="16884" xr:uid="{00000000-0005-0000-0000-0000854C0000}"/>
    <cellStyle name="Note 2 2 2 10 2 2" xfId="16885" xr:uid="{00000000-0005-0000-0000-0000864C0000}"/>
    <cellStyle name="Note 2 2 2 10 2 2 2" xfId="32055" xr:uid="{00000000-0005-0000-0000-0000874C0000}"/>
    <cellStyle name="Note 2 2 2 10 2 3" xfId="16886" xr:uid="{00000000-0005-0000-0000-0000884C0000}"/>
    <cellStyle name="Note 2 2 2 10 2 4" xfId="32056" xr:uid="{00000000-0005-0000-0000-0000894C0000}"/>
    <cellStyle name="Note 2 2 2 10 3" xfId="16887" xr:uid="{00000000-0005-0000-0000-00008A4C0000}"/>
    <cellStyle name="Note 2 2 2 10 3 2" xfId="32057" xr:uid="{00000000-0005-0000-0000-00008B4C0000}"/>
    <cellStyle name="Note 2 2 2 10 4" xfId="16888" xr:uid="{00000000-0005-0000-0000-00008C4C0000}"/>
    <cellStyle name="Note 2 2 2 10 5" xfId="32058" xr:uid="{00000000-0005-0000-0000-00008D4C0000}"/>
    <cellStyle name="Note 2 2 2 11" xfId="16889" xr:uid="{00000000-0005-0000-0000-00008E4C0000}"/>
    <cellStyle name="Note 2 2 2 11 2" xfId="16890" xr:uid="{00000000-0005-0000-0000-00008F4C0000}"/>
    <cellStyle name="Note 2 2 2 11 2 2" xfId="16891" xr:uid="{00000000-0005-0000-0000-0000904C0000}"/>
    <cellStyle name="Note 2 2 2 11 2 2 2" xfId="32059" xr:uid="{00000000-0005-0000-0000-0000914C0000}"/>
    <cellStyle name="Note 2 2 2 11 2 3" xfId="16892" xr:uid="{00000000-0005-0000-0000-0000924C0000}"/>
    <cellStyle name="Note 2 2 2 11 2 4" xfId="32060" xr:uid="{00000000-0005-0000-0000-0000934C0000}"/>
    <cellStyle name="Note 2 2 2 11 3" xfId="16893" xr:uid="{00000000-0005-0000-0000-0000944C0000}"/>
    <cellStyle name="Note 2 2 2 11 3 2" xfId="32061" xr:uid="{00000000-0005-0000-0000-0000954C0000}"/>
    <cellStyle name="Note 2 2 2 11 4" xfId="16894" xr:uid="{00000000-0005-0000-0000-0000964C0000}"/>
    <cellStyle name="Note 2 2 2 11 5" xfId="32062" xr:uid="{00000000-0005-0000-0000-0000974C0000}"/>
    <cellStyle name="Note 2 2 2 12" xfId="16895" xr:uid="{00000000-0005-0000-0000-0000984C0000}"/>
    <cellStyle name="Note 2 2 2 12 2" xfId="16896" xr:uid="{00000000-0005-0000-0000-0000994C0000}"/>
    <cellStyle name="Note 2 2 2 12 2 2" xfId="16897" xr:uid="{00000000-0005-0000-0000-00009A4C0000}"/>
    <cellStyle name="Note 2 2 2 12 2 2 2" xfId="32063" xr:uid="{00000000-0005-0000-0000-00009B4C0000}"/>
    <cellStyle name="Note 2 2 2 12 2 3" xfId="16898" xr:uid="{00000000-0005-0000-0000-00009C4C0000}"/>
    <cellStyle name="Note 2 2 2 12 2 4" xfId="32064" xr:uid="{00000000-0005-0000-0000-00009D4C0000}"/>
    <cellStyle name="Note 2 2 2 12 3" xfId="16899" xr:uid="{00000000-0005-0000-0000-00009E4C0000}"/>
    <cellStyle name="Note 2 2 2 12 3 2" xfId="32065" xr:uid="{00000000-0005-0000-0000-00009F4C0000}"/>
    <cellStyle name="Note 2 2 2 12 4" xfId="16900" xr:uid="{00000000-0005-0000-0000-0000A04C0000}"/>
    <cellStyle name="Note 2 2 2 12 5" xfId="32066" xr:uid="{00000000-0005-0000-0000-0000A14C0000}"/>
    <cellStyle name="Note 2 2 2 13" xfId="16901" xr:uid="{00000000-0005-0000-0000-0000A24C0000}"/>
    <cellStyle name="Note 2 2 2 13 2" xfId="16902" xr:uid="{00000000-0005-0000-0000-0000A34C0000}"/>
    <cellStyle name="Note 2 2 2 13 2 2" xfId="16903" xr:uid="{00000000-0005-0000-0000-0000A44C0000}"/>
    <cellStyle name="Note 2 2 2 13 2 2 2" xfId="32067" xr:uid="{00000000-0005-0000-0000-0000A54C0000}"/>
    <cellStyle name="Note 2 2 2 13 2 3" xfId="16904" xr:uid="{00000000-0005-0000-0000-0000A64C0000}"/>
    <cellStyle name="Note 2 2 2 13 2 4" xfId="32068" xr:uid="{00000000-0005-0000-0000-0000A74C0000}"/>
    <cellStyle name="Note 2 2 2 13 3" xfId="16905" xr:uid="{00000000-0005-0000-0000-0000A84C0000}"/>
    <cellStyle name="Note 2 2 2 13 3 2" xfId="32069" xr:uid="{00000000-0005-0000-0000-0000A94C0000}"/>
    <cellStyle name="Note 2 2 2 13 4" xfId="16906" xr:uid="{00000000-0005-0000-0000-0000AA4C0000}"/>
    <cellStyle name="Note 2 2 2 13 5" xfId="32070" xr:uid="{00000000-0005-0000-0000-0000AB4C0000}"/>
    <cellStyle name="Note 2 2 2 14" xfId="16907" xr:uid="{00000000-0005-0000-0000-0000AC4C0000}"/>
    <cellStyle name="Note 2 2 2 14 2" xfId="16908" xr:uid="{00000000-0005-0000-0000-0000AD4C0000}"/>
    <cellStyle name="Note 2 2 2 14 2 2" xfId="32071" xr:uid="{00000000-0005-0000-0000-0000AE4C0000}"/>
    <cellStyle name="Note 2 2 2 14 3" xfId="16909" xr:uid="{00000000-0005-0000-0000-0000AF4C0000}"/>
    <cellStyle name="Note 2 2 2 14 4" xfId="32072" xr:uid="{00000000-0005-0000-0000-0000B04C0000}"/>
    <cellStyle name="Note 2 2 2 15" xfId="16910" xr:uid="{00000000-0005-0000-0000-0000B14C0000}"/>
    <cellStyle name="Note 2 2 2 15 2" xfId="32073" xr:uid="{00000000-0005-0000-0000-0000B24C0000}"/>
    <cellStyle name="Note 2 2 2 16" xfId="16911" xr:uid="{00000000-0005-0000-0000-0000B34C0000}"/>
    <cellStyle name="Note 2 2 2 17" xfId="16912" xr:uid="{00000000-0005-0000-0000-0000B44C0000}"/>
    <cellStyle name="Note 2 2 2 18" xfId="16913" xr:uid="{00000000-0005-0000-0000-0000B54C0000}"/>
    <cellStyle name="Note 2 2 2 19" xfId="16914" xr:uid="{00000000-0005-0000-0000-0000B64C0000}"/>
    <cellStyle name="Note 2 2 2 2" xfId="16915" xr:uid="{00000000-0005-0000-0000-0000B74C0000}"/>
    <cellStyle name="Note 2 2 2 2 2" xfId="16916" xr:uid="{00000000-0005-0000-0000-0000B84C0000}"/>
    <cellStyle name="Note 2 2 2 2 3" xfId="16917" xr:uid="{00000000-0005-0000-0000-0000B94C0000}"/>
    <cellStyle name="Note 2 2 2 2 3 10" xfId="16918" xr:uid="{00000000-0005-0000-0000-0000BA4C0000}"/>
    <cellStyle name="Note 2 2 2 2 3 10 2" xfId="16919" xr:uid="{00000000-0005-0000-0000-0000BB4C0000}"/>
    <cellStyle name="Note 2 2 2 2 3 10 2 2" xfId="16920" xr:uid="{00000000-0005-0000-0000-0000BC4C0000}"/>
    <cellStyle name="Note 2 2 2 2 3 10 2 2 2" xfId="32074" xr:uid="{00000000-0005-0000-0000-0000BD4C0000}"/>
    <cellStyle name="Note 2 2 2 2 3 10 2 3" xfId="16921" xr:uid="{00000000-0005-0000-0000-0000BE4C0000}"/>
    <cellStyle name="Note 2 2 2 2 3 10 2 4" xfId="32075" xr:uid="{00000000-0005-0000-0000-0000BF4C0000}"/>
    <cellStyle name="Note 2 2 2 2 3 10 3" xfId="16922" xr:uid="{00000000-0005-0000-0000-0000C04C0000}"/>
    <cellStyle name="Note 2 2 2 2 3 10 3 2" xfId="32076" xr:uid="{00000000-0005-0000-0000-0000C14C0000}"/>
    <cellStyle name="Note 2 2 2 2 3 10 4" xfId="16923" xr:uid="{00000000-0005-0000-0000-0000C24C0000}"/>
    <cellStyle name="Note 2 2 2 2 3 10 5" xfId="32077" xr:uid="{00000000-0005-0000-0000-0000C34C0000}"/>
    <cellStyle name="Note 2 2 2 2 3 11" xfId="16924" xr:uid="{00000000-0005-0000-0000-0000C44C0000}"/>
    <cellStyle name="Note 2 2 2 2 3 11 2" xfId="16925" xr:uid="{00000000-0005-0000-0000-0000C54C0000}"/>
    <cellStyle name="Note 2 2 2 2 3 11 2 2" xfId="16926" xr:uid="{00000000-0005-0000-0000-0000C64C0000}"/>
    <cellStyle name="Note 2 2 2 2 3 11 2 2 2" xfId="32078" xr:uid="{00000000-0005-0000-0000-0000C74C0000}"/>
    <cellStyle name="Note 2 2 2 2 3 11 2 3" xfId="16927" xr:uid="{00000000-0005-0000-0000-0000C84C0000}"/>
    <cellStyle name="Note 2 2 2 2 3 11 2 4" xfId="32079" xr:uid="{00000000-0005-0000-0000-0000C94C0000}"/>
    <cellStyle name="Note 2 2 2 2 3 11 3" xfId="16928" xr:uid="{00000000-0005-0000-0000-0000CA4C0000}"/>
    <cellStyle name="Note 2 2 2 2 3 11 3 2" xfId="32080" xr:uid="{00000000-0005-0000-0000-0000CB4C0000}"/>
    <cellStyle name="Note 2 2 2 2 3 11 4" xfId="16929" xr:uid="{00000000-0005-0000-0000-0000CC4C0000}"/>
    <cellStyle name="Note 2 2 2 2 3 11 5" xfId="32081" xr:uid="{00000000-0005-0000-0000-0000CD4C0000}"/>
    <cellStyle name="Note 2 2 2 2 3 12" xfId="16930" xr:uid="{00000000-0005-0000-0000-0000CE4C0000}"/>
    <cellStyle name="Note 2 2 2 2 3 12 2" xfId="16931" xr:uid="{00000000-0005-0000-0000-0000CF4C0000}"/>
    <cellStyle name="Note 2 2 2 2 3 12 2 2" xfId="16932" xr:uid="{00000000-0005-0000-0000-0000D04C0000}"/>
    <cellStyle name="Note 2 2 2 2 3 12 2 2 2" xfId="32082" xr:uid="{00000000-0005-0000-0000-0000D14C0000}"/>
    <cellStyle name="Note 2 2 2 2 3 12 2 3" xfId="16933" xr:uid="{00000000-0005-0000-0000-0000D24C0000}"/>
    <cellStyle name="Note 2 2 2 2 3 12 2 4" xfId="32083" xr:uid="{00000000-0005-0000-0000-0000D34C0000}"/>
    <cellStyle name="Note 2 2 2 2 3 12 3" xfId="16934" xr:uid="{00000000-0005-0000-0000-0000D44C0000}"/>
    <cellStyle name="Note 2 2 2 2 3 12 3 2" xfId="32084" xr:uid="{00000000-0005-0000-0000-0000D54C0000}"/>
    <cellStyle name="Note 2 2 2 2 3 12 4" xfId="16935" xr:uid="{00000000-0005-0000-0000-0000D64C0000}"/>
    <cellStyle name="Note 2 2 2 2 3 12 5" xfId="32085" xr:uid="{00000000-0005-0000-0000-0000D74C0000}"/>
    <cellStyle name="Note 2 2 2 2 3 13" xfId="16936" xr:uid="{00000000-0005-0000-0000-0000D84C0000}"/>
    <cellStyle name="Note 2 2 2 2 3 13 2" xfId="16937" xr:uid="{00000000-0005-0000-0000-0000D94C0000}"/>
    <cellStyle name="Note 2 2 2 2 3 13 2 2" xfId="16938" xr:uid="{00000000-0005-0000-0000-0000DA4C0000}"/>
    <cellStyle name="Note 2 2 2 2 3 13 2 2 2" xfId="32086" xr:uid="{00000000-0005-0000-0000-0000DB4C0000}"/>
    <cellStyle name="Note 2 2 2 2 3 13 2 3" xfId="16939" xr:uid="{00000000-0005-0000-0000-0000DC4C0000}"/>
    <cellStyle name="Note 2 2 2 2 3 13 2 4" xfId="32087" xr:uid="{00000000-0005-0000-0000-0000DD4C0000}"/>
    <cellStyle name="Note 2 2 2 2 3 13 3" xfId="16940" xr:uid="{00000000-0005-0000-0000-0000DE4C0000}"/>
    <cellStyle name="Note 2 2 2 2 3 13 3 2" xfId="32088" xr:uid="{00000000-0005-0000-0000-0000DF4C0000}"/>
    <cellStyle name="Note 2 2 2 2 3 13 4" xfId="16941" xr:uid="{00000000-0005-0000-0000-0000E04C0000}"/>
    <cellStyle name="Note 2 2 2 2 3 13 5" xfId="32089" xr:uid="{00000000-0005-0000-0000-0000E14C0000}"/>
    <cellStyle name="Note 2 2 2 2 3 14" xfId="16942" xr:uid="{00000000-0005-0000-0000-0000E24C0000}"/>
    <cellStyle name="Note 2 2 2 2 3 14 2" xfId="16943" xr:uid="{00000000-0005-0000-0000-0000E34C0000}"/>
    <cellStyle name="Note 2 2 2 2 3 14 2 2" xfId="16944" xr:uid="{00000000-0005-0000-0000-0000E44C0000}"/>
    <cellStyle name="Note 2 2 2 2 3 14 2 2 2" xfId="32090" xr:uid="{00000000-0005-0000-0000-0000E54C0000}"/>
    <cellStyle name="Note 2 2 2 2 3 14 2 3" xfId="16945" xr:uid="{00000000-0005-0000-0000-0000E64C0000}"/>
    <cellStyle name="Note 2 2 2 2 3 14 2 4" xfId="32091" xr:uid="{00000000-0005-0000-0000-0000E74C0000}"/>
    <cellStyle name="Note 2 2 2 2 3 14 3" xfId="16946" xr:uid="{00000000-0005-0000-0000-0000E84C0000}"/>
    <cellStyle name="Note 2 2 2 2 3 14 3 2" xfId="32092" xr:uid="{00000000-0005-0000-0000-0000E94C0000}"/>
    <cellStyle name="Note 2 2 2 2 3 14 4" xfId="16947" xr:uid="{00000000-0005-0000-0000-0000EA4C0000}"/>
    <cellStyle name="Note 2 2 2 2 3 14 5" xfId="32093" xr:uid="{00000000-0005-0000-0000-0000EB4C0000}"/>
    <cellStyle name="Note 2 2 2 2 3 15" xfId="16948" xr:uid="{00000000-0005-0000-0000-0000EC4C0000}"/>
    <cellStyle name="Note 2 2 2 2 3 15 2" xfId="16949" xr:uid="{00000000-0005-0000-0000-0000ED4C0000}"/>
    <cellStyle name="Note 2 2 2 2 3 15 2 2" xfId="16950" xr:uid="{00000000-0005-0000-0000-0000EE4C0000}"/>
    <cellStyle name="Note 2 2 2 2 3 15 2 2 2" xfId="32094" xr:uid="{00000000-0005-0000-0000-0000EF4C0000}"/>
    <cellStyle name="Note 2 2 2 2 3 15 2 3" xfId="16951" xr:uid="{00000000-0005-0000-0000-0000F04C0000}"/>
    <cellStyle name="Note 2 2 2 2 3 15 2 4" xfId="32095" xr:uid="{00000000-0005-0000-0000-0000F14C0000}"/>
    <cellStyle name="Note 2 2 2 2 3 15 3" xfId="16952" xr:uid="{00000000-0005-0000-0000-0000F24C0000}"/>
    <cellStyle name="Note 2 2 2 2 3 15 3 2" xfId="32096" xr:uid="{00000000-0005-0000-0000-0000F34C0000}"/>
    <cellStyle name="Note 2 2 2 2 3 15 4" xfId="16953" xr:uid="{00000000-0005-0000-0000-0000F44C0000}"/>
    <cellStyle name="Note 2 2 2 2 3 15 5" xfId="32097" xr:uid="{00000000-0005-0000-0000-0000F54C0000}"/>
    <cellStyle name="Note 2 2 2 2 3 16" xfId="16954" xr:uid="{00000000-0005-0000-0000-0000F64C0000}"/>
    <cellStyle name="Note 2 2 2 2 3 16 2" xfId="16955" xr:uid="{00000000-0005-0000-0000-0000F74C0000}"/>
    <cellStyle name="Note 2 2 2 2 3 16 2 2" xfId="16956" xr:uid="{00000000-0005-0000-0000-0000F84C0000}"/>
    <cellStyle name="Note 2 2 2 2 3 16 2 2 2" xfId="32098" xr:uid="{00000000-0005-0000-0000-0000F94C0000}"/>
    <cellStyle name="Note 2 2 2 2 3 16 2 3" xfId="16957" xr:uid="{00000000-0005-0000-0000-0000FA4C0000}"/>
    <cellStyle name="Note 2 2 2 2 3 16 2 4" xfId="32099" xr:uid="{00000000-0005-0000-0000-0000FB4C0000}"/>
    <cellStyle name="Note 2 2 2 2 3 16 3" xfId="16958" xr:uid="{00000000-0005-0000-0000-0000FC4C0000}"/>
    <cellStyle name="Note 2 2 2 2 3 16 3 2" xfId="32100" xr:uid="{00000000-0005-0000-0000-0000FD4C0000}"/>
    <cellStyle name="Note 2 2 2 2 3 16 4" xfId="16959" xr:uid="{00000000-0005-0000-0000-0000FE4C0000}"/>
    <cellStyle name="Note 2 2 2 2 3 16 5" xfId="32101" xr:uid="{00000000-0005-0000-0000-0000FF4C0000}"/>
    <cellStyle name="Note 2 2 2 2 3 17" xfId="16960" xr:uid="{00000000-0005-0000-0000-0000004D0000}"/>
    <cellStyle name="Note 2 2 2 2 3 17 2" xfId="16961" xr:uid="{00000000-0005-0000-0000-0000014D0000}"/>
    <cellStyle name="Note 2 2 2 2 3 17 2 2" xfId="16962" xr:uid="{00000000-0005-0000-0000-0000024D0000}"/>
    <cellStyle name="Note 2 2 2 2 3 17 2 2 2" xfId="32102" xr:uid="{00000000-0005-0000-0000-0000034D0000}"/>
    <cellStyle name="Note 2 2 2 2 3 17 2 3" xfId="16963" xr:uid="{00000000-0005-0000-0000-0000044D0000}"/>
    <cellStyle name="Note 2 2 2 2 3 17 2 4" xfId="32103" xr:uid="{00000000-0005-0000-0000-0000054D0000}"/>
    <cellStyle name="Note 2 2 2 2 3 17 3" xfId="16964" xr:uid="{00000000-0005-0000-0000-0000064D0000}"/>
    <cellStyle name="Note 2 2 2 2 3 17 3 2" xfId="32104" xr:uid="{00000000-0005-0000-0000-0000074D0000}"/>
    <cellStyle name="Note 2 2 2 2 3 17 4" xfId="16965" xr:uid="{00000000-0005-0000-0000-0000084D0000}"/>
    <cellStyle name="Note 2 2 2 2 3 17 5" xfId="32105" xr:uid="{00000000-0005-0000-0000-0000094D0000}"/>
    <cellStyle name="Note 2 2 2 2 3 18" xfId="16966" xr:uid="{00000000-0005-0000-0000-00000A4D0000}"/>
    <cellStyle name="Note 2 2 2 2 3 18 2" xfId="16967" xr:uid="{00000000-0005-0000-0000-00000B4D0000}"/>
    <cellStyle name="Note 2 2 2 2 3 18 2 2" xfId="16968" xr:uid="{00000000-0005-0000-0000-00000C4D0000}"/>
    <cellStyle name="Note 2 2 2 2 3 18 2 2 2" xfId="32106" xr:uid="{00000000-0005-0000-0000-00000D4D0000}"/>
    <cellStyle name="Note 2 2 2 2 3 18 2 3" xfId="16969" xr:uid="{00000000-0005-0000-0000-00000E4D0000}"/>
    <cellStyle name="Note 2 2 2 2 3 18 2 4" xfId="32107" xr:uid="{00000000-0005-0000-0000-00000F4D0000}"/>
    <cellStyle name="Note 2 2 2 2 3 18 3" xfId="16970" xr:uid="{00000000-0005-0000-0000-0000104D0000}"/>
    <cellStyle name="Note 2 2 2 2 3 18 3 2" xfId="32108" xr:uid="{00000000-0005-0000-0000-0000114D0000}"/>
    <cellStyle name="Note 2 2 2 2 3 18 4" xfId="16971" xr:uid="{00000000-0005-0000-0000-0000124D0000}"/>
    <cellStyle name="Note 2 2 2 2 3 18 5" xfId="32109" xr:uid="{00000000-0005-0000-0000-0000134D0000}"/>
    <cellStyle name="Note 2 2 2 2 3 19" xfId="16972" xr:uid="{00000000-0005-0000-0000-0000144D0000}"/>
    <cellStyle name="Note 2 2 2 2 3 19 2" xfId="16973" xr:uid="{00000000-0005-0000-0000-0000154D0000}"/>
    <cellStyle name="Note 2 2 2 2 3 19 2 2" xfId="16974" xr:uid="{00000000-0005-0000-0000-0000164D0000}"/>
    <cellStyle name="Note 2 2 2 2 3 19 2 2 2" xfId="32110" xr:uid="{00000000-0005-0000-0000-0000174D0000}"/>
    <cellStyle name="Note 2 2 2 2 3 19 2 3" xfId="16975" xr:uid="{00000000-0005-0000-0000-0000184D0000}"/>
    <cellStyle name="Note 2 2 2 2 3 19 2 4" xfId="32111" xr:uid="{00000000-0005-0000-0000-0000194D0000}"/>
    <cellStyle name="Note 2 2 2 2 3 19 3" xfId="16976" xr:uid="{00000000-0005-0000-0000-00001A4D0000}"/>
    <cellStyle name="Note 2 2 2 2 3 19 3 2" xfId="32112" xr:uid="{00000000-0005-0000-0000-00001B4D0000}"/>
    <cellStyle name="Note 2 2 2 2 3 19 4" xfId="16977" xr:uid="{00000000-0005-0000-0000-00001C4D0000}"/>
    <cellStyle name="Note 2 2 2 2 3 19 5" xfId="32113" xr:uid="{00000000-0005-0000-0000-00001D4D0000}"/>
    <cellStyle name="Note 2 2 2 2 3 2" xfId="16978" xr:uid="{00000000-0005-0000-0000-00001E4D0000}"/>
    <cellStyle name="Note 2 2 2 2 3 2 2" xfId="16979" xr:uid="{00000000-0005-0000-0000-00001F4D0000}"/>
    <cellStyle name="Note 2 2 2 2 3 2 2 2" xfId="16980" xr:uid="{00000000-0005-0000-0000-0000204D0000}"/>
    <cellStyle name="Note 2 2 2 2 3 2 2 2 2" xfId="32114" xr:uid="{00000000-0005-0000-0000-0000214D0000}"/>
    <cellStyle name="Note 2 2 2 2 3 2 2 3" xfId="16981" xr:uid="{00000000-0005-0000-0000-0000224D0000}"/>
    <cellStyle name="Note 2 2 2 2 3 2 2 4" xfId="32115" xr:uid="{00000000-0005-0000-0000-0000234D0000}"/>
    <cellStyle name="Note 2 2 2 2 3 2 3" xfId="16982" xr:uid="{00000000-0005-0000-0000-0000244D0000}"/>
    <cellStyle name="Note 2 2 2 2 3 2 3 2" xfId="32116" xr:uid="{00000000-0005-0000-0000-0000254D0000}"/>
    <cellStyle name="Note 2 2 2 2 3 2 4" xfId="16983" xr:uid="{00000000-0005-0000-0000-0000264D0000}"/>
    <cellStyle name="Note 2 2 2 2 3 2 5" xfId="32117" xr:uid="{00000000-0005-0000-0000-0000274D0000}"/>
    <cellStyle name="Note 2 2 2 2 3 20" xfId="16984" xr:uid="{00000000-0005-0000-0000-0000284D0000}"/>
    <cellStyle name="Note 2 2 2 2 3 20 2" xfId="16985" xr:uid="{00000000-0005-0000-0000-0000294D0000}"/>
    <cellStyle name="Note 2 2 2 2 3 20 2 2" xfId="16986" xr:uid="{00000000-0005-0000-0000-00002A4D0000}"/>
    <cellStyle name="Note 2 2 2 2 3 20 2 2 2" xfId="32118" xr:uid="{00000000-0005-0000-0000-00002B4D0000}"/>
    <cellStyle name="Note 2 2 2 2 3 20 2 3" xfId="16987" xr:uid="{00000000-0005-0000-0000-00002C4D0000}"/>
    <cellStyle name="Note 2 2 2 2 3 20 2 4" xfId="32119" xr:uid="{00000000-0005-0000-0000-00002D4D0000}"/>
    <cellStyle name="Note 2 2 2 2 3 20 3" xfId="16988" xr:uid="{00000000-0005-0000-0000-00002E4D0000}"/>
    <cellStyle name="Note 2 2 2 2 3 20 3 2" xfId="32120" xr:uid="{00000000-0005-0000-0000-00002F4D0000}"/>
    <cellStyle name="Note 2 2 2 2 3 20 4" xfId="16989" xr:uid="{00000000-0005-0000-0000-0000304D0000}"/>
    <cellStyle name="Note 2 2 2 2 3 20 5" xfId="32121" xr:uid="{00000000-0005-0000-0000-0000314D0000}"/>
    <cellStyle name="Note 2 2 2 2 3 21" xfId="16990" xr:uid="{00000000-0005-0000-0000-0000324D0000}"/>
    <cellStyle name="Note 2 2 2 2 3 21 2" xfId="16991" xr:uid="{00000000-0005-0000-0000-0000334D0000}"/>
    <cellStyle name="Note 2 2 2 2 3 21 2 2" xfId="16992" xr:uid="{00000000-0005-0000-0000-0000344D0000}"/>
    <cellStyle name="Note 2 2 2 2 3 21 2 2 2" xfId="32122" xr:uid="{00000000-0005-0000-0000-0000354D0000}"/>
    <cellStyle name="Note 2 2 2 2 3 21 2 3" xfId="16993" xr:uid="{00000000-0005-0000-0000-0000364D0000}"/>
    <cellStyle name="Note 2 2 2 2 3 21 2 4" xfId="32123" xr:uid="{00000000-0005-0000-0000-0000374D0000}"/>
    <cellStyle name="Note 2 2 2 2 3 21 3" xfId="16994" xr:uid="{00000000-0005-0000-0000-0000384D0000}"/>
    <cellStyle name="Note 2 2 2 2 3 21 3 2" xfId="32124" xr:uid="{00000000-0005-0000-0000-0000394D0000}"/>
    <cellStyle name="Note 2 2 2 2 3 21 4" xfId="16995" xr:uid="{00000000-0005-0000-0000-00003A4D0000}"/>
    <cellStyle name="Note 2 2 2 2 3 21 5" xfId="32125" xr:uid="{00000000-0005-0000-0000-00003B4D0000}"/>
    <cellStyle name="Note 2 2 2 2 3 22" xfId="16996" xr:uid="{00000000-0005-0000-0000-00003C4D0000}"/>
    <cellStyle name="Note 2 2 2 2 3 22 2" xfId="16997" xr:uid="{00000000-0005-0000-0000-00003D4D0000}"/>
    <cellStyle name="Note 2 2 2 2 3 22 2 2" xfId="16998" xr:uid="{00000000-0005-0000-0000-00003E4D0000}"/>
    <cellStyle name="Note 2 2 2 2 3 22 2 2 2" xfId="32126" xr:uid="{00000000-0005-0000-0000-00003F4D0000}"/>
    <cellStyle name="Note 2 2 2 2 3 22 2 3" xfId="16999" xr:uid="{00000000-0005-0000-0000-0000404D0000}"/>
    <cellStyle name="Note 2 2 2 2 3 22 2 4" xfId="32127" xr:uid="{00000000-0005-0000-0000-0000414D0000}"/>
    <cellStyle name="Note 2 2 2 2 3 22 3" xfId="17000" xr:uid="{00000000-0005-0000-0000-0000424D0000}"/>
    <cellStyle name="Note 2 2 2 2 3 22 3 2" xfId="32128" xr:uid="{00000000-0005-0000-0000-0000434D0000}"/>
    <cellStyle name="Note 2 2 2 2 3 22 4" xfId="17001" xr:uid="{00000000-0005-0000-0000-0000444D0000}"/>
    <cellStyle name="Note 2 2 2 2 3 22 5" xfId="32129" xr:uid="{00000000-0005-0000-0000-0000454D0000}"/>
    <cellStyle name="Note 2 2 2 2 3 23" xfId="17002" xr:uid="{00000000-0005-0000-0000-0000464D0000}"/>
    <cellStyle name="Note 2 2 2 2 3 23 2" xfId="17003" xr:uid="{00000000-0005-0000-0000-0000474D0000}"/>
    <cellStyle name="Note 2 2 2 2 3 23 2 2" xfId="17004" xr:uid="{00000000-0005-0000-0000-0000484D0000}"/>
    <cellStyle name="Note 2 2 2 2 3 23 2 2 2" xfId="32130" xr:uid="{00000000-0005-0000-0000-0000494D0000}"/>
    <cellStyle name="Note 2 2 2 2 3 23 2 3" xfId="17005" xr:uid="{00000000-0005-0000-0000-00004A4D0000}"/>
    <cellStyle name="Note 2 2 2 2 3 23 2 4" xfId="32131" xr:uid="{00000000-0005-0000-0000-00004B4D0000}"/>
    <cellStyle name="Note 2 2 2 2 3 23 3" xfId="17006" xr:uid="{00000000-0005-0000-0000-00004C4D0000}"/>
    <cellStyle name="Note 2 2 2 2 3 23 3 2" xfId="32132" xr:uid="{00000000-0005-0000-0000-00004D4D0000}"/>
    <cellStyle name="Note 2 2 2 2 3 23 4" xfId="17007" xr:uid="{00000000-0005-0000-0000-00004E4D0000}"/>
    <cellStyle name="Note 2 2 2 2 3 23 5" xfId="32133" xr:uid="{00000000-0005-0000-0000-00004F4D0000}"/>
    <cellStyle name="Note 2 2 2 2 3 24" xfId="17008" xr:uid="{00000000-0005-0000-0000-0000504D0000}"/>
    <cellStyle name="Note 2 2 2 2 3 24 2" xfId="17009" xr:uid="{00000000-0005-0000-0000-0000514D0000}"/>
    <cellStyle name="Note 2 2 2 2 3 24 2 2" xfId="17010" xr:uid="{00000000-0005-0000-0000-0000524D0000}"/>
    <cellStyle name="Note 2 2 2 2 3 24 2 2 2" xfId="32134" xr:uid="{00000000-0005-0000-0000-0000534D0000}"/>
    <cellStyle name="Note 2 2 2 2 3 24 2 3" xfId="17011" xr:uid="{00000000-0005-0000-0000-0000544D0000}"/>
    <cellStyle name="Note 2 2 2 2 3 24 2 4" xfId="32135" xr:uid="{00000000-0005-0000-0000-0000554D0000}"/>
    <cellStyle name="Note 2 2 2 2 3 24 3" xfId="17012" xr:uid="{00000000-0005-0000-0000-0000564D0000}"/>
    <cellStyle name="Note 2 2 2 2 3 24 3 2" xfId="32136" xr:uid="{00000000-0005-0000-0000-0000574D0000}"/>
    <cellStyle name="Note 2 2 2 2 3 24 4" xfId="17013" xr:uid="{00000000-0005-0000-0000-0000584D0000}"/>
    <cellStyle name="Note 2 2 2 2 3 24 5" xfId="32137" xr:uid="{00000000-0005-0000-0000-0000594D0000}"/>
    <cellStyle name="Note 2 2 2 2 3 25" xfId="17014" xr:uid="{00000000-0005-0000-0000-00005A4D0000}"/>
    <cellStyle name="Note 2 2 2 2 3 25 2" xfId="17015" xr:uid="{00000000-0005-0000-0000-00005B4D0000}"/>
    <cellStyle name="Note 2 2 2 2 3 25 2 2" xfId="17016" xr:uid="{00000000-0005-0000-0000-00005C4D0000}"/>
    <cellStyle name="Note 2 2 2 2 3 25 2 2 2" xfId="32138" xr:uid="{00000000-0005-0000-0000-00005D4D0000}"/>
    <cellStyle name="Note 2 2 2 2 3 25 2 3" xfId="17017" xr:uid="{00000000-0005-0000-0000-00005E4D0000}"/>
    <cellStyle name="Note 2 2 2 2 3 25 2 4" xfId="32139" xr:uid="{00000000-0005-0000-0000-00005F4D0000}"/>
    <cellStyle name="Note 2 2 2 2 3 25 3" xfId="17018" xr:uid="{00000000-0005-0000-0000-0000604D0000}"/>
    <cellStyle name="Note 2 2 2 2 3 25 3 2" xfId="32140" xr:uid="{00000000-0005-0000-0000-0000614D0000}"/>
    <cellStyle name="Note 2 2 2 2 3 25 4" xfId="17019" xr:uid="{00000000-0005-0000-0000-0000624D0000}"/>
    <cellStyle name="Note 2 2 2 2 3 25 5" xfId="32141" xr:uid="{00000000-0005-0000-0000-0000634D0000}"/>
    <cellStyle name="Note 2 2 2 2 3 26" xfId="17020" xr:uid="{00000000-0005-0000-0000-0000644D0000}"/>
    <cellStyle name="Note 2 2 2 2 3 26 2" xfId="17021" xr:uid="{00000000-0005-0000-0000-0000654D0000}"/>
    <cellStyle name="Note 2 2 2 2 3 26 2 2" xfId="17022" xr:uid="{00000000-0005-0000-0000-0000664D0000}"/>
    <cellStyle name="Note 2 2 2 2 3 26 2 2 2" xfId="32142" xr:uid="{00000000-0005-0000-0000-0000674D0000}"/>
    <cellStyle name="Note 2 2 2 2 3 26 2 3" xfId="17023" xr:uid="{00000000-0005-0000-0000-0000684D0000}"/>
    <cellStyle name="Note 2 2 2 2 3 26 2 4" xfId="32143" xr:uid="{00000000-0005-0000-0000-0000694D0000}"/>
    <cellStyle name="Note 2 2 2 2 3 26 3" xfId="17024" xr:uid="{00000000-0005-0000-0000-00006A4D0000}"/>
    <cellStyle name="Note 2 2 2 2 3 26 3 2" xfId="32144" xr:uid="{00000000-0005-0000-0000-00006B4D0000}"/>
    <cellStyle name="Note 2 2 2 2 3 26 4" xfId="17025" xr:uid="{00000000-0005-0000-0000-00006C4D0000}"/>
    <cellStyle name="Note 2 2 2 2 3 26 5" xfId="32145" xr:uid="{00000000-0005-0000-0000-00006D4D0000}"/>
    <cellStyle name="Note 2 2 2 2 3 27" xfId="17026" xr:uid="{00000000-0005-0000-0000-00006E4D0000}"/>
    <cellStyle name="Note 2 2 2 2 3 27 2" xfId="17027" xr:uid="{00000000-0005-0000-0000-00006F4D0000}"/>
    <cellStyle name="Note 2 2 2 2 3 27 2 2" xfId="17028" xr:uid="{00000000-0005-0000-0000-0000704D0000}"/>
    <cellStyle name="Note 2 2 2 2 3 27 2 2 2" xfId="32146" xr:uid="{00000000-0005-0000-0000-0000714D0000}"/>
    <cellStyle name="Note 2 2 2 2 3 27 2 3" xfId="17029" xr:uid="{00000000-0005-0000-0000-0000724D0000}"/>
    <cellStyle name="Note 2 2 2 2 3 27 2 4" xfId="32147" xr:uid="{00000000-0005-0000-0000-0000734D0000}"/>
    <cellStyle name="Note 2 2 2 2 3 27 3" xfId="17030" xr:uid="{00000000-0005-0000-0000-0000744D0000}"/>
    <cellStyle name="Note 2 2 2 2 3 27 3 2" xfId="32148" xr:uid="{00000000-0005-0000-0000-0000754D0000}"/>
    <cellStyle name="Note 2 2 2 2 3 27 4" xfId="17031" xr:uid="{00000000-0005-0000-0000-0000764D0000}"/>
    <cellStyle name="Note 2 2 2 2 3 27 5" xfId="32149" xr:uid="{00000000-0005-0000-0000-0000774D0000}"/>
    <cellStyle name="Note 2 2 2 2 3 28" xfId="17032" xr:uid="{00000000-0005-0000-0000-0000784D0000}"/>
    <cellStyle name="Note 2 2 2 2 3 28 2" xfId="17033" xr:uid="{00000000-0005-0000-0000-0000794D0000}"/>
    <cellStyle name="Note 2 2 2 2 3 28 2 2" xfId="17034" xr:uid="{00000000-0005-0000-0000-00007A4D0000}"/>
    <cellStyle name="Note 2 2 2 2 3 28 2 2 2" xfId="32150" xr:uid="{00000000-0005-0000-0000-00007B4D0000}"/>
    <cellStyle name="Note 2 2 2 2 3 28 2 3" xfId="17035" xr:uid="{00000000-0005-0000-0000-00007C4D0000}"/>
    <cellStyle name="Note 2 2 2 2 3 28 2 4" xfId="32151" xr:uid="{00000000-0005-0000-0000-00007D4D0000}"/>
    <cellStyle name="Note 2 2 2 2 3 28 3" xfId="17036" xr:uid="{00000000-0005-0000-0000-00007E4D0000}"/>
    <cellStyle name="Note 2 2 2 2 3 28 3 2" xfId="32152" xr:uid="{00000000-0005-0000-0000-00007F4D0000}"/>
    <cellStyle name="Note 2 2 2 2 3 28 4" xfId="17037" xr:uid="{00000000-0005-0000-0000-0000804D0000}"/>
    <cellStyle name="Note 2 2 2 2 3 28 5" xfId="32153" xr:uid="{00000000-0005-0000-0000-0000814D0000}"/>
    <cellStyle name="Note 2 2 2 2 3 29" xfId="17038" xr:uid="{00000000-0005-0000-0000-0000824D0000}"/>
    <cellStyle name="Note 2 2 2 2 3 29 2" xfId="17039" xr:uid="{00000000-0005-0000-0000-0000834D0000}"/>
    <cellStyle name="Note 2 2 2 2 3 29 2 2" xfId="17040" xr:uid="{00000000-0005-0000-0000-0000844D0000}"/>
    <cellStyle name="Note 2 2 2 2 3 29 2 2 2" xfId="32154" xr:uid="{00000000-0005-0000-0000-0000854D0000}"/>
    <cellStyle name="Note 2 2 2 2 3 29 2 3" xfId="17041" xr:uid="{00000000-0005-0000-0000-0000864D0000}"/>
    <cellStyle name="Note 2 2 2 2 3 29 2 4" xfId="32155" xr:uid="{00000000-0005-0000-0000-0000874D0000}"/>
    <cellStyle name="Note 2 2 2 2 3 29 3" xfId="17042" xr:uid="{00000000-0005-0000-0000-0000884D0000}"/>
    <cellStyle name="Note 2 2 2 2 3 29 3 2" xfId="32156" xr:uid="{00000000-0005-0000-0000-0000894D0000}"/>
    <cellStyle name="Note 2 2 2 2 3 29 4" xfId="17043" xr:uid="{00000000-0005-0000-0000-00008A4D0000}"/>
    <cellStyle name="Note 2 2 2 2 3 29 5" xfId="32157" xr:uid="{00000000-0005-0000-0000-00008B4D0000}"/>
    <cellStyle name="Note 2 2 2 2 3 3" xfId="17044" xr:uid="{00000000-0005-0000-0000-00008C4D0000}"/>
    <cellStyle name="Note 2 2 2 2 3 3 2" xfId="17045" xr:uid="{00000000-0005-0000-0000-00008D4D0000}"/>
    <cellStyle name="Note 2 2 2 2 3 3 2 2" xfId="17046" xr:uid="{00000000-0005-0000-0000-00008E4D0000}"/>
    <cellStyle name="Note 2 2 2 2 3 3 2 2 2" xfId="32158" xr:uid="{00000000-0005-0000-0000-00008F4D0000}"/>
    <cellStyle name="Note 2 2 2 2 3 3 2 3" xfId="17047" xr:uid="{00000000-0005-0000-0000-0000904D0000}"/>
    <cellStyle name="Note 2 2 2 2 3 3 2 4" xfId="32159" xr:uid="{00000000-0005-0000-0000-0000914D0000}"/>
    <cellStyle name="Note 2 2 2 2 3 3 3" xfId="17048" xr:uid="{00000000-0005-0000-0000-0000924D0000}"/>
    <cellStyle name="Note 2 2 2 2 3 3 3 2" xfId="32160" xr:uid="{00000000-0005-0000-0000-0000934D0000}"/>
    <cellStyle name="Note 2 2 2 2 3 3 4" xfId="17049" xr:uid="{00000000-0005-0000-0000-0000944D0000}"/>
    <cellStyle name="Note 2 2 2 2 3 3 5" xfId="32161" xr:uid="{00000000-0005-0000-0000-0000954D0000}"/>
    <cellStyle name="Note 2 2 2 2 3 30" xfId="17050" xr:uid="{00000000-0005-0000-0000-0000964D0000}"/>
    <cellStyle name="Note 2 2 2 2 3 30 2" xfId="17051" xr:uid="{00000000-0005-0000-0000-0000974D0000}"/>
    <cellStyle name="Note 2 2 2 2 3 30 2 2" xfId="17052" xr:uid="{00000000-0005-0000-0000-0000984D0000}"/>
    <cellStyle name="Note 2 2 2 2 3 30 2 2 2" xfId="32162" xr:uid="{00000000-0005-0000-0000-0000994D0000}"/>
    <cellStyle name="Note 2 2 2 2 3 30 2 3" xfId="17053" xr:uid="{00000000-0005-0000-0000-00009A4D0000}"/>
    <cellStyle name="Note 2 2 2 2 3 30 2 4" xfId="32163" xr:uid="{00000000-0005-0000-0000-00009B4D0000}"/>
    <cellStyle name="Note 2 2 2 2 3 30 3" xfId="17054" xr:uid="{00000000-0005-0000-0000-00009C4D0000}"/>
    <cellStyle name="Note 2 2 2 2 3 30 3 2" xfId="32164" xr:uid="{00000000-0005-0000-0000-00009D4D0000}"/>
    <cellStyle name="Note 2 2 2 2 3 30 4" xfId="17055" xr:uid="{00000000-0005-0000-0000-00009E4D0000}"/>
    <cellStyle name="Note 2 2 2 2 3 30 5" xfId="32165" xr:uid="{00000000-0005-0000-0000-00009F4D0000}"/>
    <cellStyle name="Note 2 2 2 2 3 31" xfId="17056" xr:uid="{00000000-0005-0000-0000-0000A04D0000}"/>
    <cellStyle name="Note 2 2 2 2 3 31 2" xfId="17057" xr:uid="{00000000-0005-0000-0000-0000A14D0000}"/>
    <cellStyle name="Note 2 2 2 2 3 31 2 2" xfId="32166" xr:uid="{00000000-0005-0000-0000-0000A24D0000}"/>
    <cellStyle name="Note 2 2 2 2 3 31 3" xfId="17058" xr:uid="{00000000-0005-0000-0000-0000A34D0000}"/>
    <cellStyle name="Note 2 2 2 2 3 31 4" xfId="32167" xr:uid="{00000000-0005-0000-0000-0000A44D0000}"/>
    <cellStyle name="Note 2 2 2 2 3 32" xfId="17059" xr:uid="{00000000-0005-0000-0000-0000A54D0000}"/>
    <cellStyle name="Note 2 2 2 2 3 32 2" xfId="32168" xr:uid="{00000000-0005-0000-0000-0000A64D0000}"/>
    <cellStyle name="Note 2 2 2 2 3 33" xfId="17060" xr:uid="{00000000-0005-0000-0000-0000A74D0000}"/>
    <cellStyle name="Note 2 2 2 2 3 34" xfId="32169" xr:uid="{00000000-0005-0000-0000-0000A84D0000}"/>
    <cellStyle name="Note 2 2 2 2 3 4" xfId="17061" xr:uid="{00000000-0005-0000-0000-0000A94D0000}"/>
    <cellStyle name="Note 2 2 2 2 3 4 2" xfId="17062" xr:uid="{00000000-0005-0000-0000-0000AA4D0000}"/>
    <cellStyle name="Note 2 2 2 2 3 4 2 2" xfId="17063" xr:uid="{00000000-0005-0000-0000-0000AB4D0000}"/>
    <cellStyle name="Note 2 2 2 2 3 4 2 2 2" xfId="32170" xr:uid="{00000000-0005-0000-0000-0000AC4D0000}"/>
    <cellStyle name="Note 2 2 2 2 3 4 2 3" xfId="17064" xr:uid="{00000000-0005-0000-0000-0000AD4D0000}"/>
    <cellStyle name="Note 2 2 2 2 3 4 2 4" xfId="32171" xr:uid="{00000000-0005-0000-0000-0000AE4D0000}"/>
    <cellStyle name="Note 2 2 2 2 3 4 3" xfId="17065" xr:uid="{00000000-0005-0000-0000-0000AF4D0000}"/>
    <cellStyle name="Note 2 2 2 2 3 4 3 2" xfId="32172" xr:uid="{00000000-0005-0000-0000-0000B04D0000}"/>
    <cellStyle name="Note 2 2 2 2 3 4 4" xfId="17066" xr:uid="{00000000-0005-0000-0000-0000B14D0000}"/>
    <cellStyle name="Note 2 2 2 2 3 4 5" xfId="32173" xr:uid="{00000000-0005-0000-0000-0000B24D0000}"/>
    <cellStyle name="Note 2 2 2 2 3 5" xfId="17067" xr:uid="{00000000-0005-0000-0000-0000B34D0000}"/>
    <cellStyle name="Note 2 2 2 2 3 5 2" xfId="17068" xr:uid="{00000000-0005-0000-0000-0000B44D0000}"/>
    <cellStyle name="Note 2 2 2 2 3 5 2 2" xfId="17069" xr:uid="{00000000-0005-0000-0000-0000B54D0000}"/>
    <cellStyle name="Note 2 2 2 2 3 5 2 2 2" xfId="32174" xr:uid="{00000000-0005-0000-0000-0000B64D0000}"/>
    <cellStyle name="Note 2 2 2 2 3 5 2 3" xfId="17070" xr:uid="{00000000-0005-0000-0000-0000B74D0000}"/>
    <cellStyle name="Note 2 2 2 2 3 5 2 4" xfId="32175" xr:uid="{00000000-0005-0000-0000-0000B84D0000}"/>
    <cellStyle name="Note 2 2 2 2 3 5 3" xfId="17071" xr:uid="{00000000-0005-0000-0000-0000B94D0000}"/>
    <cellStyle name="Note 2 2 2 2 3 5 3 2" xfId="32176" xr:uid="{00000000-0005-0000-0000-0000BA4D0000}"/>
    <cellStyle name="Note 2 2 2 2 3 5 4" xfId="17072" xr:uid="{00000000-0005-0000-0000-0000BB4D0000}"/>
    <cellStyle name="Note 2 2 2 2 3 5 5" xfId="32177" xr:uid="{00000000-0005-0000-0000-0000BC4D0000}"/>
    <cellStyle name="Note 2 2 2 2 3 6" xfId="17073" xr:uid="{00000000-0005-0000-0000-0000BD4D0000}"/>
    <cellStyle name="Note 2 2 2 2 3 6 2" xfId="17074" xr:uid="{00000000-0005-0000-0000-0000BE4D0000}"/>
    <cellStyle name="Note 2 2 2 2 3 6 2 2" xfId="17075" xr:uid="{00000000-0005-0000-0000-0000BF4D0000}"/>
    <cellStyle name="Note 2 2 2 2 3 6 2 2 2" xfId="32178" xr:uid="{00000000-0005-0000-0000-0000C04D0000}"/>
    <cellStyle name="Note 2 2 2 2 3 6 2 3" xfId="17076" xr:uid="{00000000-0005-0000-0000-0000C14D0000}"/>
    <cellStyle name="Note 2 2 2 2 3 6 2 4" xfId="32179" xr:uid="{00000000-0005-0000-0000-0000C24D0000}"/>
    <cellStyle name="Note 2 2 2 2 3 6 3" xfId="17077" xr:uid="{00000000-0005-0000-0000-0000C34D0000}"/>
    <cellStyle name="Note 2 2 2 2 3 6 3 2" xfId="32180" xr:uid="{00000000-0005-0000-0000-0000C44D0000}"/>
    <cellStyle name="Note 2 2 2 2 3 6 4" xfId="17078" xr:uid="{00000000-0005-0000-0000-0000C54D0000}"/>
    <cellStyle name="Note 2 2 2 2 3 6 5" xfId="32181" xr:uid="{00000000-0005-0000-0000-0000C64D0000}"/>
    <cellStyle name="Note 2 2 2 2 3 7" xfId="17079" xr:uid="{00000000-0005-0000-0000-0000C74D0000}"/>
    <cellStyle name="Note 2 2 2 2 3 7 2" xfId="17080" xr:uid="{00000000-0005-0000-0000-0000C84D0000}"/>
    <cellStyle name="Note 2 2 2 2 3 7 2 2" xfId="17081" xr:uid="{00000000-0005-0000-0000-0000C94D0000}"/>
    <cellStyle name="Note 2 2 2 2 3 7 2 2 2" xfId="32182" xr:uid="{00000000-0005-0000-0000-0000CA4D0000}"/>
    <cellStyle name="Note 2 2 2 2 3 7 2 3" xfId="17082" xr:uid="{00000000-0005-0000-0000-0000CB4D0000}"/>
    <cellStyle name="Note 2 2 2 2 3 7 2 4" xfId="32183" xr:uid="{00000000-0005-0000-0000-0000CC4D0000}"/>
    <cellStyle name="Note 2 2 2 2 3 7 3" xfId="17083" xr:uid="{00000000-0005-0000-0000-0000CD4D0000}"/>
    <cellStyle name="Note 2 2 2 2 3 7 3 2" xfId="32184" xr:uid="{00000000-0005-0000-0000-0000CE4D0000}"/>
    <cellStyle name="Note 2 2 2 2 3 7 4" xfId="17084" xr:uid="{00000000-0005-0000-0000-0000CF4D0000}"/>
    <cellStyle name="Note 2 2 2 2 3 7 5" xfId="32185" xr:uid="{00000000-0005-0000-0000-0000D04D0000}"/>
    <cellStyle name="Note 2 2 2 2 3 8" xfId="17085" xr:uid="{00000000-0005-0000-0000-0000D14D0000}"/>
    <cellStyle name="Note 2 2 2 2 3 8 2" xfId="17086" xr:uid="{00000000-0005-0000-0000-0000D24D0000}"/>
    <cellStyle name="Note 2 2 2 2 3 8 2 2" xfId="17087" xr:uid="{00000000-0005-0000-0000-0000D34D0000}"/>
    <cellStyle name="Note 2 2 2 2 3 8 2 2 2" xfId="32186" xr:uid="{00000000-0005-0000-0000-0000D44D0000}"/>
    <cellStyle name="Note 2 2 2 2 3 8 2 3" xfId="17088" xr:uid="{00000000-0005-0000-0000-0000D54D0000}"/>
    <cellStyle name="Note 2 2 2 2 3 8 2 4" xfId="32187" xr:uid="{00000000-0005-0000-0000-0000D64D0000}"/>
    <cellStyle name="Note 2 2 2 2 3 8 3" xfId="17089" xr:uid="{00000000-0005-0000-0000-0000D74D0000}"/>
    <cellStyle name="Note 2 2 2 2 3 8 3 2" xfId="32188" xr:uid="{00000000-0005-0000-0000-0000D84D0000}"/>
    <cellStyle name="Note 2 2 2 2 3 8 4" xfId="17090" xr:uid="{00000000-0005-0000-0000-0000D94D0000}"/>
    <cellStyle name="Note 2 2 2 2 3 8 5" xfId="32189" xr:uid="{00000000-0005-0000-0000-0000DA4D0000}"/>
    <cellStyle name="Note 2 2 2 2 3 9" xfId="17091" xr:uid="{00000000-0005-0000-0000-0000DB4D0000}"/>
    <cellStyle name="Note 2 2 2 2 3 9 2" xfId="17092" xr:uid="{00000000-0005-0000-0000-0000DC4D0000}"/>
    <cellStyle name="Note 2 2 2 2 3 9 2 2" xfId="17093" xr:uid="{00000000-0005-0000-0000-0000DD4D0000}"/>
    <cellStyle name="Note 2 2 2 2 3 9 2 2 2" xfId="32190" xr:uid="{00000000-0005-0000-0000-0000DE4D0000}"/>
    <cellStyle name="Note 2 2 2 2 3 9 2 3" xfId="17094" xr:uid="{00000000-0005-0000-0000-0000DF4D0000}"/>
    <cellStyle name="Note 2 2 2 2 3 9 2 4" xfId="32191" xr:uid="{00000000-0005-0000-0000-0000E04D0000}"/>
    <cellStyle name="Note 2 2 2 2 3 9 3" xfId="17095" xr:uid="{00000000-0005-0000-0000-0000E14D0000}"/>
    <cellStyle name="Note 2 2 2 2 3 9 3 2" xfId="32192" xr:uid="{00000000-0005-0000-0000-0000E24D0000}"/>
    <cellStyle name="Note 2 2 2 2 3 9 4" xfId="17096" xr:uid="{00000000-0005-0000-0000-0000E34D0000}"/>
    <cellStyle name="Note 2 2 2 2 3 9 5" xfId="32193" xr:uid="{00000000-0005-0000-0000-0000E44D0000}"/>
    <cellStyle name="Note 2 2 2 2 4" xfId="17097" xr:uid="{00000000-0005-0000-0000-0000E54D0000}"/>
    <cellStyle name="Note 2 2 2 2 4 10" xfId="17098" xr:uid="{00000000-0005-0000-0000-0000E64D0000}"/>
    <cellStyle name="Note 2 2 2 2 4 10 2" xfId="17099" xr:uid="{00000000-0005-0000-0000-0000E74D0000}"/>
    <cellStyle name="Note 2 2 2 2 4 10 2 2" xfId="17100" xr:uid="{00000000-0005-0000-0000-0000E84D0000}"/>
    <cellStyle name="Note 2 2 2 2 4 10 2 2 2" xfId="32194" xr:uid="{00000000-0005-0000-0000-0000E94D0000}"/>
    <cellStyle name="Note 2 2 2 2 4 10 2 3" xfId="17101" xr:uid="{00000000-0005-0000-0000-0000EA4D0000}"/>
    <cellStyle name="Note 2 2 2 2 4 10 2 4" xfId="32195" xr:uid="{00000000-0005-0000-0000-0000EB4D0000}"/>
    <cellStyle name="Note 2 2 2 2 4 10 3" xfId="17102" xr:uid="{00000000-0005-0000-0000-0000EC4D0000}"/>
    <cellStyle name="Note 2 2 2 2 4 10 3 2" xfId="32196" xr:uid="{00000000-0005-0000-0000-0000ED4D0000}"/>
    <cellStyle name="Note 2 2 2 2 4 10 4" xfId="17103" xr:uid="{00000000-0005-0000-0000-0000EE4D0000}"/>
    <cellStyle name="Note 2 2 2 2 4 10 5" xfId="32197" xr:uid="{00000000-0005-0000-0000-0000EF4D0000}"/>
    <cellStyle name="Note 2 2 2 2 4 11" xfId="17104" xr:uid="{00000000-0005-0000-0000-0000F04D0000}"/>
    <cellStyle name="Note 2 2 2 2 4 11 2" xfId="17105" xr:uid="{00000000-0005-0000-0000-0000F14D0000}"/>
    <cellStyle name="Note 2 2 2 2 4 11 2 2" xfId="17106" xr:uid="{00000000-0005-0000-0000-0000F24D0000}"/>
    <cellStyle name="Note 2 2 2 2 4 11 2 2 2" xfId="32198" xr:uid="{00000000-0005-0000-0000-0000F34D0000}"/>
    <cellStyle name="Note 2 2 2 2 4 11 2 3" xfId="17107" xr:uid="{00000000-0005-0000-0000-0000F44D0000}"/>
    <cellStyle name="Note 2 2 2 2 4 11 2 4" xfId="32199" xr:uid="{00000000-0005-0000-0000-0000F54D0000}"/>
    <cellStyle name="Note 2 2 2 2 4 11 3" xfId="17108" xr:uid="{00000000-0005-0000-0000-0000F64D0000}"/>
    <cellStyle name="Note 2 2 2 2 4 11 3 2" xfId="32200" xr:uid="{00000000-0005-0000-0000-0000F74D0000}"/>
    <cellStyle name="Note 2 2 2 2 4 11 4" xfId="17109" xr:uid="{00000000-0005-0000-0000-0000F84D0000}"/>
    <cellStyle name="Note 2 2 2 2 4 11 5" xfId="32201" xr:uid="{00000000-0005-0000-0000-0000F94D0000}"/>
    <cellStyle name="Note 2 2 2 2 4 12" xfId="17110" xr:uid="{00000000-0005-0000-0000-0000FA4D0000}"/>
    <cellStyle name="Note 2 2 2 2 4 12 2" xfId="17111" xr:uid="{00000000-0005-0000-0000-0000FB4D0000}"/>
    <cellStyle name="Note 2 2 2 2 4 12 2 2" xfId="17112" xr:uid="{00000000-0005-0000-0000-0000FC4D0000}"/>
    <cellStyle name="Note 2 2 2 2 4 12 2 2 2" xfId="32202" xr:uid="{00000000-0005-0000-0000-0000FD4D0000}"/>
    <cellStyle name="Note 2 2 2 2 4 12 2 3" xfId="17113" xr:uid="{00000000-0005-0000-0000-0000FE4D0000}"/>
    <cellStyle name="Note 2 2 2 2 4 12 2 4" xfId="32203" xr:uid="{00000000-0005-0000-0000-0000FF4D0000}"/>
    <cellStyle name="Note 2 2 2 2 4 12 3" xfId="17114" xr:uid="{00000000-0005-0000-0000-0000004E0000}"/>
    <cellStyle name="Note 2 2 2 2 4 12 3 2" xfId="32204" xr:uid="{00000000-0005-0000-0000-0000014E0000}"/>
    <cellStyle name="Note 2 2 2 2 4 12 4" xfId="17115" xr:uid="{00000000-0005-0000-0000-0000024E0000}"/>
    <cellStyle name="Note 2 2 2 2 4 12 5" xfId="32205" xr:uid="{00000000-0005-0000-0000-0000034E0000}"/>
    <cellStyle name="Note 2 2 2 2 4 13" xfId="17116" xr:uid="{00000000-0005-0000-0000-0000044E0000}"/>
    <cellStyle name="Note 2 2 2 2 4 13 2" xfId="17117" xr:uid="{00000000-0005-0000-0000-0000054E0000}"/>
    <cellStyle name="Note 2 2 2 2 4 13 2 2" xfId="17118" xr:uid="{00000000-0005-0000-0000-0000064E0000}"/>
    <cellStyle name="Note 2 2 2 2 4 13 2 2 2" xfId="32206" xr:uid="{00000000-0005-0000-0000-0000074E0000}"/>
    <cellStyle name="Note 2 2 2 2 4 13 2 3" xfId="17119" xr:uid="{00000000-0005-0000-0000-0000084E0000}"/>
    <cellStyle name="Note 2 2 2 2 4 13 2 4" xfId="32207" xr:uid="{00000000-0005-0000-0000-0000094E0000}"/>
    <cellStyle name="Note 2 2 2 2 4 13 3" xfId="17120" xr:uid="{00000000-0005-0000-0000-00000A4E0000}"/>
    <cellStyle name="Note 2 2 2 2 4 13 3 2" xfId="32208" xr:uid="{00000000-0005-0000-0000-00000B4E0000}"/>
    <cellStyle name="Note 2 2 2 2 4 13 4" xfId="17121" xr:uid="{00000000-0005-0000-0000-00000C4E0000}"/>
    <cellStyle name="Note 2 2 2 2 4 13 5" xfId="32209" xr:uid="{00000000-0005-0000-0000-00000D4E0000}"/>
    <cellStyle name="Note 2 2 2 2 4 14" xfId="17122" xr:uid="{00000000-0005-0000-0000-00000E4E0000}"/>
    <cellStyle name="Note 2 2 2 2 4 14 2" xfId="17123" xr:uid="{00000000-0005-0000-0000-00000F4E0000}"/>
    <cellStyle name="Note 2 2 2 2 4 14 2 2" xfId="17124" xr:uid="{00000000-0005-0000-0000-0000104E0000}"/>
    <cellStyle name="Note 2 2 2 2 4 14 2 2 2" xfId="32210" xr:uid="{00000000-0005-0000-0000-0000114E0000}"/>
    <cellStyle name="Note 2 2 2 2 4 14 2 3" xfId="17125" xr:uid="{00000000-0005-0000-0000-0000124E0000}"/>
    <cellStyle name="Note 2 2 2 2 4 14 2 4" xfId="32211" xr:uid="{00000000-0005-0000-0000-0000134E0000}"/>
    <cellStyle name="Note 2 2 2 2 4 14 3" xfId="17126" xr:uid="{00000000-0005-0000-0000-0000144E0000}"/>
    <cellStyle name="Note 2 2 2 2 4 14 3 2" xfId="32212" xr:uid="{00000000-0005-0000-0000-0000154E0000}"/>
    <cellStyle name="Note 2 2 2 2 4 14 4" xfId="17127" xr:uid="{00000000-0005-0000-0000-0000164E0000}"/>
    <cellStyle name="Note 2 2 2 2 4 14 5" xfId="32213" xr:uid="{00000000-0005-0000-0000-0000174E0000}"/>
    <cellStyle name="Note 2 2 2 2 4 15" xfId="17128" xr:uid="{00000000-0005-0000-0000-0000184E0000}"/>
    <cellStyle name="Note 2 2 2 2 4 15 2" xfId="17129" xr:uid="{00000000-0005-0000-0000-0000194E0000}"/>
    <cellStyle name="Note 2 2 2 2 4 15 2 2" xfId="17130" xr:uid="{00000000-0005-0000-0000-00001A4E0000}"/>
    <cellStyle name="Note 2 2 2 2 4 15 2 2 2" xfId="32214" xr:uid="{00000000-0005-0000-0000-00001B4E0000}"/>
    <cellStyle name="Note 2 2 2 2 4 15 2 3" xfId="17131" xr:uid="{00000000-0005-0000-0000-00001C4E0000}"/>
    <cellStyle name="Note 2 2 2 2 4 15 2 4" xfId="32215" xr:uid="{00000000-0005-0000-0000-00001D4E0000}"/>
    <cellStyle name="Note 2 2 2 2 4 15 3" xfId="17132" xr:uid="{00000000-0005-0000-0000-00001E4E0000}"/>
    <cellStyle name="Note 2 2 2 2 4 15 3 2" xfId="32216" xr:uid="{00000000-0005-0000-0000-00001F4E0000}"/>
    <cellStyle name="Note 2 2 2 2 4 15 4" xfId="17133" xr:uid="{00000000-0005-0000-0000-0000204E0000}"/>
    <cellStyle name="Note 2 2 2 2 4 15 5" xfId="32217" xr:uid="{00000000-0005-0000-0000-0000214E0000}"/>
    <cellStyle name="Note 2 2 2 2 4 16" xfId="17134" xr:uid="{00000000-0005-0000-0000-0000224E0000}"/>
    <cellStyle name="Note 2 2 2 2 4 16 2" xfId="17135" xr:uid="{00000000-0005-0000-0000-0000234E0000}"/>
    <cellStyle name="Note 2 2 2 2 4 16 2 2" xfId="17136" xr:uid="{00000000-0005-0000-0000-0000244E0000}"/>
    <cellStyle name="Note 2 2 2 2 4 16 2 2 2" xfId="32218" xr:uid="{00000000-0005-0000-0000-0000254E0000}"/>
    <cellStyle name="Note 2 2 2 2 4 16 2 3" xfId="17137" xr:uid="{00000000-0005-0000-0000-0000264E0000}"/>
    <cellStyle name="Note 2 2 2 2 4 16 2 4" xfId="32219" xr:uid="{00000000-0005-0000-0000-0000274E0000}"/>
    <cellStyle name="Note 2 2 2 2 4 16 3" xfId="17138" xr:uid="{00000000-0005-0000-0000-0000284E0000}"/>
    <cellStyle name="Note 2 2 2 2 4 16 3 2" xfId="32220" xr:uid="{00000000-0005-0000-0000-0000294E0000}"/>
    <cellStyle name="Note 2 2 2 2 4 16 4" xfId="17139" xr:uid="{00000000-0005-0000-0000-00002A4E0000}"/>
    <cellStyle name="Note 2 2 2 2 4 16 5" xfId="32221" xr:uid="{00000000-0005-0000-0000-00002B4E0000}"/>
    <cellStyle name="Note 2 2 2 2 4 17" xfId="17140" xr:uid="{00000000-0005-0000-0000-00002C4E0000}"/>
    <cellStyle name="Note 2 2 2 2 4 17 2" xfId="17141" xr:uid="{00000000-0005-0000-0000-00002D4E0000}"/>
    <cellStyle name="Note 2 2 2 2 4 17 2 2" xfId="17142" xr:uid="{00000000-0005-0000-0000-00002E4E0000}"/>
    <cellStyle name="Note 2 2 2 2 4 17 2 2 2" xfId="32222" xr:uid="{00000000-0005-0000-0000-00002F4E0000}"/>
    <cellStyle name="Note 2 2 2 2 4 17 2 3" xfId="17143" xr:uid="{00000000-0005-0000-0000-0000304E0000}"/>
    <cellStyle name="Note 2 2 2 2 4 17 2 4" xfId="32223" xr:uid="{00000000-0005-0000-0000-0000314E0000}"/>
    <cellStyle name="Note 2 2 2 2 4 17 3" xfId="17144" xr:uid="{00000000-0005-0000-0000-0000324E0000}"/>
    <cellStyle name="Note 2 2 2 2 4 17 3 2" xfId="32224" xr:uid="{00000000-0005-0000-0000-0000334E0000}"/>
    <cellStyle name="Note 2 2 2 2 4 17 4" xfId="17145" xr:uid="{00000000-0005-0000-0000-0000344E0000}"/>
    <cellStyle name="Note 2 2 2 2 4 17 5" xfId="32225" xr:uid="{00000000-0005-0000-0000-0000354E0000}"/>
    <cellStyle name="Note 2 2 2 2 4 18" xfId="17146" xr:uid="{00000000-0005-0000-0000-0000364E0000}"/>
    <cellStyle name="Note 2 2 2 2 4 18 2" xfId="17147" xr:uid="{00000000-0005-0000-0000-0000374E0000}"/>
    <cellStyle name="Note 2 2 2 2 4 18 2 2" xfId="17148" xr:uid="{00000000-0005-0000-0000-0000384E0000}"/>
    <cellStyle name="Note 2 2 2 2 4 18 2 2 2" xfId="32226" xr:uid="{00000000-0005-0000-0000-0000394E0000}"/>
    <cellStyle name="Note 2 2 2 2 4 18 2 3" xfId="17149" xr:uid="{00000000-0005-0000-0000-00003A4E0000}"/>
    <cellStyle name="Note 2 2 2 2 4 18 2 4" xfId="32227" xr:uid="{00000000-0005-0000-0000-00003B4E0000}"/>
    <cellStyle name="Note 2 2 2 2 4 18 3" xfId="17150" xr:uid="{00000000-0005-0000-0000-00003C4E0000}"/>
    <cellStyle name="Note 2 2 2 2 4 18 3 2" xfId="32228" xr:uid="{00000000-0005-0000-0000-00003D4E0000}"/>
    <cellStyle name="Note 2 2 2 2 4 18 4" xfId="17151" xr:uid="{00000000-0005-0000-0000-00003E4E0000}"/>
    <cellStyle name="Note 2 2 2 2 4 18 5" xfId="32229" xr:uid="{00000000-0005-0000-0000-00003F4E0000}"/>
    <cellStyle name="Note 2 2 2 2 4 19" xfId="17152" xr:uid="{00000000-0005-0000-0000-0000404E0000}"/>
    <cellStyle name="Note 2 2 2 2 4 19 2" xfId="17153" xr:uid="{00000000-0005-0000-0000-0000414E0000}"/>
    <cellStyle name="Note 2 2 2 2 4 19 2 2" xfId="17154" xr:uid="{00000000-0005-0000-0000-0000424E0000}"/>
    <cellStyle name="Note 2 2 2 2 4 19 2 2 2" xfId="32230" xr:uid="{00000000-0005-0000-0000-0000434E0000}"/>
    <cellStyle name="Note 2 2 2 2 4 19 2 3" xfId="17155" xr:uid="{00000000-0005-0000-0000-0000444E0000}"/>
    <cellStyle name="Note 2 2 2 2 4 19 2 4" xfId="32231" xr:uid="{00000000-0005-0000-0000-0000454E0000}"/>
    <cellStyle name="Note 2 2 2 2 4 19 3" xfId="17156" xr:uid="{00000000-0005-0000-0000-0000464E0000}"/>
    <cellStyle name="Note 2 2 2 2 4 19 3 2" xfId="32232" xr:uid="{00000000-0005-0000-0000-0000474E0000}"/>
    <cellStyle name="Note 2 2 2 2 4 19 4" xfId="17157" xr:uid="{00000000-0005-0000-0000-0000484E0000}"/>
    <cellStyle name="Note 2 2 2 2 4 19 5" xfId="32233" xr:uid="{00000000-0005-0000-0000-0000494E0000}"/>
    <cellStyle name="Note 2 2 2 2 4 2" xfId="17158" xr:uid="{00000000-0005-0000-0000-00004A4E0000}"/>
    <cellStyle name="Note 2 2 2 2 4 2 2" xfId="17159" xr:uid="{00000000-0005-0000-0000-00004B4E0000}"/>
    <cellStyle name="Note 2 2 2 2 4 2 2 2" xfId="17160" xr:uid="{00000000-0005-0000-0000-00004C4E0000}"/>
    <cellStyle name="Note 2 2 2 2 4 2 2 2 2" xfId="32234" xr:uid="{00000000-0005-0000-0000-00004D4E0000}"/>
    <cellStyle name="Note 2 2 2 2 4 2 2 3" xfId="17161" xr:uid="{00000000-0005-0000-0000-00004E4E0000}"/>
    <cellStyle name="Note 2 2 2 2 4 2 2 4" xfId="32235" xr:uid="{00000000-0005-0000-0000-00004F4E0000}"/>
    <cellStyle name="Note 2 2 2 2 4 2 3" xfId="17162" xr:uid="{00000000-0005-0000-0000-0000504E0000}"/>
    <cellStyle name="Note 2 2 2 2 4 2 3 2" xfId="32236" xr:uid="{00000000-0005-0000-0000-0000514E0000}"/>
    <cellStyle name="Note 2 2 2 2 4 2 4" xfId="17163" xr:uid="{00000000-0005-0000-0000-0000524E0000}"/>
    <cellStyle name="Note 2 2 2 2 4 2 5" xfId="32237" xr:uid="{00000000-0005-0000-0000-0000534E0000}"/>
    <cellStyle name="Note 2 2 2 2 4 20" xfId="17164" xr:uid="{00000000-0005-0000-0000-0000544E0000}"/>
    <cellStyle name="Note 2 2 2 2 4 20 2" xfId="17165" xr:uid="{00000000-0005-0000-0000-0000554E0000}"/>
    <cellStyle name="Note 2 2 2 2 4 20 2 2" xfId="17166" xr:uid="{00000000-0005-0000-0000-0000564E0000}"/>
    <cellStyle name="Note 2 2 2 2 4 20 2 2 2" xfId="32238" xr:uid="{00000000-0005-0000-0000-0000574E0000}"/>
    <cellStyle name="Note 2 2 2 2 4 20 2 3" xfId="17167" xr:uid="{00000000-0005-0000-0000-0000584E0000}"/>
    <cellStyle name="Note 2 2 2 2 4 20 2 4" xfId="32239" xr:uid="{00000000-0005-0000-0000-0000594E0000}"/>
    <cellStyle name="Note 2 2 2 2 4 20 3" xfId="17168" xr:uid="{00000000-0005-0000-0000-00005A4E0000}"/>
    <cellStyle name="Note 2 2 2 2 4 20 3 2" xfId="32240" xr:uid="{00000000-0005-0000-0000-00005B4E0000}"/>
    <cellStyle name="Note 2 2 2 2 4 20 4" xfId="17169" xr:uid="{00000000-0005-0000-0000-00005C4E0000}"/>
    <cellStyle name="Note 2 2 2 2 4 20 5" xfId="32241" xr:uid="{00000000-0005-0000-0000-00005D4E0000}"/>
    <cellStyle name="Note 2 2 2 2 4 21" xfId="17170" xr:uid="{00000000-0005-0000-0000-00005E4E0000}"/>
    <cellStyle name="Note 2 2 2 2 4 21 2" xfId="17171" xr:uid="{00000000-0005-0000-0000-00005F4E0000}"/>
    <cellStyle name="Note 2 2 2 2 4 21 2 2" xfId="17172" xr:uid="{00000000-0005-0000-0000-0000604E0000}"/>
    <cellStyle name="Note 2 2 2 2 4 21 2 2 2" xfId="32242" xr:uid="{00000000-0005-0000-0000-0000614E0000}"/>
    <cellStyle name="Note 2 2 2 2 4 21 2 3" xfId="17173" xr:uid="{00000000-0005-0000-0000-0000624E0000}"/>
    <cellStyle name="Note 2 2 2 2 4 21 2 4" xfId="32243" xr:uid="{00000000-0005-0000-0000-0000634E0000}"/>
    <cellStyle name="Note 2 2 2 2 4 21 3" xfId="17174" xr:uid="{00000000-0005-0000-0000-0000644E0000}"/>
    <cellStyle name="Note 2 2 2 2 4 21 3 2" xfId="32244" xr:uid="{00000000-0005-0000-0000-0000654E0000}"/>
    <cellStyle name="Note 2 2 2 2 4 21 4" xfId="17175" xr:uid="{00000000-0005-0000-0000-0000664E0000}"/>
    <cellStyle name="Note 2 2 2 2 4 21 5" xfId="32245" xr:uid="{00000000-0005-0000-0000-0000674E0000}"/>
    <cellStyle name="Note 2 2 2 2 4 22" xfId="17176" xr:uid="{00000000-0005-0000-0000-0000684E0000}"/>
    <cellStyle name="Note 2 2 2 2 4 22 2" xfId="17177" xr:uid="{00000000-0005-0000-0000-0000694E0000}"/>
    <cellStyle name="Note 2 2 2 2 4 22 2 2" xfId="17178" xr:uid="{00000000-0005-0000-0000-00006A4E0000}"/>
    <cellStyle name="Note 2 2 2 2 4 22 2 2 2" xfId="32246" xr:uid="{00000000-0005-0000-0000-00006B4E0000}"/>
    <cellStyle name="Note 2 2 2 2 4 22 2 3" xfId="17179" xr:uid="{00000000-0005-0000-0000-00006C4E0000}"/>
    <cellStyle name="Note 2 2 2 2 4 22 2 4" xfId="32247" xr:uid="{00000000-0005-0000-0000-00006D4E0000}"/>
    <cellStyle name="Note 2 2 2 2 4 22 3" xfId="17180" xr:uid="{00000000-0005-0000-0000-00006E4E0000}"/>
    <cellStyle name="Note 2 2 2 2 4 22 3 2" xfId="32248" xr:uid="{00000000-0005-0000-0000-00006F4E0000}"/>
    <cellStyle name="Note 2 2 2 2 4 22 4" xfId="17181" xr:uid="{00000000-0005-0000-0000-0000704E0000}"/>
    <cellStyle name="Note 2 2 2 2 4 22 5" xfId="32249" xr:uid="{00000000-0005-0000-0000-0000714E0000}"/>
    <cellStyle name="Note 2 2 2 2 4 23" xfId="17182" xr:uid="{00000000-0005-0000-0000-0000724E0000}"/>
    <cellStyle name="Note 2 2 2 2 4 23 2" xfId="17183" xr:uid="{00000000-0005-0000-0000-0000734E0000}"/>
    <cellStyle name="Note 2 2 2 2 4 23 2 2" xfId="17184" xr:uid="{00000000-0005-0000-0000-0000744E0000}"/>
    <cellStyle name="Note 2 2 2 2 4 23 2 2 2" xfId="32250" xr:uid="{00000000-0005-0000-0000-0000754E0000}"/>
    <cellStyle name="Note 2 2 2 2 4 23 2 3" xfId="17185" xr:uid="{00000000-0005-0000-0000-0000764E0000}"/>
    <cellStyle name="Note 2 2 2 2 4 23 2 4" xfId="32251" xr:uid="{00000000-0005-0000-0000-0000774E0000}"/>
    <cellStyle name="Note 2 2 2 2 4 23 3" xfId="17186" xr:uid="{00000000-0005-0000-0000-0000784E0000}"/>
    <cellStyle name="Note 2 2 2 2 4 23 3 2" xfId="32252" xr:uid="{00000000-0005-0000-0000-0000794E0000}"/>
    <cellStyle name="Note 2 2 2 2 4 23 4" xfId="17187" xr:uid="{00000000-0005-0000-0000-00007A4E0000}"/>
    <cellStyle name="Note 2 2 2 2 4 23 5" xfId="32253" xr:uid="{00000000-0005-0000-0000-00007B4E0000}"/>
    <cellStyle name="Note 2 2 2 2 4 24" xfId="17188" xr:uid="{00000000-0005-0000-0000-00007C4E0000}"/>
    <cellStyle name="Note 2 2 2 2 4 24 2" xfId="17189" xr:uid="{00000000-0005-0000-0000-00007D4E0000}"/>
    <cellStyle name="Note 2 2 2 2 4 24 2 2" xfId="17190" xr:uid="{00000000-0005-0000-0000-00007E4E0000}"/>
    <cellStyle name="Note 2 2 2 2 4 24 2 2 2" xfId="32254" xr:uid="{00000000-0005-0000-0000-00007F4E0000}"/>
    <cellStyle name="Note 2 2 2 2 4 24 2 3" xfId="17191" xr:uid="{00000000-0005-0000-0000-0000804E0000}"/>
    <cellStyle name="Note 2 2 2 2 4 24 2 4" xfId="32255" xr:uid="{00000000-0005-0000-0000-0000814E0000}"/>
    <cellStyle name="Note 2 2 2 2 4 24 3" xfId="17192" xr:uid="{00000000-0005-0000-0000-0000824E0000}"/>
    <cellStyle name="Note 2 2 2 2 4 24 3 2" xfId="32256" xr:uid="{00000000-0005-0000-0000-0000834E0000}"/>
    <cellStyle name="Note 2 2 2 2 4 24 4" xfId="17193" xr:uid="{00000000-0005-0000-0000-0000844E0000}"/>
    <cellStyle name="Note 2 2 2 2 4 24 5" xfId="32257" xr:uid="{00000000-0005-0000-0000-0000854E0000}"/>
    <cellStyle name="Note 2 2 2 2 4 25" xfId="17194" xr:uid="{00000000-0005-0000-0000-0000864E0000}"/>
    <cellStyle name="Note 2 2 2 2 4 25 2" xfId="17195" xr:uid="{00000000-0005-0000-0000-0000874E0000}"/>
    <cellStyle name="Note 2 2 2 2 4 25 2 2" xfId="17196" xr:uid="{00000000-0005-0000-0000-0000884E0000}"/>
    <cellStyle name="Note 2 2 2 2 4 25 2 2 2" xfId="32258" xr:uid="{00000000-0005-0000-0000-0000894E0000}"/>
    <cellStyle name="Note 2 2 2 2 4 25 2 3" xfId="17197" xr:uid="{00000000-0005-0000-0000-00008A4E0000}"/>
    <cellStyle name="Note 2 2 2 2 4 25 2 4" xfId="32259" xr:uid="{00000000-0005-0000-0000-00008B4E0000}"/>
    <cellStyle name="Note 2 2 2 2 4 25 3" xfId="17198" xr:uid="{00000000-0005-0000-0000-00008C4E0000}"/>
    <cellStyle name="Note 2 2 2 2 4 25 3 2" xfId="32260" xr:uid="{00000000-0005-0000-0000-00008D4E0000}"/>
    <cellStyle name="Note 2 2 2 2 4 25 4" xfId="17199" xr:uid="{00000000-0005-0000-0000-00008E4E0000}"/>
    <cellStyle name="Note 2 2 2 2 4 25 5" xfId="32261" xr:uid="{00000000-0005-0000-0000-00008F4E0000}"/>
    <cellStyle name="Note 2 2 2 2 4 26" xfId="17200" xr:uid="{00000000-0005-0000-0000-0000904E0000}"/>
    <cellStyle name="Note 2 2 2 2 4 26 2" xfId="17201" xr:uid="{00000000-0005-0000-0000-0000914E0000}"/>
    <cellStyle name="Note 2 2 2 2 4 26 2 2" xfId="17202" xr:uid="{00000000-0005-0000-0000-0000924E0000}"/>
    <cellStyle name="Note 2 2 2 2 4 26 2 2 2" xfId="32262" xr:uid="{00000000-0005-0000-0000-0000934E0000}"/>
    <cellStyle name="Note 2 2 2 2 4 26 2 3" xfId="17203" xr:uid="{00000000-0005-0000-0000-0000944E0000}"/>
    <cellStyle name="Note 2 2 2 2 4 26 2 4" xfId="32263" xr:uid="{00000000-0005-0000-0000-0000954E0000}"/>
    <cellStyle name="Note 2 2 2 2 4 26 3" xfId="17204" xr:uid="{00000000-0005-0000-0000-0000964E0000}"/>
    <cellStyle name="Note 2 2 2 2 4 26 3 2" xfId="32264" xr:uid="{00000000-0005-0000-0000-0000974E0000}"/>
    <cellStyle name="Note 2 2 2 2 4 26 4" xfId="17205" xr:uid="{00000000-0005-0000-0000-0000984E0000}"/>
    <cellStyle name="Note 2 2 2 2 4 26 5" xfId="32265" xr:uid="{00000000-0005-0000-0000-0000994E0000}"/>
    <cellStyle name="Note 2 2 2 2 4 27" xfId="17206" xr:uid="{00000000-0005-0000-0000-00009A4E0000}"/>
    <cellStyle name="Note 2 2 2 2 4 27 2" xfId="17207" xr:uid="{00000000-0005-0000-0000-00009B4E0000}"/>
    <cellStyle name="Note 2 2 2 2 4 27 2 2" xfId="17208" xr:uid="{00000000-0005-0000-0000-00009C4E0000}"/>
    <cellStyle name="Note 2 2 2 2 4 27 2 2 2" xfId="32266" xr:uid="{00000000-0005-0000-0000-00009D4E0000}"/>
    <cellStyle name="Note 2 2 2 2 4 27 2 3" xfId="17209" xr:uid="{00000000-0005-0000-0000-00009E4E0000}"/>
    <cellStyle name="Note 2 2 2 2 4 27 2 4" xfId="32267" xr:uid="{00000000-0005-0000-0000-00009F4E0000}"/>
    <cellStyle name="Note 2 2 2 2 4 27 3" xfId="17210" xr:uid="{00000000-0005-0000-0000-0000A04E0000}"/>
    <cellStyle name="Note 2 2 2 2 4 27 3 2" xfId="32268" xr:uid="{00000000-0005-0000-0000-0000A14E0000}"/>
    <cellStyle name="Note 2 2 2 2 4 27 4" xfId="17211" xr:uid="{00000000-0005-0000-0000-0000A24E0000}"/>
    <cellStyle name="Note 2 2 2 2 4 27 5" xfId="32269" xr:uid="{00000000-0005-0000-0000-0000A34E0000}"/>
    <cellStyle name="Note 2 2 2 2 4 28" xfId="17212" xr:uid="{00000000-0005-0000-0000-0000A44E0000}"/>
    <cellStyle name="Note 2 2 2 2 4 28 2" xfId="17213" xr:uid="{00000000-0005-0000-0000-0000A54E0000}"/>
    <cellStyle name="Note 2 2 2 2 4 28 2 2" xfId="17214" xr:uid="{00000000-0005-0000-0000-0000A64E0000}"/>
    <cellStyle name="Note 2 2 2 2 4 28 2 2 2" xfId="32270" xr:uid="{00000000-0005-0000-0000-0000A74E0000}"/>
    <cellStyle name="Note 2 2 2 2 4 28 2 3" xfId="17215" xr:uid="{00000000-0005-0000-0000-0000A84E0000}"/>
    <cellStyle name="Note 2 2 2 2 4 28 2 4" xfId="32271" xr:uid="{00000000-0005-0000-0000-0000A94E0000}"/>
    <cellStyle name="Note 2 2 2 2 4 28 3" xfId="17216" xr:uid="{00000000-0005-0000-0000-0000AA4E0000}"/>
    <cellStyle name="Note 2 2 2 2 4 28 3 2" xfId="32272" xr:uid="{00000000-0005-0000-0000-0000AB4E0000}"/>
    <cellStyle name="Note 2 2 2 2 4 28 4" xfId="17217" xr:uid="{00000000-0005-0000-0000-0000AC4E0000}"/>
    <cellStyle name="Note 2 2 2 2 4 28 5" xfId="32273" xr:uid="{00000000-0005-0000-0000-0000AD4E0000}"/>
    <cellStyle name="Note 2 2 2 2 4 29" xfId="17218" xr:uid="{00000000-0005-0000-0000-0000AE4E0000}"/>
    <cellStyle name="Note 2 2 2 2 4 29 2" xfId="17219" xr:uid="{00000000-0005-0000-0000-0000AF4E0000}"/>
    <cellStyle name="Note 2 2 2 2 4 29 2 2" xfId="17220" xr:uid="{00000000-0005-0000-0000-0000B04E0000}"/>
    <cellStyle name="Note 2 2 2 2 4 29 2 2 2" xfId="32274" xr:uid="{00000000-0005-0000-0000-0000B14E0000}"/>
    <cellStyle name="Note 2 2 2 2 4 29 2 3" xfId="17221" xr:uid="{00000000-0005-0000-0000-0000B24E0000}"/>
    <cellStyle name="Note 2 2 2 2 4 29 2 4" xfId="32275" xr:uid="{00000000-0005-0000-0000-0000B34E0000}"/>
    <cellStyle name="Note 2 2 2 2 4 29 3" xfId="17222" xr:uid="{00000000-0005-0000-0000-0000B44E0000}"/>
    <cellStyle name="Note 2 2 2 2 4 29 3 2" xfId="32276" xr:uid="{00000000-0005-0000-0000-0000B54E0000}"/>
    <cellStyle name="Note 2 2 2 2 4 29 4" xfId="17223" xr:uid="{00000000-0005-0000-0000-0000B64E0000}"/>
    <cellStyle name="Note 2 2 2 2 4 29 5" xfId="32277" xr:uid="{00000000-0005-0000-0000-0000B74E0000}"/>
    <cellStyle name="Note 2 2 2 2 4 3" xfId="17224" xr:uid="{00000000-0005-0000-0000-0000B84E0000}"/>
    <cellStyle name="Note 2 2 2 2 4 3 2" xfId="17225" xr:uid="{00000000-0005-0000-0000-0000B94E0000}"/>
    <cellStyle name="Note 2 2 2 2 4 3 2 2" xfId="17226" xr:uid="{00000000-0005-0000-0000-0000BA4E0000}"/>
    <cellStyle name="Note 2 2 2 2 4 3 2 2 2" xfId="32278" xr:uid="{00000000-0005-0000-0000-0000BB4E0000}"/>
    <cellStyle name="Note 2 2 2 2 4 3 2 3" xfId="17227" xr:uid="{00000000-0005-0000-0000-0000BC4E0000}"/>
    <cellStyle name="Note 2 2 2 2 4 3 2 4" xfId="32279" xr:uid="{00000000-0005-0000-0000-0000BD4E0000}"/>
    <cellStyle name="Note 2 2 2 2 4 3 3" xfId="17228" xr:uid="{00000000-0005-0000-0000-0000BE4E0000}"/>
    <cellStyle name="Note 2 2 2 2 4 3 3 2" xfId="32280" xr:uid="{00000000-0005-0000-0000-0000BF4E0000}"/>
    <cellStyle name="Note 2 2 2 2 4 3 4" xfId="17229" xr:uid="{00000000-0005-0000-0000-0000C04E0000}"/>
    <cellStyle name="Note 2 2 2 2 4 3 5" xfId="32281" xr:uid="{00000000-0005-0000-0000-0000C14E0000}"/>
    <cellStyle name="Note 2 2 2 2 4 30" xfId="17230" xr:uid="{00000000-0005-0000-0000-0000C24E0000}"/>
    <cellStyle name="Note 2 2 2 2 4 30 2" xfId="17231" xr:uid="{00000000-0005-0000-0000-0000C34E0000}"/>
    <cellStyle name="Note 2 2 2 2 4 30 2 2" xfId="17232" xr:uid="{00000000-0005-0000-0000-0000C44E0000}"/>
    <cellStyle name="Note 2 2 2 2 4 30 2 2 2" xfId="32282" xr:uid="{00000000-0005-0000-0000-0000C54E0000}"/>
    <cellStyle name="Note 2 2 2 2 4 30 2 3" xfId="17233" xr:uid="{00000000-0005-0000-0000-0000C64E0000}"/>
    <cellStyle name="Note 2 2 2 2 4 30 2 4" xfId="32283" xr:uid="{00000000-0005-0000-0000-0000C74E0000}"/>
    <cellStyle name="Note 2 2 2 2 4 30 3" xfId="17234" xr:uid="{00000000-0005-0000-0000-0000C84E0000}"/>
    <cellStyle name="Note 2 2 2 2 4 30 3 2" xfId="32284" xr:uid="{00000000-0005-0000-0000-0000C94E0000}"/>
    <cellStyle name="Note 2 2 2 2 4 30 4" xfId="17235" xr:uid="{00000000-0005-0000-0000-0000CA4E0000}"/>
    <cellStyle name="Note 2 2 2 2 4 30 5" xfId="32285" xr:uid="{00000000-0005-0000-0000-0000CB4E0000}"/>
    <cellStyle name="Note 2 2 2 2 4 31" xfId="17236" xr:uid="{00000000-0005-0000-0000-0000CC4E0000}"/>
    <cellStyle name="Note 2 2 2 2 4 31 2" xfId="17237" xr:uid="{00000000-0005-0000-0000-0000CD4E0000}"/>
    <cellStyle name="Note 2 2 2 2 4 31 2 2" xfId="32286" xr:uid="{00000000-0005-0000-0000-0000CE4E0000}"/>
    <cellStyle name="Note 2 2 2 2 4 31 3" xfId="17238" xr:uid="{00000000-0005-0000-0000-0000CF4E0000}"/>
    <cellStyle name="Note 2 2 2 2 4 31 4" xfId="32287" xr:uid="{00000000-0005-0000-0000-0000D04E0000}"/>
    <cellStyle name="Note 2 2 2 2 4 32" xfId="17239" xr:uid="{00000000-0005-0000-0000-0000D14E0000}"/>
    <cellStyle name="Note 2 2 2 2 4 32 2" xfId="32288" xr:uid="{00000000-0005-0000-0000-0000D24E0000}"/>
    <cellStyle name="Note 2 2 2 2 4 33" xfId="17240" xr:uid="{00000000-0005-0000-0000-0000D34E0000}"/>
    <cellStyle name="Note 2 2 2 2 4 34" xfId="32289" xr:uid="{00000000-0005-0000-0000-0000D44E0000}"/>
    <cellStyle name="Note 2 2 2 2 4 4" xfId="17241" xr:uid="{00000000-0005-0000-0000-0000D54E0000}"/>
    <cellStyle name="Note 2 2 2 2 4 4 2" xfId="17242" xr:uid="{00000000-0005-0000-0000-0000D64E0000}"/>
    <cellStyle name="Note 2 2 2 2 4 4 2 2" xfId="17243" xr:uid="{00000000-0005-0000-0000-0000D74E0000}"/>
    <cellStyle name="Note 2 2 2 2 4 4 2 2 2" xfId="32290" xr:uid="{00000000-0005-0000-0000-0000D84E0000}"/>
    <cellStyle name="Note 2 2 2 2 4 4 2 3" xfId="17244" xr:uid="{00000000-0005-0000-0000-0000D94E0000}"/>
    <cellStyle name="Note 2 2 2 2 4 4 2 4" xfId="32291" xr:uid="{00000000-0005-0000-0000-0000DA4E0000}"/>
    <cellStyle name="Note 2 2 2 2 4 4 3" xfId="17245" xr:uid="{00000000-0005-0000-0000-0000DB4E0000}"/>
    <cellStyle name="Note 2 2 2 2 4 4 3 2" xfId="32292" xr:uid="{00000000-0005-0000-0000-0000DC4E0000}"/>
    <cellStyle name="Note 2 2 2 2 4 4 4" xfId="17246" xr:uid="{00000000-0005-0000-0000-0000DD4E0000}"/>
    <cellStyle name="Note 2 2 2 2 4 4 5" xfId="32293" xr:uid="{00000000-0005-0000-0000-0000DE4E0000}"/>
    <cellStyle name="Note 2 2 2 2 4 5" xfId="17247" xr:uid="{00000000-0005-0000-0000-0000DF4E0000}"/>
    <cellStyle name="Note 2 2 2 2 4 5 2" xfId="17248" xr:uid="{00000000-0005-0000-0000-0000E04E0000}"/>
    <cellStyle name="Note 2 2 2 2 4 5 2 2" xfId="17249" xr:uid="{00000000-0005-0000-0000-0000E14E0000}"/>
    <cellStyle name="Note 2 2 2 2 4 5 2 2 2" xfId="32294" xr:uid="{00000000-0005-0000-0000-0000E24E0000}"/>
    <cellStyle name="Note 2 2 2 2 4 5 2 3" xfId="17250" xr:uid="{00000000-0005-0000-0000-0000E34E0000}"/>
    <cellStyle name="Note 2 2 2 2 4 5 2 4" xfId="32295" xr:uid="{00000000-0005-0000-0000-0000E44E0000}"/>
    <cellStyle name="Note 2 2 2 2 4 5 3" xfId="17251" xr:uid="{00000000-0005-0000-0000-0000E54E0000}"/>
    <cellStyle name="Note 2 2 2 2 4 5 3 2" xfId="32296" xr:uid="{00000000-0005-0000-0000-0000E64E0000}"/>
    <cellStyle name="Note 2 2 2 2 4 5 4" xfId="17252" xr:uid="{00000000-0005-0000-0000-0000E74E0000}"/>
    <cellStyle name="Note 2 2 2 2 4 5 5" xfId="32297" xr:uid="{00000000-0005-0000-0000-0000E84E0000}"/>
    <cellStyle name="Note 2 2 2 2 4 6" xfId="17253" xr:uid="{00000000-0005-0000-0000-0000E94E0000}"/>
    <cellStyle name="Note 2 2 2 2 4 6 2" xfId="17254" xr:uid="{00000000-0005-0000-0000-0000EA4E0000}"/>
    <cellStyle name="Note 2 2 2 2 4 6 2 2" xfId="17255" xr:uid="{00000000-0005-0000-0000-0000EB4E0000}"/>
    <cellStyle name="Note 2 2 2 2 4 6 2 2 2" xfId="32298" xr:uid="{00000000-0005-0000-0000-0000EC4E0000}"/>
    <cellStyle name="Note 2 2 2 2 4 6 2 3" xfId="17256" xr:uid="{00000000-0005-0000-0000-0000ED4E0000}"/>
    <cellStyle name="Note 2 2 2 2 4 6 2 4" xfId="32299" xr:uid="{00000000-0005-0000-0000-0000EE4E0000}"/>
    <cellStyle name="Note 2 2 2 2 4 6 3" xfId="17257" xr:uid="{00000000-0005-0000-0000-0000EF4E0000}"/>
    <cellStyle name="Note 2 2 2 2 4 6 3 2" xfId="32300" xr:uid="{00000000-0005-0000-0000-0000F04E0000}"/>
    <cellStyle name="Note 2 2 2 2 4 6 4" xfId="17258" xr:uid="{00000000-0005-0000-0000-0000F14E0000}"/>
    <cellStyle name="Note 2 2 2 2 4 6 5" xfId="32301" xr:uid="{00000000-0005-0000-0000-0000F24E0000}"/>
    <cellStyle name="Note 2 2 2 2 4 7" xfId="17259" xr:uid="{00000000-0005-0000-0000-0000F34E0000}"/>
    <cellStyle name="Note 2 2 2 2 4 7 2" xfId="17260" xr:uid="{00000000-0005-0000-0000-0000F44E0000}"/>
    <cellStyle name="Note 2 2 2 2 4 7 2 2" xfId="17261" xr:uid="{00000000-0005-0000-0000-0000F54E0000}"/>
    <cellStyle name="Note 2 2 2 2 4 7 2 2 2" xfId="32302" xr:uid="{00000000-0005-0000-0000-0000F64E0000}"/>
    <cellStyle name="Note 2 2 2 2 4 7 2 3" xfId="17262" xr:uid="{00000000-0005-0000-0000-0000F74E0000}"/>
    <cellStyle name="Note 2 2 2 2 4 7 2 4" xfId="32303" xr:uid="{00000000-0005-0000-0000-0000F84E0000}"/>
    <cellStyle name="Note 2 2 2 2 4 7 3" xfId="17263" xr:uid="{00000000-0005-0000-0000-0000F94E0000}"/>
    <cellStyle name="Note 2 2 2 2 4 7 3 2" xfId="32304" xr:uid="{00000000-0005-0000-0000-0000FA4E0000}"/>
    <cellStyle name="Note 2 2 2 2 4 7 4" xfId="17264" xr:uid="{00000000-0005-0000-0000-0000FB4E0000}"/>
    <cellStyle name="Note 2 2 2 2 4 7 5" xfId="32305" xr:uid="{00000000-0005-0000-0000-0000FC4E0000}"/>
    <cellStyle name="Note 2 2 2 2 4 8" xfId="17265" xr:uid="{00000000-0005-0000-0000-0000FD4E0000}"/>
    <cellStyle name="Note 2 2 2 2 4 8 2" xfId="17266" xr:uid="{00000000-0005-0000-0000-0000FE4E0000}"/>
    <cellStyle name="Note 2 2 2 2 4 8 2 2" xfId="17267" xr:uid="{00000000-0005-0000-0000-0000FF4E0000}"/>
    <cellStyle name="Note 2 2 2 2 4 8 2 2 2" xfId="32306" xr:uid="{00000000-0005-0000-0000-0000004F0000}"/>
    <cellStyle name="Note 2 2 2 2 4 8 2 3" xfId="17268" xr:uid="{00000000-0005-0000-0000-0000014F0000}"/>
    <cellStyle name="Note 2 2 2 2 4 8 2 4" xfId="32307" xr:uid="{00000000-0005-0000-0000-0000024F0000}"/>
    <cellStyle name="Note 2 2 2 2 4 8 3" xfId="17269" xr:uid="{00000000-0005-0000-0000-0000034F0000}"/>
    <cellStyle name="Note 2 2 2 2 4 8 3 2" xfId="32308" xr:uid="{00000000-0005-0000-0000-0000044F0000}"/>
    <cellStyle name="Note 2 2 2 2 4 8 4" xfId="17270" xr:uid="{00000000-0005-0000-0000-0000054F0000}"/>
    <cellStyle name="Note 2 2 2 2 4 8 5" xfId="32309" xr:uid="{00000000-0005-0000-0000-0000064F0000}"/>
    <cellStyle name="Note 2 2 2 2 4 9" xfId="17271" xr:uid="{00000000-0005-0000-0000-0000074F0000}"/>
    <cellStyle name="Note 2 2 2 2 4 9 2" xfId="17272" xr:uid="{00000000-0005-0000-0000-0000084F0000}"/>
    <cellStyle name="Note 2 2 2 2 4 9 2 2" xfId="17273" xr:uid="{00000000-0005-0000-0000-0000094F0000}"/>
    <cellStyle name="Note 2 2 2 2 4 9 2 2 2" xfId="32310" xr:uid="{00000000-0005-0000-0000-00000A4F0000}"/>
    <cellStyle name="Note 2 2 2 2 4 9 2 3" xfId="17274" xr:uid="{00000000-0005-0000-0000-00000B4F0000}"/>
    <cellStyle name="Note 2 2 2 2 4 9 2 4" xfId="32311" xr:uid="{00000000-0005-0000-0000-00000C4F0000}"/>
    <cellStyle name="Note 2 2 2 2 4 9 3" xfId="17275" xr:uid="{00000000-0005-0000-0000-00000D4F0000}"/>
    <cellStyle name="Note 2 2 2 2 4 9 3 2" xfId="32312" xr:uid="{00000000-0005-0000-0000-00000E4F0000}"/>
    <cellStyle name="Note 2 2 2 2 4 9 4" xfId="17276" xr:uid="{00000000-0005-0000-0000-00000F4F0000}"/>
    <cellStyle name="Note 2 2 2 2 4 9 5" xfId="32313" xr:uid="{00000000-0005-0000-0000-0000104F0000}"/>
    <cellStyle name="Note 2 2 2 2 5" xfId="17277" xr:uid="{00000000-0005-0000-0000-0000114F0000}"/>
    <cellStyle name="Note 2 2 2 2 5 10" xfId="17278" xr:uid="{00000000-0005-0000-0000-0000124F0000}"/>
    <cellStyle name="Note 2 2 2 2 5 10 2" xfId="17279" xr:uid="{00000000-0005-0000-0000-0000134F0000}"/>
    <cellStyle name="Note 2 2 2 2 5 10 2 2" xfId="17280" xr:uid="{00000000-0005-0000-0000-0000144F0000}"/>
    <cellStyle name="Note 2 2 2 2 5 10 2 2 2" xfId="32314" xr:uid="{00000000-0005-0000-0000-0000154F0000}"/>
    <cellStyle name="Note 2 2 2 2 5 10 2 3" xfId="17281" xr:uid="{00000000-0005-0000-0000-0000164F0000}"/>
    <cellStyle name="Note 2 2 2 2 5 10 2 4" xfId="32315" xr:uid="{00000000-0005-0000-0000-0000174F0000}"/>
    <cellStyle name="Note 2 2 2 2 5 10 3" xfId="17282" xr:uid="{00000000-0005-0000-0000-0000184F0000}"/>
    <cellStyle name="Note 2 2 2 2 5 10 3 2" xfId="32316" xr:uid="{00000000-0005-0000-0000-0000194F0000}"/>
    <cellStyle name="Note 2 2 2 2 5 10 4" xfId="17283" xr:uid="{00000000-0005-0000-0000-00001A4F0000}"/>
    <cellStyle name="Note 2 2 2 2 5 10 5" xfId="32317" xr:uid="{00000000-0005-0000-0000-00001B4F0000}"/>
    <cellStyle name="Note 2 2 2 2 5 11" xfId="17284" xr:uid="{00000000-0005-0000-0000-00001C4F0000}"/>
    <cellStyle name="Note 2 2 2 2 5 11 2" xfId="17285" xr:uid="{00000000-0005-0000-0000-00001D4F0000}"/>
    <cellStyle name="Note 2 2 2 2 5 11 2 2" xfId="17286" xr:uid="{00000000-0005-0000-0000-00001E4F0000}"/>
    <cellStyle name="Note 2 2 2 2 5 11 2 2 2" xfId="32318" xr:uid="{00000000-0005-0000-0000-00001F4F0000}"/>
    <cellStyle name="Note 2 2 2 2 5 11 2 3" xfId="17287" xr:uid="{00000000-0005-0000-0000-0000204F0000}"/>
    <cellStyle name="Note 2 2 2 2 5 11 2 4" xfId="32319" xr:uid="{00000000-0005-0000-0000-0000214F0000}"/>
    <cellStyle name="Note 2 2 2 2 5 11 3" xfId="17288" xr:uid="{00000000-0005-0000-0000-0000224F0000}"/>
    <cellStyle name="Note 2 2 2 2 5 11 3 2" xfId="32320" xr:uid="{00000000-0005-0000-0000-0000234F0000}"/>
    <cellStyle name="Note 2 2 2 2 5 11 4" xfId="17289" xr:uid="{00000000-0005-0000-0000-0000244F0000}"/>
    <cellStyle name="Note 2 2 2 2 5 11 5" xfId="32321" xr:uid="{00000000-0005-0000-0000-0000254F0000}"/>
    <cellStyle name="Note 2 2 2 2 5 12" xfId="17290" xr:uid="{00000000-0005-0000-0000-0000264F0000}"/>
    <cellStyle name="Note 2 2 2 2 5 12 2" xfId="17291" xr:uid="{00000000-0005-0000-0000-0000274F0000}"/>
    <cellStyle name="Note 2 2 2 2 5 12 2 2" xfId="17292" xr:uid="{00000000-0005-0000-0000-0000284F0000}"/>
    <cellStyle name="Note 2 2 2 2 5 12 2 2 2" xfId="32322" xr:uid="{00000000-0005-0000-0000-0000294F0000}"/>
    <cellStyle name="Note 2 2 2 2 5 12 2 3" xfId="17293" xr:uid="{00000000-0005-0000-0000-00002A4F0000}"/>
    <cellStyle name="Note 2 2 2 2 5 12 2 4" xfId="32323" xr:uid="{00000000-0005-0000-0000-00002B4F0000}"/>
    <cellStyle name="Note 2 2 2 2 5 12 3" xfId="17294" xr:uid="{00000000-0005-0000-0000-00002C4F0000}"/>
    <cellStyle name="Note 2 2 2 2 5 12 3 2" xfId="32324" xr:uid="{00000000-0005-0000-0000-00002D4F0000}"/>
    <cellStyle name="Note 2 2 2 2 5 12 4" xfId="17295" xr:uid="{00000000-0005-0000-0000-00002E4F0000}"/>
    <cellStyle name="Note 2 2 2 2 5 12 5" xfId="32325" xr:uid="{00000000-0005-0000-0000-00002F4F0000}"/>
    <cellStyle name="Note 2 2 2 2 5 13" xfId="17296" xr:uid="{00000000-0005-0000-0000-0000304F0000}"/>
    <cellStyle name="Note 2 2 2 2 5 13 2" xfId="17297" xr:uid="{00000000-0005-0000-0000-0000314F0000}"/>
    <cellStyle name="Note 2 2 2 2 5 13 2 2" xfId="17298" xr:uid="{00000000-0005-0000-0000-0000324F0000}"/>
    <cellStyle name="Note 2 2 2 2 5 13 2 2 2" xfId="32326" xr:uid="{00000000-0005-0000-0000-0000334F0000}"/>
    <cellStyle name="Note 2 2 2 2 5 13 2 3" xfId="17299" xr:uid="{00000000-0005-0000-0000-0000344F0000}"/>
    <cellStyle name="Note 2 2 2 2 5 13 2 4" xfId="32327" xr:uid="{00000000-0005-0000-0000-0000354F0000}"/>
    <cellStyle name="Note 2 2 2 2 5 13 3" xfId="17300" xr:uid="{00000000-0005-0000-0000-0000364F0000}"/>
    <cellStyle name="Note 2 2 2 2 5 13 3 2" xfId="32328" xr:uid="{00000000-0005-0000-0000-0000374F0000}"/>
    <cellStyle name="Note 2 2 2 2 5 13 4" xfId="17301" xr:uid="{00000000-0005-0000-0000-0000384F0000}"/>
    <cellStyle name="Note 2 2 2 2 5 13 5" xfId="32329" xr:uid="{00000000-0005-0000-0000-0000394F0000}"/>
    <cellStyle name="Note 2 2 2 2 5 14" xfId="17302" xr:uid="{00000000-0005-0000-0000-00003A4F0000}"/>
    <cellStyle name="Note 2 2 2 2 5 14 2" xfId="17303" xr:uid="{00000000-0005-0000-0000-00003B4F0000}"/>
    <cellStyle name="Note 2 2 2 2 5 14 2 2" xfId="17304" xr:uid="{00000000-0005-0000-0000-00003C4F0000}"/>
    <cellStyle name="Note 2 2 2 2 5 14 2 2 2" xfId="32330" xr:uid="{00000000-0005-0000-0000-00003D4F0000}"/>
    <cellStyle name="Note 2 2 2 2 5 14 2 3" xfId="17305" xr:uid="{00000000-0005-0000-0000-00003E4F0000}"/>
    <cellStyle name="Note 2 2 2 2 5 14 2 4" xfId="32331" xr:uid="{00000000-0005-0000-0000-00003F4F0000}"/>
    <cellStyle name="Note 2 2 2 2 5 14 3" xfId="17306" xr:uid="{00000000-0005-0000-0000-0000404F0000}"/>
    <cellStyle name="Note 2 2 2 2 5 14 3 2" xfId="32332" xr:uid="{00000000-0005-0000-0000-0000414F0000}"/>
    <cellStyle name="Note 2 2 2 2 5 14 4" xfId="17307" xr:uid="{00000000-0005-0000-0000-0000424F0000}"/>
    <cellStyle name="Note 2 2 2 2 5 14 5" xfId="32333" xr:uid="{00000000-0005-0000-0000-0000434F0000}"/>
    <cellStyle name="Note 2 2 2 2 5 15" xfId="17308" xr:uid="{00000000-0005-0000-0000-0000444F0000}"/>
    <cellStyle name="Note 2 2 2 2 5 15 2" xfId="17309" xr:uid="{00000000-0005-0000-0000-0000454F0000}"/>
    <cellStyle name="Note 2 2 2 2 5 15 2 2" xfId="17310" xr:uid="{00000000-0005-0000-0000-0000464F0000}"/>
    <cellStyle name="Note 2 2 2 2 5 15 2 2 2" xfId="32334" xr:uid="{00000000-0005-0000-0000-0000474F0000}"/>
    <cellStyle name="Note 2 2 2 2 5 15 2 3" xfId="17311" xr:uid="{00000000-0005-0000-0000-0000484F0000}"/>
    <cellStyle name="Note 2 2 2 2 5 15 2 4" xfId="32335" xr:uid="{00000000-0005-0000-0000-0000494F0000}"/>
    <cellStyle name="Note 2 2 2 2 5 15 3" xfId="17312" xr:uid="{00000000-0005-0000-0000-00004A4F0000}"/>
    <cellStyle name="Note 2 2 2 2 5 15 3 2" xfId="32336" xr:uid="{00000000-0005-0000-0000-00004B4F0000}"/>
    <cellStyle name="Note 2 2 2 2 5 15 4" xfId="17313" xr:uid="{00000000-0005-0000-0000-00004C4F0000}"/>
    <cellStyle name="Note 2 2 2 2 5 15 5" xfId="32337" xr:uid="{00000000-0005-0000-0000-00004D4F0000}"/>
    <cellStyle name="Note 2 2 2 2 5 16" xfId="17314" xr:uid="{00000000-0005-0000-0000-00004E4F0000}"/>
    <cellStyle name="Note 2 2 2 2 5 16 2" xfId="17315" xr:uid="{00000000-0005-0000-0000-00004F4F0000}"/>
    <cellStyle name="Note 2 2 2 2 5 16 2 2" xfId="17316" xr:uid="{00000000-0005-0000-0000-0000504F0000}"/>
    <cellStyle name="Note 2 2 2 2 5 16 2 2 2" xfId="32338" xr:uid="{00000000-0005-0000-0000-0000514F0000}"/>
    <cellStyle name="Note 2 2 2 2 5 16 2 3" xfId="17317" xr:uid="{00000000-0005-0000-0000-0000524F0000}"/>
    <cellStyle name="Note 2 2 2 2 5 16 2 4" xfId="32339" xr:uid="{00000000-0005-0000-0000-0000534F0000}"/>
    <cellStyle name="Note 2 2 2 2 5 16 3" xfId="17318" xr:uid="{00000000-0005-0000-0000-0000544F0000}"/>
    <cellStyle name="Note 2 2 2 2 5 16 3 2" xfId="32340" xr:uid="{00000000-0005-0000-0000-0000554F0000}"/>
    <cellStyle name="Note 2 2 2 2 5 16 4" xfId="17319" xr:uid="{00000000-0005-0000-0000-0000564F0000}"/>
    <cellStyle name="Note 2 2 2 2 5 16 5" xfId="32341" xr:uid="{00000000-0005-0000-0000-0000574F0000}"/>
    <cellStyle name="Note 2 2 2 2 5 17" xfId="17320" xr:uid="{00000000-0005-0000-0000-0000584F0000}"/>
    <cellStyle name="Note 2 2 2 2 5 17 2" xfId="17321" xr:uid="{00000000-0005-0000-0000-0000594F0000}"/>
    <cellStyle name="Note 2 2 2 2 5 17 2 2" xfId="17322" xr:uid="{00000000-0005-0000-0000-00005A4F0000}"/>
    <cellStyle name="Note 2 2 2 2 5 17 2 2 2" xfId="32342" xr:uid="{00000000-0005-0000-0000-00005B4F0000}"/>
    <cellStyle name="Note 2 2 2 2 5 17 2 3" xfId="17323" xr:uid="{00000000-0005-0000-0000-00005C4F0000}"/>
    <cellStyle name="Note 2 2 2 2 5 17 2 4" xfId="32343" xr:uid="{00000000-0005-0000-0000-00005D4F0000}"/>
    <cellStyle name="Note 2 2 2 2 5 17 3" xfId="17324" xr:uid="{00000000-0005-0000-0000-00005E4F0000}"/>
    <cellStyle name="Note 2 2 2 2 5 17 3 2" xfId="32344" xr:uid="{00000000-0005-0000-0000-00005F4F0000}"/>
    <cellStyle name="Note 2 2 2 2 5 17 4" xfId="17325" xr:uid="{00000000-0005-0000-0000-0000604F0000}"/>
    <cellStyle name="Note 2 2 2 2 5 17 5" xfId="32345" xr:uid="{00000000-0005-0000-0000-0000614F0000}"/>
    <cellStyle name="Note 2 2 2 2 5 18" xfId="17326" xr:uid="{00000000-0005-0000-0000-0000624F0000}"/>
    <cellStyle name="Note 2 2 2 2 5 18 2" xfId="17327" xr:uid="{00000000-0005-0000-0000-0000634F0000}"/>
    <cellStyle name="Note 2 2 2 2 5 18 2 2" xfId="17328" xr:uid="{00000000-0005-0000-0000-0000644F0000}"/>
    <cellStyle name="Note 2 2 2 2 5 18 2 2 2" xfId="32346" xr:uid="{00000000-0005-0000-0000-0000654F0000}"/>
    <cellStyle name="Note 2 2 2 2 5 18 2 3" xfId="17329" xr:uid="{00000000-0005-0000-0000-0000664F0000}"/>
    <cellStyle name="Note 2 2 2 2 5 18 2 4" xfId="32347" xr:uid="{00000000-0005-0000-0000-0000674F0000}"/>
    <cellStyle name="Note 2 2 2 2 5 18 3" xfId="17330" xr:uid="{00000000-0005-0000-0000-0000684F0000}"/>
    <cellStyle name="Note 2 2 2 2 5 18 3 2" xfId="32348" xr:uid="{00000000-0005-0000-0000-0000694F0000}"/>
    <cellStyle name="Note 2 2 2 2 5 18 4" xfId="17331" xr:uid="{00000000-0005-0000-0000-00006A4F0000}"/>
    <cellStyle name="Note 2 2 2 2 5 18 5" xfId="32349" xr:uid="{00000000-0005-0000-0000-00006B4F0000}"/>
    <cellStyle name="Note 2 2 2 2 5 19" xfId="17332" xr:uid="{00000000-0005-0000-0000-00006C4F0000}"/>
    <cellStyle name="Note 2 2 2 2 5 19 2" xfId="17333" xr:uid="{00000000-0005-0000-0000-00006D4F0000}"/>
    <cellStyle name="Note 2 2 2 2 5 19 2 2" xfId="17334" xr:uid="{00000000-0005-0000-0000-00006E4F0000}"/>
    <cellStyle name="Note 2 2 2 2 5 19 2 2 2" xfId="32350" xr:uid="{00000000-0005-0000-0000-00006F4F0000}"/>
    <cellStyle name="Note 2 2 2 2 5 19 2 3" xfId="17335" xr:uid="{00000000-0005-0000-0000-0000704F0000}"/>
    <cellStyle name="Note 2 2 2 2 5 19 2 4" xfId="32351" xr:uid="{00000000-0005-0000-0000-0000714F0000}"/>
    <cellStyle name="Note 2 2 2 2 5 19 3" xfId="17336" xr:uid="{00000000-0005-0000-0000-0000724F0000}"/>
    <cellStyle name="Note 2 2 2 2 5 19 3 2" xfId="32352" xr:uid="{00000000-0005-0000-0000-0000734F0000}"/>
    <cellStyle name="Note 2 2 2 2 5 19 4" xfId="17337" xr:uid="{00000000-0005-0000-0000-0000744F0000}"/>
    <cellStyle name="Note 2 2 2 2 5 19 5" xfId="32353" xr:uid="{00000000-0005-0000-0000-0000754F0000}"/>
    <cellStyle name="Note 2 2 2 2 5 2" xfId="17338" xr:uid="{00000000-0005-0000-0000-0000764F0000}"/>
    <cellStyle name="Note 2 2 2 2 5 2 2" xfId="17339" xr:uid="{00000000-0005-0000-0000-0000774F0000}"/>
    <cellStyle name="Note 2 2 2 2 5 2 2 2" xfId="17340" xr:uid="{00000000-0005-0000-0000-0000784F0000}"/>
    <cellStyle name="Note 2 2 2 2 5 2 2 2 2" xfId="32354" xr:uid="{00000000-0005-0000-0000-0000794F0000}"/>
    <cellStyle name="Note 2 2 2 2 5 2 2 3" xfId="17341" xr:uid="{00000000-0005-0000-0000-00007A4F0000}"/>
    <cellStyle name="Note 2 2 2 2 5 2 2 4" xfId="32355" xr:uid="{00000000-0005-0000-0000-00007B4F0000}"/>
    <cellStyle name="Note 2 2 2 2 5 2 3" xfId="17342" xr:uid="{00000000-0005-0000-0000-00007C4F0000}"/>
    <cellStyle name="Note 2 2 2 2 5 2 3 2" xfId="32356" xr:uid="{00000000-0005-0000-0000-00007D4F0000}"/>
    <cellStyle name="Note 2 2 2 2 5 2 4" xfId="17343" xr:uid="{00000000-0005-0000-0000-00007E4F0000}"/>
    <cellStyle name="Note 2 2 2 2 5 2 5" xfId="32357" xr:uid="{00000000-0005-0000-0000-00007F4F0000}"/>
    <cellStyle name="Note 2 2 2 2 5 20" xfId="17344" xr:uid="{00000000-0005-0000-0000-0000804F0000}"/>
    <cellStyle name="Note 2 2 2 2 5 20 2" xfId="17345" xr:uid="{00000000-0005-0000-0000-0000814F0000}"/>
    <cellStyle name="Note 2 2 2 2 5 20 2 2" xfId="17346" xr:uid="{00000000-0005-0000-0000-0000824F0000}"/>
    <cellStyle name="Note 2 2 2 2 5 20 2 2 2" xfId="32358" xr:uid="{00000000-0005-0000-0000-0000834F0000}"/>
    <cellStyle name="Note 2 2 2 2 5 20 2 3" xfId="17347" xr:uid="{00000000-0005-0000-0000-0000844F0000}"/>
    <cellStyle name="Note 2 2 2 2 5 20 2 4" xfId="32359" xr:uid="{00000000-0005-0000-0000-0000854F0000}"/>
    <cellStyle name="Note 2 2 2 2 5 20 3" xfId="17348" xr:uid="{00000000-0005-0000-0000-0000864F0000}"/>
    <cellStyle name="Note 2 2 2 2 5 20 3 2" xfId="32360" xr:uid="{00000000-0005-0000-0000-0000874F0000}"/>
    <cellStyle name="Note 2 2 2 2 5 20 4" xfId="17349" xr:uid="{00000000-0005-0000-0000-0000884F0000}"/>
    <cellStyle name="Note 2 2 2 2 5 20 5" xfId="32361" xr:uid="{00000000-0005-0000-0000-0000894F0000}"/>
    <cellStyle name="Note 2 2 2 2 5 21" xfId="17350" xr:uid="{00000000-0005-0000-0000-00008A4F0000}"/>
    <cellStyle name="Note 2 2 2 2 5 21 2" xfId="17351" xr:uid="{00000000-0005-0000-0000-00008B4F0000}"/>
    <cellStyle name="Note 2 2 2 2 5 21 2 2" xfId="17352" xr:uid="{00000000-0005-0000-0000-00008C4F0000}"/>
    <cellStyle name="Note 2 2 2 2 5 21 2 2 2" xfId="32362" xr:uid="{00000000-0005-0000-0000-00008D4F0000}"/>
    <cellStyle name="Note 2 2 2 2 5 21 2 3" xfId="17353" xr:uid="{00000000-0005-0000-0000-00008E4F0000}"/>
    <cellStyle name="Note 2 2 2 2 5 21 2 4" xfId="32363" xr:uid="{00000000-0005-0000-0000-00008F4F0000}"/>
    <cellStyle name="Note 2 2 2 2 5 21 3" xfId="17354" xr:uid="{00000000-0005-0000-0000-0000904F0000}"/>
    <cellStyle name="Note 2 2 2 2 5 21 3 2" xfId="32364" xr:uid="{00000000-0005-0000-0000-0000914F0000}"/>
    <cellStyle name="Note 2 2 2 2 5 21 4" xfId="17355" xr:uid="{00000000-0005-0000-0000-0000924F0000}"/>
    <cellStyle name="Note 2 2 2 2 5 21 5" xfId="32365" xr:uid="{00000000-0005-0000-0000-0000934F0000}"/>
    <cellStyle name="Note 2 2 2 2 5 22" xfId="17356" xr:uid="{00000000-0005-0000-0000-0000944F0000}"/>
    <cellStyle name="Note 2 2 2 2 5 22 2" xfId="17357" xr:uid="{00000000-0005-0000-0000-0000954F0000}"/>
    <cellStyle name="Note 2 2 2 2 5 22 2 2" xfId="17358" xr:uid="{00000000-0005-0000-0000-0000964F0000}"/>
    <cellStyle name="Note 2 2 2 2 5 22 2 2 2" xfId="32366" xr:uid="{00000000-0005-0000-0000-0000974F0000}"/>
    <cellStyle name="Note 2 2 2 2 5 22 2 3" xfId="17359" xr:uid="{00000000-0005-0000-0000-0000984F0000}"/>
    <cellStyle name="Note 2 2 2 2 5 22 2 4" xfId="32367" xr:uid="{00000000-0005-0000-0000-0000994F0000}"/>
    <cellStyle name="Note 2 2 2 2 5 22 3" xfId="17360" xr:uid="{00000000-0005-0000-0000-00009A4F0000}"/>
    <cellStyle name="Note 2 2 2 2 5 22 3 2" xfId="32368" xr:uid="{00000000-0005-0000-0000-00009B4F0000}"/>
    <cellStyle name="Note 2 2 2 2 5 22 4" xfId="17361" xr:uid="{00000000-0005-0000-0000-00009C4F0000}"/>
    <cellStyle name="Note 2 2 2 2 5 22 5" xfId="32369" xr:uid="{00000000-0005-0000-0000-00009D4F0000}"/>
    <cellStyle name="Note 2 2 2 2 5 23" xfId="17362" xr:uid="{00000000-0005-0000-0000-00009E4F0000}"/>
    <cellStyle name="Note 2 2 2 2 5 23 2" xfId="17363" xr:uid="{00000000-0005-0000-0000-00009F4F0000}"/>
    <cellStyle name="Note 2 2 2 2 5 23 2 2" xfId="17364" xr:uid="{00000000-0005-0000-0000-0000A04F0000}"/>
    <cellStyle name="Note 2 2 2 2 5 23 2 2 2" xfId="32370" xr:uid="{00000000-0005-0000-0000-0000A14F0000}"/>
    <cellStyle name="Note 2 2 2 2 5 23 2 3" xfId="17365" xr:uid="{00000000-0005-0000-0000-0000A24F0000}"/>
    <cellStyle name="Note 2 2 2 2 5 23 2 4" xfId="32371" xr:uid="{00000000-0005-0000-0000-0000A34F0000}"/>
    <cellStyle name="Note 2 2 2 2 5 23 3" xfId="17366" xr:uid="{00000000-0005-0000-0000-0000A44F0000}"/>
    <cellStyle name="Note 2 2 2 2 5 23 3 2" xfId="32372" xr:uid="{00000000-0005-0000-0000-0000A54F0000}"/>
    <cellStyle name="Note 2 2 2 2 5 23 4" xfId="17367" xr:uid="{00000000-0005-0000-0000-0000A64F0000}"/>
    <cellStyle name="Note 2 2 2 2 5 23 5" xfId="32373" xr:uid="{00000000-0005-0000-0000-0000A74F0000}"/>
    <cellStyle name="Note 2 2 2 2 5 24" xfId="17368" xr:uid="{00000000-0005-0000-0000-0000A84F0000}"/>
    <cellStyle name="Note 2 2 2 2 5 24 2" xfId="17369" xr:uid="{00000000-0005-0000-0000-0000A94F0000}"/>
    <cellStyle name="Note 2 2 2 2 5 24 2 2" xfId="17370" xr:uid="{00000000-0005-0000-0000-0000AA4F0000}"/>
    <cellStyle name="Note 2 2 2 2 5 24 2 2 2" xfId="32374" xr:uid="{00000000-0005-0000-0000-0000AB4F0000}"/>
    <cellStyle name="Note 2 2 2 2 5 24 2 3" xfId="17371" xr:uid="{00000000-0005-0000-0000-0000AC4F0000}"/>
    <cellStyle name="Note 2 2 2 2 5 24 2 4" xfId="32375" xr:uid="{00000000-0005-0000-0000-0000AD4F0000}"/>
    <cellStyle name="Note 2 2 2 2 5 24 3" xfId="17372" xr:uid="{00000000-0005-0000-0000-0000AE4F0000}"/>
    <cellStyle name="Note 2 2 2 2 5 24 3 2" xfId="32376" xr:uid="{00000000-0005-0000-0000-0000AF4F0000}"/>
    <cellStyle name="Note 2 2 2 2 5 24 4" xfId="17373" xr:uid="{00000000-0005-0000-0000-0000B04F0000}"/>
    <cellStyle name="Note 2 2 2 2 5 24 5" xfId="32377" xr:uid="{00000000-0005-0000-0000-0000B14F0000}"/>
    <cellStyle name="Note 2 2 2 2 5 25" xfId="17374" xr:uid="{00000000-0005-0000-0000-0000B24F0000}"/>
    <cellStyle name="Note 2 2 2 2 5 25 2" xfId="17375" xr:uid="{00000000-0005-0000-0000-0000B34F0000}"/>
    <cellStyle name="Note 2 2 2 2 5 25 2 2" xfId="17376" xr:uid="{00000000-0005-0000-0000-0000B44F0000}"/>
    <cellStyle name="Note 2 2 2 2 5 25 2 2 2" xfId="32378" xr:uid="{00000000-0005-0000-0000-0000B54F0000}"/>
    <cellStyle name="Note 2 2 2 2 5 25 2 3" xfId="17377" xr:uid="{00000000-0005-0000-0000-0000B64F0000}"/>
    <cellStyle name="Note 2 2 2 2 5 25 2 4" xfId="32379" xr:uid="{00000000-0005-0000-0000-0000B74F0000}"/>
    <cellStyle name="Note 2 2 2 2 5 25 3" xfId="17378" xr:uid="{00000000-0005-0000-0000-0000B84F0000}"/>
    <cellStyle name="Note 2 2 2 2 5 25 3 2" xfId="32380" xr:uid="{00000000-0005-0000-0000-0000B94F0000}"/>
    <cellStyle name="Note 2 2 2 2 5 25 4" xfId="17379" xr:uid="{00000000-0005-0000-0000-0000BA4F0000}"/>
    <cellStyle name="Note 2 2 2 2 5 25 5" xfId="32381" xr:uid="{00000000-0005-0000-0000-0000BB4F0000}"/>
    <cellStyle name="Note 2 2 2 2 5 26" xfId="17380" xr:uid="{00000000-0005-0000-0000-0000BC4F0000}"/>
    <cellStyle name="Note 2 2 2 2 5 26 2" xfId="17381" xr:uid="{00000000-0005-0000-0000-0000BD4F0000}"/>
    <cellStyle name="Note 2 2 2 2 5 26 2 2" xfId="17382" xr:uid="{00000000-0005-0000-0000-0000BE4F0000}"/>
    <cellStyle name="Note 2 2 2 2 5 26 2 2 2" xfId="32382" xr:uid="{00000000-0005-0000-0000-0000BF4F0000}"/>
    <cellStyle name="Note 2 2 2 2 5 26 2 3" xfId="17383" xr:uid="{00000000-0005-0000-0000-0000C04F0000}"/>
    <cellStyle name="Note 2 2 2 2 5 26 2 4" xfId="32383" xr:uid="{00000000-0005-0000-0000-0000C14F0000}"/>
    <cellStyle name="Note 2 2 2 2 5 26 3" xfId="17384" xr:uid="{00000000-0005-0000-0000-0000C24F0000}"/>
    <cellStyle name="Note 2 2 2 2 5 26 3 2" xfId="32384" xr:uid="{00000000-0005-0000-0000-0000C34F0000}"/>
    <cellStyle name="Note 2 2 2 2 5 26 4" xfId="17385" xr:uid="{00000000-0005-0000-0000-0000C44F0000}"/>
    <cellStyle name="Note 2 2 2 2 5 26 5" xfId="32385" xr:uid="{00000000-0005-0000-0000-0000C54F0000}"/>
    <cellStyle name="Note 2 2 2 2 5 27" xfId="17386" xr:uid="{00000000-0005-0000-0000-0000C64F0000}"/>
    <cellStyle name="Note 2 2 2 2 5 27 2" xfId="17387" xr:uid="{00000000-0005-0000-0000-0000C74F0000}"/>
    <cellStyle name="Note 2 2 2 2 5 27 2 2" xfId="17388" xr:uid="{00000000-0005-0000-0000-0000C84F0000}"/>
    <cellStyle name="Note 2 2 2 2 5 27 2 2 2" xfId="32386" xr:uid="{00000000-0005-0000-0000-0000C94F0000}"/>
    <cellStyle name="Note 2 2 2 2 5 27 2 3" xfId="17389" xr:uid="{00000000-0005-0000-0000-0000CA4F0000}"/>
    <cellStyle name="Note 2 2 2 2 5 27 2 4" xfId="32387" xr:uid="{00000000-0005-0000-0000-0000CB4F0000}"/>
    <cellStyle name="Note 2 2 2 2 5 27 3" xfId="17390" xr:uid="{00000000-0005-0000-0000-0000CC4F0000}"/>
    <cellStyle name="Note 2 2 2 2 5 27 3 2" xfId="32388" xr:uid="{00000000-0005-0000-0000-0000CD4F0000}"/>
    <cellStyle name="Note 2 2 2 2 5 27 4" xfId="17391" xr:uid="{00000000-0005-0000-0000-0000CE4F0000}"/>
    <cellStyle name="Note 2 2 2 2 5 27 5" xfId="32389" xr:uid="{00000000-0005-0000-0000-0000CF4F0000}"/>
    <cellStyle name="Note 2 2 2 2 5 28" xfId="17392" xr:uid="{00000000-0005-0000-0000-0000D04F0000}"/>
    <cellStyle name="Note 2 2 2 2 5 28 2" xfId="17393" xr:uid="{00000000-0005-0000-0000-0000D14F0000}"/>
    <cellStyle name="Note 2 2 2 2 5 28 2 2" xfId="17394" xr:uid="{00000000-0005-0000-0000-0000D24F0000}"/>
    <cellStyle name="Note 2 2 2 2 5 28 2 2 2" xfId="32390" xr:uid="{00000000-0005-0000-0000-0000D34F0000}"/>
    <cellStyle name="Note 2 2 2 2 5 28 2 3" xfId="17395" xr:uid="{00000000-0005-0000-0000-0000D44F0000}"/>
    <cellStyle name="Note 2 2 2 2 5 28 2 4" xfId="32391" xr:uid="{00000000-0005-0000-0000-0000D54F0000}"/>
    <cellStyle name="Note 2 2 2 2 5 28 3" xfId="17396" xr:uid="{00000000-0005-0000-0000-0000D64F0000}"/>
    <cellStyle name="Note 2 2 2 2 5 28 3 2" xfId="32392" xr:uid="{00000000-0005-0000-0000-0000D74F0000}"/>
    <cellStyle name="Note 2 2 2 2 5 28 4" xfId="17397" xr:uid="{00000000-0005-0000-0000-0000D84F0000}"/>
    <cellStyle name="Note 2 2 2 2 5 28 5" xfId="32393" xr:uid="{00000000-0005-0000-0000-0000D94F0000}"/>
    <cellStyle name="Note 2 2 2 2 5 29" xfId="17398" xr:uid="{00000000-0005-0000-0000-0000DA4F0000}"/>
    <cellStyle name="Note 2 2 2 2 5 29 2" xfId="17399" xr:uid="{00000000-0005-0000-0000-0000DB4F0000}"/>
    <cellStyle name="Note 2 2 2 2 5 29 2 2" xfId="17400" xr:uid="{00000000-0005-0000-0000-0000DC4F0000}"/>
    <cellStyle name="Note 2 2 2 2 5 29 2 2 2" xfId="32394" xr:uid="{00000000-0005-0000-0000-0000DD4F0000}"/>
    <cellStyle name="Note 2 2 2 2 5 29 2 3" xfId="17401" xr:uid="{00000000-0005-0000-0000-0000DE4F0000}"/>
    <cellStyle name="Note 2 2 2 2 5 29 2 4" xfId="32395" xr:uid="{00000000-0005-0000-0000-0000DF4F0000}"/>
    <cellStyle name="Note 2 2 2 2 5 29 3" xfId="17402" xr:uid="{00000000-0005-0000-0000-0000E04F0000}"/>
    <cellStyle name="Note 2 2 2 2 5 29 3 2" xfId="32396" xr:uid="{00000000-0005-0000-0000-0000E14F0000}"/>
    <cellStyle name="Note 2 2 2 2 5 29 4" xfId="17403" xr:uid="{00000000-0005-0000-0000-0000E24F0000}"/>
    <cellStyle name="Note 2 2 2 2 5 29 5" xfId="32397" xr:uid="{00000000-0005-0000-0000-0000E34F0000}"/>
    <cellStyle name="Note 2 2 2 2 5 3" xfId="17404" xr:uid="{00000000-0005-0000-0000-0000E44F0000}"/>
    <cellStyle name="Note 2 2 2 2 5 3 2" xfId="17405" xr:uid="{00000000-0005-0000-0000-0000E54F0000}"/>
    <cellStyle name="Note 2 2 2 2 5 3 2 2" xfId="17406" xr:uid="{00000000-0005-0000-0000-0000E64F0000}"/>
    <cellStyle name="Note 2 2 2 2 5 3 2 2 2" xfId="32398" xr:uid="{00000000-0005-0000-0000-0000E74F0000}"/>
    <cellStyle name="Note 2 2 2 2 5 3 2 3" xfId="17407" xr:uid="{00000000-0005-0000-0000-0000E84F0000}"/>
    <cellStyle name="Note 2 2 2 2 5 3 2 4" xfId="32399" xr:uid="{00000000-0005-0000-0000-0000E94F0000}"/>
    <cellStyle name="Note 2 2 2 2 5 3 3" xfId="17408" xr:uid="{00000000-0005-0000-0000-0000EA4F0000}"/>
    <cellStyle name="Note 2 2 2 2 5 3 3 2" xfId="32400" xr:uid="{00000000-0005-0000-0000-0000EB4F0000}"/>
    <cellStyle name="Note 2 2 2 2 5 3 4" xfId="17409" xr:uid="{00000000-0005-0000-0000-0000EC4F0000}"/>
    <cellStyle name="Note 2 2 2 2 5 3 5" xfId="32401" xr:uid="{00000000-0005-0000-0000-0000ED4F0000}"/>
    <cellStyle name="Note 2 2 2 2 5 30" xfId="17410" xr:uid="{00000000-0005-0000-0000-0000EE4F0000}"/>
    <cellStyle name="Note 2 2 2 2 5 30 2" xfId="17411" xr:uid="{00000000-0005-0000-0000-0000EF4F0000}"/>
    <cellStyle name="Note 2 2 2 2 5 30 2 2" xfId="17412" xr:uid="{00000000-0005-0000-0000-0000F04F0000}"/>
    <cellStyle name="Note 2 2 2 2 5 30 2 2 2" xfId="32402" xr:uid="{00000000-0005-0000-0000-0000F14F0000}"/>
    <cellStyle name="Note 2 2 2 2 5 30 2 3" xfId="17413" xr:uid="{00000000-0005-0000-0000-0000F24F0000}"/>
    <cellStyle name="Note 2 2 2 2 5 30 2 4" xfId="32403" xr:uid="{00000000-0005-0000-0000-0000F34F0000}"/>
    <cellStyle name="Note 2 2 2 2 5 30 3" xfId="17414" xr:uid="{00000000-0005-0000-0000-0000F44F0000}"/>
    <cellStyle name="Note 2 2 2 2 5 30 3 2" xfId="32404" xr:uid="{00000000-0005-0000-0000-0000F54F0000}"/>
    <cellStyle name="Note 2 2 2 2 5 30 4" xfId="17415" xr:uid="{00000000-0005-0000-0000-0000F64F0000}"/>
    <cellStyle name="Note 2 2 2 2 5 30 5" xfId="32405" xr:uid="{00000000-0005-0000-0000-0000F74F0000}"/>
    <cellStyle name="Note 2 2 2 2 5 31" xfId="17416" xr:uid="{00000000-0005-0000-0000-0000F84F0000}"/>
    <cellStyle name="Note 2 2 2 2 5 31 2" xfId="17417" xr:uid="{00000000-0005-0000-0000-0000F94F0000}"/>
    <cellStyle name="Note 2 2 2 2 5 31 2 2" xfId="32406" xr:uid="{00000000-0005-0000-0000-0000FA4F0000}"/>
    <cellStyle name="Note 2 2 2 2 5 31 3" xfId="17418" xr:uid="{00000000-0005-0000-0000-0000FB4F0000}"/>
    <cellStyle name="Note 2 2 2 2 5 31 4" xfId="32407" xr:uid="{00000000-0005-0000-0000-0000FC4F0000}"/>
    <cellStyle name="Note 2 2 2 2 5 32" xfId="17419" xr:uid="{00000000-0005-0000-0000-0000FD4F0000}"/>
    <cellStyle name="Note 2 2 2 2 5 32 2" xfId="32408" xr:uid="{00000000-0005-0000-0000-0000FE4F0000}"/>
    <cellStyle name="Note 2 2 2 2 5 33" xfId="17420" xr:uid="{00000000-0005-0000-0000-0000FF4F0000}"/>
    <cellStyle name="Note 2 2 2 2 5 34" xfId="32409" xr:uid="{00000000-0005-0000-0000-000000500000}"/>
    <cellStyle name="Note 2 2 2 2 5 4" xfId="17421" xr:uid="{00000000-0005-0000-0000-000001500000}"/>
    <cellStyle name="Note 2 2 2 2 5 4 2" xfId="17422" xr:uid="{00000000-0005-0000-0000-000002500000}"/>
    <cellStyle name="Note 2 2 2 2 5 4 2 2" xfId="17423" xr:uid="{00000000-0005-0000-0000-000003500000}"/>
    <cellStyle name="Note 2 2 2 2 5 4 2 2 2" xfId="32410" xr:uid="{00000000-0005-0000-0000-000004500000}"/>
    <cellStyle name="Note 2 2 2 2 5 4 2 3" xfId="17424" xr:uid="{00000000-0005-0000-0000-000005500000}"/>
    <cellStyle name="Note 2 2 2 2 5 4 2 4" xfId="32411" xr:uid="{00000000-0005-0000-0000-000006500000}"/>
    <cellStyle name="Note 2 2 2 2 5 4 3" xfId="17425" xr:uid="{00000000-0005-0000-0000-000007500000}"/>
    <cellStyle name="Note 2 2 2 2 5 4 3 2" xfId="32412" xr:uid="{00000000-0005-0000-0000-000008500000}"/>
    <cellStyle name="Note 2 2 2 2 5 4 4" xfId="17426" xr:uid="{00000000-0005-0000-0000-000009500000}"/>
    <cellStyle name="Note 2 2 2 2 5 4 5" xfId="32413" xr:uid="{00000000-0005-0000-0000-00000A500000}"/>
    <cellStyle name="Note 2 2 2 2 5 5" xfId="17427" xr:uid="{00000000-0005-0000-0000-00000B500000}"/>
    <cellStyle name="Note 2 2 2 2 5 5 2" xfId="17428" xr:uid="{00000000-0005-0000-0000-00000C500000}"/>
    <cellStyle name="Note 2 2 2 2 5 5 2 2" xfId="17429" xr:uid="{00000000-0005-0000-0000-00000D500000}"/>
    <cellStyle name="Note 2 2 2 2 5 5 2 2 2" xfId="32414" xr:uid="{00000000-0005-0000-0000-00000E500000}"/>
    <cellStyle name="Note 2 2 2 2 5 5 2 3" xfId="17430" xr:uid="{00000000-0005-0000-0000-00000F500000}"/>
    <cellStyle name="Note 2 2 2 2 5 5 2 4" xfId="32415" xr:uid="{00000000-0005-0000-0000-000010500000}"/>
    <cellStyle name="Note 2 2 2 2 5 5 3" xfId="17431" xr:uid="{00000000-0005-0000-0000-000011500000}"/>
    <cellStyle name="Note 2 2 2 2 5 5 3 2" xfId="32416" xr:uid="{00000000-0005-0000-0000-000012500000}"/>
    <cellStyle name="Note 2 2 2 2 5 5 4" xfId="17432" xr:uid="{00000000-0005-0000-0000-000013500000}"/>
    <cellStyle name="Note 2 2 2 2 5 5 5" xfId="32417" xr:uid="{00000000-0005-0000-0000-000014500000}"/>
    <cellStyle name="Note 2 2 2 2 5 6" xfId="17433" xr:uid="{00000000-0005-0000-0000-000015500000}"/>
    <cellStyle name="Note 2 2 2 2 5 6 2" xfId="17434" xr:uid="{00000000-0005-0000-0000-000016500000}"/>
    <cellStyle name="Note 2 2 2 2 5 6 2 2" xfId="17435" xr:uid="{00000000-0005-0000-0000-000017500000}"/>
    <cellStyle name="Note 2 2 2 2 5 6 2 2 2" xfId="32418" xr:uid="{00000000-0005-0000-0000-000018500000}"/>
    <cellStyle name="Note 2 2 2 2 5 6 2 3" xfId="17436" xr:uid="{00000000-0005-0000-0000-000019500000}"/>
    <cellStyle name="Note 2 2 2 2 5 6 2 4" xfId="32419" xr:uid="{00000000-0005-0000-0000-00001A500000}"/>
    <cellStyle name="Note 2 2 2 2 5 6 3" xfId="17437" xr:uid="{00000000-0005-0000-0000-00001B500000}"/>
    <cellStyle name="Note 2 2 2 2 5 6 3 2" xfId="32420" xr:uid="{00000000-0005-0000-0000-00001C500000}"/>
    <cellStyle name="Note 2 2 2 2 5 6 4" xfId="17438" xr:uid="{00000000-0005-0000-0000-00001D500000}"/>
    <cellStyle name="Note 2 2 2 2 5 6 5" xfId="32421" xr:uid="{00000000-0005-0000-0000-00001E500000}"/>
    <cellStyle name="Note 2 2 2 2 5 7" xfId="17439" xr:uid="{00000000-0005-0000-0000-00001F500000}"/>
    <cellStyle name="Note 2 2 2 2 5 7 2" xfId="17440" xr:uid="{00000000-0005-0000-0000-000020500000}"/>
    <cellStyle name="Note 2 2 2 2 5 7 2 2" xfId="17441" xr:uid="{00000000-0005-0000-0000-000021500000}"/>
    <cellStyle name="Note 2 2 2 2 5 7 2 2 2" xfId="32422" xr:uid="{00000000-0005-0000-0000-000022500000}"/>
    <cellStyle name="Note 2 2 2 2 5 7 2 3" xfId="17442" xr:uid="{00000000-0005-0000-0000-000023500000}"/>
    <cellStyle name="Note 2 2 2 2 5 7 2 4" xfId="32423" xr:uid="{00000000-0005-0000-0000-000024500000}"/>
    <cellStyle name="Note 2 2 2 2 5 7 3" xfId="17443" xr:uid="{00000000-0005-0000-0000-000025500000}"/>
    <cellStyle name="Note 2 2 2 2 5 7 3 2" xfId="32424" xr:uid="{00000000-0005-0000-0000-000026500000}"/>
    <cellStyle name="Note 2 2 2 2 5 7 4" xfId="17444" xr:uid="{00000000-0005-0000-0000-000027500000}"/>
    <cellStyle name="Note 2 2 2 2 5 7 5" xfId="32425" xr:uid="{00000000-0005-0000-0000-000028500000}"/>
    <cellStyle name="Note 2 2 2 2 5 8" xfId="17445" xr:uid="{00000000-0005-0000-0000-000029500000}"/>
    <cellStyle name="Note 2 2 2 2 5 8 2" xfId="17446" xr:uid="{00000000-0005-0000-0000-00002A500000}"/>
    <cellStyle name="Note 2 2 2 2 5 8 2 2" xfId="17447" xr:uid="{00000000-0005-0000-0000-00002B500000}"/>
    <cellStyle name="Note 2 2 2 2 5 8 2 2 2" xfId="32426" xr:uid="{00000000-0005-0000-0000-00002C500000}"/>
    <cellStyle name="Note 2 2 2 2 5 8 2 3" xfId="17448" xr:uid="{00000000-0005-0000-0000-00002D500000}"/>
    <cellStyle name="Note 2 2 2 2 5 8 2 4" xfId="32427" xr:uid="{00000000-0005-0000-0000-00002E500000}"/>
    <cellStyle name="Note 2 2 2 2 5 8 3" xfId="17449" xr:uid="{00000000-0005-0000-0000-00002F500000}"/>
    <cellStyle name="Note 2 2 2 2 5 8 3 2" xfId="32428" xr:uid="{00000000-0005-0000-0000-000030500000}"/>
    <cellStyle name="Note 2 2 2 2 5 8 4" xfId="17450" xr:uid="{00000000-0005-0000-0000-000031500000}"/>
    <cellStyle name="Note 2 2 2 2 5 8 5" xfId="32429" xr:uid="{00000000-0005-0000-0000-000032500000}"/>
    <cellStyle name="Note 2 2 2 2 5 9" xfId="17451" xr:uid="{00000000-0005-0000-0000-000033500000}"/>
    <cellStyle name="Note 2 2 2 2 5 9 2" xfId="17452" xr:uid="{00000000-0005-0000-0000-000034500000}"/>
    <cellStyle name="Note 2 2 2 2 5 9 2 2" xfId="17453" xr:uid="{00000000-0005-0000-0000-000035500000}"/>
    <cellStyle name="Note 2 2 2 2 5 9 2 2 2" xfId="32430" xr:uid="{00000000-0005-0000-0000-000036500000}"/>
    <cellStyle name="Note 2 2 2 2 5 9 2 3" xfId="17454" xr:uid="{00000000-0005-0000-0000-000037500000}"/>
    <cellStyle name="Note 2 2 2 2 5 9 2 4" xfId="32431" xr:uid="{00000000-0005-0000-0000-000038500000}"/>
    <cellStyle name="Note 2 2 2 2 5 9 3" xfId="17455" xr:uid="{00000000-0005-0000-0000-000039500000}"/>
    <cellStyle name="Note 2 2 2 2 5 9 3 2" xfId="32432" xr:uid="{00000000-0005-0000-0000-00003A500000}"/>
    <cellStyle name="Note 2 2 2 2 5 9 4" xfId="17456" xr:uid="{00000000-0005-0000-0000-00003B500000}"/>
    <cellStyle name="Note 2 2 2 2 5 9 5" xfId="32433" xr:uid="{00000000-0005-0000-0000-00003C500000}"/>
    <cellStyle name="Note 2 2 2 2 6" xfId="17457" xr:uid="{00000000-0005-0000-0000-00003D500000}"/>
    <cellStyle name="Note 2 2 2 2 6 2" xfId="17458" xr:uid="{00000000-0005-0000-0000-00003E500000}"/>
    <cellStyle name="Note 2 2 2 2 6 2 2" xfId="32434" xr:uid="{00000000-0005-0000-0000-00003F500000}"/>
    <cellStyle name="Note 2 2 2 2 6 3" xfId="17459" xr:uid="{00000000-0005-0000-0000-000040500000}"/>
    <cellStyle name="Note 2 2 2 2 6 4" xfId="32435" xr:uid="{00000000-0005-0000-0000-000041500000}"/>
    <cellStyle name="Note 2 2 2 2 7" xfId="17460" xr:uid="{00000000-0005-0000-0000-000042500000}"/>
    <cellStyle name="Note 2 2 2 2 7 2" xfId="32436" xr:uid="{00000000-0005-0000-0000-000043500000}"/>
    <cellStyle name="Note 2 2 2 2 8" xfId="17461" xr:uid="{00000000-0005-0000-0000-000044500000}"/>
    <cellStyle name="Note 2 2 2 2 9" xfId="32437" xr:uid="{00000000-0005-0000-0000-000045500000}"/>
    <cellStyle name="Note 2 2 2 2_BU&amp;IC" xfId="17462" xr:uid="{00000000-0005-0000-0000-000046500000}"/>
    <cellStyle name="Note 2 2 2 20" xfId="32438" xr:uid="{00000000-0005-0000-0000-000047500000}"/>
    <cellStyle name="Note 2 2 2 3" xfId="17463" xr:uid="{00000000-0005-0000-0000-000048500000}"/>
    <cellStyle name="Note 2 2 2 4" xfId="17464" xr:uid="{00000000-0005-0000-0000-000049500000}"/>
    <cellStyle name="Note 2 2 2 4 10" xfId="17465" xr:uid="{00000000-0005-0000-0000-00004A500000}"/>
    <cellStyle name="Note 2 2 2 4 10 2" xfId="17466" xr:uid="{00000000-0005-0000-0000-00004B500000}"/>
    <cellStyle name="Note 2 2 2 4 10 2 2" xfId="17467" xr:uid="{00000000-0005-0000-0000-00004C500000}"/>
    <cellStyle name="Note 2 2 2 4 10 2 2 2" xfId="32439" xr:uid="{00000000-0005-0000-0000-00004D500000}"/>
    <cellStyle name="Note 2 2 2 4 10 2 3" xfId="17468" xr:uid="{00000000-0005-0000-0000-00004E500000}"/>
    <cellStyle name="Note 2 2 2 4 10 2 4" xfId="32440" xr:uid="{00000000-0005-0000-0000-00004F500000}"/>
    <cellStyle name="Note 2 2 2 4 10 3" xfId="17469" xr:uid="{00000000-0005-0000-0000-000050500000}"/>
    <cellStyle name="Note 2 2 2 4 10 3 2" xfId="32441" xr:uid="{00000000-0005-0000-0000-000051500000}"/>
    <cellStyle name="Note 2 2 2 4 10 4" xfId="17470" xr:uid="{00000000-0005-0000-0000-000052500000}"/>
    <cellStyle name="Note 2 2 2 4 10 5" xfId="32442" xr:uid="{00000000-0005-0000-0000-000053500000}"/>
    <cellStyle name="Note 2 2 2 4 11" xfId="17471" xr:uid="{00000000-0005-0000-0000-000054500000}"/>
    <cellStyle name="Note 2 2 2 4 11 2" xfId="17472" xr:uid="{00000000-0005-0000-0000-000055500000}"/>
    <cellStyle name="Note 2 2 2 4 11 2 2" xfId="17473" xr:uid="{00000000-0005-0000-0000-000056500000}"/>
    <cellStyle name="Note 2 2 2 4 11 2 2 2" xfId="32443" xr:uid="{00000000-0005-0000-0000-000057500000}"/>
    <cellStyle name="Note 2 2 2 4 11 2 3" xfId="17474" xr:uid="{00000000-0005-0000-0000-000058500000}"/>
    <cellStyle name="Note 2 2 2 4 11 2 4" xfId="32444" xr:uid="{00000000-0005-0000-0000-000059500000}"/>
    <cellStyle name="Note 2 2 2 4 11 3" xfId="17475" xr:uid="{00000000-0005-0000-0000-00005A500000}"/>
    <cellStyle name="Note 2 2 2 4 11 3 2" xfId="32445" xr:uid="{00000000-0005-0000-0000-00005B500000}"/>
    <cellStyle name="Note 2 2 2 4 11 4" xfId="17476" xr:uid="{00000000-0005-0000-0000-00005C500000}"/>
    <cellStyle name="Note 2 2 2 4 11 5" xfId="32446" xr:uid="{00000000-0005-0000-0000-00005D500000}"/>
    <cellStyle name="Note 2 2 2 4 12" xfId="17477" xr:uid="{00000000-0005-0000-0000-00005E500000}"/>
    <cellStyle name="Note 2 2 2 4 12 2" xfId="17478" xr:uid="{00000000-0005-0000-0000-00005F500000}"/>
    <cellStyle name="Note 2 2 2 4 12 2 2" xfId="17479" xr:uid="{00000000-0005-0000-0000-000060500000}"/>
    <cellStyle name="Note 2 2 2 4 12 2 2 2" xfId="32447" xr:uid="{00000000-0005-0000-0000-000061500000}"/>
    <cellStyle name="Note 2 2 2 4 12 2 3" xfId="17480" xr:uid="{00000000-0005-0000-0000-000062500000}"/>
    <cellStyle name="Note 2 2 2 4 12 2 4" xfId="32448" xr:uid="{00000000-0005-0000-0000-000063500000}"/>
    <cellStyle name="Note 2 2 2 4 12 3" xfId="17481" xr:uid="{00000000-0005-0000-0000-000064500000}"/>
    <cellStyle name="Note 2 2 2 4 12 3 2" xfId="32449" xr:uid="{00000000-0005-0000-0000-000065500000}"/>
    <cellStyle name="Note 2 2 2 4 12 4" xfId="17482" xr:uid="{00000000-0005-0000-0000-000066500000}"/>
    <cellStyle name="Note 2 2 2 4 12 5" xfId="32450" xr:uid="{00000000-0005-0000-0000-000067500000}"/>
    <cellStyle name="Note 2 2 2 4 13" xfId="17483" xr:uid="{00000000-0005-0000-0000-000068500000}"/>
    <cellStyle name="Note 2 2 2 4 13 2" xfId="17484" xr:uid="{00000000-0005-0000-0000-000069500000}"/>
    <cellStyle name="Note 2 2 2 4 13 2 2" xfId="17485" xr:uid="{00000000-0005-0000-0000-00006A500000}"/>
    <cellStyle name="Note 2 2 2 4 13 2 2 2" xfId="32451" xr:uid="{00000000-0005-0000-0000-00006B500000}"/>
    <cellStyle name="Note 2 2 2 4 13 2 3" xfId="17486" xr:uid="{00000000-0005-0000-0000-00006C500000}"/>
    <cellStyle name="Note 2 2 2 4 13 2 4" xfId="32452" xr:uid="{00000000-0005-0000-0000-00006D500000}"/>
    <cellStyle name="Note 2 2 2 4 13 3" xfId="17487" xr:uid="{00000000-0005-0000-0000-00006E500000}"/>
    <cellStyle name="Note 2 2 2 4 13 3 2" xfId="32453" xr:uid="{00000000-0005-0000-0000-00006F500000}"/>
    <cellStyle name="Note 2 2 2 4 13 4" xfId="17488" xr:uid="{00000000-0005-0000-0000-000070500000}"/>
    <cellStyle name="Note 2 2 2 4 13 5" xfId="32454" xr:uid="{00000000-0005-0000-0000-000071500000}"/>
    <cellStyle name="Note 2 2 2 4 14" xfId="17489" xr:uid="{00000000-0005-0000-0000-000072500000}"/>
    <cellStyle name="Note 2 2 2 4 14 2" xfId="17490" xr:uid="{00000000-0005-0000-0000-000073500000}"/>
    <cellStyle name="Note 2 2 2 4 14 2 2" xfId="17491" xr:uid="{00000000-0005-0000-0000-000074500000}"/>
    <cellStyle name="Note 2 2 2 4 14 2 2 2" xfId="32455" xr:uid="{00000000-0005-0000-0000-000075500000}"/>
    <cellStyle name="Note 2 2 2 4 14 2 3" xfId="17492" xr:uid="{00000000-0005-0000-0000-000076500000}"/>
    <cellStyle name="Note 2 2 2 4 14 2 4" xfId="32456" xr:uid="{00000000-0005-0000-0000-000077500000}"/>
    <cellStyle name="Note 2 2 2 4 14 3" xfId="17493" xr:uid="{00000000-0005-0000-0000-000078500000}"/>
    <cellStyle name="Note 2 2 2 4 14 3 2" xfId="32457" xr:uid="{00000000-0005-0000-0000-000079500000}"/>
    <cellStyle name="Note 2 2 2 4 14 4" xfId="17494" xr:uid="{00000000-0005-0000-0000-00007A500000}"/>
    <cellStyle name="Note 2 2 2 4 14 5" xfId="32458" xr:uid="{00000000-0005-0000-0000-00007B500000}"/>
    <cellStyle name="Note 2 2 2 4 15" xfId="17495" xr:uid="{00000000-0005-0000-0000-00007C500000}"/>
    <cellStyle name="Note 2 2 2 4 15 2" xfId="17496" xr:uid="{00000000-0005-0000-0000-00007D500000}"/>
    <cellStyle name="Note 2 2 2 4 15 2 2" xfId="17497" xr:uid="{00000000-0005-0000-0000-00007E500000}"/>
    <cellStyle name="Note 2 2 2 4 15 2 2 2" xfId="32459" xr:uid="{00000000-0005-0000-0000-00007F500000}"/>
    <cellStyle name="Note 2 2 2 4 15 2 3" xfId="17498" xr:uid="{00000000-0005-0000-0000-000080500000}"/>
    <cellStyle name="Note 2 2 2 4 15 2 4" xfId="32460" xr:uid="{00000000-0005-0000-0000-000081500000}"/>
    <cellStyle name="Note 2 2 2 4 15 3" xfId="17499" xr:uid="{00000000-0005-0000-0000-000082500000}"/>
    <cellStyle name="Note 2 2 2 4 15 3 2" xfId="32461" xr:uid="{00000000-0005-0000-0000-000083500000}"/>
    <cellStyle name="Note 2 2 2 4 15 4" xfId="17500" xr:uid="{00000000-0005-0000-0000-000084500000}"/>
    <cellStyle name="Note 2 2 2 4 15 5" xfId="32462" xr:uid="{00000000-0005-0000-0000-000085500000}"/>
    <cellStyle name="Note 2 2 2 4 16" xfId="17501" xr:uid="{00000000-0005-0000-0000-000086500000}"/>
    <cellStyle name="Note 2 2 2 4 16 2" xfId="17502" xr:uid="{00000000-0005-0000-0000-000087500000}"/>
    <cellStyle name="Note 2 2 2 4 16 2 2" xfId="17503" xr:uid="{00000000-0005-0000-0000-000088500000}"/>
    <cellStyle name="Note 2 2 2 4 16 2 2 2" xfId="32463" xr:uid="{00000000-0005-0000-0000-000089500000}"/>
    <cellStyle name="Note 2 2 2 4 16 2 3" xfId="17504" xr:uid="{00000000-0005-0000-0000-00008A500000}"/>
    <cellStyle name="Note 2 2 2 4 16 2 4" xfId="32464" xr:uid="{00000000-0005-0000-0000-00008B500000}"/>
    <cellStyle name="Note 2 2 2 4 16 3" xfId="17505" xr:uid="{00000000-0005-0000-0000-00008C500000}"/>
    <cellStyle name="Note 2 2 2 4 16 3 2" xfId="32465" xr:uid="{00000000-0005-0000-0000-00008D500000}"/>
    <cellStyle name="Note 2 2 2 4 16 4" xfId="17506" xr:uid="{00000000-0005-0000-0000-00008E500000}"/>
    <cellStyle name="Note 2 2 2 4 16 5" xfId="32466" xr:uid="{00000000-0005-0000-0000-00008F500000}"/>
    <cellStyle name="Note 2 2 2 4 17" xfId="17507" xr:uid="{00000000-0005-0000-0000-000090500000}"/>
    <cellStyle name="Note 2 2 2 4 17 2" xfId="17508" xr:uid="{00000000-0005-0000-0000-000091500000}"/>
    <cellStyle name="Note 2 2 2 4 17 2 2" xfId="17509" xr:uid="{00000000-0005-0000-0000-000092500000}"/>
    <cellStyle name="Note 2 2 2 4 17 2 2 2" xfId="32467" xr:uid="{00000000-0005-0000-0000-000093500000}"/>
    <cellStyle name="Note 2 2 2 4 17 2 3" xfId="17510" xr:uid="{00000000-0005-0000-0000-000094500000}"/>
    <cellStyle name="Note 2 2 2 4 17 2 4" xfId="32468" xr:uid="{00000000-0005-0000-0000-000095500000}"/>
    <cellStyle name="Note 2 2 2 4 17 3" xfId="17511" xr:uid="{00000000-0005-0000-0000-000096500000}"/>
    <cellStyle name="Note 2 2 2 4 17 3 2" xfId="32469" xr:uid="{00000000-0005-0000-0000-000097500000}"/>
    <cellStyle name="Note 2 2 2 4 17 4" xfId="17512" xr:uid="{00000000-0005-0000-0000-000098500000}"/>
    <cellStyle name="Note 2 2 2 4 17 5" xfId="32470" xr:uid="{00000000-0005-0000-0000-000099500000}"/>
    <cellStyle name="Note 2 2 2 4 18" xfId="17513" xr:uid="{00000000-0005-0000-0000-00009A500000}"/>
    <cellStyle name="Note 2 2 2 4 18 2" xfId="17514" xr:uid="{00000000-0005-0000-0000-00009B500000}"/>
    <cellStyle name="Note 2 2 2 4 18 2 2" xfId="17515" xr:uid="{00000000-0005-0000-0000-00009C500000}"/>
    <cellStyle name="Note 2 2 2 4 18 2 2 2" xfId="32471" xr:uid="{00000000-0005-0000-0000-00009D500000}"/>
    <cellStyle name="Note 2 2 2 4 18 2 3" xfId="17516" xr:uid="{00000000-0005-0000-0000-00009E500000}"/>
    <cellStyle name="Note 2 2 2 4 18 2 4" xfId="32472" xr:uid="{00000000-0005-0000-0000-00009F500000}"/>
    <cellStyle name="Note 2 2 2 4 18 3" xfId="17517" xr:uid="{00000000-0005-0000-0000-0000A0500000}"/>
    <cellStyle name="Note 2 2 2 4 18 3 2" xfId="32473" xr:uid="{00000000-0005-0000-0000-0000A1500000}"/>
    <cellStyle name="Note 2 2 2 4 18 4" xfId="17518" xr:uid="{00000000-0005-0000-0000-0000A2500000}"/>
    <cellStyle name="Note 2 2 2 4 18 5" xfId="32474" xr:uid="{00000000-0005-0000-0000-0000A3500000}"/>
    <cellStyle name="Note 2 2 2 4 19" xfId="17519" xr:uid="{00000000-0005-0000-0000-0000A4500000}"/>
    <cellStyle name="Note 2 2 2 4 19 2" xfId="17520" xr:uid="{00000000-0005-0000-0000-0000A5500000}"/>
    <cellStyle name="Note 2 2 2 4 19 2 2" xfId="17521" xr:uid="{00000000-0005-0000-0000-0000A6500000}"/>
    <cellStyle name="Note 2 2 2 4 19 2 2 2" xfId="32475" xr:uid="{00000000-0005-0000-0000-0000A7500000}"/>
    <cellStyle name="Note 2 2 2 4 19 2 3" xfId="17522" xr:uid="{00000000-0005-0000-0000-0000A8500000}"/>
    <cellStyle name="Note 2 2 2 4 19 2 4" xfId="32476" xr:uid="{00000000-0005-0000-0000-0000A9500000}"/>
    <cellStyle name="Note 2 2 2 4 19 3" xfId="17523" xr:uid="{00000000-0005-0000-0000-0000AA500000}"/>
    <cellStyle name="Note 2 2 2 4 19 3 2" xfId="32477" xr:uid="{00000000-0005-0000-0000-0000AB500000}"/>
    <cellStyle name="Note 2 2 2 4 19 4" xfId="17524" xr:uid="{00000000-0005-0000-0000-0000AC500000}"/>
    <cellStyle name="Note 2 2 2 4 19 5" xfId="32478" xr:uid="{00000000-0005-0000-0000-0000AD500000}"/>
    <cellStyle name="Note 2 2 2 4 2" xfId="17525" xr:uid="{00000000-0005-0000-0000-0000AE500000}"/>
    <cellStyle name="Note 2 2 2 4 2 2" xfId="17526" xr:uid="{00000000-0005-0000-0000-0000AF500000}"/>
    <cellStyle name="Note 2 2 2 4 2 2 2" xfId="17527" xr:uid="{00000000-0005-0000-0000-0000B0500000}"/>
    <cellStyle name="Note 2 2 2 4 2 2 2 2" xfId="32479" xr:uid="{00000000-0005-0000-0000-0000B1500000}"/>
    <cellStyle name="Note 2 2 2 4 2 2 3" xfId="17528" xr:uid="{00000000-0005-0000-0000-0000B2500000}"/>
    <cellStyle name="Note 2 2 2 4 2 2 4" xfId="32480" xr:uid="{00000000-0005-0000-0000-0000B3500000}"/>
    <cellStyle name="Note 2 2 2 4 2 3" xfId="17529" xr:uid="{00000000-0005-0000-0000-0000B4500000}"/>
    <cellStyle name="Note 2 2 2 4 2 3 2" xfId="32481" xr:uid="{00000000-0005-0000-0000-0000B5500000}"/>
    <cellStyle name="Note 2 2 2 4 2 4" xfId="17530" xr:uid="{00000000-0005-0000-0000-0000B6500000}"/>
    <cellStyle name="Note 2 2 2 4 2 5" xfId="32482" xr:uid="{00000000-0005-0000-0000-0000B7500000}"/>
    <cellStyle name="Note 2 2 2 4 20" xfId="17531" xr:uid="{00000000-0005-0000-0000-0000B8500000}"/>
    <cellStyle name="Note 2 2 2 4 20 2" xfId="17532" xr:uid="{00000000-0005-0000-0000-0000B9500000}"/>
    <cellStyle name="Note 2 2 2 4 20 2 2" xfId="17533" xr:uid="{00000000-0005-0000-0000-0000BA500000}"/>
    <cellStyle name="Note 2 2 2 4 20 2 2 2" xfId="32483" xr:uid="{00000000-0005-0000-0000-0000BB500000}"/>
    <cellStyle name="Note 2 2 2 4 20 2 3" xfId="17534" xr:uid="{00000000-0005-0000-0000-0000BC500000}"/>
    <cellStyle name="Note 2 2 2 4 20 2 4" xfId="32484" xr:uid="{00000000-0005-0000-0000-0000BD500000}"/>
    <cellStyle name="Note 2 2 2 4 20 3" xfId="17535" xr:uid="{00000000-0005-0000-0000-0000BE500000}"/>
    <cellStyle name="Note 2 2 2 4 20 3 2" xfId="32485" xr:uid="{00000000-0005-0000-0000-0000BF500000}"/>
    <cellStyle name="Note 2 2 2 4 20 4" xfId="17536" xr:uid="{00000000-0005-0000-0000-0000C0500000}"/>
    <cellStyle name="Note 2 2 2 4 20 5" xfId="32486" xr:uid="{00000000-0005-0000-0000-0000C1500000}"/>
    <cellStyle name="Note 2 2 2 4 21" xfId="17537" xr:uid="{00000000-0005-0000-0000-0000C2500000}"/>
    <cellStyle name="Note 2 2 2 4 21 2" xfId="17538" xr:uid="{00000000-0005-0000-0000-0000C3500000}"/>
    <cellStyle name="Note 2 2 2 4 21 2 2" xfId="17539" xr:uid="{00000000-0005-0000-0000-0000C4500000}"/>
    <cellStyle name="Note 2 2 2 4 21 2 2 2" xfId="32487" xr:uid="{00000000-0005-0000-0000-0000C5500000}"/>
    <cellStyle name="Note 2 2 2 4 21 2 3" xfId="17540" xr:uid="{00000000-0005-0000-0000-0000C6500000}"/>
    <cellStyle name="Note 2 2 2 4 21 2 4" xfId="32488" xr:uid="{00000000-0005-0000-0000-0000C7500000}"/>
    <cellStyle name="Note 2 2 2 4 21 3" xfId="17541" xr:uid="{00000000-0005-0000-0000-0000C8500000}"/>
    <cellStyle name="Note 2 2 2 4 21 3 2" xfId="32489" xr:uid="{00000000-0005-0000-0000-0000C9500000}"/>
    <cellStyle name="Note 2 2 2 4 21 4" xfId="17542" xr:uid="{00000000-0005-0000-0000-0000CA500000}"/>
    <cellStyle name="Note 2 2 2 4 21 5" xfId="32490" xr:uid="{00000000-0005-0000-0000-0000CB500000}"/>
    <cellStyle name="Note 2 2 2 4 22" xfId="17543" xr:uid="{00000000-0005-0000-0000-0000CC500000}"/>
    <cellStyle name="Note 2 2 2 4 22 2" xfId="17544" xr:uid="{00000000-0005-0000-0000-0000CD500000}"/>
    <cellStyle name="Note 2 2 2 4 22 2 2" xfId="17545" xr:uid="{00000000-0005-0000-0000-0000CE500000}"/>
    <cellStyle name="Note 2 2 2 4 22 2 2 2" xfId="32491" xr:uid="{00000000-0005-0000-0000-0000CF500000}"/>
    <cellStyle name="Note 2 2 2 4 22 2 3" xfId="17546" xr:uid="{00000000-0005-0000-0000-0000D0500000}"/>
    <cellStyle name="Note 2 2 2 4 22 2 4" xfId="32492" xr:uid="{00000000-0005-0000-0000-0000D1500000}"/>
    <cellStyle name="Note 2 2 2 4 22 3" xfId="17547" xr:uid="{00000000-0005-0000-0000-0000D2500000}"/>
    <cellStyle name="Note 2 2 2 4 22 3 2" xfId="32493" xr:uid="{00000000-0005-0000-0000-0000D3500000}"/>
    <cellStyle name="Note 2 2 2 4 22 4" xfId="17548" xr:uid="{00000000-0005-0000-0000-0000D4500000}"/>
    <cellStyle name="Note 2 2 2 4 22 5" xfId="32494" xr:uid="{00000000-0005-0000-0000-0000D5500000}"/>
    <cellStyle name="Note 2 2 2 4 23" xfId="17549" xr:uid="{00000000-0005-0000-0000-0000D6500000}"/>
    <cellStyle name="Note 2 2 2 4 23 2" xfId="17550" xr:uid="{00000000-0005-0000-0000-0000D7500000}"/>
    <cellStyle name="Note 2 2 2 4 23 2 2" xfId="17551" xr:uid="{00000000-0005-0000-0000-0000D8500000}"/>
    <cellStyle name="Note 2 2 2 4 23 2 2 2" xfId="32495" xr:uid="{00000000-0005-0000-0000-0000D9500000}"/>
    <cellStyle name="Note 2 2 2 4 23 2 3" xfId="17552" xr:uid="{00000000-0005-0000-0000-0000DA500000}"/>
    <cellStyle name="Note 2 2 2 4 23 2 4" xfId="32496" xr:uid="{00000000-0005-0000-0000-0000DB500000}"/>
    <cellStyle name="Note 2 2 2 4 23 3" xfId="17553" xr:uid="{00000000-0005-0000-0000-0000DC500000}"/>
    <cellStyle name="Note 2 2 2 4 23 3 2" xfId="32497" xr:uid="{00000000-0005-0000-0000-0000DD500000}"/>
    <cellStyle name="Note 2 2 2 4 23 4" xfId="17554" xr:uid="{00000000-0005-0000-0000-0000DE500000}"/>
    <cellStyle name="Note 2 2 2 4 23 5" xfId="32498" xr:uid="{00000000-0005-0000-0000-0000DF500000}"/>
    <cellStyle name="Note 2 2 2 4 24" xfId="17555" xr:uid="{00000000-0005-0000-0000-0000E0500000}"/>
    <cellStyle name="Note 2 2 2 4 24 2" xfId="17556" xr:uid="{00000000-0005-0000-0000-0000E1500000}"/>
    <cellStyle name="Note 2 2 2 4 24 2 2" xfId="17557" xr:uid="{00000000-0005-0000-0000-0000E2500000}"/>
    <cellStyle name="Note 2 2 2 4 24 2 2 2" xfId="32499" xr:uid="{00000000-0005-0000-0000-0000E3500000}"/>
    <cellStyle name="Note 2 2 2 4 24 2 3" xfId="17558" xr:uid="{00000000-0005-0000-0000-0000E4500000}"/>
    <cellStyle name="Note 2 2 2 4 24 2 4" xfId="32500" xr:uid="{00000000-0005-0000-0000-0000E5500000}"/>
    <cellStyle name="Note 2 2 2 4 24 3" xfId="17559" xr:uid="{00000000-0005-0000-0000-0000E6500000}"/>
    <cellStyle name="Note 2 2 2 4 24 3 2" xfId="32501" xr:uid="{00000000-0005-0000-0000-0000E7500000}"/>
    <cellStyle name="Note 2 2 2 4 24 4" xfId="17560" xr:uid="{00000000-0005-0000-0000-0000E8500000}"/>
    <cellStyle name="Note 2 2 2 4 24 5" xfId="32502" xr:uid="{00000000-0005-0000-0000-0000E9500000}"/>
    <cellStyle name="Note 2 2 2 4 25" xfId="17561" xr:uid="{00000000-0005-0000-0000-0000EA500000}"/>
    <cellStyle name="Note 2 2 2 4 25 2" xfId="17562" xr:uid="{00000000-0005-0000-0000-0000EB500000}"/>
    <cellStyle name="Note 2 2 2 4 25 2 2" xfId="17563" xr:uid="{00000000-0005-0000-0000-0000EC500000}"/>
    <cellStyle name="Note 2 2 2 4 25 2 2 2" xfId="32503" xr:uid="{00000000-0005-0000-0000-0000ED500000}"/>
    <cellStyle name="Note 2 2 2 4 25 2 3" xfId="17564" xr:uid="{00000000-0005-0000-0000-0000EE500000}"/>
    <cellStyle name="Note 2 2 2 4 25 2 4" xfId="32504" xr:uid="{00000000-0005-0000-0000-0000EF500000}"/>
    <cellStyle name="Note 2 2 2 4 25 3" xfId="17565" xr:uid="{00000000-0005-0000-0000-0000F0500000}"/>
    <cellStyle name="Note 2 2 2 4 25 3 2" xfId="32505" xr:uid="{00000000-0005-0000-0000-0000F1500000}"/>
    <cellStyle name="Note 2 2 2 4 25 4" xfId="17566" xr:uid="{00000000-0005-0000-0000-0000F2500000}"/>
    <cellStyle name="Note 2 2 2 4 25 5" xfId="32506" xr:uid="{00000000-0005-0000-0000-0000F3500000}"/>
    <cellStyle name="Note 2 2 2 4 26" xfId="17567" xr:uid="{00000000-0005-0000-0000-0000F4500000}"/>
    <cellStyle name="Note 2 2 2 4 26 2" xfId="17568" xr:uid="{00000000-0005-0000-0000-0000F5500000}"/>
    <cellStyle name="Note 2 2 2 4 26 2 2" xfId="17569" xr:uid="{00000000-0005-0000-0000-0000F6500000}"/>
    <cellStyle name="Note 2 2 2 4 26 2 2 2" xfId="32507" xr:uid="{00000000-0005-0000-0000-0000F7500000}"/>
    <cellStyle name="Note 2 2 2 4 26 2 3" xfId="17570" xr:uid="{00000000-0005-0000-0000-0000F8500000}"/>
    <cellStyle name="Note 2 2 2 4 26 2 4" xfId="32508" xr:uid="{00000000-0005-0000-0000-0000F9500000}"/>
    <cellStyle name="Note 2 2 2 4 26 3" xfId="17571" xr:uid="{00000000-0005-0000-0000-0000FA500000}"/>
    <cellStyle name="Note 2 2 2 4 26 3 2" xfId="32509" xr:uid="{00000000-0005-0000-0000-0000FB500000}"/>
    <cellStyle name="Note 2 2 2 4 26 4" xfId="17572" xr:uid="{00000000-0005-0000-0000-0000FC500000}"/>
    <cellStyle name="Note 2 2 2 4 26 5" xfId="32510" xr:uid="{00000000-0005-0000-0000-0000FD500000}"/>
    <cellStyle name="Note 2 2 2 4 27" xfId="17573" xr:uid="{00000000-0005-0000-0000-0000FE500000}"/>
    <cellStyle name="Note 2 2 2 4 27 2" xfId="17574" xr:uid="{00000000-0005-0000-0000-0000FF500000}"/>
    <cellStyle name="Note 2 2 2 4 27 2 2" xfId="17575" xr:uid="{00000000-0005-0000-0000-000000510000}"/>
    <cellStyle name="Note 2 2 2 4 27 2 2 2" xfId="32511" xr:uid="{00000000-0005-0000-0000-000001510000}"/>
    <cellStyle name="Note 2 2 2 4 27 2 3" xfId="17576" xr:uid="{00000000-0005-0000-0000-000002510000}"/>
    <cellStyle name="Note 2 2 2 4 27 2 4" xfId="32512" xr:uid="{00000000-0005-0000-0000-000003510000}"/>
    <cellStyle name="Note 2 2 2 4 27 3" xfId="17577" xr:uid="{00000000-0005-0000-0000-000004510000}"/>
    <cellStyle name="Note 2 2 2 4 27 3 2" xfId="32513" xr:uid="{00000000-0005-0000-0000-000005510000}"/>
    <cellStyle name="Note 2 2 2 4 27 4" xfId="17578" xr:uid="{00000000-0005-0000-0000-000006510000}"/>
    <cellStyle name="Note 2 2 2 4 27 5" xfId="32514" xr:uid="{00000000-0005-0000-0000-000007510000}"/>
    <cellStyle name="Note 2 2 2 4 28" xfId="17579" xr:uid="{00000000-0005-0000-0000-000008510000}"/>
    <cellStyle name="Note 2 2 2 4 28 2" xfId="17580" xr:uid="{00000000-0005-0000-0000-000009510000}"/>
    <cellStyle name="Note 2 2 2 4 28 2 2" xfId="17581" xr:uid="{00000000-0005-0000-0000-00000A510000}"/>
    <cellStyle name="Note 2 2 2 4 28 2 2 2" xfId="32515" xr:uid="{00000000-0005-0000-0000-00000B510000}"/>
    <cellStyle name="Note 2 2 2 4 28 2 3" xfId="17582" xr:uid="{00000000-0005-0000-0000-00000C510000}"/>
    <cellStyle name="Note 2 2 2 4 28 2 4" xfId="32516" xr:uid="{00000000-0005-0000-0000-00000D510000}"/>
    <cellStyle name="Note 2 2 2 4 28 3" xfId="17583" xr:uid="{00000000-0005-0000-0000-00000E510000}"/>
    <cellStyle name="Note 2 2 2 4 28 3 2" xfId="32517" xr:uid="{00000000-0005-0000-0000-00000F510000}"/>
    <cellStyle name="Note 2 2 2 4 28 4" xfId="17584" xr:uid="{00000000-0005-0000-0000-000010510000}"/>
    <cellStyle name="Note 2 2 2 4 28 5" xfId="32518" xr:uid="{00000000-0005-0000-0000-000011510000}"/>
    <cellStyle name="Note 2 2 2 4 29" xfId="17585" xr:uid="{00000000-0005-0000-0000-000012510000}"/>
    <cellStyle name="Note 2 2 2 4 29 2" xfId="17586" xr:uid="{00000000-0005-0000-0000-000013510000}"/>
    <cellStyle name="Note 2 2 2 4 29 2 2" xfId="17587" xr:uid="{00000000-0005-0000-0000-000014510000}"/>
    <cellStyle name="Note 2 2 2 4 29 2 2 2" xfId="32519" xr:uid="{00000000-0005-0000-0000-000015510000}"/>
    <cellStyle name="Note 2 2 2 4 29 2 3" xfId="17588" xr:uid="{00000000-0005-0000-0000-000016510000}"/>
    <cellStyle name="Note 2 2 2 4 29 2 4" xfId="32520" xr:uid="{00000000-0005-0000-0000-000017510000}"/>
    <cellStyle name="Note 2 2 2 4 29 3" xfId="17589" xr:uid="{00000000-0005-0000-0000-000018510000}"/>
    <cellStyle name="Note 2 2 2 4 29 3 2" xfId="32521" xr:uid="{00000000-0005-0000-0000-000019510000}"/>
    <cellStyle name="Note 2 2 2 4 29 4" xfId="17590" xr:uid="{00000000-0005-0000-0000-00001A510000}"/>
    <cellStyle name="Note 2 2 2 4 29 5" xfId="32522" xr:uid="{00000000-0005-0000-0000-00001B510000}"/>
    <cellStyle name="Note 2 2 2 4 3" xfId="17591" xr:uid="{00000000-0005-0000-0000-00001C510000}"/>
    <cellStyle name="Note 2 2 2 4 3 2" xfId="17592" xr:uid="{00000000-0005-0000-0000-00001D510000}"/>
    <cellStyle name="Note 2 2 2 4 3 2 2" xfId="17593" xr:uid="{00000000-0005-0000-0000-00001E510000}"/>
    <cellStyle name="Note 2 2 2 4 3 2 2 2" xfId="32523" xr:uid="{00000000-0005-0000-0000-00001F510000}"/>
    <cellStyle name="Note 2 2 2 4 3 2 3" xfId="17594" xr:uid="{00000000-0005-0000-0000-000020510000}"/>
    <cellStyle name="Note 2 2 2 4 3 2 4" xfId="32524" xr:uid="{00000000-0005-0000-0000-000021510000}"/>
    <cellStyle name="Note 2 2 2 4 3 3" xfId="17595" xr:uid="{00000000-0005-0000-0000-000022510000}"/>
    <cellStyle name="Note 2 2 2 4 3 3 2" xfId="32525" xr:uid="{00000000-0005-0000-0000-000023510000}"/>
    <cellStyle name="Note 2 2 2 4 3 4" xfId="17596" xr:uid="{00000000-0005-0000-0000-000024510000}"/>
    <cellStyle name="Note 2 2 2 4 3 5" xfId="32526" xr:uid="{00000000-0005-0000-0000-000025510000}"/>
    <cellStyle name="Note 2 2 2 4 30" xfId="17597" xr:uid="{00000000-0005-0000-0000-000026510000}"/>
    <cellStyle name="Note 2 2 2 4 30 2" xfId="17598" xr:uid="{00000000-0005-0000-0000-000027510000}"/>
    <cellStyle name="Note 2 2 2 4 30 2 2" xfId="17599" xr:uid="{00000000-0005-0000-0000-000028510000}"/>
    <cellStyle name="Note 2 2 2 4 30 2 2 2" xfId="32527" xr:uid="{00000000-0005-0000-0000-000029510000}"/>
    <cellStyle name="Note 2 2 2 4 30 2 3" xfId="17600" xr:uid="{00000000-0005-0000-0000-00002A510000}"/>
    <cellStyle name="Note 2 2 2 4 30 2 4" xfId="32528" xr:uid="{00000000-0005-0000-0000-00002B510000}"/>
    <cellStyle name="Note 2 2 2 4 30 3" xfId="17601" xr:uid="{00000000-0005-0000-0000-00002C510000}"/>
    <cellStyle name="Note 2 2 2 4 30 3 2" xfId="32529" xr:uid="{00000000-0005-0000-0000-00002D510000}"/>
    <cellStyle name="Note 2 2 2 4 30 4" xfId="17602" xr:uid="{00000000-0005-0000-0000-00002E510000}"/>
    <cellStyle name="Note 2 2 2 4 30 5" xfId="32530" xr:uid="{00000000-0005-0000-0000-00002F510000}"/>
    <cellStyle name="Note 2 2 2 4 31" xfId="17603" xr:uid="{00000000-0005-0000-0000-000030510000}"/>
    <cellStyle name="Note 2 2 2 4 31 2" xfId="17604" xr:uid="{00000000-0005-0000-0000-000031510000}"/>
    <cellStyle name="Note 2 2 2 4 31 2 2" xfId="32531" xr:uid="{00000000-0005-0000-0000-000032510000}"/>
    <cellStyle name="Note 2 2 2 4 31 3" xfId="17605" xr:uid="{00000000-0005-0000-0000-000033510000}"/>
    <cellStyle name="Note 2 2 2 4 31 4" xfId="32532" xr:uid="{00000000-0005-0000-0000-000034510000}"/>
    <cellStyle name="Note 2 2 2 4 32" xfId="17606" xr:uid="{00000000-0005-0000-0000-000035510000}"/>
    <cellStyle name="Note 2 2 2 4 32 2" xfId="32533" xr:uid="{00000000-0005-0000-0000-000036510000}"/>
    <cellStyle name="Note 2 2 2 4 33" xfId="17607" xr:uid="{00000000-0005-0000-0000-000037510000}"/>
    <cellStyle name="Note 2 2 2 4 34" xfId="32534" xr:uid="{00000000-0005-0000-0000-000038510000}"/>
    <cellStyle name="Note 2 2 2 4 4" xfId="17608" xr:uid="{00000000-0005-0000-0000-000039510000}"/>
    <cellStyle name="Note 2 2 2 4 4 2" xfId="17609" xr:uid="{00000000-0005-0000-0000-00003A510000}"/>
    <cellStyle name="Note 2 2 2 4 4 2 2" xfId="17610" xr:uid="{00000000-0005-0000-0000-00003B510000}"/>
    <cellStyle name="Note 2 2 2 4 4 2 2 2" xfId="32535" xr:uid="{00000000-0005-0000-0000-00003C510000}"/>
    <cellStyle name="Note 2 2 2 4 4 2 3" xfId="17611" xr:uid="{00000000-0005-0000-0000-00003D510000}"/>
    <cellStyle name="Note 2 2 2 4 4 2 4" xfId="32536" xr:uid="{00000000-0005-0000-0000-00003E510000}"/>
    <cellStyle name="Note 2 2 2 4 4 3" xfId="17612" xr:uid="{00000000-0005-0000-0000-00003F510000}"/>
    <cellStyle name="Note 2 2 2 4 4 3 2" xfId="32537" xr:uid="{00000000-0005-0000-0000-000040510000}"/>
    <cellStyle name="Note 2 2 2 4 4 4" xfId="17613" xr:uid="{00000000-0005-0000-0000-000041510000}"/>
    <cellStyle name="Note 2 2 2 4 4 5" xfId="32538" xr:uid="{00000000-0005-0000-0000-000042510000}"/>
    <cellStyle name="Note 2 2 2 4 5" xfId="17614" xr:uid="{00000000-0005-0000-0000-000043510000}"/>
    <cellStyle name="Note 2 2 2 4 5 2" xfId="17615" xr:uid="{00000000-0005-0000-0000-000044510000}"/>
    <cellStyle name="Note 2 2 2 4 5 2 2" xfId="17616" xr:uid="{00000000-0005-0000-0000-000045510000}"/>
    <cellStyle name="Note 2 2 2 4 5 2 2 2" xfId="32539" xr:uid="{00000000-0005-0000-0000-000046510000}"/>
    <cellStyle name="Note 2 2 2 4 5 2 3" xfId="17617" xr:uid="{00000000-0005-0000-0000-000047510000}"/>
    <cellStyle name="Note 2 2 2 4 5 2 4" xfId="32540" xr:uid="{00000000-0005-0000-0000-000048510000}"/>
    <cellStyle name="Note 2 2 2 4 5 3" xfId="17618" xr:uid="{00000000-0005-0000-0000-000049510000}"/>
    <cellStyle name="Note 2 2 2 4 5 3 2" xfId="32541" xr:uid="{00000000-0005-0000-0000-00004A510000}"/>
    <cellStyle name="Note 2 2 2 4 5 4" xfId="17619" xr:uid="{00000000-0005-0000-0000-00004B510000}"/>
    <cellStyle name="Note 2 2 2 4 5 5" xfId="32542" xr:uid="{00000000-0005-0000-0000-00004C510000}"/>
    <cellStyle name="Note 2 2 2 4 6" xfId="17620" xr:uid="{00000000-0005-0000-0000-00004D510000}"/>
    <cellStyle name="Note 2 2 2 4 6 2" xfId="17621" xr:uid="{00000000-0005-0000-0000-00004E510000}"/>
    <cellStyle name="Note 2 2 2 4 6 2 2" xfId="17622" xr:uid="{00000000-0005-0000-0000-00004F510000}"/>
    <cellStyle name="Note 2 2 2 4 6 2 2 2" xfId="32543" xr:uid="{00000000-0005-0000-0000-000050510000}"/>
    <cellStyle name="Note 2 2 2 4 6 2 3" xfId="17623" xr:uid="{00000000-0005-0000-0000-000051510000}"/>
    <cellStyle name="Note 2 2 2 4 6 2 4" xfId="32544" xr:uid="{00000000-0005-0000-0000-000052510000}"/>
    <cellStyle name="Note 2 2 2 4 6 3" xfId="17624" xr:uid="{00000000-0005-0000-0000-000053510000}"/>
    <cellStyle name="Note 2 2 2 4 6 3 2" xfId="32545" xr:uid="{00000000-0005-0000-0000-000054510000}"/>
    <cellStyle name="Note 2 2 2 4 6 4" xfId="17625" xr:uid="{00000000-0005-0000-0000-000055510000}"/>
    <cellStyle name="Note 2 2 2 4 6 5" xfId="32546" xr:uid="{00000000-0005-0000-0000-000056510000}"/>
    <cellStyle name="Note 2 2 2 4 7" xfId="17626" xr:uid="{00000000-0005-0000-0000-000057510000}"/>
    <cellStyle name="Note 2 2 2 4 7 2" xfId="17627" xr:uid="{00000000-0005-0000-0000-000058510000}"/>
    <cellStyle name="Note 2 2 2 4 7 2 2" xfId="17628" xr:uid="{00000000-0005-0000-0000-000059510000}"/>
    <cellStyle name="Note 2 2 2 4 7 2 2 2" xfId="32547" xr:uid="{00000000-0005-0000-0000-00005A510000}"/>
    <cellStyle name="Note 2 2 2 4 7 2 3" xfId="17629" xr:uid="{00000000-0005-0000-0000-00005B510000}"/>
    <cellStyle name="Note 2 2 2 4 7 2 4" xfId="32548" xr:uid="{00000000-0005-0000-0000-00005C510000}"/>
    <cellStyle name="Note 2 2 2 4 7 3" xfId="17630" xr:uid="{00000000-0005-0000-0000-00005D510000}"/>
    <cellStyle name="Note 2 2 2 4 7 3 2" xfId="32549" xr:uid="{00000000-0005-0000-0000-00005E510000}"/>
    <cellStyle name="Note 2 2 2 4 7 4" xfId="17631" xr:uid="{00000000-0005-0000-0000-00005F510000}"/>
    <cellStyle name="Note 2 2 2 4 7 5" xfId="32550" xr:uid="{00000000-0005-0000-0000-000060510000}"/>
    <cellStyle name="Note 2 2 2 4 8" xfId="17632" xr:uid="{00000000-0005-0000-0000-000061510000}"/>
    <cellStyle name="Note 2 2 2 4 8 2" xfId="17633" xr:uid="{00000000-0005-0000-0000-000062510000}"/>
    <cellStyle name="Note 2 2 2 4 8 2 2" xfId="17634" xr:uid="{00000000-0005-0000-0000-000063510000}"/>
    <cellStyle name="Note 2 2 2 4 8 2 2 2" xfId="32551" xr:uid="{00000000-0005-0000-0000-000064510000}"/>
    <cellStyle name="Note 2 2 2 4 8 2 3" xfId="17635" xr:uid="{00000000-0005-0000-0000-000065510000}"/>
    <cellStyle name="Note 2 2 2 4 8 2 4" xfId="32552" xr:uid="{00000000-0005-0000-0000-000066510000}"/>
    <cellStyle name="Note 2 2 2 4 8 3" xfId="17636" xr:uid="{00000000-0005-0000-0000-000067510000}"/>
    <cellStyle name="Note 2 2 2 4 8 3 2" xfId="32553" xr:uid="{00000000-0005-0000-0000-000068510000}"/>
    <cellStyle name="Note 2 2 2 4 8 4" xfId="17637" xr:uid="{00000000-0005-0000-0000-000069510000}"/>
    <cellStyle name="Note 2 2 2 4 8 5" xfId="32554" xr:uid="{00000000-0005-0000-0000-00006A510000}"/>
    <cellStyle name="Note 2 2 2 4 9" xfId="17638" xr:uid="{00000000-0005-0000-0000-00006B510000}"/>
    <cellStyle name="Note 2 2 2 4 9 2" xfId="17639" xr:uid="{00000000-0005-0000-0000-00006C510000}"/>
    <cellStyle name="Note 2 2 2 4 9 2 2" xfId="17640" xr:uid="{00000000-0005-0000-0000-00006D510000}"/>
    <cellStyle name="Note 2 2 2 4 9 2 2 2" xfId="32555" xr:uid="{00000000-0005-0000-0000-00006E510000}"/>
    <cellStyle name="Note 2 2 2 4 9 2 3" xfId="17641" xr:uid="{00000000-0005-0000-0000-00006F510000}"/>
    <cellStyle name="Note 2 2 2 4 9 2 4" xfId="32556" xr:uid="{00000000-0005-0000-0000-000070510000}"/>
    <cellStyle name="Note 2 2 2 4 9 3" xfId="17642" xr:uid="{00000000-0005-0000-0000-000071510000}"/>
    <cellStyle name="Note 2 2 2 4 9 3 2" xfId="32557" xr:uid="{00000000-0005-0000-0000-000072510000}"/>
    <cellStyle name="Note 2 2 2 4 9 4" xfId="17643" xr:uid="{00000000-0005-0000-0000-000073510000}"/>
    <cellStyle name="Note 2 2 2 4 9 5" xfId="32558" xr:uid="{00000000-0005-0000-0000-000074510000}"/>
    <cellStyle name="Note 2 2 2 5" xfId="17644" xr:uid="{00000000-0005-0000-0000-000075510000}"/>
    <cellStyle name="Note 2 2 2 5 10" xfId="17645" xr:uid="{00000000-0005-0000-0000-000076510000}"/>
    <cellStyle name="Note 2 2 2 5 10 2" xfId="17646" xr:uid="{00000000-0005-0000-0000-000077510000}"/>
    <cellStyle name="Note 2 2 2 5 10 2 2" xfId="17647" xr:uid="{00000000-0005-0000-0000-000078510000}"/>
    <cellStyle name="Note 2 2 2 5 10 2 2 2" xfId="32559" xr:uid="{00000000-0005-0000-0000-000079510000}"/>
    <cellStyle name="Note 2 2 2 5 10 2 3" xfId="17648" xr:uid="{00000000-0005-0000-0000-00007A510000}"/>
    <cellStyle name="Note 2 2 2 5 10 2 4" xfId="32560" xr:uid="{00000000-0005-0000-0000-00007B510000}"/>
    <cellStyle name="Note 2 2 2 5 10 3" xfId="17649" xr:uid="{00000000-0005-0000-0000-00007C510000}"/>
    <cellStyle name="Note 2 2 2 5 10 3 2" xfId="32561" xr:uid="{00000000-0005-0000-0000-00007D510000}"/>
    <cellStyle name="Note 2 2 2 5 10 4" xfId="17650" xr:uid="{00000000-0005-0000-0000-00007E510000}"/>
    <cellStyle name="Note 2 2 2 5 10 5" xfId="32562" xr:uid="{00000000-0005-0000-0000-00007F510000}"/>
    <cellStyle name="Note 2 2 2 5 11" xfId="17651" xr:uid="{00000000-0005-0000-0000-000080510000}"/>
    <cellStyle name="Note 2 2 2 5 11 2" xfId="17652" xr:uid="{00000000-0005-0000-0000-000081510000}"/>
    <cellStyle name="Note 2 2 2 5 11 2 2" xfId="17653" xr:uid="{00000000-0005-0000-0000-000082510000}"/>
    <cellStyle name="Note 2 2 2 5 11 2 2 2" xfId="32563" xr:uid="{00000000-0005-0000-0000-000083510000}"/>
    <cellStyle name="Note 2 2 2 5 11 2 3" xfId="17654" xr:uid="{00000000-0005-0000-0000-000084510000}"/>
    <cellStyle name="Note 2 2 2 5 11 2 4" xfId="32564" xr:uid="{00000000-0005-0000-0000-000085510000}"/>
    <cellStyle name="Note 2 2 2 5 11 3" xfId="17655" xr:uid="{00000000-0005-0000-0000-000086510000}"/>
    <cellStyle name="Note 2 2 2 5 11 3 2" xfId="32565" xr:uid="{00000000-0005-0000-0000-000087510000}"/>
    <cellStyle name="Note 2 2 2 5 11 4" xfId="17656" xr:uid="{00000000-0005-0000-0000-000088510000}"/>
    <cellStyle name="Note 2 2 2 5 11 5" xfId="32566" xr:uid="{00000000-0005-0000-0000-000089510000}"/>
    <cellStyle name="Note 2 2 2 5 12" xfId="17657" xr:uid="{00000000-0005-0000-0000-00008A510000}"/>
    <cellStyle name="Note 2 2 2 5 12 2" xfId="17658" xr:uid="{00000000-0005-0000-0000-00008B510000}"/>
    <cellStyle name="Note 2 2 2 5 12 2 2" xfId="17659" xr:uid="{00000000-0005-0000-0000-00008C510000}"/>
    <cellStyle name="Note 2 2 2 5 12 2 2 2" xfId="32567" xr:uid="{00000000-0005-0000-0000-00008D510000}"/>
    <cellStyle name="Note 2 2 2 5 12 2 3" xfId="17660" xr:uid="{00000000-0005-0000-0000-00008E510000}"/>
    <cellStyle name="Note 2 2 2 5 12 2 4" xfId="32568" xr:uid="{00000000-0005-0000-0000-00008F510000}"/>
    <cellStyle name="Note 2 2 2 5 12 3" xfId="17661" xr:uid="{00000000-0005-0000-0000-000090510000}"/>
    <cellStyle name="Note 2 2 2 5 12 3 2" xfId="32569" xr:uid="{00000000-0005-0000-0000-000091510000}"/>
    <cellStyle name="Note 2 2 2 5 12 4" xfId="17662" xr:uid="{00000000-0005-0000-0000-000092510000}"/>
    <cellStyle name="Note 2 2 2 5 12 5" xfId="32570" xr:uid="{00000000-0005-0000-0000-000093510000}"/>
    <cellStyle name="Note 2 2 2 5 13" xfId="17663" xr:uid="{00000000-0005-0000-0000-000094510000}"/>
    <cellStyle name="Note 2 2 2 5 13 2" xfId="17664" xr:uid="{00000000-0005-0000-0000-000095510000}"/>
    <cellStyle name="Note 2 2 2 5 13 2 2" xfId="17665" xr:uid="{00000000-0005-0000-0000-000096510000}"/>
    <cellStyle name="Note 2 2 2 5 13 2 2 2" xfId="32571" xr:uid="{00000000-0005-0000-0000-000097510000}"/>
    <cellStyle name="Note 2 2 2 5 13 2 3" xfId="17666" xr:uid="{00000000-0005-0000-0000-000098510000}"/>
    <cellStyle name="Note 2 2 2 5 13 2 4" xfId="32572" xr:uid="{00000000-0005-0000-0000-000099510000}"/>
    <cellStyle name="Note 2 2 2 5 13 3" xfId="17667" xr:uid="{00000000-0005-0000-0000-00009A510000}"/>
    <cellStyle name="Note 2 2 2 5 13 3 2" xfId="32573" xr:uid="{00000000-0005-0000-0000-00009B510000}"/>
    <cellStyle name="Note 2 2 2 5 13 4" xfId="17668" xr:uid="{00000000-0005-0000-0000-00009C510000}"/>
    <cellStyle name="Note 2 2 2 5 13 5" xfId="32574" xr:uid="{00000000-0005-0000-0000-00009D510000}"/>
    <cellStyle name="Note 2 2 2 5 14" xfId="17669" xr:uid="{00000000-0005-0000-0000-00009E510000}"/>
    <cellStyle name="Note 2 2 2 5 14 2" xfId="17670" xr:uid="{00000000-0005-0000-0000-00009F510000}"/>
    <cellStyle name="Note 2 2 2 5 14 2 2" xfId="17671" xr:uid="{00000000-0005-0000-0000-0000A0510000}"/>
    <cellStyle name="Note 2 2 2 5 14 2 2 2" xfId="32575" xr:uid="{00000000-0005-0000-0000-0000A1510000}"/>
    <cellStyle name="Note 2 2 2 5 14 2 3" xfId="17672" xr:uid="{00000000-0005-0000-0000-0000A2510000}"/>
    <cellStyle name="Note 2 2 2 5 14 2 4" xfId="32576" xr:uid="{00000000-0005-0000-0000-0000A3510000}"/>
    <cellStyle name="Note 2 2 2 5 14 3" xfId="17673" xr:uid="{00000000-0005-0000-0000-0000A4510000}"/>
    <cellStyle name="Note 2 2 2 5 14 3 2" xfId="32577" xr:uid="{00000000-0005-0000-0000-0000A5510000}"/>
    <cellStyle name="Note 2 2 2 5 14 4" xfId="17674" xr:uid="{00000000-0005-0000-0000-0000A6510000}"/>
    <cellStyle name="Note 2 2 2 5 14 5" xfId="32578" xr:uid="{00000000-0005-0000-0000-0000A7510000}"/>
    <cellStyle name="Note 2 2 2 5 15" xfId="17675" xr:uid="{00000000-0005-0000-0000-0000A8510000}"/>
    <cellStyle name="Note 2 2 2 5 15 2" xfId="17676" xr:uid="{00000000-0005-0000-0000-0000A9510000}"/>
    <cellStyle name="Note 2 2 2 5 15 2 2" xfId="17677" xr:uid="{00000000-0005-0000-0000-0000AA510000}"/>
    <cellStyle name="Note 2 2 2 5 15 2 2 2" xfId="32579" xr:uid="{00000000-0005-0000-0000-0000AB510000}"/>
    <cellStyle name="Note 2 2 2 5 15 2 3" xfId="17678" xr:uid="{00000000-0005-0000-0000-0000AC510000}"/>
    <cellStyle name="Note 2 2 2 5 15 2 4" xfId="32580" xr:uid="{00000000-0005-0000-0000-0000AD510000}"/>
    <cellStyle name="Note 2 2 2 5 15 3" xfId="17679" xr:uid="{00000000-0005-0000-0000-0000AE510000}"/>
    <cellStyle name="Note 2 2 2 5 15 3 2" xfId="32581" xr:uid="{00000000-0005-0000-0000-0000AF510000}"/>
    <cellStyle name="Note 2 2 2 5 15 4" xfId="17680" xr:uid="{00000000-0005-0000-0000-0000B0510000}"/>
    <cellStyle name="Note 2 2 2 5 15 5" xfId="32582" xr:uid="{00000000-0005-0000-0000-0000B1510000}"/>
    <cellStyle name="Note 2 2 2 5 16" xfId="17681" xr:uid="{00000000-0005-0000-0000-0000B2510000}"/>
    <cellStyle name="Note 2 2 2 5 16 2" xfId="17682" xr:uid="{00000000-0005-0000-0000-0000B3510000}"/>
    <cellStyle name="Note 2 2 2 5 16 2 2" xfId="17683" xr:uid="{00000000-0005-0000-0000-0000B4510000}"/>
    <cellStyle name="Note 2 2 2 5 16 2 2 2" xfId="32583" xr:uid="{00000000-0005-0000-0000-0000B5510000}"/>
    <cellStyle name="Note 2 2 2 5 16 2 3" xfId="17684" xr:uid="{00000000-0005-0000-0000-0000B6510000}"/>
    <cellStyle name="Note 2 2 2 5 16 2 4" xfId="32584" xr:uid="{00000000-0005-0000-0000-0000B7510000}"/>
    <cellStyle name="Note 2 2 2 5 16 3" xfId="17685" xr:uid="{00000000-0005-0000-0000-0000B8510000}"/>
    <cellStyle name="Note 2 2 2 5 16 3 2" xfId="32585" xr:uid="{00000000-0005-0000-0000-0000B9510000}"/>
    <cellStyle name="Note 2 2 2 5 16 4" xfId="17686" xr:uid="{00000000-0005-0000-0000-0000BA510000}"/>
    <cellStyle name="Note 2 2 2 5 16 5" xfId="32586" xr:uid="{00000000-0005-0000-0000-0000BB510000}"/>
    <cellStyle name="Note 2 2 2 5 17" xfId="17687" xr:uid="{00000000-0005-0000-0000-0000BC510000}"/>
    <cellStyle name="Note 2 2 2 5 17 2" xfId="17688" xr:uid="{00000000-0005-0000-0000-0000BD510000}"/>
    <cellStyle name="Note 2 2 2 5 17 2 2" xfId="17689" xr:uid="{00000000-0005-0000-0000-0000BE510000}"/>
    <cellStyle name="Note 2 2 2 5 17 2 2 2" xfId="32587" xr:uid="{00000000-0005-0000-0000-0000BF510000}"/>
    <cellStyle name="Note 2 2 2 5 17 2 3" xfId="17690" xr:uid="{00000000-0005-0000-0000-0000C0510000}"/>
    <cellStyle name="Note 2 2 2 5 17 2 4" xfId="32588" xr:uid="{00000000-0005-0000-0000-0000C1510000}"/>
    <cellStyle name="Note 2 2 2 5 17 3" xfId="17691" xr:uid="{00000000-0005-0000-0000-0000C2510000}"/>
    <cellStyle name="Note 2 2 2 5 17 3 2" xfId="32589" xr:uid="{00000000-0005-0000-0000-0000C3510000}"/>
    <cellStyle name="Note 2 2 2 5 17 4" xfId="17692" xr:uid="{00000000-0005-0000-0000-0000C4510000}"/>
    <cellStyle name="Note 2 2 2 5 17 5" xfId="32590" xr:uid="{00000000-0005-0000-0000-0000C5510000}"/>
    <cellStyle name="Note 2 2 2 5 18" xfId="17693" xr:uid="{00000000-0005-0000-0000-0000C6510000}"/>
    <cellStyle name="Note 2 2 2 5 18 2" xfId="17694" xr:uid="{00000000-0005-0000-0000-0000C7510000}"/>
    <cellStyle name="Note 2 2 2 5 18 2 2" xfId="17695" xr:uid="{00000000-0005-0000-0000-0000C8510000}"/>
    <cellStyle name="Note 2 2 2 5 18 2 2 2" xfId="32591" xr:uid="{00000000-0005-0000-0000-0000C9510000}"/>
    <cellStyle name="Note 2 2 2 5 18 2 3" xfId="17696" xr:uid="{00000000-0005-0000-0000-0000CA510000}"/>
    <cellStyle name="Note 2 2 2 5 18 2 4" xfId="32592" xr:uid="{00000000-0005-0000-0000-0000CB510000}"/>
    <cellStyle name="Note 2 2 2 5 18 3" xfId="17697" xr:uid="{00000000-0005-0000-0000-0000CC510000}"/>
    <cellStyle name="Note 2 2 2 5 18 3 2" xfId="32593" xr:uid="{00000000-0005-0000-0000-0000CD510000}"/>
    <cellStyle name="Note 2 2 2 5 18 4" xfId="17698" xr:uid="{00000000-0005-0000-0000-0000CE510000}"/>
    <cellStyle name="Note 2 2 2 5 18 5" xfId="32594" xr:uid="{00000000-0005-0000-0000-0000CF510000}"/>
    <cellStyle name="Note 2 2 2 5 19" xfId="17699" xr:uid="{00000000-0005-0000-0000-0000D0510000}"/>
    <cellStyle name="Note 2 2 2 5 19 2" xfId="17700" xr:uid="{00000000-0005-0000-0000-0000D1510000}"/>
    <cellStyle name="Note 2 2 2 5 19 2 2" xfId="17701" xr:uid="{00000000-0005-0000-0000-0000D2510000}"/>
    <cellStyle name="Note 2 2 2 5 19 2 2 2" xfId="32595" xr:uid="{00000000-0005-0000-0000-0000D3510000}"/>
    <cellStyle name="Note 2 2 2 5 19 2 3" xfId="17702" xr:uid="{00000000-0005-0000-0000-0000D4510000}"/>
    <cellStyle name="Note 2 2 2 5 19 2 4" xfId="32596" xr:uid="{00000000-0005-0000-0000-0000D5510000}"/>
    <cellStyle name="Note 2 2 2 5 19 3" xfId="17703" xr:uid="{00000000-0005-0000-0000-0000D6510000}"/>
    <cellStyle name="Note 2 2 2 5 19 3 2" xfId="32597" xr:uid="{00000000-0005-0000-0000-0000D7510000}"/>
    <cellStyle name="Note 2 2 2 5 19 4" xfId="17704" xr:uid="{00000000-0005-0000-0000-0000D8510000}"/>
    <cellStyle name="Note 2 2 2 5 19 5" xfId="32598" xr:uid="{00000000-0005-0000-0000-0000D9510000}"/>
    <cellStyle name="Note 2 2 2 5 2" xfId="17705" xr:uid="{00000000-0005-0000-0000-0000DA510000}"/>
    <cellStyle name="Note 2 2 2 5 2 2" xfId="17706" xr:uid="{00000000-0005-0000-0000-0000DB510000}"/>
    <cellStyle name="Note 2 2 2 5 2 2 2" xfId="17707" xr:uid="{00000000-0005-0000-0000-0000DC510000}"/>
    <cellStyle name="Note 2 2 2 5 2 2 2 2" xfId="32599" xr:uid="{00000000-0005-0000-0000-0000DD510000}"/>
    <cellStyle name="Note 2 2 2 5 2 2 3" xfId="17708" xr:uid="{00000000-0005-0000-0000-0000DE510000}"/>
    <cellStyle name="Note 2 2 2 5 2 2 4" xfId="32600" xr:uid="{00000000-0005-0000-0000-0000DF510000}"/>
    <cellStyle name="Note 2 2 2 5 2 3" xfId="17709" xr:uid="{00000000-0005-0000-0000-0000E0510000}"/>
    <cellStyle name="Note 2 2 2 5 2 3 2" xfId="32601" xr:uid="{00000000-0005-0000-0000-0000E1510000}"/>
    <cellStyle name="Note 2 2 2 5 2 4" xfId="17710" xr:uid="{00000000-0005-0000-0000-0000E2510000}"/>
    <cellStyle name="Note 2 2 2 5 2 5" xfId="32602" xr:uid="{00000000-0005-0000-0000-0000E3510000}"/>
    <cellStyle name="Note 2 2 2 5 20" xfId="17711" xr:uid="{00000000-0005-0000-0000-0000E4510000}"/>
    <cellStyle name="Note 2 2 2 5 20 2" xfId="17712" xr:uid="{00000000-0005-0000-0000-0000E5510000}"/>
    <cellStyle name="Note 2 2 2 5 20 2 2" xfId="17713" xr:uid="{00000000-0005-0000-0000-0000E6510000}"/>
    <cellStyle name="Note 2 2 2 5 20 2 2 2" xfId="32603" xr:uid="{00000000-0005-0000-0000-0000E7510000}"/>
    <cellStyle name="Note 2 2 2 5 20 2 3" xfId="17714" xr:uid="{00000000-0005-0000-0000-0000E8510000}"/>
    <cellStyle name="Note 2 2 2 5 20 2 4" xfId="32604" xr:uid="{00000000-0005-0000-0000-0000E9510000}"/>
    <cellStyle name="Note 2 2 2 5 20 3" xfId="17715" xr:uid="{00000000-0005-0000-0000-0000EA510000}"/>
    <cellStyle name="Note 2 2 2 5 20 3 2" xfId="32605" xr:uid="{00000000-0005-0000-0000-0000EB510000}"/>
    <cellStyle name="Note 2 2 2 5 20 4" xfId="17716" xr:uid="{00000000-0005-0000-0000-0000EC510000}"/>
    <cellStyle name="Note 2 2 2 5 20 5" xfId="32606" xr:uid="{00000000-0005-0000-0000-0000ED510000}"/>
    <cellStyle name="Note 2 2 2 5 21" xfId="17717" xr:uid="{00000000-0005-0000-0000-0000EE510000}"/>
    <cellStyle name="Note 2 2 2 5 21 2" xfId="17718" xr:uid="{00000000-0005-0000-0000-0000EF510000}"/>
    <cellStyle name="Note 2 2 2 5 21 2 2" xfId="17719" xr:uid="{00000000-0005-0000-0000-0000F0510000}"/>
    <cellStyle name="Note 2 2 2 5 21 2 2 2" xfId="32607" xr:uid="{00000000-0005-0000-0000-0000F1510000}"/>
    <cellStyle name="Note 2 2 2 5 21 2 3" xfId="17720" xr:uid="{00000000-0005-0000-0000-0000F2510000}"/>
    <cellStyle name="Note 2 2 2 5 21 2 4" xfId="32608" xr:uid="{00000000-0005-0000-0000-0000F3510000}"/>
    <cellStyle name="Note 2 2 2 5 21 3" xfId="17721" xr:uid="{00000000-0005-0000-0000-0000F4510000}"/>
    <cellStyle name="Note 2 2 2 5 21 3 2" xfId="32609" xr:uid="{00000000-0005-0000-0000-0000F5510000}"/>
    <cellStyle name="Note 2 2 2 5 21 4" xfId="17722" xr:uid="{00000000-0005-0000-0000-0000F6510000}"/>
    <cellStyle name="Note 2 2 2 5 21 5" xfId="32610" xr:uid="{00000000-0005-0000-0000-0000F7510000}"/>
    <cellStyle name="Note 2 2 2 5 22" xfId="17723" xr:uid="{00000000-0005-0000-0000-0000F8510000}"/>
    <cellStyle name="Note 2 2 2 5 22 2" xfId="17724" xr:uid="{00000000-0005-0000-0000-0000F9510000}"/>
    <cellStyle name="Note 2 2 2 5 22 2 2" xfId="17725" xr:uid="{00000000-0005-0000-0000-0000FA510000}"/>
    <cellStyle name="Note 2 2 2 5 22 2 2 2" xfId="32611" xr:uid="{00000000-0005-0000-0000-0000FB510000}"/>
    <cellStyle name="Note 2 2 2 5 22 2 3" xfId="17726" xr:uid="{00000000-0005-0000-0000-0000FC510000}"/>
    <cellStyle name="Note 2 2 2 5 22 2 4" xfId="32612" xr:uid="{00000000-0005-0000-0000-0000FD510000}"/>
    <cellStyle name="Note 2 2 2 5 22 3" xfId="17727" xr:uid="{00000000-0005-0000-0000-0000FE510000}"/>
    <cellStyle name="Note 2 2 2 5 22 3 2" xfId="32613" xr:uid="{00000000-0005-0000-0000-0000FF510000}"/>
    <cellStyle name="Note 2 2 2 5 22 4" xfId="17728" xr:uid="{00000000-0005-0000-0000-000000520000}"/>
    <cellStyle name="Note 2 2 2 5 22 5" xfId="32614" xr:uid="{00000000-0005-0000-0000-000001520000}"/>
    <cellStyle name="Note 2 2 2 5 23" xfId="17729" xr:uid="{00000000-0005-0000-0000-000002520000}"/>
    <cellStyle name="Note 2 2 2 5 23 2" xfId="17730" xr:uid="{00000000-0005-0000-0000-000003520000}"/>
    <cellStyle name="Note 2 2 2 5 23 2 2" xfId="17731" xr:uid="{00000000-0005-0000-0000-000004520000}"/>
    <cellStyle name="Note 2 2 2 5 23 2 2 2" xfId="32615" xr:uid="{00000000-0005-0000-0000-000005520000}"/>
    <cellStyle name="Note 2 2 2 5 23 2 3" xfId="17732" xr:uid="{00000000-0005-0000-0000-000006520000}"/>
    <cellStyle name="Note 2 2 2 5 23 2 4" xfId="32616" xr:uid="{00000000-0005-0000-0000-000007520000}"/>
    <cellStyle name="Note 2 2 2 5 23 3" xfId="17733" xr:uid="{00000000-0005-0000-0000-000008520000}"/>
    <cellStyle name="Note 2 2 2 5 23 3 2" xfId="32617" xr:uid="{00000000-0005-0000-0000-000009520000}"/>
    <cellStyle name="Note 2 2 2 5 23 4" xfId="17734" xr:uid="{00000000-0005-0000-0000-00000A520000}"/>
    <cellStyle name="Note 2 2 2 5 23 5" xfId="32618" xr:uid="{00000000-0005-0000-0000-00000B520000}"/>
    <cellStyle name="Note 2 2 2 5 24" xfId="17735" xr:uid="{00000000-0005-0000-0000-00000C520000}"/>
    <cellStyle name="Note 2 2 2 5 24 2" xfId="17736" xr:uid="{00000000-0005-0000-0000-00000D520000}"/>
    <cellStyle name="Note 2 2 2 5 24 2 2" xfId="17737" xr:uid="{00000000-0005-0000-0000-00000E520000}"/>
    <cellStyle name="Note 2 2 2 5 24 2 2 2" xfId="32619" xr:uid="{00000000-0005-0000-0000-00000F520000}"/>
    <cellStyle name="Note 2 2 2 5 24 2 3" xfId="17738" xr:uid="{00000000-0005-0000-0000-000010520000}"/>
    <cellStyle name="Note 2 2 2 5 24 2 4" xfId="32620" xr:uid="{00000000-0005-0000-0000-000011520000}"/>
    <cellStyle name="Note 2 2 2 5 24 3" xfId="17739" xr:uid="{00000000-0005-0000-0000-000012520000}"/>
    <cellStyle name="Note 2 2 2 5 24 3 2" xfId="32621" xr:uid="{00000000-0005-0000-0000-000013520000}"/>
    <cellStyle name="Note 2 2 2 5 24 4" xfId="17740" xr:uid="{00000000-0005-0000-0000-000014520000}"/>
    <cellStyle name="Note 2 2 2 5 24 5" xfId="32622" xr:uid="{00000000-0005-0000-0000-000015520000}"/>
    <cellStyle name="Note 2 2 2 5 25" xfId="17741" xr:uid="{00000000-0005-0000-0000-000016520000}"/>
    <cellStyle name="Note 2 2 2 5 25 2" xfId="17742" xr:uid="{00000000-0005-0000-0000-000017520000}"/>
    <cellStyle name="Note 2 2 2 5 25 2 2" xfId="17743" xr:uid="{00000000-0005-0000-0000-000018520000}"/>
    <cellStyle name="Note 2 2 2 5 25 2 2 2" xfId="32623" xr:uid="{00000000-0005-0000-0000-000019520000}"/>
    <cellStyle name="Note 2 2 2 5 25 2 3" xfId="17744" xr:uid="{00000000-0005-0000-0000-00001A520000}"/>
    <cellStyle name="Note 2 2 2 5 25 2 4" xfId="32624" xr:uid="{00000000-0005-0000-0000-00001B520000}"/>
    <cellStyle name="Note 2 2 2 5 25 3" xfId="17745" xr:uid="{00000000-0005-0000-0000-00001C520000}"/>
    <cellStyle name="Note 2 2 2 5 25 3 2" xfId="32625" xr:uid="{00000000-0005-0000-0000-00001D520000}"/>
    <cellStyle name="Note 2 2 2 5 25 4" xfId="17746" xr:uid="{00000000-0005-0000-0000-00001E520000}"/>
    <cellStyle name="Note 2 2 2 5 25 5" xfId="32626" xr:uid="{00000000-0005-0000-0000-00001F520000}"/>
    <cellStyle name="Note 2 2 2 5 26" xfId="17747" xr:uid="{00000000-0005-0000-0000-000020520000}"/>
    <cellStyle name="Note 2 2 2 5 26 2" xfId="17748" xr:uid="{00000000-0005-0000-0000-000021520000}"/>
    <cellStyle name="Note 2 2 2 5 26 2 2" xfId="17749" xr:uid="{00000000-0005-0000-0000-000022520000}"/>
    <cellStyle name="Note 2 2 2 5 26 2 2 2" xfId="32627" xr:uid="{00000000-0005-0000-0000-000023520000}"/>
    <cellStyle name="Note 2 2 2 5 26 2 3" xfId="17750" xr:uid="{00000000-0005-0000-0000-000024520000}"/>
    <cellStyle name="Note 2 2 2 5 26 2 4" xfId="32628" xr:uid="{00000000-0005-0000-0000-000025520000}"/>
    <cellStyle name="Note 2 2 2 5 26 3" xfId="17751" xr:uid="{00000000-0005-0000-0000-000026520000}"/>
    <cellStyle name="Note 2 2 2 5 26 3 2" xfId="32629" xr:uid="{00000000-0005-0000-0000-000027520000}"/>
    <cellStyle name="Note 2 2 2 5 26 4" xfId="17752" xr:uid="{00000000-0005-0000-0000-000028520000}"/>
    <cellStyle name="Note 2 2 2 5 26 5" xfId="32630" xr:uid="{00000000-0005-0000-0000-000029520000}"/>
    <cellStyle name="Note 2 2 2 5 27" xfId="17753" xr:uid="{00000000-0005-0000-0000-00002A520000}"/>
    <cellStyle name="Note 2 2 2 5 27 2" xfId="17754" xr:uid="{00000000-0005-0000-0000-00002B520000}"/>
    <cellStyle name="Note 2 2 2 5 27 2 2" xfId="17755" xr:uid="{00000000-0005-0000-0000-00002C520000}"/>
    <cellStyle name="Note 2 2 2 5 27 2 2 2" xfId="32631" xr:uid="{00000000-0005-0000-0000-00002D520000}"/>
    <cellStyle name="Note 2 2 2 5 27 2 3" xfId="17756" xr:uid="{00000000-0005-0000-0000-00002E520000}"/>
    <cellStyle name="Note 2 2 2 5 27 2 4" xfId="32632" xr:uid="{00000000-0005-0000-0000-00002F520000}"/>
    <cellStyle name="Note 2 2 2 5 27 3" xfId="17757" xr:uid="{00000000-0005-0000-0000-000030520000}"/>
    <cellStyle name="Note 2 2 2 5 27 3 2" xfId="32633" xr:uid="{00000000-0005-0000-0000-000031520000}"/>
    <cellStyle name="Note 2 2 2 5 27 4" xfId="17758" xr:uid="{00000000-0005-0000-0000-000032520000}"/>
    <cellStyle name="Note 2 2 2 5 27 5" xfId="32634" xr:uid="{00000000-0005-0000-0000-000033520000}"/>
    <cellStyle name="Note 2 2 2 5 28" xfId="17759" xr:uid="{00000000-0005-0000-0000-000034520000}"/>
    <cellStyle name="Note 2 2 2 5 28 2" xfId="17760" xr:uid="{00000000-0005-0000-0000-000035520000}"/>
    <cellStyle name="Note 2 2 2 5 28 2 2" xfId="17761" xr:uid="{00000000-0005-0000-0000-000036520000}"/>
    <cellStyle name="Note 2 2 2 5 28 2 2 2" xfId="32635" xr:uid="{00000000-0005-0000-0000-000037520000}"/>
    <cellStyle name="Note 2 2 2 5 28 2 3" xfId="17762" xr:uid="{00000000-0005-0000-0000-000038520000}"/>
    <cellStyle name="Note 2 2 2 5 28 2 4" xfId="32636" xr:uid="{00000000-0005-0000-0000-000039520000}"/>
    <cellStyle name="Note 2 2 2 5 28 3" xfId="17763" xr:uid="{00000000-0005-0000-0000-00003A520000}"/>
    <cellStyle name="Note 2 2 2 5 28 3 2" xfId="32637" xr:uid="{00000000-0005-0000-0000-00003B520000}"/>
    <cellStyle name="Note 2 2 2 5 28 4" xfId="17764" xr:uid="{00000000-0005-0000-0000-00003C520000}"/>
    <cellStyle name="Note 2 2 2 5 28 5" xfId="32638" xr:uid="{00000000-0005-0000-0000-00003D520000}"/>
    <cellStyle name="Note 2 2 2 5 29" xfId="17765" xr:uid="{00000000-0005-0000-0000-00003E520000}"/>
    <cellStyle name="Note 2 2 2 5 29 2" xfId="17766" xr:uid="{00000000-0005-0000-0000-00003F520000}"/>
    <cellStyle name="Note 2 2 2 5 29 2 2" xfId="17767" xr:uid="{00000000-0005-0000-0000-000040520000}"/>
    <cellStyle name="Note 2 2 2 5 29 2 2 2" xfId="32639" xr:uid="{00000000-0005-0000-0000-000041520000}"/>
    <cellStyle name="Note 2 2 2 5 29 2 3" xfId="17768" xr:uid="{00000000-0005-0000-0000-000042520000}"/>
    <cellStyle name="Note 2 2 2 5 29 2 4" xfId="32640" xr:uid="{00000000-0005-0000-0000-000043520000}"/>
    <cellStyle name="Note 2 2 2 5 29 3" xfId="17769" xr:uid="{00000000-0005-0000-0000-000044520000}"/>
    <cellStyle name="Note 2 2 2 5 29 3 2" xfId="32641" xr:uid="{00000000-0005-0000-0000-000045520000}"/>
    <cellStyle name="Note 2 2 2 5 29 4" xfId="17770" xr:uid="{00000000-0005-0000-0000-000046520000}"/>
    <cellStyle name="Note 2 2 2 5 29 5" xfId="32642" xr:uid="{00000000-0005-0000-0000-000047520000}"/>
    <cellStyle name="Note 2 2 2 5 3" xfId="17771" xr:uid="{00000000-0005-0000-0000-000048520000}"/>
    <cellStyle name="Note 2 2 2 5 3 2" xfId="17772" xr:uid="{00000000-0005-0000-0000-000049520000}"/>
    <cellStyle name="Note 2 2 2 5 3 2 2" xfId="17773" xr:uid="{00000000-0005-0000-0000-00004A520000}"/>
    <cellStyle name="Note 2 2 2 5 3 2 2 2" xfId="32643" xr:uid="{00000000-0005-0000-0000-00004B520000}"/>
    <cellStyle name="Note 2 2 2 5 3 2 3" xfId="17774" xr:uid="{00000000-0005-0000-0000-00004C520000}"/>
    <cellStyle name="Note 2 2 2 5 3 2 4" xfId="32644" xr:uid="{00000000-0005-0000-0000-00004D520000}"/>
    <cellStyle name="Note 2 2 2 5 3 3" xfId="17775" xr:uid="{00000000-0005-0000-0000-00004E520000}"/>
    <cellStyle name="Note 2 2 2 5 3 3 2" xfId="32645" xr:uid="{00000000-0005-0000-0000-00004F520000}"/>
    <cellStyle name="Note 2 2 2 5 3 4" xfId="17776" xr:uid="{00000000-0005-0000-0000-000050520000}"/>
    <cellStyle name="Note 2 2 2 5 3 5" xfId="32646" xr:uid="{00000000-0005-0000-0000-000051520000}"/>
    <cellStyle name="Note 2 2 2 5 30" xfId="17777" xr:uid="{00000000-0005-0000-0000-000052520000}"/>
    <cellStyle name="Note 2 2 2 5 30 2" xfId="17778" xr:uid="{00000000-0005-0000-0000-000053520000}"/>
    <cellStyle name="Note 2 2 2 5 30 2 2" xfId="17779" xr:uid="{00000000-0005-0000-0000-000054520000}"/>
    <cellStyle name="Note 2 2 2 5 30 2 2 2" xfId="32647" xr:uid="{00000000-0005-0000-0000-000055520000}"/>
    <cellStyle name="Note 2 2 2 5 30 2 3" xfId="17780" xr:uid="{00000000-0005-0000-0000-000056520000}"/>
    <cellStyle name="Note 2 2 2 5 30 2 4" xfId="32648" xr:uid="{00000000-0005-0000-0000-000057520000}"/>
    <cellStyle name="Note 2 2 2 5 30 3" xfId="17781" xr:uid="{00000000-0005-0000-0000-000058520000}"/>
    <cellStyle name="Note 2 2 2 5 30 3 2" xfId="32649" xr:uid="{00000000-0005-0000-0000-000059520000}"/>
    <cellStyle name="Note 2 2 2 5 30 4" xfId="17782" xr:uid="{00000000-0005-0000-0000-00005A520000}"/>
    <cellStyle name="Note 2 2 2 5 30 5" xfId="32650" xr:uid="{00000000-0005-0000-0000-00005B520000}"/>
    <cellStyle name="Note 2 2 2 5 31" xfId="17783" xr:uid="{00000000-0005-0000-0000-00005C520000}"/>
    <cellStyle name="Note 2 2 2 5 31 2" xfId="17784" xr:uid="{00000000-0005-0000-0000-00005D520000}"/>
    <cellStyle name="Note 2 2 2 5 31 2 2" xfId="32651" xr:uid="{00000000-0005-0000-0000-00005E520000}"/>
    <cellStyle name="Note 2 2 2 5 31 3" xfId="17785" xr:uid="{00000000-0005-0000-0000-00005F520000}"/>
    <cellStyle name="Note 2 2 2 5 31 4" xfId="32652" xr:uid="{00000000-0005-0000-0000-000060520000}"/>
    <cellStyle name="Note 2 2 2 5 32" xfId="17786" xr:uid="{00000000-0005-0000-0000-000061520000}"/>
    <cellStyle name="Note 2 2 2 5 32 2" xfId="32653" xr:uid="{00000000-0005-0000-0000-000062520000}"/>
    <cellStyle name="Note 2 2 2 5 33" xfId="17787" xr:uid="{00000000-0005-0000-0000-000063520000}"/>
    <cellStyle name="Note 2 2 2 5 34" xfId="32654" xr:uid="{00000000-0005-0000-0000-000064520000}"/>
    <cellStyle name="Note 2 2 2 5 4" xfId="17788" xr:uid="{00000000-0005-0000-0000-000065520000}"/>
    <cellStyle name="Note 2 2 2 5 4 2" xfId="17789" xr:uid="{00000000-0005-0000-0000-000066520000}"/>
    <cellStyle name="Note 2 2 2 5 4 2 2" xfId="17790" xr:uid="{00000000-0005-0000-0000-000067520000}"/>
    <cellStyle name="Note 2 2 2 5 4 2 2 2" xfId="32655" xr:uid="{00000000-0005-0000-0000-000068520000}"/>
    <cellStyle name="Note 2 2 2 5 4 2 3" xfId="17791" xr:uid="{00000000-0005-0000-0000-000069520000}"/>
    <cellStyle name="Note 2 2 2 5 4 2 4" xfId="32656" xr:uid="{00000000-0005-0000-0000-00006A520000}"/>
    <cellStyle name="Note 2 2 2 5 4 3" xfId="17792" xr:uid="{00000000-0005-0000-0000-00006B520000}"/>
    <cellStyle name="Note 2 2 2 5 4 3 2" xfId="32657" xr:uid="{00000000-0005-0000-0000-00006C520000}"/>
    <cellStyle name="Note 2 2 2 5 4 4" xfId="17793" xr:uid="{00000000-0005-0000-0000-00006D520000}"/>
    <cellStyle name="Note 2 2 2 5 4 5" xfId="32658" xr:uid="{00000000-0005-0000-0000-00006E520000}"/>
    <cellStyle name="Note 2 2 2 5 5" xfId="17794" xr:uid="{00000000-0005-0000-0000-00006F520000}"/>
    <cellStyle name="Note 2 2 2 5 5 2" xfId="17795" xr:uid="{00000000-0005-0000-0000-000070520000}"/>
    <cellStyle name="Note 2 2 2 5 5 2 2" xfId="17796" xr:uid="{00000000-0005-0000-0000-000071520000}"/>
    <cellStyle name="Note 2 2 2 5 5 2 2 2" xfId="32659" xr:uid="{00000000-0005-0000-0000-000072520000}"/>
    <cellStyle name="Note 2 2 2 5 5 2 3" xfId="17797" xr:uid="{00000000-0005-0000-0000-000073520000}"/>
    <cellStyle name="Note 2 2 2 5 5 2 4" xfId="32660" xr:uid="{00000000-0005-0000-0000-000074520000}"/>
    <cellStyle name="Note 2 2 2 5 5 3" xfId="17798" xr:uid="{00000000-0005-0000-0000-000075520000}"/>
    <cellStyle name="Note 2 2 2 5 5 3 2" xfId="32661" xr:uid="{00000000-0005-0000-0000-000076520000}"/>
    <cellStyle name="Note 2 2 2 5 5 4" xfId="17799" xr:uid="{00000000-0005-0000-0000-000077520000}"/>
    <cellStyle name="Note 2 2 2 5 5 5" xfId="32662" xr:uid="{00000000-0005-0000-0000-000078520000}"/>
    <cellStyle name="Note 2 2 2 5 6" xfId="17800" xr:uid="{00000000-0005-0000-0000-000079520000}"/>
    <cellStyle name="Note 2 2 2 5 6 2" xfId="17801" xr:uid="{00000000-0005-0000-0000-00007A520000}"/>
    <cellStyle name="Note 2 2 2 5 6 2 2" xfId="17802" xr:uid="{00000000-0005-0000-0000-00007B520000}"/>
    <cellStyle name="Note 2 2 2 5 6 2 2 2" xfId="32663" xr:uid="{00000000-0005-0000-0000-00007C520000}"/>
    <cellStyle name="Note 2 2 2 5 6 2 3" xfId="17803" xr:uid="{00000000-0005-0000-0000-00007D520000}"/>
    <cellStyle name="Note 2 2 2 5 6 2 4" xfId="32664" xr:uid="{00000000-0005-0000-0000-00007E520000}"/>
    <cellStyle name="Note 2 2 2 5 6 3" xfId="17804" xr:uid="{00000000-0005-0000-0000-00007F520000}"/>
    <cellStyle name="Note 2 2 2 5 6 3 2" xfId="32665" xr:uid="{00000000-0005-0000-0000-000080520000}"/>
    <cellStyle name="Note 2 2 2 5 6 4" xfId="17805" xr:uid="{00000000-0005-0000-0000-000081520000}"/>
    <cellStyle name="Note 2 2 2 5 6 5" xfId="32666" xr:uid="{00000000-0005-0000-0000-000082520000}"/>
    <cellStyle name="Note 2 2 2 5 7" xfId="17806" xr:uid="{00000000-0005-0000-0000-000083520000}"/>
    <cellStyle name="Note 2 2 2 5 7 2" xfId="17807" xr:uid="{00000000-0005-0000-0000-000084520000}"/>
    <cellStyle name="Note 2 2 2 5 7 2 2" xfId="17808" xr:uid="{00000000-0005-0000-0000-000085520000}"/>
    <cellStyle name="Note 2 2 2 5 7 2 2 2" xfId="32667" xr:uid="{00000000-0005-0000-0000-000086520000}"/>
    <cellStyle name="Note 2 2 2 5 7 2 3" xfId="17809" xr:uid="{00000000-0005-0000-0000-000087520000}"/>
    <cellStyle name="Note 2 2 2 5 7 2 4" xfId="32668" xr:uid="{00000000-0005-0000-0000-000088520000}"/>
    <cellStyle name="Note 2 2 2 5 7 3" xfId="17810" xr:uid="{00000000-0005-0000-0000-000089520000}"/>
    <cellStyle name="Note 2 2 2 5 7 3 2" xfId="32669" xr:uid="{00000000-0005-0000-0000-00008A520000}"/>
    <cellStyle name="Note 2 2 2 5 7 4" xfId="17811" xr:uid="{00000000-0005-0000-0000-00008B520000}"/>
    <cellStyle name="Note 2 2 2 5 7 5" xfId="32670" xr:uid="{00000000-0005-0000-0000-00008C520000}"/>
    <cellStyle name="Note 2 2 2 5 8" xfId="17812" xr:uid="{00000000-0005-0000-0000-00008D520000}"/>
    <cellStyle name="Note 2 2 2 5 8 2" xfId="17813" xr:uid="{00000000-0005-0000-0000-00008E520000}"/>
    <cellStyle name="Note 2 2 2 5 8 2 2" xfId="17814" xr:uid="{00000000-0005-0000-0000-00008F520000}"/>
    <cellStyle name="Note 2 2 2 5 8 2 2 2" xfId="32671" xr:uid="{00000000-0005-0000-0000-000090520000}"/>
    <cellStyle name="Note 2 2 2 5 8 2 3" xfId="17815" xr:uid="{00000000-0005-0000-0000-000091520000}"/>
    <cellStyle name="Note 2 2 2 5 8 2 4" xfId="32672" xr:uid="{00000000-0005-0000-0000-000092520000}"/>
    <cellStyle name="Note 2 2 2 5 8 3" xfId="17816" xr:uid="{00000000-0005-0000-0000-000093520000}"/>
    <cellStyle name="Note 2 2 2 5 8 3 2" xfId="32673" xr:uid="{00000000-0005-0000-0000-000094520000}"/>
    <cellStyle name="Note 2 2 2 5 8 4" xfId="17817" xr:uid="{00000000-0005-0000-0000-000095520000}"/>
    <cellStyle name="Note 2 2 2 5 8 5" xfId="32674" xr:uid="{00000000-0005-0000-0000-000096520000}"/>
    <cellStyle name="Note 2 2 2 5 9" xfId="17818" xr:uid="{00000000-0005-0000-0000-000097520000}"/>
    <cellStyle name="Note 2 2 2 5 9 2" xfId="17819" xr:uid="{00000000-0005-0000-0000-000098520000}"/>
    <cellStyle name="Note 2 2 2 5 9 2 2" xfId="17820" xr:uid="{00000000-0005-0000-0000-000099520000}"/>
    <cellStyle name="Note 2 2 2 5 9 2 2 2" xfId="32675" xr:uid="{00000000-0005-0000-0000-00009A520000}"/>
    <cellStyle name="Note 2 2 2 5 9 2 3" xfId="17821" xr:uid="{00000000-0005-0000-0000-00009B520000}"/>
    <cellStyle name="Note 2 2 2 5 9 2 4" xfId="32676" xr:uid="{00000000-0005-0000-0000-00009C520000}"/>
    <cellStyle name="Note 2 2 2 5 9 3" xfId="17822" xr:uid="{00000000-0005-0000-0000-00009D520000}"/>
    <cellStyle name="Note 2 2 2 5 9 3 2" xfId="32677" xr:uid="{00000000-0005-0000-0000-00009E520000}"/>
    <cellStyle name="Note 2 2 2 5 9 4" xfId="17823" xr:uid="{00000000-0005-0000-0000-00009F520000}"/>
    <cellStyle name="Note 2 2 2 5 9 5" xfId="32678" xr:uid="{00000000-0005-0000-0000-0000A0520000}"/>
    <cellStyle name="Note 2 2 2 6" xfId="17824" xr:uid="{00000000-0005-0000-0000-0000A1520000}"/>
    <cellStyle name="Note 2 2 2 6 10" xfId="17825" xr:uid="{00000000-0005-0000-0000-0000A2520000}"/>
    <cellStyle name="Note 2 2 2 6 10 2" xfId="17826" xr:uid="{00000000-0005-0000-0000-0000A3520000}"/>
    <cellStyle name="Note 2 2 2 6 10 2 2" xfId="17827" xr:uid="{00000000-0005-0000-0000-0000A4520000}"/>
    <cellStyle name="Note 2 2 2 6 10 2 2 2" xfId="32679" xr:uid="{00000000-0005-0000-0000-0000A5520000}"/>
    <cellStyle name="Note 2 2 2 6 10 2 3" xfId="17828" xr:uid="{00000000-0005-0000-0000-0000A6520000}"/>
    <cellStyle name="Note 2 2 2 6 10 2 4" xfId="32680" xr:uid="{00000000-0005-0000-0000-0000A7520000}"/>
    <cellStyle name="Note 2 2 2 6 10 3" xfId="17829" xr:uid="{00000000-0005-0000-0000-0000A8520000}"/>
    <cellStyle name="Note 2 2 2 6 10 3 2" xfId="32681" xr:uid="{00000000-0005-0000-0000-0000A9520000}"/>
    <cellStyle name="Note 2 2 2 6 10 4" xfId="17830" xr:uid="{00000000-0005-0000-0000-0000AA520000}"/>
    <cellStyle name="Note 2 2 2 6 10 5" xfId="32682" xr:uid="{00000000-0005-0000-0000-0000AB520000}"/>
    <cellStyle name="Note 2 2 2 6 11" xfId="17831" xr:uid="{00000000-0005-0000-0000-0000AC520000}"/>
    <cellStyle name="Note 2 2 2 6 11 2" xfId="17832" xr:uid="{00000000-0005-0000-0000-0000AD520000}"/>
    <cellStyle name="Note 2 2 2 6 11 2 2" xfId="17833" xr:uid="{00000000-0005-0000-0000-0000AE520000}"/>
    <cellStyle name="Note 2 2 2 6 11 2 2 2" xfId="32683" xr:uid="{00000000-0005-0000-0000-0000AF520000}"/>
    <cellStyle name="Note 2 2 2 6 11 2 3" xfId="17834" xr:uid="{00000000-0005-0000-0000-0000B0520000}"/>
    <cellStyle name="Note 2 2 2 6 11 2 4" xfId="32684" xr:uid="{00000000-0005-0000-0000-0000B1520000}"/>
    <cellStyle name="Note 2 2 2 6 11 3" xfId="17835" xr:uid="{00000000-0005-0000-0000-0000B2520000}"/>
    <cellStyle name="Note 2 2 2 6 11 3 2" xfId="32685" xr:uid="{00000000-0005-0000-0000-0000B3520000}"/>
    <cellStyle name="Note 2 2 2 6 11 4" xfId="17836" xr:uid="{00000000-0005-0000-0000-0000B4520000}"/>
    <cellStyle name="Note 2 2 2 6 11 5" xfId="32686" xr:uid="{00000000-0005-0000-0000-0000B5520000}"/>
    <cellStyle name="Note 2 2 2 6 12" xfId="17837" xr:uid="{00000000-0005-0000-0000-0000B6520000}"/>
    <cellStyle name="Note 2 2 2 6 12 2" xfId="17838" xr:uid="{00000000-0005-0000-0000-0000B7520000}"/>
    <cellStyle name="Note 2 2 2 6 12 2 2" xfId="17839" xr:uid="{00000000-0005-0000-0000-0000B8520000}"/>
    <cellStyle name="Note 2 2 2 6 12 2 2 2" xfId="32687" xr:uid="{00000000-0005-0000-0000-0000B9520000}"/>
    <cellStyle name="Note 2 2 2 6 12 2 3" xfId="17840" xr:uid="{00000000-0005-0000-0000-0000BA520000}"/>
    <cellStyle name="Note 2 2 2 6 12 2 4" xfId="32688" xr:uid="{00000000-0005-0000-0000-0000BB520000}"/>
    <cellStyle name="Note 2 2 2 6 12 3" xfId="17841" xr:uid="{00000000-0005-0000-0000-0000BC520000}"/>
    <cellStyle name="Note 2 2 2 6 12 3 2" xfId="32689" xr:uid="{00000000-0005-0000-0000-0000BD520000}"/>
    <cellStyle name="Note 2 2 2 6 12 4" xfId="17842" xr:uid="{00000000-0005-0000-0000-0000BE520000}"/>
    <cellStyle name="Note 2 2 2 6 12 5" xfId="32690" xr:uid="{00000000-0005-0000-0000-0000BF520000}"/>
    <cellStyle name="Note 2 2 2 6 13" xfId="17843" xr:uid="{00000000-0005-0000-0000-0000C0520000}"/>
    <cellStyle name="Note 2 2 2 6 13 2" xfId="17844" xr:uid="{00000000-0005-0000-0000-0000C1520000}"/>
    <cellStyle name="Note 2 2 2 6 13 2 2" xfId="17845" xr:uid="{00000000-0005-0000-0000-0000C2520000}"/>
    <cellStyle name="Note 2 2 2 6 13 2 2 2" xfId="32691" xr:uid="{00000000-0005-0000-0000-0000C3520000}"/>
    <cellStyle name="Note 2 2 2 6 13 2 3" xfId="17846" xr:uid="{00000000-0005-0000-0000-0000C4520000}"/>
    <cellStyle name="Note 2 2 2 6 13 2 4" xfId="32692" xr:uid="{00000000-0005-0000-0000-0000C5520000}"/>
    <cellStyle name="Note 2 2 2 6 13 3" xfId="17847" xr:uid="{00000000-0005-0000-0000-0000C6520000}"/>
    <cellStyle name="Note 2 2 2 6 13 3 2" xfId="32693" xr:uid="{00000000-0005-0000-0000-0000C7520000}"/>
    <cellStyle name="Note 2 2 2 6 13 4" xfId="17848" xr:uid="{00000000-0005-0000-0000-0000C8520000}"/>
    <cellStyle name="Note 2 2 2 6 13 5" xfId="32694" xr:uid="{00000000-0005-0000-0000-0000C9520000}"/>
    <cellStyle name="Note 2 2 2 6 14" xfId="17849" xr:uid="{00000000-0005-0000-0000-0000CA520000}"/>
    <cellStyle name="Note 2 2 2 6 14 2" xfId="17850" xr:uid="{00000000-0005-0000-0000-0000CB520000}"/>
    <cellStyle name="Note 2 2 2 6 14 2 2" xfId="17851" xr:uid="{00000000-0005-0000-0000-0000CC520000}"/>
    <cellStyle name="Note 2 2 2 6 14 2 2 2" xfId="32695" xr:uid="{00000000-0005-0000-0000-0000CD520000}"/>
    <cellStyle name="Note 2 2 2 6 14 2 3" xfId="17852" xr:uid="{00000000-0005-0000-0000-0000CE520000}"/>
    <cellStyle name="Note 2 2 2 6 14 2 4" xfId="32696" xr:uid="{00000000-0005-0000-0000-0000CF520000}"/>
    <cellStyle name="Note 2 2 2 6 14 3" xfId="17853" xr:uid="{00000000-0005-0000-0000-0000D0520000}"/>
    <cellStyle name="Note 2 2 2 6 14 3 2" xfId="32697" xr:uid="{00000000-0005-0000-0000-0000D1520000}"/>
    <cellStyle name="Note 2 2 2 6 14 4" xfId="17854" xr:uid="{00000000-0005-0000-0000-0000D2520000}"/>
    <cellStyle name="Note 2 2 2 6 14 5" xfId="32698" xr:uid="{00000000-0005-0000-0000-0000D3520000}"/>
    <cellStyle name="Note 2 2 2 6 15" xfId="17855" xr:uid="{00000000-0005-0000-0000-0000D4520000}"/>
    <cellStyle name="Note 2 2 2 6 15 2" xfId="17856" xr:uid="{00000000-0005-0000-0000-0000D5520000}"/>
    <cellStyle name="Note 2 2 2 6 15 2 2" xfId="17857" xr:uid="{00000000-0005-0000-0000-0000D6520000}"/>
    <cellStyle name="Note 2 2 2 6 15 2 2 2" xfId="32699" xr:uid="{00000000-0005-0000-0000-0000D7520000}"/>
    <cellStyle name="Note 2 2 2 6 15 2 3" xfId="17858" xr:uid="{00000000-0005-0000-0000-0000D8520000}"/>
    <cellStyle name="Note 2 2 2 6 15 2 4" xfId="32700" xr:uid="{00000000-0005-0000-0000-0000D9520000}"/>
    <cellStyle name="Note 2 2 2 6 15 3" xfId="17859" xr:uid="{00000000-0005-0000-0000-0000DA520000}"/>
    <cellStyle name="Note 2 2 2 6 15 3 2" xfId="32701" xr:uid="{00000000-0005-0000-0000-0000DB520000}"/>
    <cellStyle name="Note 2 2 2 6 15 4" xfId="17860" xr:uid="{00000000-0005-0000-0000-0000DC520000}"/>
    <cellStyle name="Note 2 2 2 6 15 5" xfId="32702" xr:uid="{00000000-0005-0000-0000-0000DD520000}"/>
    <cellStyle name="Note 2 2 2 6 16" xfId="17861" xr:uid="{00000000-0005-0000-0000-0000DE520000}"/>
    <cellStyle name="Note 2 2 2 6 16 2" xfId="17862" xr:uid="{00000000-0005-0000-0000-0000DF520000}"/>
    <cellStyle name="Note 2 2 2 6 16 2 2" xfId="17863" xr:uid="{00000000-0005-0000-0000-0000E0520000}"/>
    <cellStyle name="Note 2 2 2 6 16 2 2 2" xfId="32703" xr:uid="{00000000-0005-0000-0000-0000E1520000}"/>
    <cellStyle name="Note 2 2 2 6 16 2 3" xfId="17864" xr:uid="{00000000-0005-0000-0000-0000E2520000}"/>
    <cellStyle name="Note 2 2 2 6 16 2 4" xfId="32704" xr:uid="{00000000-0005-0000-0000-0000E3520000}"/>
    <cellStyle name="Note 2 2 2 6 16 3" xfId="17865" xr:uid="{00000000-0005-0000-0000-0000E4520000}"/>
    <cellStyle name="Note 2 2 2 6 16 3 2" xfId="32705" xr:uid="{00000000-0005-0000-0000-0000E5520000}"/>
    <cellStyle name="Note 2 2 2 6 16 4" xfId="17866" xr:uid="{00000000-0005-0000-0000-0000E6520000}"/>
    <cellStyle name="Note 2 2 2 6 16 5" xfId="32706" xr:uid="{00000000-0005-0000-0000-0000E7520000}"/>
    <cellStyle name="Note 2 2 2 6 17" xfId="17867" xr:uid="{00000000-0005-0000-0000-0000E8520000}"/>
    <cellStyle name="Note 2 2 2 6 17 2" xfId="17868" xr:uid="{00000000-0005-0000-0000-0000E9520000}"/>
    <cellStyle name="Note 2 2 2 6 17 2 2" xfId="17869" xr:uid="{00000000-0005-0000-0000-0000EA520000}"/>
    <cellStyle name="Note 2 2 2 6 17 2 2 2" xfId="32707" xr:uid="{00000000-0005-0000-0000-0000EB520000}"/>
    <cellStyle name="Note 2 2 2 6 17 2 3" xfId="17870" xr:uid="{00000000-0005-0000-0000-0000EC520000}"/>
    <cellStyle name="Note 2 2 2 6 17 2 4" xfId="32708" xr:uid="{00000000-0005-0000-0000-0000ED520000}"/>
    <cellStyle name="Note 2 2 2 6 17 3" xfId="17871" xr:uid="{00000000-0005-0000-0000-0000EE520000}"/>
    <cellStyle name="Note 2 2 2 6 17 3 2" xfId="32709" xr:uid="{00000000-0005-0000-0000-0000EF520000}"/>
    <cellStyle name="Note 2 2 2 6 17 4" xfId="17872" xr:uid="{00000000-0005-0000-0000-0000F0520000}"/>
    <cellStyle name="Note 2 2 2 6 17 5" xfId="32710" xr:uid="{00000000-0005-0000-0000-0000F1520000}"/>
    <cellStyle name="Note 2 2 2 6 18" xfId="17873" xr:uid="{00000000-0005-0000-0000-0000F2520000}"/>
    <cellStyle name="Note 2 2 2 6 18 2" xfId="17874" xr:uid="{00000000-0005-0000-0000-0000F3520000}"/>
    <cellStyle name="Note 2 2 2 6 18 2 2" xfId="17875" xr:uid="{00000000-0005-0000-0000-0000F4520000}"/>
    <cellStyle name="Note 2 2 2 6 18 2 2 2" xfId="32711" xr:uid="{00000000-0005-0000-0000-0000F5520000}"/>
    <cellStyle name="Note 2 2 2 6 18 2 3" xfId="17876" xr:uid="{00000000-0005-0000-0000-0000F6520000}"/>
    <cellStyle name="Note 2 2 2 6 18 2 4" xfId="32712" xr:uid="{00000000-0005-0000-0000-0000F7520000}"/>
    <cellStyle name="Note 2 2 2 6 18 3" xfId="17877" xr:uid="{00000000-0005-0000-0000-0000F8520000}"/>
    <cellStyle name="Note 2 2 2 6 18 3 2" xfId="32713" xr:uid="{00000000-0005-0000-0000-0000F9520000}"/>
    <cellStyle name="Note 2 2 2 6 18 4" xfId="17878" xr:uid="{00000000-0005-0000-0000-0000FA520000}"/>
    <cellStyle name="Note 2 2 2 6 18 5" xfId="32714" xr:uid="{00000000-0005-0000-0000-0000FB520000}"/>
    <cellStyle name="Note 2 2 2 6 19" xfId="17879" xr:uid="{00000000-0005-0000-0000-0000FC520000}"/>
    <cellStyle name="Note 2 2 2 6 19 2" xfId="17880" xr:uid="{00000000-0005-0000-0000-0000FD520000}"/>
    <cellStyle name="Note 2 2 2 6 19 2 2" xfId="17881" xr:uid="{00000000-0005-0000-0000-0000FE520000}"/>
    <cellStyle name="Note 2 2 2 6 19 2 2 2" xfId="32715" xr:uid="{00000000-0005-0000-0000-0000FF520000}"/>
    <cellStyle name="Note 2 2 2 6 19 2 3" xfId="17882" xr:uid="{00000000-0005-0000-0000-000000530000}"/>
    <cellStyle name="Note 2 2 2 6 19 2 4" xfId="32716" xr:uid="{00000000-0005-0000-0000-000001530000}"/>
    <cellStyle name="Note 2 2 2 6 19 3" xfId="17883" xr:uid="{00000000-0005-0000-0000-000002530000}"/>
    <cellStyle name="Note 2 2 2 6 19 3 2" xfId="32717" xr:uid="{00000000-0005-0000-0000-000003530000}"/>
    <cellStyle name="Note 2 2 2 6 19 4" xfId="17884" xr:uid="{00000000-0005-0000-0000-000004530000}"/>
    <cellStyle name="Note 2 2 2 6 19 5" xfId="32718" xr:uid="{00000000-0005-0000-0000-000005530000}"/>
    <cellStyle name="Note 2 2 2 6 2" xfId="17885" xr:uid="{00000000-0005-0000-0000-000006530000}"/>
    <cellStyle name="Note 2 2 2 6 2 2" xfId="17886" xr:uid="{00000000-0005-0000-0000-000007530000}"/>
    <cellStyle name="Note 2 2 2 6 2 2 2" xfId="17887" xr:uid="{00000000-0005-0000-0000-000008530000}"/>
    <cellStyle name="Note 2 2 2 6 2 2 2 2" xfId="32719" xr:uid="{00000000-0005-0000-0000-000009530000}"/>
    <cellStyle name="Note 2 2 2 6 2 2 3" xfId="17888" xr:uid="{00000000-0005-0000-0000-00000A530000}"/>
    <cellStyle name="Note 2 2 2 6 2 2 4" xfId="32720" xr:uid="{00000000-0005-0000-0000-00000B530000}"/>
    <cellStyle name="Note 2 2 2 6 2 3" xfId="17889" xr:uid="{00000000-0005-0000-0000-00000C530000}"/>
    <cellStyle name="Note 2 2 2 6 2 3 2" xfId="32721" xr:uid="{00000000-0005-0000-0000-00000D530000}"/>
    <cellStyle name="Note 2 2 2 6 2 4" xfId="17890" xr:uid="{00000000-0005-0000-0000-00000E530000}"/>
    <cellStyle name="Note 2 2 2 6 2 5" xfId="32722" xr:uid="{00000000-0005-0000-0000-00000F530000}"/>
    <cellStyle name="Note 2 2 2 6 20" xfId="17891" xr:uid="{00000000-0005-0000-0000-000010530000}"/>
    <cellStyle name="Note 2 2 2 6 20 2" xfId="17892" xr:uid="{00000000-0005-0000-0000-000011530000}"/>
    <cellStyle name="Note 2 2 2 6 20 2 2" xfId="17893" xr:uid="{00000000-0005-0000-0000-000012530000}"/>
    <cellStyle name="Note 2 2 2 6 20 2 2 2" xfId="32723" xr:uid="{00000000-0005-0000-0000-000013530000}"/>
    <cellStyle name="Note 2 2 2 6 20 2 3" xfId="17894" xr:uid="{00000000-0005-0000-0000-000014530000}"/>
    <cellStyle name="Note 2 2 2 6 20 2 4" xfId="32724" xr:uid="{00000000-0005-0000-0000-000015530000}"/>
    <cellStyle name="Note 2 2 2 6 20 3" xfId="17895" xr:uid="{00000000-0005-0000-0000-000016530000}"/>
    <cellStyle name="Note 2 2 2 6 20 3 2" xfId="32725" xr:uid="{00000000-0005-0000-0000-000017530000}"/>
    <cellStyle name="Note 2 2 2 6 20 4" xfId="17896" xr:uid="{00000000-0005-0000-0000-000018530000}"/>
    <cellStyle name="Note 2 2 2 6 20 5" xfId="32726" xr:uid="{00000000-0005-0000-0000-000019530000}"/>
    <cellStyle name="Note 2 2 2 6 21" xfId="17897" xr:uid="{00000000-0005-0000-0000-00001A530000}"/>
    <cellStyle name="Note 2 2 2 6 21 2" xfId="17898" xr:uid="{00000000-0005-0000-0000-00001B530000}"/>
    <cellStyle name="Note 2 2 2 6 21 2 2" xfId="17899" xr:uid="{00000000-0005-0000-0000-00001C530000}"/>
    <cellStyle name="Note 2 2 2 6 21 2 2 2" xfId="32727" xr:uid="{00000000-0005-0000-0000-00001D530000}"/>
    <cellStyle name="Note 2 2 2 6 21 2 3" xfId="17900" xr:uid="{00000000-0005-0000-0000-00001E530000}"/>
    <cellStyle name="Note 2 2 2 6 21 2 4" xfId="32728" xr:uid="{00000000-0005-0000-0000-00001F530000}"/>
    <cellStyle name="Note 2 2 2 6 21 3" xfId="17901" xr:uid="{00000000-0005-0000-0000-000020530000}"/>
    <cellStyle name="Note 2 2 2 6 21 3 2" xfId="32729" xr:uid="{00000000-0005-0000-0000-000021530000}"/>
    <cellStyle name="Note 2 2 2 6 21 4" xfId="17902" xr:uid="{00000000-0005-0000-0000-000022530000}"/>
    <cellStyle name="Note 2 2 2 6 21 5" xfId="32730" xr:uid="{00000000-0005-0000-0000-000023530000}"/>
    <cellStyle name="Note 2 2 2 6 22" xfId="17903" xr:uid="{00000000-0005-0000-0000-000024530000}"/>
    <cellStyle name="Note 2 2 2 6 22 2" xfId="17904" xr:uid="{00000000-0005-0000-0000-000025530000}"/>
    <cellStyle name="Note 2 2 2 6 22 2 2" xfId="17905" xr:uid="{00000000-0005-0000-0000-000026530000}"/>
    <cellStyle name="Note 2 2 2 6 22 2 2 2" xfId="32731" xr:uid="{00000000-0005-0000-0000-000027530000}"/>
    <cellStyle name="Note 2 2 2 6 22 2 3" xfId="17906" xr:uid="{00000000-0005-0000-0000-000028530000}"/>
    <cellStyle name="Note 2 2 2 6 22 2 4" xfId="32732" xr:uid="{00000000-0005-0000-0000-000029530000}"/>
    <cellStyle name="Note 2 2 2 6 22 3" xfId="17907" xr:uid="{00000000-0005-0000-0000-00002A530000}"/>
    <cellStyle name="Note 2 2 2 6 22 3 2" xfId="32733" xr:uid="{00000000-0005-0000-0000-00002B530000}"/>
    <cellStyle name="Note 2 2 2 6 22 4" xfId="17908" xr:uid="{00000000-0005-0000-0000-00002C530000}"/>
    <cellStyle name="Note 2 2 2 6 22 5" xfId="32734" xr:uid="{00000000-0005-0000-0000-00002D530000}"/>
    <cellStyle name="Note 2 2 2 6 23" xfId="17909" xr:uid="{00000000-0005-0000-0000-00002E530000}"/>
    <cellStyle name="Note 2 2 2 6 23 2" xfId="17910" xr:uid="{00000000-0005-0000-0000-00002F530000}"/>
    <cellStyle name="Note 2 2 2 6 23 2 2" xfId="17911" xr:uid="{00000000-0005-0000-0000-000030530000}"/>
    <cellStyle name="Note 2 2 2 6 23 2 2 2" xfId="32735" xr:uid="{00000000-0005-0000-0000-000031530000}"/>
    <cellStyle name="Note 2 2 2 6 23 2 3" xfId="17912" xr:uid="{00000000-0005-0000-0000-000032530000}"/>
    <cellStyle name="Note 2 2 2 6 23 2 4" xfId="32736" xr:uid="{00000000-0005-0000-0000-000033530000}"/>
    <cellStyle name="Note 2 2 2 6 23 3" xfId="17913" xr:uid="{00000000-0005-0000-0000-000034530000}"/>
    <cellStyle name="Note 2 2 2 6 23 3 2" xfId="32737" xr:uid="{00000000-0005-0000-0000-000035530000}"/>
    <cellStyle name="Note 2 2 2 6 23 4" xfId="17914" xr:uid="{00000000-0005-0000-0000-000036530000}"/>
    <cellStyle name="Note 2 2 2 6 23 5" xfId="32738" xr:uid="{00000000-0005-0000-0000-000037530000}"/>
    <cellStyle name="Note 2 2 2 6 24" xfId="17915" xr:uid="{00000000-0005-0000-0000-000038530000}"/>
    <cellStyle name="Note 2 2 2 6 24 2" xfId="17916" xr:uid="{00000000-0005-0000-0000-000039530000}"/>
    <cellStyle name="Note 2 2 2 6 24 2 2" xfId="17917" xr:uid="{00000000-0005-0000-0000-00003A530000}"/>
    <cellStyle name="Note 2 2 2 6 24 2 2 2" xfId="32739" xr:uid="{00000000-0005-0000-0000-00003B530000}"/>
    <cellStyle name="Note 2 2 2 6 24 2 3" xfId="17918" xr:uid="{00000000-0005-0000-0000-00003C530000}"/>
    <cellStyle name="Note 2 2 2 6 24 2 4" xfId="32740" xr:uid="{00000000-0005-0000-0000-00003D530000}"/>
    <cellStyle name="Note 2 2 2 6 24 3" xfId="17919" xr:uid="{00000000-0005-0000-0000-00003E530000}"/>
    <cellStyle name="Note 2 2 2 6 24 3 2" xfId="32741" xr:uid="{00000000-0005-0000-0000-00003F530000}"/>
    <cellStyle name="Note 2 2 2 6 24 4" xfId="17920" xr:uid="{00000000-0005-0000-0000-000040530000}"/>
    <cellStyle name="Note 2 2 2 6 24 5" xfId="32742" xr:uid="{00000000-0005-0000-0000-000041530000}"/>
    <cellStyle name="Note 2 2 2 6 25" xfId="17921" xr:uid="{00000000-0005-0000-0000-000042530000}"/>
    <cellStyle name="Note 2 2 2 6 25 2" xfId="17922" xr:uid="{00000000-0005-0000-0000-000043530000}"/>
    <cellStyle name="Note 2 2 2 6 25 2 2" xfId="17923" xr:uid="{00000000-0005-0000-0000-000044530000}"/>
    <cellStyle name="Note 2 2 2 6 25 2 2 2" xfId="32743" xr:uid="{00000000-0005-0000-0000-000045530000}"/>
    <cellStyle name="Note 2 2 2 6 25 2 3" xfId="17924" xr:uid="{00000000-0005-0000-0000-000046530000}"/>
    <cellStyle name="Note 2 2 2 6 25 2 4" xfId="32744" xr:uid="{00000000-0005-0000-0000-000047530000}"/>
    <cellStyle name="Note 2 2 2 6 25 3" xfId="17925" xr:uid="{00000000-0005-0000-0000-000048530000}"/>
    <cellStyle name="Note 2 2 2 6 25 3 2" xfId="32745" xr:uid="{00000000-0005-0000-0000-000049530000}"/>
    <cellStyle name="Note 2 2 2 6 25 4" xfId="17926" xr:uid="{00000000-0005-0000-0000-00004A530000}"/>
    <cellStyle name="Note 2 2 2 6 25 5" xfId="32746" xr:uid="{00000000-0005-0000-0000-00004B530000}"/>
    <cellStyle name="Note 2 2 2 6 26" xfId="17927" xr:uid="{00000000-0005-0000-0000-00004C530000}"/>
    <cellStyle name="Note 2 2 2 6 26 2" xfId="17928" xr:uid="{00000000-0005-0000-0000-00004D530000}"/>
    <cellStyle name="Note 2 2 2 6 26 2 2" xfId="17929" xr:uid="{00000000-0005-0000-0000-00004E530000}"/>
    <cellStyle name="Note 2 2 2 6 26 2 2 2" xfId="32747" xr:uid="{00000000-0005-0000-0000-00004F530000}"/>
    <cellStyle name="Note 2 2 2 6 26 2 3" xfId="17930" xr:uid="{00000000-0005-0000-0000-000050530000}"/>
    <cellStyle name="Note 2 2 2 6 26 2 4" xfId="32748" xr:uid="{00000000-0005-0000-0000-000051530000}"/>
    <cellStyle name="Note 2 2 2 6 26 3" xfId="17931" xr:uid="{00000000-0005-0000-0000-000052530000}"/>
    <cellStyle name="Note 2 2 2 6 26 3 2" xfId="32749" xr:uid="{00000000-0005-0000-0000-000053530000}"/>
    <cellStyle name="Note 2 2 2 6 26 4" xfId="17932" xr:uid="{00000000-0005-0000-0000-000054530000}"/>
    <cellStyle name="Note 2 2 2 6 26 5" xfId="32750" xr:uid="{00000000-0005-0000-0000-000055530000}"/>
    <cellStyle name="Note 2 2 2 6 27" xfId="17933" xr:uid="{00000000-0005-0000-0000-000056530000}"/>
    <cellStyle name="Note 2 2 2 6 27 2" xfId="17934" xr:uid="{00000000-0005-0000-0000-000057530000}"/>
    <cellStyle name="Note 2 2 2 6 27 2 2" xfId="17935" xr:uid="{00000000-0005-0000-0000-000058530000}"/>
    <cellStyle name="Note 2 2 2 6 27 2 2 2" xfId="32751" xr:uid="{00000000-0005-0000-0000-000059530000}"/>
    <cellStyle name="Note 2 2 2 6 27 2 3" xfId="17936" xr:uid="{00000000-0005-0000-0000-00005A530000}"/>
    <cellStyle name="Note 2 2 2 6 27 2 4" xfId="32752" xr:uid="{00000000-0005-0000-0000-00005B530000}"/>
    <cellStyle name="Note 2 2 2 6 27 3" xfId="17937" xr:uid="{00000000-0005-0000-0000-00005C530000}"/>
    <cellStyle name="Note 2 2 2 6 27 3 2" xfId="32753" xr:uid="{00000000-0005-0000-0000-00005D530000}"/>
    <cellStyle name="Note 2 2 2 6 27 4" xfId="17938" xr:uid="{00000000-0005-0000-0000-00005E530000}"/>
    <cellStyle name="Note 2 2 2 6 27 5" xfId="32754" xr:uid="{00000000-0005-0000-0000-00005F530000}"/>
    <cellStyle name="Note 2 2 2 6 28" xfId="17939" xr:uid="{00000000-0005-0000-0000-000060530000}"/>
    <cellStyle name="Note 2 2 2 6 28 2" xfId="17940" xr:uid="{00000000-0005-0000-0000-000061530000}"/>
    <cellStyle name="Note 2 2 2 6 28 2 2" xfId="17941" xr:uid="{00000000-0005-0000-0000-000062530000}"/>
    <cellStyle name="Note 2 2 2 6 28 2 2 2" xfId="32755" xr:uid="{00000000-0005-0000-0000-000063530000}"/>
    <cellStyle name="Note 2 2 2 6 28 2 3" xfId="17942" xr:uid="{00000000-0005-0000-0000-000064530000}"/>
    <cellStyle name="Note 2 2 2 6 28 2 4" xfId="32756" xr:uid="{00000000-0005-0000-0000-000065530000}"/>
    <cellStyle name="Note 2 2 2 6 28 3" xfId="17943" xr:uid="{00000000-0005-0000-0000-000066530000}"/>
    <cellStyle name="Note 2 2 2 6 28 3 2" xfId="32757" xr:uid="{00000000-0005-0000-0000-000067530000}"/>
    <cellStyle name="Note 2 2 2 6 28 4" xfId="17944" xr:uid="{00000000-0005-0000-0000-000068530000}"/>
    <cellStyle name="Note 2 2 2 6 28 5" xfId="32758" xr:uid="{00000000-0005-0000-0000-000069530000}"/>
    <cellStyle name="Note 2 2 2 6 29" xfId="17945" xr:uid="{00000000-0005-0000-0000-00006A530000}"/>
    <cellStyle name="Note 2 2 2 6 29 2" xfId="17946" xr:uid="{00000000-0005-0000-0000-00006B530000}"/>
    <cellStyle name="Note 2 2 2 6 29 2 2" xfId="17947" xr:uid="{00000000-0005-0000-0000-00006C530000}"/>
    <cellStyle name="Note 2 2 2 6 29 2 2 2" xfId="32759" xr:uid="{00000000-0005-0000-0000-00006D530000}"/>
    <cellStyle name="Note 2 2 2 6 29 2 3" xfId="17948" xr:uid="{00000000-0005-0000-0000-00006E530000}"/>
    <cellStyle name="Note 2 2 2 6 29 2 4" xfId="32760" xr:uid="{00000000-0005-0000-0000-00006F530000}"/>
    <cellStyle name="Note 2 2 2 6 29 3" xfId="17949" xr:uid="{00000000-0005-0000-0000-000070530000}"/>
    <cellStyle name="Note 2 2 2 6 29 3 2" xfId="32761" xr:uid="{00000000-0005-0000-0000-000071530000}"/>
    <cellStyle name="Note 2 2 2 6 29 4" xfId="17950" xr:uid="{00000000-0005-0000-0000-000072530000}"/>
    <cellStyle name="Note 2 2 2 6 29 5" xfId="32762" xr:uid="{00000000-0005-0000-0000-000073530000}"/>
    <cellStyle name="Note 2 2 2 6 3" xfId="17951" xr:uid="{00000000-0005-0000-0000-000074530000}"/>
    <cellStyle name="Note 2 2 2 6 3 2" xfId="17952" xr:uid="{00000000-0005-0000-0000-000075530000}"/>
    <cellStyle name="Note 2 2 2 6 3 2 2" xfId="17953" xr:uid="{00000000-0005-0000-0000-000076530000}"/>
    <cellStyle name="Note 2 2 2 6 3 2 2 2" xfId="32763" xr:uid="{00000000-0005-0000-0000-000077530000}"/>
    <cellStyle name="Note 2 2 2 6 3 2 3" xfId="17954" xr:uid="{00000000-0005-0000-0000-000078530000}"/>
    <cellStyle name="Note 2 2 2 6 3 2 4" xfId="32764" xr:uid="{00000000-0005-0000-0000-000079530000}"/>
    <cellStyle name="Note 2 2 2 6 3 3" xfId="17955" xr:uid="{00000000-0005-0000-0000-00007A530000}"/>
    <cellStyle name="Note 2 2 2 6 3 3 2" xfId="32765" xr:uid="{00000000-0005-0000-0000-00007B530000}"/>
    <cellStyle name="Note 2 2 2 6 3 4" xfId="17956" xr:uid="{00000000-0005-0000-0000-00007C530000}"/>
    <cellStyle name="Note 2 2 2 6 3 5" xfId="32766" xr:uid="{00000000-0005-0000-0000-00007D530000}"/>
    <cellStyle name="Note 2 2 2 6 30" xfId="17957" xr:uid="{00000000-0005-0000-0000-00007E530000}"/>
    <cellStyle name="Note 2 2 2 6 30 2" xfId="17958" xr:uid="{00000000-0005-0000-0000-00007F530000}"/>
    <cellStyle name="Note 2 2 2 6 30 2 2" xfId="17959" xr:uid="{00000000-0005-0000-0000-000080530000}"/>
    <cellStyle name="Note 2 2 2 6 30 2 2 2" xfId="32767" xr:uid="{00000000-0005-0000-0000-000081530000}"/>
    <cellStyle name="Note 2 2 2 6 30 2 3" xfId="17960" xr:uid="{00000000-0005-0000-0000-000082530000}"/>
    <cellStyle name="Note 2 2 2 6 30 2 4" xfId="32768" xr:uid="{00000000-0005-0000-0000-000083530000}"/>
    <cellStyle name="Note 2 2 2 6 30 3" xfId="17961" xr:uid="{00000000-0005-0000-0000-000084530000}"/>
    <cellStyle name="Note 2 2 2 6 30 3 2" xfId="32769" xr:uid="{00000000-0005-0000-0000-000085530000}"/>
    <cellStyle name="Note 2 2 2 6 30 4" xfId="17962" xr:uid="{00000000-0005-0000-0000-000086530000}"/>
    <cellStyle name="Note 2 2 2 6 30 5" xfId="32770" xr:uid="{00000000-0005-0000-0000-000087530000}"/>
    <cellStyle name="Note 2 2 2 6 31" xfId="17963" xr:uid="{00000000-0005-0000-0000-000088530000}"/>
    <cellStyle name="Note 2 2 2 6 31 2" xfId="17964" xr:uid="{00000000-0005-0000-0000-000089530000}"/>
    <cellStyle name="Note 2 2 2 6 31 2 2" xfId="32771" xr:uid="{00000000-0005-0000-0000-00008A530000}"/>
    <cellStyle name="Note 2 2 2 6 31 3" xfId="17965" xr:uid="{00000000-0005-0000-0000-00008B530000}"/>
    <cellStyle name="Note 2 2 2 6 31 4" xfId="32772" xr:uid="{00000000-0005-0000-0000-00008C530000}"/>
    <cellStyle name="Note 2 2 2 6 32" xfId="17966" xr:uid="{00000000-0005-0000-0000-00008D530000}"/>
    <cellStyle name="Note 2 2 2 6 32 2" xfId="32773" xr:uid="{00000000-0005-0000-0000-00008E530000}"/>
    <cellStyle name="Note 2 2 2 6 33" xfId="17967" xr:uid="{00000000-0005-0000-0000-00008F530000}"/>
    <cellStyle name="Note 2 2 2 6 34" xfId="32774" xr:uid="{00000000-0005-0000-0000-000090530000}"/>
    <cellStyle name="Note 2 2 2 6 4" xfId="17968" xr:uid="{00000000-0005-0000-0000-000091530000}"/>
    <cellStyle name="Note 2 2 2 6 4 2" xfId="17969" xr:uid="{00000000-0005-0000-0000-000092530000}"/>
    <cellStyle name="Note 2 2 2 6 4 2 2" xfId="17970" xr:uid="{00000000-0005-0000-0000-000093530000}"/>
    <cellStyle name="Note 2 2 2 6 4 2 2 2" xfId="32775" xr:uid="{00000000-0005-0000-0000-000094530000}"/>
    <cellStyle name="Note 2 2 2 6 4 2 3" xfId="17971" xr:uid="{00000000-0005-0000-0000-000095530000}"/>
    <cellStyle name="Note 2 2 2 6 4 2 4" xfId="32776" xr:uid="{00000000-0005-0000-0000-000096530000}"/>
    <cellStyle name="Note 2 2 2 6 4 3" xfId="17972" xr:uid="{00000000-0005-0000-0000-000097530000}"/>
    <cellStyle name="Note 2 2 2 6 4 3 2" xfId="32777" xr:uid="{00000000-0005-0000-0000-000098530000}"/>
    <cellStyle name="Note 2 2 2 6 4 4" xfId="17973" xr:uid="{00000000-0005-0000-0000-000099530000}"/>
    <cellStyle name="Note 2 2 2 6 4 5" xfId="32778" xr:uid="{00000000-0005-0000-0000-00009A530000}"/>
    <cellStyle name="Note 2 2 2 6 5" xfId="17974" xr:uid="{00000000-0005-0000-0000-00009B530000}"/>
    <cellStyle name="Note 2 2 2 6 5 2" xfId="17975" xr:uid="{00000000-0005-0000-0000-00009C530000}"/>
    <cellStyle name="Note 2 2 2 6 5 2 2" xfId="17976" xr:uid="{00000000-0005-0000-0000-00009D530000}"/>
    <cellStyle name="Note 2 2 2 6 5 2 2 2" xfId="32779" xr:uid="{00000000-0005-0000-0000-00009E530000}"/>
    <cellStyle name="Note 2 2 2 6 5 2 3" xfId="17977" xr:uid="{00000000-0005-0000-0000-00009F530000}"/>
    <cellStyle name="Note 2 2 2 6 5 2 4" xfId="32780" xr:uid="{00000000-0005-0000-0000-0000A0530000}"/>
    <cellStyle name="Note 2 2 2 6 5 3" xfId="17978" xr:uid="{00000000-0005-0000-0000-0000A1530000}"/>
    <cellStyle name="Note 2 2 2 6 5 3 2" xfId="32781" xr:uid="{00000000-0005-0000-0000-0000A2530000}"/>
    <cellStyle name="Note 2 2 2 6 5 4" xfId="17979" xr:uid="{00000000-0005-0000-0000-0000A3530000}"/>
    <cellStyle name="Note 2 2 2 6 5 5" xfId="32782" xr:uid="{00000000-0005-0000-0000-0000A4530000}"/>
    <cellStyle name="Note 2 2 2 6 6" xfId="17980" xr:uid="{00000000-0005-0000-0000-0000A5530000}"/>
    <cellStyle name="Note 2 2 2 6 6 2" xfId="17981" xr:uid="{00000000-0005-0000-0000-0000A6530000}"/>
    <cellStyle name="Note 2 2 2 6 6 2 2" xfId="17982" xr:uid="{00000000-0005-0000-0000-0000A7530000}"/>
    <cellStyle name="Note 2 2 2 6 6 2 2 2" xfId="32783" xr:uid="{00000000-0005-0000-0000-0000A8530000}"/>
    <cellStyle name="Note 2 2 2 6 6 2 3" xfId="17983" xr:uid="{00000000-0005-0000-0000-0000A9530000}"/>
    <cellStyle name="Note 2 2 2 6 6 2 4" xfId="32784" xr:uid="{00000000-0005-0000-0000-0000AA530000}"/>
    <cellStyle name="Note 2 2 2 6 6 3" xfId="17984" xr:uid="{00000000-0005-0000-0000-0000AB530000}"/>
    <cellStyle name="Note 2 2 2 6 6 3 2" xfId="32785" xr:uid="{00000000-0005-0000-0000-0000AC530000}"/>
    <cellStyle name="Note 2 2 2 6 6 4" xfId="17985" xr:uid="{00000000-0005-0000-0000-0000AD530000}"/>
    <cellStyle name="Note 2 2 2 6 6 5" xfId="32786" xr:uid="{00000000-0005-0000-0000-0000AE530000}"/>
    <cellStyle name="Note 2 2 2 6 7" xfId="17986" xr:uid="{00000000-0005-0000-0000-0000AF530000}"/>
    <cellStyle name="Note 2 2 2 6 7 2" xfId="17987" xr:uid="{00000000-0005-0000-0000-0000B0530000}"/>
    <cellStyle name="Note 2 2 2 6 7 2 2" xfId="17988" xr:uid="{00000000-0005-0000-0000-0000B1530000}"/>
    <cellStyle name="Note 2 2 2 6 7 2 2 2" xfId="32787" xr:uid="{00000000-0005-0000-0000-0000B2530000}"/>
    <cellStyle name="Note 2 2 2 6 7 2 3" xfId="17989" xr:uid="{00000000-0005-0000-0000-0000B3530000}"/>
    <cellStyle name="Note 2 2 2 6 7 2 4" xfId="32788" xr:uid="{00000000-0005-0000-0000-0000B4530000}"/>
    <cellStyle name="Note 2 2 2 6 7 3" xfId="17990" xr:uid="{00000000-0005-0000-0000-0000B5530000}"/>
    <cellStyle name="Note 2 2 2 6 7 3 2" xfId="32789" xr:uid="{00000000-0005-0000-0000-0000B6530000}"/>
    <cellStyle name="Note 2 2 2 6 7 4" xfId="17991" xr:uid="{00000000-0005-0000-0000-0000B7530000}"/>
    <cellStyle name="Note 2 2 2 6 7 5" xfId="32790" xr:uid="{00000000-0005-0000-0000-0000B8530000}"/>
    <cellStyle name="Note 2 2 2 6 8" xfId="17992" xr:uid="{00000000-0005-0000-0000-0000B9530000}"/>
    <cellStyle name="Note 2 2 2 6 8 2" xfId="17993" xr:uid="{00000000-0005-0000-0000-0000BA530000}"/>
    <cellStyle name="Note 2 2 2 6 8 2 2" xfId="17994" xr:uid="{00000000-0005-0000-0000-0000BB530000}"/>
    <cellStyle name="Note 2 2 2 6 8 2 2 2" xfId="32791" xr:uid="{00000000-0005-0000-0000-0000BC530000}"/>
    <cellStyle name="Note 2 2 2 6 8 2 3" xfId="17995" xr:uid="{00000000-0005-0000-0000-0000BD530000}"/>
    <cellStyle name="Note 2 2 2 6 8 2 4" xfId="32792" xr:uid="{00000000-0005-0000-0000-0000BE530000}"/>
    <cellStyle name="Note 2 2 2 6 8 3" xfId="17996" xr:uid="{00000000-0005-0000-0000-0000BF530000}"/>
    <cellStyle name="Note 2 2 2 6 8 3 2" xfId="32793" xr:uid="{00000000-0005-0000-0000-0000C0530000}"/>
    <cellStyle name="Note 2 2 2 6 8 4" xfId="17997" xr:uid="{00000000-0005-0000-0000-0000C1530000}"/>
    <cellStyle name="Note 2 2 2 6 8 5" xfId="32794" xr:uid="{00000000-0005-0000-0000-0000C2530000}"/>
    <cellStyle name="Note 2 2 2 6 9" xfId="17998" xr:uid="{00000000-0005-0000-0000-0000C3530000}"/>
    <cellStyle name="Note 2 2 2 6 9 2" xfId="17999" xr:uid="{00000000-0005-0000-0000-0000C4530000}"/>
    <cellStyle name="Note 2 2 2 6 9 2 2" xfId="18000" xr:uid="{00000000-0005-0000-0000-0000C5530000}"/>
    <cellStyle name="Note 2 2 2 6 9 2 2 2" xfId="32795" xr:uid="{00000000-0005-0000-0000-0000C6530000}"/>
    <cellStyle name="Note 2 2 2 6 9 2 3" xfId="18001" xr:uid="{00000000-0005-0000-0000-0000C7530000}"/>
    <cellStyle name="Note 2 2 2 6 9 2 4" xfId="32796" xr:uid="{00000000-0005-0000-0000-0000C8530000}"/>
    <cellStyle name="Note 2 2 2 6 9 3" xfId="18002" xr:uid="{00000000-0005-0000-0000-0000C9530000}"/>
    <cellStyle name="Note 2 2 2 6 9 3 2" xfId="32797" xr:uid="{00000000-0005-0000-0000-0000CA530000}"/>
    <cellStyle name="Note 2 2 2 6 9 4" xfId="18003" xr:uid="{00000000-0005-0000-0000-0000CB530000}"/>
    <cellStyle name="Note 2 2 2 6 9 5" xfId="32798" xr:uid="{00000000-0005-0000-0000-0000CC530000}"/>
    <cellStyle name="Note 2 2 2 7" xfId="18004" xr:uid="{00000000-0005-0000-0000-0000CD530000}"/>
    <cellStyle name="Note 2 2 2 7 10" xfId="18005" xr:uid="{00000000-0005-0000-0000-0000CE530000}"/>
    <cellStyle name="Note 2 2 2 7 10 2" xfId="18006" xr:uid="{00000000-0005-0000-0000-0000CF530000}"/>
    <cellStyle name="Note 2 2 2 7 10 2 2" xfId="18007" xr:uid="{00000000-0005-0000-0000-0000D0530000}"/>
    <cellStyle name="Note 2 2 2 7 10 2 2 2" xfId="32799" xr:uid="{00000000-0005-0000-0000-0000D1530000}"/>
    <cellStyle name="Note 2 2 2 7 10 2 3" xfId="18008" xr:uid="{00000000-0005-0000-0000-0000D2530000}"/>
    <cellStyle name="Note 2 2 2 7 10 2 4" xfId="32800" xr:uid="{00000000-0005-0000-0000-0000D3530000}"/>
    <cellStyle name="Note 2 2 2 7 10 3" xfId="18009" xr:uid="{00000000-0005-0000-0000-0000D4530000}"/>
    <cellStyle name="Note 2 2 2 7 10 3 2" xfId="32801" xr:uid="{00000000-0005-0000-0000-0000D5530000}"/>
    <cellStyle name="Note 2 2 2 7 10 4" xfId="18010" xr:uid="{00000000-0005-0000-0000-0000D6530000}"/>
    <cellStyle name="Note 2 2 2 7 10 5" xfId="32802" xr:uid="{00000000-0005-0000-0000-0000D7530000}"/>
    <cellStyle name="Note 2 2 2 7 11" xfId="18011" xr:uid="{00000000-0005-0000-0000-0000D8530000}"/>
    <cellStyle name="Note 2 2 2 7 11 2" xfId="18012" xr:uid="{00000000-0005-0000-0000-0000D9530000}"/>
    <cellStyle name="Note 2 2 2 7 11 2 2" xfId="18013" xr:uid="{00000000-0005-0000-0000-0000DA530000}"/>
    <cellStyle name="Note 2 2 2 7 11 2 2 2" xfId="32803" xr:uid="{00000000-0005-0000-0000-0000DB530000}"/>
    <cellStyle name="Note 2 2 2 7 11 2 3" xfId="18014" xr:uid="{00000000-0005-0000-0000-0000DC530000}"/>
    <cellStyle name="Note 2 2 2 7 11 2 4" xfId="32804" xr:uid="{00000000-0005-0000-0000-0000DD530000}"/>
    <cellStyle name="Note 2 2 2 7 11 3" xfId="18015" xr:uid="{00000000-0005-0000-0000-0000DE530000}"/>
    <cellStyle name="Note 2 2 2 7 11 3 2" xfId="32805" xr:uid="{00000000-0005-0000-0000-0000DF530000}"/>
    <cellStyle name="Note 2 2 2 7 11 4" xfId="18016" xr:uid="{00000000-0005-0000-0000-0000E0530000}"/>
    <cellStyle name="Note 2 2 2 7 11 5" xfId="32806" xr:uid="{00000000-0005-0000-0000-0000E1530000}"/>
    <cellStyle name="Note 2 2 2 7 12" xfId="18017" xr:uid="{00000000-0005-0000-0000-0000E2530000}"/>
    <cellStyle name="Note 2 2 2 7 12 2" xfId="18018" xr:uid="{00000000-0005-0000-0000-0000E3530000}"/>
    <cellStyle name="Note 2 2 2 7 12 2 2" xfId="18019" xr:uid="{00000000-0005-0000-0000-0000E4530000}"/>
    <cellStyle name="Note 2 2 2 7 12 2 2 2" xfId="32807" xr:uid="{00000000-0005-0000-0000-0000E5530000}"/>
    <cellStyle name="Note 2 2 2 7 12 2 3" xfId="18020" xr:uid="{00000000-0005-0000-0000-0000E6530000}"/>
    <cellStyle name="Note 2 2 2 7 12 2 4" xfId="32808" xr:uid="{00000000-0005-0000-0000-0000E7530000}"/>
    <cellStyle name="Note 2 2 2 7 12 3" xfId="18021" xr:uid="{00000000-0005-0000-0000-0000E8530000}"/>
    <cellStyle name="Note 2 2 2 7 12 3 2" xfId="32809" xr:uid="{00000000-0005-0000-0000-0000E9530000}"/>
    <cellStyle name="Note 2 2 2 7 12 4" xfId="18022" xr:uid="{00000000-0005-0000-0000-0000EA530000}"/>
    <cellStyle name="Note 2 2 2 7 12 5" xfId="32810" xr:uid="{00000000-0005-0000-0000-0000EB530000}"/>
    <cellStyle name="Note 2 2 2 7 13" xfId="18023" xr:uid="{00000000-0005-0000-0000-0000EC530000}"/>
    <cellStyle name="Note 2 2 2 7 13 2" xfId="18024" xr:uid="{00000000-0005-0000-0000-0000ED530000}"/>
    <cellStyle name="Note 2 2 2 7 13 2 2" xfId="18025" xr:uid="{00000000-0005-0000-0000-0000EE530000}"/>
    <cellStyle name="Note 2 2 2 7 13 2 2 2" xfId="32811" xr:uid="{00000000-0005-0000-0000-0000EF530000}"/>
    <cellStyle name="Note 2 2 2 7 13 2 3" xfId="18026" xr:uid="{00000000-0005-0000-0000-0000F0530000}"/>
    <cellStyle name="Note 2 2 2 7 13 2 4" xfId="32812" xr:uid="{00000000-0005-0000-0000-0000F1530000}"/>
    <cellStyle name="Note 2 2 2 7 13 3" xfId="18027" xr:uid="{00000000-0005-0000-0000-0000F2530000}"/>
    <cellStyle name="Note 2 2 2 7 13 3 2" xfId="32813" xr:uid="{00000000-0005-0000-0000-0000F3530000}"/>
    <cellStyle name="Note 2 2 2 7 13 4" xfId="18028" xr:uid="{00000000-0005-0000-0000-0000F4530000}"/>
    <cellStyle name="Note 2 2 2 7 13 5" xfId="32814" xr:uid="{00000000-0005-0000-0000-0000F5530000}"/>
    <cellStyle name="Note 2 2 2 7 14" xfId="18029" xr:uid="{00000000-0005-0000-0000-0000F6530000}"/>
    <cellStyle name="Note 2 2 2 7 14 2" xfId="18030" xr:uid="{00000000-0005-0000-0000-0000F7530000}"/>
    <cellStyle name="Note 2 2 2 7 14 2 2" xfId="18031" xr:uid="{00000000-0005-0000-0000-0000F8530000}"/>
    <cellStyle name="Note 2 2 2 7 14 2 2 2" xfId="32815" xr:uid="{00000000-0005-0000-0000-0000F9530000}"/>
    <cellStyle name="Note 2 2 2 7 14 2 3" xfId="18032" xr:uid="{00000000-0005-0000-0000-0000FA530000}"/>
    <cellStyle name="Note 2 2 2 7 14 2 4" xfId="32816" xr:uid="{00000000-0005-0000-0000-0000FB530000}"/>
    <cellStyle name="Note 2 2 2 7 14 3" xfId="18033" xr:uid="{00000000-0005-0000-0000-0000FC530000}"/>
    <cellStyle name="Note 2 2 2 7 14 3 2" xfId="32817" xr:uid="{00000000-0005-0000-0000-0000FD530000}"/>
    <cellStyle name="Note 2 2 2 7 14 4" xfId="18034" xr:uid="{00000000-0005-0000-0000-0000FE530000}"/>
    <cellStyle name="Note 2 2 2 7 14 5" xfId="32818" xr:uid="{00000000-0005-0000-0000-0000FF530000}"/>
    <cellStyle name="Note 2 2 2 7 15" xfId="18035" xr:uid="{00000000-0005-0000-0000-000000540000}"/>
    <cellStyle name="Note 2 2 2 7 15 2" xfId="18036" xr:uid="{00000000-0005-0000-0000-000001540000}"/>
    <cellStyle name="Note 2 2 2 7 15 2 2" xfId="18037" xr:uid="{00000000-0005-0000-0000-000002540000}"/>
    <cellStyle name="Note 2 2 2 7 15 2 2 2" xfId="32819" xr:uid="{00000000-0005-0000-0000-000003540000}"/>
    <cellStyle name="Note 2 2 2 7 15 2 3" xfId="18038" xr:uid="{00000000-0005-0000-0000-000004540000}"/>
    <cellStyle name="Note 2 2 2 7 15 2 4" xfId="32820" xr:uid="{00000000-0005-0000-0000-000005540000}"/>
    <cellStyle name="Note 2 2 2 7 15 3" xfId="18039" xr:uid="{00000000-0005-0000-0000-000006540000}"/>
    <cellStyle name="Note 2 2 2 7 15 3 2" xfId="32821" xr:uid="{00000000-0005-0000-0000-000007540000}"/>
    <cellStyle name="Note 2 2 2 7 15 4" xfId="18040" xr:uid="{00000000-0005-0000-0000-000008540000}"/>
    <cellStyle name="Note 2 2 2 7 15 5" xfId="32822" xr:uid="{00000000-0005-0000-0000-000009540000}"/>
    <cellStyle name="Note 2 2 2 7 16" xfId="18041" xr:uid="{00000000-0005-0000-0000-00000A540000}"/>
    <cellStyle name="Note 2 2 2 7 16 2" xfId="18042" xr:uid="{00000000-0005-0000-0000-00000B540000}"/>
    <cellStyle name="Note 2 2 2 7 16 2 2" xfId="18043" xr:uid="{00000000-0005-0000-0000-00000C540000}"/>
    <cellStyle name="Note 2 2 2 7 16 2 2 2" xfId="32823" xr:uid="{00000000-0005-0000-0000-00000D540000}"/>
    <cellStyle name="Note 2 2 2 7 16 2 3" xfId="18044" xr:uid="{00000000-0005-0000-0000-00000E540000}"/>
    <cellStyle name="Note 2 2 2 7 16 2 4" xfId="32824" xr:uid="{00000000-0005-0000-0000-00000F540000}"/>
    <cellStyle name="Note 2 2 2 7 16 3" xfId="18045" xr:uid="{00000000-0005-0000-0000-000010540000}"/>
    <cellStyle name="Note 2 2 2 7 16 3 2" xfId="32825" xr:uid="{00000000-0005-0000-0000-000011540000}"/>
    <cellStyle name="Note 2 2 2 7 16 4" xfId="18046" xr:uid="{00000000-0005-0000-0000-000012540000}"/>
    <cellStyle name="Note 2 2 2 7 16 5" xfId="32826" xr:uid="{00000000-0005-0000-0000-000013540000}"/>
    <cellStyle name="Note 2 2 2 7 17" xfId="18047" xr:uid="{00000000-0005-0000-0000-000014540000}"/>
    <cellStyle name="Note 2 2 2 7 17 2" xfId="18048" xr:uid="{00000000-0005-0000-0000-000015540000}"/>
    <cellStyle name="Note 2 2 2 7 17 2 2" xfId="18049" xr:uid="{00000000-0005-0000-0000-000016540000}"/>
    <cellStyle name="Note 2 2 2 7 17 2 2 2" xfId="32827" xr:uid="{00000000-0005-0000-0000-000017540000}"/>
    <cellStyle name="Note 2 2 2 7 17 2 3" xfId="18050" xr:uid="{00000000-0005-0000-0000-000018540000}"/>
    <cellStyle name="Note 2 2 2 7 17 2 4" xfId="32828" xr:uid="{00000000-0005-0000-0000-000019540000}"/>
    <cellStyle name="Note 2 2 2 7 17 3" xfId="18051" xr:uid="{00000000-0005-0000-0000-00001A540000}"/>
    <cellStyle name="Note 2 2 2 7 17 3 2" xfId="32829" xr:uid="{00000000-0005-0000-0000-00001B540000}"/>
    <cellStyle name="Note 2 2 2 7 17 4" xfId="18052" xr:uid="{00000000-0005-0000-0000-00001C540000}"/>
    <cellStyle name="Note 2 2 2 7 17 5" xfId="32830" xr:uid="{00000000-0005-0000-0000-00001D540000}"/>
    <cellStyle name="Note 2 2 2 7 18" xfId="18053" xr:uid="{00000000-0005-0000-0000-00001E540000}"/>
    <cellStyle name="Note 2 2 2 7 18 2" xfId="18054" xr:uid="{00000000-0005-0000-0000-00001F540000}"/>
    <cellStyle name="Note 2 2 2 7 18 2 2" xfId="18055" xr:uid="{00000000-0005-0000-0000-000020540000}"/>
    <cellStyle name="Note 2 2 2 7 18 2 2 2" xfId="32831" xr:uid="{00000000-0005-0000-0000-000021540000}"/>
    <cellStyle name="Note 2 2 2 7 18 2 3" xfId="18056" xr:uid="{00000000-0005-0000-0000-000022540000}"/>
    <cellStyle name="Note 2 2 2 7 18 2 4" xfId="32832" xr:uid="{00000000-0005-0000-0000-000023540000}"/>
    <cellStyle name="Note 2 2 2 7 18 3" xfId="18057" xr:uid="{00000000-0005-0000-0000-000024540000}"/>
    <cellStyle name="Note 2 2 2 7 18 3 2" xfId="32833" xr:uid="{00000000-0005-0000-0000-000025540000}"/>
    <cellStyle name="Note 2 2 2 7 18 4" xfId="18058" xr:uid="{00000000-0005-0000-0000-000026540000}"/>
    <cellStyle name="Note 2 2 2 7 18 5" xfId="32834" xr:uid="{00000000-0005-0000-0000-000027540000}"/>
    <cellStyle name="Note 2 2 2 7 19" xfId="18059" xr:uid="{00000000-0005-0000-0000-000028540000}"/>
    <cellStyle name="Note 2 2 2 7 19 2" xfId="18060" xr:uid="{00000000-0005-0000-0000-000029540000}"/>
    <cellStyle name="Note 2 2 2 7 19 2 2" xfId="18061" xr:uid="{00000000-0005-0000-0000-00002A540000}"/>
    <cellStyle name="Note 2 2 2 7 19 2 2 2" xfId="32835" xr:uid="{00000000-0005-0000-0000-00002B540000}"/>
    <cellStyle name="Note 2 2 2 7 19 2 3" xfId="18062" xr:uid="{00000000-0005-0000-0000-00002C540000}"/>
    <cellStyle name="Note 2 2 2 7 19 2 4" xfId="32836" xr:uid="{00000000-0005-0000-0000-00002D540000}"/>
    <cellStyle name="Note 2 2 2 7 19 3" xfId="18063" xr:uid="{00000000-0005-0000-0000-00002E540000}"/>
    <cellStyle name="Note 2 2 2 7 19 3 2" xfId="32837" xr:uid="{00000000-0005-0000-0000-00002F540000}"/>
    <cellStyle name="Note 2 2 2 7 19 4" xfId="18064" xr:uid="{00000000-0005-0000-0000-000030540000}"/>
    <cellStyle name="Note 2 2 2 7 19 5" xfId="32838" xr:uid="{00000000-0005-0000-0000-000031540000}"/>
    <cellStyle name="Note 2 2 2 7 2" xfId="18065" xr:uid="{00000000-0005-0000-0000-000032540000}"/>
    <cellStyle name="Note 2 2 2 7 2 2" xfId="18066" xr:uid="{00000000-0005-0000-0000-000033540000}"/>
    <cellStyle name="Note 2 2 2 7 2 2 2" xfId="18067" xr:uid="{00000000-0005-0000-0000-000034540000}"/>
    <cellStyle name="Note 2 2 2 7 2 2 2 2" xfId="32839" xr:uid="{00000000-0005-0000-0000-000035540000}"/>
    <cellStyle name="Note 2 2 2 7 2 2 3" xfId="18068" xr:uid="{00000000-0005-0000-0000-000036540000}"/>
    <cellStyle name="Note 2 2 2 7 2 2 4" xfId="32840" xr:uid="{00000000-0005-0000-0000-000037540000}"/>
    <cellStyle name="Note 2 2 2 7 2 3" xfId="18069" xr:uid="{00000000-0005-0000-0000-000038540000}"/>
    <cellStyle name="Note 2 2 2 7 2 3 2" xfId="32841" xr:uid="{00000000-0005-0000-0000-000039540000}"/>
    <cellStyle name="Note 2 2 2 7 2 4" xfId="18070" xr:uid="{00000000-0005-0000-0000-00003A540000}"/>
    <cellStyle name="Note 2 2 2 7 2 5" xfId="32842" xr:uid="{00000000-0005-0000-0000-00003B540000}"/>
    <cellStyle name="Note 2 2 2 7 20" xfId="18071" xr:uid="{00000000-0005-0000-0000-00003C540000}"/>
    <cellStyle name="Note 2 2 2 7 20 2" xfId="18072" xr:uid="{00000000-0005-0000-0000-00003D540000}"/>
    <cellStyle name="Note 2 2 2 7 20 2 2" xfId="18073" xr:uid="{00000000-0005-0000-0000-00003E540000}"/>
    <cellStyle name="Note 2 2 2 7 20 2 2 2" xfId="32843" xr:uid="{00000000-0005-0000-0000-00003F540000}"/>
    <cellStyle name="Note 2 2 2 7 20 2 3" xfId="18074" xr:uid="{00000000-0005-0000-0000-000040540000}"/>
    <cellStyle name="Note 2 2 2 7 20 2 4" xfId="32844" xr:uid="{00000000-0005-0000-0000-000041540000}"/>
    <cellStyle name="Note 2 2 2 7 20 3" xfId="18075" xr:uid="{00000000-0005-0000-0000-000042540000}"/>
    <cellStyle name="Note 2 2 2 7 20 3 2" xfId="32845" xr:uid="{00000000-0005-0000-0000-000043540000}"/>
    <cellStyle name="Note 2 2 2 7 20 4" xfId="18076" xr:uid="{00000000-0005-0000-0000-000044540000}"/>
    <cellStyle name="Note 2 2 2 7 20 5" xfId="32846" xr:uid="{00000000-0005-0000-0000-000045540000}"/>
    <cellStyle name="Note 2 2 2 7 21" xfId="18077" xr:uid="{00000000-0005-0000-0000-000046540000}"/>
    <cellStyle name="Note 2 2 2 7 21 2" xfId="18078" xr:uid="{00000000-0005-0000-0000-000047540000}"/>
    <cellStyle name="Note 2 2 2 7 21 2 2" xfId="18079" xr:uid="{00000000-0005-0000-0000-000048540000}"/>
    <cellStyle name="Note 2 2 2 7 21 2 2 2" xfId="32847" xr:uid="{00000000-0005-0000-0000-000049540000}"/>
    <cellStyle name="Note 2 2 2 7 21 2 3" xfId="18080" xr:uid="{00000000-0005-0000-0000-00004A540000}"/>
    <cellStyle name="Note 2 2 2 7 21 2 4" xfId="32848" xr:uid="{00000000-0005-0000-0000-00004B540000}"/>
    <cellStyle name="Note 2 2 2 7 21 3" xfId="18081" xr:uid="{00000000-0005-0000-0000-00004C540000}"/>
    <cellStyle name="Note 2 2 2 7 21 3 2" xfId="32849" xr:uid="{00000000-0005-0000-0000-00004D540000}"/>
    <cellStyle name="Note 2 2 2 7 21 4" xfId="18082" xr:uid="{00000000-0005-0000-0000-00004E540000}"/>
    <cellStyle name="Note 2 2 2 7 21 5" xfId="32850" xr:uid="{00000000-0005-0000-0000-00004F540000}"/>
    <cellStyle name="Note 2 2 2 7 22" xfId="18083" xr:uid="{00000000-0005-0000-0000-000050540000}"/>
    <cellStyle name="Note 2 2 2 7 22 2" xfId="18084" xr:uid="{00000000-0005-0000-0000-000051540000}"/>
    <cellStyle name="Note 2 2 2 7 22 2 2" xfId="18085" xr:uid="{00000000-0005-0000-0000-000052540000}"/>
    <cellStyle name="Note 2 2 2 7 22 2 2 2" xfId="32851" xr:uid="{00000000-0005-0000-0000-000053540000}"/>
    <cellStyle name="Note 2 2 2 7 22 2 3" xfId="18086" xr:uid="{00000000-0005-0000-0000-000054540000}"/>
    <cellStyle name="Note 2 2 2 7 22 2 4" xfId="32852" xr:uid="{00000000-0005-0000-0000-000055540000}"/>
    <cellStyle name="Note 2 2 2 7 22 3" xfId="18087" xr:uid="{00000000-0005-0000-0000-000056540000}"/>
    <cellStyle name="Note 2 2 2 7 22 3 2" xfId="32853" xr:uid="{00000000-0005-0000-0000-000057540000}"/>
    <cellStyle name="Note 2 2 2 7 22 4" xfId="18088" xr:uid="{00000000-0005-0000-0000-000058540000}"/>
    <cellStyle name="Note 2 2 2 7 22 5" xfId="32854" xr:uid="{00000000-0005-0000-0000-000059540000}"/>
    <cellStyle name="Note 2 2 2 7 23" xfId="18089" xr:uid="{00000000-0005-0000-0000-00005A540000}"/>
    <cellStyle name="Note 2 2 2 7 23 2" xfId="18090" xr:uid="{00000000-0005-0000-0000-00005B540000}"/>
    <cellStyle name="Note 2 2 2 7 23 2 2" xfId="18091" xr:uid="{00000000-0005-0000-0000-00005C540000}"/>
    <cellStyle name="Note 2 2 2 7 23 2 2 2" xfId="32855" xr:uid="{00000000-0005-0000-0000-00005D540000}"/>
    <cellStyle name="Note 2 2 2 7 23 2 3" xfId="18092" xr:uid="{00000000-0005-0000-0000-00005E540000}"/>
    <cellStyle name="Note 2 2 2 7 23 2 4" xfId="32856" xr:uid="{00000000-0005-0000-0000-00005F540000}"/>
    <cellStyle name="Note 2 2 2 7 23 3" xfId="18093" xr:uid="{00000000-0005-0000-0000-000060540000}"/>
    <cellStyle name="Note 2 2 2 7 23 3 2" xfId="32857" xr:uid="{00000000-0005-0000-0000-000061540000}"/>
    <cellStyle name="Note 2 2 2 7 23 4" xfId="18094" xr:uid="{00000000-0005-0000-0000-000062540000}"/>
    <cellStyle name="Note 2 2 2 7 23 5" xfId="32858" xr:uid="{00000000-0005-0000-0000-000063540000}"/>
    <cellStyle name="Note 2 2 2 7 24" xfId="18095" xr:uid="{00000000-0005-0000-0000-000064540000}"/>
    <cellStyle name="Note 2 2 2 7 24 2" xfId="18096" xr:uid="{00000000-0005-0000-0000-000065540000}"/>
    <cellStyle name="Note 2 2 2 7 24 2 2" xfId="18097" xr:uid="{00000000-0005-0000-0000-000066540000}"/>
    <cellStyle name="Note 2 2 2 7 24 2 2 2" xfId="32859" xr:uid="{00000000-0005-0000-0000-000067540000}"/>
    <cellStyle name="Note 2 2 2 7 24 2 3" xfId="18098" xr:uid="{00000000-0005-0000-0000-000068540000}"/>
    <cellStyle name="Note 2 2 2 7 24 2 4" xfId="32860" xr:uid="{00000000-0005-0000-0000-000069540000}"/>
    <cellStyle name="Note 2 2 2 7 24 3" xfId="18099" xr:uid="{00000000-0005-0000-0000-00006A540000}"/>
    <cellStyle name="Note 2 2 2 7 24 3 2" xfId="32861" xr:uid="{00000000-0005-0000-0000-00006B540000}"/>
    <cellStyle name="Note 2 2 2 7 24 4" xfId="18100" xr:uid="{00000000-0005-0000-0000-00006C540000}"/>
    <cellStyle name="Note 2 2 2 7 24 5" xfId="32862" xr:uid="{00000000-0005-0000-0000-00006D540000}"/>
    <cellStyle name="Note 2 2 2 7 25" xfId="18101" xr:uid="{00000000-0005-0000-0000-00006E540000}"/>
    <cellStyle name="Note 2 2 2 7 25 2" xfId="18102" xr:uid="{00000000-0005-0000-0000-00006F540000}"/>
    <cellStyle name="Note 2 2 2 7 25 2 2" xfId="18103" xr:uid="{00000000-0005-0000-0000-000070540000}"/>
    <cellStyle name="Note 2 2 2 7 25 2 2 2" xfId="32863" xr:uid="{00000000-0005-0000-0000-000071540000}"/>
    <cellStyle name="Note 2 2 2 7 25 2 3" xfId="18104" xr:uid="{00000000-0005-0000-0000-000072540000}"/>
    <cellStyle name="Note 2 2 2 7 25 2 4" xfId="32864" xr:uid="{00000000-0005-0000-0000-000073540000}"/>
    <cellStyle name="Note 2 2 2 7 25 3" xfId="18105" xr:uid="{00000000-0005-0000-0000-000074540000}"/>
    <cellStyle name="Note 2 2 2 7 25 3 2" xfId="32865" xr:uid="{00000000-0005-0000-0000-000075540000}"/>
    <cellStyle name="Note 2 2 2 7 25 4" xfId="18106" xr:uid="{00000000-0005-0000-0000-000076540000}"/>
    <cellStyle name="Note 2 2 2 7 25 5" xfId="32866" xr:uid="{00000000-0005-0000-0000-000077540000}"/>
    <cellStyle name="Note 2 2 2 7 26" xfId="18107" xr:uid="{00000000-0005-0000-0000-000078540000}"/>
    <cellStyle name="Note 2 2 2 7 26 2" xfId="18108" xr:uid="{00000000-0005-0000-0000-000079540000}"/>
    <cellStyle name="Note 2 2 2 7 26 2 2" xfId="18109" xr:uid="{00000000-0005-0000-0000-00007A540000}"/>
    <cellStyle name="Note 2 2 2 7 26 2 2 2" xfId="32867" xr:uid="{00000000-0005-0000-0000-00007B540000}"/>
    <cellStyle name="Note 2 2 2 7 26 2 3" xfId="18110" xr:uid="{00000000-0005-0000-0000-00007C540000}"/>
    <cellStyle name="Note 2 2 2 7 26 2 4" xfId="32868" xr:uid="{00000000-0005-0000-0000-00007D540000}"/>
    <cellStyle name="Note 2 2 2 7 26 3" xfId="18111" xr:uid="{00000000-0005-0000-0000-00007E540000}"/>
    <cellStyle name="Note 2 2 2 7 26 3 2" xfId="32869" xr:uid="{00000000-0005-0000-0000-00007F540000}"/>
    <cellStyle name="Note 2 2 2 7 26 4" xfId="18112" xr:uid="{00000000-0005-0000-0000-000080540000}"/>
    <cellStyle name="Note 2 2 2 7 26 5" xfId="32870" xr:uid="{00000000-0005-0000-0000-000081540000}"/>
    <cellStyle name="Note 2 2 2 7 27" xfId="18113" xr:uid="{00000000-0005-0000-0000-000082540000}"/>
    <cellStyle name="Note 2 2 2 7 27 2" xfId="18114" xr:uid="{00000000-0005-0000-0000-000083540000}"/>
    <cellStyle name="Note 2 2 2 7 27 2 2" xfId="18115" xr:uid="{00000000-0005-0000-0000-000084540000}"/>
    <cellStyle name="Note 2 2 2 7 27 2 2 2" xfId="32871" xr:uid="{00000000-0005-0000-0000-000085540000}"/>
    <cellStyle name="Note 2 2 2 7 27 2 3" xfId="18116" xr:uid="{00000000-0005-0000-0000-000086540000}"/>
    <cellStyle name="Note 2 2 2 7 27 2 4" xfId="32872" xr:uid="{00000000-0005-0000-0000-000087540000}"/>
    <cellStyle name="Note 2 2 2 7 27 3" xfId="18117" xr:uid="{00000000-0005-0000-0000-000088540000}"/>
    <cellStyle name="Note 2 2 2 7 27 3 2" xfId="32873" xr:uid="{00000000-0005-0000-0000-000089540000}"/>
    <cellStyle name="Note 2 2 2 7 27 4" xfId="18118" xr:uid="{00000000-0005-0000-0000-00008A540000}"/>
    <cellStyle name="Note 2 2 2 7 27 5" xfId="32874" xr:uid="{00000000-0005-0000-0000-00008B540000}"/>
    <cellStyle name="Note 2 2 2 7 28" xfId="18119" xr:uid="{00000000-0005-0000-0000-00008C540000}"/>
    <cellStyle name="Note 2 2 2 7 28 2" xfId="18120" xr:uid="{00000000-0005-0000-0000-00008D540000}"/>
    <cellStyle name="Note 2 2 2 7 28 2 2" xfId="18121" xr:uid="{00000000-0005-0000-0000-00008E540000}"/>
    <cellStyle name="Note 2 2 2 7 28 2 2 2" xfId="32875" xr:uid="{00000000-0005-0000-0000-00008F540000}"/>
    <cellStyle name="Note 2 2 2 7 28 2 3" xfId="18122" xr:uid="{00000000-0005-0000-0000-000090540000}"/>
    <cellStyle name="Note 2 2 2 7 28 2 4" xfId="32876" xr:uid="{00000000-0005-0000-0000-000091540000}"/>
    <cellStyle name="Note 2 2 2 7 28 3" xfId="18123" xr:uid="{00000000-0005-0000-0000-000092540000}"/>
    <cellStyle name="Note 2 2 2 7 28 3 2" xfId="32877" xr:uid="{00000000-0005-0000-0000-000093540000}"/>
    <cellStyle name="Note 2 2 2 7 28 4" xfId="18124" xr:uid="{00000000-0005-0000-0000-000094540000}"/>
    <cellStyle name="Note 2 2 2 7 28 5" xfId="32878" xr:uid="{00000000-0005-0000-0000-000095540000}"/>
    <cellStyle name="Note 2 2 2 7 29" xfId="18125" xr:uid="{00000000-0005-0000-0000-000096540000}"/>
    <cellStyle name="Note 2 2 2 7 29 2" xfId="18126" xr:uid="{00000000-0005-0000-0000-000097540000}"/>
    <cellStyle name="Note 2 2 2 7 29 2 2" xfId="18127" xr:uid="{00000000-0005-0000-0000-000098540000}"/>
    <cellStyle name="Note 2 2 2 7 29 2 2 2" xfId="32879" xr:uid="{00000000-0005-0000-0000-000099540000}"/>
    <cellStyle name="Note 2 2 2 7 29 2 3" xfId="18128" xr:uid="{00000000-0005-0000-0000-00009A540000}"/>
    <cellStyle name="Note 2 2 2 7 29 2 4" xfId="32880" xr:uid="{00000000-0005-0000-0000-00009B540000}"/>
    <cellStyle name="Note 2 2 2 7 29 3" xfId="18129" xr:uid="{00000000-0005-0000-0000-00009C540000}"/>
    <cellStyle name="Note 2 2 2 7 29 3 2" xfId="32881" xr:uid="{00000000-0005-0000-0000-00009D540000}"/>
    <cellStyle name="Note 2 2 2 7 29 4" xfId="18130" xr:uid="{00000000-0005-0000-0000-00009E540000}"/>
    <cellStyle name="Note 2 2 2 7 29 5" xfId="32882" xr:uid="{00000000-0005-0000-0000-00009F540000}"/>
    <cellStyle name="Note 2 2 2 7 3" xfId="18131" xr:uid="{00000000-0005-0000-0000-0000A0540000}"/>
    <cellStyle name="Note 2 2 2 7 3 2" xfId="18132" xr:uid="{00000000-0005-0000-0000-0000A1540000}"/>
    <cellStyle name="Note 2 2 2 7 3 2 2" xfId="18133" xr:uid="{00000000-0005-0000-0000-0000A2540000}"/>
    <cellStyle name="Note 2 2 2 7 3 2 2 2" xfId="32883" xr:uid="{00000000-0005-0000-0000-0000A3540000}"/>
    <cellStyle name="Note 2 2 2 7 3 2 3" xfId="18134" xr:uid="{00000000-0005-0000-0000-0000A4540000}"/>
    <cellStyle name="Note 2 2 2 7 3 2 4" xfId="32884" xr:uid="{00000000-0005-0000-0000-0000A5540000}"/>
    <cellStyle name="Note 2 2 2 7 3 3" xfId="18135" xr:uid="{00000000-0005-0000-0000-0000A6540000}"/>
    <cellStyle name="Note 2 2 2 7 3 3 2" xfId="32885" xr:uid="{00000000-0005-0000-0000-0000A7540000}"/>
    <cellStyle name="Note 2 2 2 7 3 4" xfId="18136" xr:uid="{00000000-0005-0000-0000-0000A8540000}"/>
    <cellStyle name="Note 2 2 2 7 3 5" xfId="32886" xr:uid="{00000000-0005-0000-0000-0000A9540000}"/>
    <cellStyle name="Note 2 2 2 7 30" xfId="18137" xr:uid="{00000000-0005-0000-0000-0000AA540000}"/>
    <cellStyle name="Note 2 2 2 7 30 2" xfId="18138" xr:uid="{00000000-0005-0000-0000-0000AB540000}"/>
    <cellStyle name="Note 2 2 2 7 30 2 2" xfId="18139" xr:uid="{00000000-0005-0000-0000-0000AC540000}"/>
    <cellStyle name="Note 2 2 2 7 30 2 2 2" xfId="32887" xr:uid="{00000000-0005-0000-0000-0000AD540000}"/>
    <cellStyle name="Note 2 2 2 7 30 2 3" xfId="18140" xr:uid="{00000000-0005-0000-0000-0000AE540000}"/>
    <cellStyle name="Note 2 2 2 7 30 2 4" xfId="32888" xr:uid="{00000000-0005-0000-0000-0000AF540000}"/>
    <cellStyle name="Note 2 2 2 7 30 3" xfId="18141" xr:uid="{00000000-0005-0000-0000-0000B0540000}"/>
    <cellStyle name="Note 2 2 2 7 30 3 2" xfId="32889" xr:uid="{00000000-0005-0000-0000-0000B1540000}"/>
    <cellStyle name="Note 2 2 2 7 30 4" xfId="18142" xr:uid="{00000000-0005-0000-0000-0000B2540000}"/>
    <cellStyle name="Note 2 2 2 7 30 5" xfId="32890" xr:uid="{00000000-0005-0000-0000-0000B3540000}"/>
    <cellStyle name="Note 2 2 2 7 31" xfId="18143" xr:uid="{00000000-0005-0000-0000-0000B4540000}"/>
    <cellStyle name="Note 2 2 2 7 31 2" xfId="18144" xr:uid="{00000000-0005-0000-0000-0000B5540000}"/>
    <cellStyle name="Note 2 2 2 7 31 2 2" xfId="32891" xr:uid="{00000000-0005-0000-0000-0000B6540000}"/>
    <cellStyle name="Note 2 2 2 7 31 3" xfId="18145" xr:uid="{00000000-0005-0000-0000-0000B7540000}"/>
    <cellStyle name="Note 2 2 2 7 31 4" xfId="32892" xr:uid="{00000000-0005-0000-0000-0000B8540000}"/>
    <cellStyle name="Note 2 2 2 7 32" xfId="18146" xr:uid="{00000000-0005-0000-0000-0000B9540000}"/>
    <cellStyle name="Note 2 2 2 7 32 2" xfId="32893" xr:uid="{00000000-0005-0000-0000-0000BA540000}"/>
    <cellStyle name="Note 2 2 2 7 33" xfId="18147" xr:uid="{00000000-0005-0000-0000-0000BB540000}"/>
    <cellStyle name="Note 2 2 2 7 34" xfId="32894" xr:uid="{00000000-0005-0000-0000-0000BC540000}"/>
    <cellStyle name="Note 2 2 2 7 4" xfId="18148" xr:uid="{00000000-0005-0000-0000-0000BD540000}"/>
    <cellStyle name="Note 2 2 2 7 4 2" xfId="18149" xr:uid="{00000000-0005-0000-0000-0000BE540000}"/>
    <cellStyle name="Note 2 2 2 7 4 2 2" xfId="18150" xr:uid="{00000000-0005-0000-0000-0000BF540000}"/>
    <cellStyle name="Note 2 2 2 7 4 2 2 2" xfId="32895" xr:uid="{00000000-0005-0000-0000-0000C0540000}"/>
    <cellStyle name="Note 2 2 2 7 4 2 3" xfId="18151" xr:uid="{00000000-0005-0000-0000-0000C1540000}"/>
    <cellStyle name="Note 2 2 2 7 4 2 4" xfId="32896" xr:uid="{00000000-0005-0000-0000-0000C2540000}"/>
    <cellStyle name="Note 2 2 2 7 4 3" xfId="18152" xr:uid="{00000000-0005-0000-0000-0000C3540000}"/>
    <cellStyle name="Note 2 2 2 7 4 3 2" xfId="32897" xr:uid="{00000000-0005-0000-0000-0000C4540000}"/>
    <cellStyle name="Note 2 2 2 7 4 4" xfId="18153" xr:uid="{00000000-0005-0000-0000-0000C5540000}"/>
    <cellStyle name="Note 2 2 2 7 4 5" xfId="32898" xr:uid="{00000000-0005-0000-0000-0000C6540000}"/>
    <cellStyle name="Note 2 2 2 7 5" xfId="18154" xr:uid="{00000000-0005-0000-0000-0000C7540000}"/>
    <cellStyle name="Note 2 2 2 7 5 2" xfId="18155" xr:uid="{00000000-0005-0000-0000-0000C8540000}"/>
    <cellStyle name="Note 2 2 2 7 5 2 2" xfId="18156" xr:uid="{00000000-0005-0000-0000-0000C9540000}"/>
    <cellStyle name="Note 2 2 2 7 5 2 2 2" xfId="32899" xr:uid="{00000000-0005-0000-0000-0000CA540000}"/>
    <cellStyle name="Note 2 2 2 7 5 2 3" xfId="18157" xr:uid="{00000000-0005-0000-0000-0000CB540000}"/>
    <cellStyle name="Note 2 2 2 7 5 2 4" xfId="32900" xr:uid="{00000000-0005-0000-0000-0000CC540000}"/>
    <cellStyle name="Note 2 2 2 7 5 3" xfId="18158" xr:uid="{00000000-0005-0000-0000-0000CD540000}"/>
    <cellStyle name="Note 2 2 2 7 5 3 2" xfId="32901" xr:uid="{00000000-0005-0000-0000-0000CE540000}"/>
    <cellStyle name="Note 2 2 2 7 5 4" xfId="18159" xr:uid="{00000000-0005-0000-0000-0000CF540000}"/>
    <cellStyle name="Note 2 2 2 7 5 5" xfId="32902" xr:uid="{00000000-0005-0000-0000-0000D0540000}"/>
    <cellStyle name="Note 2 2 2 7 6" xfId="18160" xr:uid="{00000000-0005-0000-0000-0000D1540000}"/>
    <cellStyle name="Note 2 2 2 7 6 2" xfId="18161" xr:uid="{00000000-0005-0000-0000-0000D2540000}"/>
    <cellStyle name="Note 2 2 2 7 6 2 2" xfId="18162" xr:uid="{00000000-0005-0000-0000-0000D3540000}"/>
    <cellStyle name="Note 2 2 2 7 6 2 2 2" xfId="32903" xr:uid="{00000000-0005-0000-0000-0000D4540000}"/>
    <cellStyle name="Note 2 2 2 7 6 2 3" xfId="18163" xr:uid="{00000000-0005-0000-0000-0000D5540000}"/>
    <cellStyle name="Note 2 2 2 7 6 2 4" xfId="32904" xr:uid="{00000000-0005-0000-0000-0000D6540000}"/>
    <cellStyle name="Note 2 2 2 7 6 3" xfId="18164" xr:uid="{00000000-0005-0000-0000-0000D7540000}"/>
    <cellStyle name="Note 2 2 2 7 6 3 2" xfId="32905" xr:uid="{00000000-0005-0000-0000-0000D8540000}"/>
    <cellStyle name="Note 2 2 2 7 6 4" xfId="18165" xr:uid="{00000000-0005-0000-0000-0000D9540000}"/>
    <cellStyle name="Note 2 2 2 7 6 5" xfId="32906" xr:uid="{00000000-0005-0000-0000-0000DA540000}"/>
    <cellStyle name="Note 2 2 2 7 7" xfId="18166" xr:uid="{00000000-0005-0000-0000-0000DB540000}"/>
    <cellStyle name="Note 2 2 2 7 7 2" xfId="18167" xr:uid="{00000000-0005-0000-0000-0000DC540000}"/>
    <cellStyle name="Note 2 2 2 7 7 2 2" xfId="18168" xr:uid="{00000000-0005-0000-0000-0000DD540000}"/>
    <cellStyle name="Note 2 2 2 7 7 2 2 2" xfId="32907" xr:uid="{00000000-0005-0000-0000-0000DE540000}"/>
    <cellStyle name="Note 2 2 2 7 7 2 3" xfId="18169" xr:uid="{00000000-0005-0000-0000-0000DF540000}"/>
    <cellStyle name="Note 2 2 2 7 7 2 4" xfId="32908" xr:uid="{00000000-0005-0000-0000-0000E0540000}"/>
    <cellStyle name="Note 2 2 2 7 7 3" xfId="18170" xr:uid="{00000000-0005-0000-0000-0000E1540000}"/>
    <cellStyle name="Note 2 2 2 7 7 3 2" xfId="32909" xr:uid="{00000000-0005-0000-0000-0000E2540000}"/>
    <cellStyle name="Note 2 2 2 7 7 4" xfId="18171" xr:uid="{00000000-0005-0000-0000-0000E3540000}"/>
    <cellStyle name="Note 2 2 2 7 7 5" xfId="32910" xr:uid="{00000000-0005-0000-0000-0000E4540000}"/>
    <cellStyle name="Note 2 2 2 7 8" xfId="18172" xr:uid="{00000000-0005-0000-0000-0000E5540000}"/>
    <cellStyle name="Note 2 2 2 7 8 2" xfId="18173" xr:uid="{00000000-0005-0000-0000-0000E6540000}"/>
    <cellStyle name="Note 2 2 2 7 8 2 2" xfId="18174" xr:uid="{00000000-0005-0000-0000-0000E7540000}"/>
    <cellStyle name="Note 2 2 2 7 8 2 2 2" xfId="32911" xr:uid="{00000000-0005-0000-0000-0000E8540000}"/>
    <cellStyle name="Note 2 2 2 7 8 2 3" xfId="18175" xr:uid="{00000000-0005-0000-0000-0000E9540000}"/>
    <cellStyle name="Note 2 2 2 7 8 2 4" xfId="32912" xr:uid="{00000000-0005-0000-0000-0000EA540000}"/>
    <cellStyle name="Note 2 2 2 7 8 3" xfId="18176" xr:uid="{00000000-0005-0000-0000-0000EB540000}"/>
    <cellStyle name="Note 2 2 2 7 8 3 2" xfId="32913" xr:uid="{00000000-0005-0000-0000-0000EC540000}"/>
    <cellStyle name="Note 2 2 2 7 8 4" xfId="18177" xr:uid="{00000000-0005-0000-0000-0000ED540000}"/>
    <cellStyle name="Note 2 2 2 7 8 5" xfId="32914" xr:uid="{00000000-0005-0000-0000-0000EE540000}"/>
    <cellStyle name="Note 2 2 2 7 9" xfId="18178" xr:uid="{00000000-0005-0000-0000-0000EF540000}"/>
    <cellStyle name="Note 2 2 2 7 9 2" xfId="18179" xr:uid="{00000000-0005-0000-0000-0000F0540000}"/>
    <cellStyle name="Note 2 2 2 7 9 2 2" xfId="18180" xr:uid="{00000000-0005-0000-0000-0000F1540000}"/>
    <cellStyle name="Note 2 2 2 7 9 2 2 2" xfId="32915" xr:uid="{00000000-0005-0000-0000-0000F2540000}"/>
    <cellStyle name="Note 2 2 2 7 9 2 3" xfId="18181" xr:uid="{00000000-0005-0000-0000-0000F3540000}"/>
    <cellStyle name="Note 2 2 2 7 9 2 4" xfId="32916" xr:uid="{00000000-0005-0000-0000-0000F4540000}"/>
    <cellStyle name="Note 2 2 2 7 9 3" xfId="18182" xr:uid="{00000000-0005-0000-0000-0000F5540000}"/>
    <cellStyle name="Note 2 2 2 7 9 3 2" xfId="32917" xr:uid="{00000000-0005-0000-0000-0000F6540000}"/>
    <cellStyle name="Note 2 2 2 7 9 4" xfId="18183" xr:uid="{00000000-0005-0000-0000-0000F7540000}"/>
    <cellStyle name="Note 2 2 2 7 9 5" xfId="32918" xr:uid="{00000000-0005-0000-0000-0000F8540000}"/>
    <cellStyle name="Note 2 2 2 8" xfId="18184" xr:uid="{00000000-0005-0000-0000-0000F9540000}"/>
    <cellStyle name="Note 2 2 2 8 2" xfId="18185" xr:uid="{00000000-0005-0000-0000-0000FA540000}"/>
    <cellStyle name="Note 2 2 2 8 2 2" xfId="18186" xr:uid="{00000000-0005-0000-0000-0000FB540000}"/>
    <cellStyle name="Note 2 2 2 8 2 2 2" xfId="32919" xr:uid="{00000000-0005-0000-0000-0000FC540000}"/>
    <cellStyle name="Note 2 2 2 8 2 3" xfId="18187" xr:uid="{00000000-0005-0000-0000-0000FD540000}"/>
    <cellStyle name="Note 2 2 2 8 2 4" xfId="32920" xr:uid="{00000000-0005-0000-0000-0000FE540000}"/>
    <cellStyle name="Note 2 2 2 8 3" xfId="18188" xr:uid="{00000000-0005-0000-0000-0000FF540000}"/>
    <cellStyle name="Note 2 2 2 8 3 2" xfId="32921" xr:uid="{00000000-0005-0000-0000-000000550000}"/>
    <cellStyle name="Note 2 2 2 8 4" xfId="18189" xr:uid="{00000000-0005-0000-0000-000001550000}"/>
    <cellStyle name="Note 2 2 2 8 5" xfId="32922" xr:uid="{00000000-0005-0000-0000-000002550000}"/>
    <cellStyle name="Note 2 2 2 9" xfId="18190" xr:uid="{00000000-0005-0000-0000-000003550000}"/>
    <cellStyle name="Note 2 2 2 9 2" xfId="18191" xr:uid="{00000000-0005-0000-0000-000004550000}"/>
    <cellStyle name="Note 2 2 2 9 2 2" xfId="18192" xr:uid="{00000000-0005-0000-0000-000005550000}"/>
    <cellStyle name="Note 2 2 2 9 2 2 2" xfId="32923" xr:uid="{00000000-0005-0000-0000-000006550000}"/>
    <cellStyle name="Note 2 2 2 9 2 3" xfId="18193" xr:uid="{00000000-0005-0000-0000-000007550000}"/>
    <cellStyle name="Note 2 2 2 9 2 4" xfId="32924" xr:uid="{00000000-0005-0000-0000-000008550000}"/>
    <cellStyle name="Note 2 2 2 9 3" xfId="18194" xr:uid="{00000000-0005-0000-0000-000009550000}"/>
    <cellStyle name="Note 2 2 2 9 3 2" xfId="32925" xr:uid="{00000000-0005-0000-0000-00000A550000}"/>
    <cellStyle name="Note 2 2 2 9 4" xfId="18195" xr:uid="{00000000-0005-0000-0000-00000B550000}"/>
    <cellStyle name="Note 2 2 2 9 5" xfId="32926" xr:uid="{00000000-0005-0000-0000-00000C550000}"/>
    <cellStyle name="Note 2 2 2_BU&amp;IC" xfId="18196" xr:uid="{00000000-0005-0000-0000-00000D550000}"/>
    <cellStyle name="Note 2 2 3" xfId="751" xr:uid="{00000000-0005-0000-0000-00000E550000}"/>
    <cellStyle name="Note 2 2 3 10" xfId="18197" xr:uid="{00000000-0005-0000-0000-00000F550000}"/>
    <cellStyle name="Note 2 2 3 10 2" xfId="18198" xr:uid="{00000000-0005-0000-0000-000010550000}"/>
    <cellStyle name="Note 2 2 3 10 2 2" xfId="18199" xr:uid="{00000000-0005-0000-0000-000011550000}"/>
    <cellStyle name="Note 2 2 3 10 2 2 2" xfId="32927" xr:uid="{00000000-0005-0000-0000-000012550000}"/>
    <cellStyle name="Note 2 2 3 10 2 3" xfId="18200" xr:uid="{00000000-0005-0000-0000-000013550000}"/>
    <cellStyle name="Note 2 2 3 10 2 4" xfId="32928" xr:uid="{00000000-0005-0000-0000-000014550000}"/>
    <cellStyle name="Note 2 2 3 10 3" xfId="18201" xr:uid="{00000000-0005-0000-0000-000015550000}"/>
    <cellStyle name="Note 2 2 3 10 3 2" xfId="32929" xr:uid="{00000000-0005-0000-0000-000016550000}"/>
    <cellStyle name="Note 2 2 3 10 4" xfId="18202" xr:uid="{00000000-0005-0000-0000-000017550000}"/>
    <cellStyle name="Note 2 2 3 10 5" xfId="32930" xr:uid="{00000000-0005-0000-0000-000018550000}"/>
    <cellStyle name="Note 2 2 3 11" xfId="18203" xr:uid="{00000000-0005-0000-0000-000019550000}"/>
    <cellStyle name="Note 2 2 3 11 2" xfId="18204" xr:uid="{00000000-0005-0000-0000-00001A550000}"/>
    <cellStyle name="Note 2 2 3 11 2 2" xfId="18205" xr:uid="{00000000-0005-0000-0000-00001B550000}"/>
    <cellStyle name="Note 2 2 3 11 2 2 2" xfId="32931" xr:uid="{00000000-0005-0000-0000-00001C550000}"/>
    <cellStyle name="Note 2 2 3 11 2 3" xfId="18206" xr:uid="{00000000-0005-0000-0000-00001D550000}"/>
    <cellStyle name="Note 2 2 3 11 2 4" xfId="32932" xr:uid="{00000000-0005-0000-0000-00001E550000}"/>
    <cellStyle name="Note 2 2 3 11 3" xfId="18207" xr:uid="{00000000-0005-0000-0000-00001F550000}"/>
    <cellStyle name="Note 2 2 3 11 3 2" xfId="32933" xr:uid="{00000000-0005-0000-0000-000020550000}"/>
    <cellStyle name="Note 2 2 3 11 4" xfId="18208" xr:uid="{00000000-0005-0000-0000-000021550000}"/>
    <cellStyle name="Note 2 2 3 11 5" xfId="32934" xr:uid="{00000000-0005-0000-0000-000022550000}"/>
    <cellStyle name="Note 2 2 3 12" xfId="18209" xr:uid="{00000000-0005-0000-0000-000023550000}"/>
    <cellStyle name="Note 2 2 3 12 2" xfId="18210" xr:uid="{00000000-0005-0000-0000-000024550000}"/>
    <cellStyle name="Note 2 2 3 12 2 2" xfId="18211" xr:uid="{00000000-0005-0000-0000-000025550000}"/>
    <cellStyle name="Note 2 2 3 12 2 2 2" xfId="32935" xr:uid="{00000000-0005-0000-0000-000026550000}"/>
    <cellStyle name="Note 2 2 3 12 2 3" xfId="18212" xr:uid="{00000000-0005-0000-0000-000027550000}"/>
    <cellStyle name="Note 2 2 3 12 2 4" xfId="32936" xr:uid="{00000000-0005-0000-0000-000028550000}"/>
    <cellStyle name="Note 2 2 3 12 3" xfId="18213" xr:uid="{00000000-0005-0000-0000-000029550000}"/>
    <cellStyle name="Note 2 2 3 12 3 2" xfId="32937" xr:uid="{00000000-0005-0000-0000-00002A550000}"/>
    <cellStyle name="Note 2 2 3 12 4" xfId="18214" xr:uid="{00000000-0005-0000-0000-00002B550000}"/>
    <cellStyle name="Note 2 2 3 12 5" xfId="32938" xr:uid="{00000000-0005-0000-0000-00002C550000}"/>
    <cellStyle name="Note 2 2 3 13" xfId="18215" xr:uid="{00000000-0005-0000-0000-00002D550000}"/>
    <cellStyle name="Note 2 2 3 13 2" xfId="18216" xr:uid="{00000000-0005-0000-0000-00002E550000}"/>
    <cellStyle name="Note 2 2 3 13 2 2" xfId="18217" xr:uid="{00000000-0005-0000-0000-00002F550000}"/>
    <cellStyle name="Note 2 2 3 13 2 2 2" xfId="32939" xr:uid="{00000000-0005-0000-0000-000030550000}"/>
    <cellStyle name="Note 2 2 3 13 2 3" xfId="18218" xr:uid="{00000000-0005-0000-0000-000031550000}"/>
    <cellStyle name="Note 2 2 3 13 2 4" xfId="32940" xr:uid="{00000000-0005-0000-0000-000032550000}"/>
    <cellStyle name="Note 2 2 3 13 3" xfId="18219" xr:uid="{00000000-0005-0000-0000-000033550000}"/>
    <cellStyle name="Note 2 2 3 13 3 2" xfId="32941" xr:uid="{00000000-0005-0000-0000-000034550000}"/>
    <cellStyle name="Note 2 2 3 13 4" xfId="18220" xr:uid="{00000000-0005-0000-0000-000035550000}"/>
    <cellStyle name="Note 2 2 3 13 5" xfId="32942" xr:uid="{00000000-0005-0000-0000-000036550000}"/>
    <cellStyle name="Note 2 2 3 14" xfId="18221" xr:uid="{00000000-0005-0000-0000-000037550000}"/>
    <cellStyle name="Note 2 2 3 14 2" xfId="18222" xr:uid="{00000000-0005-0000-0000-000038550000}"/>
    <cellStyle name="Note 2 2 3 14 2 2" xfId="32943" xr:uid="{00000000-0005-0000-0000-000039550000}"/>
    <cellStyle name="Note 2 2 3 14 3" xfId="18223" xr:uid="{00000000-0005-0000-0000-00003A550000}"/>
    <cellStyle name="Note 2 2 3 14 4" xfId="32944" xr:uid="{00000000-0005-0000-0000-00003B550000}"/>
    <cellStyle name="Note 2 2 3 15" xfId="18224" xr:uid="{00000000-0005-0000-0000-00003C550000}"/>
    <cellStyle name="Note 2 2 3 15 2" xfId="32945" xr:uid="{00000000-0005-0000-0000-00003D550000}"/>
    <cellStyle name="Note 2 2 3 16" xfId="18225" xr:uid="{00000000-0005-0000-0000-00003E550000}"/>
    <cellStyle name="Note 2 2 3 17" xfId="18226" xr:uid="{00000000-0005-0000-0000-00003F550000}"/>
    <cellStyle name="Note 2 2 3 18" xfId="18227" xr:uid="{00000000-0005-0000-0000-000040550000}"/>
    <cellStyle name="Note 2 2 3 19" xfId="18228" xr:uid="{00000000-0005-0000-0000-000041550000}"/>
    <cellStyle name="Note 2 2 3 2" xfId="18229" xr:uid="{00000000-0005-0000-0000-000042550000}"/>
    <cellStyle name="Note 2 2 3 2 2" xfId="18230" xr:uid="{00000000-0005-0000-0000-000043550000}"/>
    <cellStyle name="Note 2 2 3 2 3" xfId="18231" xr:uid="{00000000-0005-0000-0000-000044550000}"/>
    <cellStyle name="Note 2 2 3 2 3 10" xfId="18232" xr:uid="{00000000-0005-0000-0000-000045550000}"/>
    <cellStyle name="Note 2 2 3 2 3 10 2" xfId="18233" xr:uid="{00000000-0005-0000-0000-000046550000}"/>
    <cellStyle name="Note 2 2 3 2 3 10 2 2" xfId="18234" xr:uid="{00000000-0005-0000-0000-000047550000}"/>
    <cellStyle name="Note 2 2 3 2 3 10 2 2 2" xfId="32946" xr:uid="{00000000-0005-0000-0000-000048550000}"/>
    <cellStyle name="Note 2 2 3 2 3 10 2 3" xfId="18235" xr:uid="{00000000-0005-0000-0000-000049550000}"/>
    <cellStyle name="Note 2 2 3 2 3 10 2 4" xfId="32947" xr:uid="{00000000-0005-0000-0000-00004A550000}"/>
    <cellStyle name="Note 2 2 3 2 3 10 3" xfId="18236" xr:uid="{00000000-0005-0000-0000-00004B550000}"/>
    <cellStyle name="Note 2 2 3 2 3 10 3 2" xfId="32948" xr:uid="{00000000-0005-0000-0000-00004C550000}"/>
    <cellStyle name="Note 2 2 3 2 3 10 4" xfId="18237" xr:uid="{00000000-0005-0000-0000-00004D550000}"/>
    <cellStyle name="Note 2 2 3 2 3 10 5" xfId="32949" xr:uid="{00000000-0005-0000-0000-00004E550000}"/>
    <cellStyle name="Note 2 2 3 2 3 11" xfId="18238" xr:uid="{00000000-0005-0000-0000-00004F550000}"/>
    <cellStyle name="Note 2 2 3 2 3 11 2" xfId="18239" xr:uid="{00000000-0005-0000-0000-000050550000}"/>
    <cellStyle name="Note 2 2 3 2 3 11 2 2" xfId="18240" xr:uid="{00000000-0005-0000-0000-000051550000}"/>
    <cellStyle name="Note 2 2 3 2 3 11 2 2 2" xfId="32950" xr:uid="{00000000-0005-0000-0000-000052550000}"/>
    <cellStyle name="Note 2 2 3 2 3 11 2 3" xfId="18241" xr:uid="{00000000-0005-0000-0000-000053550000}"/>
    <cellStyle name="Note 2 2 3 2 3 11 2 4" xfId="32951" xr:uid="{00000000-0005-0000-0000-000054550000}"/>
    <cellStyle name="Note 2 2 3 2 3 11 3" xfId="18242" xr:uid="{00000000-0005-0000-0000-000055550000}"/>
    <cellStyle name="Note 2 2 3 2 3 11 3 2" xfId="32952" xr:uid="{00000000-0005-0000-0000-000056550000}"/>
    <cellStyle name="Note 2 2 3 2 3 11 4" xfId="18243" xr:uid="{00000000-0005-0000-0000-000057550000}"/>
    <cellStyle name="Note 2 2 3 2 3 11 5" xfId="32953" xr:uid="{00000000-0005-0000-0000-000058550000}"/>
    <cellStyle name="Note 2 2 3 2 3 12" xfId="18244" xr:uid="{00000000-0005-0000-0000-000059550000}"/>
    <cellStyle name="Note 2 2 3 2 3 12 2" xfId="18245" xr:uid="{00000000-0005-0000-0000-00005A550000}"/>
    <cellStyle name="Note 2 2 3 2 3 12 2 2" xfId="18246" xr:uid="{00000000-0005-0000-0000-00005B550000}"/>
    <cellStyle name="Note 2 2 3 2 3 12 2 2 2" xfId="32954" xr:uid="{00000000-0005-0000-0000-00005C550000}"/>
    <cellStyle name="Note 2 2 3 2 3 12 2 3" xfId="18247" xr:uid="{00000000-0005-0000-0000-00005D550000}"/>
    <cellStyle name="Note 2 2 3 2 3 12 2 4" xfId="32955" xr:uid="{00000000-0005-0000-0000-00005E550000}"/>
    <cellStyle name="Note 2 2 3 2 3 12 3" xfId="18248" xr:uid="{00000000-0005-0000-0000-00005F550000}"/>
    <cellStyle name="Note 2 2 3 2 3 12 3 2" xfId="32956" xr:uid="{00000000-0005-0000-0000-000060550000}"/>
    <cellStyle name="Note 2 2 3 2 3 12 4" xfId="18249" xr:uid="{00000000-0005-0000-0000-000061550000}"/>
    <cellStyle name="Note 2 2 3 2 3 12 5" xfId="32957" xr:uid="{00000000-0005-0000-0000-000062550000}"/>
    <cellStyle name="Note 2 2 3 2 3 13" xfId="18250" xr:uid="{00000000-0005-0000-0000-000063550000}"/>
    <cellStyle name="Note 2 2 3 2 3 13 2" xfId="18251" xr:uid="{00000000-0005-0000-0000-000064550000}"/>
    <cellStyle name="Note 2 2 3 2 3 13 2 2" xfId="18252" xr:uid="{00000000-0005-0000-0000-000065550000}"/>
    <cellStyle name="Note 2 2 3 2 3 13 2 2 2" xfId="32958" xr:uid="{00000000-0005-0000-0000-000066550000}"/>
    <cellStyle name="Note 2 2 3 2 3 13 2 3" xfId="18253" xr:uid="{00000000-0005-0000-0000-000067550000}"/>
    <cellStyle name="Note 2 2 3 2 3 13 2 4" xfId="32959" xr:uid="{00000000-0005-0000-0000-000068550000}"/>
    <cellStyle name="Note 2 2 3 2 3 13 3" xfId="18254" xr:uid="{00000000-0005-0000-0000-000069550000}"/>
    <cellStyle name="Note 2 2 3 2 3 13 3 2" xfId="32960" xr:uid="{00000000-0005-0000-0000-00006A550000}"/>
    <cellStyle name="Note 2 2 3 2 3 13 4" xfId="18255" xr:uid="{00000000-0005-0000-0000-00006B550000}"/>
    <cellStyle name="Note 2 2 3 2 3 13 5" xfId="32961" xr:uid="{00000000-0005-0000-0000-00006C550000}"/>
    <cellStyle name="Note 2 2 3 2 3 14" xfId="18256" xr:uid="{00000000-0005-0000-0000-00006D550000}"/>
    <cellStyle name="Note 2 2 3 2 3 14 2" xfId="18257" xr:uid="{00000000-0005-0000-0000-00006E550000}"/>
    <cellStyle name="Note 2 2 3 2 3 14 2 2" xfId="18258" xr:uid="{00000000-0005-0000-0000-00006F550000}"/>
    <cellStyle name="Note 2 2 3 2 3 14 2 2 2" xfId="32962" xr:uid="{00000000-0005-0000-0000-000070550000}"/>
    <cellStyle name="Note 2 2 3 2 3 14 2 3" xfId="18259" xr:uid="{00000000-0005-0000-0000-000071550000}"/>
    <cellStyle name="Note 2 2 3 2 3 14 2 4" xfId="32963" xr:uid="{00000000-0005-0000-0000-000072550000}"/>
    <cellStyle name="Note 2 2 3 2 3 14 3" xfId="18260" xr:uid="{00000000-0005-0000-0000-000073550000}"/>
    <cellStyle name="Note 2 2 3 2 3 14 3 2" xfId="32964" xr:uid="{00000000-0005-0000-0000-000074550000}"/>
    <cellStyle name="Note 2 2 3 2 3 14 4" xfId="18261" xr:uid="{00000000-0005-0000-0000-000075550000}"/>
    <cellStyle name="Note 2 2 3 2 3 14 5" xfId="32965" xr:uid="{00000000-0005-0000-0000-000076550000}"/>
    <cellStyle name="Note 2 2 3 2 3 15" xfId="18262" xr:uid="{00000000-0005-0000-0000-000077550000}"/>
    <cellStyle name="Note 2 2 3 2 3 15 2" xfId="18263" xr:uid="{00000000-0005-0000-0000-000078550000}"/>
    <cellStyle name="Note 2 2 3 2 3 15 2 2" xfId="18264" xr:uid="{00000000-0005-0000-0000-000079550000}"/>
    <cellStyle name="Note 2 2 3 2 3 15 2 2 2" xfId="32966" xr:uid="{00000000-0005-0000-0000-00007A550000}"/>
    <cellStyle name="Note 2 2 3 2 3 15 2 3" xfId="18265" xr:uid="{00000000-0005-0000-0000-00007B550000}"/>
    <cellStyle name="Note 2 2 3 2 3 15 2 4" xfId="32967" xr:uid="{00000000-0005-0000-0000-00007C550000}"/>
    <cellStyle name="Note 2 2 3 2 3 15 3" xfId="18266" xr:uid="{00000000-0005-0000-0000-00007D550000}"/>
    <cellStyle name="Note 2 2 3 2 3 15 3 2" xfId="32968" xr:uid="{00000000-0005-0000-0000-00007E550000}"/>
    <cellStyle name="Note 2 2 3 2 3 15 4" xfId="18267" xr:uid="{00000000-0005-0000-0000-00007F550000}"/>
    <cellStyle name="Note 2 2 3 2 3 15 5" xfId="32969" xr:uid="{00000000-0005-0000-0000-000080550000}"/>
    <cellStyle name="Note 2 2 3 2 3 16" xfId="18268" xr:uid="{00000000-0005-0000-0000-000081550000}"/>
    <cellStyle name="Note 2 2 3 2 3 16 2" xfId="18269" xr:uid="{00000000-0005-0000-0000-000082550000}"/>
    <cellStyle name="Note 2 2 3 2 3 16 2 2" xfId="18270" xr:uid="{00000000-0005-0000-0000-000083550000}"/>
    <cellStyle name="Note 2 2 3 2 3 16 2 2 2" xfId="32970" xr:uid="{00000000-0005-0000-0000-000084550000}"/>
    <cellStyle name="Note 2 2 3 2 3 16 2 3" xfId="18271" xr:uid="{00000000-0005-0000-0000-000085550000}"/>
    <cellStyle name="Note 2 2 3 2 3 16 2 4" xfId="32971" xr:uid="{00000000-0005-0000-0000-000086550000}"/>
    <cellStyle name="Note 2 2 3 2 3 16 3" xfId="18272" xr:uid="{00000000-0005-0000-0000-000087550000}"/>
    <cellStyle name="Note 2 2 3 2 3 16 3 2" xfId="32972" xr:uid="{00000000-0005-0000-0000-000088550000}"/>
    <cellStyle name="Note 2 2 3 2 3 16 4" xfId="18273" xr:uid="{00000000-0005-0000-0000-000089550000}"/>
    <cellStyle name="Note 2 2 3 2 3 16 5" xfId="32973" xr:uid="{00000000-0005-0000-0000-00008A550000}"/>
    <cellStyle name="Note 2 2 3 2 3 17" xfId="18274" xr:uid="{00000000-0005-0000-0000-00008B550000}"/>
    <cellStyle name="Note 2 2 3 2 3 17 2" xfId="18275" xr:uid="{00000000-0005-0000-0000-00008C550000}"/>
    <cellStyle name="Note 2 2 3 2 3 17 2 2" xfId="18276" xr:uid="{00000000-0005-0000-0000-00008D550000}"/>
    <cellStyle name="Note 2 2 3 2 3 17 2 2 2" xfId="32974" xr:uid="{00000000-0005-0000-0000-00008E550000}"/>
    <cellStyle name="Note 2 2 3 2 3 17 2 3" xfId="18277" xr:uid="{00000000-0005-0000-0000-00008F550000}"/>
    <cellStyle name="Note 2 2 3 2 3 17 2 4" xfId="32975" xr:uid="{00000000-0005-0000-0000-000090550000}"/>
    <cellStyle name="Note 2 2 3 2 3 17 3" xfId="18278" xr:uid="{00000000-0005-0000-0000-000091550000}"/>
    <cellStyle name="Note 2 2 3 2 3 17 3 2" xfId="32976" xr:uid="{00000000-0005-0000-0000-000092550000}"/>
    <cellStyle name="Note 2 2 3 2 3 17 4" xfId="18279" xr:uid="{00000000-0005-0000-0000-000093550000}"/>
    <cellStyle name="Note 2 2 3 2 3 17 5" xfId="32977" xr:uid="{00000000-0005-0000-0000-000094550000}"/>
    <cellStyle name="Note 2 2 3 2 3 18" xfId="18280" xr:uid="{00000000-0005-0000-0000-000095550000}"/>
    <cellStyle name="Note 2 2 3 2 3 18 2" xfId="18281" xr:uid="{00000000-0005-0000-0000-000096550000}"/>
    <cellStyle name="Note 2 2 3 2 3 18 2 2" xfId="18282" xr:uid="{00000000-0005-0000-0000-000097550000}"/>
    <cellStyle name="Note 2 2 3 2 3 18 2 2 2" xfId="32978" xr:uid="{00000000-0005-0000-0000-000098550000}"/>
    <cellStyle name="Note 2 2 3 2 3 18 2 3" xfId="18283" xr:uid="{00000000-0005-0000-0000-000099550000}"/>
    <cellStyle name="Note 2 2 3 2 3 18 2 4" xfId="32979" xr:uid="{00000000-0005-0000-0000-00009A550000}"/>
    <cellStyle name="Note 2 2 3 2 3 18 3" xfId="18284" xr:uid="{00000000-0005-0000-0000-00009B550000}"/>
    <cellStyle name="Note 2 2 3 2 3 18 3 2" xfId="32980" xr:uid="{00000000-0005-0000-0000-00009C550000}"/>
    <cellStyle name="Note 2 2 3 2 3 18 4" xfId="18285" xr:uid="{00000000-0005-0000-0000-00009D550000}"/>
    <cellStyle name="Note 2 2 3 2 3 18 5" xfId="32981" xr:uid="{00000000-0005-0000-0000-00009E550000}"/>
    <cellStyle name="Note 2 2 3 2 3 19" xfId="18286" xr:uid="{00000000-0005-0000-0000-00009F550000}"/>
    <cellStyle name="Note 2 2 3 2 3 19 2" xfId="18287" xr:uid="{00000000-0005-0000-0000-0000A0550000}"/>
    <cellStyle name="Note 2 2 3 2 3 19 2 2" xfId="18288" xr:uid="{00000000-0005-0000-0000-0000A1550000}"/>
    <cellStyle name="Note 2 2 3 2 3 19 2 2 2" xfId="32982" xr:uid="{00000000-0005-0000-0000-0000A2550000}"/>
    <cellStyle name="Note 2 2 3 2 3 19 2 3" xfId="18289" xr:uid="{00000000-0005-0000-0000-0000A3550000}"/>
    <cellStyle name="Note 2 2 3 2 3 19 2 4" xfId="32983" xr:uid="{00000000-0005-0000-0000-0000A4550000}"/>
    <cellStyle name="Note 2 2 3 2 3 19 3" xfId="18290" xr:uid="{00000000-0005-0000-0000-0000A5550000}"/>
    <cellStyle name="Note 2 2 3 2 3 19 3 2" xfId="32984" xr:uid="{00000000-0005-0000-0000-0000A6550000}"/>
    <cellStyle name="Note 2 2 3 2 3 19 4" xfId="18291" xr:uid="{00000000-0005-0000-0000-0000A7550000}"/>
    <cellStyle name="Note 2 2 3 2 3 19 5" xfId="32985" xr:uid="{00000000-0005-0000-0000-0000A8550000}"/>
    <cellStyle name="Note 2 2 3 2 3 2" xfId="18292" xr:uid="{00000000-0005-0000-0000-0000A9550000}"/>
    <cellStyle name="Note 2 2 3 2 3 2 2" xfId="18293" xr:uid="{00000000-0005-0000-0000-0000AA550000}"/>
    <cellStyle name="Note 2 2 3 2 3 2 2 2" xfId="18294" xr:uid="{00000000-0005-0000-0000-0000AB550000}"/>
    <cellStyle name="Note 2 2 3 2 3 2 2 2 2" xfId="32986" xr:uid="{00000000-0005-0000-0000-0000AC550000}"/>
    <cellStyle name="Note 2 2 3 2 3 2 2 3" xfId="18295" xr:uid="{00000000-0005-0000-0000-0000AD550000}"/>
    <cellStyle name="Note 2 2 3 2 3 2 2 4" xfId="32987" xr:uid="{00000000-0005-0000-0000-0000AE550000}"/>
    <cellStyle name="Note 2 2 3 2 3 2 3" xfId="18296" xr:uid="{00000000-0005-0000-0000-0000AF550000}"/>
    <cellStyle name="Note 2 2 3 2 3 2 3 2" xfId="32988" xr:uid="{00000000-0005-0000-0000-0000B0550000}"/>
    <cellStyle name="Note 2 2 3 2 3 2 4" xfId="18297" xr:uid="{00000000-0005-0000-0000-0000B1550000}"/>
    <cellStyle name="Note 2 2 3 2 3 2 5" xfId="32989" xr:uid="{00000000-0005-0000-0000-0000B2550000}"/>
    <cellStyle name="Note 2 2 3 2 3 20" xfId="18298" xr:uid="{00000000-0005-0000-0000-0000B3550000}"/>
    <cellStyle name="Note 2 2 3 2 3 20 2" xfId="18299" xr:uid="{00000000-0005-0000-0000-0000B4550000}"/>
    <cellStyle name="Note 2 2 3 2 3 20 2 2" xfId="18300" xr:uid="{00000000-0005-0000-0000-0000B5550000}"/>
    <cellStyle name="Note 2 2 3 2 3 20 2 2 2" xfId="32990" xr:uid="{00000000-0005-0000-0000-0000B6550000}"/>
    <cellStyle name="Note 2 2 3 2 3 20 2 3" xfId="18301" xr:uid="{00000000-0005-0000-0000-0000B7550000}"/>
    <cellStyle name="Note 2 2 3 2 3 20 2 4" xfId="32991" xr:uid="{00000000-0005-0000-0000-0000B8550000}"/>
    <cellStyle name="Note 2 2 3 2 3 20 3" xfId="18302" xr:uid="{00000000-0005-0000-0000-0000B9550000}"/>
    <cellStyle name="Note 2 2 3 2 3 20 3 2" xfId="32992" xr:uid="{00000000-0005-0000-0000-0000BA550000}"/>
    <cellStyle name="Note 2 2 3 2 3 20 4" xfId="18303" xr:uid="{00000000-0005-0000-0000-0000BB550000}"/>
    <cellStyle name="Note 2 2 3 2 3 20 5" xfId="32993" xr:uid="{00000000-0005-0000-0000-0000BC550000}"/>
    <cellStyle name="Note 2 2 3 2 3 21" xfId="18304" xr:uid="{00000000-0005-0000-0000-0000BD550000}"/>
    <cellStyle name="Note 2 2 3 2 3 21 2" xfId="18305" xr:uid="{00000000-0005-0000-0000-0000BE550000}"/>
    <cellStyle name="Note 2 2 3 2 3 21 2 2" xfId="18306" xr:uid="{00000000-0005-0000-0000-0000BF550000}"/>
    <cellStyle name="Note 2 2 3 2 3 21 2 2 2" xfId="32994" xr:uid="{00000000-0005-0000-0000-0000C0550000}"/>
    <cellStyle name="Note 2 2 3 2 3 21 2 3" xfId="18307" xr:uid="{00000000-0005-0000-0000-0000C1550000}"/>
    <cellStyle name="Note 2 2 3 2 3 21 2 4" xfId="32995" xr:uid="{00000000-0005-0000-0000-0000C2550000}"/>
    <cellStyle name="Note 2 2 3 2 3 21 3" xfId="18308" xr:uid="{00000000-0005-0000-0000-0000C3550000}"/>
    <cellStyle name="Note 2 2 3 2 3 21 3 2" xfId="32996" xr:uid="{00000000-0005-0000-0000-0000C4550000}"/>
    <cellStyle name="Note 2 2 3 2 3 21 4" xfId="18309" xr:uid="{00000000-0005-0000-0000-0000C5550000}"/>
    <cellStyle name="Note 2 2 3 2 3 21 5" xfId="32997" xr:uid="{00000000-0005-0000-0000-0000C6550000}"/>
    <cellStyle name="Note 2 2 3 2 3 22" xfId="18310" xr:uid="{00000000-0005-0000-0000-0000C7550000}"/>
    <cellStyle name="Note 2 2 3 2 3 22 2" xfId="18311" xr:uid="{00000000-0005-0000-0000-0000C8550000}"/>
    <cellStyle name="Note 2 2 3 2 3 22 2 2" xfId="18312" xr:uid="{00000000-0005-0000-0000-0000C9550000}"/>
    <cellStyle name="Note 2 2 3 2 3 22 2 2 2" xfId="32998" xr:uid="{00000000-0005-0000-0000-0000CA550000}"/>
    <cellStyle name="Note 2 2 3 2 3 22 2 3" xfId="18313" xr:uid="{00000000-0005-0000-0000-0000CB550000}"/>
    <cellStyle name="Note 2 2 3 2 3 22 2 4" xfId="32999" xr:uid="{00000000-0005-0000-0000-0000CC550000}"/>
    <cellStyle name="Note 2 2 3 2 3 22 3" xfId="18314" xr:uid="{00000000-0005-0000-0000-0000CD550000}"/>
    <cellStyle name="Note 2 2 3 2 3 22 3 2" xfId="33000" xr:uid="{00000000-0005-0000-0000-0000CE550000}"/>
    <cellStyle name="Note 2 2 3 2 3 22 4" xfId="18315" xr:uid="{00000000-0005-0000-0000-0000CF550000}"/>
    <cellStyle name="Note 2 2 3 2 3 22 5" xfId="33001" xr:uid="{00000000-0005-0000-0000-0000D0550000}"/>
    <cellStyle name="Note 2 2 3 2 3 23" xfId="18316" xr:uid="{00000000-0005-0000-0000-0000D1550000}"/>
    <cellStyle name="Note 2 2 3 2 3 23 2" xfId="18317" xr:uid="{00000000-0005-0000-0000-0000D2550000}"/>
    <cellStyle name="Note 2 2 3 2 3 23 2 2" xfId="18318" xr:uid="{00000000-0005-0000-0000-0000D3550000}"/>
    <cellStyle name="Note 2 2 3 2 3 23 2 2 2" xfId="33002" xr:uid="{00000000-0005-0000-0000-0000D4550000}"/>
    <cellStyle name="Note 2 2 3 2 3 23 2 3" xfId="18319" xr:uid="{00000000-0005-0000-0000-0000D5550000}"/>
    <cellStyle name="Note 2 2 3 2 3 23 2 4" xfId="33003" xr:uid="{00000000-0005-0000-0000-0000D6550000}"/>
    <cellStyle name="Note 2 2 3 2 3 23 3" xfId="18320" xr:uid="{00000000-0005-0000-0000-0000D7550000}"/>
    <cellStyle name="Note 2 2 3 2 3 23 3 2" xfId="33004" xr:uid="{00000000-0005-0000-0000-0000D8550000}"/>
    <cellStyle name="Note 2 2 3 2 3 23 4" xfId="18321" xr:uid="{00000000-0005-0000-0000-0000D9550000}"/>
    <cellStyle name="Note 2 2 3 2 3 23 5" xfId="33005" xr:uid="{00000000-0005-0000-0000-0000DA550000}"/>
    <cellStyle name="Note 2 2 3 2 3 24" xfId="18322" xr:uid="{00000000-0005-0000-0000-0000DB550000}"/>
    <cellStyle name="Note 2 2 3 2 3 24 2" xfId="18323" xr:uid="{00000000-0005-0000-0000-0000DC550000}"/>
    <cellStyle name="Note 2 2 3 2 3 24 2 2" xfId="18324" xr:uid="{00000000-0005-0000-0000-0000DD550000}"/>
    <cellStyle name="Note 2 2 3 2 3 24 2 2 2" xfId="33006" xr:uid="{00000000-0005-0000-0000-0000DE550000}"/>
    <cellStyle name="Note 2 2 3 2 3 24 2 3" xfId="18325" xr:uid="{00000000-0005-0000-0000-0000DF550000}"/>
    <cellStyle name="Note 2 2 3 2 3 24 2 4" xfId="33007" xr:uid="{00000000-0005-0000-0000-0000E0550000}"/>
    <cellStyle name="Note 2 2 3 2 3 24 3" xfId="18326" xr:uid="{00000000-0005-0000-0000-0000E1550000}"/>
    <cellStyle name="Note 2 2 3 2 3 24 3 2" xfId="33008" xr:uid="{00000000-0005-0000-0000-0000E2550000}"/>
    <cellStyle name="Note 2 2 3 2 3 24 4" xfId="18327" xr:uid="{00000000-0005-0000-0000-0000E3550000}"/>
    <cellStyle name="Note 2 2 3 2 3 24 5" xfId="33009" xr:uid="{00000000-0005-0000-0000-0000E4550000}"/>
    <cellStyle name="Note 2 2 3 2 3 25" xfId="18328" xr:uid="{00000000-0005-0000-0000-0000E5550000}"/>
    <cellStyle name="Note 2 2 3 2 3 25 2" xfId="18329" xr:uid="{00000000-0005-0000-0000-0000E6550000}"/>
    <cellStyle name="Note 2 2 3 2 3 25 2 2" xfId="18330" xr:uid="{00000000-0005-0000-0000-0000E7550000}"/>
    <cellStyle name="Note 2 2 3 2 3 25 2 2 2" xfId="33010" xr:uid="{00000000-0005-0000-0000-0000E8550000}"/>
    <cellStyle name="Note 2 2 3 2 3 25 2 3" xfId="18331" xr:uid="{00000000-0005-0000-0000-0000E9550000}"/>
    <cellStyle name="Note 2 2 3 2 3 25 2 4" xfId="33011" xr:uid="{00000000-0005-0000-0000-0000EA550000}"/>
    <cellStyle name="Note 2 2 3 2 3 25 3" xfId="18332" xr:uid="{00000000-0005-0000-0000-0000EB550000}"/>
    <cellStyle name="Note 2 2 3 2 3 25 3 2" xfId="33012" xr:uid="{00000000-0005-0000-0000-0000EC550000}"/>
    <cellStyle name="Note 2 2 3 2 3 25 4" xfId="18333" xr:uid="{00000000-0005-0000-0000-0000ED550000}"/>
    <cellStyle name="Note 2 2 3 2 3 25 5" xfId="33013" xr:uid="{00000000-0005-0000-0000-0000EE550000}"/>
    <cellStyle name="Note 2 2 3 2 3 26" xfId="18334" xr:uid="{00000000-0005-0000-0000-0000EF550000}"/>
    <cellStyle name="Note 2 2 3 2 3 26 2" xfId="18335" xr:uid="{00000000-0005-0000-0000-0000F0550000}"/>
    <cellStyle name="Note 2 2 3 2 3 26 2 2" xfId="18336" xr:uid="{00000000-0005-0000-0000-0000F1550000}"/>
    <cellStyle name="Note 2 2 3 2 3 26 2 2 2" xfId="33014" xr:uid="{00000000-0005-0000-0000-0000F2550000}"/>
    <cellStyle name="Note 2 2 3 2 3 26 2 3" xfId="18337" xr:uid="{00000000-0005-0000-0000-0000F3550000}"/>
    <cellStyle name="Note 2 2 3 2 3 26 2 4" xfId="33015" xr:uid="{00000000-0005-0000-0000-0000F4550000}"/>
    <cellStyle name="Note 2 2 3 2 3 26 3" xfId="18338" xr:uid="{00000000-0005-0000-0000-0000F5550000}"/>
    <cellStyle name="Note 2 2 3 2 3 26 3 2" xfId="33016" xr:uid="{00000000-0005-0000-0000-0000F6550000}"/>
    <cellStyle name="Note 2 2 3 2 3 26 4" xfId="18339" xr:uid="{00000000-0005-0000-0000-0000F7550000}"/>
    <cellStyle name="Note 2 2 3 2 3 26 5" xfId="33017" xr:uid="{00000000-0005-0000-0000-0000F8550000}"/>
    <cellStyle name="Note 2 2 3 2 3 27" xfId="18340" xr:uid="{00000000-0005-0000-0000-0000F9550000}"/>
    <cellStyle name="Note 2 2 3 2 3 27 2" xfId="18341" xr:uid="{00000000-0005-0000-0000-0000FA550000}"/>
    <cellStyle name="Note 2 2 3 2 3 27 2 2" xfId="18342" xr:uid="{00000000-0005-0000-0000-0000FB550000}"/>
    <cellStyle name="Note 2 2 3 2 3 27 2 2 2" xfId="33018" xr:uid="{00000000-0005-0000-0000-0000FC550000}"/>
    <cellStyle name="Note 2 2 3 2 3 27 2 3" xfId="18343" xr:uid="{00000000-0005-0000-0000-0000FD550000}"/>
    <cellStyle name="Note 2 2 3 2 3 27 2 4" xfId="33019" xr:uid="{00000000-0005-0000-0000-0000FE550000}"/>
    <cellStyle name="Note 2 2 3 2 3 27 3" xfId="18344" xr:uid="{00000000-0005-0000-0000-0000FF550000}"/>
    <cellStyle name="Note 2 2 3 2 3 27 3 2" xfId="33020" xr:uid="{00000000-0005-0000-0000-000000560000}"/>
    <cellStyle name="Note 2 2 3 2 3 27 4" xfId="18345" xr:uid="{00000000-0005-0000-0000-000001560000}"/>
    <cellStyle name="Note 2 2 3 2 3 27 5" xfId="33021" xr:uid="{00000000-0005-0000-0000-000002560000}"/>
    <cellStyle name="Note 2 2 3 2 3 28" xfId="18346" xr:uid="{00000000-0005-0000-0000-000003560000}"/>
    <cellStyle name="Note 2 2 3 2 3 28 2" xfId="18347" xr:uid="{00000000-0005-0000-0000-000004560000}"/>
    <cellStyle name="Note 2 2 3 2 3 28 2 2" xfId="18348" xr:uid="{00000000-0005-0000-0000-000005560000}"/>
    <cellStyle name="Note 2 2 3 2 3 28 2 2 2" xfId="33022" xr:uid="{00000000-0005-0000-0000-000006560000}"/>
    <cellStyle name="Note 2 2 3 2 3 28 2 3" xfId="18349" xr:uid="{00000000-0005-0000-0000-000007560000}"/>
    <cellStyle name="Note 2 2 3 2 3 28 2 4" xfId="33023" xr:uid="{00000000-0005-0000-0000-000008560000}"/>
    <cellStyle name="Note 2 2 3 2 3 28 3" xfId="18350" xr:uid="{00000000-0005-0000-0000-000009560000}"/>
    <cellStyle name="Note 2 2 3 2 3 28 3 2" xfId="33024" xr:uid="{00000000-0005-0000-0000-00000A560000}"/>
    <cellStyle name="Note 2 2 3 2 3 28 4" xfId="18351" xr:uid="{00000000-0005-0000-0000-00000B560000}"/>
    <cellStyle name="Note 2 2 3 2 3 28 5" xfId="33025" xr:uid="{00000000-0005-0000-0000-00000C560000}"/>
    <cellStyle name="Note 2 2 3 2 3 29" xfId="18352" xr:uid="{00000000-0005-0000-0000-00000D560000}"/>
    <cellStyle name="Note 2 2 3 2 3 29 2" xfId="18353" xr:uid="{00000000-0005-0000-0000-00000E560000}"/>
    <cellStyle name="Note 2 2 3 2 3 29 2 2" xfId="18354" xr:uid="{00000000-0005-0000-0000-00000F560000}"/>
    <cellStyle name="Note 2 2 3 2 3 29 2 2 2" xfId="33026" xr:uid="{00000000-0005-0000-0000-000010560000}"/>
    <cellStyle name="Note 2 2 3 2 3 29 2 3" xfId="18355" xr:uid="{00000000-0005-0000-0000-000011560000}"/>
    <cellStyle name="Note 2 2 3 2 3 29 2 4" xfId="33027" xr:uid="{00000000-0005-0000-0000-000012560000}"/>
    <cellStyle name="Note 2 2 3 2 3 29 3" xfId="18356" xr:uid="{00000000-0005-0000-0000-000013560000}"/>
    <cellStyle name="Note 2 2 3 2 3 29 3 2" xfId="33028" xr:uid="{00000000-0005-0000-0000-000014560000}"/>
    <cellStyle name="Note 2 2 3 2 3 29 4" xfId="18357" xr:uid="{00000000-0005-0000-0000-000015560000}"/>
    <cellStyle name="Note 2 2 3 2 3 29 5" xfId="33029" xr:uid="{00000000-0005-0000-0000-000016560000}"/>
    <cellStyle name="Note 2 2 3 2 3 3" xfId="18358" xr:uid="{00000000-0005-0000-0000-000017560000}"/>
    <cellStyle name="Note 2 2 3 2 3 3 2" xfId="18359" xr:uid="{00000000-0005-0000-0000-000018560000}"/>
    <cellStyle name="Note 2 2 3 2 3 3 2 2" xfId="18360" xr:uid="{00000000-0005-0000-0000-000019560000}"/>
    <cellStyle name="Note 2 2 3 2 3 3 2 2 2" xfId="33030" xr:uid="{00000000-0005-0000-0000-00001A560000}"/>
    <cellStyle name="Note 2 2 3 2 3 3 2 3" xfId="18361" xr:uid="{00000000-0005-0000-0000-00001B560000}"/>
    <cellStyle name="Note 2 2 3 2 3 3 2 4" xfId="33031" xr:uid="{00000000-0005-0000-0000-00001C560000}"/>
    <cellStyle name="Note 2 2 3 2 3 3 3" xfId="18362" xr:uid="{00000000-0005-0000-0000-00001D560000}"/>
    <cellStyle name="Note 2 2 3 2 3 3 3 2" xfId="33032" xr:uid="{00000000-0005-0000-0000-00001E560000}"/>
    <cellStyle name="Note 2 2 3 2 3 3 4" xfId="18363" xr:uid="{00000000-0005-0000-0000-00001F560000}"/>
    <cellStyle name="Note 2 2 3 2 3 3 5" xfId="33033" xr:uid="{00000000-0005-0000-0000-000020560000}"/>
    <cellStyle name="Note 2 2 3 2 3 30" xfId="18364" xr:uid="{00000000-0005-0000-0000-000021560000}"/>
    <cellStyle name="Note 2 2 3 2 3 30 2" xfId="18365" xr:uid="{00000000-0005-0000-0000-000022560000}"/>
    <cellStyle name="Note 2 2 3 2 3 30 2 2" xfId="18366" xr:uid="{00000000-0005-0000-0000-000023560000}"/>
    <cellStyle name="Note 2 2 3 2 3 30 2 2 2" xfId="33034" xr:uid="{00000000-0005-0000-0000-000024560000}"/>
    <cellStyle name="Note 2 2 3 2 3 30 2 3" xfId="18367" xr:uid="{00000000-0005-0000-0000-000025560000}"/>
    <cellStyle name="Note 2 2 3 2 3 30 2 4" xfId="33035" xr:uid="{00000000-0005-0000-0000-000026560000}"/>
    <cellStyle name="Note 2 2 3 2 3 30 3" xfId="18368" xr:uid="{00000000-0005-0000-0000-000027560000}"/>
    <cellStyle name="Note 2 2 3 2 3 30 3 2" xfId="33036" xr:uid="{00000000-0005-0000-0000-000028560000}"/>
    <cellStyle name="Note 2 2 3 2 3 30 4" xfId="18369" xr:uid="{00000000-0005-0000-0000-000029560000}"/>
    <cellStyle name="Note 2 2 3 2 3 30 5" xfId="33037" xr:uid="{00000000-0005-0000-0000-00002A560000}"/>
    <cellStyle name="Note 2 2 3 2 3 31" xfId="18370" xr:uid="{00000000-0005-0000-0000-00002B560000}"/>
    <cellStyle name="Note 2 2 3 2 3 31 2" xfId="18371" xr:uid="{00000000-0005-0000-0000-00002C560000}"/>
    <cellStyle name="Note 2 2 3 2 3 31 2 2" xfId="33038" xr:uid="{00000000-0005-0000-0000-00002D560000}"/>
    <cellStyle name="Note 2 2 3 2 3 31 3" xfId="18372" xr:uid="{00000000-0005-0000-0000-00002E560000}"/>
    <cellStyle name="Note 2 2 3 2 3 31 4" xfId="33039" xr:uid="{00000000-0005-0000-0000-00002F560000}"/>
    <cellStyle name="Note 2 2 3 2 3 32" xfId="18373" xr:uid="{00000000-0005-0000-0000-000030560000}"/>
    <cellStyle name="Note 2 2 3 2 3 32 2" xfId="33040" xr:uid="{00000000-0005-0000-0000-000031560000}"/>
    <cellStyle name="Note 2 2 3 2 3 33" xfId="18374" xr:uid="{00000000-0005-0000-0000-000032560000}"/>
    <cellStyle name="Note 2 2 3 2 3 34" xfId="33041" xr:uid="{00000000-0005-0000-0000-000033560000}"/>
    <cellStyle name="Note 2 2 3 2 3 4" xfId="18375" xr:uid="{00000000-0005-0000-0000-000034560000}"/>
    <cellStyle name="Note 2 2 3 2 3 4 2" xfId="18376" xr:uid="{00000000-0005-0000-0000-000035560000}"/>
    <cellStyle name="Note 2 2 3 2 3 4 2 2" xfId="18377" xr:uid="{00000000-0005-0000-0000-000036560000}"/>
    <cellStyle name="Note 2 2 3 2 3 4 2 2 2" xfId="33042" xr:uid="{00000000-0005-0000-0000-000037560000}"/>
    <cellStyle name="Note 2 2 3 2 3 4 2 3" xfId="18378" xr:uid="{00000000-0005-0000-0000-000038560000}"/>
    <cellStyle name="Note 2 2 3 2 3 4 2 4" xfId="33043" xr:uid="{00000000-0005-0000-0000-000039560000}"/>
    <cellStyle name="Note 2 2 3 2 3 4 3" xfId="18379" xr:uid="{00000000-0005-0000-0000-00003A560000}"/>
    <cellStyle name="Note 2 2 3 2 3 4 3 2" xfId="33044" xr:uid="{00000000-0005-0000-0000-00003B560000}"/>
    <cellStyle name="Note 2 2 3 2 3 4 4" xfId="18380" xr:uid="{00000000-0005-0000-0000-00003C560000}"/>
    <cellStyle name="Note 2 2 3 2 3 4 5" xfId="33045" xr:uid="{00000000-0005-0000-0000-00003D560000}"/>
    <cellStyle name="Note 2 2 3 2 3 5" xfId="18381" xr:uid="{00000000-0005-0000-0000-00003E560000}"/>
    <cellStyle name="Note 2 2 3 2 3 5 2" xfId="18382" xr:uid="{00000000-0005-0000-0000-00003F560000}"/>
    <cellStyle name="Note 2 2 3 2 3 5 2 2" xfId="18383" xr:uid="{00000000-0005-0000-0000-000040560000}"/>
    <cellStyle name="Note 2 2 3 2 3 5 2 2 2" xfId="33046" xr:uid="{00000000-0005-0000-0000-000041560000}"/>
    <cellStyle name="Note 2 2 3 2 3 5 2 3" xfId="18384" xr:uid="{00000000-0005-0000-0000-000042560000}"/>
    <cellStyle name="Note 2 2 3 2 3 5 2 4" xfId="33047" xr:uid="{00000000-0005-0000-0000-000043560000}"/>
    <cellStyle name="Note 2 2 3 2 3 5 3" xfId="18385" xr:uid="{00000000-0005-0000-0000-000044560000}"/>
    <cellStyle name="Note 2 2 3 2 3 5 3 2" xfId="33048" xr:uid="{00000000-0005-0000-0000-000045560000}"/>
    <cellStyle name="Note 2 2 3 2 3 5 4" xfId="18386" xr:uid="{00000000-0005-0000-0000-000046560000}"/>
    <cellStyle name="Note 2 2 3 2 3 5 5" xfId="33049" xr:uid="{00000000-0005-0000-0000-000047560000}"/>
    <cellStyle name="Note 2 2 3 2 3 6" xfId="18387" xr:uid="{00000000-0005-0000-0000-000048560000}"/>
    <cellStyle name="Note 2 2 3 2 3 6 2" xfId="18388" xr:uid="{00000000-0005-0000-0000-000049560000}"/>
    <cellStyle name="Note 2 2 3 2 3 6 2 2" xfId="18389" xr:uid="{00000000-0005-0000-0000-00004A560000}"/>
    <cellStyle name="Note 2 2 3 2 3 6 2 2 2" xfId="33050" xr:uid="{00000000-0005-0000-0000-00004B560000}"/>
    <cellStyle name="Note 2 2 3 2 3 6 2 3" xfId="18390" xr:uid="{00000000-0005-0000-0000-00004C560000}"/>
    <cellStyle name="Note 2 2 3 2 3 6 2 4" xfId="33051" xr:uid="{00000000-0005-0000-0000-00004D560000}"/>
    <cellStyle name="Note 2 2 3 2 3 6 3" xfId="18391" xr:uid="{00000000-0005-0000-0000-00004E560000}"/>
    <cellStyle name="Note 2 2 3 2 3 6 3 2" xfId="33052" xr:uid="{00000000-0005-0000-0000-00004F560000}"/>
    <cellStyle name="Note 2 2 3 2 3 6 4" xfId="18392" xr:uid="{00000000-0005-0000-0000-000050560000}"/>
    <cellStyle name="Note 2 2 3 2 3 6 5" xfId="33053" xr:uid="{00000000-0005-0000-0000-000051560000}"/>
    <cellStyle name="Note 2 2 3 2 3 7" xfId="18393" xr:uid="{00000000-0005-0000-0000-000052560000}"/>
    <cellStyle name="Note 2 2 3 2 3 7 2" xfId="18394" xr:uid="{00000000-0005-0000-0000-000053560000}"/>
    <cellStyle name="Note 2 2 3 2 3 7 2 2" xfId="18395" xr:uid="{00000000-0005-0000-0000-000054560000}"/>
    <cellStyle name="Note 2 2 3 2 3 7 2 2 2" xfId="33054" xr:uid="{00000000-0005-0000-0000-000055560000}"/>
    <cellStyle name="Note 2 2 3 2 3 7 2 3" xfId="18396" xr:uid="{00000000-0005-0000-0000-000056560000}"/>
    <cellStyle name="Note 2 2 3 2 3 7 2 4" xfId="33055" xr:uid="{00000000-0005-0000-0000-000057560000}"/>
    <cellStyle name="Note 2 2 3 2 3 7 3" xfId="18397" xr:uid="{00000000-0005-0000-0000-000058560000}"/>
    <cellStyle name="Note 2 2 3 2 3 7 3 2" xfId="33056" xr:uid="{00000000-0005-0000-0000-000059560000}"/>
    <cellStyle name="Note 2 2 3 2 3 7 4" xfId="18398" xr:uid="{00000000-0005-0000-0000-00005A560000}"/>
    <cellStyle name="Note 2 2 3 2 3 7 5" xfId="33057" xr:uid="{00000000-0005-0000-0000-00005B560000}"/>
    <cellStyle name="Note 2 2 3 2 3 8" xfId="18399" xr:uid="{00000000-0005-0000-0000-00005C560000}"/>
    <cellStyle name="Note 2 2 3 2 3 8 2" xfId="18400" xr:uid="{00000000-0005-0000-0000-00005D560000}"/>
    <cellStyle name="Note 2 2 3 2 3 8 2 2" xfId="18401" xr:uid="{00000000-0005-0000-0000-00005E560000}"/>
    <cellStyle name="Note 2 2 3 2 3 8 2 2 2" xfId="33058" xr:uid="{00000000-0005-0000-0000-00005F560000}"/>
    <cellStyle name="Note 2 2 3 2 3 8 2 3" xfId="18402" xr:uid="{00000000-0005-0000-0000-000060560000}"/>
    <cellStyle name="Note 2 2 3 2 3 8 2 4" xfId="33059" xr:uid="{00000000-0005-0000-0000-000061560000}"/>
    <cellStyle name="Note 2 2 3 2 3 8 3" xfId="18403" xr:uid="{00000000-0005-0000-0000-000062560000}"/>
    <cellStyle name="Note 2 2 3 2 3 8 3 2" xfId="33060" xr:uid="{00000000-0005-0000-0000-000063560000}"/>
    <cellStyle name="Note 2 2 3 2 3 8 4" xfId="18404" xr:uid="{00000000-0005-0000-0000-000064560000}"/>
    <cellStyle name="Note 2 2 3 2 3 8 5" xfId="33061" xr:uid="{00000000-0005-0000-0000-000065560000}"/>
    <cellStyle name="Note 2 2 3 2 3 9" xfId="18405" xr:uid="{00000000-0005-0000-0000-000066560000}"/>
    <cellStyle name="Note 2 2 3 2 3 9 2" xfId="18406" xr:uid="{00000000-0005-0000-0000-000067560000}"/>
    <cellStyle name="Note 2 2 3 2 3 9 2 2" xfId="18407" xr:uid="{00000000-0005-0000-0000-000068560000}"/>
    <cellStyle name="Note 2 2 3 2 3 9 2 2 2" xfId="33062" xr:uid="{00000000-0005-0000-0000-000069560000}"/>
    <cellStyle name="Note 2 2 3 2 3 9 2 3" xfId="18408" xr:uid="{00000000-0005-0000-0000-00006A560000}"/>
    <cellStyle name="Note 2 2 3 2 3 9 2 4" xfId="33063" xr:uid="{00000000-0005-0000-0000-00006B560000}"/>
    <cellStyle name="Note 2 2 3 2 3 9 3" xfId="18409" xr:uid="{00000000-0005-0000-0000-00006C560000}"/>
    <cellStyle name="Note 2 2 3 2 3 9 3 2" xfId="33064" xr:uid="{00000000-0005-0000-0000-00006D560000}"/>
    <cellStyle name="Note 2 2 3 2 3 9 4" xfId="18410" xr:uid="{00000000-0005-0000-0000-00006E560000}"/>
    <cellStyle name="Note 2 2 3 2 3 9 5" xfId="33065" xr:uid="{00000000-0005-0000-0000-00006F560000}"/>
    <cellStyle name="Note 2 2 3 2 4" xfId="18411" xr:uid="{00000000-0005-0000-0000-000070560000}"/>
    <cellStyle name="Note 2 2 3 2 4 10" xfId="18412" xr:uid="{00000000-0005-0000-0000-000071560000}"/>
    <cellStyle name="Note 2 2 3 2 4 10 2" xfId="18413" xr:uid="{00000000-0005-0000-0000-000072560000}"/>
    <cellStyle name="Note 2 2 3 2 4 10 2 2" xfId="18414" xr:uid="{00000000-0005-0000-0000-000073560000}"/>
    <cellStyle name="Note 2 2 3 2 4 10 2 2 2" xfId="33066" xr:uid="{00000000-0005-0000-0000-000074560000}"/>
    <cellStyle name="Note 2 2 3 2 4 10 2 3" xfId="18415" xr:uid="{00000000-0005-0000-0000-000075560000}"/>
    <cellStyle name="Note 2 2 3 2 4 10 2 4" xfId="33067" xr:uid="{00000000-0005-0000-0000-000076560000}"/>
    <cellStyle name="Note 2 2 3 2 4 10 3" xfId="18416" xr:uid="{00000000-0005-0000-0000-000077560000}"/>
    <cellStyle name="Note 2 2 3 2 4 10 3 2" xfId="33068" xr:uid="{00000000-0005-0000-0000-000078560000}"/>
    <cellStyle name="Note 2 2 3 2 4 10 4" xfId="18417" xr:uid="{00000000-0005-0000-0000-000079560000}"/>
    <cellStyle name="Note 2 2 3 2 4 10 5" xfId="33069" xr:uid="{00000000-0005-0000-0000-00007A560000}"/>
    <cellStyle name="Note 2 2 3 2 4 11" xfId="18418" xr:uid="{00000000-0005-0000-0000-00007B560000}"/>
    <cellStyle name="Note 2 2 3 2 4 11 2" xfId="18419" xr:uid="{00000000-0005-0000-0000-00007C560000}"/>
    <cellStyle name="Note 2 2 3 2 4 11 2 2" xfId="18420" xr:uid="{00000000-0005-0000-0000-00007D560000}"/>
    <cellStyle name="Note 2 2 3 2 4 11 2 2 2" xfId="33070" xr:uid="{00000000-0005-0000-0000-00007E560000}"/>
    <cellStyle name="Note 2 2 3 2 4 11 2 3" xfId="18421" xr:uid="{00000000-0005-0000-0000-00007F560000}"/>
    <cellStyle name="Note 2 2 3 2 4 11 2 4" xfId="33071" xr:uid="{00000000-0005-0000-0000-000080560000}"/>
    <cellStyle name="Note 2 2 3 2 4 11 3" xfId="18422" xr:uid="{00000000-0005-0000-0000-000081560000}"/>
    <cellStyle name="Note 2 2 3 2 4 11 3 2" xfId="33072" xr:uid="{00000000-0005-0000-0000-000082560000}"/>
    <cellStyle name="Note 2 2 3 2 4 11 4" xfId="18423" xr:uid="{00000000-0005-0000-0000-000083560000}"/>
    <cellStyle name="Note 2 2 3 2 4 11 5" xfId="33073" xr:uid="{00000000-0005-0000-0000-000084560000}"/>
    <cellStyle name="Note 2 2 3 2 4 12" xfId="18424" xr:uid="{00000000-0005-0000-0000-000085560000}"/>
    <cellStyle name="Note 2 2 3 2 4 12 2" xfId="18425" xr:uid="{00000000-0005-0000-0000-000086560000}"/>
    <cellStyle name="Note 2 2 3 2 4 12 2 2" xfId="18426" xr:uid="{00000000-0005-0000-0000-000087560000}"/>
    <cellStyle name="Note 2 2 3 2 4 12 2 2 2" xfId="33074" xr:uid="{00000000-0005-0000-0000-000088560000}"/>
    <cellStyle name="Note 2 2 3 2 4 12 2 3" xfId="18427" xr:uid="{00000000-0005-0000-0000-000089560000}"/>
    <cellStyle name="Note 2 2 3 2 4 12 2 4" xfId="33075" xr:uid="{00000000-0005-0000-0000-00008A560000}"/>
    <cellStyle name="Note 2 2 3 2 4 12 3" xfId="18428" xr:uid="{00000000-0005-0000-0000-00008B560000}"/>
    <cellStyle name="Note 2 2 3 2 4 12 3 2" xfId="33076" xr:uid="{00000000-0005-0000-0000-00008C560000}"/>
    <cellStyle name="Note 2 2 3 2 4 12 4" xfId="18429" xr:uid="{00000000-0005-0000-0000-00008D560000}"/>
    <cellStyle name="Note 2 2 3 2 4 12 5" xfId="33077" xr:uid="{00000000-0005-0000-0000-00008E560000}"/>
    <cellStyle name="Note 2 2 3 2 4 13" xfId="18430" xr:uid="{00000000-0005-0000-0000-00008F560000}"/>
    <cellStyle name="Note 2 2 3 2 4 13 2" xfId="18431" xr:uid="{00000000-0005-0000-0000-000090560000}"/>
    <cellStyle name="Note 2 2 3 2 4 13 2 2" xfId="18432" xr:uid="{00000000-0005-0000-0000-000091560000}"/>
    <cellStyle name="Note 2 2 3 2 4 13 2 2 2" xfId="33078" xr:uid="{00000000-0005-0000-0000-000092560000}"/>
    <cellStyle name="Note 2 2 3 2 4 13 2 3" xfId="18433" xr:uid="{00000000-0005-0000-0000-000093560000}"/>
    <cellStyle name="Note 2 2 3 2 4 13 2 4" xfId="33079" xr:uid="{00000000-0005-0000-0000-000094560000}"/>
    <cellStyle name="Note 2 2 3 2 4 13 3" xfId="18434" xr:uid="{00000000-0005-0000-0000-000095560000}"/>
    <cellStyle name="Note 2 2 3 2 4 13 3 2" xfId="33080" xr:uid="{00000000-0005-0000-0000-000096560000}"/>
    <cellStyle name="Note 2 2 3 2 4 13 4" xfId="18435" xr:uid="{00000000-0005-0000-0000-000097560000}"/>
    <cellStyle name="Note 2 2 3 2 4 13 5" xfId="33081" xr:uid="{00000000-0005-0000-0000-000098560000}"/>
    <cellStyle name="Note 2 2 3 2 4 14" xfId="18436" xr:uid="{00000000-0005-0000-0000-000099560000}"/>
    <cellStyle name="Note 2 2 3 2 4 14 2" xfId="18437" xr:uid="{00000000-0005-0000-0000-00009A560000}"/>
    <cellStyle name="Note 2 2 3 2 4 14 2 2" xfId="18438" xr:uid="{00000000-0005-0000-0000-00009B560000}"/>
    <cellStyle name="Note 2 2 3 2 4 14 2 2 2" xfId="33082" xr:uid="{00000000-0005-0000-0000-00009C560000}"/>
    <cellStyle name="Note 2 2 3 2 4 14 2 3" xfId="18439" xr:uid="{00000000-0005-0000-0000-00009D560000}"/>
    <cellStyle name="Note 2 2 3 2 4 14 2 4" xfId="33083" xr:uid="{00000000-0005-0000-0000-00009E560000}"/>
    <cellStyle name="Note 2 2 3 2 4 14 3" xfId="18440" xr:uid="{00000000-0005-0000-0000-00009F560000}"/>
    <cellStyle name="Note 2 2 3 2 4 14 3 2" xfId="33084" xr:uid="{00000000-0005-0000-0000-0000A0560000}"/>
    <cellStyle name="Note 2 2 3 2 4 14 4" xfId="18441" xr:uid="{00000000-0005-0000-0000-0000A1560000}"/>
    <cellStyle name="Note 2 2 3 2 4 14 5" xfId="33085" xr:uid="{00000000-0005-0000-0000-0000A2560000}"/>
    <cellStyle name="Note 2 2 3 2 4 15" xfId="18442" xr:uid="{00000000-0005-0000-0000-0000A3560000}"/>
    <cellStyle name="Note 2 2 3 2 4 15 2" xfId="18443" xr:uid="{00000000-0005-0000-0000-0000A4560000}"/>
    <cellStyle name="Note 2 2 3 2 4 15 2 2" xfId="18444" xr:uid="{00000000-0005-0000-0000-0000A5560000}"/>
    <cellStyle name="Note 2 2 3 2 4 15 2 2 2" xfId="33086" xr:uid="{00000000-0005-0000-0000-0000A6560000}"/>
    <cellStyle name="Note 2 2 3 2 4 15 2 3" xfId="18445" xr:uid="{00000000-0005-0000-0000-0000A7560000}"/>
    <cellStyle name="Note 2 2 3 2 4 15 2 4" xfId="33087" xr:uid="{00000000-0005-0000-0000-0000A8560000}"/>
    <cellStyle name="Note 2 2 3 2 4 15 3" xfId="18446" xr:uid="{00000000-0005-0000-0000-0000A9560000}"/>
    <cellStyle name="Note 2 2 3 2 4 15 3 2" xfId="33088" xr:uid="{00000000-0005-0000-0000-0000AA560000}"/>
    <cellStyle name="Note 2 2 3 2 4 15 4" xfId="18447" xr:uid="{00000000-0005-0000-0000-0000AB560000}"/>
    <cellStyle name="Note 2 2 3 2 4 15 5" xfId="33089" xr:uid="{00000000-0005-0000-0000-0000AC560000}"/>
    <cellStyle name="Note 2 2 3 2 4 16" xfId="18448" xr:uid="{00000000-0005-0000-0000-0000AD560000}"/>
    <cellStyle name="Note 2 2 3 2 4 16 2" xfId="18449" xr:uid="{00000000-0005-0000-0000-0000AE560000}"/>
    <cellStyle name="Note 2 2 3 2 4 16 2 2" xfId="18450" xr:uid="{00000000-0005-0000-0000-0000AF560000}"/>
    <cellStyle name="Note 2 2 3 2 4 16 2 2 2" xfId="33090" xr:uid="{00000000-0005-0000-0000-0000B0560000}"/>
    <cellStyle name="Note 2 2 3 2 4 16 2 3" xfId="18451" xr:uid="{00000000-0005-0000-0000-0000B1560000}"/>
    <cellStyle name="Note 2 2 3 2 4 16 2 4" xfId="33091" xr:uid="{00000000-0005-0000-0000-0000B2560000}"/>
    <cellStyle name="Note 2 2 3 2 4 16 3" xfId="18452" xr:uid="{00000000-0005-0000-0000-0000B3560000}"/>
    <cellStyle name="Note 2 2 3 2 4 16 3 2" xfId="33092" xr:uid="{00000000-0005-0000-0000-0000B4560000}"/>
    <cellStyle name="Note 2 2 3 2 4 16 4" xfId="18453" xr:uid="{00000000-0005-0000-0000-0000B5560000}"/>
    <cellStyle name="Note 2 2 3 2 4 16 5" xfId="33093" xr:uid="{00000000-0005-0000-0000-0000B6560000}"/>
    <cellStyle name="Note 2 2 3 2 4 17" xfId="18454" xr:uid="{00000000-0005-0000-0000-0000B7560000}"/>
    <cellStyle name="Note 2 2 3 2 4 17 2" xfId="18455" xr:uid="{00000000-0005-0000-0000-0000B8560000}"/>
    <cellStyle name="Note 2 2 3 2 4 17 2 2" xfId="18456" xr:uid="{00000000-0005-0000-0000-0000B9560000}"/>
    <cellStyle name="Note 2 2 3 2 4 17 2 2 2" xfId="33094" xr:uid="{00000000-0005-0000-0000-0000BA560000}"/>
    <cellStyle name="Note 2 2 3 2 4 17 2 3" xfId="18457" xr:uid="{00000000-0005-0000-0000-0000BB560000}"/>
    <cellStyle name="Note 2 2 3 2 4 17 2 4" xfId="33095" xr:uid="{00000000-0005-0000-0000-0000BC560000}"/>
    <cellStyle name="Note 2 2 3 2 4 17 3" xfId="18458" xr:uid="{00000000-0005-0000-0000-0000BD560000}"/>
    <cellStyle name="Note 2 2 3 2 4 17 3 2" xfId="33096" xr:uid="{00000000-0005-0000-0000-0000BE560000}"/>
    <cellStyle name="Note 2 2 3 2 4 17 4" xfId="18459" xr:uid="{00000000-0005-0000-0000-0000BF560000}"/>
    <cellStyle name="Note 2 2 3 2 4 17 5" xfId="33097" xr:uid="{00000000-0005-0000-0000-0000C0560000}"/>
    <cellStyle name="Note 2 2 3 2 4 18" xfId="18460" xr:uid="{00000000-0005-0000-0000-0000C1560000}"/>
    <cellStyle name="Note 2 2 3 2 4 18 2" xfId="18461" xr:uid="{00000000-0005-0000-0000-0000C2560000}"/>
    <cellStyle name="Note 2 2 3 2 4 18 2 2" xfId="18462" xr:uid="{00000000-0005-0000-0000-0000C3560000}"/>
    <cellStyle name="Note 2 2 3 2 4 18 2 2 2" xfId="33098" xr:uid="{00000000-0005-0000-0000-0000C4560000}"/>
    <cellStyle name="Note 2 2 3 2 4 18 2 3" xfId="18463" xr:uid="{00000000-0005-0000-0000-0000C5560000}"/>
    <cellStyle name="Note 2 2 3 2 4 18 2 4" xfId="33099" xr:uid="{00000000-0005-0000-0000-0000C6560000}"/>
    <cellStyle name="Note 2 2 3 2 4 18 3" xfId="18464" xr:uid="{00000000-0005-0000-0000-0000C7560000}"/>
    <cellStyle name="Note 2 2 3 2 4 18 3 2" xfId="33100" xr:uid="{00000000-0005-0000-0000-0000C8560000}"/>
    <cellStyle name="Note 2 2 3 2 4 18 4" xfId="18465" xr:uid="{00000000-0005-0000-0000-0000C9560000}"/>
    <cellStyle name="Note 2 2 3 2 4 18 5" xfId="33101" xr:uid="{00000000-0005-0000-0000-0000CA560000}"/>
    <cellStyle name="Note 2 2 3 2 4 19" xfId="18466" xr:uid="{00000000-0005-0000-0000-0000CB560000}"/>
    <cellStyle name="Note 2 2 3 2 4 19 2" xfId="18467" xr:uid="{00000000-0005-0000-0000-0000CC560000}"/>
    <cellStyle name="Note 2 2 3 2 4 19 2 2" xfId="18468" xr:uid="{00000000-0005-0000-0000-0000CD560000}"/>
    <cellStyle name="Note 2 2 3 2 4 19 2 2 2" xfId="33102" xr:uid="{00000000-0005-0000-0000-0000CE560000}"/>
    <cellStyle name="Note 2 2 3 2 4 19 2 3" xfId="18469" xr:uid="{00000000-0005-0000-0000-0000CF560000}"/>
    <cellStyle name="Note 2 2 3 2 4 19 2 4" xfId="33103" xr:uid="{00000000-0005-0000-0000-0000D0560000}"/>
    <cellStyle name="Note 2 2 3 2 4 19 3" xfId="18470" xr:uid="{00000000-0005-0000-0000-0000D1560000}"/>
    <cellStyle name="Note 2 2 3 2 4 19 3 2" xfId="33104" xr:uid="{00000000-0005-0000-0000-0000D2560000}"/>
    <cellStyle name="Note 2 2 3 2 4 19 4" xfId="18471" xr:uid="{00000000-0005-0000-0000-0000D3560000}"/>
    <cellStyle name="Note 2 2 3 2 4 19 5" xfId="33105" xr:uid="{00000000-0005-0000-0000-0000D4560000}"/>
    <cellStyle name="Note 2 2 3 2 4 2" xfId="18472" xr:uid="{00000000-0005-0000-0000-0000D5560000}"/>
    <cellStyle name="Note 2 2 3 2 4 2 2" xfId="18473" xr:uid="{00000000-0005-0000-0000-0000D6560000}"/>
    <cellStyle name="Note 2 2 3 2 4 2 2 2" xfId="18474" xr:uid="{00000000-0005-0000-0000-0000D7560000}"/>
    <cellStyle name="Note 2 2 3 2 4 2 2 2 2" xfId="33106" xr:uid="{00000000-0005-0000-0000-0000D8560000}"/>
    <cellStyle name="Note 2 2 3 2 4 2 2 3" xfId="18475" xr:uid="{00000000-0005-0000-0000-0000D9560000}"/>
    <cellStyle name="Note 2 2 3 2 4 2 2 4" xfId="33107" xr:uid="{00000000-0005-0000-0000-0000DA560000}"/>
    <cellStyle name="Note 2 2 3 2 4 2 3" xfId="18476" xr:uid="{00000000-0005-0000-0000-0000DB560000}"/>
    <cellStyle name="Note 2 2 3 2 4 2 3 2" xfId="33108" xr:uid="{00000000-0005-0000-0000-0000DC560000}"/>
    <cellStyle name="Note 2 2 3 2 4 2 4" xfId="18477" xr:uid="{00000000-0005-0000-0000-0000DD560000}"/>
    <cellStyle name="Note 2 2 3 2 4 2 5" xfId="33109" xr:uid="{00000000-0005-0000-0000-0000DE560000}"/>
    <cellStyle name="Note 2 2 3 2 4 20" xfId="18478" xr:uid="{00000000-0005-0000-0000-0000DF560000}"/>
    <cellStyle name="Note 2 2 3 2 4 20 2" xfId="18479" xr:uid="{00000000-0005-0000-0000-0000E0560000}"/>
    <cellStyle name="Note 2 2 3 2 4 20 2 2" xfId="18480" xr:uid="{00000000-0005-0000-0000-0000E1560000}"/>
    <cellStyle name="Note 2 2 3 2 4 20 2 2 2" xfId="33110" xr:uid="{00000000-0005-0000-0000-0000E2560000}"/>
    <cellStyle name="Note 2 2 3 2 4 20 2 3" xfId="18481" xr:uid="{00000000-0005-0000-0000-0000E3560000}"/>
    <cellStyle name="Note 2 2 3 2 4 20 2 4" xfId="33111" xr:uid="{00000000-0005-0000-0000-0000E4560000}"/>
    <cellStyle name="Note 2 2 3 2 4 20 3" xfId="18482" xr:uid="{00000000-0005-0000-0000-0000E5560000}"/>
    <cellStyle name="Note 2 2 3 2 4 20 3 2" xfId="33112" xr:uid="{00000000-0005-0000-0000-0000E6560000}"/>
    <cellStyle name="Note 2 2 3 2 4 20 4" xfId="18483" xr:uid="{00000000-0005-0000-0000-0000E7560000}"/>
    <cellStyle name="Note 2 2 3 2 4 20 5" xfId="33113" xr:uid="{00000000-0005-0000-0000-0000E8560000}"/>
    <cellStyle name="Note 2 2 3 2 4 21" xfId="18484" xr:uid="{00000000-0005-0000-0000-0000E9560000}"/>
    <cellStyle name="Note 2 2 3 2 4 21 2" xfId="18485" xr:uid="{00000000-0005-0000-0000-0000EA560000}"/>
    <cellStyle name="Note 2 2 3 2 4 21 2 2" xfId="18486" xr:uid="{00000000-0005-0000-0000-0000EB560000}"/>
    <cellStyle name="Note 2 2 3 2 4 21 2 2 2" xfId="33114" xr:uid="{00000000-0005-0000-0000-0000EC560000}"/>
    <cellStyle name="Note 2 2 3 2 4 21 2 3" xfId="18487" xr:uid="{00000000-0005-0000-0000-0000ED560000}"/>
    <cellStyle name="Note 2 2 3 2 4 21 2 4" xfId="33115" xr:uid="{00000000-0005-0000-0000-0000EE560000}"/>
    <cellStyle name="Note 2 2 3 2 4 21 3" xfId="18488" xr:uid="{00000000-0005-0000-0000-0000EF560000}"/>
    <cellStyle name="Note 2 2 3 2 4 21 3 2" xfId="33116" xr:uid="{00000000-0005-0000-0000-0000F0560000}"/>
    <cellStyle name="Note 2 2 3 2 4 21 4" xfId="18489" xr:uid="{00000000-0005-0000-0000-0000F1560000}"/>
    <cellStyle name="Note 2 2 3 2 4 21 5" xfId="33117" xr:uid="{00000000-0005-0000-0000-0000F2560000}"/>
    <cellStyle name="Note 2 2 3 2 4 22" xfId="18490" xr:uid="{00000000-0005-0000-0000-0000F3560000}"/>
    <cellStyle name="Note 2 2 3 2 4 22 2" xfId="18491" xr:uid="{00000000-0005-0000-0000-0000F4560000}"/>
    <cellStyle name="Note 2 2 3 2 4 22 2 2" xfId="18492" xr:uid="{00000000-0005-0000-0000-0000F5560000}"/>
    <cellStyle name="Note 2 2 3 2 4 22 2 2 2" xfId="33118" xr:uid="{00000000-0005-0000-0000-0000F6560000}"/>
    <cellStyle name="Note 2 2 3 2 4 22 2 3" xfId="18493" xr:uid="{00000000-0005-0000-0000-0000F7560000}"/>
    <cellStyle name="Note 2 2 3 2 4 22 2 4" xfId="33119" xr:uid="{00000000-0005-0000-0000-0000F8560000}"/>
    <cellStyle name="Note 2 2 3 2 4 22 3" xfId="18494" xr:uid="{00000000-0005-0000-0000-0000F9560000}"/>
    <cellStyle name="Note 2 2 3 2 4 22 3 2" xfId="33120" xr:uid="{00000000-0005-0000-0000-0000FA560000}"/>
    <cellStyle name="Note 2 2 3 2 4 22 4" xfId="18495" xr:uid="{00000000-0005-0000-0000-0000FB560000}"/>
    <cellStyle name="Note 2 2 3 2 4 22 5" xfId="33121" xr:uid="{00000000-0005-0000-0000-0000FC560000}"/>
    <cellStyle name="Note 2 2 3 2 4 23" xfId="18496" xr:uid="{00000000-0005-0000-0000-0000FD560000}"/>
    <cellStyle name="Note 2 2 3 2 4 23 2" xfId="18497" xr:uid="{00000000-0005-0000-0000-0000FE560000}"/>
    <cellStyle name="Note 2 2 3 2 4 23 2 2" xfId="18498" xr:uid="{00000000-0005-0000-0000-0000FF560000}"/>
    <cellStyle name="Note 2 2 3 2 4 23 2 2 2" xfId="33122" xr:uid="{00000000-0005-0000-0000-000000570000}"/>
    <cellStyle name="Note 2 2 3 2 4 23 2 3" xfId="18499" xr:uid="{00000000-0005-0000-0000-000001570000}"/>
    <cellStyle name="Note 2 2 3 2 4 23 2 4" xfId="33123" xr:uid="{00000000-0005-0000-0000-000002570000}"/>
    <cellStyle name="Note 2 2 3 2 4 23 3" xfId="18500" xr:uid="{00000000-0005-0000-0000-000003570000}"/>
    <cellStyle name="Note 2 2 3 2 4 23 3 2" xfId="33124" xr:uid="{00000000-0005-0000-0000-000004570000}"/>
    <cellStyle name="Note 2 2 3 2 4 23 4" xfId="18501" xr:uid="{00000000-0005-0000-0000-000005570000}"/>
    <cellStyle name="Note 2 2 3 2 4 23 5" xfId="33125" xr:uid="{00000000-0005-0000-0000-000006570000}"/>
    <cellStyle name="Note 2 2 3 2 4 24" xfId="18502" xr:uid="{00000000-0005-0000-0000-000007570000}"/>
    <cellStyle name="Note 2 2 3 2 4 24 2" xfId="18503" xr:uid="{00000000-0005-0000-0000-000008570000}"/>
    <cellStyle name="Note 2 2 3 2 4 24 2 2" xfId="18504" xr:uid="{00000000-0005-0000-0000-000009570000}"/>
    <cellStyle name="Note 2 2 3 2 4 24 2 2 2" xfId="33126" xr:uid="{00000000-0005-0000-0000-00000A570000}"/>
    <cellStyle name="Note 2 2 3 2 4 24 2 3" xfId="18505" xr:uid="{00000000-0005-0000-0000-00000B570000}"/>
    <cellStyle name="Note 2 2 3 2 4 24 2 4" xfId="33127" xr:uid="{00000000-0005-0000-0000-00000C570000}"/>
    <cellStyle name="Note 2 2 3 2 4 24 3" xfId="18506" xr:uid="{00000000-0005-0000-0000-00000D570000}"/>
    <cellStyle name="Note 2 2 3 2 4 24 3 2" xfId="33128" xr:uid="{00000000-0005-0000-0000-00000E570000}"/>
    <cellStyle name="Note 2 2 3 2 4 24 4" xfId="18507" xr:uid="{00000000-0005-0000-0000-00000F570000}"/>
    <cellStyle name="Note 2 2 3 2 4 24 5" xfId="33129" xr:uid="{00000000-0005-0000-0000-000010570000}"/>
    <cellStyle name="Note 2 2 3 2 4 25" xfId="18508" xr:uid="{00000000-0005-0000-0000-000011570000}"/>
    <cellStyle name="Note 2 2 3 2 4 25 2" xfId="18509" xr:uid="{00000000-0005-0000-0000-000012570000}"/>
    <cellStyle name="Note 2 2 3 2 4 25 2 2" xfId="18510" xr:uid="{00000000-0005-0000-0000-000013570000}"/>
    <cellStyle name="Note 2 2 3 2 4 25 2 2 2" xfId="33130" xr:uid="{00000000-0005-0000-0000-000014570000}"/>
    <cellStyle name="Note 2 2 3 2 4 25 2 3" xfId="18511" xr:uid="{00000000-0005-0000-0000-000015570000}"/>
    <cellStyle name="Note 2 2 3 2 4 25 2 4" xfId="33131" xr:uid="{00000000-0005-0000-0000-000016570000}"/>
    <cellStyle name="Note 2 2 3 2 4 25 3" xfId="18512" xr:uid="{00000000-0005-0000-0000-000017570000}"/>
    <cellStyle name="Note 2 2 3 2 4 25 3 2" xfId="33132" xr:uid="{00000000-0005-0000-0000-000018570000}"/>
    <cellStyle name="Note 2 2 3 2 4 25 4" xfId="18513" xr:uid="{00000000-0005-0000-0000-000019570000}"/>
    <cellStyle name="Note 2 2 3 2 4 25 5" xfId="33133" xr:uid="{00000000-0005-0000-0000-00001A570000}"/>
    <cellStyle name="Note 2 2 3 2 4 26" xfId="18514" xr:uid="{00000000-0005-0000-0000-00001B570000}"/>
    <cellStyle name="Note 2 2 3 2 4 26 2" xfId="18515" xr:uid="{00000000-0005-0000-0000-00001C570000}"/>
    <cellStyle name="Note 2 2 3 2 4 26 2 2" xfId="18516" xr:uid="{00000000-0005-0000-0000-00001D570000}"/>
    <cellStyle name="Note 2 2 3 2 4 26 2 2 2" xfId="33134" xr:uid="{00000000-0005-0000-0000-00001E570000}"/>
    <cellStyle name="Note 2 2 3 2 4 26 2 3" xfId="18517" xr:uid="{00000000-0005-0000-0000-00001F570000}"/>
    <cellStyle name="Note 2 2 3 2 4 26 2 4" xfId="33135" xr:uid="{00000000-0005-0000-0000-000020570000}"/>
    <cellStyle name="Note 2 2 3 2 4 26 3" xfId="18518" xr:uid="{00000000-0005-0000-0000-000021570000}"/>
    <cellStyle name="Note 2 2 3 2 4 26 3 2" xfId="33136" xr:uid="{00000000-0005-0000-0000-000022570000}"/>
    <cellStyle name="Note 2 2 3 2 4 26 4" xfId="18519" xr:uid="{00000000-0005-0000-0000-000023570000}"/>
    <cellStyle name="Note 2 2 3 2 4 26 5" xfId="33137" xr:uid="{00000000-0005-0000-0000-000024570000}"/>
    <cellStyle name="Note 2 2 3 2 4 27" xfId="18520" xr:uid="{00000000-0005-0000-0000-000025570000}"/>
    <cellStyle name="Note 2 2 3 2 4 27 2" xfId="18521" xr:uid="{00000000-0005-0000-0000-000026570000}"/>
    <cellStyle name="Note 2 2 3 2 4 27 2 2" xfId="18522" xr:uid="{00000000-0005-0000-0000-000027570000}"/>
    <cellStyle name="Note 2 2 3 2 4 27 2 2 2" xfId="33138" xr:uid="{00000000-0005-0000-0000-000028570000}"/>
    <cellStyle name="Note 2 2 3 2 4 27 2 3" xfId="18523" xr:uid="{00000000-0005-0000-0000-000029570000}"/>
    <cellStyle name="Note 2 2 3 2 4 27 2 4" xfId="33139" xr:uid="{00000000-0005-0000-0000-00002A570000}"/>
    <cellStyle name="Note 2 2 3 2 4 27 3" xfId="18524" xr:uid="{00000000-0005-0000-0000-00002B570000}"/>
    <cellStyle name="Note 2 2 3 2 4 27 3 2" xfId="33140" xr:uid="{00000000-0005-0000-0000-00002C570000}"/>
    <cellStyle name="Note 2 2 3 2 4 27 4" xfId="18525" xr:uid="{00000000-0005-0000-0000-00002D570000}"/>
    <cellStyle name="Note 2 2 3 2 4 27 5" xfId="33141" xr:uid="{00000000-0005-0000-0000-00002E570000}"/>
    <cellStyle name="Note 2 2 3 2 4 28" xfId="18526" xr:uid="{00000000-0005-0000-0000-00002F570000}"/>
    <cellStyle name="Note 2 2 3 2 4 28 2" xfId="18527" xr:uid="{00000000-0005-0000-0000-000030570000}"/>
    <cellStyle name="Note 2 2 3 2 4 28 2 2" xfId="18528" xr:uid="{00000000-0005-0000-0000-000031570000}"/>
    <cellStyle name="Note 2 2 3 2 4 28 2 2 2" xfId="33142" xr:uid="{00000000-0005-0000-0000-000032570000}"/>
    <cellStyle name="Note 2 2 3 2 4 28 2 3" xfId="18529" xr:uid="{00000000-0005-0000-0000-000033570000}"/>
    <cellStyle name="Note 2 2 3 2 4 28 2 4" xfId="33143" xr:uid="{00000000-0005-0000-0000-000034570000}"/>
    <cellStyle name="Note 2 2 3 2 4 28 3" xfId="18530" xr:uid="{00000000-0005-0000-0000-000035570000}"/>
    <cellStyle name="Note 2 2 3 2 4 28 3 2" xfId="33144" xr:uid="{00000000-0005-0000-0000-000036570000}"/>
    <cellStyle name="Note 2 2 3 2 4 28 4" xfId="18531" xr:uid="{00000000-0005-0000-0000-000037570000}"/>
    <cellStyle name="Note 2 2 3 2 4 28 5" xfId="33145" xr:uid="{00000000-0005-0000-0000-000038570000}"/>
    <cellStyle name="Note 2 2 3 2 4 29" xfId="18532" xr:uid="{00000000-0005-0000-0000-000039570000}"/>
    <cellStyle name="Note 2 2 3 2 4 29 2" xfId="18533" xr:uid="{00000000-0005-0000-0000-00003A570000}"/>
    <cellStyle name="Note 2 2 3 2 4 29 2 2" xfId="18534" xr:uid="{00000000-0005-0000-0000-00003B570000}"/>
    <cellStyle name="Note 2 2 3 2 4 29 2 2 2" xfId="33146" xr:uid="{00000000-0005-0000-0000-00003C570000}"/>
    <cellStyle name="Note 2 2 3 2 4 29 2 3" xfId="18535" xr:uid="{00000000-0005-0000-0000-00003D570000}"/>
    <cellStyle name="Note 2 2 3 2 4 29 2 4" xfId="33147" xr:uid="{00000000-0005-0000-0000-00003E570000}"/>
    <cellStyle name="Note 2 2 3 2 4 29 3" xfId="18536" xr:uid="{00000000-0005-0000-0000-00003F570000}"/>
    <cellStyle name="Note 2 2 3 2 4 29 3 2" xfId="33148" xr:uid="{00000000-0005-0000-0000-000040570000}"/>
    <cellStyle name="Note 2 2 3 2 4 29 4" xfId="18537" xr:uid="{00000000-0005-0000-0000-000041570000}"/>
    <cellStyle name="Note 2 2 3 2 4 29 5" xfId="33149" xr:uid="{00000000-0005-0000-0000-000042570000}"/>
    <cellStyle name="Note 2 2 3 2 4 3" xfId="18538" xr:uid="{00000000-0005-0000-0000-000043570000}"/>
    <cellStyle name="Note 2 2 3 2 4 3 2" xfId="18539" xr:uid="{00000000-0005-0000-0000-000044570000}"/>
    <cellStyle name="Note 2 2 3 2 4 3 2 2" xfId="18540" xr:uid="{00000000-0005-0000-0000-000045570000}"/>
    <cellStyle name="Note 2 2 3 2 4 3 2 2 2" xfId="33150" xr:uid="{00000000-0005-0000-0000-000046570000}"/>
    <cellStyle name="Note 2 2 3 2 4 3 2 3" xfId="18541" xr:uid="{00000000-0005-0000-0000-000047570000}"/>
    <cellStyle name="Note 2 2 3 2 4 3 2 4" xfId="33151" xr:uid="{00000000-0005-0000-0000-000048570000}"/>
    <cellStyle name="Note 2 2 3 2 4 3 3" xfId="18542" xr:uid="{00000000-0005-0000-0000-000049570000}"/>
    <cellStyle name="Note 2 2 3 2 4 3 3 2" xfId="33152" xr:uid="{00000000-0005-0000-0000-00004A570000}"/>
    <cellStyle name="Note 2 2 3 2 4 3 4" xfId="18543" xr:uid="{00000000-0005-0000-0000-00004B570000}"/>
    <cellStyle name="Note 2 2 3 2 4 3 5" xfId="33153" xr:uid="{00000000-0005-0000-0000-00004C570000}"/>
    <cellStyle name="Note 2 2 3 2 4 30" xfId="18544" xr:uid="{00000000-0005-0000-0000-00004D570000}"/>
    <cellStyle name="Note 2 2 3 2 4 30 2" xfId="18545" xr:uid="{00000000-0005-0000-0000-00004E570000}"/>
    <cellStyle name="Note 2 2 3 2 4 30 2 2" xfId="18546" xr:uid="{00000000-0005-0000-0000-00004F570000}"/>
    <cellStyle name="Note 2 2 3 2 4 30 2 2 2" xfId="33154" xr:uid="{00000000-0005-0000-0000-000050570000}"/>
    <cellStyle name="Note 2 2 3 2 4 30 2 3" xfId="18547" xr:uid="{00000000-0005-0000-0000-000051570000}"/>
    <cellStyle name="Note 2 2 3 2 4 30 2 4" xfId="33155" xr:uid="{00000000-0005-0000-0000-000052570000}"/>
    <cellStyle name="Note 2 2 3 2 4 30 3" xfId="18548" xr:uid="{00000000-0005-0000-0000-000053570000}"/>
    <cellStyle name="Note 2 2 3 2 4 30 3 2" xfId="33156" xr:uid="{00000000-0005-0000-0000-000054570000}"/>
    <cellStyle name="Note 2 2 3 2 4 30 4" xfId="18549" xr:uid="{00000000-0005-0000-0000-000055570000}"/>
    <cellStyle name="Note 2 2 3 2 4 30 5" xfId="33157" xr:uid="{00000000-0005-0000-0000-000056570000}"/>
    <cellStyle name="Note 2 2 3 2 4 31" xfId="18550" xr:uid="{00000000-0005-0000-0000-000057570000}"/>
    <cellStyle name="Note 2 2 3 2 4 31 2" xfId="18551" xr:uid="{00000000-0005-0000-0000-000058570000}"/>
    <cellStyle name="Note 2 2 3 2 4 31 2 2" xfId="33158" xr:uid="{00000000-0005-0000-0000-000059570000}"/>
    <cellStyle name="Note 2 2 3 2 4 31 3" xfId="18552" xr:uid="{00000000-0005-0000-0000-00005A570000}"/>
    <cellStyle name="Note 2 2 3 2 4 31 4" xfId="33159" xr:uid="{00000000-0005-0000-0000-00005B570000}"/>
    <cellStyle name="Note 2 2 3 2 4 32" xfId="18553" xr:uid="{00000000-0005-0000-0000-00005C570000}"/>
    <cellStyle name="Note 2 2 3 2 4 32 2" xfId="33160" xr:uid="{00000000-0005-0000-0000-00005D570000}"/>
    <cellStyle name="Note 2 2 3 2 4 33" xfId="18554" xr:uid="{00000000-0005-0000-0000-00005E570000}"/>
    <cellStyle name="Note 2 2 3 2 4 34" xfId="33161" xr:uid="{00000000-0005-0000-0000-00005F570000}"/>
    <cellStyle name="Note 2 2 3 2 4 4" xfId="18555" xr:uid="{00000000-0005-0000-0000-000060570000}"/>
    <cellStyle name="Note 2 2 3 2 4 4 2" xfId="18556" xr:uid="{00000000-0005-0000-0000-000061570000}"/>
    <cellStyle name="Note 2 2 3 2 4 4 2 2" xfId="18557" xr:uid="{00000000-0005-0000-0000-000062570000}"/>
    <cellStyle name="Note 2 2 3 2 4 4 2 2 2" xfId="33162" xr:uid="{00000000-0005-0000-0000-000063570000}"/>
    <cellStyle name="Note 2 2 3 2 4 4 2 3" xfId="18558" xr:uid="{00000000-0005-0000-0000-000064570000}"/>
    <cellStyle name="Note 2 2 3 2 4 4 2 4" xfId="33163" xr:uid="{00000000-0005-0000-0000-000065570000}"/>
    <cellStyle name="Note 2 2 3 2 4 4 3" xfId="18559" xr:uid="{00000000-0005-0000-0000-000066570000}"/>
    <cellStyle name="Note 2 2 3 2 4 4 3 2" xfId="33164" xr:uid="{00000000-0005-0000-0000-000067570000}"/>
    <cellStyle name="Note 2 2 3 2 4 4 4" xfId="18560" xr:uid="{00000000-0005-0000-0000-000068570000}"/>
    <cellStyle name="Note 2 2 3 2 4 4 5" xfId="33165" xr:uid="{00000000-0005-0000-0000-000069570000}"/>
    <cellStyle name="Note 2 2 3 2 4 5" xfId="18561" xr:uid="{00000000-0005-0000-0000-00006A570000}"/>
    <cellStyle name="Note 2 2 3 2 4 5 2" xfId="18562" xr:uid="{00000000-0005-0000-0000-00006B570000}"/>
    <cellStyle name="Note 2 2 3 2 4 5 2 2" xfId="18563" xr:uid="{00000000-0005-0000-0000-00006C570000}"/>
    <cellStyle name="Note 2 2 3 2 4 5 2 2 2" xfId="33166" xr:uid="{00000000-0005-0000-0000-00006D570000}"/>
    <cellStyle name="Note 2 2 3 2 4 5 2 3" xfId="18564" xr:uid="{00000000-0005-0000-0000-00006E570000}"/>
    <cellStyle name="Note 2 2 3 2 4 5 2 4" xfId="33167" xr:uid="{00000000-0005-0000-0000-00006F570000}"/>
    <cellStyle name="Note 2 2 3 2 4 5 3" xfId="18565" xr:uid="{00000000-0005-0000-0000-000070570000}"/>
    <cellStyle name="Note 2 2 3 2 4 5 3 2" xfId="33168" xr:uid="{00000000-0005-0000-0000-000071570000}"/>
    <cellStyle name="Note 2 2 3 2 4 5 4" xfId="18566" xr:uid="{00000000-0005-0000-0000-000072570000}"/>
    <cellStyle name="Note 2 2 3 2 4 5 5" xfId="33169" xr:uid="{00000000-0005-0000-0000-000073570000}"/>
    <cellStyle name="Note 2 2 3 2 4 6" xfId="18567" xr:uid="{00000000-0005-0000-0000-000074570000}"/>
    <cellStyle name="Note 2 2 3 2 4 6 2" xfId="18568" xr:uid="{00000000-0005-0000-0000-000075570000}"/>
    <cellStyle name="Note 2 2 3 2 4 6 2 2" xfId="18569" xr:uid="{00000000-0005-0000-0000-000076570000}"/>
    <cellStyle name="Note 2 2 3 2 4 6 2 2 2" xfId="33170" xr:uid="{00000000-0005-0000-0000-000077570000}"/>
    <cellStyle name="Note 2 2 3 2 4 6 2 3" xfId="18570" xr:uid="{00000000-0005-0000-0000-000078570000}"/>
    <cellStyle name="Note 2 2 3 2 4 6 2 4" xfId="33171" xr:uid="{00000000-0005-0000-0000-000079570000}"/>
    <cellStyle name="Note 2 2 3 2 4 6 3" xfId="18571" xr:uid="{00000000-0005-0000-0000-00007A570000}"/>
    <cellStyle name="Note 2 2 3 2 4 6 3 2" xfId="33172" xr:uid="{00000000-0005-0000-0000-00007B570000}"/>
    <cellStyle name="Note 2 2 3 2 4 6 4" xfId="18572" xr:uid="{00000000-0005-0000-0000-00007C570000}"/>
    <cellStyle name="Note 2 2 3 2 4 6 5" xfId="33173" xr:uid="{00000000-0005-0000-0000-00007D570000}"/>
    <cellStyle name="Note 2 2 3 2 4 7" xfId="18573" xr:uid="{00000000-0005-0000-0000-00007E570000}"/>
    <cellStyle name="Note 2 2 3 2 4 7 2" xfId="18574" xr:uid="{00000000-0005-0000-0000-00007F570000}"/>
    <cellStyle name="Note 2 2 3 2 4 7 2 2" xfId="18575" xr:uid="{00000000-0005-0000-0000-000080570000}"/>
    <cellStyle name="Note 2 2 3 2 4 7 2 2 2" xfId="33174" xr:uid="{00000000-0005-0000-0000-000081570000}"/>
    <cellStyle name="Note 2 2 3 2 4 7 2 3" xfId="18576" xr:uid="{00000000-0005-0000-0000-000082570000}"/>
    <cellStyle name="Note 2 2 3 2 4 7 2 4" xfId="33175" xr:uid="{00000000-0005-0000-0000-000083570000}"/>
    <cellStyle name="Note 2 2 3 2 4 7 3" xfId="18577" xr:uid="{00000000-0005-0000-0000-000084570000}"/>
    <cellStyle name="Note 2 2 3 2 4 7 3 2" xfId="33176" xr:uid="{00000000-0005-0000-0000-000085570000}"/>
    <cellStyle name="Note 2 2 3 2 4 7 4" xfId="18578" xr:uid="{00000000-0005-0000-0000-000086570000}"/>
    <cellStyle name="Note 2 2 3 2 4 7 5" xfId="33177" xr:uid="{00000000-0005-0000-0000-000087570000}"/>
    <cellStyle name="Note 2 2 3 2 4 8" xfId="18579" xr:uid="{00000000-0005-0000-0000-000088570000}"/>
    <cellStyle name="Note 2 2 3 2 4 8 2" xfId="18580" xr:uid="{00000000-0005-0000-0000-000089570000}"/>
    <cellStyle name="Note 2 2 3 2 4 8 2 2" xfId="18581" xr:uid="{00000000-0005-0000-0000-00008A570000}"/>
    <cellStyle name="Note 2 2 3 2 4 8 2 2 2" xfId="33178" xr:uid="{00000000-0005-0000-0000-00008B570000}"/>
    <cellStyle name="Note 2 2 3 2 4 8 2 3" xfId="18582" xr:uid="{00000000-0005-0000-0000-00008C570000}"/>
    <cellStyle name="Note 2 2 3 2 4 8 2 4" xfId="33179" xr:uid="{00000000-0005-0000-0000-00008D570000}"/>
    <cellStyle name="Note 2 2 3 2 4 8 3" xfId="18583" xr:uid="{00000000-0005-0000-0000-00008E570000}"/>
    <cellStyle name="Note 2 2 3 2 4 8 3 2" xfId="33180" xr:uid="{00000000-0005-0000-0000-00008F570000}"/>
    <cellStyle name="Note 2 2 3 2 4 8 4" xfId="18584" xr:uid="{00000000-0005-0000-0000-000090570000}"/>
    <cellStyle name="Note 2 2 3 2 4 8 5" xfId="33181" xr:uid="{00000000-0005-0000-0000-000091570000}"/>
    <cellStyle name="Note 2 2 3 2 4 9" xfId="18585" xr:uid="{00000000-0005-0000-0000-000092570000}"/>
    <cellStyle name="Note 2 2 3 2 4 9 2" xfId="18586" xr:uid="{00000000-0005-0000-0000-000093570000}"/>
    <cellStyle name="Note 2 2 3 2 4 9 2 2" xfId="18587" xr:uid="{00000000-0005-0000-0000-000094570000}"/>
    <cellStyle name="Note 2 2 3 2 4 9 2 2 2" xfId="33182" xr:uid="{00000000-0005-0000-0000-000095570000}"/>
    <cellStyle name="Note 2 2 3 2 4 9 2 3" xfId="18588" xr:uid="{00000000-0005-0000-0000-000096570000}"/>
    <cellStyle name="Note 2 2 3 2 4 9 2 4" xfId="33183" xr:uid="{00000000-0005-0000-0000-000097570000}"/>
    <cellStyle name="Note 2 2 3 2 4 9 3" xfId="18589" xr:uid="{00000000-0005-0000-0000-000098570000}"/>
    <cellStyle name="Note 2 2 3 2 4 9 3 2" xfId="33184" xr:uid="{00000000-0005-0000-0000-000099570000}"/>
    <cellStyle name="Note 2 2 3 2 4 9 4" xfId="18590" xr:uid="{00000000-0005-0000-0000-00009A570000}"/>
    <cellStyle name="Note 2 2 3 2 4 9 5" xfId="33185" xr:uid="{00000000-0005-0000-0000-00009B570000}"/>
    <cellStyle name="Note 2 2 3 2 5" xfId="18591" xr:uid="{00000000-0005-0000-0000-00009C570000}"/>
    <cellStyle name="Note 2 2 3 2 5 10" xfId="18592" xr:uid="{00000000-0005-0000-0000-00009D570000}"/>
    <cellStyle name="Note 2 2 3 2 5 10 2" xfId="18593" xr:uid="{00000000-0005-0000-0000-00009E570000}"/>
    <cellStyle name="Note 2 2 3 2 5 10 2 2" xfId="18594" xr:uid="{00000000-0005-0000-0000-00009F570000}"/>
    <cellStyle name="Note 2 2 3 2 5 10 2 2 2" xfId="33186" xr:uid="{00000000-0005-0000-0000-0000A0570000}"/>
    <cellStyle name="Note 2 2 3 2 5 10 2 3" xfId="18595" xr:uid="{00000000-0005-0000-0000-0000A1570000}"/>
    <cellStyle name="Note 2 2 3 2 5 10 2 4" xfId="33187" xr:uid="{00000000-0005-0000-0000-0000A2570000}"/>
    <cellStyle name="Note 2 2 3 2 5 10 3" xfId="18596" xr:uid="{00000000-0005-0000-0000-0000A3570000}"/>
    <cellStyle name="Note 2 2 3 2 5 10 3 2" xfId="33188" xr:uid="{00000000-0005-0000-0000-0000A4570000}"/>
    <cellStyle name="Note 2 2 3 2 5 10 4" xfId="18597" xr:uid="{00000000-0005-0000-0000-0000A5570000}"/>
    <cellStyle name="Note 2 2 3 2 5 10 5" xfId="33189" xr:uid="{00000000-0005-0000-0000-0000A6570000}"/>
    <cellStyle name="Note 2 2 3 2 5 11" xfId="18598" xr:uid="{00000000-0005-0000-0000-0000A7570000}"/>
    <cellStyle name="Note 2 2 3 2 5 11 2" xfId="18599" xr:uid="{00000000-0005-0000-0000-0000A8570000}"/>
    <cellStyle name="Note 2 2 3 2 5 11 2 2" xfId="18600" xr:uid="{00000000-0005-0000-0000-0000A9570000}"/>
    <cellStyle name="Note 2 2 3 2 5 11 2 2 2" xfId="33190" xr:uid="{00000000-0005-0000-0000-0000AA570000}"/>
    <cellStyle name="Note 2 2 3 2 5 11 2 3" xfId="18601" xr:uid="{00000000-0005-0000-0000-0000AB570000}"/>
    <cellStyle name="Note 2 2 3 2 5 11 2 4" xfId="33191" xr:uid="{00000000-0005-0000-0000-0000AC570000}"/>
    <cellStyle name="Note 2 2 3 2 5 11 3" xfId="18602" xr:uid="{00000000-0005-0000-0000-0000AD570000}"/>
    <cellStyle name="Note 2 2 3 2 5 11 3 2" xfId="33192" xr:uid="{00000000-0005-0000-0000-0000AE570000}"/>
    <cellStyle name="Note 2 2 3 2 5 11 4" xfId="18603" xr:uid="{00000000-0005-0000-0000-0000AF570000}"/>
    <cellStyle name="Note 2 2 3 2 5 11 5" xfId="33193" xr:uid="{00000000-0005-0000-0000-0000B0570000}"/>
    <cellStyle name="Note 2 2 3 2 5 12" xfId="18604" xr:uid="{00000000-0005-0000-0000-0000B1570000}"/>
    <cellStyle name="Note 2 2 3 2 5 12 2" xfId="18605" xr:uid="{00000000-0005-0000-0000-0000B2570000}"/>
    <cellStyle name="Note 2 2 3 2 5 12 2 2" xfId="18606" xr:uid="{00000000-0005-0000-0000-0000B3570000}"/>
    <cellStyle name="Note 2 2 3 2 5 12 2 2 2" xfId="33194" xr:uid="{00000000-0005-0000-0000-0000B4570000}"/>
    <cellStyle name="Note 2 2 3 2 5 12 2 3" xfId="18607" xr:uid="{00000000-0005-0000-0000-0000B5570000}"/>
    <cellStyle name="Note 2 2 3 2 5 12 2 4" xfId="33195" xr:uid="{00000000-0005-0000-0000-0000B6570000}"/>
    <cellStyle name="Note 2 2 3 2 5 12 3" xfId="18608" xr:uid="{00000000-0005-0000-0000-0000B7570000}"/>
    <cellStyle name="Note 2 2 3 2 5 12 3 2" xfId="33196" xr:uid="{00000000-0005-0000-0000-0000B8570000}"/>
    <cellStyle name="Note 2 2 3 2 5 12 4" xfId="18609" xr:uid="{00000000-0005-0000-0000-0000B9570000}"/>
    <cellStyle name="Note 2 2 3 2 5 12 5" xfId="33197" xr:uid="{00000000-0005-0000-0000-0000BA570000}"/>
    <cellStyle name="Note 2 2 3 2 5 13" xfId="18610" xr:uid="{00000000-0005-0000-0000-0000BB570000}"/>
    <cellStyle name="Note 2 2 3 2 5 13 2" xfId="18611" xr:uid="{00000000-0005-0000-0000-0000BC570000}"/>
    <cellStyle name="Note 2 2 3 2 5 13 2 2" xfId="18612" xr:uid="{00000000-0005-0000-0000-0000BD570000}"/>
    <cellStyle name="Note 2 2 3 2 5 13 2 2 2" xfId="33198" xr:uid="{00000000-0005-0000-0000-0000BE570000}"/>
    <cellStyle name="Note 2 2 3 2 5 13 2 3" xfId="18613" xr:uid="{00000000-0005-0000-0000-0000BF570000}"/>
    <cellStyle name="Note 2 2 3 2 5 13 2 4" xfId="33199" xr:uid="{00000000-0005-0000-0000-0000C0570000}"/>
    <cellStyle name="Note 2 2 3 2 5 13 3" xfId="18614" xr:uid="{00000000-0005-0000-0000-0000C1570000}"/>
    <cellStyle name="Note 2 2 3 2 5 13 3 2" xfId="33200" xr:uid="{00000000-0005-0000-0000-0000C2570000}"/>
    <cellStyle name="Note 2 2 3 2 5 13 4" xfId="18615" xr:uid="{00000000-0005-0000-0000-0000C3570000}"/>
    <cellStyle name="Note 2 2 3 2 5 13 5" xfId="33201" xr:uid="{00000000-0005-0000-0000-0000C4570000}"/>
    <cellStyle name="Note 2 2 3 2 5 14" xfId="18616" xr:uid="{00000000-0005-0000-0000-0000C5570000}"/>
    <cellStyle name="Note 2 2 3 2 5 14 2" xfId="18617" xr:uid="{00000000-0005-0000-0000-0000C6570000}"/>
    <cellStyle name="Note 2 2 3 2 5 14 2 2" xfId="18618" xr:uid="{00000000-0005-0000-0000-0000C7570000}"/>
    <cellStyle name="Note 2 2 3 2 5 14 2 2 2" xfId="33202" xr:uid="{00000000-0005-0000-0000-0000C8570000}"/>
    <cellStyle name="Note 2 2 3 2 5 14 2 3" xfId="18619" xr:uid="{00000000-0005-0000-0000-0000C9570000}"/>
    <cellStyle name="Note 2 2 3 2 5 14 2 4" xfId="33203" xr:uid="{00000000-0005-0000-0000-0000CA570000}"/>
    <cellStyle name="Note 2 2 3 2 5 14 3" xfId="18620" xr:uid="{00000000-0005-0000-0000-0000CB570000}"/>
    <cellStyle name="Note 2 2 3 2 5 14 3 2" xfId="33204" xr:uid="{00000000-0005-0000-0000-0000CC570000}"/>
    <cellStyle name="Note 2 2 3 2 5 14 4" xfId="18621" xr:uid="{00000000-0005-0000-0000-0000CD570000}"/>
    <cellStyle name="Note 2 2 3 2 5 14 5" xfId="33205" xr:uid="{00000000-0005-0000-0000-0000CE570000}"/>
    <cellStyle name="Note 2 2 3 2 5 15" xfId="18622" xr:uid="{00000000-0005-0000-0000-0000CF570000}"/>
    <cellStyle name="Note 2 2 3 2 5 15 2" xfId="18623" xr:uid="{00000000-0005-0000-0000-0000D0570000}"/>
    <cellStyle name="Note 2 2 3 2 5 15 2 2" xfId="18624" xr:uid="{00000000-0005-0000-0000-0000D1570000}"/>
    <cellStyle name="Note 2 2 3 2 5 15 2 2 2" xfId="33206" xr:uid="{00000000-0005-0000-0000-0000D2570000}"/>
    <cellStyle name="Note 2 2 3 2 5 15 2 3" xfId="18625" xr:uid="{00000000-0005-0000-0000-0000D3570000}"/>
    <cellStyle name="Note 2 2 3 2 5 15 2 4" xfId="33207" xr:uid="{00000000-0005-0000-0000-0000D4570000}"/>
    <cellStyle name="Note 2 2 3 2 5 15 3" xfId="18626" xr:uid="{00000000-0005-0000-0000-0000D5570000}"/>
    <cellStyle name="Note 2 2 3 2 5 15 3 2" xfId="33208" xr:uid="{00000000-0005-0000-0000-0000D6570000}"/>
    <cellStyle name="Note 2 2 3 2 5 15 4" xfId="18627" xr:uid="{00000000-0005-0000-0000-0000D7570000}"/>
    <cellStyle name="Note 2 2 3 2 5 15 5" xfId="33209" xr:uid="{00000000-0005-0000-0000-0000D8570000}"/>
    <cellStyle name="Note 2 2 3 2 5 16" xfId="18628" xr:uid="{00000000-0005-0000-0000-0000D9570000}"/>
    <cellStyle name="Note 2 2 3 2 5 16 2" xfId="18629" xr:uid="{00000000-0005-0000-0000-0000DA570000}"/>
    <cellStyle name="Note 2 2 3 2 5 16 2 2" xfId="18630" xr:uid="{00000000-0005-0000-0000-0000DB570000}"/>
    <cellStyle name="Note 2 2 3 2 5 16 2 2 2" xfId="33210" xr:uid="{00000000-0005-0000-0000-0000DC570000}"/>
    <cellStyle name="Note 2 2 3 2 5 16 2 3" xfId="18631" xr:uid="{00000000-0005-0000-0000-0000DD570000}"/>
    <cellStyle name="Note 2 2 3 2 5 16 2 4" xfId="33211" xr:uid="{00000000-0005-0000-0000-0000DE570000}"/>
    <cellStyle name="Note 2 2 3 2 5 16 3" xfId="18632" xr:uid="{00000000-0005-0000-0000-0000DF570000}"/>
    <cellStyle name="Note 2 2 3 2 5 16 3 2" xfId="33212" xr:uid="{00000000-0005-0000-0000-0000E0570000}"/>
    <cellStyle name="Note 2 2 3 2 5 16 4" xfId="18633" xr:uid="{00000000-0005-0000-0000-0000E1570000}"/>
    <cellStyle name="Note 2 2 3 2 5 16 5" xfId="33213" xr:uid="{00000000-0005-0000-0000-0000E2570000}"/>
    <cellStyle name="Note 2 2 3 2 5 17" xfId="18634" xr:uid="{00000000-0005-0000-0000-0000E3570000}"/>
    <cellStyle name="Note 2 2 3 2 5 17 2" xfId="18635" xr:uid="{00000000-0005-0000-0000-0000E4570000}"/>
    <cellStyle name="Note 2 2 3 2 5 17 2 2" xfId="18636" xr:uid="{00000000-0005-0000-0000-0000E5570000}"/>
    <cellStyle name="Note 2 2 3 2 5 17 2 2 2" xfId="33214" xr:uid="{00000000-0005-0000-0000-0000E6570000}"/>
    <cellStyle name="Note 2 2 3 2 5 17 2 3" xfId="18637" xr:uid="{00000000-0005-0000-0000-0000E7570000}"/>
    <cellStyle name="Note 2 2 3 2 5 17 2 4" xfId="33215" xr:uid="{00000000-0005-0000-0000-0000E8570000}"/>
    <cellStyle name="Note 2 2 3 2 5 17 3" xfId="18638" xr:uid="{00000000-0005-0000-0000-0000E9570000}"/>
    <cellStyle name="Note 2 2 3 2 5 17 3 2" xfId="33216" xr:uid="{00000000-0005-0000-0000-0000EA570000}"/>
    <cellStyle name="Note 2 2 3 2 5 17 4" xfId="18639" xr:uid="{00000000-0005-0000-0000-0000EB570000}"/>
    <cellStyle name="Note 2 2 3 2 5 17 5" xfId="33217" xr:uid="{00000000-0005-0000-0000-0000EC570000}"/>
    <cellStyle name="Note 2 2 3 2 5 18" xfId="18640" xr:uid="{00000000-0005-0000-0000-0000ED570000}"/>
    <cellStyle name="Note 2 2 3 2 5 18 2" xfId="18641" xr:uid="{00000000-0005-0000-0000-0000EE570000}"/>
    <cellStyle name="Note 2 2 3 2 5 18 2 2" xfId="18642" xr:uid="{00000000-0005-0000-0000-0000EF570000}"/>
    <cellStyle name="Note 2 2 3 2 5 18 2 2 2" xfId="33218" xr:uid="{00000000-0005-0000-0000-0000F0570000}"/>
    <cellStyle name="Note 2 2 3 2 5 18 2 3" xfId="18643" xr:uid="{00000000-0005-0000-0000-0000F1570000}"/>
    <cellStyle name="Note 2 2 3 2 5 18 2 4" xfId="33219" xr:uid="{00000000-0005-0000-0000-0000F2570000}"/>
    <cellStyle name="Note 2 2 3 2 5 18 3" xfId="18644" xr:uid="{00000000-0005-0000-0000-0000F3570000}"/>
    <cellStyle name="Note 2 2 3 2 5 18 3 2" xfId="33220" xr:uid="{00000000-0005-0000-0000-0000F4570000}"/>
    <cellStyle name="Note 2 2 3 2 5 18 4" xfId="18645" xr:uid="{00000000-0005-0000-0000-0000F5570000}"/>
    <cellStyle name="Note 2 2 3 2 5 18 5" xfId="33221" xr:uid="{00000000-0005-0000-0000-0000F6570000}"/>
    <cellStyle name="Note 2 2 3 2 5 19" xfId="18646" xr:uid="{00000000-0005-0000-0000-0000F7570000}"/>
    <cellStyle name="Note 2 2 3 2 5 19 2" xfId="18647" xr:uid="{00000000-0005-0000-0000-0000F8570000}"/>
    <cellStyle name="Note 2 2 3 2 5 19 2 2" xfId="18648" xr:uid="{00000000-0005-0000-0000-0000F9570000}"/>
    <cellStyle name="Note 2 2 3 2 5 19 2 2 2" xfId="33222" xr:uid="{00000000-0005-0000-0000-0000FA570000}"/>
    <cellStyle name="Note 2 2 3 2 5 19 2 3" xfId="18649" xr:uid="{00000000-0005-0000-0000-0000FB570000}"/>
    <cellStyle name="Note 2 2 3 2 5 19 2 4" xfId="33223" xr:uid="{00000000-0005-0000-0000-0000FC570000}"/>
    <cellStyle name="Note 2 2 3 2 5 19 3" xfId="18650" xr:uid="{00000000-0005-0000-0000-0000FD570000}"/>
    <cellStyle name="Note 2 2 3 2 5 19 3 2" xfId="33224" xr:uid="{00000000-0005-0000-0000-0000FE570000}"/>
    <cellStyle name="Note 2 2 3 2 5 19 4" xfId="18651" xr:uid="{00000000-0005-0000-0000-0000FF570000}"/>
    <cellStyle name="Note 2 2 3 2 5 19 5" xfId="33225" xr:uid="{00000000-0005-0000-0000-000000580000}"/>
    <cellStyle name="Note 2 2 3 2 5 2" xfId="18652" xr:uid="{00000000-0005-0000-0000-000001580000}"/>
    <cellStyle name="Note 2 2 3 2 5 2 2" xfId="18653" xr:uid="{00000000-0005-0000-0000-000002580000}"/>
    <cellStyle name="Note 2 2 3 2 5 2 2 2" xfId="18654" xr:uid="{00000000-0005-0000-0000-000003580000}"/>
    <cellStyle name="Note 2 2 3 2 5 2 2 2 2" xfId="33226" xr:uid="{00000000-0005-0000-0000-000004580000}"/>
    <cellStyle name="Note 2 2 3 2 5 2 2 3" xfId="18655" xr:uid="{00000000-0005-0000-0000-000005580000}"/>
    <cellStyle name="Note 2 2 3 2 5 2 2 4" xfId="33227" xr:uid="{00000000-0005-0000-0000-000006580000}"/>
    <cellStyle name="Note 2 2 3 2 5 2 3" xfId="18656" xr:uid="{00000000-0005-0000-0000-000007580000}"/>
    <cellStyle name="Note 2 2 3 2 5 2 3 2" xfId="33228" xr:uid="{00000000-0005-0000-0000-000008580000}"/>
    <cellStyle name="Note 2 2 3 2 5 2 4" xfId="18657" xr:uid="{00000000-0005-0000-0000-000009580000}"/>
    <cellStyle name="Note 2 2 3 2 5 2 5" xfId="33229" xr:uid="{00000000-0005-0000-0000-00000A580000}"/>
    <cellStyle name="Note 2 2 3 2 5 20" xfId="18658" xr:uid="{00000000-0005-0000-0000-00000B580000}"/>
    <cellStyle name="Note 2 2 3 2 5 20 2" xfId="18659" xr:uid="{00000000-0005-0000-0000-00000C580000}"/>
    <cellStyle name="Note 2 2 3 2 5 20 2 2" xfId="18660" xr:uid="{00000000-0005-0000-0000-00000D580000}"/>
    <cellStyle name="Note 2 2 3 2 5 20 2 2 2" xfId="33230" xr:uid="{00000000-0005-0000-0000-00000E580000}"/>
    <cellStyle name="Note 2 2 3 2 5 20 2 3" xfId="18661" xr:uid="{00000000-0005-0000-0000-00000F580000}"/>
    <cellStyle name="Note 2 2 3 2 5 20 2 4" xfId="33231" xr:uid="{00000000-0005-0000-0000-000010580000}"/>
    <cellStyle name="Note 2 2 3 2 5 20 3" xfId="18662" xr:uid="{00000000-0005-0000-0000-000011580000}"/>
    <cellStyle name="Note 2 2 3 2 5 20 3 2" xfId="33232" xr:uid="{00000000-0005-0000-0000-000012580000}"/>
    <cellStyle name="Note 2 2 3 2 5 20 4" xfId="18663" xr:uid="{00000000-0005-0000-0000-000013580000}"/>
    <cellStyle name="Note 2 2 3 2 5 20 5" xfId="33233" xr:uid="{00000000-0005-0000-0000-000014580000}"/>
    <cellStyle name="Note 2 2 3 2 5 21" xfId="18664" xr:uid="{00000000-0005-0000-0000-000015580000}"/>
    <cellStyle name="Note 2 2 3 2 5 21 2" xfId="18665" xr:uid="{00000000-0005-0000-0000-000016580000}"/>
    <cellStyle name="Note 2 2 3 2 5 21 2 2" xfId="18666" xr:uid="{00000000-0005-0000-0000-000017580000}"/>
    <cellStyle name="Note 2 2 3 2 5 21 2 2 2" xfId="33234" xr:uid="{00000000-0005-0000-0000-000018580000}"/>
    <cellStyle name="Note 2 2 3 2 5 21 2 3" xfId="18667" xr:uid="{00000000-0005-0000-0000-000019580000}"/>
    <cellStyle name="Note 2 2 3 2 5 21 2 4" xfId="33235" xr:uid="{00000000-0005-0000-0000-00001A580000}"/>
    <cellStyle name="Note 2 2 3 2 5 21 3" xfId="18668" xr:uid="{00000000-0005-0000-0000-00001B580000}"/>
    <cellStyle name="Note 2 2 3 2 5 21 3 2" xfId="33236" xr:uid="{00000000-0005-0000-0000-00001C580000}"/>
    <cellStyle name="Note 2 2 3 2 5 21 4" xfId="18669" xr:uid="{00000000-0005-0000-0000-00001D580000}"/>
    <cellStyle name="Note 2 2 3 2 5 21 5" xfId="33237" xr:uid="{00000000-0005-0000-0000-00001E580000}"/>
    <cellStyle name="Note 2 2 3 2 5 22" xfId="18670" xr:uid="{00000000-0005-0000-0000-00001F580000}"/>
    <cellStyle name="Note 2 2 3 2 5 22 2" xfId="18671" xr:uid="{00000000-0005-0000-0000-000020580000}"/>
    <cellStyle name="Note 2 2 3 2 5 22 2 2" xfId="18672" xr:uid="{00000000-0005-0000-0000-000021580000}"/>
    <cellStyle name="Note 2 2 3 2 5 22 2 2 2" xfId="33238" xr:uid="{00000000-0005-0000-0000-000022580000}"/>
    <cellStyle name="Note 2 2 3 2 5 22 2 3" xfId="18673" xr:uid="{00000000-0005-0000-0000-000023580000}"/>
    <cellStyle name="Note 2 2 3 2 5 22 2 4" xfId="33239" xr:uid="{00000000-0005-0000-0000-000024580000}"/>
    <cellStyle name="Note 2 2 3 2 5 22 3" xfId="18674" xr:uid="{00000000-0005-0000-0000-000025580000}"/>
    <cellStyle name="Note 2 2 3 2 5 22 3 2" xfId="33240" xr:uid="{00000000-0005-0000-0000-000026580000}"/>
    <cellStyle name="Note 2 2 3 2 5 22 4" xfId="18675" xr:uid="{00000000-0005-0000-0000-000027580000}"/>
    <cellStyle name="Note 2 2 3 2 5 22 5" xfId="33241" xr:uid="{00000000-0005-0000-0000-000028580000}"/>
    <cellStyle name="Note 2 2 3 2 5 23" xfId="18676" xr:uid="{00000000-0005-0000-0000-000029580000}"/>
    <cellStyle name="Note 2 2 3 2 5 23 2" xfId="18677" xr:uid="{00000000-0005-0000-0000-00002A580000}"/>
    <cellStyle name="Note 2 2 3 2 5 23 2 2" xfId="18678" xr:uid="{00000000-0005-0000-0000-00002B580000}"/>
    <cellStyle name="Note 2 2 3 2 5 23 2 2 2" xfId="33242" xr:uid="{00000000-0005-0000-0000-00002C580000}"/>
    <cellStyle name="Note 2 2 3 2 5 23 2 3" xfId="18679" xr:uid="{00000000-0005-0000-0000-00002D580000}"/>
    <cellStyle name="Note 2 2 3 2 5 23 2 4" xfId="33243" xr:uid="{00000000-0005-0000-0000-00002E580000}"/>
    <cellStyle name="Note 2 2 3 2 5 23 3" xfId="18680" xr:uid="{00000000-0005-0000-0000-00002F580000}"/>
    <cellStyle name="Note 2 2 3 2 5 23 3 2" xfId="33244" xr:uid="{00000000-0005-0000-0000-000030580000}"/>
    <cellStyle name="Note 2 2 3 2 5 23 4" xfId="18681" xr:uid="{00000000-0005-0000-0000-000031580000}"/>
    <cellStyle name="Note 2 2 3 2 5 23 5" xfId="33245" xr:uid="{00000000-0005-0000-0000-000032580000}"/>
    <cellStyle name="Note 2 2 3 2 5 24" xfId="18682" xr:uid="{00000000-0005-0000-0000-000033580000}"/>
    <cellStyle name="Note 2 2 3 2 5 24 2" xfId="18683" xr:uid="{00000000-0005-0000-0000-000034580000}"/>
    <cellStyle name="Note 2 2 3 2 5 24 2 2" xfId="18684" xr:uid="{00000000-0005-0000-0000-000035580000}"/>
    <cellStyle name="Note 2 2 3 2 5 24 2 2 2" xfId="33246" xr:uid="{00000000-0005-0000-0000-000036580000}"/>
    <cellStyle name="Note 2 2 3 2 5 24 2 3" xfId="18685" xr:uid="{00000000-0005-0000-0000-000037580000}"/>
    <cellStyle name="Note 2 2 3 2 5 24 2 4" xfId="33247" xr:uid="{00000000-0005-0000-0000-000038580000}"/>
    <cellStyle name="Note 2 2 3 2 5 24 3" xfId="18686" xr:uid="{00000000-0005-0000-0000-000039580000}"/>
    <cellStyle name="Note 2 2 3 2 5 24 3 2" xfId="33248" xr:uid="{00000000-0005-0000-0000-00003A580000}"/>
    <cellStyle name="Note 2 2 3 2 5 24 4" xfId="18687" xr:uid="{00000000-0005-0000-0000-00003B580000}"/>
    <cellStyle name="Note 2 2 3 2 5 24 5" xfId="33249" xr:uid="{00000000-0005-0000-0000-00003C580000}"/>
    <cellStyle name="Note 2 2 3 2 5 25" xfId="18688" xr:uid="{00000000-0005-0000-0000-00003D580000}"/>
    <cellStyle name="Note 2 2 3 2 5 25 2" xfId="18689" xr:uid="{00000000-0005-0000-0000-00003E580000}"/>
    <cellStyle name="Note 2 2 3 2 5 25 2 2" xfId="18690" xr:uid="{00000000-0005-0000-0000-00003F580000}"/>
    <cellStyle name="Note 2 2 3 2 5 25 2 2 2" xfId="33250" xr:uid="{00000000-0005-0000-0000-000040580000}"/>
    <cellStyle name="Note 2 2 3 2 5 25 2 3" xfId="18691" xr:uid="{00000000-0005-0000-0000-000041580000}"/>
    <cellStyle name="Note 2 2 3 2 5 25 2 4" xfId="33251" xr:uid="{00000000-0005-0000-0000-000042580000}"/>
    <cellStyle name="Note 2 2 3 2 5 25 3" xfId="18692" xr:uid="{00000000-0005-0000-0000-000043580000}"/>
    <cellStyle name="Note 2 2 3 2 5 25 3 2" xfId="33252" xr:uid="{00000000-0005-0000-0000-000044580000}"/>
    <cellStyle name="Note 2 2 3 2 5 25 4" xfId="18693" xr:uid="{00000000-0005-0000-0000-000045580000}"/>
    <cellStyle name="Note 2 2 3 2 5 25 5" xfId="33253" xr:uid="{00000000-0005-0000-0000-000046580000}"/>
    <cellStyle name="Note 2 2 3 2 5 26" xfId="18694" xr:uid="{00000000-0005-0000-0000-000047580000}"/>
    <cellStyle name="Note 2 2 3 2 5 26 2" xfId="18695" xr:uid="{00000000-0005-0000-0000-000048580000}"/>
    <cellStyle name="Note 2 2 3 2 5 26 2 2" xfId="18696" xr:uid="{00000000-0005-0000-0000-000049580000}"/>
    <cellStyle name="Note 2 2 3 2 5 26 2 2 2" xfId="33254" xr:uid="{00000000-0005-0000-0000-00004A580000}"/>
    <cellStyle name="Note 2 2 3 2 5 26 2 3" xfId="18697" xr:uid="{00000000-0005-0000-0000-00004B580000}"/>
    <cellStyle name="Note 2 2 3 2 5 26 2 4" xfId="33255" xr:uid="{00000000-0005-0000-0000-00004C580000}"/>
    <cellStyle name="Note 2 2 3 2 5 26 3" xfId="18698" xr:uid="{00000000-0005-0000-0000-00004D580000}"/>
    <cellStyle name="Note 2 2 3 2 5 26 3 2" xfId="33256" xr:uid="{00000000-0005-0000-0000-00004E580000}"/>
    <cellStyle name="Note 2 2 3 2 5 26 4" xfId="18699" xr:uid="{00000000-0005-0000-0000-00004F580000}"/>
    <cellStyle name="Note 2 2 3 2 5 26 5" xfId="33257" xr:uid="{00000000-0005-0000-0000-000050580000}"/>
    <cellStyle name="Note 2 2 3 2 5 27" xfId="18700" xr:uid="{00000000-0005-0000-0000-000051580000}"/>
    <cellStyle name="Note 2 2 3 2 5 27 2" xfId="18701" xr:uid="{00000000-0005-0000-0000-000052580000}"/>
    <cellStyle name="Note 2 2 3 2 5 27 2 2" xfId="18702" xr:uid="{00000000-0005-0000-0000-000053580000}"/>
    <cellStyle name="Note 2 2 3 2 5 27 2 2 2" xfId="33258" xr:uid="{00000000-0005-0000-0000-000054580000}"/>
    <cellStyle name="Note 2 2 3 2 5 27 2 3" xfId="18703" xr:uid="{00000000-0005-0000-0000-000055580000}"/>
    <cellStyle name="Note 2 2 3 2 5 27 2 4" xfId="33259" xr:uid="{00000000-0005-0000-0000-000056580000}"/>
    <cellStyle name="Note 2 2 3 2 5 27 3" xfId="18704" xr:uid="{00000000-0005-0000-0000-000057580000}"/>
    <cellStyle name="Note 2 2 3 2 5 27 3 2" xfId="33260" xr:uid="{00000000-0005-0000-0000-000058580000}"/>
    <cellStyle name="Note 2 2 3 2 5 27 4" xfId="18705" xr:uid="{00000000-0005-0000-0000-000059580000}"/>
    <cellStyle name="Note 2 2 3 2 5 27 5" xfId="33261" xr:uid="{00000000-0005-0000-0000-00005A580000}"/>
    <cellStyle name="Note 2 2 3 2 5 28" xfId="18706" xr:uid="{00000000-0005-0000-0000-00005B580000}"/>
    <cellStyle name="Note 2 2 3 2 5 28 2" xfId="18707" xr:uid="{00000000-0005-0000-0000-00005C580000}"/>
    <cellStyle name="Note 2 2 3 2 5 28 2 2" xfId="18708" xr:uid="{00000000-0005-0000-0000-00005D580000}"/>
    <cellStyle name="Note 2 2 3 2 5 28 2 2 2" xfId="33262" xr:uid="{00000000-0005-0000-0000-00005E580000}"/>
    <cellStyle name="Note 2 2 3 2 5 28 2 3" xfId="18709" xr:uid="{00000000-0005-0000-0000-00005F580000}"/>
    <cellStyle name="Note 2 2 3 2 5 28 2 4" xfId="33263" xr:uid="{00000000-0005-0000-0000-000060580000}"/>
    <cellStyle name="Note 2 2 3 2 5 28 3" xfId="18710" xr:uid="{00000000-0005-0000-0000-000061580000}"/>
    <cellStyle name="Note 2 2 3 2 5 28 3 2" xfId="33264" xr:uid="{00000000-0005-0000-0000-000062580000}"/>
    <cellStyle name="Note 2 2 3 2 5 28 4" xfId="18711" xr:uid="{00000000-0005-0000-0000-000063580000}"/>
    <cellStyle name="Note 2 2 3 2 5 28 5" xfId="33265" xr:uid="{00000000-0005-0000-0000-000064580000}"/>
    <cellStyle name="Note 2 2 3 2 5 29" xfId="18712" xr:uid="{00000000-0005-0000-0000-000065580000}"/>
    <cellStyle name="Note 2 2 3 2 5 29 2" xfId="18713" xr:uid="{00000000-0005-0000-0000-000066580000}"/>
    <cellStyle name="Note 2 2 3 2 5 29 2 2" xfId="18714" xr:uid="{00000000-0005-0000-0000-000067580000}"/>
    <cellStyle name="Note 2 2 3 2 5 29 2 2 2" xfId="33266" xr:uid="{00000000-0005-0000-0000-000068580000}"/>
    <cellStyle name="Note 2 2 3 2 5 29 2 3" xfId="18715" xr:uid="{00000000-0005-0000-0000-000069580000}"/>
    <cellStyle name="Note 2 2 3 2 5 29 2 4" xfId="33267" xr:uid="{00000000-0005-0000-0000-00006A580000}"/>
    <cellStyle name="Note 2 2 3 2 5 29 3" xfId="18716" xr:uid="{00000000-0005-0000-0000-00006B580000}"/>
    <cellStyle name="Note 2 2 3 2 5 29 3 2" xfId="33268" xr:uid="{00000000-0005-0000-0000-00006C580000}"/>
    <cellStyle name="Note 2 2 3 2 5 29 4" xfId="18717" xr:uid="{00000000-0005-0000-0000-00006D580000}"/>
    <cellStyle name="Note 2 2 3 2 5 29 5" xfId="33269" xr:uid="{00000000-0005-0000-0000-00006E580000}"/>
    <cellStyle name="Note 2 2 3 2 5 3" xfId="18718" xr:uid="{00000000-0005-0000-0000-00006F580000}"/>
    <cellStyle name="Note 2 2 3 2 5 3 2" xfId="18719" xr:uid="{00000000-0005-0000-0000-000070580000}"/>
    <cellStyle name="Note 2 2 3 2 5 3 2 2" xfId="18720" xr:uid="{00000000-0005-0000-0000-000071580000}"/>
    <cellStyle name="Note 2 2 3 2 5 3 2 2 2" xfId="33270" xr:uid="{00000000-0005-0000-0000-000072580000}"/>
    <cellStyle name="Note 2 2 3 2 5 3 2 3" xfId="18721" xr:uid="{00000000-0005-0000-0000-000073580000}"/>
    <cellStyle name="Note 2 2 3 2 5 3 2 4" xfId="33271" xr:uid="{00000000-0005-0000-0000-000074580000}"/>
    <cellStyle name="Note 2 2 3 2 5 3 3" xfId="18722" xr:uid="{00000000-0005-0000-0000-000075580000}"/>
    <cellStyle name="Note 2 2 3 2 5 3 3 2" xfId="33272" xr:uid="{00000000-0005-0000-0000-000076580000}"/>
    <cellStyle name="Note 2 2 3 2 5 3 4" xfId="18723" xr:uid="{00000000-0005-0000-0000-000077580000}"/>
    <cellStyle name="Note 2 2 3 2 5 3 5" xfId="33273" xr:uid="{00000000-0005-0000-0000-000078580000}"/>
    <cellStyle name="Note 2 2 3 2 5 30" xfId="18724" xr:uid="{00000000-0005-0000-0000-000079580000}"/>
    <cellStyle name="Note 2 2 3 2 5 30 2" xfId="18725" xr:uid="{00000000-0005-0000-0000-00007A580000}"/>
    <cellStyle name="Note 2 2 3 2 5 30 2 2" xfId="18726" xr:uid="{00000000-0005-0000-0000-00007B580000}"/>
    <cellStyle name="Note 2 2 3 2 5 30 2 2 2" xfId="33274" xr:uid="{00000000-0005-0000-0000-00007C580000}"/>
    <cellStyle name="Note 2 2 3 2 5 30 2 3" xfId="18727" xr:uid="{00000000-0005-0000-0000-00007D580000}"/>
    <cellStyle name="Note 2 2 3 2 5 30 2 4" xfId="33275" xr:uid="{00000000-0005-0000-0000-00007E580000}"/>
    <cellStyle name="Note 2 2 3 2 5 30 3" xfId="18728" xr:uid="{00000000-0005-0000-0000-00007F580000}"/>
    <cellStyle name="Note 2 2 3 2 5 30 3 2" xfId="33276" xr:uid="{00000000-0005-0000-0000-000080580000}"/>
    <cellStyle name="Note 2 2 3 2 5 30 4" xfId="18729" xr:uid="{00000000-0005-0000-0000-000081580000}"/>
    <cellStyle name="Note 2 2 3 2 5 30 5" xfId="33277" xr:uid="{00000000-0005-0000-0000-000082580000}"/>
    <cellStyle name="Note 2 2 3 2 5 31" xfId="18730" xr:uid="{00000000-0005-0000-0000-000083580000}"/>
    <cellStyle name="Note 2 2 3 2 5 31 2" xfId="18731" xr:uid="{00000000-0005-0000-0000-000084580000}"/>
    <cellStyle name="Note 2 2 3 2 5 31 2 2" xfId="33278" xr:uid="{00000000-0005-0000-0000-000085580000}"/>
    <cellStyle name="Note 2 2 3 2 5 31 3" xfId="18732" xr:uid="{00000000-0005-0000-0000-000086580000}"/>
    <cellStyle name="Note 2 2 3 2 5 31 4" xfId="33279" xr:uid="{00000000-0005-0000-0000-000087580000}"/>
    <cellStyle name="Note 2 2 3 2 5 32" xfId="18733" xr:uid="{00000000-0005-0000-0000-000088580000}"/>
    <cellStyle name="Note 2 2 3 2 5 32 2" xfId="33280" xr:uid="{00000000-0005-0000-0000-000089580000}"/>
    <cellStyle name="Note 2 2 3 2 5 33" xfId="18734" xr:uid="{00000000-0005-0000-0000-00008A580000}"/>
    <cellStyle name="Note 2 2 3 2 5 34" xfId="33281" xr:uid="{00000000-0005-0000-0000-00008B580000}"/>
    <cellStyle name="Note 2 2 3 2 5 4" xfId="18735" xr:uid="{00000000-0005-0000-0000-00008C580000}"/>
    <cellStyle name="Note 2 2 3 2 5 4 2" xfId="18736" xr:uid="{00000000-0005-0000-0000-00008D580000}"/>
    <cellStyle name="Note 2 2 3 2 5 4 2 2" xfId="18737" xr:uid="{00000000-0005-0000-0000-00008E580000}"/>
    <cellStyle name="Note 2 2 3 2 5 4 2 2 2" xfId="33282" xr:uid="{00000000-0005-0000-0000-00008F580000}"/>
    <cellStyle name="Note 2 2 3 2 5 4 2 3" xfId="18738" xr:uid="{00000000-0005-0000-0000-000090580000}"/>
    <cellStyle name="Note 2 2 3 2 5 4 2 4" xfId="33283" xr:uid="{00000000-0005-0000-0000-000091580000}"/>
    <cellStyle name="Note 2 2 3 2 5 4 3" xfId="18739" xr:uid="{00000000-0005-0000-0000-000092580000}"/>
    <cellStyle name="Note 2 2 3 2 5 4 3 2" xfId="33284" xr:uid="{00000000-0005-0000-0000-000093580000}"/>
    <cellStyle name="Note 2 2 3 2 5 4 4" xfId="18740" xr:uid="{00000000-0005-0000-0000-000094580000}"/>
    <cellStyle name="Note 2 2 3 2 5 4 5" xfId="33285" xr:uid="{00000000-0005-0000-0000-000095580000}"/>
    <cellStyle name="Note 2 2 3 2 5 5" xfId="18741" xr:uid="{00000000-0005-0000-0000-000096580000}"/>
    <cellStyle name="Note 2 2 3 2 5 5 2" xfId="18742" xr:uid="{00000000-0005-0000-0000-000097580000}"/>
    <cellStyle name="Note 2 2 3 2 5 5 2 2" xfId="18743" xr:uid="{00000000-0005-0000-0000-000098580000}"/>
    <cellStyle name="Note 2 2 3 2 5 5 2 2 2" xfId="33286" xr:uid="{00000000-0005-0000-0000-000099580000}"/>
    <cellStyle name="Note 2 2 3 2 5 5 2 3" xfId="18744" xr:uid="{00000000-0005-0000-0000-00009A580000}"/>
    <cellStyle name="Note 2 2 3 2 5 5 2 4" xfId="33287" xr:uid="{00000000-0005-0000-0000-00009B580000}"/>
    <cellStyle name="Note 2 2 3 2 5 5 3" xfId="18745" xr:uid="{00000000-0005-0000-0000-00009C580000}"/>
    <cellStyle name="Note 2 2 3 2 5 5 3 2" xfId="33288" xr:uid="{00000000-0005-0000-0000-00009D580000}"/>
    <cellStyle name="Note 2 2 3 2 5 5 4" xfId="18746" xr:uid="{00000000-0005-0000-0000-00009E580000}"/>
    <cellStyle name="Note 2 2 3 2 5 5 5" xfId="33289" xr:uid="{00000000-0005-0000-0000-00009F580000}"/>
    <cellStyle name="Note 2 2 3 2 5 6" xfId="18747" xr:uid="{00000000-0005-0000-0000-0000A0580000}"/>
    <cellStyle name="Note 2 2 3 2 5 6 2" xfId="18748" xr:uid="{00000000-0005-0000-0000-0000A1580000}"/>
    <cellStyle name="Note 2 2 3 2 5 6 2 2" xfId="18749" xr:uid="{00000000-0005-0000-0000-0000A2580000}"/>
    <cellStyle name="Note 2 2 3 2 5 6 2 2 2" xfId="33290" xr:uid="{00000000-0005-0000-0000-0000A3580000}"/>
    <cellStyle name="Note 2 2 3 2 5 6 2 3" xfId="18750" xr:uid="{00000000-0005-0000-0000-0000A4580000}"/>
    <cellStyle name="Note 2 2 3 2 5 6 2 4" xfId="33291" xr:uid="{00000000-0005-0000-0000-0000A5580000}"/>
    <cellStyle name="Note 2 2 3 2 5 6 3" xfId="18751" xr:uid="{00000000-0005-0000-0000-0000A6580000}"/>
    <cellStyle name="Note 2 2 3 2 5 6 3 2" xfId="33292" xr:uid="{00000000-0005-0000-0000-0000A7580000}"/>
    <cellStyle name="Note 2 2 3 2 5 6 4" xfId="18752" xr:uid="{00000000-0005-0000-0000-0000A8580000}"/>
    <cellStyle name="Note 2 2 3 2 5 6 5" xfId="33293" xr:uid="{00000000-0005-0000-0000-0000A9580000}"/>
    <cellStyle name="Note 2 2 3 2 5 7" xfId="18753" xr:uid="{00000000-0005-0000-0000-0000AA580000}"/>
    <cellStyle name="Note 2 2 3 2 5 7 2" xfId="18754" xr:uid="{00000000-0005-0000-0000-0000AB580000}"/>
    <cellStyle name="Note 2 2 3 2 5 7 2 2" xfId="18755" xr:uid="{00000000-0005-0000-0000-0000AC580000}"/>
    <cellStyle name="Note 2 2 3 2 5 7 2 2 2" xfId="33294" xr:uid="{00000000-0005-0000-0000-0000AD580000}"/>
    <cellStyle name="Note 2 2 3 2 5 7 2 3" xfId="18756" xr:uid="{00000000-0005-0000-0000-0000AE580000}"/>
    <cellStyle name="Note 2 2 3 2 5 7 2 4" xfId="33295" xr:uid="{00000000-0005-0000-0000-0000AF580000}"/>
    <cellStyle name="Note 2 2 3 2 5 7 3" xfId="18757" xr:uid="{00000000-0005-0000-0000-0000B0580000}"/>
    <cellStyle name="Note 2 2 3 2 5 7 3 2" xfId="33296" xr:uid="{00000000-0005-0000-0000-0000B1580000}"/>
    <cellStyle name="Note 2 2 3 2 5 7 4" xfId="18758" xr:uid="{00000000-0005-0000-0000-0000B2580000}"/>
    <cellStyle name="Note 2 2 3 2 5 7 5" xfId="33297" xr:uid="{00000000-0005-0000-0000-0000B3580000}"/>
    <cellStyle name="Note 2 2 3 2 5 8" xfId="18759" xr:uid="{00000000-0005-0000-0000-0000B4580000}"/>
    <cellStyle name="Note 2 2 3 2 5 8 2" xfId="18760" xr:uid="{00000000-0005-0000-0000-0000B5580000}"/>
    <cellStyle name="Note 2 2 3 2 5 8 2 2" xfId="18761" xr:uid="{00000000-0005-0000-0000-0000B6580000}"/>
    <cellStyle name="Note 2 2 3 2 5 8 2 2 2" xfId="33298" xr:uid="{00000000-0005-0000-0000-0000B7580000}"/>
    <cellStyle name="Note 2 2 3 2 5 8 2 3" xfId="18762" xr:uid="{00000000-0005-0000-0000-0000B8580000}"/>
    <cellStyle name="Note 2 2 3 2 5 8 2 4" xfId="33299" xr:uid="{00000000-0005-0000-0000-0000B9580000}"/>
    <cellStyle name="Note 2 2 3 2 5 8 3" xfId="18763" xr:uid="{00000000-0005-0000-0000-0000BA580000}"/>
    <cellStyle name="Note 2 2 3 2 5 8 3 2" xfId="33300" xr:uid="{00000000-0005-0000-0000-0000BB580000}"/>
    <cellStyle name="Note 2 2 3 2 5 8 4" xfId="18764" xr:uid="{00000000-0005-0000-0000-0000BC580000}"/>
    <cellStyle name="Note 2 2 3 2 5 8 5" xfId="33301" xr:uid="{00000000-0005-0000-0000-0000BD580000}"/>
    <cellStyle name="Note 2 2 3 2 5 9" xfId="18765" xr:uid="{00000000-0005-0000-0000-0000BE580000}"/>
    <cellStyle name="Note 2 2 3 2 5 9 2" xfId="18766" xr:uid="{00000000-0005-0000-0000-0000BF580000}"/>
    <cellStyle name="Note 2 2 3 2 5 9 2 2" xfId="18767" xr:uid="{00000000-0005-0000-0000-0000C0580000}"/>
    <cellStyle name="Note 2 2 3 2 5 9 2 2 2" xfId="33302" xr:uid="{00000000-0005-0000-0000-0000C1580000}"/>
    <cellStyle name="Note 2 2 3 2 5 9 2 3" xfId="18768" xr:uid="{00000000-0005-0000-0000-0000C2580000}"/>
    <cellStyle name="Note 2 2 3 2 5 9 2 4" xfId="33303" xr:uid="{00000000-0005-0000-0000-0000C3580000}"/>
    <cellStyle name="Note 2 2 3 2 5 9 3" xfId="18769" xr:uid="{00000000-0005-0000-0000-0000C4580000}"/>
    <cellStyle name="Note 2 2 3 2 5 9 3 2" xfId="33304" xr:uid="{00000000-0005-0000-0000-0000C5580000}"/>
    <cellStyle name="Note 2 2 3 2 5 9 4" xfId="18770" xr:uid="{00000000-0005-0000-0000-0000C6580000}"/>
    <cellStyle name="Note 2 2 3 2 5 9 5" xfId="33305" xr:uid="{00000000-0005-0000-0000-0000C7580000}"/>
    <cellStyle name="Note 2 2 3 2 6" xfId="18771" xr:uid="{00000000-0005-0000-0000-0000C8580000}"/>
    <cellStyle name="Note 2 2 3 2 6 2" xfId="18772" xr:uid="{00000000-0005-0000-0000-0000C9580000}"/>
    <cellStyle name="Note 2 2 3 2 6 2 2" xfId="33306" xr:uid="{00000000-0005-0000-0000-0000CA580000}"/>
    <cellStyle name="Note 2 2 3 2 6 3" xfId="18773" xr:uid="{00000000-0005-0000-0000-0000CB580000}"/>
    <cellStyle name="Note 2 2 3 2 6 4" xfId="33307" xr:uid="{00000000-0005-0000-0000-0000CC580000}"/>
    <cellStyle name="Note 2 2 3 2 7" xfId="18774" xr:uid="{00000000-0005-0000-0000-0000CD580000}"/>
    <cellStyle name="Note 2 2 3 2 7 2" xfId="33308" xr:uid="{00000000-0005-0000-0000-0000CE580000}"/>
    <cellStyle name="Note 2 2 3 2 8" xfId="18775" xr:uid="{00000000-0005-0000-0000-0000CF580000}"/>
    <cellStyle name="Note 2 2 3 2 9" xfId="33309" xr:uid="{00000000-0005-0000-0000-0000D0580000}"/>
    <cellStyle name="Note 2 2 3 2_BU&amp;IC" xfId="18776" xr:uid="{00000000-0005-0000-0000-0000D1580000}"/>
    <cellStyle name="Note 2 2 3 20" xfId="33310" xr:uid="{00000000-0005-0000-0000-0000D2580000}"/>
    <cellStyle name="Note 2 2 3 3" xfId="18777" xr:uid="{00000000-0005-0000-0000-0000D3580000}"/>
    <cellStyle name="Note 2 2 3 4" xfId="18778" xr:uid="{00000000-0005-0000-0000-0000D4580000}"/>
    <cellStyle name="Note 2 2 3 4 10" xfId="18779" xr:uid="{00000000-0005-0000-0000-0000D5580000}"/>
    <cellStyle name="Note 2 2 3 4 10 2" xfId="18780" xr:uid="{00000000-0005-0000-0000-0000D6580000}"/>
    <cellStyle name="Note 2 2 3 4 10 2 2" xfId="18781" xr:uid="{00000000-0005-0000-0000-0000D7580000}"/>
    <cellStyle name="Note 2 2 3 4 10 2 2 2" xfId="33311" xr:uid="{00000000-0005-0000-0000-0000D8580000}"/>
    <cellStyle name="Note 2 2 3 4 10 2 3" xfId="18782" xr:uid="{00000000-0005-0000-0000-0000D9580000}"/>
    <cellStyle name="Note 2 2 3 4 10 2 4" xfId="33312" xr:uid="{00000000-0005-0000-0000-0000DA580000}"/>
    <cellStyle name="Note 2 2 3 4 10 3" xfId="18783" xr:uid="{00000000-0005-0000-0000-0000DB580000}"/>
    <cellStyle name="Note 2 2 3 4 10 3 2" xfId="33313" xr:uid="{00000000-0005-0000-0000-0000DC580000}"/>
    <cellStyle name="Note 2 2 3 4 10 4" xfId="18784" xr:uid="{00000000-0005-0000-0000-0000DD580000}"/>
    <cellStyle name="Note 2 2 3 4 10 5" xfId="33314" xr:uid="{00000000-0005-0000-0000-0000DE580000}"/>
    <cellStyle name="Note 2 2 3 4 11" xfId="18785" xr:uid="{00000000-0005-0000-0000-0000DF580000}"/>
    <cellStyle name="Note 2 2 3 4 11 2" xfId="18786" xr:uid="{00000000-0005-0000-0000-0000E0580000}"/>
    <cellStyle name="Note 2 2 3 4 11 2 2" xfId="18787" xr:uid="{00000000-0005-0000-0000-0000E1580000}"/>
    <cellStyle name="Note 2 2 3 4 11 2 2 2" xfId="33315" xr:uid="{00000000-0005-0000-0000-0000E2580000}"/>
    <cellStyle name="Note 2 2 3 4 11 2 3" xfId="18788" xr:uid="{00000000-0005-0000-0000-0000E3580000}"/>
    <cellStyle name="Note 2 2 3 4 11 2 4" xfId="33316" xr:uid="{00000000-0005-0000-0000-0000E4580000}"/>
    <cellStyle name="Note 2 2 3 4 11 3" xfId="18789" xr:uid="{00000000-0005-0000-0000-0000E5580000}"/>
    <cellStyle name="Note 2 2 3 4 11 3 2" xfId="33317" xr:uid="{00000000-0005-0000-0000-0000E6580000}"/>
    <cellStyle name="Note 2 2 3 4 11 4" xfId="18790" xr:uid="{00000000-0005-0000-0000-0000E7580000}"/>
    <cellStyle name="Note 2 2 3 4 11 5" xfId="33318" xr:uid="{00000000-0005-0000-0000-0000E8580000}"/>
    <cellStyle name="Note 2 2 3 4 12" xfId="18791" xr:uid="{00000000-0005-0000-0000-0000E9580000}"/>
    <cellStyle name="Note 2 2 3 4 12 2" xfId="18792" xr:uid="{00000000-0005-0000-0000-0000EA580000}"/>
    <cellStyle name="Note 2 2 3 4 12 2 2" xfId="18793" xr:uid="{00000000-0005-0000-0000-0000EB580000}"/>
    <cellStyle name="Note 2 2 3 4 12 2 2 2" xfId="33319" xr:uid="{00000000-0005-0000-0000-0000EC580000}"/>
    <cellStyle name="Note 2 2 3 4 12 2 3" xfId="18794" xr:uid="{00000000-0005-0000-0000-0000ED580000}"/>
    <cellStyle name="Note 2 2 3 4 12 2 4" xfId="33320" xr:uid="{00000000-0005-0000-0000-0000EE580000}"/>
    <cellStyle name="Note 2 2 3 4 12 3" xfId="18795" xr:uid="{00000000-0005-0000-0000-0000EF580000}"/>
    <cellStyle name="Note 2 2 3 4 12 3 2" xfId="33321" xr:uid="{00000000-0005-0000-0000-0000F0580000}"/>
    <cellStyle name="Note 2 2 3 4 12 4" xfId="18796" xr:uid="{00000000-0005-0000-0000-0000F1580000}"/>
    <cellStyle name="Note 2 2 3 4 12 5" xfId="33322" xr:uid="{00000000-0005-0000-0000-0000F2580000}"/>
    <cellStyle name="Note 2 2 3 4 13" xfId="18797" xr:uid="{00000000-0005-0000-0000-0000F3580000}"/>
    <cellStyle name="Note 2 2 3 4 13 2" xfId="18798" xr:uid="{00000000-0005-0000-0000-0000F4580000}"/>
    <cellStyle name="Note 2 2 3 4 13 2 2" xfId="18799" xr:uid="{00000000-0005-0000-0000-0000F5580000}"/>
    <cellStyle name="Note 2 2 3 4 13 2 2 2" xfId="33323" xr:uid="{00000000-0005-0000-0000-0000F6580000}"/>
    <cellStyle name="Note 2 2 3 4 13 2 3" xfId="18800" xr:uid="{00000000-0005-0000-0000-0000F7580000}"/>
    <cellStyle name="Note 2 2 3 4 13 2 4" xfId="33324" xr:uid="{00000000-0005-0000-0000-0000F8580000}"/>
    <cellStyle name="Note 2 2 3 4 13 3" xfId="18801" xr:uid="{00000000-0005-0000-0000-0000F9580000}"/>
    <cellStyle name="Note 2 2 3 4 13 3 2" xfId="33325" xr:uid="{00000000-0005-0000-0000-0000FA580000}"/>
    <cellStyle name="Note 2 2 3 4 13 4" xfId="18802" xr:uid="{00000000-0005-0000-0000-0000FB580000}"/>
    <cellStyle name="Note 2 2 3 4 13 5" xfId="33326" xr:uid="{00000000-0005-0000-0000-0000FC580000}"/>
    <cellStyle name="Note 2 2 3 4 14" xfId="18803" xr:uid="{00000000-0005-0000-0000-0000FD580000}"/>
    <cellStyle name="Note 2 2 3 4 14 2" xfId="18804" xr:uid="{00000000-0005-0000-0000-0000FE580000}"/>
    <cellStyle name="Note 2 2 3 4 14 2 2" xfId="18805" xr:uid="{00000000-0005-0000-0000-0000FF580000}"/>
    <cellStyle name="Note 2 2 3 4 14 2 2 2" xfId="33327" xr:uid="{00000000-0005-0000-0000-000000590000}"/>
    <cellStyle name="Note 2 2 3 4 14 2 3" xfId="18806" xr:uid="{00000000-0005-0000-0000-000001590000}"/>
    <cellStyle name="Note 2 2 3 4 14 2 4" xfId="33328" xr:uid="{00000000-0005-0000-0000-000002590000}"/>
    <cellStyle name="Note 2 2 3 4 14 3" xfId="18807" xr:uid="{00000000-0005-0000-0000-000003590000}"/>
    <cellStyle name="Note 2 2 3 4 14 3 2" xfId="33329" xr:uid="{00000000-0005-0000-0000-000004590000}"/>
    <cellStyle name="Note 2 2 3 4 14 4" xfId="18808" xr:uid="{00000000-0005-0000-0000-000005590000}"/>
    <cellStyle name="Note 2 2 3 4 14 5" xfId="33330" xr:uid="{00000000-0005-0000-0000-000006590000}"/>
    <cellStyle name="Note 2 2 3 4 15" xfId="18809" xr:uid="{00000000-0005-0000-0000-000007590000}"/>
    <cellStyle name="Note 2 2 3 4 15 2" xfId="18810" xr:uid="{00000000-0005-0000-0000-000008590000}"/>
    <cellStyle name="Note 2 2 3 4 15 2 2" xfId="18811" xr:uid="{00000000-0005-0000-0000-000009590000}"/>
    <cellStyle name="Note 2 2 3 4 15 2 2 2" xfId="33331" xr:uid="{00000000-0005-0000-0000-00000A590000}"/>
    <cellStyle name="Note 2 2 3 4 15 2 3" xfId="18812" xr:uid="{00000000-0005-0000-0000-00000B590000}"/>
    <cellStyle name="Note 2 2 3 4 15 2 4" xfId="33332" xr:uid="{00000000-0005-0000-0000-00000C590000}"/>
    <cellStyle name="Note 2 2 3 4 15 3" xfId="18813" xr:uid="{00000000-0005-0000-0000-00000D590000}"/>
    <cellStyle name="Note 2 2 3 4 15 3 2" xfId="33333" xr:uid="{00000000-0005-0000-0000-00000E590000}"/>
    <cellStyle name="Note 2 2 3 4 15 4" xfId="18814" xr:uid="{00000000-0005-0000-0000-00000F590000}"/>
    <cellStyle name="Note 2 2 3 4 15 5" xfId="33334" xr:uid="{00000000-0005-0000-0000-000010590000}"/>
    <cellStyle name="Note 2 2 3 4 16" xfId="18815" xr:uid="{00000000-0005-0000-0000-000011590000}"/>
    <cellStyle name="Note 2 2 3 4 16 2" xfId="18816" xr:uid="{00000000-0005-0000-0000-000012590000}"/>
    <cellStyle name="Note 2 2 3 4 16 2 2" xfId="18817" xr:uid="{00000000-0005-0000-0000-000013590000}"/>
    <cellStyle name="Note 2 2 3 4 16 2 2 2" xfId="33335" xr:uid="{00000000-0005-0000-0000-000014590000}"/>
    <cellStyle name="Note 2 2 3 4 16 2 3" xfId="18818" xr:uid="{00000000-0005-0000-0000-000015590000}"/>
    <cellStyle name="Note 2 2 3 4 16 2 4" xfId="33336" xr:uid="{00000000-0005-0000-0000-000016590000}"/>
    <cellStyle name="Note 2 2 3 4 16 3" xfId="18819" xr:uid="{00000000-0005-0000-0000-000017590000}"/>
    <cellStyle name="Note 2 2 3 4 16 3 2" xfId="33337" xr:uid="{00000000-0005-0000-0000-000018590000}"/>
    <cellStyle name="Note 2 2 3 4 16 4" xfId="18820" xr:uid="{00000000-0005-0000-0000-000019590000}"/>
    <cellStyle name="Note 2 2 3 4 16 5" xfId="33338" xr:uid="{00000000-0005-0000-0000-00001A590000}"/>
    <cellStyle name="Note 2 2 3 4 17" xfId="18821" xr:uid="{00000000-0005-0000-0000-00001B590000}"/>
    <cellStyle name="Note 2 2 3 4 17 2" xfId="18822" xr:uid="{00000000-0005-0000-0000-00001C590000}"/>
    <cellStyle name="Note 2 2 3 4 17 2 2" xfId="18823" xr:uid="{00000000-0005-0000-0000-00001D590000}"/>
    <cellStyle name="Note 2 2 3 4 17 2 2 2" xfId="33339" xr:uid="{00000000-0005-0000-0000-00001E590000}"/>
    <cellStyle name="Note 2 2 3 4 17 2 3" xfId="18824" xr:uid="{00000000-0005-0000-0000-00001F590000}"/>
    <cellStyle name="Note 2 2 3 4 17 2 4" xfId="33340" xr:uid="{00000000-0005-0000-0000-000020590000}"/>
    <cellStyle name="Note 2 2 3 4 17 3" xfId="18825" xr:uid="{00000000-0005-0000-0000-000021590000}"/>
    <cellStyle name="Note 2 2 3 4 17 3 2" xfId="33341" xr:uid="{00000000-0005-0000-0000-000022590000}"/>
    <cellStyle name="Note 2 2 3 4 17 4" xfId="18826" xr:uid="{00000000-0005-0000-0000-000023590000}"/>
    <cellStyle name="Note 2 2 3 4 17 5" xfId="33342" xr:uid="{00000000-0005-0000-0000-000024590000}"/>
    <cellStyle name="Note 2 2 3 4 18" xfId="18827" xr:uid="{00000000-0005-0000-0000-000025590000}"/>
    <cellStyle name="Note 2 2 3 4 18 2" xfId="18828" xr:uid="{00000000-0005-0000-0000-000026590000}"/>
    <cellStyle name="Note 2 2 3 4 18 2 2" xfId="18829" xr:uid="{00000000-0005-0000-0000-000027590000}"/>
    <cellStyle name="Note 2 2 3 4 18 2 2 2" xfId="33343" xr:uid="{00000000-0005-0000-0000-000028590000}"/>
    <cellStyle name="Note 2 2 3 4 18 2 3" xfId="18830" xr:uid="{00000000-0005-0000-0000-000029590000}"/>
    <cellStyle name="Note 2 2 3 4 18 2 4" xfId="33344" xr:uid="{00000000-0005-0000-0000-00002A590000}"/>
    <cellStyle name="Note 2 2 3 4 18 3" xfId="18831" xr:uid="{00000000-0005-0000-0000-00002B590000}"/>
    <cellStyle name="Note 2 2 3 4 18 3 2" xfId="33345" xr:uid="{00000000-0005-0000-0000-00002C590000}"/>
    <cellStyle name="Note 2 2 3 4 18 4" xfId="18832" xr:uid="{00000000-0005-0000-0000-00002D590000}"/>
    <cellStyle name="Note 2 2 3 4 18 5" xfId="33346" xr:uid="{00000000-0005-0000-0000-00002E590000}"/>
    <cellStyle name="Note 2 2 3 4 19" xfId="18833" xr:uid="{00000000-0005-0000-0000-00002F590000}"/>
    <cellStyle name="Note 2 2 3 4 19 2" xfId="18834" xr:uid="{00000000-0005-0000-0000-000030590000}"/>
    <cellStyle name="Note 2 2 3 4 19 2 2" xfId="18835" xr:uid="{00000000-0005-0000-0000-000031590000}"/>
    <cellStyle name="Note 2 2 3 4 19 2 2 2" xfId="33347" xr:uid="{00000000-0005-0000-0000-000032590000}"/>
    <cellStyle name="Note 2 2 3 4 19 2 3" xfId="18836" xr:uid="{00000000-0005-0000-0000-000033590000}"/>
    <cellStyle name="Note 2 2 3 4 19 2 4" xfId="33348" xr:uid="{00000000-0005-0000-0000-000034590000}"/>
    <cellStyle name="Note 2 2 3 4 19 3" xfId="18837" xr:uid="{00000000-0005-0000-0000-000035590000}"/>
    <cellStyle name="Note 2 2 3 4 19 3 2" xfId="33349" xr:uid="{00000000-0005-0000-0000-000036590000}"/>
    <cellStyle name="Note 2 2 3 4 19 4" xfId="18838" xr:uid="{00000000-0005-0000-0000-000037590000}"/>
    <cellStyle name="Note 2 2 3 4 19 5" xfId="33350" xr:uid="{00000000-0005-0000-0000-000038590000}"/>
    <cellStyle name="Note 2 2 3 4 2" xfId="18839" xr:uid="{00000000-0005-0000-0000-000039590000}"/>
    <cellStyle name="Note 2 2 3 4 2 2" xfId="18840" xr:uid="{00000000-0005-0000-0000-00003A590000}"/>
    <cellStyle name="Note 2 2 3 4 2 2 2" xfId="18841" xr:uid="{00000000-0005-0000-0000-00003B590000}"/>
    <cellStyle name="Note 2 2 3 4 2 2 2 2" xfId="33351" xr:uid="{00000000-0005-0000-0000-00003C590000}"/>
    <cellStyle name="Note 2 2 3 4 2 2 3" xfId="18842" xr:uid="{00000000-0005-0000-0000-00003D590000}"/>
    <cellStyle name="Note 2 2 3 4 2 2 4" xfId="33352" xr:uid="{00000000-0005-0000-0000-00003E590000}"/>
    <cellStyle name="Note 2 2 3 4 2 3" xfId="18843" xr:uid="{00000000-0005-0000-0000-00003F590000}"/>
    <cellStyle name="Note 2 2 3 4 2 3 2" xfId="33353" xr:uid="{00000000-0005-0000-0000-000040590000}"/>
    <cellStyle name="Note 2 2 3 4 2 4" xfId="18844" xr:uid="{00000000-0005-0000-0000-000041590000}"/>
    <cellStyle name="Note 2 2 3 4 2 5" xfId="33354" xr:uid="{00000000-0005-0000-0000-000042590000}"/>
    <cellStyle name="Note 2 2 3 4 20" xfId="18845" xr:uid="{00000000-0005-0000-0000-000043590000}"/>
    <cellStyle name="Note 2 2 3 4 20 2" xfId="18846" xr:uid="{00000000-0005-0000-0000-000044590000}"/>
    <cellStyle name="Note 2 2 3 4 20 2 2" xfId="18847" xr:uid="{00000000-0005-0000-0000-000045590000}"/>
    <cellStyle name="Note 2 2 3 4 20 2 2 2" xfId="33355" xr:uid="{00000000-0005-0000-0000-000046590000}"/>
    <cellStyle name="Note 2 2 3 4 20 2 3" xfId="18848" xr:uid="{00000000-0005-0000-0000-000047590000}"/>
    <cellStyle name="Note 2 2 3 4 20 2 4" xfId="33356" xr:uid="{00000000-0005-0000-0000-000048590000}"/>
    <cellStyle name="Note 2 2 3 4 20 3" xfId="18849" xr:uid="{00000000-0005-0000-0000-000049590000}"/>
    <cellStyle name="Note 2 2 3 4 20 3 2" xfId="33357" xr:uid="{00000000-0005-0000-0000-00004A590000}"/>
    <cellStyle name="Note 2 2 3 4 20 4" xfId="18850" xr:uid="{00000000-0005-0000-0000-00004B590000}"/>
    <cellStyle name="Note 2 2 3 4 20 5" xfId="33358" xr:uid="{00000000-0005-0000-0000-00004C590000}"/>
    <cellStyle name="Note 2 2 3 4 21" xfId="18851" xr:uid="{00000000-0005-0000-0000-00004D590000}"/>
    <cellStyle name="Note 2 2 3 4 21 2" xfId="18852" xr:uid="{00000000-0005-0000-0000-00004E590000}"/>
    <cellStyle name="Note 2 2 3 4 21 2 2" xfId="18853" xr:uid="{00000000-0005-0000-0000-00004F590000}"/>
    <cellStyle name="Note 2 2 3 4 21 2 2 2" xfId="33359" xr:uid="{00000000-0005-0000-0000-000050590000}"/>
    <cellStyle name="Note 2 2 3 4 21 2 3" xfId="18854" xr:uid="{00000000-0005-0000-0000-000051590000}"/>
    <cellStyle name="Note 2 2 3 4 21 2 4" xfId="33360" xr:uid="{00000000-0005-0000-0000-000052590000}"/>
    <cellStyle name="Note 2 2 3 4 21 3" xfId="18855" xr:uid="{00000000-0005-0000-0000-000053590000}"/>
    <cellStyle name="Note 2 2 3 4 21 3 2" xfId="33361" xr:uid="{00000000-0005-0000-0000-000054590000}"/>
    <cellStyle name="Note 2 2 3 4 21 4" xfId="18856" xr:uid="{00000000-0005-0000-0000-000055590000}"/>
    <cellStyle name="Note 2 2 3 4 21 5" xfId="33362" xr:uid="{00000000-0005-0000-0000-000056590000}"/>
    <cellStyle name="Note 2 2 3 4 22" xfId="18857" xr:uid="{00000000-0005-0000-0000-000057590000}"/>
    <cellStyle name="Note 2 2 3 4 22 2" xfId="18858" xr:uid="{00000000-0005-0000-0000-000058590000}"/>
    <cellStyle name="Note 2 2 3 4 22 2 2" xfId="18859" xr:uid="{00000000-0005-0000-0000-000059590000}"/>
    <cellStyle name="Note 2 2 3 4 22 2 2 2" xfId="33363" xr:uid="{00000000-0005-0000-0000-00005A590000}"/>
    <cellStyle name="Note 2 2 3 4 22 2 3" xfId="18860" xr:uid="{00000000-0005-0000-0000-00005B590000}"/>
    <cellStyle name="Note 2 2 3 4 22 2 4" xfId="33364" xr:uid="{00000000-0005-0000-0000-00005C590000}"/>
    <cellStyle name="Note 2 2 3 4 22 3" xfId="18861" xr:uid="{00000000-0005-0000-0000-00005D590000}"/>
    <cellStyle name="Note 2 2 3 4 22 3 2" xfId="33365" xr:uid="{00000000-0005-0000-0000-00005E590000}"/>
    <cellStyle name="Note 2 2 3 4 22 4" xfId="18862" xr:uid="{00000000-0005-0000-0000-00005F590000}"/>
    <cellStyle name="Note 2 2 3 4 22 5" xfId="33366" xr:uid="{00000000-0005-0000-0000-000060590000}"/>
    <cellStyle name="Note 2 2 3 4 23" xfId="18863" xr:uid="{00000000-0005-0000-0000-000061590000}"/>
    <cellStyle name="Note 2 2 3 4 23 2" xfId="18864" xr:uid="{00000000-0005-0000-0000-000062590000}"/>
    <cellStyle name="Note 2 2 3 4 23 2 2" xfId="18865" xr:uid="{00000000-0005-0000-0000-000063590000}"/>
    <cellStyle name="Note 2 2 3 4 23 2 2 2" xfId="33367" xr:uid="{00000000-0005-0000-0000-000064590000}"/>
    <cellStyle name="Note 2 2 3 4 23 2 3" xfId="18866" xr:uid="{00000000-0005-0000-0000-000065590000}"/>
    <cellStyle name="Note 2 2 3 4 23 2 4" xfId="33368" xr:uid="{00000000-0005-0000-0000-000066590000}"/>
    <cellStyle name="Note 2 2 3 4 23 3" xfId="18867" xr:uid="{00000000-0005-0000-0000-000067590000}"/>
    <cellStyle name="Note 2 2 3 4 23 3 2" xfId="33369" xr:uid="{00000000-0005-0000-0000-000068590000}"/>
    <cellStyle name="Note 2 2 3 4 23 4" xfId="18868" xr:uid="{00000000-0005-0000-0000-000069590000}"/>
    <cellStyle name="Note 2 2 3 4 23 5" xfId="33370" xr:uid="{00000000-0005-0000-0000-00006A590000}"/>
    <cellStyle name="Note 2 2 3 4 24" xfId="18869" xr:uid="{00000000-0005-0000-0000-00006B590000}"/>
    <cellStyle name="Note 2 2 3 4 24 2" xfId="18870" xr:uid="{00000000-0005-0000-0000-00006C590000}"/>
    <cellStyle name="Note 2 2 3 4 24 2 2" xfId="18871" xr:uid="{00000000-0005-0000-0000-00006D590000}"/>
    <cellStyle name="Note 2 2 3 4 24 2 2 2" xfId="33371" xr:uid="{00000000-0005-0000-0000-00006E590000}"/>
    <cellStyle name="Note 2 2 3 4 24 2 3" xfId="18872" xr:uid="{00000000-0005-0000-0000-00006F590000}"/>
    <cellStyle name="Note 2 2 3 4 24 2 4" xfId="33372" xr:uid="{00000000-0005-0000-0000-000070590000}"/>
    <cellStyle name="Note 2 2 3 4 24 3" xfId="18873" xr:uid="{00000000-0005-0000-0000-000071590000}"/>
    <cellStyle name="Note 2 2 3 4 24 3 2" xfId="33373" xr:uid="{00000000-0005-0000-0000-000072590000}"/>
    <cellStyle name="Note 2 2 3 4 24 4" xfId="18874" xr:uid="{00000000-0005-0000-0000-000073590000}"/>
    <cellStyle name="Note 2 2 3 4 24 5" xfId="33374" xr:uid="{00000000-0005-0000-0000-000074590000}"/>
    <cellStyle name="Note 2 2 3 4 25" xfId="18875" xr:uid="{00000000-0005-0000-0000-000075590000}"/>
    <cellStyle name="Note 2 2 3 4 25 2" xfId="18876" xr:uid="{00000000-0005-0000-0000-000076590000}"/>
    <cellStyle name="Note 2 2 3 4 25 2 2" xfId="18877" xr:uid="{00000000-0005-0000-0000-000077590000}"/>
    <cellStyle name="Note 2 2 3 4 25 2 2 2" xfId="33375" xr:uid="{00000000-0005-0000-0000-000078590000}"/>
    <cellStyle name="Note 2 2 3 4 25 2 3" xfId="18878" xr:uid="{00000000-0005-0000-0000-000079590000}"/>
    <cellStyle name="Note 2 2 3 4 25 2 4" xfId="33376" xr:uid="{00000000-0005-0000-0000-00007A590000}"/>
    <cellStyle name="Note 2 2 3 4 25 3" xfId="18879" xr:uid="{00000000-0005-0000-0000-00007B590000}"/>
    <cellStyle name="Note 2 2 3 4 25 3 2" xfId="33377" xr:uid="{00000000-0005-0000-0000-00007C590000}"/>
    <cellStyle name="Note 2 2 3 4 25 4" xfId="18880" xr:uid="{00000000-0005-0000-0000-00007D590000}"/>
    <cellStyle name="Note 2 2 3 4 25 5" xfId="33378" xr:uid="{00000000-0005-0000-0000-00007E590000}"/>
    <cellStyle name="Note 2 2 3 4 26" xfId="18881" xr:uid="{00000000-0005-0000-0000-00007F590000}"/>
    <cellStyle name="Note 2 2 3 4 26 2" xfId="18882" xr:uid="{00000000-0005-0000-0000-000080590000}"/>
    <cellStyle name="Note 2 2 3 4 26 2 2" xfId="18883" xr:uid="{00000000-0005-0000-0000-000081590000}"/>
    <cellStyle name="Note 2 2 3 4 26 2 2 2" xfId="33379" xr:uid="{00000000-0005-0000-0000-000082590000}"/>
    <cellStyle name="Note 2 2 3 4 26 2 3" xfId="18884" xr:uid="{00000000-0005-0000-0000-000083590000}"/>
    <cellStyle name="Note 2 2 3 4 26 2 4" xfId="33380" xr:uid="{00000000-0005-0000-0000-000084590000}"/>
    <cellStyle name="Note 2 2 3 4 26 3" xfId="18885" xr:uid="{00000000-0005-0000-0000-000085590000}"/>
    <cellStyle name="Note 2 2 3 4 26 3 2" xfId="33381" xr:uid="{00000000-0005-0000-0000-000086590000}"/>
    <cellStyle name="Note 2 2 3 4 26 4" xfId="18886" xr:uid="{00000000-0005-0000-0000-000087590000}"/>
    <cellStyle name="Note 2 2 3 4 26 5" xfId="33382" xr:uid="{00000000-0005-0000-0000-000088590000}"/>
    <cellStyle name="Note 2 2 3 4 27" xfId="18887" xr:uid="{00000000-0005-0000-0000-000089590000}"/>
    <cellStyle name="Note 2 2 3 4 27 2" xfId="18888" xr:uid="{00000000-0005-0000-0000-00008A590000}"/>
    <cellStyle name="Note 2 2 3 4 27 2 2" xfId="18889" xr:uid="{00000000-0005-0000-0000-00008B590000}"/>
    <cellStyle name="Note 2 2 3 4 27 2 2 2" xfId="33383" xr:uid="{00000000-0005-0000-0000-00008C590000}"/>
    <cellStyle name="Note 2 2 3 4 27 2 3" xfId="18890" xr:uid="{00000000-0005-0000-0000-00008D590000}"/>
    <cellStyle name="Note 2 2 3 4 27 2 4" xfId="33384" xr:uid="{00000000-0005-0000-0000-00008E590000}"/>
    <cellStyle name="Note 2 2 3 4 27 3" xfId="18891" xr:uid="{00000000-0005-0000-0000-00008F590000}"/>
    <cellStyle name="Note 2 2 3 4 27 3 2" xfId="33385" xr:uid="{00000000-0005-0000-0000-000090590000}"/>
    <cellStyle name="Note 2 2 3 4 27 4" xfId="18892" xr:uid="{00000000-0005-0000-0000-000091590000}"/>
    <cellStyle name="Note 2 2 3 4 27 5" xfId="33386" xr:uid="{00000000-0005-0000-0000-000092590000}"/>
    <cellStyle name="Note 2 2 3 4 28" xfId="18893" xr:uid="{00000000-0005-0000-0000-000093590000}"/>
    <cellStyle name="Note 2 2 3 4 28 2" xfId="18894" xr:uid="{00000000-0005-0000-0000-000094590000}"/>
    <cellStyle name="Note 2 2 3 4 28 2 2" xfId="18895" xr:uid="{00000000-0005-0000-0000-000095590000}"/>
    <cellStyle name="Note 2 2 3 4 28 2 2 2" xfId="33387" xr:uid="{00000000-0005-0000-0000-000096590000}"/>
    <cellStyle name="Note 2 2 3 4 28 2 3" xfId="18896" xr:uid="{00000000-0005-0000-0000-000097590000}"/>
    <cellStyle name="Note 2 2 3 4 28 2 4" xfId="33388" xr:uid="{00000000-0005-0000-0000-000098590000}"/>
    <cellStyle name="Note 2 2 3 4 28 3" xfId="18897" xr:uid="{00000000-0005-0000-0000-000099590000}"/>
    <cellStyle name="Note 2 2 3 4 28 3 2" xfId="33389" xr:uid="{00000000-0005-0000-0000-00009A590000}"/>
    <cellStyle name="Note 2 2 3 4 28 4" xfId="18898" xr:uid="{00000000-0005-0000-0000-00009B590000}"/>
    <cellStyle name="Note 2 2 3 4 28 5" xfId="33390" xr:uid="{00000000-0005-0000-0000-00009C590000}"/>
    <cellStyle name="Note 2 2 3 4 29" xfId="18899" xr:uid="{00000000-0005-0000-0000-00009D590000}"/>
    <cellStyle name="Note 2 2 3 4 29 2" xfId="18900" xr:uid="{00000000-0005-0000-0000-00009E590000}"/>
    <cellStyle name="Note 2 2 3 4 29 2 2" xfId="18901" xr:uid="{00000000-0005-0000-0000-00009F590000}"/>
    <cellStyle name="Note 2 2 3 4 29 2 2 2" xfId="33391" xr:uid="{00000000-0005-0000-0000-0000A0590000}"/>
    <cellStyle name="Note 2 2 3 4 29 2 3" xfId="18902" xr:uid="{00000000-0005-0000-0000-0000A1590000}"/>
    <cellStyle name="Note 2 2 3 4 29 2 4" xfId="33392" xr:uid="{00000000-0005-0000-0000-0000A2590000}"/>
    <cellStyle name="Note 2 2 3 4 29 3" xfId="18903" xr:uid="{00000000-0005-0000-0000-0000A3590000}"/>
    <cellStyle name="Note 2 2 3 4 29 3 2" xfId="33393" xr:uid="{00000000-0005-0000-0000-0000A4590000}"/>
    <cellStyle name="Note 2 2 3 4 29 4" xfId="18904" xr:uid="{00000000-0005-0000-0000-0000A5590000}"/>
    <cellStyle name="Note 2 2 3 4 29 5" xfId="33394" xr:uid="{00000000-0005-0000-0000-0000A6590000}"/>
    <cellStyle name="Note 2 2 3 4 3" xfId="18905" xr:uid="{00000000-0005-0000-0000-0000A7590000}"/>
    <cellStyle name="Note 2 2 3 4 3 2" xfId="18906" xr:uid="{00000000-0005-0000-0000-0000A8590000}"/>
    <cellStyle name="Note 2 2 3 4 3 2 2" xfId="18907" xr:uid="{00000000-0005-0000-0000-0000A9590000}"/>
    <cellStyle name="Note 2 2 3 4 3 2 2 2" xfId="33395" xr:uid="{00000000-0005-0000-0000-0000AA590000}"/>
    <cellStyle name="Note 2 2 3 4 3 2 3" xfId="18908" xr:uid="{00000000-0005-0000-0000-0000AB590000}"/>
    <cellStyle name="Note 2 2 3 4 3 2 4" xfId="33396" xr:uid="{00000000-0005-0000-0000-0000AC590000}"/>
    <cellStyle name="Note 2 2 3 4 3 3" xfId="18909" xr:uid="{00000000-0005-0000-0000-0000AD590000}"/>
    <cellStyle name="Note 2 2 3 4 3 3 2" xfId="33397" xr:uid="{00000000-0005-0000-0000-0000AE590000}"/>
    <cellStyle name="Note 2 2 3 4 3 4" xfId="18910" xr:uid="{00000000-0005-0000-0000-0000AF590000}"/>
    <cellStyle name="Note 2 2 3 4 3 5" xfId="33398" xr:uid="{00000000-0005-0000-0000-0000B0590000}"/>
    <cellStyle name="Note 2 2 3 4 30" xfId="18911" xr:uid="{00000000-0005-0000-0000-0000B1590000}"/>
    <cellStyle name="Note 2 2 3 4 30 2" xfId="18912" xr:uid="{00000000-0005-0000-0000-0000B2590000}"/>
    <cellStyle name="Note 2 2 3 4 30 2 2" xfId="18913" xr:uid="{00000000-0005-0000-0000-0000B3590000}"/>
    <cellStyle name="Note 2 2 3 4 30 2 2 2" xfId="33399" xr:uid="{00000000-0005-0000-0000-0000B4590000}"/>
    <cellStyle name="Note 2 2 3 4 30 2 3" xfId="18914" xr:uid="{00000000-0005-0000-0000-0000B5590000}"/>
    <cellStyle name="Note 2 2 3 4 30 2 4" xfId="33400" xr:uid="{00000000-0005-0000-0000-0000B6590000}"/>
    <cellStyle name="Note 2 2 3 4 30 3" xfId="18915" xr:uid="{00000000-0005-0000-0000-0000B7590000}"/>
    <cellStyle name="Note 2 2 3 4 30 3 2" xfId="33401" xr:uid="{00000000-0005-0000-0000-0000B8590000}"/>
    <cellStyle name="Note 2 2 3 4 30 4" xfId="18916" xr:uid="{00000000-0005-0000-0000-0000B9590000}"/>
    <cellStyle name="Note 2 2 3 4 30 5" xfId="33402" xr:uid="{00000000-0005-0000-0000-0000BA590000}"/>
    <cellStyle name="Note 2 2 3 4 31" xfId="18917" xr:uid="{00000000-0005-0000-0000-0000BB590000}"/>
    <cellStyle name="Note 2 2 3 4 31 2" xfId="18918" xr:uid="{00000000-0005-0000-0000-0000BC590000}"/>
    <cellStyle name="Note 2 2 3 4 31 2 2" xfId="33403" xr:uid="{00000000-0005-0000-0000-0000BD590000}"/>
    <cellStyle name="Note 2 2 3 4 31 3" xfId="18919" xr:uid="{00000000-0005-0000-0000-0000BE590000}"/>
    <cellStyle name="Note 2 2 3 4 31 4" xfId="33404" xr:uid="{00000000-0005-0000-0000-0000BF590000}"/>
    <cellStyle name="Note 2 2 3 4 32" xfId="18920" xr:uid="{00000000-0005-0000-0000-0000C0590000}"/>
    <cellStyle name="Note 2 2 3 4 32 2" xfId="33405" xr:uid="{00000000-0005-0000-0000-0000C1590000}"/>
    <cellStyle name="Note 2 2 3 4 33" xfId="18921" xr:uid="{00000000-0005-0000-0000-0000C2590000}"/>
    <cellStyle name="Note 2 2 3 4 34" xfId="33406" xr:uid="{00000000-0005-0000-0000-0000C3590000}"/>
    <cellStyle name="Note 2 2 3 4 4" xfId="18922" xr:uid="{00000000-0005-0000-0000-0000C4590000}"/>
    <cellStyle name="Note 2 2 3 4 4 2" xfId="18923" xr:uid="{00000000-0005-0000-0000-0000C5590000}"/>
    <cellStyle name="Note 2 2 3 4 4 2 2" xfId="18924" xr:uid="{00000000-0005-0000-0000-0000C6590000}"/>
    <cellStyle name="Note 2 2 3 4 4 2 2 2" xfId="33407" xr:uid="{00000000-0005-0000-0000-0000C7590000}"/>
    <cellStyle name="Note 2 2 3 4 4 2 3" xfId="18925" xr:uid="{00000000-0005-0000-0000-0000C8590000}"/>
    <cellStyle name="Note 2 2 3 4 4 2 4" xfId="33408" xr:uid="{00000000-0005-0000-0000-0000C9590000}"/>
    <cellStyle name="Note 2 2 3 4 4 3" xfId="18926" xr:uid="{00000000-0005-0000-0000-0000CA590000}"/>
    <cellStyle name="Note 2 2 3 4 4 3 2" xfId="33409" xr:uid="{00000000-0005-0000-0000-0000CB590000}"/>
    <cellStyle name="Note 2 2 3 4 4 4" xfId="18927" xr:uid="{00000000-0005-0000-0000-0000CC590000}"/>
    <cellStyle name="Note 2 2 3 4 4 5" xfId="33410" xr:uid="{00000000-0005-0000-0000-0000CD590000}"/>
    <cellStyle name="Note 2 2 3 4 5" xfId="18928" xr:uid="{00000000-0005-0000-0000-0000CE590000}"/>
    <cellStyle name="Note 2 2 3 4 5 2" xfId="18929" xr:uid="{00000000-0005-0000-0000-0000CF590000}"/>
    <cellStyle name="Note 2 2 3 4 5 2 2" xfId="18930" xr:uid="{00000000-0005-0000-0000-0000D0590000}"/>
    <cellStyle name="Note 2 2 3 4 5 2 2 2" xfId="33411" xr:uid="{00000000-0005-0000-0000-0000D1590000}"/>
    <cellStyle name="Note 2 2 3 4 5 2 3" xfId="18931" xr:uid="{00000000-0005-0000-0000-0000D2590000}"/>
    <cellStyle name="Note 2 2 3 4 5 2 4" xfId="33412" xr:uid="{00000000-0005-0000-0000-0000D3590000}"/>
    <cellStyle name="Note 2 2 3 4 5 3" xfId="18932" xr:uid="{00000000-0005-0000-0000-0000D4590000}"/>
    <cellStyle name="Note 2 2 3 4 5 3 2" xfId="33413" xr:uid="{00000000-0005-0000-0000-0000D5590000}"/>
    <cellStyle name="Note 2 2 3 4 5 4" xfId="18933" xr:uid="{00000000-0005-0000-0000-0000D6590000}"/>
    <cellStyle name="Note 2 2 3 4 5 5" xfId="33414" xr:uid="{00000000-0005-0000-0000-0000D7590000}"/>
    <cellStyle name="Note 2 2 3 4 6" xfId="18934" xr:uid="{00000000-0005-0000-0000-0000D8590000}"/>
    <cellStyle name="Note 2 2 3 4 6 2" xfId="18935" xr:uid="{00000000-0005-0000-0000-0000D9590000}"/>
    <cellStyle name="Note 2 2 3 4 6 2 2" xfId="18936" xr:uid="{00000000-0005-0000-0000-0000DA590000}"/>
    <cellStyle name="Note 2 2 3 4 6 2 2 2" xfId="33415" xr:uid="{00000000-0005-0000-0000-0000DB590000}"/>
    <cellStyle name="Note 2 2 3 4 6 2 3" xfId="18937" xr:uid="{00000000-0005-0000-0000-0000DC590000}"/>
    <cellStyle name="Note 2 2 3 4 6 2 4" xfId="33416" xr:uid="{00000000-0005-0000-0000-0000DD590000}"/>
    <cellStyle name="Note 2 2 3 4 6 3" xfId="18938" xr:uid="{00000000-0005-0000-0000-0000DE590000}"/>
    <cellStyle name="Note 2 2 3 4 6 3 2" xfId="33417" xr:uid="{00000000-0005-0000-0000-0000DF590000}"/>
    <cellStyle name="Note 2 2 3 4 6 4" xfId="18939" xr:uid="{00000000-0005-0000-0000-0000E0590000}"/>
    <cellStyle name="Note 2 2 3 4 6 5" xfId="33418" xr:uid="{00000000-0005-0000-0000-0000E1590000}"/>
    <cellStyle name="Note 2 2 3 4 7" xfId="18940" xr:uid="{00000000-0005-0000-0000-0000E2590000}"/>
    <cellStyle name="Note 2 2 3 4 7 2" xfId="18941" xr:uid="{00000000-0005-0000-0000-0000E3590000}"/>
    <cellStyle name="Note 2 2 3 4 7 2 2" xfId="18942" xr:uid="{00000000-0005-0000-0000-0000E4590000}"/>
    <cellStyle name="Note 2 2 3 4 7 2 2 2" xfId="33419" xr:uid="{00000000-0005-0000-0000-0000E5590000}"/>
    <cellStyle name="Note 2 2 3 4 7 2 3" xfId="18943" xr:uid="{00000000-0005-0000-0000-0000E6590000}"/>
    <cellStyle name="Note 2 2 3 4 7 2 4" xfId="33420" xr:uid="{00000000-0005-0000-0000-0000E7590000}"/>
    <cellStyle name="Note 2 2 3 4 7 3" xfId="18944" xr:uid="{00000000-0005-0000-0000-0000E8590000}"/>
    <cellStyle name="Note 2 2 3 4 7 3 2" xfId="33421" xr:uid="{00000000-0005-0000-0000-0000E9590000}"/>
    <cellStyle name="Note 2 2 3 4 7 4" xfId="18945" xr:uid="{00000000-0005-0000-0000-0000EA590000}"/>
    <cellStyle name="Note 2 2 3 4 7 5" xfId="33422" xr:uid="{00000000-0005-0000-0000-0000EB590000}"/>
    <cellStyle name="Note 2 2 3 4 8" xfId="18946" xr:uid="{00000000-0005-0000-0000-0000EC590000}"/>
    <cellStyle name="Note 2 2 3 4 8 2" xfId="18947" xr:uid="{00000000-0005-0000-0000-0000ED590000}"/>
    <cellStyle name="Note 2 2 3 4 8 2 2" xfId="18948" xr:uid="{00000000-0005-0000-0000-0000EE590000}"/>
    <cellStyle name="Note 2 2 3 4 8 2 2 2" xfId="33423" xr:uid="{00000000-0005-0000-0000-0000EF590000}"/>
    <cellStyle name="Note 2 2 3 4 8 2 3" xfId="18949" xr:uid="{00000000-0005-0000-0000-0000F0590000}"/>
    <cellStyle name="Note 2 2 3 4 8 2 4" xfId="33424" xr:uid="{00000000-0005-0000-0000-0000F1590000}"/>
    <cellStyle name="Note 2 2 3 4 8 3" xfId="18950" xr:uid="{00000000-0005-0000-0000-0000F2590000}"/>
    <cellStyle name="Note 2 2 3 4 8 3 2" xfId="33425" xr:uid="{00000000-0005-0000-0000-0000F3590000}"/>
    <cellStyle name="Note 2 2 3 4 8 4" xfId="18951" xr:uid="{00000000-0005-0000-0000-0000F4590000}"/>
    <cellStyle name="Note 2 2 3 4 8 5" xfId="33426" xr:uid="{00000000-0005-0000-0000-0000F5590000}"/>
    <cellStyle name="Note 2 2 3 4 9" xfId="18952" xr:uid="{00000000-0005-0000-0000-0000F6590000}"/>
    <cellStyle name="Note 2 2 3 4 9 2" xfId="18953" xr:uid="{00000000-0005-0000-0000-0000F7590000}"/>
    <cellStyle name="Note 2 2 3 4 9 2 2" xfId="18954" xr:uid="{00000000-0005-0000-0000-0000F8590000}"/>
    <cellStyle name="Note 2 2 3 4 9 2 2 2" xfId="33427" xr:uid="{00000000-0005-0000-0000-0000F9590000}"/>
    <cellStyle name="Note 2 2 3 4 9 2 3" xfId="18955" xr:uid="{00000000-0005-0000-0000-0000FA590000}"/>
    <cellStyle name="Note 2 2 3 4 9 2 4" xfId="33428" xr:uid="{00000000-0005-0000-0000-0000FB590000}"/>
    <cellStyle name="Note 2 2 3 4 9 3" xfId="18956" xr:uid="{00000000-0005-0000-0000-0000FC590000}"/>
    <cellStyle name="Note 2 2 3 4 9 3 2" xfId="33429" xr:uid="{00000000-0005-0000-0000-0000FD590000}"/>
    <cellStyle name="Note 2 2 3 4 9 4" xfId="18957" xr:uid="{00000000-0005-0000-0000-0000FE590000}"/>
    <cellStyle name="Note 2 2 3 4 9 5" xfId="33430" xr:uid="{00000000-0005-0000-0000-0000FF590000}"/>
    <cellStyle name="Note 2 2 3 5" xfId="18958" xr:uid="{00000000-0005-0000-0000-0000005A0000}"/>
    <cellStyle name="Note 2 2 3 5 10" xfId="18959" xr:uid="{00000000-0005-0000-0000-0000015A0000}"/>
    <cellStyle name="Note 2 2 3 5 10 2" xfId="18960" xr:uid="{00000000-0005-0000-0000-0000025A0000}"/>
    <cellStyle name="Note 2 2 3 5 10 2 2" xfId="18961" xr:uid="{00000000-0005-0000-0000-0000035A0000}"/>
    <cellStyle name="Note 2 2 3 5 10 2 2 2" xfId="33431" xr:uid="{00000000-0005-0000-0000-0000045A0000}"/>
    <cellStyle name="Note 2 2 3 5 10 2 3" xfId="18962" xr:uid="{00000000-0005-0000-0000-0000055A0000}"/>
    <cellStyle name="Note 2 2 3 5 10 2 4" xfId="33432" xr:uid="{00000000-0005-0000-0000-0000065A0000}"/>
    <cellStyle name="Note 2 2 3 5 10 3" xfId="18963" xr:uid="{00000000-0005-0000-0000-0000075A0000}"/>
    <cellStyle name="Note 2 2 3 5 10 3 2" xfId="33433" xr:uid="{00000000-0005-0000-0000-0000085A0000}"/>
    <cellStyle name="Note 2 2 3 5 10 4" xfId="18964" xr:uid="{00000000-0005-0000-0000-0000095A0000}"/>
    <cellStyle name="Note 2 2 3 5 10 5" xfId="33434" xr:uid="{00000000-0005-0000-0000-00000A5A0000}"/>
    <cellStyle name="Note 2 2 3 5 11" xfId="18965" xr:uid="{00000000-0005-0000-0000-00000B5A0000}"/>
    <cellStyle name="Note 2 2 3 5 11 2" xfId="18966" xr:uid="{00000000-0005-0000-0000-00000C5A0000}"/>
    <cellStyle name="Note 2 2 3 5 11 2 2" xfId="18967" xr:uid="{00000000-0005-0000-0000-00000D5A0000}"/>
    <cellStyle name="Note 2 2 3 5 11 2 2 2" xfId="33435" xr:uid="{00000000-0005-0000-0000-00000E5A0000}"/>
    <cellStyle name="Note 2 2 3 5 11 2 3" xfId="18968" xr:uid="{00000000-0005-0000-0000-00000F5A0000}"/>
    <cellStyle name="Note 2 2 3 5 11 2 4" xfId="33436" xr:uid="{00000000-0005-0000-0000-0000105A0000}"/>
    <cellStyle name="Note 2 2 3 5 11 3" xfId="18969" xr:uid="{00000000-0005-0000-0000-0000115A0000}"/>
    <cellStyle name="Note 2 2 3 5 11 3 2" xfId="33437" xr:uid="{00000000-0005-0000-0000-0000125A0000}"/>
    <cellStyle name="Note 2 2 3 5 11 4" xfId="18970" xr:uid="{00000000-0005-0000-0000-0000135A0000}"/>
    <cellStyle name="Note 2 2 3 5 11 5" xfId="33438" xr:uid="{00000000-0005-0000-0000-0000145A0000}"/>
    <cellStyle name="Note 2 2 3 5 12" xfId="18971" xr:uid="{00000000-0005-0000-0000-0000155A0000}"/>
    <cellStyle name="Note 2 2 3 5 12 2" xfId="18972" xr:uid="{00000000-0005-0000-0000-0000165A0000}"/>
    <cellStyle name="Note 2 2 3 5 12 2 2" xfId="18973" xr:uid="{00000000-0005-0000-0000-0000175A0000}"/>
    <cellStyle name="Note 2 2 3 5 12 2 2 2" xfId="33439" xr:uid="{00000000-0005-0000-0000-0000185A0000}"/>
    <cellStyle name="Note 2 2 3 5 12 2 3" xfId="18974" xr:uid="{00000000-0005-0000-0000-0000195A0000}"/>
    <cellStyle name="Note 2 2 3 5 12 2 4" xfId="33440" xr:uid="{00000000-0005-0000-0000-00001A5A0000}"/>
    <cellStyle name="Note 2 2 3 5 12 3" xfId="18975" xr:uid="{00000000-0005-0000-0000-00001B5A0000}"/>
    <cellStyle name="Note 2 2 3 5 12 3 2" xfId="33441" xr:uid="{00000000-0005-0000-0000-00001C5A0000}"/>
    <cellStyle name="Note 2 2 3 5 12 4" xfId="18976" xr:uid="{00000000-0005-0000-0000-00001D5A0000}"/>
    <cellStyle name="Note 2 2 3 5 12 5" xfId="33442" xr:uid="{00000000-0005-0000-0000-00001E5A0000}"/>
    <cellStyle name="Note 2 2 3 5 13" xfId="18977" xr:uid="{00000000-0005-0000-0000-00001F5A0000}"/>
    <cellStyle name="Note 2 2 3 5 13 2" xfId="18978" xr:uid="{00000000-0005-0000-0000-0000205A0000}"/>
    <cellStyle name="Note 2 2 3 5 13 2 2" xfId="18979" xr:uid="{00000000-0005-0000-0000-0000215A0000}"/>
    <cellStyle name="Note 2 2 3 5 13 2 2 2" xfId="33443" xr:uid="{00000000-0005-0000-0000-0000225A0000}"/>
    <cellStyle name="Note 2 2 3 5 13 2 3" xfId="18980" xr:uid="{00000000-0005-0000-0000-0000235A0000}"/>
    <cellStyle name="Note 2 2 3 5 13 2 4" xfId="33444" xr:uid="{00000000-0005-0000-0000-0000245A0000}"/>
    <cellStyle name="Note 2 2 3 5 13 3" xfId="18981" xr:uid="{00000000-0005-0000-0000-0000255A0000}"/>
    <cellStyle name="Note 2 2 3 5 13 3 2" xfId="33445" xr:uid="{00000000-0005-0000-0000-0000265A0000}"/>
    <cellStyle name="Note 2 2 3 5 13 4" xfId="18982" xr:uid="{00000000-0005-0000-0000-0000275A0000}"/>
    <cellStyle name="Note 2 2 3 5 13 5" xfId="33446" xr:uid="{00000000-0005-0000-0000-0000285A0000}"/>
    <cellStyle name="Note 2 2 3 5 14" xfId="18983" xr:uid="{00000000-0005-0000-0000-0000295A0000}"/>
    <cellStyle name="Note 2 2 3 5 14 2" xfId="18984" xr:uid="{00000000-0005-0000-0000-00002A5A0000}"/>
    <cellStyle name="Note 2 2 3 5 14 2 2" xfId="18985" xr:uid="{00000000-0005-0000-0000-00002B5A0000}"/>
    <cellStyle name="Note 2 2 3 5 14 2 2 2" xfId="33447" xr:uid="{00000000-0005-0000-0000-00002C5A0000}"/>
    <cellStyle name="Note 2 2 3 5 14 2 3" xfId="18986" xr:uid="{00000000-0005-0000-0000-00002D5A0000}"/>
    <cellStyle name="Note 2 2 3 5 14 2 4" xfId="33448" xr:uid="{00000000-0005-0000-0000-00002E5A0000}"/>
    <cellStyle name="Note 2 2 3 5 14 3" xfId="18987" xr:uid="{00000000-0005-0000-0000-00002F5A0000}"/>
    <cellStyle name="Note 2 2 3 5 14 3 2" xfId="33449" xr:uid="{00000000-0005-0000-0000-0000305A0000}"/>
    <cellStyle name="Note 2 2 3 5 14 4" xfId="18988" xr:uid="{00000000-0005-0000-0000-0000315A0000}"/>
    <cellStyle name="Note 2 2 3 5 14 5" xfId="33450" xr:uid="{00000000-0005-0000-0000-0000325A0000}"/>
    <cellStyle name="Note 2 2 3 5 15" xfId="18989" xr:uid="{00000000-0005-0000-0000-0000335A0000}"/>
    <cellStyle name="Note 2 2 3 5 15 2" xfId="18990" xr:uid="{00000000-0005-0000-0000-0000345A0000}"/>
    <cellStyle name="Note 2 2 3 5 15 2 2" xfId="18991" xr:uid="{00000000-0005-0000-0000-0000355A0000}"/>
    <cellStyle name="Note 2 2 3 5 15 2 2 2" xfId="33451" xr:uid="{00000000-0005-0000-0000-0000365A0000}"/>
    <cellStyle name="Note 2 2 3 5 15 2 3" xfId="18992" xr:uid="{00000000-0005-0000-0000-0000375A0000}"/>
    <cellStyle name="Note 2 2 3 5 15 2 4" xfId="33452" xr:uid="{00000000-0005-0000-0000-0000385A0000}"/>
    <cellStyle name="Note 2 2 3 5 15 3" xfId="18993" xr:uid="{00000000-0005-0000-0000-0000395A0000}"/>
    <cellStyle name="Note 2 2 3 5 15 3 2" xfId="33453" xr:uid="{00000000-0005-0000-0000-00003A5A0000}"/>
    <cellStyle name="Note 2 2 3 5 15 4" xfId="18994" xr:uid="{00000000-0005-0000-0000-00003B5A0000}"/>
    <cellStyle name="Note 2 2 3 5 15 5" xfId="33454" xr:uid="{00000000-0005-0000-0000-00003C5A0000}"/>
    <cellStyle name="Note 2 2 3 5 16" xfId="18995" xr:uid="{00000000-0005-0000-0000-00003D5A0000}"/>
    <cellStyle name="Note 2 2 3 5 16 2" xfId="18996" xr:uid="{00000000-0005-0000-0000-00003E5A0000}"/>
    <cellStyle name="Note 2 2 3 5 16 2 2" xfId="18997" xr:uid="{00000000-0005-0000-0000-00003F5A0000}"/>
    <cellStyle name="Note 2 2 3 5 16 2 2 2" xfId="33455" xr:uid="{00000000-0005-0000-0000-0000405A0000}"/>
    <cellStyle name="Note 2 2 3 5 16 2 3" xfId="18998" xr:uid="{00000000-0005-0000-0000-0000415A0000}"/>
    <cellStyle name="Note 2 2 3 5 16 2 4" xfId="33456" xr:uid="{00000000-0005-0000-0000-0000425A0000}"/>
    <cellStyle name="Note 2 2 3 5 16 3" xfId="18999" xr:uid="{00000000-0005-0000-0000-0000435A0000}"/>
    <cellStyle name="Note 2 2 3 5 16 3 2" xfId="33457" xr:uid="{00000000-0005-0000-0000-0000445A0000}"/>
    <cellStyle name="Note 2 2 3 5 16 4" xfId="19000" xr:uid="{00000000-0005-0000-0000-0000455A0000}"/>
    <cellStyle name="Note 2 2 3 5 16 5" xfId="33458" xr:uid="{00000000-0005-0000-0000-0000465A0000}"/>
    <cellStyle name="Note 2 2 3 5 17" xfId="19001" xr:uid="{00000000-0005-0000-0000-0000475A0000}"/>
    <cellStyle name="Note 2 2 3 5 17 2" xfId="19002" xr:uid="{00000000-0005-0000-0000-0000485A0000}"/>
    <cellStyle name="Note 2 2 3 5 17 2 2" xfId="19003" xr:uid="{00000000-0005-0000-0000-0000495A0000}"/>
    <cellStyle name="Note 2 2 3 5 17 2 2 2" xfId="33459" xr:uid="{00000000-0005-0000-0000-00004A5A0000}"/>
    <cellStyle name="Note 2 2 3 5 17 2 3" xfId="19004" xr:uid="{00000000-0005-0000-0000-00004B5A0000}"/>
    <cellStyle name="Note 2 2 3 5 17 2 4" xfId="33460" xr:uid="{00000000-0005-0000-0000-00004C5A0000}"/>
    <cellStyle name="Note 2 2 3 5 17 3" xfId="19005" xr:uid="{00000000-0005-0000-0000-00004D5A0000}"/>
    <cellStyle name="Note 2 2 3 5 17 3 2" xfId="33461" xr:uid="{00000000-0005-0000-0000-00004E5A0000}"/>
    <cellStyle name="Note 2 2 3 5 17 4" xfId="19006" xr:uid="{00000000-0005-0000-0000-00004F5A0000}"/>
    <cellStyle name="Note 2 2 3 5 17 5" xfId="33462" xr:uid="{00000000-0005-0000-0000-0000505A0000}"/>
    <cellStyle name="Note 2 2 3 5 18" xfId="19007" xr:uid="{00000000-0005-0000-0000-0000515A0000}"/>
    <cellStyle name="Note 2 2 3 5 18 2" xfId="19008" xr:uid="{00000000-0005-0000-0000-0000525A0000}"/>
    <cellStyle name="Note 2 2 3 5 18 2 2" xfId="19009" xr:uid="{00000000-0005-0000-0000-0000535A0000}"/>
    <cellStyle name="Note 2 2 3 5 18 2 2 2" xfId="33463" xr:uid="{00000000-0005-0000-0000-0000545A0000}"/>
    <cellStyle name="Note 2 2 3 5 18 2 3" xfId="19010" xr:uid="{00000000-0005-0000-0000-0000555A0000}"/>
    <cellStyle name="Note 2 2 3 5 18 2 4" xfId="33464" xr:uid="{00000000-0005-0000-0000-0000565A0000}"/>
    <cellStyle name="Note 2 2 3 5 18 3" xfId="19011" xr:uid="{00000000-0005-0000-0000-0000575A0000}"/>
    <cellStyle name="Note 2 2 3 5 18 3 2" xfId="33465" xr:uid="{00000000-0005-0000-0000-0000585A0000}"/>
    <cellStyle name="Note 2 2 3 5 18 4" xfId="19012" xr:uid="{00000000-0005-0000-0000-0000595A0000}"/>
    <cellStyle name="Note 2 2 3 5 18 5" xfId="33466" xr:uid="{00000000-0005-0000-0000-00005A5A0000}"/>
    <cellStyle name="Note 2 2 3 5 19" xfId="19013" xr:uid="{00000000-0005-0000-0000-00005B5A0000}"/>
    <cellStyle name="Note 2 2 3 5 19 2" xfId="19014" xr:uid="{00000000-0005-0000-0000-00005C5A0000}"/>
    <cellStyle name="Note 2 2 3 5 19 2 2" xfId="19015" xr:uid="{00000000-0005-0000-0000-00005D5A0000}"/>
    <cellStyle name="Note 2 2 3 5 19 2 2 2" xfId="33467" xr:uid="{00000000-0005-0000-0000-00005E5A0000}"/>
    <cellStyle name="Note 2 2 3 5 19 2 3" xfId="19016" xr:uid="{00000000-0005-0000-0000-00005F5A0000}"/>
    <cellStyle name="Note 2 2 3 5 19 2 4" xfId="33468" xr:uid="{00000000-0005-0000-0000-0000605A0000}"/>
    <cellStyle name="Note 2 2 3 5 19 3" xfId="19017" xr:uid="{00000000-0005-0000-0000-0000615A0000}"/>
    <cellStyle name="Note 2 2 3 5 19 3 2" xfId="33469" xr:uid="{00000000-0005-0000-0000-0000625A0000}"/>
    <cellStyle name="Note 2 2 3 5 19 4" xfId="19018" xr:uid="{00000000-0005-0000-0000-0000635A0000}"/>
    <cellStyle name="Note 2 2 3 5 19 5" xfId="33470" xr:uid="{00000000-0005-0000-0000-0000645A0000}"/>
    <cellStyle name="Note 2 2 3 5 2" xfId="19019" xr:uid="{00000000-0005-0000-0000-0000655A0000}"/>
    <cellStyle name="Note 2 2 3 5 2 2" xfId="19020" xr:uid="{00000000-0005-0000-0000-0000665A0000}"/>
    <cellStyle name="Note 2 2 3 5 2 2 2" xfId="19021" xr:uid="{00000000-0005-0000-0000-0000675A0000}"/>
    <cellStyle name="Note 2 2 3 5 2 2 2 2" xfId="33471" xr:uid="{00000000-0005-0000-0000-0000685A0000}"/>
    <cellStyle name="Note 2 2 3 5 2 2 3" xfId="19022" xr:uid="{00000000-0005-0000-0000-0000695A0000}"/>
    <cellStyle name="Note 2 2 3 5 2 2 4" xfId="33472" xr:uid="{00000000-0005-0000-0000-00006A5A0000}"/>
    <cellStyle name="Note 2 2 3 5 2 3" xfId="19023" xr:uid="{00000000-0005-0000-0000-00006B5A0000}"/>
    <cellStyle name="Note 2 2 3 5 2 3 2" xfId="33473" xr:uid="{00000000-0005-0000-0000-00006C5A0000}"/>
    <cellStyle name="Note 2 2 3 5 2 4" xfId="19024" xr:uid="{00000000-0005-0000-0000-00006D5A0000}"/>
    <cellStyle name="Note 2 2 3 5 2 5" xfId="33474" xr:uid="{00000000-0005-0000-0000-00006E5A0000}"/>
    <cellStyle name="Note 2 2 3 5 20" xfId="19025" xr:uid="{00000000-0005-0000-0000-00006F5A0000}"/>
    <cellStyle name="Note 2 2 3 5 20 2" xfId="19026" xr:uid="{00000000-0005-0000-0000-0000705A0000}"/>
    <cellStyle name="Note 2 2 3 5 20 2 2" xfId="19027" xr:uid="{00000000-0005-0000-0000-0000715A0000}"/>
    <cellStyle name="Note 2 2 3 5 20 2 2 2" xfId="33475" xr:uid="{00000000-0005-0000-0000-0000725A0000}"/>
    <cellStyle name="Note 2 2 3 5 20 2 3" xfId="19028" xr:uid="{00000000-0005-0000-0000-0000735A0000}"/>
    <cellStyle name="Note 2 2 3 5 20 2 4" xfId="33476" xr:uid="{00000000-0005-0000-0000-0000745A0000}"/>
    <cellStyle name="Note 2 2 3 5 20 3" xfId="19029" xr:uid="{00000000-0005-0000-0000-0000755A0000}"/>
    <cellStyle name="Note 2 2 3 5 20 3 2" xfId="33477" xr:uid="{00000000-0005-0000-0000-0000765A0000}"/>
    <cellStyle name="Note 2 2 3 5 20 4" xfId="19030" xr:uid="{00000000-0005-0000-0000-0000775A0000}"/>
    <cellStyle name="Note 2 2 3 5 20 5" xfId="33478" xr:uid="{00000000-0005-0000-0000-0000785A0000}"/>
    <cellStyle name="Note 2 2 3 5 21" xfId="19031" xr:uid="{00000000-0005-0000-0000-0000795A0000}"/>
    <cellStyle name="Note 2 2 3 5 21 2" xfId="19032" xr:uid="{00000000-0005-0000-0000-00007A5A0000}"/>
    <cellStyle name="Note 2 2 3 5 21 2 2" xfId="19033" xr:uid="{00000000-0005-0000-0000-00007B5A0000}"/>
    <cellStyle name="Note 2 2 3 5 21 2 2 2" xfId="33479" xr:uid="{00000000-0005-0000-0000-00007C5A0000}"/>
    <cellStyle name="Note 2 2 3 5 21 2 3" xfId="19034" xr:uid="{00000000-0005-0000-0000-00007D5A0000}"/>
    <cellStyle name="Note 2 2 3 5 21 2 4" xfId="33480" xr:uid="{00000000-0005-0000-0000-00007E5A0000}"/>
    <cellStyle name="Note 2 2 3 5 21 3" xfId="19035" xr:uid="{00000000-0005-0000-0000-00007F5A0000}"/>
    <cellStyle name="Note 2 2 3 5 21 3 2" xfId="33481" xr:uid="{00000000-0005-0000-0000-0000805A0000}"/>
    <cellStyle name="Note 2 2 3 5 21 4" xfId="19036" xr:uid="{00000000-0005-0000-0000-0000815A0000}"/>
    <cellStyle name="Note 2 2 3 5 21 5" xfId="33482" xr:uid="{00000000-0005-0000-0000-0000825A0000}"/>
    <cellStyle name="Note 2 2 3 5 22" xfId="19037" xr:uid="{00000000-0005-0000-0000-0000835A0000}"/>
    <cellStyle name="Note 2 2 3 5 22 2" xfId="19038" xr:uid="{00000000-0005-0000-0000-0000845A0000}"/>
    <cellStyle name="Note 2 2 3 5 22 2 2" xfId="19039" xr:uid="{00000000-0005-0000-0000-0000855A0000}"/>
    <cellStyle name="Note 2 2 3 5 22 2 2 2" xfId="33483" xr:uid="{00000000-0005-0000-0000-0000865A0000}"/>
    <cellStyle name="Note 2 2 3 5 22 2 3" xfId="19040" xr:uid="{00000000-0005-0000-0000-0000875A0000}"/>
    <cellStyle name="Note 2 2 3 5 22 2 4" xfId="33484" xr:uid="{00000000-0005-0000-0000-0000885A0000}"/>
    <cellStyle name="Note 2 2 3 5 22 3" xfId="19041" xr:uid="{00000000-0005-0000-0000-0000895A0000}"/>
    <cellStyle name="Note 2 2 3 5 22 3 2" xfId="33485" xr:uid="{00000000-0005-0000-0000-00008A5A0000}"/>
    <cellStyle name="Note 2 2 3 5 22 4" xfId="19042" xr:uid="{00000000-0005-0000-0000-00008B5A0000}"/>
    <cellStyle name="Note 2 2 3 5 22 5" xfId="33486" xr:uid="{00000000-0005-0000-0000-00008C5A0000}"/>
    <cellStyle name="Note 2 2 3 5 23" xfId="19043" xr:uid="{00000000-0005-0000-0000-00008D5A0000}"/>
    <cellStyle name="Note 2 2 3 5 23 2" xfId="19044" xr:uid="{00000000-0005-0000-0000-00008E5A0000}"/>
    <cellStyle name="Note 2 2 3 5 23 2 2" xfId="19045" xr:uid="{00000000-0005-0000-0000-00008F5A0000}"/>
    <cellStyle name="Note 2 2 3 5 23 2 2 2" xfId="33487" xr:uid="{00000000-0005-0000-0000-0000905A0000}"/>
    <cellStyle name="Note 2 2 3 5 23 2 3" xfId="19046" xr:uid="{00000000-0005-0000-0000-0000915A0000}"/>
    <cellStyle name="Note 2 2 3 5 23 2 4" xfId="33488" xr:uid="{00000000-0005-0000-0000-0000925A0000}"/>
    <cellStyle name="Note 2 2 3 5 23 3" xfId="19047" xr:uid="{00000000-0005-0000-0000-0000935A0000}"/>
    <cellStyle name="Note 2 2 3 5 23 3 2" xfId="33489" xr:uid="{00000000-0005-0000-0000-0000945A0000}"/>
    <cellStyle name="Note 2 2 3 5 23 4" xfId="19048" xr:uid="{00000000-0005-0000-0000-0000955A0000}"/>
    <cellStyle name="Note 2 2 3 5 23 5" xfId="33490" xr:uid="{00000000-0005-0000-0000-0000965A0000}"/>
    <cellStyle name="Note 2 2 3 5 24" xfId="19049" xr:uid="{00000000-0005-0000-0000-0000975A0000}"/>
    <cellStyle name="Note 2 2 3 5 24 2" xfId="19050" xr:uid="{00000000-0005-0000-0000-0000985A0000}"/>
    <cellStyle name="Note 2 2 3 5 24 2 2" xfId="19051" xr:uid="{00000000-0005-0000-0000-0000995A0000}"/>
    <cellStyle name="Note 2 2 3 5 24 2 2 2" xfId="33491" xr:uid="{00000000-0005-0000-0000-00009A5A0000}"/>
    <cellStyle name="Note 2 2 3 5 24 2 3" xfId="19052" xr:uid="{00000000-0005-0000-0000-00009B5A0000}"/>
    <cellStyle name="Note 2 2 3 5 24 2 4" xfId="33492" xr:uid="{00000000-0005-0000-0000-00009C5A0000}"/>
    <cellStyle name="Note 2 2 3 5 24 3" xfId="19053" xr:uid="{00000000-0005-0000-0000-00009D5A0000}"/>
    <cellStyle name="Note 2 2 3 5 24 3 2" xfId="33493" xr:uid="{00000000-0005-0000-0000-00009E5A0000}"/>
    <cellStyle name="Note 2 2 3 5 24 4" xfId="19054" xr:uid="{00000000-0005-0000-0000-00009F5A0000}"/>
    <cellStyle name="Note 2 2 3 5 24 5" xfId="33494" xr:uid="{00000000-0005-0000-0000-0000A05A0000}"/>
    <cellStyle name="Note 2 2 3 5 25" xfId="19055" xr:uid="{00000000-0005-0000-0000-0000A15A0000}"/>
    <cellStyle name="Note 2 2 3 5 25 2" xfId="19056" xr:uid="{00000000-0005-0000-0000-0000A25A0000}"/>
    <cellStyle name="Note 2 2 3 5 25 2 2" xfId="19057" xr:uid="{00000000-0005-0000-0000-0000A35A0000}"/>
    <cellStyle name="Note 2 2 3 5 25 2 2 2" xfId="33495" xr:uid="{00000000-0005-0000-0000-0000A45A0000}"/>
    <cellStyle name="Note 2 2 3 5 25 2 3" xfId="19058" xr:uid="{00000000-0005-0000-0000-0000A55A0000}"/>
    <cellStyle name="Note 2 2 3 5 25 2 4" xfId="33496" xr:uid="{00000000-0005-0000-0000-0000A65A0000}"/>
    <cellStyle name="Note 2 2 3 5 25 3" xfId="19059" xr:uid="{00000000-0005-0000-0000-0000A75A0000}"/>
    <cellStyle name="Note 2 2 3 5 25 3 2" xfId="33497" xr:uid="{00000000-0005-0000-0000-0000A85A0000}"/>
    <cellStyle name="Note 2 2 3 5 25 4" xfId="19060" xr:uid="{00000000-0005-0000-0000-0000A95A0000}"/>
    <cellStyle name="Note 2 2 3 5 25 5" xfId="33498" xr:uid="{00000000-0005-0000-0000-0000AA5A0000}"/>
    <cellStyle name="Note 2 2 3 5 26" xfId="19061" xr:uid="{00000000-0005-0000-0000-0000AB5A0000}"/>
    <cellStyle name="Note 2 2 3 5 26 2" xfId="19062" xr:uid="{00000000-0005-0000-0000-0000AC5A0000}"/>
    <cellStyle name="Note 2 2 3 5 26 2 2" xfId="19063" xr:uid="{00000000-0005-0000-0000-0000AD5A0000}"/>
    <cellStyle name="Note 2 2 3 5 26 2 2 2" xfId="33499" xr:uid="{00000000-0005-0000-0000-0000AE5A0000}"/>
    <cellStyle name="Note 2 2 3 5 26 2 3" xfId="19064" xr:uid="{00000000-0005-0000-0000-0000AF5A0000}"/>
    <cellStyle name="Note 2 2 3 5 26 2 4" xfId="33500" xr:uid="{00000000-0005-0000-0000-0000B05A0000}"/>
    <cellStyle name="Note 2 2 3 5 26 3" xfId="19065" xr:uid="{00000000-0005-0000-0000-0000B15A0000}"/>
    <cellStyle name="Note 2 2 3 5 26 3 2" xfId="33501" xr:uid="{00000000-0005-0000-0000-0000B25A0000}"/>
    <cellStyle name="Note 2 2 3 5 26 4" xfId="19066" xr:uid="{00000000-0005-0000-0000-0000B35A0000}"/>
    <cellStyle name="Note 2 2 3 5 26 5" xfId="33502" xr:uid="{00000000-0005-0000-0000-0000B45A0000}"/>
    <cellStyle name="Note 2 2 3 5 27" xfId="19067" xr:uid="{00000000-0005-0000-0000-0000B55A0000}"/>
    <cellStyle name="Note 2 2 3 5 27 2" xfId="19068" xr:uid="{00000000-0005-0000-0000-0000B65A0000}"/>
    <cellStyle name="Note 2 2 3 5 27 2 2" xfId="19069" xr:uid="{00000000-0005-0000-0000-0000B75A0000}"/>
    <cellStyle name="Note 2 2 3 5 27 2 2 2" xfId="33503" xr:uid="{00000000-0005-0000-0000-0000B85A0000}"/>
    <cellStyle name="Note 2 2 3 5 27 2 3" xfId="19070" xr:uid="{00000000-0005-0000-0000-0000B95A0000}"/>
    <cellStyle name="Note 2 2 3 5 27 2 4" xfId="33504" xr:uid="{00000000-0005-0000-0000-0000BA5A0000}"/>
    <cellStyle name="Note 2 2 3 5 27 3" xfId="19071" xr:uid="{00000000-0005-0000-0000-0000BB5A0000}"/>
    <cellStyle name="Note 2 2 3 5 27 3 2" xfId="33505" xr:uid="{00000000-0005-0000-0000-0000BC5A0000}"/>
    <cellStyle name="Note 2 2 3 5 27 4" xfId="19072" xr:uid="{00000000-0005-0000-0000-0000BD5A0000}"/>
    <cellStyle name="Note 2 2 3 5 27 5" xfId="33506" xr:uid="{00000000-0005-0000-0000-0000BE5A0000}"/>
    <cellStyle name="Note 2 2 3 5 28" xfId="19073" xr:uid="{00000000-0005-0000-0000-0000BF5A0000}"/>
    <cellStyle name="Note 2 2 3 5 28 2" xfId="19074" xr:uid="{00000000-0005-0000-0000-0000C05A0000}"/>
    <cellStyle name="Note 2 2 3 5 28 2 2" xfId="19075" xr:uid="{00000000-0005-0000-0000-0000C15A0000}"/>
    <cellStyle name="Note 2 2 3 5 28 2 2 2" xfId="33507" xr:uid="{00000000-0005-0000-0000-0000C25A0000}"/>
    <cellStyle name="Note 2 2 3 5 28 2 3" xfId="19076" xr:uid="{00000000-0005-0000-0000-0000C35A0000}"/>
    <cellStyle name="Note 2 2 3 5 28 2 4" xfId="33508" xr:uid="{00000000-0005-0000-0000-0000C45A0000}"/>
    <cellStyle name="Note 2 2 3 5 28 3" xfId="19077" xr:uid="{00000000-0005-0000-0000-0000C55A0000}"/>
    <cellStyle name="Note 2 2 3 5 28 3 2" xfId="33509" xr:uid="{00000000-0005-0000-0000-0000C65A0000}"/>
    <cellStyle name="Note 2 2 3 5 28 4" xfId="19078" xr:uid="{00000000-0005-0000-0000-0000C75A0000}"/>
    <cellStyle name="Note 2 2 3 5 28 5" xfId="33510" xr:uid="{00000000-0005-0000-0000-0000C85A0000}"/>
    <cellStyle name="Note 2 2 3 5 29" xfId="19079" xr:uid="{00000000-0005-0000-0000-0000C95A0000}"/>
    <cellStyle name="Note 2 2 3 5 29 2" xfId="19080" xr:uid="{00000000-0005-0000-0000-0000CA5A0000}"/>
    <cellStyle name="Note 2 2 3 5 29 2 2" xfId="19081" xr:uid="{00000000-0005-0000-0000-0000CB5A0000}"/>
    <cellStyle name="Note 2 2 3 5 29 2 2 2" xfId="33511" xr:uid="{00000000-0005-0000-0000-0000CC5A0000}"/>
    <cellStyle name="Note 2 2 3 5 29 2 3" xfId="19082" xr:uid="{00000000-0005-0000-0000-0000CD5A0000}"/>
    <cellStyle name="Note 2 2 3 5 29 2 4" xfId="33512" xr:uid="{00000000-0005-0000-0000-0000CE5A0000}"/>
    <cellStyle name="Note 2 2 3 5 29 3" xfId="19083" xr:uid="{00000000-0005-0000-0000-0000CF5A0000}"/>
    <cellStyle name="Note 2 2 3 5 29 3 2" xfId="33513" xr:uid="{00000000-0005-0000-0000-0000D05A0000}"/>
    <cellStyle name="Note 2 2 3 5 29 4" xfId="19084" xr:uid="{00000000-0005-0000-0000-0000D15A0000}"/>
    <cellStyle name="Note 2 2 3 5 29 5" xfId="33514" xr:uid="{00000000-0005-0000-0000-0000D25A0000}"/>
    <cellStyle name="Note 2 2 3 5 3" xfId="19085" xr:uid="{00000000-0005-0000-0000-0000D35A0000}"/>
    <cellStyle name="Note 2 2 3 5 3 2" xfId="19086" xr:uid="{00000000-0005-0000-0000-0000D45A0000}"/>
    <cellStyle name="Note 2 2 3 5 3 2 2" xfId="19087" xr:uid="{00000000-0005-0000-0000-0000D55A0000}"/>
    <cellStyle name="Note 2 2 3 5 3 2 2 2" xfId="33515" xr:uid="{00000000-0005-0000-0000-0000D65A0000}"/>
    <cellStyle name="Note 2 2 3 5 3 2 3" xfId="19088" xr:uid="{00000000-0005-0000-0000-0000D75A0000}"/>
    <cellStyle name="Note 2 2 3 5 3 2 4" xfId="33516" xr:uid="{00000000-0005-0000-0000-0000D85A0000}"/>
    <cellStyle name="Note 2 2 3 5 3 3" xfId="19089" xr:uid="{00000000-0005-0000-0000-0000D95A0000}"/>
    <cellStyle name="Note 2 2 3 5 3 3 2" xfId="33517" xr:uid="{00000000-0005-0000-0000-0000DA5A0000}"/>
    <cellStyle name="Note 2 2 3 5 3 4" xfId="19090" xr:uid="{00000000-0005-0000-0000-0000DB5A0000}"/>
    <cellStyle name="Note 2 2 3 5 3 5" xfId="33518" xr:uid="{00000000-0005-0000-0000-0000DC5A0000}"/>
    <cellStyle name="Note 2 2 3 5 30" xfId="19091" xr:uid="{00000000-0005-0000-0000-0000DD5A0000}"/>
    <cellStyle name="Note 2 2 3 5 30 2" xfId="19092" xr:uid="{00000000-0005-0000-0000-0000DE5A0000}"/>
    <cellStyle name="Note 2 2 3 5 30 2 2" xfId="19093" xr:uid="{00000000-0005-0000-0000-0000DF5A0000}"/>
    <cellStyle name="Note 2 2 3 5 30 2 2 2" xfId="33519" xr:uid="{00000000-0005-0000-0000-0000E05A0000}"/>
    <cellStyle name="Note 2 2 3 5 30 2 3" xfId="19094" xr:uid="{00000000-0005-0000-0000-0000E15A0000}"/>
    <cellStyle name="Note 2 2 3 5 30 2 4" xfId="33520" xr:uid="{00000000-0005-0000-0000-0000E25A0000}"/>
    <cellStyle name="Note 2 2 3 5 30 3" xfId="19095" xr:uid="{00000000-0005-0000-0000-0000E35A0000}"/>
    <cellStyle name="Note 2 2 3 5 30 3 2" xfId="33521" xr:uid="{00000000-0005-0000-0000-0000E45A0000}"/>
    <cellStyle name="Note 2 2 3 5 30 4" xfId="19096" xr:uid="{00000000-0005-0000-0000-0000E55A0000}"/>
    <cellStyle name="Note 2 2 3 5 30 5" xfId="33522" xr:uid="{00000000-0005-0000-0000-0000E65A0000}"/>
    <cellStyle name="Note 2 2 3 5 31" xfId="19097" xr:uid="{00000000-0005-0000-0000-0000E75A0000}"/>
    <cellStyle name="Note 2 2 3 5 31 2" xfId="19098" xr:uid="{00000000-0005-0000-0000-0000E85A0000}"/>
    <cellStyle name="Note 2 2 3 5 31 2 2" xfId="33523" xr:uid="{00000000-0005-0000-0000-0000E95A0000}"/>
    <cellStyle name="Note 2 2 3 5 31 3" xfId="19099" xr:uid="{00000000-0005-0000-0000-0000EA5A0000}"/>
    <cellStyle name="Note 2 2 3 5 31 4" xfId="33524" xr:uid="{00000000-0005-0000-0000-0000EB5A0000}"/>
    <cellStyle name="Note 2 2 3 5 32" xfId="19100" xr:uid="{00000000-0005-0000-0000-0000EC5A0000}"/>
    <cellStyle name="Note 2 2 3 5 32 2" xfId="33525" xr:uid="{00000000-0005-0000-0000-0000ED5A0000}"/>
    <cellStyle name="Note 2 2 3 5 33" xfId="19101" xr:uid="{00000000-0005-0000-0000-0000EE5A0000}"/>
    <cellStyle name="Note 2 2 3 5 34" xfId="33526" xr:uid="{00000000-0005-0000-0000-0000EF5A0000}"/>
    <cellStyle name="Note 2 2 3 5 4" xfId="19102" xr:uid="{00000000-0005-0000-0000-0000F05A0000}"/>
    <cellStyle name="Note 2 2 3 5 4 2" xfId="19103" xr:uid="{00000000-0005-0000-0000-0000F15A0000}"/>
    <cellStyle name="Note 2 2 3 5 4 2 2" xfId="19104" xr:uid="{00000000-0005-0000-0000-0000F25A0000}"/>
    <cellStyle name="Note 2 2 3 5 4 2 2 2" xfId="33527" xr:uid="{00000000-0005-0000-0000-0000F35A0000}"/>
    <cellStyle name="Note 2 2 3 5 4 2 3" xfId="19105" xr:uid="{00000000-0005-0000-0000-0000F45A0000}"/>
    <cellStyle name="Note 2 2 3 5 4 2 4" xfId="33528" xr:uid="{00000000-0005-0000-0000-0000F55A0000}"/>
    <cellStyle name="Note 2 2 3 5 4 3" xfId="19106" xr:uid="{00000000-0005-0000-0000-0000F65A0000}"/>
    <cellStyle name="Note 2 2 3 5 4 3 2" xfId="33529" xr:uid="{00000000-0005-0000-0000-0000F75A0000}"/>
    <cellStyle name="Note 2 2 3 5 4 4" xfId="19107" xr:uid="{00000000-0005-0000-0000-0000F85A0000}"/>
    <cellStyle name="Note 2 2 3 5 4 5" xfId="33530" xr:uid="{00000000-0005-0000-0000-0000F95A0000}"/>
    <cellStyle name="Note 2 2 3 5 5" xfId="19108" xr:uid="{00000000-0005-0000-0000-0000FA5A0000}"/>
    <cellStyle name="Note 2 2 3 5 5 2" xfId="19109" xr:uid="{00000000-0005-0000-0000-0000FB5A0000}"/>
    <cellStyle name="Note 2 2 3 5 5 2 2" xfId="19110" xr:uid="{00000000-0005-0000-0000-0000FC5A0000}"/>
    <cellStyle name="Note 2 2 3 5 5 2 2 2" xfId="33531" xr:uid="{00000000-0005-0000-0000-0000FD5A0000}"/>
    <cellStyle name="Note 2 2 3 5 5 2 3" xfId="19111" xr:uid="{00000000-0005-0000-0000-0000FE5A0000}"/>
    <cellStyle name="Note 2 2 3 5 5 2 4" xfId="33532" xr:uid="{00000000-0005-0000-0000-0000FF5A0000}"/>
    <cellStyle name="Note 2 2 3 5 5 3" xfId="19112" xr:uid="{00000000-0005-0000-0000-0000005B0000}"/>
    <cellStyle name="Note 2 2 3 5 5 3 2" xfId="33533" xr:uid="{00000000-0005-0000-0000-0000015B0000}"/>
    <cellStyle name="Note 2 2 3 5 5 4" xfId="19113" xr:uid="{00000000-0005-0000-0000-0000025B0000}"/>
    <cellStyle name="Note 2 2 3 5 5 5" xfId="33534" xr:uid="{00000000-0005-0000-0000-0000035B0000}"/>
    <cellStyle name="Note 2 2 3 5 6" xfId="19114" xr:uid="{00000000-0005-0000-0000-0000045B0000}"/>
    <cellStyle name="Note 2 2 3 5 6 2" xfId="19115" xr:uid="{00000000-0005-0000-0000-0000055B0000}"/>
    <cellStyle name="Note 2 2 3 5 6 2 2" xfId="19116" xr:uid="{00000000-0005-0000-0000-0000065B0000}"/>
    <cellStyle name="Note 2 2 3 5 6 2 2 2" xfId="33535" xr:uid="{00000000-0005-0000-0000-0000075B0000}"/>
    <cellStyle name="Note 2 2 3 5 6 2 3" xfId="19117" xr:uid="{00000000-0005-0000-0000-0000085B0000}"/>
    <cellStyle name="Note 2 2 3 5 6 2 4" xfId="33536" xr:uid="{00000000-0005-0000-0000-0000095B0000}"/>
    <cellStyle name="Note 2 2 3 5 6 3" xfId="19118" xr:uid="{00000000-0005-0000-0000-00000A5B0000}"/>
    <cellStyle name="Note 2 2 3 5 6 3 2" xfId="33537" xr:uid="{00000000-0005-0000-0000-00000B5B0000}"/>
    <cellStyle name="Note 2 2 3 5 6 4" xfId="19119" xr:uid="{00000000-0005-0000-0000-00000C5B0000}"/>
    <cellStyle name="Note 2 2 3 5 6 5" xfId="33538" xr:uid="{00000000-0005-0000-0000-00000D5B0000}"/>
    <cellStyle name="Note 2 2 3 5 7" xfId="19120" xr:uid="{00000000-0005-0000-0000-00000E5B0000}"/>
    <cellStyle name="Note 2 2 3 5 7 2" xfId="19121" xr:uid="{00000000-0005-0000-0000-00000F5B0000}"/>
    <cellStyle name="Note 2 2 3 5 7 2 2" xfId="19122" xr:uid="{00000000-0005-0000-0000-0000105B0000}"/>
    <cellStyle name="Note 2 2 3 5 7 2 2 2" xfId="33539" xr:uid="{00000000-0005-0000-0000-0000115B0000}"/>
    <cellStyle name="Note 2 2 3 5 7 2 3" xfId="19123" xr:uid="{00000000-0005-0000-0000-0000125B0000}"/>
    <cellStyle name="Note 2 2 3 5 7 2 4" xfId="33540" xr:uid="{00000000-0005-0000-0000-0000135B0000}"/>
    <cellStyle name="Note 2 2 3 5 7 3" xfId="19124" xr:uid="{00000000-0005-0000-0000-0000145B0000}"/>
    <cellStyle name="Note 2 2 3 5 7 3 2" xfId="33541" xr:uid="{00000000-0005-0000-0000-0000155B0000}"/>
    <cellStyle name="Note 2 2 3 5 7 4" xfId="19125" xr:uid="{00000000-0005-0000-0000-0000165B0000}"/>
    <cellStyle name="Note 2 2 3 5 7 5" xfId="33542" xr:uid="{00000000-0005-0000-0000-0000175B0000}"/>
    <cellStyle name="Note 2 2 3 5 8" xfId="19126" xr:uid="{00000000-0005-0000-0000-0000185B0000}"/>
    <cellStyle name="Note 2 2 3 5 8 2" xfId="19127" xr:uid="{00000000-0005-0000-0000-0000195B0000}"/>
    <cellStyle name="Note 2 2 3 5 8 2 2" xfId="19128" xr:uid="{00000000-0005-0000-0000-00001A5B0000}"/>
    <cellStyle name="Note 2 2 3 5 8 2 2 2" xfId="33543" xr:uid="{00000000-0005-0000-0000-00001B5B0000}"/>
    <cellStyle name="Note 2 2 3 5 8 2 3" xfId="19129" xr:uid="{00000000-0005-0000-0000-00001C5B0000}"/>
    <cellStyle name="Note 2 2 3 5 8 2 4" xfId="33544" xr:uid="{00000000-0005-0000-0000-00001D5B0000}"/>
    <cellStyle name="Note 2 2 3 5 8 3" xfId="19130" xr:uid="{00000000-0005-0000-0000-00001E5B0000}"/>
    <cellStyle name="Note 2 2 3 5 8 3 2" xfId="33545" xr:uid="{00000000-0005-0000-0000-00001F5B0000}"/>
    <cellStyle name="Note 2 2 3 5 8 4" xfId="19131" xr:uid="{00000000-0005-0000-0000-0000205B0000}"/>
    <cellStyle name="Note 2 2 3 5 8 5" xfId="33546" xr:uid="{00000000-0005-0000-0000-0000215B0000}"/>
    <cellStyle name="Note 2 2 3 5 9" xfId="19132" xr:uid="{00000000-0005-0000-0000-0000225B0000}"/>
    <cellStyle name="Note 2 2 3 5 9 2" xfId="19133" xr:uid="{00000000-0005-0000-0000-0000235B0000}"/>
    <cellStyle name="Note 2 2 3 5 9 2 2" xfId="19134" xr:uid="{00000000-0005-0000-0000-0000245B0000}"/>
    <cellStyle name="Note 2 2 3 5 9 2 2 2" xfId="33547" xr:uid="{00000000-0005-0000-0000-0000255B0000}"/>
    <cellStyle name="Note 2 2 3 5 9 2 3" xfId="19135" xr:uid="{00000000-0005-0000-0000-0000265B0000}"/>
    <cellStyle name="Note 2 2 3 5 9 2 4" xfId="33548" xr:uid="{00000000-0005-0000-0000-0000275B0000}"/>
    <cellStyle name="Note 2 2 3 5 9 3" xfId="19136" xr:uid="{00000000-0005-0000-0000-0000285B0000}"/>
    <cellStyle name="Note 2 2 3 5 9 3 2" xfId="33549" xr:uid="{00000000-0005-0000-0000-0000295B0000}"/>
    <cellStyle name="Note 2 2 3 5 9 4" xfId="19137" xr:uid="{00000000-0005-0000-0000-00002A5B0000}"/>
    <cellStyle name="Note 2 2 3 5 9 5" xfId="33550" xr:uid="{00000000-0005-0000-0000-00002B5B0000}"/>
    <cellStyle name="Note 2 2 3 6" xfId="19138" xr:uid="{00000000-0005-0000-0000-00002C5B0000}"/>
    <cellStyle name="Note 2 2 3 6 10" xfId="19139" xr:uid="{00000000-0005-0000-0000-00002D5B0000}"/>
    <cellStyle name="Note 2 2 3 6 10 2" xfId="19140" xr:uid="{00000000-0005-0000-0000-00002E5B0000}"/>
    <cellStyle name="Note 2 2 3 6 10 2 2" xfId="19141" xr:uid="{00000000-0005-0000-0000-00002F5B0000}"/>
    <cellStyle name="Note 2 2 3 6 10 2 2 2" xfId="33551" xr:uid="{00000000-0005-0000-0000-0000305B0000}"/>
    <cellStyle name="Note 2 2 3 6 10 2 3" xfId="19142" xr:uid="{00000000-0005-0000-0000-0000315B0000}"/>
    <cellStyle name="Note 2 2 3 6 10 2 4" xfId="33552" xr:uid="{00000000-0005-0000-0000-0000325B0000}"/>
    <cellStyle name="Note 2 2 3 6 10 3" xfId="19143" xr:uid="{00000000-0005-0000-0000-0000335B0000}"/>
    <cellStyle name="Note 2 2 3 6 10 3 2" xfId="33553" xr:uid="{00000000-0005-0000-0000-0000345B0000}"/>
    <cellStyle name="Note 2 2 3 6 10 4" xfId="19144" xr:uid="{00000000-0005-0000-0000-0000355B0000}"/>
    <cellStyle name="Note 2 2 3 6 10 5" xfId="33554" xr:uid="{00000000-0005-0000-0000-0000365B0000}"/>
    <cellStyle name="Note 2 2 3 6 11" xfId="19145" xr:uid="{00000000-0005-0000-0000-0000375B0000}"/>
    <cellStyle name="Note 2 2 3 6 11 2" xfId="19146" xr:uid="{00000000-0005-0000-0000-0000385B0000}"/>
    <cellStyle name="Note 2 2 3 6 11 2 2" xfId="19147" xr:uid="{00000000-0005-0000-0000-0000395B0000}"/>
    <cellStyle name="Note 2 2 3 6 11 2 2 2" xfId="33555" xr:uid="{00000000-0005-0000-0000-00003A5B0000}"/>
    <cellStyle name="Note 2 2 3 6 11 2 3" xfId="19148" xr:uid="{00000000-0005-0000-0000-00003B5B0000}"/>
    <cellStyle name="Note 2 2 3 6 11 2 4" xfId="33556" xr:uid="{00000000-0005-0000-0000-00003C5B0000}"/>
    <cellStyle name="Note 2 2 3 6 11 3" xfId="19149" xr:uid="{00000000-0005-0000-0000-00003D5B0000}"/>
    <cellStyle name="Note 2 2 3 6 11 3 2" xfId="33557" xr:uid="{00000000-0005-0000-0000-00003E5B0000}"/>
    <cellStyle name="Note 2 2 3 6 11 4" xfId="19150" xr:uid="{00000000-0005-0000-0000-00003F5B0000}"/>
    <cellStyle name="Note 2 2 3 6 11 5" xfId="33558" xr:uid="{00000000-0005-0000-0000-0000405B0000}"/>
    <cellStyle name="Note 2 2 3 6 12" xfId="19151" xr:uid="{00000000-0005-0000-0000-0000415B0000}"/>
    <cellStyle name="Note 2 2 3 6 12 2" xfId="19152" xr:uid="{00000000-0005-0000-0000-0000425B0000}"/>
    <cellStyle name="Note 2 2 3 6 12 2 2" xfId="19153" xr:uid="{00000000-0005-0000-0000-0000435B0000}"/>
    <cellStyle name="Note 2 2 3 6 12 2 2 2" xfId="33559" xr:uid="{00000000-0005-0000-0000-0000445B0000}"/>
    <cellStyle name="Note 2 2 3 6 12 2 3" xfId="19154" xr:uid="{00000000-0005-0000-0000-0000455B0000}"/>
    <cellStyle name="Note 2 2 3 6 12 2 4" xfId="33560" xr:uid="{00000000-0005-0000-0000-0000465B0000}"/>
    <cellStyle name="Note 2 2 3 6 12 3" xfId="19155" xr:uid="{00000000-0005-0000-0000-0000475B0000}"/>
    <cellStyle name="Note 2 2 3 6 12 3 2" xfId="33561" xr:uid="{00000000-0005-0000-0000-0000485B0000}"/>
    <cellStyle name="Note 2 2 3 6 12 4" xfId="19156" xr:uid="{00000000-0005-0000-0000-0000495B0000}"/>
    <cellStyle name="Note 2 2 3 6 12 5" xfId="33562" xr:uid="{00000000-0005-0000-0000-00004A5B0000}"/>
    <cellStyle name="Note 2 2 3 6 13" xfId="19157" xr:uid="{00000000-0005-0000-0000-00004B5B0000}"/>
    <cellStyle name="Note 2 2 3 6 13 2" xfId="19158" xr:uid="{00000000-0005-0000-0000-00004C5B0000}"/>
    <cellStyle name="Note 2 2 3 6 13 2 2" xfId="19159" xr:uid="{00000000-0005-0000-0000-00004D5B0000}"/>
    <cellStyle name="Note 2 2 3 6 13 2 2 2" xfId="33563" xr:uid="{00000000-0005-0000-0000-00004E5B0000}"/>
    <cellStyle name="Note 2 2 3 6 13 2 3" xfId="19160" xr:uid="{00000000-0005-0000-0000-00004F5B0000}"/>
    <cellStyle name="Note 2 2 3 6 13 2 4" xfId="33564" xr:uid="{00000000-0005-0000-0000-0000505B0000}"/>
    <cellStyle name="Note 2 2 3 6 13 3" xfId="19161" xr:uid="{00000000-0005-0000-0000-0000515B0000}"/>
    <cellStyle name="Note 2 2 3 6 13 3 2" xfId="33565" xr:uid="{00000000-0005-0000-0000-0000525B0000}"/>
    <cellStyle name="Note 2 2 3 6 13 4" xfId="19162" xr:uid="{00000000-0005-0000-0000-0000535B0000}"/>
    <cellStyle name="Note 2 2 3 6 13 5" xfId="33566" xr:uid="{00000000-0005-0000-0000-0000545B0000}"/>
    <cellStyle name="Note 2 2 3 6 14" xfId="19163" xr:uid="{00000000-0005-0000-0000-0000555B0000}"/>
    <cellStyle name="Note 2 2 3 6 14 2" xfId="19164" xr:uid="{00000000-0005-0000-0000-0000565B0000}"/>
    <cellStyle name="Note 2 2 3 6 14 2 2" xfId="19165" xr:uid="{00000000-0005-0000-0000-0000575B0000}"/>
    <cellStyle name="Note 2 2 3 6 14 2 2 2" xfId="33567" xr:uid="{00000000-0005-0000-0000-0000585B0000}"/>
    <cellStyle name="Note 2 2 3 6 14 2 3" xfId="19166" xr:uid="{00000000-0005-0000-0000-0000595B0000}"/>
    <cellStyle name="Note 2 2 3 6 14 2 4" xfId="33568" xr:uid="{00000000-0005-0000-0000-00005A5B0000}"/>
    <cellStyle name="Note 2 2 3 6 14 3" xfId="19167" xr:uid="{00000000-0005-0000-0000-00005B5B0000}"/>
    <cellStyle name="Note 2 2 3 6 14 3 2" xfId="33569" xr:uid="{00000000-0005-0000-0000-00005C5B0000}"/>
    <cellStyle name="Note 2 2 3 6 14 4" xfId="19168" xr:uid="{00000000-0005-0000-0000-00005D5B0000}"/>
    <cellStyle name="Note 2 2 3 6 14 5" xfId="33570" xr:uid="{00000000-0005-0000-0000-00005E5B0000}"/>
    <cellStyle name="Note 2 2 3 6 15" xfId="19169" xr:uid="{00000000-0005-0000-0000-00005F5B0000}"/>
    <cellStyle name="Note 2 2 3 6 15 2" xfId="19170" xr:uid="{00000000-0005-0000-0000-0000605B0000}"/>
    <cellStyle name="Note 2 2 3 6 15 2 2" xfId="19171" xr:uid="{00000000-0005-0000-0000-0000615B0000}"/>
    <cellStyle name="Note 2 2 3 6 15 2 2 2" xfId="33571" xr:uid="{00000000-0005-0000-0000-0000625B0000}"/>
    <cellStyle name="Note 2 2 3 6 15 2 3" xfId="19172" xr:uid="{00000000-0005-0000-0000-0000635B0000}"/>
    <cellStyle name="Note 2 2 3 6 15 2 4" xfId="33572" xr:uid="{00000000-0005-0000-0000-0000645B0000}"/>
    <cellStyle name="Note 2 2 3 6 15 3" xfId="19173" xr:uid="{00000000-0005-0000-0000-0000655B0000}"/>
    <cellStyle name="Note 2 2 3 6 15 3 2" xfId="33573" xr:uid="{00000000-0005-0000-0000-0000665B0000}"/>
    <cellStyle name="Note 2 2 3 6 15 4" xfId="19174" xr:uid="{00000000-0005-0000-0000-0000675B0000}"/>
    <cellStyle name="Note 2 2 3 6 15 5" xfId="33574" xr:uid="{00000000-0005-0000-0000-0000685B0000}"/>
    <cellStyle name="Note 2 2 3 6 16" xfId="19175" xr:uid="{00000000-0005-0000-0000-0000695B0000}"/>
    <cellStyle name="Note 2 2 3 6 16 2" xfId="19176" xr:uid="{00000000-0005-0000-0000-00006A5B0000}"/>
    <cellStyle name="Note 2 2 3 6 16 2 2" xfId="19177" xr:uid="{00000000-0005-0000-0000-00006B5B0000}"/>
    <cellStyle name="Note 2 2 3 6 16 2 2 2" xfId="33575" xr:uid="{00000000-0005-0000-0000-00006C5B0000}"/>
    <cellStyle name="Note 2 2 3 6 16 2 3" xfId="19178" xr:uid="{00000000-0005-0000-0000-00006D5B0000}"/>
    <cellStyle name="Note 2 2 3 6 16 2 4" xfId="33576" xr:uid="{00000000-0005-0000-0000-00006E5B0000}"/>
    <cellStyle name="Note 2 2 3 6 16 3" xfId="19179" xr:uid="{00000000-0005-0000-0000-00006F5B0000}"/>
    <cellStyle name="Note 2 2 3 6 16 3 2" xfId="33577" xr:uid="{00000000-0005-0000-0000-0000705B0000}"/>
    <cellStyle name="Note 2 2 3 6 16 4" xfId="19180" xr:uid="{00000000-0005-0000-0000-0000715B0000}"/>
    <cellStyle name="Note 2 2 3 6 16 5" xfId="33578" xr:uid="{00000000-0005-0000-0000-0000725B0000}"/>
    <cellStyle name="Note 2 2 3 6 17" xfId="19181" xr:uid="{00000000-0005-0000-0000-0000735B0000}"/>
    <cellStyle name="Note 2 2 3 6 17 2" xfId="19182" xr:uid="{00000000-0005-0000-0000-0000745B0000}"/>
    <cellStyle name="Note 2 2 3 6 17 2 2" xfId="19183" xr:uid="{00000000-0005-0000-0000-0000755B0000}"/>
    <cellStyle name="Note 2 2 3 6 17 2 2 2" xfId="33579" xr:uid="{00000000-0005-0000-0000-0000765B0000}"/>
    <cellStyle name="Note 2 2 3 6 17 2 3" xfId="19184" xr:uid="{00000000-0005-0000-0000-0000775B0000}"/>
    <cellStyle name="Note 2 2 3 6 17 2 4" xfId="33580" xr:uid="{00000000-0005-0000-0000-0000785B0000}"/>
    <cellStyle name="Note 2 2 3 6 17 3" xfId="19185" xr:uid="{00000000-0005-0000-0000-0000795B0000}"/>
    <cellStyle name="Note 2 2 3 6 17 3 2" xfId="33581" xr:uid="{00000000-0005-0000-0000-00007A5B0000}"/>
    <cellStyle name="Note 2 2 3 6 17 4" xfId="19186" xr:uid="{00000000-0005-0000-0000-00007B5B0000}"/>
    <cellStyle name="Note 2 2 3 6 17 5" xfId="33582" xr:uid="{00000000-0005-0000-0000-00007C5B0000}"/>
    <cellStyle name="Note 2 2 3 6 18" xfId="19187" xr:uid="{00000000-0005-0000-0000-00007D5B0000}"/>
    <cellStyle name="Note 2 2 3 6 18 2" xfId="19188" xr:uid="{00000000-0005-0000-0000-00007E5B0000}"/>
    <cellStyle name="Note 2 2 3 6 18 2 2" xfId="19189" xr:uid="{00000000-0005-0000-0000-00007F5B0000}"/>
    <cellStyle name="Note 2 2 3 6 18 2 2 2" xfId="33583" xr:uid="{00000000-0005-0000-0000-0000805B0000}"/>
    <cellStyle name="Note 2 2 3 6 18 2 3" xfId="19190" xr:uid="{00000000-0005-0000-0000-0000815B0000}"/>
    <cellStyle name="Note 2 2 3 6 18 2 4" xfId="33584" xr:uid="{00000000-0005-0000-0000-0000825B0000}"/>
    <cellStyle name="Note 2 2 3 6 18 3" xfId="19191" xr:uid="{00000000-0005-0000-0000-0000835B0000}"/>
    <cellStyle name="Note 2 2 3 6 18 3 2" xfId="33585" xr:uid="{00000000-0005-0000-0000-0000845B0000}"/>
    <cellStyle name="Note 2 2 3 6 18 4" xfId="19192" xr:uid="{00000000-0005-0000-0000-0000855B0000}"/>
    <cellStyle name="Note 2 2 3 6 18 5" xfId="33586" xr:uid="{00000000-0005-0000-0000-0000865B0000}"/>
    <cellStyle name="Note 2 2 3 6 19" xfId="19193" xr:uid="{00000000-0005-0000-0000-0000875B0000}"/>
    <cellStyle name="Note 2 2 3 6 19 2" xfId="19194" xr:uid="{00000000-0005-0000-0000-0000885B0000}"/>
    <cellStyle name="Note 2 2 3 6 19 2 2" xfId="19195" xr:uid="{00000000-0005-0000-0000-0000895B0000}"/>
    <cellStyle name="Note 2 2 3 6 19 2 2 2" xfId="33587" xr:uid="{00000000-0005-0000-0000-00008A5B0000}"/>
    <cellStyle name="Note 2 2 3 6 19 2 3" xfId="19196" xr:uid="{00000000-0005-0000-0000-00008B5B0000}"/>
    <cellStyle name="Note 2 2 3 6 19 2 4" xfId="33588" xr:uid="{00000000-0005-0000-0000-00008C5B0000}"/>
    <cellStyle name="Note 2 2 3 6 19 3" xfId="19197" xr:uid="{00000000-0005-0000-0000-00008D5B0000}"/>
    <cellStyle name="Note 2 2 3 6 19 3 2" xfId="33589" xr:uid="{00000000-0005-0000-0000-00008E5B0000}"/>
    <cellStyle name="Note 2 2 3 6 19 4" xfId="19198" xr:uid="{00000000-0005-0000-0000-00008F5B0000}"/>
    <cellStyle name="Note 2 2 3 6 19 5" xfId="33590" xr:uid="{00000000-0005-0000-0000-0000905B0000}"/>
    <cellStyle name="Note 2 2 3 6 2" xfId="19199" xr:uid="{00000000-0005-0000-0000-0000915B0000}"/>
    <cellStyle name="Note 2 2 3 6 2 2" xfId="19200" xr:uid="{00000000-0005-0000-0000-0000925B0000}"/>
    <cellStyle name="Note 2 2 3 6 2 2 2" xfId="19201" xr:uid="{00000000-0005-0000-0000-0000935B0000}"/>
    <cellStyle name="Note 2 2 3 6 2 2 2 2" xfId="33591" xr:uid="{00000000-0005-0000-0000-0000945B0000}"/>
    <cellStyle name="Note 2 2 3 6 2 2 3" xfId="19202" xr:uid="{00000000-0005-0000-0000-0000955B0000}"/>
    <cellStyle name="Note 2 2 3 6 2 2 4" xfId="33592" xr:uid="{00000000-0005-0000-0000-0000965B0000}"/>
    <cellStyle name="Note 2 2 3 6 2 3" xfId="19203" xr:uid="{00000000-0005-0000-0000-0000975B0000}"/>
    <cellStyle name="Note 2 2 3 6 2 3 2" xfId="33593" xr:uid="{00000000-0005-0000-0000-0000985B0000}"/>
    <cellStyle name="Note 2 2 3 6 2 4" xfId="19204" xr:uid="{00000000-0005-0000-0000-0000995B0000}"/>
    <cellStyle name="Note 2 2 3 6 2 5" xfId="33594" xr:uid="{00000000-0005-0000-0000-00009A5B0000}"/>
    <cellStyle name="Note 2 2 3 6 20" xfId="19205" xr:uid="{00000000-0005-0000-0000-00009B5B0000}"/>
    <cellStyle name="Note 2 2 3 6 20 2" xfId="19206" xr:uid="{00000000-0005-0000-0000-00009C5B0000}"/>
    <cellStyle name="Note 2 2 3 6 20 2 2" xfId="19207" xr:uid="{00000000-0005-0000-0000-00009D5B0000}"/>
    <cellStyle name="Note 2 2 3 6 20 2 2 2" xfId="33595" xr:uid="{00000000-0005-0000-0000-00009E5B0000}"/>
    <cellStyle name="Note 2 2 3 6 20 2 3" xfId="19208" xr:uid="{00000000-0005-0000-0000-00009F5B0000}"/>
    <cellStyle name="Note 2 2 3 6 20 2 4" xfId="33596" xr:uid="{00000000-0005-0000-0000-0000A05B0000}"/>
    <cellStyle name="Note 2 2 3 6 20 3" xfId="19209" xr:uid="{00000000-0005-0000-0000-0000A15B0000}"/>
    <cellStyle name="Note 2 2 3 6 20 3 2" xfId="33597" xr:uid="{00000000-0005-0000-0000-0000A25B0000}"/>
    <cellStyle name="Note 2 2 3 6 20 4" xfId="19210" xr:uid="{00000000-0005-0000-0000-0000A35B0000}"/>
    <cellStyle name="Note 2 2 3 6 20 5" xfId="33598" xr:uid="{00000000-0005-0000-0000-0000A45B0000}"/>
    <cellStyle name="Note 2 2 3 6 21" xfId="19211" xr:uid="{00000000-0005-0000-0000-0000A55B0000}"/>
    <cellStyle name="Note 2 2 3 6 21 2" xfId="19212" xr:uid="{00000000-0005-0000-0000-0000A65B0000}"/>
    <cellStyle name="Note 2 2 3 6 21 2 2" xfId="19213" xr:uid="{00000000-0005-0000-0000-0000A75B0000}"/>
    <cellStyle name="Note 2 2 3 6 21 2 2 2" xfId="33599" xr:uid="{00000000-0005-0000-0000-0000A85B0000}"/>
    <cellStyle name="Note 2 2 3 6 21 2 3" xfId="19214" xr:uid="{00000000-0005-0000-0000-0000A95B0000}"/>
    <cellStyle name="Note 2 2 3 6 21 2 4" xfId="33600" xr:uid="{00000000-0005-0000-0000-0000AA5B0000}"/>
    <cellStyle name="Note 2 2 3 6 21 3" xfId="19215" xr:uid="{00000000-0005-0000-0000-0000AB5B0000}"/>
    <cellStyle name="Note 2 2 3 6 21 3 2" xfId="33601" xr:uid="{00000000-0005-0000-0000-0000AC5B0000}"/>
    <cellStyle name="Note 2 2 3 6 21 4" xfId="19216" xr:uid="{00000000-0005-0000-0000-0000AD5B0000}"/>
    <cellStyle name="Note 2 2 3 6 21 5" xfId="33602" xr:uid="{00000000-0005-0000-0000-0000AE5B0000}"/>
    <cellStyle name="Note 2 2 3 6 22" xfId="19217" xr:uid="{00000000-0005-0000-0000-0000AF5B0000}"/>
    <cellStyle name="Note 2 2 3 6 22 2" xfId="19218" xr:uid="{00000000-0005-0000-0000-0000B05B0000}"/>
    <cellStyle name="Note 2 2 3 6 22 2 2" xfId="19219" xr:uid="{00000000-0005-0000-0000-0000B15B0000}"/>
    <cellStyle name="Note 2 2 3 6 22 2 2 2" xfId="33603" xr:uid="{00000000-0005-0000-0000-0000B25B0000}"/>
    <cellStyle name="Note 2 2 3 6 22 2 3" xfId="19220" xr:uid="{00000000-0005-0000-0000-0000B35B0000}"/>
    <cellStyle name="Note 2 2 3 6 22 2 4" xfId="33604" xr:uid="{00000000-0005-0000-0000-0000B45B0000}"/>
    <cellStyle name="Note 2 2 3 6 22 3" xfId="19221" xr:uid="{00000000-0005-0000-0000-0000B55B0000}"/>
    <cellStyle name="Note 2 2 3 6 22 3 2" xfId="33605" xr:uid="{00000000-0005-0000-0000-0000B65B0000}"/>
    <cellStyle name="Note 2 2 3 6 22 4" xfId="19222" xr:uid="{00000000-0005-0000-0000-0000B75B0000}"/>
    <cellStyle name="Note 2 2 3 6 22 5" xfId="33606" xr:uid="{00000000-0005-0000-0000-0000B85B0000}"/>
    <cellStyle name="Note 2 2 3 6 23" xfId="19223" xr:uid="{00000000-0005-0000-0000-0000B95B0000}"/>
    <cellStyle name="Note 2 2 3 6 23 2" xfId="19224" xr:uid="{00000000-0005-0000-0000-0000BA5B0000}"/>
    <cellStyle name="Note 2 2 3 6 23 2 2" xfId="19225" xr:uid="{00000000-0005-0000-0000-0000BB5B0000}"/>
    <cellStyle name="Note 2 2 3 6 23 2 2 2" xfId="33607" xr:uid="{00000000-0005-0000-0000-0000BC5B0000}"/>
    <cellStyle name="Note 2 2 3 6 23 2 3" xfId="19226" xr:uid="{00000000-0005-0000-0000-0000BD5B0000}"/>
    <cellStyle name="Note 2 2 3 6 23 2 4" xfId="33608" xr:uid="{00000000-0005-0000-0000-0000BE5B0000}"/>
    <cellStyle name="Note 2 2 3 6 23 3" xfId="19227" xr:uid="{00000000-0005-0000-0000-0000BF5B0000}"/>
    <cellStyle name="Note 2 2 3 6 23 3 2" xfId="33609" xr:uid="{00000000-0005-0000-0000-0000C05B0000}"/>
    <cellStyle name="Note 2 2 3 6 23 4" xfId="19228" xr:uid="{00000000-0005-0000-0000-0000C15B0000}"/>
    <cellStyle name="Note 2 2 3 6 23 5" xfId="33610" xr:uid="{00000000-0005-0000-0000-0000C25B0000}"/>
    <cellStyle name="Note 2 2 3 6 24" xfId="19229" xr:uid="{00000000-0005-0000-0000-0000C35B0000}"/>
    <cellStyle name="Note 2 2 3 6 24 2" xfId="19230" xr:uid="{00000000-0005-0000-0000-0000C45B0000}"/>
    <cellStyle name="Note 2 2 3 6 24 2 2" xfId="19231" xr:uid="{00000000-0005-0000-0000-0000C55B0000}"/>
    <cellStyle name="Note 2 2 3 6 24 2 2 2" xfId="33611" xr:uid="{00000000-0005-0000-0000-0000C65B0000}"/>
    <cellStyle name="Note 2 2 3 6 24 2 3" xfId="19232" xr:uid="{00000000-0005-0000-0000-0000C75B0000}"/>
    <cellStyle name="Note 2 2 3 6 24 2 4" xfId="33612" xr:uid="{00000000-0005-0000-0000-0000C85B0000}"/>
    <cellStyle name="Note 2 2 3 6 24 3" xfId="19233" xr:uid="{00000000-0005-0000-0000-0000C95B0000}"/>
    <cellStyle name="Note 2 2 3 6 24 3 2" xfId="33613" xr:uid="{00000000-0005-0000-0000-0000CA5B0000}"/>
    <cellStyle name="Note 2 2 3 6 24 4" xfId="19234" xr:uid="{00000000-0005-0000-0000-0000CB5B0000}"/>
    <cellStyle name="Note 2 2 3 6 24 5" xfId="33614" xr:uid="{00000000-0005-0000-0000-0000CC5B0000}"/>
    <cellStyle name="Note 2 2 3 6 25" xfId="19235" xr:uid="{00000000-0005-0000-0000-0000CD5B0000}"/>
    <cellStyle name="Note 2 2 3 6 25 2" xfId="19236" xr:uid="{00000000-0005-0000-0000-0000CE5B0000}"/>
    <cellStyle name="Note 2 2 3 6 25 2 2" xfId="19237" xr:uid="{00000000-0005-0000-0000-0000CF5B0000}"/>
    <cellStyle name="Note 2 2 3 6 25 2 2 2" xfId="33615" xr:uid="{00000000-0005-0000-0000-0000D05B0000}"/>
    <cellStyle name="Note 2 2 3 6 25 2 3" xfId="19238" xr:uid="{00000000-0005-0000-0000-0000D15B0000}"/>
    <cellStyle name="Note 2 2 3 6 25 2 4" xfId="33616" xr:uid="{00000000-0005-0000-0000-0000D25B0000}"/>
    <cellStyle name="Note 2 2 3 6 25 3" xfId="19239" xr:uid="{00000000-0005-0000-0000-0000D35B0000}"/>
    <cellStyle name="Note 2 2 3 6 25 3 2" xfId="33617" xr:uid="{00000000-0005-0000-0000-0000D45B0000}"/>
    <cellStyle name="Note 2 2 3 6 25 4" xfId="19240" xr:uid="{00000000-0005-0000-0000-0000D55B0000}"/>
    <cellStyle name="Note 2 2 3 6 25 5" xfId="33618" xr:uid="{00000000-0005-0000-0000-0000D65B0000}"/>
    <cellStyle name="Note 2 2 3 6 26" xfId="19241" xr:uid="{00000000-0005-0000-0000-0000D75B0000}"/>
    <cellStyle name="Note 2 2 3 6 26 2" xfId="19242" xr:uid="{00000000-0005-0000-0000-0000D85B0000}"/>
    <cellStyle name="Note 2 2 3 6 26 2 2" xfId="19243" xr:uid="{00000000-0005-0000-0000-0000D95B0000}"/>
    <cellStyle name="Note 2 2 3 6 26 2 2 2" xfId="33619" xr:uid="{00000000-0005-0000-0000-0000DA5B0000}"/>
    <cellStyle name="Note 2 2 3 6 26 2 3" xfId="19244" xr:uid="{00000000-0005-0000-0000-0000DB5B0000}"/>
    <cellStyle name="Note 2 2 3 6 26 2 4" xfId="33620" xr:uid="{00000000-0005-0000-0000-0000DC5B0000}"/>
    <cellStyle name="Note 2 2 3 6 26 3" xfId="19245" xr:uid="{00000000-0005-0000-0000-0000DD5B0000}"/>
    <cellStyle name="Note 2 2 3 6 26 3 2" xfId="33621" xr:uid="{00000000-0005-0000-0000-0000DE5B0000}"/>
    <cellStyle name="Note 2 2 3 6 26 4" xfId="19246" xr:uid="{00000000-0005-0000-0000-0000DF5B0000}"/>
    <cellStyle name="Note 2 2 3 6 26 5" xfId="33622" xr:uid="{00000000-0005-0000-0000-0000E05B0000}"/>
    <cellStyle name="Note 2 2 3 6 27" xfId="19247" xr:uid="{00000000-0005-0000-0000-0000E15B0000}"/>
    <cellStyle name="Note 2 2 3 6 27 2" xfId="19248" xr:uid="{00000000-0005-0000-0000-0000E25B0000}"/>
    <cellStyle name="Note 2 2 3 6 27 2 2" xfId="19249" xr:uid="{00000000-0005-0000-0000-0000E35B0000}"/>
    <cellStyle name="Note 2 2 3 6 27 2 2 2" xfId="33623" xr:uid="{00000000-0005-0000-0000-0000E45B0000}"/>
    <cellStyle name="Note 2 2 3 6 27 2 3" xfId="19250" xr:uid="{00000000-0005-0000-0000-0000E55B0000}"/>
    <cellStyle name="Note 2 2 3 6 27 2 4" xfId="33624" xr:uid="{00000000-0005-0000-0000-0000E65B0000}"/>
    <cellStyle name="Note 2 2 3 6 27 3" xfId="19251" xr:uid="{00000000-0005-0000-0000-0000E75B0000}"/>
    <cellStyle name="Note 2 2 3 6 27 3 2" xfId="33625" xr:uid="{00000000-0005-0000-0000-0000E85B0000}"/>
    <cellStyle name="Note 2 2 3 6 27 4" xfId="19252" xr:uid="{00000000-0005-0000-0000-0000E95B0000}"/>
    <cellStyle name="Note 2 2 3 6 27 5" xfId="33626" xr:uid="{00000000-0005-0000-0000-0000EA5B0000}"/>
    <cellStyle name="Note 2 2 3 6 28" xfId="19253" xr:uid="{00000000-0005-0000-0000-0000EB5B0000}"/>
    <cellStyle name="Note 2 2 3 6 28 2" xfId="19254" xr:uid="{00000000-0005-0000-0000-0000EC5B0000}"/>
    <cellStyle name="Note 2 2 3 6 28 2 2" xfId="19255" xr:uid="{00000000-0005-0000-0000-0000ED5B0000}"/>
    <cellStyle name="Note 2 2 3 6 28 2 2 2" xfId="33627" xr:uid="{00000000-0005-0000-0000-0000EE5B0000}"/>
    <cellStyle name="Note 2 2 3 6 28 2 3" xfId="19256" xr:uid="{00000000-0005-0000-0000-0000EF5B0000}"/>
    <cellStyle name="Note 2 2 3 6 28 2 4" xfId="33628" xr:uid="{00000000-0005-0000-0000-0000F05B0000}"/>
    <cellStyle name="Note 2 2 3 6 28 3" xfId="19257" xr:uid="{00000000-0005-0000-0000-0000F15B0000}"/>
    <cellStyle name="Note 2 2 3 6 28 3 2" xfId="33629" xr:uid="{00000000-0005-0000-0000-0000F25B0000}"/>
    <cellStyle name="Note 2 2 3 6 28 4" xfId="19258" xr:uid="{00000000-0005-0000-0000-0000F35B0000}"/>
    <cellStyle name="Note 2 2 3 6 28 5" xfId="33630" xr:uid="{00000000-0005-0000-0000-0000F45B0000}"/>
    <cellStyle name="Note 2 2 3 6 29" xfId="19259" xr:uid="{00000000-0005-0000-0000-0000F55B0000}"/>
    <cellStyle name="Note 2 2 3 6 29 2" xfId="19260" xr:uid="{00000000-0005-0000-0000-0000F65B0000}"/>
    <cellStyle name="Note 2 2 3 6 29 2 2" xfId="19261" xr:uid="{00000000-0005-0000-0000-0000F75B0000}"/>
    <cellStyle name="Note 2 2 3 6 29 2 2 2" xfId="33631" xr:uid="{00000000-0005-0000-0000-0000F85B0000}"/>
    <cellStyle name="Note 2 2 3 6 29 2 3" xfId="19262" xr:uid="{00000000-0005-0000-0000-0000F95B0000}"/>
    <cellStyle name="Note 2 2 3 6 29 2 4" xfId="33632" xr:uid="{00000000-0005-0000-0000-0000FA5B0000}"/>
    <cellStyle name="Note 2 2 3 6 29 3" xfId="19263" xr:uid="{00000000-0005-0000-0000-0000FB5B0000}"/>
    <cellStyle name="Note 2 2 3 6 29 3 2" xfId="33633" xr:uid="{00000000-0005-0000-0000-0000FC5B0000}"/>
    <cellStyle name="Note 2 2 3 6 29 4" xfId="19264" xr:uid="{00000000-0005-0000-0000-0000FD5B0000}"/>
    <cellStyle name="Note 2 2 3 6 29 5" xfId="33634" xr:uid="{00000000-0005-0000-0000-0000FE5B0000}"/>
    <cellStyle name="Note 2 2 3 6 3" xfId="19265" xr:uid="{00000000-0005-0000-0000-0000FF5B0000}"/>
    <cellStyle name="Note 2 2 3 6 3 2" xfId="19266" xr:uid="{00000000-0005-0000-0000-0000005C0000}"/>
    <cellStyle name="Note 2 2 3 6 3 2 2" xfId="19267" xr:uid="{00000000-0005-0000-0000-0000015C0000}"/>
    <cellStyle name="Note 2 2 3 6 3 2 2 2" xfId="33635" xr:uid="{00000000-0005-0000-0000-0000025C0000}"/>
    <cellStyle name="Note 2 2 3 6 3 2 3" xfId="19268" xr:uid="{00000000-0005-0000-0000-0000035C0000}"/>
    <cellStyle name="Note 2 2 3 6 3 2 4" xfId="33636" xr:uid="{00000000-0005-0000-0000-0000045C0000}"/>
    <cellStyle name="Note 2 2 3 6 3 3" xfId="19269" xr:uid="{00000000-0005-0000-0000-0000055C0000}"/>
    <cellStyle name="Note 2 2 3 6 3 3 2" xfId="33637" xr:uid="{00000000-0005-0000-0000-0000065C0000}"/>
    <cellStyle name="Note 2 2 3 6 3 4" xfId="19270" xr:uid="{00000000-0005-0000-0000-0000075C0000}"/>
    <cellStyle name="Note 2 2 3 6 3 5" xfId="33638" xr:uid="{00000000-0005-0000-0000-0000085C0000}"/>
    <cellStyle name="Note 2 2 3 6 30" xfId="19271" xr:uid="{00000000-0005-0000-0000-0000095C0000}"/>
    <cellStyle name="Note 2 2 3 6 30 2" xfId="19272" xr:uid="{00000000-0005-0000-0000-00000A5C0000}"/>
    <cellStyle name="Note 2 2 3 6 30 2 2" xfId="19273" xr:uid="{00000000-0005-0000-0000-00000B5C0000}"/>
    <cellStyle name="Note 2 2 3 6 30 2 2 2" xfId="33639" xr:uid="{00000000-0005-0000-0000-00000C5C0000}"/>
    <cellStyle name="Note 2 2 3 6 30 2 3" xfId="19274" xr:uid="{00000000-0005-0000-0000-00000D5C0000}"/>
    <cellStyle name="Note 2 2 3 6 30 2 4" xfId="33640" xr:uid="{00000000-0005-0000-0000-00000E5C0000}"/>
    <cellStyle name="Note 2 2 3 6 30 3" xfId="19275" xr:uid="{00000000-0005-0000-0000-00000F5C0000}"/>
    <cellStyle name="Note 2 2 3 6 30 3 2" xfId="33641" xr:uid="{00000000-0005-0000-0000-0000105C0000}"/>
    <cellStyle name="Note 2 2 3 6 30 4" xfId="19276" xr:uid="{00000000-0005-0000-0000-0000115C0000}"/>
    <cellStyle name="Note 2 2 3 6 30 5" xfId="33642" xr:uid="{00000000-0005-0000-0000-0000125C0000}"/>
    <cellStyle name="Note 2 2 3 6 31" xfId="19277" xr:uid="{00000000-0005-0000-0000-0000135C0000}"/>
    <cellStyle name="Note 2 2 3 6 31 2" xfId="19278" xr:uid="{00000000-0005-0000-0000-0000145C0000}"/>
    <cellStyle name="Note 2 2 3 6 31 2 2" xfId="33643" xr:uid="{00000000-0005-0000-0000-0000155C0000}"/>
    <cellStyle name="Note 2 2 3 6 31 3" xfId="19279" xr:uid="{00000000-0005-0000-0000-0000165C0000}"/>
    <cellStyle name="Note 2 2 3 6 31 4" xfId="33644" xr:uid="{00000000-0005-0000-0000-0000175C0000}"/>
    <cellStyle name="Note 2 2 3 6 32" xfId="19280" xr:uid="{00000000-0005-0000-0000-0000185C0000}"/>
    <cellStyle name="Note 2 2 3 6 32 2" xfId="33645" xr:uid="{00000000-0005-0000-0000-0000195C0000}"/>
    <cellStyle name="Note 2 2 3 6 33" xfId="19281" xr:uid="{00000000-0005-0000-0000-00001A5C0000}"/>
    <cellStyle name="Note 2 2 3 6 34" xfId="33646" xr:uid="{00000000-0005-0000-0000-00001B5C0000}"/>
    <cellStyle name="Note 2 2 3 6 4" xfId="19282" xr:uid="{00000000-0005-0000-0000-00001C5C0000}"/>
    <cellStyle name="Note 2 2 3 6 4 2" xfId="19283" xr:uid="{00000000-0005-0000-0000-00001D5C0000}"/>
    <cellStyle name="Note 2 2 3 6 4 2 2" xfId="19284" xr:uid="{00000000-0005-0000-0000-00001E5C0000}"/>
    <cellStyle name="Note 2 2 3 6 4 2 2 2" xfId="33647" xr:uid="{00000000-0005-0000-0000-00001F5C0000}"/>
    <cellStyle name="Note 2 2 3 6 4 2 3" xfId="19285" xr:uid="{00000000-0005-0000-0000-0000205C0000}"/>
    <cellStyle name="Note 2 2 3 6 4 2 4" xfId="33648" xr:uid="{00000000-0005-0000-0000-0000215C0000}"/>
    <cellStyle name="Note 2 2 3 6 4 3" xfId="19286" xr:uid="{00000000-0005-0000-0000-0000225C0000}"/>
    <cellStyle name="Note 2 2 3 6 4 3 2" xfId="33649" xr:uid="{00000000-0005-0000-0000-0000235C0000}"/>
    <cellStyle name="Note 2 2 3 6 4 4" xfId="19287" xr:uid="{00000000-0005-0000-0000-0000245C0000}"/>
    <cellStyle name="Note 2 2 3 6 4 5" xfId="33650" xr:uid="{00000000-0005-0000-0000-0000255C0000}"/>
    <cellStyle name="Note 2 2 3 6 5" xfId="19288" xr:uid="{00000000-0005-0000-0000-0000265C0000}"/>
    <cellStyle name="Note 2 2 3 6 5 2" xfId="19289" xr:uid="{00000000-0005-0000-0000-0000275C0000}"/>
    <cellStyle name="Note 2 2 3 6 5 2 2" xfId="19290" xr:uid="{00000000-0005-0000-0000-0000285C0000}"/>
    <cellStyle name="Note 2 2 3 6 5 2 2 2" xfId="33651" xr:uid="{00000000-0005-0000-0000-0000295C0000}"/>
    <cellStyle name="Note 2 2 3 6 5 2 3" xfId="19291" xr:uid="{00000000-0005-0000-0000-00002A5C0000}"/>
    <cellStyle name="Note 2 2 3 6 5 2 4" xfId="33652" xr:uid="{00000000-0005-0000-0000-00002B5C0000}"/>
    <cellStyle name="Note 2 2 3 6 5 3" xfId="19292" xr:uid="{00000000-0005-0000-0000-00002C5C0000}"/>
    <cellStyle name="Note 2 2 3 6 5 3 2" xfId="33653" xr:uid="{00000000-0005-0000-0000-00002D5C0000}"/>
    <cellStyle name="Note 2 2 3 6 5 4" xfId="19293" xr:uid="{00000000-0005-0000-0000-00002E5C0000}"/>
    <cellStyle name="Note 2 2 3 6 5 5" xfId="33654" xr:uid="{00000000-0005-0000-0000-00002F5C0000}"/>
    <cellStyle name="Note 2 2 3 6 6" xfId="19294" xr:uid="{00000000-0005-0000-0000-0000305C0000}"/>
    <cellStyle name="Note 2 2 3 6 6 2" xfId="19295" xr:uid="{00000000-0005-0000-0000-0000315C0000}"/>
    <cellStyle name="Note 2 2 3 6 6 2 2" xfId="19296" xr:uid="{00000000-0005-0000-0000-0000325C0000}"/>
    <cellStyle name="Note 2 2 3 6 6 2 2 2" xfId="33655" xr:uid="{00000000-0005-0000-0000-0000335C0000}"/>
    <cellStyle name="Note 2 2 3 6 6 2 3" xfId="19297" xr:uid="{00000000-0005-0000-0000-0000345C0000}"/>
    <cellStyle name="Note 2 2 3 6 6 2 4" xfId="33656" xr:uid="{00000000-0005-0000-0000-0000355C0000}"/>
    <cellStyle name="Note 2 2 3 6 6 3" xfId="19298" xr:uid="{00000000-0005-0000-0000-0000365C0000}"/>
    <cellStyle name="Note 2 2 3 6 6 3 2" xfId="33657" xr:uid="{00000000-0005-0000-0000-0000375C0000}"/>
    <cellStyle name="Note 2 2 3 6 6 4" xfId="19299" xr:uid="{00000000-0005-0000-0000-0000385C0000}"/>
    <cellStyle name="Note 2 2 3 6 6 5" xfId="33658" xr:uid="{00000000-0005-0000-0000-0000395C0000}"/>
    <cellStyle name="Note 2 2 3 6 7" xfId="19300" xr:uid="{00000000-0005-0000-0000-00003A5C0000}"/>
    <cellStyle name="Note 2 2 3 6 7 2" xfId="19301" xr:uid="{00000000-0005-0000-0000-00003B5C0000}"/>
    <cellStyle name="Note 2 2 3 6 7 2 2" xfId="19302" xr:uid="{00000000-0005-0000-0000-00003C5C0000}"/>
    <cellStyle name="Note 2 2 3 6 7 2 2 2" xfId="33659" xr:uid="{00000000-0005-0000-0000-00003D5C0000}"/>
    <cellStyle name="Note 2 2 3 6 7 2 3" xfId="19303" xr:uid="{00000000-0005-0000-0000-00003E5C0000}"/>
    <cellStyle name="Note 2 2 3 6 7 2 4" xfId="33660" xr:uid="{00000000-0005-0000-0000-00003F5C0000}"/>
    <cellStyle name="Note 2 2 3 6 7 3" xfId="19304" xr:uid="{00000000-0005-0000-0000-0000405C0000}"/>
    <cellStyle name="Note 2 2 3 6 7 3 2" xfId="33661" xr:uid="{00000000-0005-0000-0000-0000415C0000}"/>
    <cellStyle name="Note 2 2 3 6 7 4" xfId="19305" xr:uid="{00000000-0005-0000-0000-0000425C0000}"/>
    <cellStyle name="Note 2 2 3 6 7 5" xfId="33662" xr:uid="{00000000-0005-0000-0000-0000435C0000}"/>
    <cellStyle name="Note 2 2 3 6 8" xfId="19306" xr:uid="{00000000-0005-0000-0000-0000445C0000}"/>
    <cellStyle name="Note 2 2 3 6 8 2" xfId="19307" xr:uid="{00000000-0005-0000-0000-0000455C0000}"/>
    <cellStyle name="Note 2 2 3 6 8 2 2" xfId="19308" xr:uid="{00000000-0005-0000-0000-0000465C0000}"/>
    <cellStyle name="Note 2 2 3 6 8 2 2 2" xfId="33663" xr:uid="{00000000-0005-0000-0000-0000475C0000}"/>
    <cellStyle name="Note 2 2 3 6 8 2 3" xfId="19309" xr:uid="{00000000-0005-0000-0000-0000485C0000}"/>
    <cellStyle name="Note 2 2 3 6 8 2 4" xfId="33664" xr:uid="{00000000-0005-0000-0000-0000495C0000}"/>
    <cellStyle name="Note 2 2 3 6 8 3" xfId="19310" xr:uid="{00000000-0005-0000-0000-00004A5C0000}"/>
    <cellStyle name="Note 2 2 3 6 8 3 2" xfId="33665" xr:uid="{00000000-0005-0000-0000-00004B5C0000}"/>
    <cellStyle name="Note 2 2 3 6 8 4" xfId="19311" xr:uid="{00000000-0005-0000-0000-00004C5C0000}"/>
    <cellStyle name="Note 2 2 3 6 8 5" xfId="33666" xr:uid="{00000000-0005-0000-0000-00004D5C0000}"/>
    <cellStyle name="Note 2 2 3 6 9" xfId="19312" xr:uid="{00000000-0005-0000-0000-00004E5C0000}"/>
    <cellStyle name="Note 2 2 3 6 9 2" xfId="19313" xr:uid="{00000000-0005-0000-0000-00004F5C0000}"/>
    <cellStyle name="Note 2 2 3 6 9 2 2" xfId="19314" xr:uid="{00000000-0005-0000-0000-0000505C0000}"/>
    <cellStyle name="Note 2 2 3 6 9 2 2 2" xfId="33667" xr:uid="{00000000-0005-0000-0000-0000515C0000}"/>
    <cellStyle name="Note 2 2 3 6 9 2 3" xfId="19315" xr:uid="{00000000-0005-0000-0000-0000525C0000}"/>
    <cellStyle name="Note 2 2 3 6 9 2 4" xfId="33668" xr:uid="{00000000-0005-0000-0000-0000535C0000}"/>
    <cellStyle name="Note 2 2 3 6 9 3" xfId="19316" xr:uid="{00000000-0005-0000-0000-0000545C0000}"/>
    <cellStyle name="Note 2 2 3 6 9 3 2" xfId="33669" xr:uid="{00000000-0005-0000-0000-0000555C0000}"/>
    <cellStyle name="Note 2 2 3 6 9 4" xfId="19317" xr:uid="{00000000-0005-0000-0000-0000565C0000}"/>
    <cellStyle name="Note 2 2 3 6 9 5" xfId="33670" xr:uid="{00000000-0005-0000-0000-0000575C0000}"/>
    <cellStyle name="Note 2 2 3 7" xfId="19318" xr:uid="{00000000-0005-0000-0000-0000585C0000}"/>
    <cellStyle name="Note 2 2 3 7 10" xfId="19319" xr:uid="{00000000-0005-0000-0000-0000595C0000}"/>
    <cellStyle name="Note 2 2 3 7 10 2" xfId="19320" xr:uid="{00000000-0005-0000-0000-00005A5C0000}"/>
    <cellStyle name="Note 2 2 3 7 10 2 2" xfId="19321" xr:uid="{00000000-0005-0000-0000-00005B5C0000}"/>
    <cellStyle name="Note 2 2 3 7 10 2 2 2" xfId="33671" xr:uid="{00000000-0005-0000-0000-00005C5C0000}"/>
    <cellStyle name="Note 2 2 3 7 10 2 3" xfId="19322" xr:uid="{00000000-0005-0000-0000-00005D5C0000}"/>
    <cellStyle name="Note 2 2 3 7 10 2 4" xfId="33672" xr:uid="{00000000-0005-0000-0000-00005E5C0000}"/>
    <cellStyle name="Note 2 2 3 7 10 3" xfId="19323" xr:uid="{00000000-0005-0000-0000-00005F5C0000}"/>
    <cellStyle name="Note 2 2 3 7 10 3 2" xfId="33673" xr:uid="{00000000-0005-0000-0000-0000605C0000}"/>
    <cellStyle name="Note 2 2 3 7 10 4" xfId="19324" xr:uid="{00000000-0005-0000-0000-0000615C0000}"/>
    <cellStyle name="Note 2 2 3 7 10 5" xfId="33674" xr:uid="{00000000-0005-0000-0000-0000625C0000}"/>
    <cellStyle name="Note 2 2 3 7 11" xfId="19325" xr:uid="{00000000-0005-0000-0000-0000635C0000}"/>
    <cellStyle name="Note 2 2 3 7 11 2" xfId="19326" xr:uid="{00000000-0005-0000-0000-0000645C0000}"/>
    <cellStyle name="Note 2 2 3 7 11 2 2" xfId="19327" xr:uid="{00000000-0005-0000-0000-0000655C0000}"/>
    <cellStyle name="Note 2 2 3 7 11 2 2 2" xfId="33675" xr:uid="{00000000-0005-0000-0000-0000665C0000}"/>
    <cellStyle name="Note 2 2 3 7 11 2 3" xfId="19328" xr:uid="{00000000-0005-0000-0000-0000675C0000}"/>
    <cellStyle name="Note 2 2 3 7 11 2 4" xfId="33676" xr:uid="{00000000-0005-0000-0000-0000685C0000}"/>
    <cellStyle name="Note 2 2 3 7 11 3" xfId="19329" xr:uid="{00000000-0005-0000-0000-0000695C0000}"/>
    <cellStyle name="Note 2 2 3 7 11 3 2" xfId="33677" xr:uid="{00000000-0005-0000-0000-00006A5C0000}"/>
    <cellStyle name="Note 2 2 3 7 11 4" xfId="19330" xr:uid="{00000000-0005-0000-0000-00006B5C0000}"/>
    <cellStyle name="Note 2 2 3 7 11 5" xfId="33678" xr:uid="{00000000-0005-0000-0000-00006C5C0000}"/>
    <cellStyle name="Note 2 2 3 7 12" xfId="19331" xr:uid="{00000000-0005-0000-0000-00006D5C0000}"/>
    <cellStyle name="Note 2 2 3 7 12 2" xfId="19332" xr:uid="{00000000-0005-0000-0000-00006E5C0000}"/>
    <cellStyle name="Note 2 2 3 7 12 2 2" xfId="19333" xr:uid="{00000000-0005-0000-0000-00006F5C0000}"/>
    <cellStyle name="Note 2 2 3 7 12 2 2 2" xfId="33679" xr:uid="{00000000-0005-0000-0000-0000705C0000}"/>
    <cellStyle name="Note 2 2 3 7 12 2 3" xfId="19334" xr:uid="{00000000-0005-0000-0000-0000715C0000}"/>
    <cellStyle name="Note 2 2 3 7 12 2 4" xfId="33680" xr:uid="{00000000-0005-0000-0000-0000725C0000}"/>
    <cellStyle name="Note 2 2 3 7 12 3" xfId="19335" xr:uid="{00000000-0005-0000-0000-0000735C0000}"/>
    <cellStyle name="Note 2 2 3 7 12 3 2" xfId="33681" xr:uid="{00000000-0005-0000-0000-0000745C0000}"/>
    <cellStyle name="Note 2 2 3 7 12 4" xfId="19336" xr:uid="{00000000-0005-0000-0000-0000755C0000}"/>
    <cellStyle name="Note 2 2 3 7 12 5" xfId="33682" xr:uid="{00000000-0005-0000-0000-0000765C0000}"/>
    <cellStyle name="Note 2 2 3 7 13" xfId="19337" xr:uid="{00000000-0005-0000-0000-0000775C0000}"/>
    <cellStyle name="Note 2 2 3 7 13 2" xfId="19338" xr:uid="{00000000-0005-0000-0000-0000785C0000}"/>
    <cellStyle name="Note 2 2 3 7 13 2 2" xfId="19339" xr:uid="{00000000-0005-0000-0000-0000795C0000}"/>
    <cellStyle name="Note 2 2 3 7 13 2 2 2" xfId="33683" xr:uid="{00000000-0005-0000-0000-00007A5C0000}"/>
    <cellStyle name="Note 2 2 3 7 13 2 3" xfId="19340" xr:uid="{00000000-0005-0000-0000-00007B5C0000}"/>
    <cellStyle name="Note 2 2 3 7 13 2 4" xfId="33684" xr:uid="{00000000-0005-0000-0000-00007C5C0000}"/>
    <cellStyle name="Note 2 2 3 7 13 3" xfId="19341" xr:uid="{00000000-0005-0000-0000-00007D5C0000}"/>
    <cellStyle name="Note 2 2 3 7 13 3 2" xfId="33685" xr:uid="{00000000-0005-0000-0000-00007E5C0000}"/>
    <cellStyle name="Note 2 2 3 7 13 4" xfId="19342" xr:uid="{00000000-0005-0000-0000-00007F5C0000}"/>
    <cellStyle name="Note 2 2 3 7 13 5" xfId="33686" xr:uid="{00000000-0005-0000-0000-0000805C0000}"/>
    <cellStyle name="Note 2 2 3 7 14" xfId="19343" xr:uid="{00000000-0005-0000-0000-0000815C0000}"/>
    <cellStyle name="Note 2 2 3 7 14 2" xfId="19344" xr:uid="{00000000-0005-0000-0000-0000825C0000}"/>
    <cellStyle name="Note 2 2 3 7 14 2 2" xfId="19345" xr:uid="{00000000-0005-0000-0000-0000835C0000}"/>
    <cellStyle name="Note 2 2 3 7 14 2 2 2" xfId="33687" xr:uid="{00000000-0005-0000-0000-0000845C0000}"/>
    <cellStyle name="Note 2 2 3 7 14 2 3" xfId="19346" xr:uid="{00000000-0005-0000-0000-0000855C0000}"/>
    <cellStyle name="Note 2 2 3 7 14 2 4" xfId="33688" xr:uid="{00000000-0005-0000-0000-0000865C0000}"/>
    <cellStyle name="Note 2 2 3 7 14 3" xfId="19347" xr:uid="{00000000-0005-0000-0000-0000875C0000}"/>
    <cellStyle name="Note 2 2 3 7 14 3 2" xfId="33689" xr:uid="{00000000-0005-0000-0000-0000885C0000}"/>
    <cellStyle name="Note 2 2 3 7 14 4" xfId="19348" xr:uid="{00000000-0005-0000-0000-0000895C0000}"/>
    <cellStyle name="Note 2 2 3 7 14 5" xfId="33690" xr:uid="{00000000-0005-0000-0000-00008A5C0000}"/>
    <cellStyle name="Note 2 2 3 7 15" xfId="19349" xr:uid="{00000000-0005-0000-0000-00008B5C0000}"/>
    <cellStyle name="Note 2 2 3 7 15 2" xfId="19350" xr:uid="{00000000-0005-0000-0000-00008C5C0000}"/>
    <cellStyle name="Note 2 2 3 7 15 2 2" xfId="19351" xr:uid="{00000000-0005-0000-0000-00008D5C0000}"/>
    <cellStyle name="Note 2 2 3 7 15 2 2 2" xfId="33691" xr:uid="{00000000-0005-0000-0000-00008E5C0000}"/>
    <cellStyle name="Note 2 2 3 7 15 2 3" xfId="19352" xr:uid="{00000000-0005-0000-0000-00008F5C0000}"/>
    <cellStyle name="Note 2 2 3 7 15 2 4" xfId="33692" xr:uid="{00000000-0005-0000-0000-0000905C0000}"/>
    <cellStyle name="Note 2 2 3 7 15 3" xfId="19353" xr:uid="{00000000-0005-0000-0000-0000915C0000}"/>
    <cellStyle name="Note 2 2 3 7 15 3 2" xfId="33693" xr:uid="{00000000-0005-0000-0000-0000925C0000}"/>
    <cellStyle name="Note 2 2 3 7 15 4" xfId="19354" xr:uid="{00000000-0005-0000-0000-0000935C0000}"/>
    <cellStyle name="Note 2 2 3 7 15 5" xfId="33694" xr:uid="{00000000-0005-0000-0000-0000945C0000}"/>
    <cellStyle name="Note 2 2 3 7 16" xfId="19355" xr:uid="{00000000-0005-0000-0000-0000955C0000}"/>
    <cellStyle name="Note 2 2 3 7 16 2" xfId="19356" xr:uid="{00000000-0005-0000-0000-0000965C0000}"/>
    <cellStyle name="Note 2 2 3 7 16 2 2" xfId="19357" xr:uid="{00000000-0005-0000-0000-0000975C0000}"/>
    <cellStyle name="Note 2 2 3 7 16 2 2 2" xfId="33695" xr:uid="{00000000-0005-0000-0000-0000985C0000}"/>
    <cellStyle name="Note 2 2 3 7 16 2 3" xfId="19358" xr:uid="{00000000-0005-0000-0000-0000995C0000}"/>
    <cellStyle name="Note 2 2 3 7 16 2 4" xfId="33696" xr:uid="{00000000-0005-0000-0000-00009A5C0000}"/>
    <cellStyle name="Note 2 2 3 7 16 3" xfId="19359" xr:uid="{00000000-0005-0000-0000-00009B5C0000}"/>
    <cellStyle name="Note 2 2 3 7 16 3 2" xfId="33697" xr:uid="{00000000-0005-0000-0000-00009C5C0000}"/>
    <cellStyle name="Note 2 2 3 7 16 4" xfId="19360" xr:uid="{00000000-0005-0000-0000-00009D5C0000}"/>
    <cellStyle name="Note 2 2 3 7 16 5" xfId="33698" xr:uid="{00000000-0005-0000-0000-00009E5C0000}"/>
    <cellStyle name="Note 2 2 3 7 17" xfId="19361" xr:uid="{00000000-0005-0000-0000-00009F5C0000}"/>
    <cellStyle name="Note 2 2 3 7 17 2" xfId="19362" xr:uid="{00000000-0005-0000-0000-0000A05C0000}"/>
    <cellStyle name="Note 2 2 3 7 17 2 2" xfId="19363" xr:uid="{00000000-0005-0000-0000-0000A15C0000}"/>
    <cellStyle name="Note 2 2 3 7 17 2 2 2" xfId="33699" xr:uid="{00000000-0005-0000-0000-0000A25C0000}"/>
    <cellStyle name="Note 2 2 3 7 17 2 3" xfId="19364" xr:uid="{00000000-0005-0000-0000-0000A35C0000}"/>
    <cellStyle name="Note 2 2 3 7 17 2 4" xfId="33700" xr:uid="{00000000-0005-0000-0000-0000A45C0000}"/>
    <cellStyle name="Note 2 2 3 7 17 3" xfId="19365" xr:uid="{00000000-0005-0000-0000-0000A55C0000}"/>
    <cellStyle name="Note 2 2 3 7 17 3 2" xfId="33701" xr:uid="{00000000-0005-0000-0000-0000A65C0000}"/>
    <cellStyle name="Note 2 2 3 7 17 4" xfId="19366" xr:uid="{00000000-0005-0000-0000-0000A75C0000}"/>
    <cellStyle name="Note 2 2 3 7 17 5" xfId="33702" xr:uid="{00000000-0005-0000-0000-0000A85C0000}"/>
    <cellStyle name="Note 2 2 3 7 18" xfId="19367" xr:uid="{00000000-0005-0000-0000-0000A95C0000}"/>
    <cellStyle name="Note 2 2 3 7 18 2" xfId="19368" xr:uid="{00000000-0005-0000-0000-0000AA5C0000}"/>
    <cellStyle name="Note 2 2 3 7 18 2 2" xfId="19369" xr:uid="{00000000-0005-0000-0000-0000AB5C0000}"/>
    <cellStyle name="Note 2 2 3 7 18 2 2 2" xfId="33703" xr:uid="{00000000-0005-0000-0000-0000AC5C0000}"/>
    <cellStyle name="Note 2 2 3 7 18 2 3" xfId="19370" xr:uid="{00000000-0005-0000-0000-0000AD5C0000}"/>
    <cellStyle name="Note 2 2 3 7 18 2 4" xfId="33704" xr:uid="{00000000-0005-0000-0000-0000AE5C0000}"/>
    <cellStyle name="Note 2 2 3 7 18 3" xfId="19371" xr:uid="{00000000-0005-0000-0000-0000AF5C0000}"/>
    <cellStyle name="Note 2 2 3 7 18 3 2" xfId="33705" xr:uid="{00000000-0005-0000-0000-0000B05C0000}"/>
    <cellStyle name="Note 2 2 3 7 18 4" xfId="19372" xr:uid="{00000000-0005-0000-0000-0000B15C0000}"/>
    <cellStyle name="Note 2 2 3 7 18 5" xfId="33706" xr:uid="{00000000-0005-0000-0000-0000B25C0000}"/>
    <cellStyle name="Note 2 2 3 7 19" xfId="19373" xr:uid="{00000000-0005-0000-0000-0000B35C0000}"/>
    <cellStyle name="Note 2 2 3 7 19 2" xfId="19374" xr:uid="{00000000-0005-0000-0000-0000B45C0000}"/>
    <cellStyle name="Note 2 2 3 7 19 2 2" xfId="19375" xr:uid="{00000000-0005-0000-0000-0000B55C0000}"/>
    <cellStyle name="Note 2 2 3 7 19 2 2 2" xfId="33707" xr:uid="{00000000-0005-0000-0000-0000B65C0000}"/>
    <cellStyle name="Note 2 2 3 7 19 2 3" xfId="19376" xr:uid="{00000000-0005-0000-0000-0000B75C0000}"/>
    <cellStyle name="Note 2 2 3 7 19 2 4" xfId="33708" xr:uid="{00000000-0005-0000-0000-0000B85C0000}"/>
    <cellStyle name="Note 2 2 3 7 19 3" xfId="19377" xr:uid="{00000000-0005-0000-0000-0000B95C0000}"/>
    <cellStyle name="Note 2 2 3 7 19 3 2" xfId="33709" xr:uid="{00000000-0005-0000-0000-0000BA5C0000}"/>
    <cellStyle name="Note 2 2 3 7 19 4" xfId="19378" xr:uid="{00000000-0005-0000-0000-0000BB5C0000}"/>
    <cellStyle name="Note 2 2 3 7 19 5" xfId="33710" xr:uid="{00000000-0005-0000-0000-0000BC5C0000}"/>
    <cellStyle name="Note 2 2 3 7 2" xfId="19379" xr:uid="{00000000-0005-0000-0000-0000BD5C0000}"/>
    <cellStyle name="Note 2 2 3 7 2 2" xfId="19380" xr:uid="{00000000-0005-0000-0000-0000BE5C0000}"/>
    <cellStyle name="Note 2 2 3 7 2 2 2" xfId="19381" xr:uid="{00000000-0005-0000-0000-0000BF5C0000}"/>
    <cellStyle name="Note 2 2 3 7 2 2 2 2" xfId="33711" xr:uid="{00000000-0005-0000-0000-0000C05C0000}"/>
    <cellStyle name="Note 2 2 3 7 2 2 3" xfId="19382" xr:uid="{00000000-0005-0000-0000-0000C15C0000}"/>
    <cellStyle name="Note 2 2 3 7 2 2 4" xfId="33712" xr:uid="{00000000-0005-0000-0000-0000C25C0000}"/>
    <cellStyle name="Note 2 2 3 7 2 3" xfId="19383" xr:uid="{00000000-0005-0000-0000-0000C35C0000}"/>
    <cellStyle name="Note 2 2 3 7 2 3 2" xfId="33713" xr:uid="{00000000-0005-0000-0000-0000C45C0000}"/>
    <cellStyle name="Note 2 2 3 7 2 4" xfId="19384" xr:uid="{00000000-0005-0000-0000-0000C55C0000}"/>
    <cellStyle name="Note 2 2 3 7 2 5" xfId="33714" xr:uid="{00000000-0005-0000-0000-0000C65C0000}"/>
    <cellStyle name="Note 2 2 3 7 20" xfId="19385" xr:uid="{00000000-0005-0000-0000-0000C75C0000}"/>
    <cellStyle name="Note 2 2 3 7 20 2" xfId="19386" xr:uid="{00000000-0005-0000-0000-0000C85C0000}"/>
    <cellStyle name="Note 2 2 3 7 20 2 2" xfId="19387" xr:uid="{00000000-0005-0000-0000-0000C95C0000}"/>
    <cellStyle name="Note 2 2 3 7 20 2 2 2" xfId="33715" xr:uid="{00000000-0005-0000-0000-0000CA5C0000}"/>
    <cellStyle name="Note 2 2 3 7 20 2 3" xfId="19388" xr:uid="{00000000-0005-0000-0000-0000CB5C0000}"/>
    <cellStyle name="Note 2 2 3 7 20 2 4" xfId="33716" xr:uid="{00000000-0005-0000-0000-0000CC5C0000}"/>
    <cellStyle name="Note 2 2 3 7 20 3" xfId="19389" xr:uid="{00000000-0005-0000-0000-0000CD5C0000}"/>
    <cellStyle name="Note 2 2 3 7 20 3 2" xfId="33717" xr:uid="{00000000-0005-0000-0000-0000CE5C0000}"/>
    <cellStyle name="Note 2 2 3 7 20 4" xfId="19390" xr:uid="{00000000-0005-0000-0000-0000CF5C0000}"/>
    <cellStyle name="Note 2 2 3 7 20 5" xfId="33718" xr:uid="{00000000-0005-0000-0000-0000D05C0000}"/>
    <cellStyle name="Note 2 2 3 7 21" xfId="19391" xr:uid="{00000000-0005-0000-0000-0000D15C0000}"/>
    <cellStyle name="Note 2 2 3 7 21 2" xfId="19392" xr:uid="{00000000-0005-0000-0000-0000D25C0000}"/>
    <cellStyle name="Note 2 2 3 7 21 2 2" xfId="19393" xr:uid="{00000000-0005-0000-0000-0000D35C0000}"/>
    <cellStyle name="Note 2 2 3 7 21 2 2 2" xfId="33719" xr:uid="{00000000-0005-0000-0000-0000D45C0000}"/>
    <cellStyle name="Note 2 2 3 7 21 2 3" xfId="19394" xr:uid="{00000000-0005-0000-0000-0000D55C0000}"/>
    <cellStyle name="Note 2 2 3 7 21 2 4" xfId="33720" xr:uid="{00000000-0005-0000-0000-0000D65C0000}"/>
    <cellStyle name="Note 2 2 3 7 21 3" xfId="19395" xr:uid="{00000000-0005-0000-0000-0000D75C0000}"/>
    <cellStyle name="Note 2 2 3 7 21 3 2" xfId="33721" xr:uid="{00000000-0005-0000-0000-0000D85C0000}"/>
    <cellStyle name="Note 2 2 3 7 21 4" xfId="19396" xr:uid="{00000000-0005-0000-0000-0000D95C0000}"/>
    <cellStyle name="Note 2 2 3 7 21 5" xfId="33722" xr:uid="{00000000-0005-0000-0000-0000DA5C0000}"/>
    <cellStyle name="Note 2 2 3 7 22" xfId="19397" xr:uid="{00000000-0005-0000-0000-0000DB5C0000}"/>
    <cellStyle name="Note 2 2 3 7 22 2" xfId="19398" xr:uid="{00000000-0005-0000-0000-0000DC5C0000}"/>
    <cellStyle name="Note 2 2 3 7 22 2 2" xfId="19399" xr:uid="{00000000-0005-0000-0000-0000DD5C0000}"/>
    <cellStyle name="Note 2 2 3 7 22 2 2 2" xfId="33723" xr:uid="{00000000-0005-0000-0000-0000DE5C0000}"/>
    <cellStyle name="Note 2 2 3 7 22 2 3" xfId="19400" xr:uid="{00000000-0005-0000-0000-0000DF5C0000}"/>
    <cellStyle name="Note 2 2 3 7 22 2 4" xfId="33724" xr:uid="{00000000-0005-0000-0000-0000E05C0000}"/>
    <cellStyle name="Note 2 2 3 7 22 3" xfId="19401" xr:uid="{00000000-0005-0000-0000-0000E15C0000}"/>
    <cellStyle name="Note 2 2 3 7 22 3 2" xfId="33725" xr:uid="{00000000-0005-0000-0000-0000E25C0000}"/>
    <cellStyle name="Note 2 2 3 7 22 4" xfId="19402" xr:uid="{00000000-0005-0000-0000-0000E35C0000}"/>
    <cellStyle name="Note 2 2 3 7 22 5" xfId="33726" xr:uid="{00000000-0005-0000-0000-0000E45C0000}"/>
    <cellStyle name="Note 2 2 3 7 23" xfId="19403" xr:uid="{00000000-0005-0000-0000-0000E55C0000}"/>
    <cellStyle name="Note 2 2 3 7 23 2" xfId="19404" xr:uid="{00000000-0005-0000-0000-0000E65C0000}"/>
    <cellStyle name="Note 2 2 3 7 23 2 2" xfId="19405" xr:uid="{00000000-0005-0000-0000-0000E75C0000}"/>
    <cellStyle name="Note 2 2 3 7 23 2 2 2" xfId="33727" xr:uid="{00000000-0005-0000-0000-0000E85C0000}"/>
    <cellStyle name="Note 2 2 3 7 23 2 3" xfId="19406" xr:uid="{00000000-0005-0000-0000-0000E95C0000}"/>
    <cellStyle name="Note 2 2 3 7 23 2 4" xfId="33728" xr:uid="{00000000-0005-0000-0000-0000EA5C0000}"/>
    <cellStyle name="Note 2 2 3 7 23 3" xfId="19407" xr:uid="{00000000-0005-0000-0000-0000EB5C0000}"/>
    <cellStyle name="Note 2 2 3 7 23 3 2" xfId="33729" xr:uid="{00000000-0005-0000-0000-0000EC5C0000}"/>
    <cellStyle name="Note 2 2 3 7 23 4" xfId="19408" xr:uid="{00000000-0005-0000-0000-0000ED5C0000}"/>
    <cellStyle name="Note 2 2 3 7 23 5" xfId="33730" xr:uid="{00000000-0005-0000-0000-0000EE5C0000}"/>
    <cellStyle name="Note 2 2 3 7 24" xfId="19409" xr:uid="{00000000-0005-0000-0000-0000EF5C0000}"/>
    <cellStyle name="Note 2 2 3 7 24 2" xfId="19410" xr:uid="{00000000-0005-0000-0000-0000F05C0000}"/>
    <cellStyle name="Note 2 2 3 7 24 2 2" xfId="19411" xr:uid="{00000000-0005-0000-0000-0000F15C0000}"/>
    <cellStyle name="Note 2 2 3 7 24 2 2 2" xfId="33731" xr:uid="{00000000-0005-0000-0000-0000F25C0000}"/>
    <cellStyle name="Note 2 2 3 7 24 2 3" xfId="19412" xr:uid="{00000000-0005-0000-0000-0000F35C0000}"/>
    <cellStyle name="Note 2 2 3 7 24 2 4" xfId="33732" xr:uid="{00000000-0005-0000-0000-0000F45C0000}"/>
    <cellStyle name="Note 2 2 3 7 24 3" xfId="19413" xr:uid="{00000000-0005-0000-0000-0000F55C0000}"/>
    <cellStyle name="Note 2 2 3 7 24 3 2" xfId="33733" xr:uid="{00000000-0005-0000-0000-0000F65C0000}"/>
    <cellStyle name="Note 2 2 3 7 24 4" xfId="19414" xr:uid="{00000000-0005-0000-0000-0000F75C0000}"/>
    <cellStyle name="Note 2 2 3 7 24 5" xfId="33734" xr:uid="{00000000-0005-0000-0000-0000F85C0000}"/>
    <cellStyle name="Note 2 2 3 7 25" xfId="19415" xr:uid="{00000000-0005-0000-0000-0000F95C0000}"/>
    <cellStyle name="Note 2 2 3 7 25 2" xfId="19416" xr:uid="{00000000-0005-0000-0000-0000FA5C0000}"/>
    <cellStyle name="Note 2 2 3 7 25 2 2" xfId="19417" xr:uid="{00000000-0005-0000-0000-0000FB5C0000}"/>
    <cellStyle name="Note 2 2 3 7 25 2 2 2" xfId="33735" xr:uid="{00000000-0005-0000-0000-0000FC5C0000}"/>
    <cellStyle name="Note 2 2 3 7 25 2 3" xfId="19418" xr:uid="{00000000-0005-0000-0000-0000FD5C0000}"/>
    <cellStyle name="Note 2 2 3 7 25 2 4" xfId="33736" xr:uid="{00000000-0005-0000-0000-0000FE5C0000}"/>
    <cellStyle name="Note 2 2 3 7 25 3" xfId="19419" xr:uid="{00000000-0005-0000-0000-0000FF5C0000}"/>
    <cellStyle name="Note 2 2 3 7 25 3 2" xfId="33737" xr:uid="{00000000-0005-0000-0000-0000005D0000}"/>
    <cellStyle name="Note 2 2 3 7 25 4" xfId="19420" xr:uid="{00000000-0005-0000-0000-0000015D0000}"/>
    <cellStyle name="Note 2 2 3 7 25 5" xfId="33738" xr:uid="{00000000-0005-0000-0000-0000025D0000}"/>
    <cellStyle name="Note 2 2 3 7 26" xfId="19421" xr:uid="{00000000-0005-0000-0000-0000035D0000}"/>
    <cellStyle name="Note 2 2 3 7 26 2" xfId="19422" xr:uid="{00000000-0005-0000-0000-0000045D0000}"/>
    <cellStyle name="Note 2 2 3 7 26 2 2" xfId="19423" xr:uid="{00000000-0005-0000-0000-0000055D0000}"/>
    <cellStyle name="Note 2 2 3 7 26 2 2 2" xfId="33739" xr:uid="{00000000-0005-0000-0000-0000065D0000}"/>
    <cellStyle name="Note 2 2 3 7 26 2 3" xfId="19424" xr:uid="{00000000-0005-0000-0000-0000075D0000}"/>
    <cellStyle name="Note 2 2 3 7 26 2 4" xfId="33740" xr:uid="{00000000-0005-0000-0000-0000085D0000}"/>
    <cellStyle name="Note 2 2 3 7 26 3" xfId="19425" xr:uid="{00000000-0005-0000-0000-0000095D0000}"/>
    <cellStyle name="Note 2 2 3 7 26 3 2" xfId="33741" xr:uid="{00000000-0005-0000-0000-00000A5D0000}"/>
    <cellStyle name="Note 2 2 3 7 26 4" xfId="19426" xr:uid="{00000000-0005-0000-0000-00000B5D0000}"/>
    <cellStyle name="Note 2 2 3 7 26 5" xfId="33742" xr:uid="{00000000-0005-0000-0000-00000C5D0000}"/>
    <cellStyle name="Note 2 2 3 7 27" xfId="19427" xr:uid="{00000000-0005-0000-0000-00000D5D0000}"/>
    <cellStyle name="Note 2 2 3 7 27 2" xfId="19428" xr:uid="{00000000-0005-0000-0000-00000E5D0000}"/>
    <cellStyle name="Note 2 2 3 7 27 2 2" xfId="19429" xr:uid="{00000000-0005-0000-0000-00000F5D0000}"/>
    <cellStyle name="Note 2 2 3 7 27 2 2 2" xfId="33743" xr:uid="{00000000-0005-0000-0000-0000105D0000}"/>
    <cellStyle name="Note 2 2 3 7 27 2 3" xfId="19430" xr:uid="{00000000-0005-0000-0000-0000115D0000}"/>
    <cellStyle name="Note 2 2 3 7 27 2 4" xfId="33744" xr:uid="{00000000-0005-0000-0000-0000125D0000}"/>
    <cellStyle name="Note 2 2 3 7 27 3" xfId="19431" xr:uid="{00000000-0005-0000-0000-0000135D0000}"/>
    <cellStyle name="Note 2 2 3 7 27 3 2" xfId="33745" xr:uid="{00000000-0005-0000-0000-0000145D0000}"/>
    <cellStyle name="Note 2 2 3 7 27 4" xfId="19432" xr:uid="{00000000-0005-0000-0000-0000155D0000}"/>
    <cellStyle name="Note 2 2 3 7 27 5" xfId="33746" xr:uid="{00000000-0005-0000-0000-0000165D0000}"/>
    <cellStyle name="Note 2 2 3 7 28" xfId="19433" xr:uid="{00000000-0005-0000-0000-0000175D0000}"/>
    <cellStyle name="Note 2 2 3 7 28 2" xfId="19434" xr:uid="{00000000-0005-0000-0000-0000185D0000}"/>
    <cellStyle name="Note 2 2 3 7 28 2 2" xfId="19435" xr:uid="{00000000-0005-0000-0000-0000195D0000}"/>
    <cellStyle name="Note 2 2 3 7 28 2 2 2" xfId="33747" xr:uid="{00000000-0005-0000-0000-00001A5D0000}"/>
    <cellStyle name="Note 2 2 3 7 28 2 3" xfId="19436" xr:uid="{00000000-0005-0000-0000-00001B5D0000}"/>
    <cellStyle name="Note 2 2 3 7 28 2 4" xfId="33748" xr:uid="{00000000-0005-0000-0000-00001C5D0000}"/>
    <cellStyle name="Note 2 2 3 7 28 3" xfId="19437" xr:uid="{00000000-0005-0000-0000-00001D5D0000}"/>
    <cellStyle name="Note 2 2 3 7 28 3 2" xfId="33749" xr:uid="{00000000-0005-0000-0000-00001E5D0000}"/>
    <cellStyle name="Note 2 2 3 7 28 4" xfId="19438" xr:uid="{00000000-0005-0000-0000-00001F5D0000}"/>
    <cellStyle name="Note 2 2 3 7 28 5" xfId="33750" xr:uid="{00000000-0005-0000-0000-0000205D0000}"/>
    <cellStyle name="Note 2 2 3 7 29" xfId="19439" xr:uid="{00000000-0005-0000-0000-0000215D0000}"/>
    <cellStyle name="Note 2 2 3 7 29 2" xfId="19440" xr:uid="{00000000-0005-0000-0000-0000225D0000}"/>
    <cellStyle name="Note 2 2 3 7 29 2 2" xfId="19441" xr:uid="{00000000-0005-0000-0000-0000235D0000}"/>
    <cellStyle name="Note 2 2 3 7 29 2 2 2" xfId="33751" xr:uid="{00000000-0005-0000-0000-0000245D0000}"/>
    <cellStyle name="Note 2 2 3 7 29 2 3" xfId="19442" xr:uid="{00000000-0005-0000-0000-0000255D0000}"/>
    <cellStyle name="Note 2 2 3 7 29 2 4" xfId="33752" xr:uid="{00000000-0005-0000-0000-0000265D0000}"/>
    <cellStyle name="Note 2 2 3 7 29 3" xfId="19443" xr:uid="{00000000-0005-0000-0000-0000275D0000}"/>
    <cellStyle name="Note 2 2 3 7 29 3 2" xfId="33753" xr:uid="{00000000-0005-0000-0000-0000285D0000}"/>
    <cellStyle name="Note 2 2 3 7 29 4" xfId="19444" xr:uid="{00000000-0005-0000-0000-0000295D0000}"/>
    <cellStyle name="Note 2 2 3 7 29 5" xfId="33754" xr:uid="{00000000-0005-0000-0000-00002A5D0000}"/>
    <cellStyle name="Note 2 2 3 7 3" xfId="19445" xr:uid="{00000000-0005-0000-0000-00002B5D0000}"/>
    <cellStyle name="Note 2 2 3 7 3 2" xfId="19446" xr:uid="{00000000-0005-0000-0000-00002C5D0000}"/>
    <cellStyle name="Note 2 2 3 7 3 2 2" xfId="19447" xr:uid="{00000000-0005-0000-0000-00002D5D0000}"/>
    <cellStyle name="Note 2 2 3 7 3 2 2 2" xfId="33755" xr:uid="{00000000-0005-0000-0000-00002E5D0000}"/>
    <cellStyle name="Note 2 2 3 7 3 2 3" xfId="19448" xr:uid="{00000000-0005-0000-0000-00002F5D0000}"/>
    <cellStyle name="Note 2 2 3 7 3 2 4" xfId="33756" xr:uid="{00000000-0005-0000-0000-0000305D0000}"/>
    <cellStyle name="Note 2 2 3 7 3 3" xfId="19449" xr:uid="{00000000-0005-0000-0000-0000315D0000}"/>
    <cellStyle name="Note 2 2 3 7 3 3 2" xfId="33757" xr:uid="{00000000-0005-0000-0000-0000325D0000}"/>
    <cellStyle name="Note 2 2 3 7 3 4" xfId="19450" xr:uid="{00000000-0005-0000-0000-0000335D0000}"/>
    <cellStyle name="Note 2 2 3 7 3 5" xfId="33758" xr:uid="{00000000-0005-0000-0000-0000345D0000}"/>
    <cellStyle name="Note 2 2 3 7 30" xfId="19451" xr:uid="{00000000-0005-0000-0000-0000355D0000}"/>
    <cellStyle name="Note 2 2 3 7 30 2" xfId="19452" xr:uid="{00000000-0005-0000-0000-0000365D0000}"/>
    <cellStyle name="Note 2 2 3 7 30 2 2" xfId="19453" xr:uid="{00000000-0005-0000-0000-0000375D0000}"/>
    <cellStyle name="Note 2 2 3 7 30 2 2 2" xfId="33759" xr:uid="{00000000-0005-0000-0000-0000385D0000}"/>
    <cellStyle name="Note 2 2 3 7 30 2 3" xfId="19454" xr:uid="{00000000-0005-0000-0000-0000395D0000}"/>
    <cellStyle name="Note 2 2 3 7 30 2 4" xfId="33760" xr:uid="{00000000-0005-0000-0000-00003A5D0000}"/>
    <cellStyle name="Note 2 2 3 7 30 3" xfId="19455" xr:uid="{00000000-0005-0000-0000-00003B5D0000}"/>
    <cellStyle name="Note 2 2 3 7 30 3 2" xfId="33761" xr:uid="{00000000-0005-0000-0000-00003C5D0000}"/>
    <cellStyle name="Note 2 2 3 7 30 4" xfId="19456" xr:uid="{00000000-0005-0000-0000-00003D5D0000}"/>
    <cellStyle name="Note 2 2 3 7 30 5" xfId="33762" xr:uid="{00000000-0005-0000-0000-00003E5D0000}"/>
    <cellStyle name="Note 2 2 3 7 31" xfId="19457" xr:uid="{00000000-0005-0000-0000-00003F5D0000}"/>
    <cellStyle name="Note 2 2 3 7 31 2" xfId="19458" xr:uid="{00000000-0005-0000-0000-0000405D0000}"/>
    <cellStyle name="Note 2 2 3 7 31 2 2" xfId="33763" xr:uid="{00000000-0005-0000-0000-0000415D0000}"/>
    <cellStyle name="Note 2 2 3 7 31 3" xfId="19459" xr:uid="{00000000-0005-0000-0000-0000425D0000}"/>
    <cellStyle name="Note 2 2 3 7 31 4" xfId="33764" xr:uid="{00000000-0005-0000-0000-0000435D0000}"/>
    <cellStyle name="Note 2 2 3 7 32" xfId="19460" xr:uid="{00000000-0005-0000-0000-0000445D0000}"/>
    <cellStyle name="Note 2 2 3 7 32 2" xfId="33765" xr:uid="{00000000-0005-0000-0000-0000455D0000}"/>
    <cellStyle name="Note 2 2 3 7 33" xfId="19461" xr:uid="{00000000-0005-0000-0000-0000465D0000}"/>
    <cellStyle name="Note 2 2 3 7 34" xfId="33766" xr:uid="{00000000-0005-0000-0000-0000475D0000}"/>
    <cellStyle name="Note 2 2 3 7 4" xfId="19462" xr:uid="{00000000-0005-0000-0000-0000485D0000}"/>
    <cellStyle name="Note 2 2 3 7 4 2" xfId="19463" xr:uid="{00000000-0005-0000-0000-0000495D0000}"/>
    <cellStyle name="Note 2 2 3 7 4 2 2" xfId="19464" xr:uid="{00000000-0005-0000-0000-00004A5D0000}"/>
    <cellStyle name="Note 2 2 3 7 4 2 2 2" xfId="33767" xr:uid="{00000000-0005-0000-0000-00004B5D0000}"/>
    <cellStyle name="Note 2 2 3 7 4 2 3" xfId="19465" xr:uid="{00000000-0005-0000-0000-00004C5D0000}"/>
    <cellStyle name="Note 2 2 3 7 4 2 4" xfId="33768" xr:uid="{00000000-0005-0000-0000-00004D5D0000}"/>
    <cellStyle name="Note 2 2 3 7 4 3" xfId="19466" xr:uid="{00000000-0005-0000-0000-00004E5D0000}"/>
    <cellStyle name="Note 2 2 3 7 4 3 2" xfId="33769" xr:uid="{00000000-0005-0000-0000-00004F5D0000}"/>
    <cellStyle name="Note 2 2 3 7 4 4" xfId="19467" xr:uid="{00000000-0005-0000-0000-0000505D0000}"/>
    <cellStyle name="Note 2 2 3 7 4 5" xfId="33770" xr:uid="{00000000-0005-0000-0000-0000515D0000}"/>
    <cellStyle name="Note 2 2 3 7 5" xfId="19468" xr:uid="{00000000-0005-0000-0000-0000525D0000}"/>
    <cellStyle name="Note 2 2 3 7 5 2" xfId="19469" xr:uid="{00000000-0005-0000-0000-0000535D0000}"/>
    <cellStyle name="Note 2 2 3 7 5 2 2" xfId="19470" xr:uid="{00000000-0005-0000-0000-0000545D0000}"/>
    <cellStyle name="Note 2 2 3 7 5 2 2 2" xfId="33771" xr:uid="{00000000-0005-0000-0000-0000555D0000}"/>
    <cellStyle name="Note 2 2 3 7 5 2 3" xfId="19471" xr:uid="{00000000-0005-0000-0000-0000565D0000}"/>
    <cellStyle name="Note 2 2 3 7 5 2 4" xfId="33772" xr:uid="{00000000-0005-0000-0000-0000575D0000}"/>
    <cellStyle name="Note 2 2 3 7 5 3" xfId="19472" xr:uid="{00000000-0005-0000-0000-0000585D0000}"/>
    <cellStyle name="Note 2 2 3 7 5 3 2" xfId="33773" xr:uid="{00000000-0005-0000-0000-0000595D0000}"/>
    <cellStyle name="Note 2 2 3 7 5 4" xfId="19473" xr:uid="{00000000-0005-0000-0000-00005A5D0000}"/>
    <cellStyle name="Note 2 2 3 7 5 5" xfId="33774" xr:uid="{00000000-0005-0000-0000-00005B5D0000}"/>
    <cellStyle name="Note 2 2 3 7 6" xfId="19474" xr:uid="{00000000-0005-0000-0000-00005C5D0000}"/>
    <cellStyle name="Note 2 2 3 7 6 2" xfId="19475" xr:uid="{00000000-0005-0000-0000-00005D5D0000}"/>
    <cellStyle name="Note 2 2 3 7 6 2 2" xfId="19476" xr:uid="{00000000-0005-0000-0000-00005E5D0000}"/>
    <cellStyle name="Note 2 2 3 7 6 2 2 2" xfId="33775" xr:uid="{00000000-0005-0000-0000-00005F5D0000}"/>
    <cellStyle name="Note 2 2 3 7 6 2 3" xfId="19477" xr:uid="{00000000-0005-0000-0000-0000605D0000}"/>
    <cellStyle name="Note 2 2 3 7 6 2 4" xfId="33776" xr:uid="{00000000-0005-0000-0000-0000615D0000}"/>
    <cellStyle name="Note 2 2 3 7 6 3" xfId="19478" xr:uid="{00000000-0005-0000-0000-0000625D0000}"/>
    <cellStyle name="Note 2 2 3 7 6 3 2" xfId="33777" xr:uid="{00000000-0005-0000-0000-0000635D0000}"/>
    <cellStyle name="Note 2 2 3 7 6 4" xfId="19479" xr:uid="{00000000-0005-0000-0000-0000645D0000}"/>
    <cellStyle name="Note 2 2 3 7 6 5" xfId="33778" xr:uid="{00000000-0005-0000-0000-0000655D0000}"/>
    <cellStyle name="Note 2 2 3 7 7" xfId="19480" xr:uid="{00000000-0005-0000-0000-0000665D0000}"/>
    <cellStyle name="Note 2 2 3 7 7 2" xfId="19481" xr:uid="{00000000-0005-0000-0000-0000675D0000}"/>
    <cellStyle name="Note 2 2 3 7 7 2 2" xfId="19482" xr:uid="{00000000-0005-0000-0000-0000685D0000}"/>
    <cellStyle name="Note 2 2 3 7 7 2 2 2" xfId="33779" xr:uid="{00000000-0005-0000-0000-0000695D0000}"/>
    <cellStyle name="Note 2 2 3 7 7 2 3" xfId="19483" xr:uid="{00000000-0005-0000-0000-00006A5D0000}"/>
    <cellStyle name="Note 2 2 3 7 7 2 4" xfId="33780" xr:uid="{00000000-0005-0000-0000-00006B5D0000}"/>
    <cellStyle name="Note 2 2 3 7 7 3" xfId="19484" xr:uid="{00000000-0005-0000-0000-00006C5D0000}"/>
    <cellStyle name="Note 2 2 3 7 7 3 2" xfId="33781" xr:uid="{00000000-0005-0000-0000-00006D5D0000}"/>
    <cellStyle name="Note 2 2 3 7 7 4" xfId="19485" xr:uid="{00000000-0005-0000-0000-00006E5D0000}"/>
    <cellStyle name="Note 2 2 3 7 7 5" xfId="33782" xr:uid="{00000000-0005-0000-0000-00006F5D0000}"/>
    <cellStyle name="Note 2 2 3 7 8" xfId="19486" xr:uid="{00000000-0005-0000-0000-0000705D0000}"/>
    <cellStyle name="Note 2 2 3 7 8 2" xfId="19487" xr:uid="{00000000-0005-0000-0000-0000715D0000}"/>
    <cellStyle name="Note 2 2 3 7 8 2 2" xfId="19488" xr:uid="{00000000-0005-0000-0000-0000725D0000}"/>
    <cellStyle name="Note 2 2 3 7 8 2 2 2" xfId="33783" xr:uid="{00000000-0005-0000-0000-0000735D0000}"/>
    <cellStyle name="Note 2 2 3 7 8 2 3" xfId="19489" xr:uid="{00000000-0005-0000-0000-0000745D0000}"/>
    <cellStyle name="Note 2 2 3 7 8 2 4" xfId="33784" xr:uid="{00000000-0005-0000-0000-0000755D0000}"/>
    <cellStyle name="Note 2 2 3 7 8 3" xfId="19490" xr:uid="{00000000-0005-0000-0000-0000765D0000}"/>
    <cellStyle name="Note 2 2 3 7 8 3 2" xfId="33785" xr:uid="{00000000-0005-0000-0000-0000775D0000}"/>
    <cellStyle name="Note 2 2 3 7 8 4" xfId="19491" xr:uid="{00000000-0005-0000-0000-0000785D0000}"/>
    <cellStyle name="Note 2 2 3 7 8 5" xfId="33786" xr:uid="{00000000-0005-0000-0000-0000795D0000}"/>
    <cellStyle name="Note 2 2 3 7 9" xfId="19492" xr:uid="{00000000-0005-0000-0000-00007A5D0000}"/>
    <cellStyle name="Note 2 2 3 7 9 2" xfId="19493" xr:uid="{00000000-0005-0000-0000-00007B5D0000}"/>
    <cellStyle name="Note 2 2 3 7 9 2 2" xfId="19494" xr:uid="{00000000-0005-0000-0000-00007C5D0000}"/>
    <cellStyle name="Note 2 2 3 7 9 2 2 2" xfId="33787" xr:uid="{00000000-0005-0000-0000-00007D5D0000}"/>
    <cellStyle name="Note 2 2 3 7 9 2 3" xfId="19495" xr:uid="{00000000-0005-0000-0000-00007E5D0000}"/>
    <cellStyle name="Note 2 2 3 7 9 2 4" xfId="33788" xr:uid="{00000000-0005-0000-0000-00007F5D0000}"/>
    <cellStyle name="Note 2 2 3 7 9 3" xfId="19496" xr:uid="{00000000-0005-0000-0000-0000805D0000}"/>
    <cellStyle name="Note 2 2 3 7 9 3 2" xfId="33789" xr:uid="{00000000-0005-0000-0000-0000815D0000}"/>
    <cellStyle name="Note 2 2 3 7 9 4" xfId="19497" xr:uid="{00000000-0005-0000-0000-0000825D0000}"/>
    <cellStyle name="Note 2 2 3 7 9 5" xfId="33790" xr:uid="{00000000-0005-0000-0000-0000835D0000}"/>
    <cellStyle name="Note 2 2 3 8" xfId="19498" xr:uid="{00000000-0005-0000-0000-0000845D0000}"/>
    <cellStyle name="Note 2 2 3 8 2" xfId="19499" xr:uid="{00000000-0005-0000-0000-0000855D0000}"/>
    <cellStyle name="Note 2 2 3 8 2 2" xfId="19500" xr:uid="{00000000-0005-0000-0000-0000865D0000}"/>
    <cellStyle name="Note 2 2 3 8 2 2 2" xfId="33791" xr:uid="{00000000-0005-0000-0000-0000875D0000}"/>
    <cellStyle name="Note 2 2 3 8 2 3" xfId="19501" xr:uid="{00000000-0005-0000-0000-0000885D0000}"/>
    <cellStyle name="Note 2 2 3 8 2 4" xfId="33792" xr:uid="{00000000-0005-0000-0000-0000895D0000}"/>
    <cellStyle name="Note 2 2 3 8 3" xfId="19502" xr:uid="{00000000-0005-0000-0000-00008A5D0000}"/>
    <cellStyle name="Note 2 2 3 8 3 2" xfId="33793" xr:uid="{00000000-0005-0000-0000-00008B5D0000}"/>
    <cellStyle name="Note 2 2 3 8 4" xfId="19503" xr:uid="{00000000-0005-0000-0000-00008C5D0000}"/>
    <cellStyle name="Note 2 2 3 8 5" xfId="33794" xr:uid="{00000000-0005-0000-0000-00008D5D0000}"/>
    <cellStyle name="Note 2 2 3 9" xfId="19504" xr:uid="{00000000-0005-0000-0000-00008E5D0000}"/>
    <cellStyle name="Note 2 2 3 9 2" xfId="19505" xr:uid="{00000000-0005-0000-0000-00008F5D0000}"/>
    <cellStyle name="Note 2 2 3 9 2 2" xfId="19506" xr:uid="{00000000-0005-0000-0000-0000905D0000}"/>
    <cellStyle name="Note 2 2 3 9 2 2 2" xfId="33795" xr:uid="{00000000-0005-0000-0000-0000915D0000}"/>
    <cellStyle name="Note 2 2 3 9 2 3" xfId="19507" xr:uid="{00000000-0005-0000-0000-0000925D0000}"/>
    <cellStyle name="Note 2 2 3 9 2 4" xfId="33796" xr:uid="{00000000-0005-0000-0000-0000935D0000}"/>
    <cellStyle name="Note 2 2 3 9 3" xfId="19508" xr:uid="{00000000-0005-0000-0000-0000945D0000}"/>
    <cellStyle name="Note 2 2 3 9 3 2" xfId="33797" xr:uid="{00000000-0005-0000-0000-0000955D0000}"/>
    <cellStyle name="Note 2 2 3 9 4" xfId="19509" xr:uid="{00000000-0005-0000-0000-0000965D0000}"/>
    <cellStyle name="Note 2 2 3 9 5" xfId="33798" xr:uid="{00000000-0005-0000-0000-0000975D0000}"/>
    <cellStyle name="Note 2 2 3_BU&amp;IC" xfId="19510" xr:uid="{00000000-0005-0000-0000-0000985D0000}"/>
    <cellStyle name="Note 2 2 4" xfId="19511" xr:uid="{00000000-0005-0000-0000-0000995D0000}"/>
    <cellStyle name="Note 2 2 4 10" xfId="19512" xr:uid="{00000000-0005-0000-0000-00009A5D0000}"/>
    <cellStyle name="Note 2 2 4 10 2" xfId="19513" xr:uid="{00000000-0005-0000-0000-00009B5D0000}"/>
    <cellStyle name="Note 2 2 4 10 2 2" xfId="19514" xr:uid="{00000000-0005-0000-0000-00009C5D0000}"/>
    <cellStyle name="Note 2 2 4 10 2 2 2" xfId="33799" xr:uid="{00000000-0005-0000-0000-00009D5D0000}"/>
    <cellStyle name="Note 2 2 4 10 2 3" xfId="19515" xr:uid="{00000000-0005-0000-0000-00009E5D0000}"/>
    <cellStyle name="Note 2 2 4 10 2 4" xfId="33800" xr:uid="{00000000-0005-0000-0000-00009F5D0000}"/>
    <cellStyle name="Note 2 2 4 10 3" xfId="19516" xr:uid="{00000000-0005-0000-0000-0000A05D0000}"/>
    <cellStyle name="Note 2 2 4 10 3 2" xfId="33801" xr:uid="{00000000-0005-0000-0000-0000A15D0000}"/>
    <cellStyle name="Note 2 2 4 10 4" xfId="19517" xr:uid="{00000000-0005-0000-0000-0000A25D0000}"/>
    <cellStyle name="Note 2 2 4 10 5" xfId="33802" xr:uid="{00000000-0005-0000-0000-0000A35D0000}"/>
    <cellStyle name="Note 2 2 4 11" xfId="19518" xr:uid="{00000000-0005-0000-0000-0000A45D0000}"/>
    <cellStyle name="Note 2 2 4 11 2" xfId="19519" xr:uid="{00000000-0005-0000-0000-0000A55D0000}"/>
    <cellStyle name="Note 2 2 4 11 2 2" xfId="19520" xr:uid="{00000000-0005-0000-0000-0000A65D0000}"/>
    <cellStyle name="Note 2 2 4 11 2 2 2" xfId="33803" xr:uid="{00000000-0005-0000-0000-0000A75D0000}"/>
    <cellStyle name="Note 2 2 4 11 2 3" xfId="19521" xr:uid="{00000000-0005-0000-0000-0000A85D0000}"/>
    <cellStyle name="Note 2 2 4 11 2 4" xfId="33804" xr:uid="{00000000-0005-0000-0000-0000A95D0000}"/>
    <cellStyle name="Note 2 2 4 11 3" xfId="19522" xr:uid="{00000000-0005-0000-0000-0000AA5D0000}"/>
    <cellStyle name="Note 2 2 4 11 3 2" xfId="33805" xr:uid="{00000000-0005-0000-0000-0000AB5D0000}"/>
    <cellStyle name="Note 2 2 4 11 4" xfId="19523" xr:uid="{00000000-0005-0000-0000-0000AC5D0000}"/>
    <cellStyle name="Note 2 2 4 11 5" xfId="33806" xr:uid="{00000000-0005-0000-0000-0000AD5D0000}"/>
    <cellStyle name="Note 2 2 4 12" xfId="19524" xr:uid="{00000000-0005-0000-0000-0000AE5D0000}"/>
    <cellStyle name="Note 2 2 4 12 2" xfId="19525" xr:uid="{00000000-0005-0000-0000-0000AF5D0000}"/>
    <cellStyle name="Note 2 2 4 12 2 2" xfId="19526" xr:uid="{00000000-0005-0000-0000-0000B05D0000}"/>
    <cellStyle name="Note 2 2 4 12 2 2 2" xfId="33807" xr:uid="{00000000-0005-0000-0000-0000B15D0000}"/>
    <cellStyle name="Note 2 2 4 12 2 3" xfId="19527" xr:uid="{00000000-0005-0000-0000-0000B25D0000}"/>
    <cellStyle name="Note 2 2 4 12 2 4" xfId="33808" xr:uid="{00000000-0005-0000-0000-0000B35D0000}"/>
    <cellStyle name="Note 2 2 4 12 3" xfId="19528" xr:uid="{00000000-0005-0000-0000-0000B45D0000}"/>
    <cellStyle name="Note 2 2 4 12 3 2" xfId="33809" xr:uid="{00000000-0005-0000-0000-0000B55D0000}"/>
    <cellStyle name="Note 2 2 4 12 4" xfId="19529" xr:uid="{00000000-0005-0000-0000-0000B65D0000}"/>
    <cellStyle name="Note 2 2 4 12 5" xfId="33810" xr:uid="{00000000-0005-0000-0000-0000B75D0000}"/>
    <cellStyle name="Note 2 2 4 13" xfId="19530" xr:uid="{00000000-0005-0000-0000-0000B85D0000}"/>
    <cellStyle name="Note 2 2 4 13 2" xfId="19531" xr:uid="{00000000-0005-0000-0000-0000B95D0000}"/>
    <cellStyle name="Note 2 2 4 13 2 2" xfId="33811" xr:uid="{00000000-0005-0000-0000-0000BA5D0000}"/>
    <cellStyle name="Note 2 2 4 13 3" xfId="19532" xr:uid="{00000000-0005-0000-0000-0000BB5D0000}"/>
    <cellStyle name="Note 2 2 4 13 4" xfId="33812" xr:uid="{00000000-0005-0000-0000-0000BC5D0000}"/>
    <cellStyle name="Note 2 2 4 14" xfId="19533" xr:uid="{00000000-0005-0000-0000-0000BD5D0000}"/>
    <cellStyle name="Note 2 2 4 14 2" xfId="33813" xr:uid="{00000000-0005-0000-0000-0000BE5D0000}"/>
    <cellStyle name="Note 2 2 4 15" xfId="19534" xr:uid="{00000000-0005-0000-0000-0000BF5D0000}"/>
    <cellStyle name="Note 2 2 4 16" xfId="19535" xr:uid="{00000000-0005-0000-0000-0000C05D0000}"/>
    <cellStyle name="Note 2 2 4 17" xfId="19536" xr:uid="{00000000-0005-0000-0000-0000C15D0000}"/>
    <cellStyle name="Note 2 2 4 18" xfId="19537" xr:uid="{00000000-0005-0000-0000-0000C25D0000}"/>
    <cellStyle name="Note 2 2 4 19" xfId="33814" xr:uid="{00000000-0005-0000-0000-0000C35D0000}"/>
    <cellStyle name="Note 2 2 4 2" xfId="19538" xr:uid="{00000000-0005-0000-0000-0000C45D0000}"/>
    <cellStyle name="Note 2 2 4 3" xfId="19539" xr:uid="{00000000-0005-0000-0000-0000C55D0000}"/>
    <cellStyle name="Note 2 2 4 3 10" xfId="19540" xr:uid="{00000000-0005-0000-0000-0000C65D0000}"/>
    <cellStyle name="Note 2 2 4 3 10 2" xfId="19541" xr:uid="{00000000-0005-0000-0000-0000C75D0000}"/>
    <cellStyle name="Note 2 2 4 3 10 2 2" xfId="19542" xr:uid="{00000000-0005-0000-0000-0000C85D0000}"/>
    <cellStyle name="Note 2 2 4 3 10 2 2 2" xfId="33815" xr:uid="{00000000-0005-0000-0000-0000C95D0000}"/>
    <cellStyle name="Note 2 2 4 3 10 2 3" xfId="19543" xr:uid="{00000000-0005-0000-0000-0000CA5D0000}"/>
    <cellStyle name="Note 2 2 4 3 10 2 4" xfId="33816" xr:uid="{00000000-0005-0000-0000-0000CB5D0000}"/>
    <cellStyle name="Note 2 2 4 3 10 3" xfId="19544" xr:uid="{00000000-0005-0000-0000-0000CC5D0000}"/>
    <cellStyle name="Note 2 2 4 3 10 3 2" xfId="33817" xr:uid="{00000000-0005-0000-0000-0000CD5D0000}"/>
    <cellStyle name="Note 2 2 4 3 10 4" xfId="19545" xr:uid="{00000000-0005-0000-0000-0000CE5D0000}"/>
    <cellStyle name="Note 2 2 4 3 10 5" xfId="33818" xr:uid="{00000000-0005-0000-0000-0000CF5D0000}"/>
    <cellStyle name="Note 2 2 4 3 11" xfId="19546" xr:uid="{00000000-0005-0000-0000-0000D05D0000}"/>
    <cellStyle name="Note 2 2 4 3 11 2" xfId="19547" xr:uid="{00000000-0005-0000-0000-0000D15D0000}"/>
    <cellStyle name="Note 2 2 4 3 11 2 2" xfId="19548" xr:uid="{00000000-0005-0000-0000-0000D25D0000}"/>
    <cellStyle name="Note 2 2 4 3 11 2 2 2" xfId="33819" xr:uid="{00000000-0005-0000-0000-0000D35D0000}"/>
    <cellStyle name="Note 2 2 4 3 11 2 3" xfId="19549" xr:uid="{00000000-0005-0000-0000-0000D45D0000}"/>
    <cellStyle name="Note 2 2 4 3 11 2 4" xfId="33820" xr:uid="{00000000-0005-0000-0000-0000D55D0000}"/>
    <cellStyle name="Note 2 2 4 3 11 3" xfId="19550" xr:uid="{00000000-0005-0000-0000-0000D65D0000}"/>
    <cellStyle name="Note 2 2 4 3 11 3 2" xfId="33821" xr:uid="{00000000-0005-0000-0000-0000D75D0000}"/>
    <cellStyle name="Note 2 2 4 3 11 4" xfId="19551" xr:uid="{00000000-0005-0000-0000-0000D85D0000}"/>
    <cellStyle name="Note 2 2 4 3 11 5" xfId="33822" xr:uid="{00000000-0005-0000-0000-0000D95D0000}"/>
    <cellStyle name="Note 2 2 4 3 12" xfId="19552" xr:uid="{00000000-0005-0000-0000-0000DA5D0000}"/>
    <cellStyle name="Note 2 2 4 3 12 2" xfId="19553" xr:uid="{00000000-0005-0000-0000-0000DB5D0000}"/>
    <cellStyle name="Note 2 2 4 3 12 2 2" xfId="19554" xr:uid="{00000000-0005-0000-0000-0000DC5D0000}"/>
    <cellStyle name="Note 2 2 4 3 12 2 2 2" xfId="33823" xr:uid="{00000000-0005-0000-0000-0000DD5D0000}"/>
    <cellStyle name="Note 2 2 4 3 12 2 3" xfId="19555" xr:uid="{00000000-0005-0000-0000-0000DE5D0000}"/>
    <cellStyle name="Note 2 2 4 3 12 2 4" xfId="33824" xr:uid="{00000000-0005-0000-0000-0000DF5D0000}"/>
    <cellStyle name="Note 2 2 4 3 12 3" xfId="19556" xr:uid="{00000000-0005-0000-0000-0000E05D0000}"/>
    <cellStyle name="Note 2 2 4 3 12 3 2" xfId="33825" xr:uid="{00000000-0005-0000-0000-0000E15D0000}"/>
    <cellStyle name="Note 2 2 4 3 12 4" xfId="19557" xr:uid="{00000000-0005-0000-0000-0000E25D0000}"/>
    <cellStyle name="Note 2 2 4 3 12 5" xfId="33826" xr:uid="{00000000-0005-0000-0000-0000E35D0000}"/>
    <cellStyle name="Note 2 2 4 3 13" xfId="19558" xr:uid="{00000000-0005-0000-0000-0000E45D0000}"/>
    <cellStyle name="Note 2 2 4 3 13 2" xfId="19559" xr:uid="{00000000-0005-0000-0000-0000E55D0000}"/>
    <cellStyle name="Note 2 2 4 3 13 2 2" xfId="19560" xr:uid="{00000000-0005-0000-0000-0000E65D0000}"/>
    <cellStyle name="Note 2 2 4 3 13 2 2 2" xfId="33827" xr:uid="{00000000-0005-0000-0000-0000E75D0000}"/>
    <cellStyle name="Note 2 2 4 3 13 2 3" xfId="19561" xr:uid="{00000000-0005-0000-0000-0000E85D0000}"/>
    <cellStyle name="Note 2 2 4 3 13 2 4" xfId="33828" xr:uid="{00000000-0005-0000-0000-0000E95D0000}"/>
    <cellStyle name="Note 2 2 4 3 13 3" xfId="19562" xr:uid="{00000000-0005-0000-0000-0000EA5D0000}"/>
    <cellStyle name="Note 2 2 4 3 13 3 2" xfId="33829" xr:uid="{00000000-0005-0000-0000-0000EB5D0000}"/>
    <cellStyle name="Note 2 2 4 3 13 4" xfId="19563" xr:uid="{00000000-0005-0000-0000-0000EC5D0000}"/>
    <cellStyle name="Note 2 2 4 3 13 5" xfId="33830" xr:uid="{00000000-0005-0000-0000-0000ED5D0000}"/>
    <cellStyle name="Note 2 2 4 3 14" xfId="19564" xr:uid="{00000000-0005-0000-0000-0000EE5D0000}"/>
    <cellStyle name="Note 2 2 4 3 14 2" xfId="19565" xr:uid="{00000000-0005-0000-0000-0000EF5D0000}"/>
    <cellStyle name="Note 2 2 4 3 14 2 2" xfId="19566" xr:uid="{00000000-0005-0000-0000-0000F05D0000}"/>
    <cellStyle name="Note 2 2 4 3 14 2 2 2" xfId="33831" xr:uid="{00000000-0005-0000-0000-0000F15D0000}"/>
    <cellStyle name="Note 2 2 4 3 14 2 3" xfId="19567" xr:uid="{00000000-0005-0000-0000-0000F25D0000}"/>
    <cellStyle name="Note 2 2 4 3 14 2 4" xfId="33832" xr:uid="{00000000-0005-0000-0000-0000F35D0000}"/>
    <cellStyle name="Note 2 2 4 3 14 3" xfId="19568" xr:uid="{00000000-0005-0000-0000-0000F45D0000}"/>
    <cellStyle name="Note 2 2 4 3 14 3 2" xfId="33833" xr:uid="{00000000-0005-0000-0000-0000F55D0000}"/>
    <cellStyle name="Note 2 2 4 3 14 4" xfId="19569" xr:uid="{00000000-0005-0000-0000-0000F65D0000}"/>
    <cellStyle name="Note 2 2 4 3 14 5" xfId="33834" xr:uid="{00000000-0005-0000-0000-0000F75D0000}"/>
    <cellStyle name="Note 2 2 4 3 15" xfId="19570" xr:uid="{00000000-0005-0000-0000-0000F85D0000}"/>
    <cellStyle name="Note 2 2 4 3 15 2" xfId="19571" xr:uid="{00000000-0005-0000-0000-0000F95D0000}"/>
    <cellStyle name="Note 2 2 4 3 15 2 2" xfId="19572" xr:uid="{00000000-0005-0000-0000-0000FA5D0000}"/>
    <cellStyle name="Note 2 2 4 3 15 2 2 2" xfId="33835" xr:uid="{00000000-0005-0000-0000-0000FB5D0000}"/>
    <cellStyle name="Note 2 2 4 3 15 2 3" xfId="19573" xr:uid="{00000000-0005-0000-0000-0000FC5D0000}"/>
    <cellStyle name="Note 2 2 4 3 15 2 4" xfId="33836" xr:uid="{00000000-0005-0000-0000-0000FD5D0000}"/>
    <cellStyle name="Note 2 2 4 3 15 3" xfId="19574" xr:uid="{00000000-0005-0000-0000-0000FE5D0000}"/>
    <cellStyle name="Note 2 2 4 3 15 3 2" xfId="33837" xr:uid="{00000000-0005-0000-0000-0000FF5D0000}"/>
    <cellStyle name="Note 2 2 4 3 15 4" xfId="19575" xr:uid="{00000000-0005-0000-0000-0000005E0000}"/>
    <cellStyle name="Note 2 2 4 3 15 5" xfId="33838" xr:uid="{00000000-0005-0000-0000-0000015E0000}"/>
    <cellStyle name="Note 2 2 4 3 16" xfId="19576" xr:uid="{00000000-0005-0000-0000-0000025E0000}"/>
    <cellStyle name="Note 2 2 4 3 16 2" xfId="19577" xr:uid="{00000000-0005-0000-0000-0000035E0000}"/>
    <cellStyle name="Note 2 2 4 3 16 2 2" xfId="19578" xr:uid="{00000000-0005-0000-0000-0000045E0000}"/>
    <cellStyle name="Note 2 2 4 3 16 2 2 2" xfId="33839" xr:uid="{00000000-0005-0000-0000-0000055E0000}"/>
    <cellStyle name="Note 2 2 4 3 16 2 3" xfId="19579" xr:uid="{00000000-0005-0000-0000-0000065E0000}"/>
    <cellStyle name="Note 2 2 4 3 16 2 4" xfId="33840" xr:uid="{00000000-0005-0000-0000-0000075E0000}"/>
    <cellStyle name="Note 2 2 4 3 16 3" xfId="19580" xr:uid="{00000000-0005-0000-0000-0000085E0000}"/>
    <cellStyle name="Note 2 2 4 3 16 3 2" xfId="33841" xr:uid="{00000000-0005-0000-0000-0000095E0000}"/>
    <cellStyle name="Note 2 2 4 3 16 4" xfId="19581" xr:uid="{00000000-0005-0000-0000-00000A5E0000}"/>
    <cellStyle name="Note 2 2 4 3 16 5" xfId="33842" xr:uid="{00000000-0005-0000-0000-00000B5E0000}"/>
    <cellStyle name="Note 2 2 4 3 17" xfId="19582" xr:uid="{00000000-0005-0000-0000-00000C5E0000}"/>
    <cellStyle name="Note 2 2 4 3 17 2" xfId="19583" xr:uid="{00000000-0005-0000-0000-00000D5E0000}"/>
    <cellStyle name="Note 2 2 4 3 17 2 2" xfId="19584" xr:uid="{00000000-0005-0000-0000-00000E5E0000}"/>
    <cellStyle name="Note 2 2 4 3 17 2 2 2" xfId="33843" xr:uid="{00000000-0005-0000-0000-00000F5E0000}"/>
    <cellStyle name="Note 2 2 4 3 17 2 3" xfId="19585" xr:uid="{00000000-0005-0000-0000-0000105E0000}"/>
    <cellStyle name="Note 2 2 4 3 17 2 4" xfId="33844" xr:uid="{00000000-0005-0000-0000-0000115E0000}"/>
    <cellStyle name="Note 2 2 4 3 17 3" xfId="19586" xr:uid="{00000000-0005-0000-0000-0000125E0000}"/>
    <cellStyle name="Note 2 2 4 3 17 3 2" xfId="33845" xr:uid="{00000000-0005-0000-0000-0000135E0000}"/>
    <cellStyle name="Note 2 2 4 3 17 4" xfId="19587" xr:uid="{00000000-0005-0000-0000-0000145E0000}"/>
    <cellStyle name="Note 2 2 4 3 17 5" xfId="33846" xr:uid="{00000000-0005-0000-0000-0000155E0000}"/>
    <cellStyle name="Note 2 2 4 3 18" xfId="19588" xr:uid="{00000000-0005-0000-0000-0000165E0000}"/>
    <cellStyle name="Note 2 2 4 3 18 2" xfId="19589" xr:uid="{00000000-0005-0000-0000-0000175E0000}"/>
    <cellStyle name="Note 2 2 4 3 18 2 2" xfId="19590" xr:uid="{00000000-0005-0000-0000-0000185E0000}"/>
    <cellStyle name="Note 2 2 4 3 18 2 2 2" xfId="33847" xr:uid="{00000000-0005-0000-0000-0000195E0000}"/>
    <cellStyle name="Note 2 2 4 3 18 2 3" xfId="19591" xr:uid="{00000000-0005-0000-0000-00001A5E0000}"/>
    <cellStyle name="Note 2 2 4 3 18 2 4" xfId="33848" xr:uid="{00000000-0005-0000-0000-00001B5E0000}"/>
    <cellStyle name="Note 2 2 4 3 18 3" xfId="19592" xr:uid="{00000000-0005-0000-0000-00001C5E0000}"/>
    <cellStyle name="Note 2 2 4 3 18 3 2" xfId="33849" xr:uid="{00000000-0005-0000-0000-00001D5E0000}"/>
    <cellStyle name="Note 2 2 4 3 18 4" xfId="19593" xr:uid="{00000000-0005-0000-0000-00001E5E0000}"/>
    <cellStyle name="Note 2 2 4 3 18 5" xfId="33850" xr:uid="{00000000-0005-0000-0000-00001F5E0000}"/>
    <cellStyle name="Note 2 2 4 3 19" xfId="19594" xr:uid="{00000000-0005-0000-0000-0000205E0000}"/>
    <cellStyle name="Note 2 2 4 3 19 2" xfId="19595" xr:uid="{00000000-0005-0000-0000-0000215E0000}"/>
    <cellStyle name="Note 2 2 4 3 19 2 2" xfId="19596" xr:uid="{00000000-0005-0000-0000-0000225E0000}"/>
    <cellStyle name="Note 2 2 4 3 19 2 2 2" xfId="33851" xr:uid="{00000000-0005-0000-0000-0000235E0000}"/>
    <cellStyle name="Note 2 2 4 3 19 2 3" xfId="19597" xr:uid="{00000000-0005-0000-0000-0000245E0000}"/>
    <cellStyle name="Note 2 2 4 3 19 2 4" xfId="33852" xr:uid="{00000000-0005-0000-0000-0000255E0000}"/>
    <cellStyle name="Note 2 2 4 3 19 3" xfId="19598" xr:uid="{00000000-0005-0000-0000-0000265E0000}"/>
    <cellStyle name="Note 2 2 4 3 19 3 2" xfId="33853" xr:uid="{00000000-0005-0000-0000-0000275E0000}"/>
    <cellStyle name="Note 2 2 4 3 19 4" xfId="19599" xr:uid="{00000000-0005-0000-0000-0000285E0000}"/>
    <cellStyle name="Note 2 2 4 3 19 5" xfId="33854" xr:uid="{00000000-0005-0000-0000-0000295E0000}"/>
    <cellStyle name="Note 2 2 4 3 2" xfId="19600" xr:uid="{00000000-0005-0000-0000-00002A5E0000}"/>
    <cellStyle name="Note 2 2 4 3 2 2" xfId="19601" xr:uid="{00000000-0005-0000-0000-00002B5E0000}"/>
    <cellStyle name="Note 2 2 4 3 2 2 2" xfId="19602" xr:uid="{00000000-0005-0000-0000-00002C5E0000}"/>
    <cellStyle name="Note 2 2 4 3 2 2 2 2" xfId="33855" xr:uid="{00000000-0005-0000-0000-00002D5E0000}"/>
    <cellStyle name="Note 2 2 4 3 2 2 3" xfId="19603" xr:uid="{00000000-0005-0000-0000-00002E5E0000}"/>
    <cellStyle name="Note 2 2 4 3 2 2 4" xfId="33856" xr:uid="{00000000-0005-0000-0000-00002F5E0000}"/>
    <cellStyle name="Note 2 2 4 3 2 3" xfId="19604" xr:uid="{00000000-0005-0000-0000-0000305E0000}"/>
    <cellStyle name="Note 2 2 4 3 2 3 2" xfId="33857" xr:uid="{00000000-0005-0000-0000-0000315E0000}"/>
    <cellStyle name="Note 2 2 4 3 2 4" xfId="19605" xr:uid="{00000000-0005-0000-0000-0000325E0000}"/>
    <cellStyle name="Note 2 2 4 3 2 5" xfId="33858" xr:uid="{00000000-0005-0000-0000-0000335E0000}"/>
    <cellStyle name="Note 2 2 4 3 20" xfId="19606" xr:uid="{00000000-0005-0000-0000-0000345E0000}"/>
    <cellStyle name="Note 2 2 4 3 20 2" xfId="19607" xr:uid="{00000000-0005-0000-0000-0000355E0000}"/>
    <cellStyle name="Note 2 2 4 3 20 2 2" xfId="19608" xr:uid="{00000000-0005-0000-0000-0000365E0000}"/>
    <cellStyle name="Note 2 2 4 3 20 2 2 2" xfId="33859" xr:uid="{00000000-0005-0000-0000-0000375E0000}"/>
    <cellStyle name="Note 2 2 4 3 20 2 3" xfId="19609" xr:uid="{00000000-0005-0000-0000-0000385E0000}"/>
    <cellStyle name="Note 2 2 4 3 20 2 4" xfId="33860" xr:uid="{00000000-0005-0000-0000-0000395E0000}"/>
    <cellStyle name="Note 2 2 4 3 20 3" xfId="19610" xr:uid="{00000000-0005-0000-0000-00003A5E0000}"/>
    <cellStyle name="Note 2 2 4 3 20 3 2" xfId="33861" xr:uid="{00000000-0005-0000-0000-00003B5E0000}"/>
    <cellStyle name="Note 2 2 4 3 20 4" xfId="19611" xr:uid="{00000000-0005-0000-0000-00003C5E0000}"/>
    <cellStyle name="Note 2 2 4 3 20 5" xfId="33862" xr:uid="{00000000-0005-0000-0000-00003D5E0000}"/>
    <cellStyle name="Note 2 2 4 3 21" xfId="19612" xr:uid="{00000000-0005-0000-0000-00003E5E0000}"/>
    <cellStyle name="Note 2 2 4 3 21 2" xfId="19613" xr:uid="{00000000-0005-0000-0000-00003F5E0000}"/>
    <cellStyle name="Note 2 2 4 3 21 2 2" xfId="19614" xr:uid="{00000000-0005-0000-0000-0000405E0000}"/>
    <cellStyle name="Note 2 2 4 3 21 2 2 2" xfId="33863" xr:uid="{00000000-0005-0000-0000-0000415E0000}"/>
    <cellStyle name="Note 2 2 4 3 21 2 3" xfId="19615" xr:uid="{00000000-0005-0000-0000-0000425E0000}"/>
    <cellStyle name="Note 2 2 4 3 21 2 4" xfId="33864" xr:uid="{00000000-0005-0000-0000-0000435E0000}"/>
    <cellStyle name="Note 2 2 4 3 21 3" xfId="19616" xr:uid="{00000000-0005-0000-0000-0000445E0000}"/>
    <cellStyle name="Note 2 2 4 3 21 3 2" xfId="33865" xr:uid="{00000000-0005-0000-0000-0000455E0000}"/>
    <cellStyle name="Note 2 2 4 3 21 4" xfId="19617" xr:uid="{00000000-0005-0000-0000-0000465E0000}"/>
    <cellStyle name="Note 2 2 4 3 21 5" xfId="33866" xr:uid="{00000000-0005-0000-0000-0000475E0000}"/>
    <cellStyle name="Note 2 2 4 3 22" xfId="19618" xr:uid="{00000000-0005-0000-0000-0000485E0000}"/>
    <cellStyle name="Note 2 2 4 3 22 2" xfId="19619" xr:uid="{00000000-0005-0000-0000-0000495E0000}"/>
    <cellStyle name="Note 2 2 4 3 22 2 2" xfId="19620" xr:uid="{00000000-0005-0000-0000-00004A5E0000}"/>
    <cellStyle name="Note 2 2 4 3 22 2 2 2" xfId="33867" xr:uid="{00000000-0005-0000-0000-00004B5E0000}"/>
    <cellStyle name="Note 2 2 4 3 22 2 3" xfId="19621" xr:uid="{00000000-0005-0000-0000-00004C5E0000}"/>
    <cellStyle name="Note 2 2 4 3 22 2 4" xfId="33868" xr:uid="{00000000-0005-0000-0000-00004D5E0000}"/>
    <cellStyle name="Note 2 2 4 3 22 3" xfId="19622" xr:uid="{00000000-0005-0000-0000-00004E5E0000}"/>
    <cellStyle name="Note 2 2 4 3 22 3 2" xfId="33869" xr:uid="{00000000-0005-0000-0000-00004F5E0000}"/>
    <cellStyle name="Note 2 2 4 3 22 4" xfId="19623" xr:uid="{00000000-0005-0000-0000-0000505E0000}"/>
    <cellStyle name="Note 2 2 4 3 22 5" xfId="33870" xr:uid="{00000000-0005-0000-0000-0000515E0000}"/>
    <cellStyle name="Note 2 2 4 3 23" xfId="19624" xr:uid="{00000000-0005-0000-0000-0000525E0000}"/>
    <cellStyle name="Note 2 2 4 3 23 2" xfId="19625" xr:uid="{00000000-0005-0000-0000-0000535E0000}"/>
    <cellStyle name="Note 2 2 4 3 23 2 2" xfId="19626" xr:uid="{00000000-0005-0000-0000-0000545E0000}"/>
    <cellStyle name="Note 2 2 4 3 23 2 2 2" xfId="33871" xr:uid="{00000000-0005-0000-0000-0000555E0000}"/>
    <cellStyle name="Note 2 2 4 3 23 2 3" xfId="19627" xr:uid="{00000000-0005-0000-0000-0000565E0000}"/>
    <cellStyle name="Note 2 2 4 3 23 2 4" xfId="33872" xr:uid="{00000000-0005-0000-0000-0000575E0000}"/>
    <cellStyle name="Note 2 2 4 3 23 3" xfId="19628" xr:uid="{00000000-0005-0000-0000-0000585E0000}"/>
    <cellStyle name="Note 2 2 4 3 23 3 2" xfId="33873" xr:uid="{00000000-0005-0000-0000-0000595E0000}"/>
    <cellStyle name="Note 2 2 4 3 23 4" xfId="19629" xr:uid="{00000000-0005-0000-0000-00005A5E0000}"/>
    <cellStyle name="Note 2 2 4 3 23 5" xfId="33874" xr:uid="{00000000-0005-0000-0000-00005B5E0000}"/>
    <cellStyle name="Note 2 2 4 3 24" xfId="19630" xr:uid="{00000000-0005-0000-0000-00005C5E0000}"/>
    <cellStyle name="Note 2 2 4 3 24 2" xfId="19631" xr:uid="{00000000-0005-0000-0000-00005D5E0000}"/>
    <cellStyle name="Note 2 2 4 3 24 2 2" xfId="19632" xr:uid="{00000000-0005-0000-0000-00005E5E0000}"/>
    <cellStyle name="Note 2 2 4 3 24 2 2 2" xfId="33875" xr:uid="{00000000-0005-0000-0000-00005F5E0000}"/>
    <cellStyle name="Note 2 2 4 3 24 2 3" xfId="19633" xr:uid="{00000000-0005-0000-0000-0000605E0000}"/>
    <cellStyle name="Note 2 2 4 3 24 2 4" xfId="33876" xr:uid="{00000000-0005-0000-0000-0000615E0000}"/>
    <cellStyle name="Note 2 2 4 3 24 3" xfId="19634" xr:uid="{00000000-0005-0000-0000-0000625E0000}"/>
    <cellStyle name="Note 2 2 4 3 24 3 2" xfId="33877" xr:uid="{00000000-0005-0000-0000-0000635E0000}"/>
    <cellStyle name="Note 2 2 4 3 24 4" xfId="19635" xr:uid="{00000000-0005-0000-0000-0000645E0000}"/>
    <cellStyle name="Note 2 2 4 3 24 5" xfId="33878" xr:uid="{00000000-0005-0000-0000-0000655E0000}"/>
    <cellStyle name="Note 2 2 4 3 25" xfId="19636" xr:uid="{00000000-0005-0000-0000-0000665E0000}"/>
    <cellStyle name="Note 2 2 4 3 25 2" xfId="19637" xr:uid="{00000000-0005-0000-0000-0000675E0000}"/>
    <cellStyle name="Note 2 2 4 3 25 2 2" xfId="19638" xr:uid="{00000000-0005-0000-0000-0000685E0000}"/>
    <cellStyle name="Note 2 2 4 3 25 2 2 2" xfId="33879" xr:uid="{00000000-0005-0000-0000-0000695E0000}"/>
    <cellStyle name="Note 2 2 4 3 25 2 3" xfId="19639" xr:uid="{00000000-0005-0000-0000-00006A5E0000}"/>
    <cellStyle name="Note 2 2 4 3 25 2 4" xfId="33880" xr:uid="{00000000-0005-0000-0000-00006B5E0000}"/>
    <cellStyle name="Note 2 2 4 3 25 3" xfId="19640" xr:uid="{00000000-0005-0000-0000-00006C5E0000}"/>
    <cellStyle name="Note 2 2 4 3 25 3 2" xfId="33881" xr:uid="{00000000-0005-0000-0000-00006D5E0000}"/>
    <cellStyle name="Note 2 2 4 3 25 4" xfId="19641" xr:uid="{00000000-0005-0000-0000-00006E5E0000}"/>
    <cellStyle name="Note 2 2 4 3 25 5" xfId="33882" xr:uid="{00000000-0005-0000-0000-00006F5E0000}"/>
    <cellStyle name="Note 2 2 4 3 26" xfId="19642" xr:uid="{00000000-0005-0000-0000-0000705E0000}"/>
    <cellStyle name="Note 2 2 4 3 26 2" xfId="19643" xr:uid="{00000000-0005-0000-0000-0000715E0000}"/>
    <cellStyle name="Note 2 2 4 3 26 2 2" xfId="19644" xr:uid="{00000000-0005-0000-0000-0000725E0000}"/>
    <cellStyle name="Note 2 2 4 3 26 2 2 2" xfId="33883" xr:uid="{00000000-0005-0000-0000-0000735E0000}"/>
    <cellStyle name="Note 2 2 4 3 26 2 3" xfId="19645" xr:uid="{00000000-0005-0000-0000-0000745E0000}"/>
    <cellStyle name="Note 2 2 4 3 26 2 4" xfId="33884" xr:uid="{00000000-0005-0000-0000-0000755E0000}"/>
    <cellStyle name="Note 2 2 4 3 26 3" xfId="19646" xr:uid="{00000000-0005-0000-0000-0000765E0000}"/>
    <cellStyle name="Note 2 2 4 3 26 3 2" xfId="33885" xr:uid="{00000000-0005-0000-0000-0000775E0000}"/>
    <cellStyle name="Note 2 2 4 3 26 4" xfId="19647" xr:uid="{00000000-0005-0000-0000-0000785E0000}"/>
    <cellStyle name="Note 2 2 4 3 26 5" xfId="33886" xr:uid="{00000000-0005-0000-0000-0000795E0000}"/>
    <cellStyle name="Note 2 2 4 3 27" xfId="19648" xr:uid="{00000000-0005-0000-0000-00007A5E0000}"/>
    <cellStyle name="Note 2 2 4 3 27 2" xfId="19649" xr:uid="{00000000-0005-0000-0000-00007B5E0000}"/>
    <cellStyle name="Note 2 2 4 3 27 2 2" xfId="19650" xr:uid="{00000000-0005-0000-0000-00007C5E0000}"/>
    <cellStyle name="Note 2 2 4 3 27 2 2 2" xfId="33887" xr:uid="{00000000-0005-0000-0000-00007D5E0000}"/>
    <cellStyle name="Note 2 2 4 3 27 2 3" xfId="19651" xr:uid="{00000000-0005-0000-0000-00007E5E0000}"/>
    <cellStyle name="Note 2 2 4 3 27 2 4" xfId="33888" xr:uid="{00000000-0005-0000-0000-00007F5E0000}"/>
    <cellStyle name="Note 2 2 4 3 27 3" xfId="19652" xr:uid="{00000000-0005-0000-0000-0000805E0000}"/>
    <cellStyle name="Note 2 2 4 3 27 3 2" xfId="33889" xr:uid="{00000000-0005-0000-0000-0000815E0000}"/>
    <cellStyle name="Note 2 2 4 3 27 4" xfId="19653" xr:uid="{00000000-0005-0000-0000-0000825E0000}"/>
    <cellStyle name="Note 2 2 4 3 27 5" xfId="33890" xr:uid="{00000000-0005-0000-0000-0000835E0000}"/>
    <cellStyle name="Note 2 2 4 3 28" xfId="19654" xr:uid="{00000000-0005-0000-0000-0000845E0000}"/>
    <cellStyle name="Note 2 2 4 3 28 2" xfId="19655" xr:uid="{00000000-0005-0000-0000-0000855E0000}"/>
    <cellStyle name="Note 2 2 4 3 28 2 2" xfId="19656" xr:uid="{00000000-0005-0000-0000-0000865E0000}"/>
    <cellStyle name="Note 2 2 4 3 28 2 2 2" xfId="33891" xr:uid="{00000000-0005-0000-0000-0000875E0000}"/>
    <cellStyle name="Note 2 2 4 3 28 2 3" xfId="19657" xr:uid="{00000000-0005-0000-0000-0000885E0000}"/>
    <cellStyle name="Note 2 2 4 3 28 2 4" xfId="33892" xr:uid="{00000000-0005-0000-0000-0000895E0000}"/>
    <cellStyle name="Note 2 2 4 3 28 3" xfId="19658" xr:uid="{00000000-0005-0000-0000-00008A5E0000}"/>
    <cellStyle name="Note 2 2 4 3 28 3 2" xfId="33893" xr:uid="{00000000-0005-0000-0000-00008B5E0000}"/>
    <cellStyle name="Note 2 2 4 3 28 4" xfId="19659" xr:uid="{00000000-0005-0000-0000-00008C5E0000}"/>
    <cellStyle name="Note 2 2 4 3 28 5" xfId="33894" xr:uid="{00000000-0005-0000-0000-00008D5E0000}"/>
    <cellStyle name="Note 2 2 4 3 29" xfId="19660" xr:uid="{00000000-0005-0000-0000-00008E5E0000}"/>
    <cellStyle name="Note 2 2 4 3 29 2" xfId="19661" xr:uid="{00000000-0005-0000-0000-00008F5E0000}"/>
    <cellStyle name="Note 2 2 4 3 29 2 2" xfId="19662" xr:uid="{00000000-0005-0000-0000-0000905E0000}"/>
    <cellStyle name="Note 2 2 4 3 29 2 2 2" xfId="33895" xr:uid="{00000000-0005-0000-0000-0000915E0000}"/>
    <cellStyle name="Note 2 2 4 3 29 2 3" xfId="19663" xr:uid="{00000000-0005-0000-0000-0000925E0000}"/>
    <cellStyle name="Note 2 2 4 3 29 2 4" xfId="33896" xr:uid="{00000000-0005-0000-0000-0000935E0000}"/>
    <cellStyle name="Note 2 2 4 3 29 3" xfId="19664" xr:uid="{00000000-0005-0000-0000-0000945E0000}"/>
    <cellStyle name="Note 2 2 4 3 29 3 2" xfId="33897" xr:uid="{00000000-0005-0000-0000-0000955E0000}"/>
    <cellStyle name="Note 2 2 4 3 29 4" xfId="19665" xr:uid="{00000000-0005-0000-0000-0000965E0000}"/>
    <cellStyle name="Note 2 2 4 3 29 5" xfId="33898" xr:uid="{00000000-0005-0000-0000-0000975E0000}"/>
    <cellStyle name="Note 2 2 4 3 3" xfId="19666" xr:uid="{00000000-0005-0000-0000-0000985E0000}"/>
    <cellStyle name="Note 2 2 4 3 3 2" xfId="19667" xr:uid="{00000000-0005-0000-0000-0000995E0000}"/>
    <cellStyle name="Note 2 2 4 3 3 2 2" xfId="19668" xr:uid="{00000000-0005-0000-0000-00009A5E0000}"/>
    <cellStyle name="Note 2 2 4 3 3 2 2 2" xfId="33899" xr:uid="{00000000-0005-0000-0000-00009B5E0000}"/>
    <cellStyle name="Note 2 2 4 3 3 2 3" xfId="19669" xr:uid="{00000000-0005-0000-0000-00009C5E0000}"/>
    <cellStyle name="Note 2 2 4 3 3 2 4" xfId="33900" xr:uid="{00000000-0005-0000-0000-00009D5E0000}"/>
    <cellStyle name="Note 2 2 4 3 3 3" xfId="19670" xr:uid="{00000000-0005-0000-0000-00009E5E0000}"/>
    <cellStyle name="Note 2 2 4 3 3 3 2" xfId="33901" xr:uid="{00000000-0005-0000-0000-00009F5E0000}"/>
    <cellStyle name="Note 2 2 4 3 3 4" xfId="19671" xr:uid="{00000000-0005-0000-0000-0000A05E0000}"/>
    <cellStyle name="Note 2 2 4 3 3 5" xfId="33902" xr:uid="{00000000-0005-0000-0000-0000A15E0000}"/>
    <cellStyle name="Note 2 2 4 3 30" xfId="19672" xr:uid="{00000000-0005-0000-0000-0000A25E0000}"/>
    <cellStyle name="Note 2 2 4 3 30 2" xfId="19673" xr:uid="{00000000-0005-0000-0000-0000A35E0000}"/>
    <cellStyle name="Note 2 2 4 3 30 2 2" xfId="19674" xr:uid="{00000000-0005-0000-0000-0000A45E0000}"/>
    <cellStyle name="Note 2 2 4 3 30 2 2 2" xfId="33903" xr:uid="{00000000-0005-0000-0000-0000A55E0000}"/>
    <cellStyle name="Note 2 2 4 3 30 2 3" xfId="19675" xr:uid="{00000000-0005-0000-0000-0000A65E0000}"/>
    <cellStyle name="Note 2 2 4 3 30 2 4" xfId="33904" xr:uid="{00000000-0005-0000-0000-0000A75E0000}"/>
    <cellStyle name="Note 2 2 4 3 30 3" xfId="19676" xr:uid="{00000000-0005-0000-0000-0000A85E0000}"/>
    <cellStyle name="Note 2 2 4 3 30 3 2" xfId="33905" xr:uid="{00000000-0005-0000-0000-0000A95E0000}"/>
    <cellStyle name="Note 2 2 4 3 30 4" xfId="19677" xr:uid="{00000000-0005-0000-0000-0000AA5E0000}"/>
    <cellStyle name="Note 2 2 4 3 30 5" xfId="33906" xr:uid="{00000000-0005-0000-0000-0000AB5E0000}"/>
    <cellStyle name="Note 2 2 4 3 31" xfId="19678" xr:uid="{00000000-0005-0000-0000-0000AC5E0000}"/>
    <cellStyle name="Note 2 2 4 3 31 2" xfId="19679" xr:uid="{00000000-0005-0000-0000-0000AD5E0000}"/>
    <cellStyle name="Note 2 2 4 3 31 2 2" xfId="33907" xr:uid="{00000000-0005-0000-0000-0000AE5E0000}"/>
    <cellStyle name="Note 2 2 4 3 31 3" xfId="19680" xr:uid="{00000000-0005-0000-0000-0000AF5E0000}"/>
    <cellStyle name="Note 2 2 4 3 31 4" xfId="33908" xr:uid="{00000000-0005-0000-0000-0000B05E0000}"/>
    <cellStyle name="Note 2 2 4 3 32" xfId="19681" xr:uid="{00000000-0005-0000-0000-0000B15E0000}"/>
    <cellStyle name="Note 2 2 4 3 32 2" xfId="33909" xr:uid="{00000000-0005-0000-0000-0000B25E0000}"/>
    <cellStyle name="Note 2 2 4 3 33" xfId="19682" xr:uid="{00000000-0005-0000-0000-0000B35E0000}"/>
    <cellStyle name="Note 2 2 4 3 34" xfId="33910" xr:uid="{00000000-0005-0000-0000-0000B45E0000}"/>
    <cellStyle name="Note 2 2 4 3 4" xfId="19683" xr:uid="{00000000-0005-0000-0000-0000B55E0000}"/>
    <cellStyle name="Note 2 2 4 3 4 2" xfId="19684" xr:uid="{00000000-0005-0000-0000-0000B65E0000}"/>
    <cellStyle name="Note 2 2 4 3 4 2 2" xfId="19685" xr:uid="{00000000-0005-0000-0000-0000B75E0000}"/>
    <cellStyle name="Note 2 2 4 3 4 2 2 2" xfId="33911" xr:uid="{00000000-0005-0000-0000-0000B85E0000}"/>
    <cellStyle name="Note 2 2 4 3 4 2 3" xfId="19686" xr:uid="{00000000-0005-0000-0000-0000B95E0000}"/>
    <cellStyle name="Note 2 2 4 3 4 2 4" xfId="33912" xr:uid="{00000000-0005-0000-0000-0000BA5E0000}"/>
    <cellStyle name="Note 2 2 4 3 4 3" xfId="19687" xr:uid="{00000000-0005-0000-0000-0000BB5E0000}"/>
    <cellStyle name="Note 2 2 4 3 4 3 2" xfId="33913" xr:uid="{00000000-0005-0000-0000-0000BC5E0000}"/>
    <cellStyle name="Note 2 2 4 3 4 4" xfId="19688" xr:uid="{00000000-0005-0000-0000-0000BD5E0000}"/>
    <cellStyle name="Note 2 2 4 3 4 5" xfId="33914" xr:uid="{00000000-0005-0000-0000-0000BE5E0000}"/>
    <cellStyle name="Note 2 2 4 3 5" xfId="19689" xr:uid="{00000000-0005-0000-0000-0000BF5E0000}"/>
    <cellStyle name="Note 2 2 4 3 5 2" xfId="19690" xr:uid="{00000000-0005-0000-0000-0000C05E0000}"/>
    <cellStyle name="Note 2 2 4 3 5 2 2" xfId="19691" xr:uid="{00000000-0005-0000-0000-0000C15E0000}"/>
    <cellStyle name="Note 2 2 4 3 5 2 2 2" xfId="33915" xr:uid="{00000000-0005-0000-0000-0000C25E0000}"/>
    <cellStyle name="Note 2 2 4 3 5 2 3" xfId="19692" xr:uid="{00000000-0005-0000-0000-0000C35E0000}"/>
    <cellStyle name="Note 2 2 4 3 5 2 4" xfId="33916" xr:uid="{00000000-0005-0000-0000-0000C45E0000}"/>
    <cellStyle name="Note 2 2 4 3 5 3" xfId="19693" xr:uid="{00000000-0005-0000-0000-0000C55E0000}"/>
    <cellStyle name="Note 2 2 4 3 5 3 2" xfId="33917" xr:uid="{00000000-0005-0000-0000-0000C65E0000}"/>
    <cellStyle name="Note 2 2 4 3 5 4" xfId="19694" xr:uid="{00000000-0005-0000-0000-0000C75E0000}"/>
    <cellStyle name="Note 2 2 4 3 5 5" xfId="33918" xr:uid="{00000000-0005-0000-0000-0000C85E0000}"/>
    <cellStyle name="Note 2 2 4 3 6" xfId="19695" xr:uid="{00000000-0005-0000-0000-0000C95E0000}"/>
    <cellStyle name="Note 2 2 4 3 6 2" xfId="19696" xr:uid="{00000000-0005-0000-0000-0000CA5E0000}"/>
    <cellStyle name="Note 2 2 4 3 6 2 2" xfId="19697" xr:uid="{00000000-0005-0000-0000-0000CB5E0000}"/>
    <cellStyle name="Note 2 2 4 3 6 2 2 2" xfId="33919" xr:uid="{00000000-0005-0000-0000-0000CC5E0000}"/>
    <cellStyle name="Note 2 2 4 3 6 2 3" xfId="19698" xr:uid="{00000000-0005-0000-0000-0000CD5E0000}"/>
    <cellStyle name="Note 2 2 4 3 6 2 4" xfId="33920" xr:uid="{00000000-0005-0000-0000-0000CE5E0000}"/>
    <cellStyle name="Note 2 2 4 3 6 3" xfId="19699" xr:uid="{00000000-0005-0000-0000-0000CF5E0000}"/>
    <cellStyle name="Note 2 2 4 3 6 3 2" xfId="33921" xr:uid="{00000000-0005-0000-0000-0000D05E0000}"/>
    <cellStyle name="Note 2 2 4 3 6 4" xfId="19700" xr:uid="{00000000-0005-0000-0000-0000D15E0000}"/>
    <cellStyle name="Note 2 2 4 3 6 5" xfId="33922" xr:uid="{00000000-0005-0000-0000-0000D25E0000}"/>
    <cellStyle name="Note 2 2 4 3 7" xfId="19701" xr:uid="{00000000-0005-0000-0000-0000D35E0000}"/>
    <cellStyle name="Note 2 2 4 3 7 2" xfId="19702" xr:uid="{00000000-0005-0000-0000-0000D45E0000}"/>
    <cellStyle name="Note 2 2 4 3 7 2 2" xfId="19703" xr:uid="{00000000-0005-0000-0000-0000D55E0000}"/>
    <cellStyle name="Note 2 2 4 3 7 2 2 2" xfId="33923" xr:uid="{00000000-0005-0000-0000-0000D65E0000}"/>
    <cellStyle name="Note 2 2 4 3 7 2 3" xfId="19704" xr:uid="{00000000-0005-0000-0000-0000D75E0000}"/>
    <cellStyle name="Note 2 2 4 3 7 2 4" xfId="33924" xr:uid="{00000000-0005-0000-0000-0000D85E0000}"/>
    <cellStyle name="Note 2 2 4 3 7 3" xfId="19705" xr:uid="{00000000-0005-0000-0000-0000D95E0000}"/>
    <cellStyle name="Note 2 2 4 3 7 3 2" xfId="33925" xr:uid="{00000000-0005-0000-0000-0000DA5E0000}"/>
    <cellStyle name="Note 2 2 4 3 7 4" xfId="19706" xr:uid="{00000000-0005-0000-0000-0000DB5E0000}"/>
    <cellStyle name="Note 2 2 4 3 7 5" xfId="33926" xr:uid="{00000000-0005-0000-0000-0000DC5E0000}"/>
    <cellStyle name="Note 2 2 4 3 8" xfId="19707" xr:uid="{00000000-0005-0000-0000-0000DD5E0000}"/>
    <cellStyle name="Note 2 2 4 3 8 2" xfId="19708" xr:uid="{00000000-0005-0000-0000-0000DE5E0000}"/>
    <cellStyle name="Note 2 2 4 3 8 2 2" xfId="19709" xr:uid="{00000000-0005-0000-0000-0000DF5E0000}"/>
    <cellStyle name="Note 2 2 4 3 8 2 2 2" xfId="33927" xr:uid="{00000000-0005-0000-0000-0000E05E0000}"/>
    <cellStyle name="Note 2 2 4 3 8 2 3" xfId="19710" xr:uid="{00000000-0005-0000-0000-0000E15E0000}"/>
    <cellStyle name="Note 2 2 4 3 8 2 4" xfId="33928" xr:uid="{00000000-0005-0000-0000-0000E25E0000}"/>
    <cellStyle name="Note 2 2 4 3 8 3" xfId="19711" xr:uid="{00000000-0005-0000-0000-0000E35E0000}"/>
    <cellStyle name="Note 2 2 4 3 8 3 2" xfId="33929" xr:uid="{00000000-0005-0000-0000-0000E45E0000}"/>
    <cellStyle name="Note 2 2 4 3 8 4" xfId="19712" xr:uid="{00000000-0005-0000-0000-0000E55E0000}"/>
    <cellStyle name="Note 2 2 4 3 8 5" xfId="33930" xr:uid="{00000000-0005-0000-0000-0000E65E0000}"/>
    <cellStyle name="Note 2 2 4 3 9" xfId="19713" xr:uid="{00000000-0005-0000-0000-0000E75E0000}"/>
    <cellStyle name="Note 2 2 4 3 9 2" xfId="19714" xr:uid="{00000000-0005-0000-0000-0000E85E0000}"/>
    <cellStyle name="Note 2 2 4 3 9 2 2" xfId="19715" xr:uid="{00000000-0005-0000-0000-0000E95E0000}"/>
    <cellStyle name="Note 2 2 4 3 9 2 2 2" xfId="33931" xr:uid="{00000000-0005-0000-0000-0000EA5E0000}"/>
    <cellStyle name="Note 2 2 4 3 9 2 3" xfId="19716" xr:uid="{00000000-0005-0000-0000-0000EB5E0000}"/>
    <cellStyle name="Note 2 2 4 3 9 2 4" xfId="33932" xr:uid="{00000000-0005-0000-0000-0000EC5E0000}"/>
    <cellStyle name="Note 2 2 4 3 9 3" xfId="19717" xr:uid="{00000000-0005-0000-0000-0000ED5E0000}"/>
    <cellStyle name="Note 2 2 4 3 9 3 2" xfId="33933" xr:uid="{00000000-0005-0000-0000-0000EE5E0000}"/>
    <cellStyle name="Note 2 2 4 3 9 4" xfId="19718" xr:uid="{00000000-0005-0000-0000-0000EF5E0000}"/>
    <cellStyle name="Note 2 2 4 3 9 5" xfId="33934" xr:uid="{00000000-0005-0000-0000-0000F05E0000}"/>
    <cellStyle name="Note 2 2 4 4" xfId="19719" xr:uid="{00000000-0005-0000-0000-0000F15E0000}"/>
    <cellStyle name="Note 2 2 4 4 10" xfId="19720" xr:uid="{00000000-0005-0000-0000-0000F25E0000}"/>
    <cellStyle name="Note 2 2 4 4 10 2" xfId="19721" xr:uid="{00000000-0005-0000-0000-0000F35E0000}"/>
    <cellStyle name="Note 2 2 4 4 10 2 2" xfId="19722" xr:uid="{00000000-0005-0000-0000-0000F45E0000}"/>
    <cellStyle name="Note 2 2 4 4 10 2 2 2" xfId="33935" xr:uid="{00000000-0005-0000-0000-0000F55E0000}"/>
    <cellStyle name="Note 2 2 4 4 10 2 3" xfId="19723" xr:uid="{00000000-0005-0000-0000-0000F65E0000}"/>
    <cellStyle name="Note 2 2 4 4 10 2 4" xfId="33936" xr:uid="{00000000-0005-0000-0000-0000F75E0000}"/>
    <cellStyle name="Note 2 2 4 4 10 3" xfId="19724" xr:uid="{00000000-0005-0000-0000-0000F85E0000}"/>
    <cellStyle name="Note 2 2 4 4 10 3 2" xfId="33937" xr:uid="{00000000-0005-0000-0000-0000F95E0000}"/>
    <cellStyle name="Note 2 2 4 4 10 4" xfId="19725" xr:uid="{00000000-0005-0000-0000-0000FA5E0000}"/>
    <cellStyle name="Note 2 2 4 4 10 5" xfId="33938" xr:uid="{00000000-0005-0000-0000-0000FB5E0000}"/>
    <cellStyle name="Note 2 2 4 4 11" xfId="19726" xr:uid="{00000000-0005-0000-0000-0000FC5E0000}"/>
    <cellStyle name="Note 2 2 4 4 11 2" xfId="19727" xr:uid="{00000000-0005-0000-0000-0000FD5E0000}"/>
    <cellStyle name="Note 2 2 4 4 11 2 2" xfId="19728" xr:uid="{00000000-0005-0000-0000-0000FE5E0000}"/>
    <cellStyle name="Note 2 2 4 4 11 2 2 2" xfId="33939" xr:uid="{00000000-0005-0000-0000-0000FF5E0000}"/>
    <cellStyle name="Note 2 2 4 4 11 2 3" xfId="19729" xr:uid="{00000000-0005-0000-0000-0000005F0000}"/>
    <cellStyle name="Note 2 2 4 4 11 2 4" xfId="33940" xr:uid="{00000000-0005-0000-0000-0000015F0000}"/>
    <cellStyle name="Note 2 2 4 4 11 3" xfId="19730" xr:uid="{00000000-0005-0000-0000-0000025F0000}"/>
    <cellStyle name="Note 2 2 4 4 11 3 2" xfId="33941" xr:uid="{00000000-0005-0000-0000-0000035F0000}"/>
    <cellStyle name="Note 2 2 4 4 11 4" xfId="19731" xr:uid="{00000000-0005-0000-0000-0000045F0000}"/>
    <cellStyle name="Note 2 2 4 4 11 5" xfId="33942" xr:uid="{00000000-0005-0000-0000-0000055F0000}"/>
    <cellStyle name="Note 2 2 4 4 12" xfId="19732" xr:uid="{00000000-0005-0000-0000-0000065F0000}"/>
    <cellStyle name="Note 2 2 4 4 12 2" xfId="19733" xr:uid="{00000000-0005-0000-0000-0000075F0000}"/>
    <cellStyle name="Note 2 2 4 4 12 2 2" xfId="19734" xr:uid="{00000000-0005-0000-0000-0000085F0000}"/>
    <cellStyle name="Note 2 2 4 4 12 2 2 2" xfId="33943" xr:uid="{00000000-0005-0000-0000-0000095F0000}"/>
    <cellStyle name="Note 2 2 4 4 12 2 3" xfId="19735" xr:uid="{00000000-0005-0000-0000-00000A5F0000}"/>
    <cellStyle name="Note 2 2 4 4 12 2 4" xfId="33944" xr:uid="{00000000-0005-0000-0000-00000B5F0000}"/>
    <cellStyle name="Note 2 2 4 4 12 3" xfId="19736" xr:uid="{00000000-0005-0000-0000-00000C5F0000}"/>
    <cellStyle name="Note 2 2 4 4 12 3 2" xfId="33945" xr:uid="{00000000-0005-0000-0000-00000D5F0000}"/>
    <cellStyle name="Note 2 2 4 4 12 4" xfId="19737" xr:uid="{00000000-0005-0000-0000-00000E5F0000}"/>
    <cellStyle name="Note 2 2 4 4 12 5" xfId="33946" xr:uid="{00000000-0005-0000-0000-00000F5F0000}"/>
    <cellStyle name="Note 2 2 4 4 13" xfId="19738" xr:uid="{00000000-0005-0000-0000-0000105F0000}"/>
    <cellStyle name="Note 2 2 4 4 13 2" xfId="19739" xr:uid="{00000000-0005-0000-0000-0000115F0000}"/>
    <cellStyle name="Note 2 2 4 4 13 2 2" xfId="19740" xr:uid="{00000000-0005-0000-0000-0000125F0000}"/>
    <cellStyle name="Note 2 2 4 4 13 2 2 2" xfId="33947" xr:uid="{00000000-0005-0000-0000-0000135F0000}"/>
    <cellStyle name="Note 2 2 4 4 13 2 3" xfId="19741" xr:uid="{00000000-0005-0000-0000-0000145F0000}"/>
    <cellStyle name="Note 2 2 4 4 13 2 4" xfId="33948" xr:uid="{00000000-0005-0000-0000-0000155F0000}"/>
    <cellStyle name="Note 2 2 4 4 13 3" xfId="19742" xr:uid="{00000000-0005-0000-0000-0000165F0000}"/>
    <cellStyle name="Note 2 2 4 4 13 3 2" xfId="33949" xr:uid="{00000000-0005-0000-0000-0000175F0000}"/>
    <cellStyle name="Note 2 2 4 4 13 4" xfId="19743" xr:uid="{00000000-0005-0000-0000-0000185F0000}"/>
    <cellStyle name="Note 2 2 4 4 13 5" xfId="33950" xr:uid="{00000000-0005-0000-0000-0000195F0000}"/>
    <cellStyle name="Note 2 2 4 4 14" xfId="19744" xr:uid="{00000000-0005-0000-0000-00001A5F0000}"/>
    <cellStyle name="Note 2 2 4 4 14 2" xfId="19745" xr:uid="{00000000-0005-0000-0000-00001B5F0000}"/>
    <cellStyle name="Note 2 2 4 4 14 2 2" xfId="19746" xr:uid="{00000000-0005-0000-0000-00001C5F0000}"/>
    <cellStyle name="Note 2 2 4 4 14 2 2 2" xfId="33951" xr:uid="{00000000-0005-0000-0000-00001D5F0000}"/>
    <cellStyle name="Note 2 2 4 4 14 2 3" xfId="19747" xr:uid="{00000000-0005-0000-0000-00001E5F0000}"/>
    <cellStyle name="Note 2 2 4 4 14 2 4" xfId="33952" xr:uid="{00000000-0005-0000-0000-00001F5F0000}"/>
    <cellStyle name="Note 2 2 4 4 14 3" xfId="19748" xr:uid="{00000000-0005-0000-0000-0000205F0000}"/>
    <cellStyle name="Note 2 2 4 4 14 3 2" xfId="33953" xr:uid="{00000000-0005-0000-0000-0000215F0000}"/>
    <cellStyle name="Note 2 2 4 4 14 4" xfId="19749" xr:uid="{00000000-0005-0000-0000-0000225F0000}"/>
    <cellStyle name="Note 2 2 4 4 14 5" xfId="33954" xr:uid="{00000000-0005-0000-0000-0000235F0000}"/>
    <cellStyle name="Note 2 2 4 4 15" xfId="19750" xr:uid="{00000000-0005-0000-0000-0000245F0000}"/>
    <cellStyle name="Note 2 2 4 4 15 2" xfId="19751" xr:uid="{00000000-0005-0000-0000-0000255F0000}"/>
    <cellStyle name="Note 2 2 4 4 15 2 2" xfId="19752" xr:uid="{00000000-0005-0000-0000-0000265F0000}"/>
    <cellStyle name="Note 2 2 4 4 15 2 2 2" xfId="33955" xr:uid="{00000000-0005-0000-0000-0000275F0000}"/>
    <cellStyle name="Note 2 2 4 4 15 2 3" xfId="19753" xr:uid="{00000000-0005-0000-0000-0000285F0000}"/>
    <cellStyle name="Note 2 2 4 4 15 2 4" xfId="33956" xr:uid="{00000000-0005-0000-0000-0000295F0000}"/>
    <cellStyle name="Note 2 2 4 4 15 3" xfId="19754" xr:uid="{00000000-0005-0000-0000-00002A5F0000}"/>
    <cellStyle name="Note 2 2 4 4 15 3 2" xfId="33957" xr:uid="{00000000-0005-0000-0000-00002B5F0000}"/>
    <cellStyle name="Note 2 2 4 4 15 4" xfId="19755" xr:uid="{00000000-0005-0000-0000-00002C5F0000}"/>
    <cellStyle name="Note 2 2 4 4 15 5" xfId="33958" xr:uid="{00000000-0005-0000-0000-00002D5F0000}"/>
    <cellStyle name="Note 2 2 4 4 16" xfId="19756" xr:uid="{00000000-0005-0000-0000-00002E5F0000}"/>
    <cellStyle name="Note 2 2 4 4 16 2" xfId="19757" xr:uid="{00000000-0005-0000-0000-00002F5F0000}"/>
    <cellStyle name="Note 2 2 4 4 16 2 2" xfId="19758" xr:uid="{00000000-0005-0000-0000-0000305F0000}"/>
    <cellStyle name="Note 2 2 4 4 16 2 2 2" xfId="33959" xr:uid="{00000000-0005-0000-0000-0000315F0000}"/>
    <cellStyle name="Note 2 2 4 4 16 2 3" xfId="19759" xr:uid="{00000000-0005-0000-0000-0000325F0000}"/>
    <cellStyle name="Note 2 2 4 4 16 2 4" xfId="33960" xr:uid="{00000000-0005-0000-0000-0000335F0000}"/>
    <cellStyle name="Note 2 2 4 4 16 3" xfId="19760" xr:uid="{00000000-0005-0000-0000-0000345F0000}"/>
    <cellStyle name="Note 2 2 4 4 16 3 2" xfId="33961" xr:uid="{00000000-0005-0000-0000-0000355F0000}"/>
    <cellStyle name="Note 2 2 4 4 16 4" xfId="19761" xr:uid="{00000000-0005-0000-0000-0000365F0000}"/>
    <cellStyle name="Note 2 2 4 4 16 5" xfId="33962" xr:uid="{00000000-0005-0000-0000-0000375F0000}"/>
    <cellStyle name="Note 2 2 4 4 17" xfId="19762" xr:uid="{00000000-0005-0000-0000-0000385F0000}"/>
    <cellStyle name="Note 2 2 4 4 17 2" xfId="19763" xr:uid="{00000000-0005-0000-0000-0000395F0000}"/>
    <cellStyle name="Note 2 2 4 4 17 2 2" xfId="19764" xr:uid="{00000000-0005-0000-0000-00003A5F0000}"/>
    <cellStyle name="Note 2 2 4 4 17 2 2 2" xfId="33963" xr:uid="{00000000-0005-0000-0000-00003B5F0000}"/>
    <cellStyle name="Note 2 2 4 4 17 2 3" xfId="19765" xr:uid="{00000000-0005-0000-0000-00003C5F0000}"/>
    <cellStyle name="Note 2 2 4 4 17 2 4" xfId="33964" xr:uid="{00000000-0005-0000-0000-00003D5F0000}"/>
    <cellStyle name="Note 2 2 4 4 17 3" xfId="19766" xr:uid="{00000000-0005-0000-0000-00003E5F0000}"/>
    <cellStyle name="Note 2 2 4 4 17 3 2" xfId="33965" xr:uid="{00000000-0005-0000-0000-00003F5F0000}"/>
    <cellStyle name="Note 2 2 4 4 17 4" xfId="19767" xr:uid="{00000000-0005-0000-0000-0000405F0000}"/>
    <cellStyle name="Note 2 2 4 4 17 5" xfId="33966" xr:uid="{00000000-0005-0000-0000-0000415F0000}"/>
    <cellStyle name="Note 2 2 4 4 18" xfId="19768" xr:uid="{00000000-0005-0000-0000-0000425F0000}"/>
    <cellStyle name="Note 2 2 4 4 18 2" xfId="19769" xr:uid="{00000000-0005-0000-0000-0000435F0000}"/>
    <cellStyle name="Note 2 2 4 4 18 2 2" xfId="19770" xr:uid="{00000000-0005-0000-0000-0000445F0000}"/>
    <cellStyle name="Note 2 2 4 4 18 2 2 2" xfId="33967" xr:uid="{00000000-0005-0000-0000-0000455F0000}"/>
    <cellStyle name="Note 2 2 4 4 18 2 3" xfId="19771" xr:uid="{00000000-0005-0000-0000-0000465F0000}"/>
    <cellStyle name="Note 2 2 4 4 18 2 4" xfId="33968" xr:uid="{00000000-0005-0000-0000-0000475F0000}"/>
    <cellStyle name="Note 2 2 4 4 18 3" xfId="19772" xr:uid="{00000000-0005-0000-0000-0000485F0000}"/>
    <cellStyle name="Note 2 2 4 4 18 3 2" xfId="33969" xr:uid="{00000000-0005-0000-0000-0000495F0000}"/>
    <cellStyle name="Note 2 2 4 4 18 4" xfId="19773" xr:uid="{00000000-0005-0000-0000-00004A5F0000}"/>
    <cellStyle name="Note 2 2 4 4 18 5" xfId="33970" xr:uid="{00000000-0005-0000-0000-00004B5F0000}"/>
    <cellStyle name="Note 2 2 4 4 19" xfId="19774" xr:uid="{00000000-0005-0000-0000-00004C5F0000}"/>
    <cellStyle name="Note 2 2 4 4 19 2" xfId="19775" xr:uid="{00000000-0005-0000-0000-00004D5F0000}"/>
    <cellStyle name="Note 2 2 4 4 19 2 2" xfId="19776" xr:uid="{00000000-0005-0000-0000-00004E5F0000}"/>
    <cellStyle name="Note 2 2 4 4 19 2 2 2" xfId="33971" xr:uid="{00000000-0005-0000-0000-00004F5F0000}"/>
    <cellStyle name="Note 2 2 4 4 19 2 3" xfId="19777" xr:uid="{00000000-0005-0000-0000-0000505F0000}"/>
    <cellStyle name="Note 2 2 4 4 19 2 4" xfId="33972" xr:uid="{00000000-0005-0000-0000-0000515F0000}"/>
    <cellStyle name="Note 2 2 4 4 19 3" xfId="19778" xr:uid="{00000000-0005-0000-0000-0000525F0000}"/>
    <cellStyle name="Note 2 2 4 4 19 3 2" xfId="33973" xr:uid="{00000000-0005-0000-0000-0000535F0000}"/>
    <cellStyle name="Note 2 2 4 4 19 4" xfId="19779" xr:uid="{00000000-0005-0000-0000-0000545F0000}"/>
    <cellStyle name="Note 2 2 4 4 19 5" xfId="33974" xr:uid="{00000000-0005-0000-0000-0000555F0000}"/>
    <cellStyle name="Note 2 2 4 4 2" xfId="19780" xr:uid="{00000000-0005-0000-0000-0000565F0000}"/>
    <cellStyle name="Note 2 2 4 4 2 2" xfId="19781" xr:uid="{00000000-0005-0000-0000-0000575F0000}"/>
    <cellStyle name="Note 2 2 4 4 2 2 2" xfId="19782" xr:uid="{00000000-0005-0000-0000-0000585F0000}"/>
    <cellStyle name="Note 2 2 4 4 2 2 2 2" xfId="33975" xr:uid="{00000000-0005-0000-0000-0000595F0000}"/>
    <cellStyle name="Note 2 2 4 4 2 2 3" xfId="19783" xr:uid="{00000000-0005-0000-0000-00005A5F0000}"/>
    <cellStyle name="Note 2 2 4 4 2 2 4" xfId="33976" xr:uid="{00000000-0005-0000-0000-00005B5F0000}"/>
    <cellStyle name="Note 2 2 4 4 2 3" xfId="19784" xr:uid="{00000000-0005-0000-0000-00005C5F0000}"/>
    <cellStyle name="Note 2 2 4 4 2 3 2" xfId="33977" xr:uid="{00000000-0005-0000-0000-00005D5F0000}"/>
    <cellStyle name="Note 2 2 4 4 2 4" xfId="19785" xr:uid="{00000000-0005-0000-0000-00005E5F0000}"/>
    <cellStyle name="Note 2 2 4 4 2 5" xfId="33978" xr:uid="{00000000-0005-0000-0000-00005F5F0000}"/>
    <cellStyle name="Note 2 2 4 4 20" xfId="19786" xr:uid="{00000000-0005-0000-0000-0000605F0000}"/>
    <cellStyle name="Note 2 2 4 4 20 2" xfId="19787" xr:uid="{00000000-0005-0000-0000-0000615F0000}"/>
    <cellStyle name="Note 2 2 4 4 20 2 2" xfId="19788" xr:uid="{00000000-0005-0000-0000-0000625F0000}"/>
    <cellStyle name="Note 2 2 4 4 20 2 2 2" xfId="33979" xr:uid="{00000000-0005-0000-0000-0000635F0000}"/>
    <cellStyle name="Note 2 2 4 4 20 2 3" xfId="19789" xr:uid="{00000000-0005-0000-0000-0000645F0000}"/>
    <cellStyle name="Note 2 2 4 4 20 2 4" xfId="33980" xr:uid="{00000000-0005-0000-0000-0000655F0000}"/>
    <cellStyle name="Note 2 2 4 4 20 3" xfId="19790" xr:uid="{00000000-0005-0000-0000-0000665F0000}"/>
    <cellStyle name="Note 2 2 4 4 20 3 2" xfId="33981" xr:uid="{00000000-0005-0000-0000-0000675F0000}"/>
    <cellStyle name="Note 2 2 4 4 20 4" xfId="19791" xr:uid="{00000000-0005-0000-0000-0000685F0000}"/>
    <cellStyle name="Note 2 2 4 4 20 5" xfId="33982" xr:uid="{00000000-0005-0000-0000-0000695F0000}"/>
    <cellStyle name="Note 2 2 4 4 21" xfId="19792" xr:uid="{00000000-0005-0000-0000-00006A5F0000}"/>
    <cellStyle name="Note 2 2 4 4 21 2" xfId="19793" xr:uid="{00000000-0005-0000-0000-00006B5F0000}"/>
    <cellStyle name="Note 2 2 4 4 21 2 2" xfId="19794" xr:uid="{00000000-0005-0000-0000-00006C5F0000}"/>
    <cellStyle name="Note 2 2 4 4 21 2 2 2" xfId="33983" xr:uid="{00000000-0005-0000-0000-00006D5F0000}"/>
    <cellStyle name="Note 2 2 4 4 21 2 3" xfId="19795" xr:uid="{00000000-0005-0000-0000-00006E5F0000}"/>
    <cellStyle name="Note 2 2 4 4 21 2 4" xfId="33984" xr:uid="{00000000-0005-0000-0000-00006F5F0000}"/>
    <cellStyle name="Note 2 2 4 4 21 3" xfId="19796" xr:uid="{00000000-0005-0000-0000-0000705F0000}"/>
    <cellStyle name="Note 2 2 4 4 21 3 2" xfId="33985" xr:uid="{00000000-0005-0000-0000-0000715F0000}"/>
    <cellStyle name="Note 2 2 4 4 21 4" xfId="19797" xr:uid="{00000000-0005-0000-0000-0000725F0000}"/>
    <cellStyle name="Note 2 2 4 4 21 5" xfId="33986" xr:uid="{00000000-0005-0000-0000-0000735F0000}"/>
    <cellStyle name="Note 2 2 4 4 22" xfId="19798" xr:uid="{00000000-0005-0000-0000-0000745F0000}"/>
    <cellStyle name="Note 2 2 4 4 22 2" xfId="19799" xr:uid="{00000000-0005-0000-0000-0000755F0000}"/>
    <cellStyle name="Note 2 2 4 4 22 2 2" xfId="19800" xr:uid="{00000000-0005-0000-0000-0000765F0000}"/>
    <cellStyle name="Note 2 2 4 4 22 2 2 2" xfId="33987" xr:uid="{00000000-0005-0000-0000-0000775F0000}"/>
    <cellStyle name="Note 2 2 4 4 22 2 3" xfId="19801" xr:uid="{00000000-0005-0000-0000-0000785F0000}"/>
    <cellStyle name="Note 2 2 4 4 22 2 4" xfId="33988" xr:uid="{00000000-0005-0000-0000-0000795F0000}"/>
    <cellStyle name="Note 2 2 4 4 22 3" xfId="19802" xr:uid="{00000000-0005-0000-0000-00007A5F0000}"/>
    <cellStyle name="Note 2 2 4 4 22 3 2" xfId="33989" xr:uid="{00000000-0005-0000-0000-00007B5F0000}"/>
    <cellStyle name="Note 2 2 4 4 22 4" xfId="19803" xr:uid="{00000000-0005-0000-0000-00007C5F0000}"/>
    <cellStyle name="Note 2 2 4 4 22 5" xfId="33990" xr:uid="{00000000-0005-0000-0000-00007D5F0000}"/>
    <cellStyle name="Note 2 2 4 4 23" xfId="19804" xr:uid="{00000000-0005-0000-0000-00007E5F0000}"/>
    <cellStyle name="Note 2 2 4 4 23 2" xfId="19805" xr:uid="{00000000-0005-0000-0000-00007F5F0000}"/>
    <cellStyle name="Note 2 2 4 4 23 2 2" xfId="19806" xr:uid="{00000000-0005-0000-0000-0000805F0000}"/>
    <cellStyle name="Note 2 2 4 4 23 2 2 2" xfId="33991" xr:uid="{00000000-0005-0000-0000-0000815F0000}"/>
    <cellStyle name="Note 2 2 4 4 23 2 3" xfId="19807" xr:uid="{00000000-0005-0000-0000-0000825F0000}"/>
    <cellStyle name="Note 2 2 4 4 23 2 4" xfId="33992" xr:uid="{00000000-0005-0000-0000-0000835F0000}"/>
    <cellStyle name="Note 2 2 4 4 23 3" xfId="19808" xr:uid="{00000000-0005-0000-0000-0000845F0000}"/>
    <cellStyle name="Note 2 2 4 4 23 3 2" xfId="33993" xr:uid="{00000000-0005-0000-0000-0000855F0000}"/>
    <cellStyle name="Note 2 2 4 4 23 4" xfId="19809" xr:uid="{00000000-0005-0000-0000-0000865F0000}"/>
    <cellStyle name="Note 2 2 4 4 23 5" xfId="33994" xr:uid="{00000000-0005-0000-0000-0000875F0000}"/>
    <cellStyle name="Note 2 2 4 4 24" xfId="19810" xr:uid="{00000000-0005-0000-0000-0000885F0000}"/>
    <cellStyle name="Note 2 2 4 4 24 2" xfId="19811" xr:uid="{00000000-0005-0000-0000-0000895F0000}"/>
    <cellStyle name="Note 2 2 4 4 24 2 2" xfId="19812" xr:uid="{00000000-0005-0000-0000-00008A5F0000}"/>
    <cellStyle name="Note 2 2 4 4 24 2 2 2" xfId="33995" xr:uid="{00000000-0005-0000-0000-00008B5F0000}"/>
    <cellStyle name="Note 2 2 4 4 24 2 3" xfId="19813" xr:uid="{00000000-0005-0000-0000-00008C5F0000}"/>
    <cellStyle name="Note 2 2 4 4 24 2 4" xfId="33996" xr:uid="{00000000-0005-0000-0000-00008D5F0000}"/>
    <cellStyle name="Note 2 2 4 4 24 3" xfId="19814" xr:uid="{00000000-0005-0000-0000-00008E5F0000}"/>
    <cellStyle name="Note 2 2 4 4 24 3 2" xfId="33997" xr:uid="{00000000-0005-0000-0000-00008F5F0000}"/>
    <cellStyle name="Note 2 2 4 4 24 4" xfId="19815" xr:uid="{00000000-0005-0000-0000-0000905F0000}"/>
    <cellStyle name="Note 2 2 4 4 24 5" xfId="33998" xr:uid="{00000000-0005-0000-0000-0000915F0000}"/>
    <cellStyle name="Note 2 2 4 4 25" xfId="19816" xr:uid="{00000000-0005-0000-0000-0000925F0000}"/>
    <cellStyle name="Note 2 2 4 4 25 2" xfId="19817" xr:uid="{00000000-0005-0000-0000-0000935F0000}"/>
    <cellStyle name="Note 2 2 4 4 25 2 2" xfId="19818" xr:uid="{00000000-0005-0000-0000-0000945F0000}"/>
    <cellStyle name="Note 2 2 4 4 25 2 2 2" xfId="33999" xr:uid="{00000000-0005-0000-0000-0000955F0000}"/>
    <cellStyle name="Note 2 2 4 4 25 2 3" xfId="19819" xr:uid="{00000000-0005-0000-0000-0000965F0000}"/>
    <cellStyle name="Note 2 2 4 4 25 2 4" xfId="34000" xr:uid="{00000000-0005-0000-0000-0000975F0000}"/>
    <cellStyle name="Note 2 2 4 4 25 3" xfId="19820" xr:uid="{00000000-0005-0000-0000-0000985F0000}"/>
    <cellStyle name="Note 2 2 4 4 25 3 2" xfId="34001" xr:uid="{00000000-0005-0000-0000-0000995F0000}"/>
    <cellStyle name="Note 2 2 4 4 25 4" xfId="19821" xr:uid="{00000000-0005-0000-0000-00009A5F0000}"/>
    <cellStyle name="Note 2 2 4 4 25 5" xfId="34002" xr:uid="{00000000-0005-0000-0000-00009B5F0000}"/>
    <cellStyle name="Note 2 2 4 4 26" xfId="19822" xr:uid="{00000000-0005-0000-0000-00009C5F0000}"/>
    <cellStyle name="Note 2 2 4 4 26 2" xfId="19823" xr:uid="{00000000-0005-0000-0000-00009D5F0000}"/>
    <cellStyle name="Note 2 2 4 4 26 2 2" xfId="19824" xr:uid="{00000000-0005-0000-0000-00009E5F0000}"/>
    <cellStyle name="Note 2 2 4 4 26 2 2 2" xfId="34003" xr:uid="{00000000-0005-0000-0000-00009F5F0000}"/>
    <cellStyle name="Note 2 2 4 4 26 2 3" xfId="19825" xr:uid="{00000000-0005-0000-0000-0000A05F0000}"/>
    <cellStyle name="Note 2 2 4 4 26 2 4" xfId="34004" xr:uid="{00000000-0005-0000-0000-0000A15F0000}"/>
    <cellStyle name="Note 2 2 4 4 26 3" xfId="19826" xr:uid="{00000000-0005-0000-0000-0000A25F0000}"/>
    <cellStyle name="Note 2 2 4 4 26 3 2" xfId="34005" xr:uid="{00000000-0005-0000-0000-0000A35F0000}"/>
    <cellStyle name="Note 2 2 4 4 26 4" xfId="19827" xr:uid="{00000000-0005-0000-0000-0000A45F0000}"/>
    <cellStyle name="Note 2 2 4 4 26 5" xfId="34006" xr:uid="{00000000-0005-0000-0000-0000A55F0000}"/>
    <cellStyle name="Note 2 2 4 4 27" xfId="19828" xr:uid="{00000000-0005-0000-0000-0000A65F0000}"/>
    <cellStyle name="Note 2 2 4 4 27 2" xfId="19829" xr:uid="{00000000-0005-0000-0000-0000A75F0000}"/>
    <cellStyle name="Note 2 2 4 4 27 2 2" xfId="19830" xr:uid="{00000000-0005-0000-0000-0000A85F0000}"/>
    <cellStyle name="Note 2 2 4 4 27 2 2 2" xfId="34007" xr:uid="{00000000-0005-0000-0000-0000A95F0000}"/>
    <cellStyle name="Note 2 2 4 4 27 2 3" xfId="19831" xr:uid="{00000000-0005-0000-0000-0000AA5F0000}"/>
    <cellStyle name="Note 2 2 4 4 27 2 4" xfId="34008" xr:uid="{00000000-0005-0000-0000-0000AB5F0000}"/>
    <cellStyle name="Note 2 2 4 4 27 3" xfId="19832" xr:uid="{00000000-0005-0000-0000-0000AC5F0000}"/>
    <cellStyle name="Note 2 2 4 4 27 3 2" xfId="34009" xr:uid="{00000000-0005-0000-0000-0000AD5F0000}"/>
    <cellStyle name="Note 2 2 4 4 27 4" xfId="19833" xr:uid="{00000000-0005-0000-0000-0000AE5F0000}"/>
    <cellStyle name="Note 2 2 4 4 27 5" xfId="34010" xr:uid="{00000000-0005-0000-0000-0000AF5F0000}"/>
    <cellStyle name="Note 2 2 4 4 28" xfId="19834" xr:uid="{00000000-0005-0000-0000-0000B05F0000}"/>
    <cellStyle name="Note 2 2 4 4 28 2" xfId="19835" xr:uid="{00000000-0005-0000-0000-0000B15F0000}"/>
    <cellStyle name="Note 2 2 4 4 28 2 2" xfId="19836" xr:uid="{00000000-0005-0000-0000-0000B25F0000}"/>
    <cellStyle name="Note 2 2 4 4 28 2 2 2" xfId="34011" xr:uid="{00000000-0005-0000-0000-0000B35F0000}"/>
    <cellStyle name="Note 2 2 4 4 28 2 3" xfId="19837" xr:uid="{00000000-0005-0000-0000-0000B45F0000}"/>
    <cellStyle name="Note 2 2 4 4 28 2 4" xfId="34012" xr:uid="{00000000-0005-0000-0000-0000B55F0000}"/>
    <cellStyle name="Note 2 2 4 4 28 3" xfId="19838" xr:uid="{00000000-0005-0000-0000-0000B65F0000}"/>
    <cellStyle name="Note 2 2 4 4 28 3 2" xfId="34013" xr:uid="{00000000-0005-0000-0000-0000B75F0000}"/>
    <cellStyle name="Note 2 2 4 4 28 4" xfId="19839" xr:uid="{00000000-0005-0000-0000-0000B85F0000}"/>
    <cellStyle name="Note 2 2 4 4 28 5" xfId="34014" xr:uid="{00000000-0005-0000-0000-0000B95F0000}"/>
    <cellStyle name="Note 2 2 4 4 29" xfId="19840" xr:uid="{00000000-0005-0000-0000-0000BA5F0000}"/>
    <cellStyle name="Note 2 2 4 4 29 2" xfId="19841" xr:uid="{00000000-0005-0000-0000-0000BB5F0000}"/>
    <cellStyle name="Note 2 2 4 4 29 2 2" xfId="19842" xr:uid="{00000000-0005-0000-0000-0000BC5F0000}"/>
    <cellStyle name="Note 2 2 4 4 29 2 2 2" xfId="34015" xr:uid="{00000000-0005-0000-0000-0000BD5F0000}"/>
    <cellStyle name="Note 2 2 4 4 29 2 3" xfId="19843" xr:uid="{00000000-0005-0000-0000-0000BE5F0000}"/>
    <cellStyle name="Note 2 2 4 4 29 2 4" xfId="34016" xr:uid="{00000000-0005-0000-0000-0000BF5F0000}"/>
    <cellStyle name="Note 2 2 4 4 29 3" xfId="19844" xr:uid="{00000000-0005-0000-0000-0000C05F0000}"/>
    <cellStyle name="Note 2 2 4 4 29 3 2" xfId="34017" xr:uid="{00000000-0005-0000-0000-0000C15F0000}"/>
    <cellStyle name="Note 2 2 4 4 29 4" xfId="19845" xr:uid="{00000000-0005-0000-0000-0000C25F0000}"/>
    <cellStyle name="Note 2 2 4 4 29 5" xfId="34018" xr:uid="{00000000-0005-0000-0000-0000C35F0000}"/>
    <cellStyle name="Note 2 2 4 4 3" xfId="19846" xr:uid="{00000000-0005-0000-0000-0000C45F0000}"/>
    <cellStyle name="Note 2 2 4 4 3 2" xfId="19847" xr:uid="{00000000-0005-0000-0000-0000C55F0000}"/>
    <cellStyle name="Note 2 2 4 4 3 2 2" xfId="19848" xr:uid="{00000000-0005-0000-0000-0000C65F0000}"/>
    <cellStyle name="Note 2 2 4 4 3 2 2 2" xfId="34019" xr:uid="{00000000-0005-0000-0000-0000C75F0000}"/>
    <cellStyle name="Note 2 2 4 4 3 2 3" xfId="19849" xr:uid="{00000000-0005-0000-0000-0000C85F0000}"/>
    <cellStyle name="Note 2 2 4 4 3 2 4" xfId="34020" xr:uid="{00000000-0005-0000-0000-0000C95F0000}"/>
    <cellStyle name="Note 2 2 4 4 3 3" xfId="19850" xr:uid="{00000000-0005-0000-0000-0000CA5F0000}"/>
    <cellStyle name="Note 2 2 4 4 3 3 2" xfId="34021" xr:uid="{00000000-0005-0000-0000-0000CB5F0000}"/>
    <cellStyle name="Note 2 2 4 4 3 4" xfId="19851" xr:uid="{00000000-0005-0000-0000-0000CC5F0000}"/>
    <cellStyle name="Note 2 2 4 4 3 5" xfId="34022" xr:uid="{00000000-0005-0000-0000-0000CD5F0000}"/>
    <cellStyle name="Note 2 2 4 4 30" xfId="19852" xr:uid="{00000000-0005-0000-0000-0000CE5F0000}"/>
    <cellStyle name="Note 2 2 4 4 30 2" xfId="19853" xr:uid="{00000000-0005-0000-0000-0000CF5F0000}"/>
    <cellStyle name="Note 2 2 4 4 30 2 2" xfId="19854" xr:uid="{00000000-0005-0000-0000-0000D05F0000}"/>
    <cellStyle name="Note 2 2 4 4 30 2 2 2" xfId="34023" xr:uid="{00000000-0005-0000-0000-0000D15F0000}"/>
    <cellStyle name="Note 2 2 4 4 30 2 3" xfId="19855" xr:uid="{00000000-0005-0000-0000-0000D25F0000}"/>
    <cellStyle name="Note 2 2 4 4 30 2 4" xfId="34024" xr:uid="{00000000-0005-0000-0000-0000D35F0000}"/>
    <cellStyle name="Note 2 2 4 4 30 3" xfId="19856" xr:uid="{00000000-0005-0000-0000-0000D45F0000}"/>
    <cellStyle name="Note 2 2 4 4 30 3 2" xfId="34025" xr:uid="{00000000-0005-0000-0000-0000D55F0000}"/>
    <cellStyle name="Note 2 2 4 4 30 4" xfId="19857" xr:uid="{00000000-0005-0000-0000-0000D65F0000}"/>
    <cellStyle name="Note 2 2 4 4 30 5" xfId="34026" xr:uid="{00000000-0005-0000-0000-0000D75F0000}"/>
    <cellStyle name="Note 2 2 4 4 31" xfId="19858" xr:uid="{00000000-0005-0000-0000-0000D85F0000}"/>
    <cellStyle name="Note 2 2 4 4 31 2" xfId="19859" xr:uid="{00000000-0005-0000-0000-0000D95F0000}"/>
    <cellStyle name="Note 2 2 4 4 31 2 2" xfId="34027" xr:uid="{00000000-0005-0000-0000-0000DA5F0000}"/>
    <cellStyle name="Note 2 2 4 4 31 3" xfId="19860" xr:uid="{00000000-0005-0000-0000-0000DB5F0000}"/>
    <cellStyle name="Note 2 2 4 4 31 4" xfId="34028" xr:uid="{00000000-0005-0000-0000-0000DC5F0000}"/>
    <cellStyle name="Note 2 2 4 4 32" xfId="19861" xr:uid="{00000000-0005-0000-0000-0000DD5F0000}"/>
    <cellStyle name="Note 2 2 4 4 32 2" xfId="34029" xr:uid="{00000000-0005-0000-0000-0000DE5F0000}"/>
    <cellStyle name="Note 2 2 4 4 33" xfId="19862" xr:uid="{00000000-0005-0000-0000-0000DF5F0000}"/>
    <cellStyle name="Note 2 2 4 4 34" xfId="34030" xr:uid="{00000000-0005-0000-0000-0000E05F0000}"/>
    <cellStyle name="Note 2 2 4 4 4" xfId="19863" xr:uid="{00000000-0005-0000-0000-0000E15F0000}"/>
    <cellStyle name="Note 2 2 4 4 4 2" xfId="19864" xr:uid="{00000000-0005-0000-0000-0000E25F0000}"/>
    <cellStyle name="Note 2 2 4 4 4 2 2" xfId="19865" xr:uid="{00000000-0005-0000-0000-0000E35F0000}"/>
    <cellStyle name="Note 2 2 4 4 4 2 2 2" xfId="34031" xr:uid="{00000000-0005-0000-0000-0000E45F0000}"/>
    <cellStyle name="Note 2 2 4 4 4 2 3" xfId="19866" xr:uid="{00000000-0005-0000-0000-0000E55F0000}"/>
    <cellStyle name="Note 2 2 4 4 4 2 4" xfId="34032" xr:uid="{00000000-0005-0000-0000-0000E65F0000}"/>
    <cellStyle name="Note 2 2 4 4 4 3" xfId="19867" xr:uid="{00000000-0005-0000-0000-0000E75F0000}"/>
    <cellStyle name="Note 2 2 4 4 4 3 2" xfId="34033" xr:uid="{00000000-0005-0000-0000-0000E85F0000}"/>
    <cellStyle name="Note 2 2 4 4 4 4" xfId="19868" xr:uid="{00000000-0005-0000-0000-0000E95F0000}"/>
    <cellStyle name="Note 2 2 4 4 4 5" xfId="34034" xr:uid="{00000000-0005-0000-0000-0000EA5F0000}"/>
    <cellStyle name="Note 2 2 4 4 5" xfId="19869" xr:uid="{00000000-0005-0000-0000-0000EB5F0000}"/>
    <cellStyle name="Note 2 2 4 4 5 2" xfId="19870" xr:uid="{00000000-0005-0000-0000-0000EC5F0000}"/>
    <cellStyle name="Note 2 2 4 4 5 2 2" xfId="19871" xr:uid="{00000000-0005-0000-0000-0000ED5F0000}"/>
    <cellStyle name="Note 2 2 4 4 5 2 2 2" xfId="34035" xr:uid="{00000000-0005-0000-0000-0000EE5F0000}"/>
    <cellStyle name="Note 2 2 4 4 5 2 3" xfId="19872" xr:uid="{00000000-0005-0000-0000-0000EF5F0000}"/>
    <cellStyle name="Note 2 2 4 4 5 2 4" xfId="34036" xr:uid="{00000000-0005-0000-0000-0000F05F0000}"/>
    <cellStyle name="Note 2 2 4 4 5 3" xfId="19873" xr:uid="{00000000-0005-0000-0000-0000F15F0000}"/>
    <cellStyle name="Note 2 2 4 4 5 3 2" xfId="34037" xr:uid="{00000000-0005-0000-0000-0000F25F0000}"/>
    <cellStyle name="Note 2 2 4 4 5 4" xfId="19874" xr:uid="{00000000-0005-0000-0000-0000F35F0000}"/>
    <cellStyle name="Note 2 2 4 4 5 5" xfId="34038" xr:uid="{00000000-0005-0000-0000-0000F45F0000}"/>
    <cellStyle name="Note 2 2 4 4 6" xfId="19875" xr:uid="{00000000-0005-0000-0000-0000F55F0000}"/>
    <cellStyle name="Note 2 2 4 4 6 2" xfId="19876" xr:uid="{00000000-0005-0000-0000-0000F65F0000}"/>
    <cellStyle name="Note 2 2 4 4 6 2 2" xfId="19877" xr:uid="{00000000-0005-0000-0000-0000F75F0000}"/>
    <cellStyle name="Note 2 2 4 4 6 2 2 2" xfId="34039" xr:uid="{00000000-0005-0000-0000-0000F85F0000}"/>
    <cellStyle name="Note 2 2 4 4 6 2 3" xfId="19878" xr:uid="{00000000-0005-0000-0000-0000F95F0000}"/>
    <cellStyle name="Note 2 2 4 4 6 2 4" xfId="34040" xr:uid="{00000000-0005-0000-0000-0000FA5F0000}"/>
    <cellStyle name="Note 2 2 4 4 6 3" xfId="19879" xr:uid="{00000000-0005-0000-0000-0000FB5F0000}"/>
    <cellStyle name="Note 2 2 4 4 6 3 2" xfId="34041" xr:uid="{00000000-0005-0000-0000-0000FC5F0000}"/>
    <cellStyle name="Note 2 2 4 4 6 4" xfId="19880" xr:uid="{00000000-0005-0000-0000-0000FD5F0000}"/>
    <cellStyle name="Note 2 2 4 4 6 5" xfId="34042" xr:uid="{00000000-0005-0000-0000-0000FE5F0000}"/>
    <cellStyle name="Note 2 2 4 4 7" xfId="19881" xr:uid="{00000000-0005-0000-0000-0000FF5F0000}"/>
    <cellStyle name="Note 2 2 4 4 7 2" xfId="19882" xr:uid="{00000000-0005-0000-0000-000000600000}"/>
    <cellStyle name="Note 2 2 4 4 7 2 2" xfId="19883" xr:uid="{00000000-0005-0000-0000-000001600000}"/>
    <cellStyle name="Note 2 2 4 4 7 2 2 2" xfId="34043" xr:uid="{00000000-0005-0000-0000-000002600000}"/>
    <cellStyle name="Note 2 2 4 4 7 2 3" xfId="19884" xr:uid="{00000000-0005-0000-0000-000003600000}"/>
    <cellStyle name="Note 2 2 4 4 7 2 4" xfId="34044" xr:uid="{00000000-0005-0000-0000-000004600000}"/>
    <cellStyle name="Note 2 2 4 4 7 3" xfId="19885" xr:uid="{00000000-0005-0000-0000-000005600000}"/>
    <cellStyle name="Note 2 2 4 4 7 3 2" xfId="34045" xr:uid="{00000000-0005-0000-0000-000006600000}"/>
    <cellStyle name="Note 2 2 4 4 7 4" xfId="19886" xr:uid="{00000000-0005-0000-0000-000007600000}"/>
    <cellStyle name="Note 2 2 4 4 7 5" xfId="34046" xr:uid="{00000000-0005-0000-0000-000008600000}"/>
    <cellStyle name="Note 2 2 4 4 8" xfId="19887" xr:uid="{00000000-0005-0000-0000-000009600000}"/>
    <cellStyle name="Note 2 2 4 4 8 2" xfId="19888" xr:uid="{00000000-0005-0000-0000-00000A600000}"/>
    <cellStyle name="Note 2 2 4 4 8 2 2" xfId="19889" xr:uid="{00000000-0005-0000-0000-00000B600000}"/>
    <cellStyle name="Note 2 2 4 4 8 2 2 2" xfId="34047" xr:uid="{00000000-0005-0000-0000-00000C600000}"/>
    <cellStyle name="Note 2 2 4 4 8 2 3" xfId="19890" xr:uid="{00000000-0005-0000-0000-00000D600000}"/>
    <cellStyle name="Note 2 2 4 4 8 2 4" xfId="34048" xr:uid="{00000000-0005-0000-0000-00000E600000}"/>
    <cellStyle name="Note 2 2 4 4 8 3" xfId="19891" xr:uid="{00000000-0005-0000-0000-00000F600000}"/>
    <cellStyle name="Note 2 2 4 4 8 3 2" xfId="34049" xr:uid="{00000000-0005-0000-0000-000010600000}"/>
    <cellStyle name="Note 2 2 4 4 8 4" xfId="19892" xr:uid="{00000000-0005-0000-0000-000011600000}"/>
    <cellStyle name="Note 2 2 4 4 8 5" xfId="34050" xr:uid="{00000000-0005-0000-0000-000012600000}"/>
    <cellStyle name="Note 2 2 4 4 9" xfId="19893" xr:uid="{00000000-0005-0000-0000-000013600000}"/>
    <cellStyle name="Note 2 2 4 4 9 2" xfId="19894" xr:uid="{00000000-0005-0000-0000-000014600000}"/>
    <cellStyle name="Note 2 2 4 4 9 2 2" xfId="19895" xr:uid="{00000000-0005-0000-0000-000015600000}"/>
    <cellStyle name="Note 2 2 4 4 9 2 2 2" xfId="34051" xr:uid="{00000000-0005-0000-0000-000016600000}"/>
    <cellStyle name="Note 2 2 4 4 9 2 3" xfId="19896" xr:uid="{00000000-0005-0000-0000-000017600000}"/>
    <cellStyle name="Note 2 2 4 4 9 2 4" xfId="34052" xr:uid="{00000000-0005-0000-0000-000018600000}"/>
    <cellStyle name="Note 2 2 4 4 9 3" xfId="19897" xr:uid="{00000000-0005-0000-0000-000019600000}"/>
    <cellStyle name="Note 2 2 4 4 9 3 2" xfId="34053" xr:uid="{00000000-0005-0000-0000-00001A600000}"/>
    <cellStyle name="Note 2 2 4 4 9 4" xfId="19898" xr:uid="{00000000-0005-0000-0000-00001B600000}"/>
    <cellStyle name="Note 2 2 4 4 9 5" xfId="34054" xr:uid="{00000000-0005-0000-0000-00001C600000}"/>
    <cellStyle name="Note 2 2 4 5" xfId="19899" xr:uid="{00000000-0005-0000-0000-00001D600000}"/>
    <cellStyle name="Note 2 2 4 5 10" xfId="19900" xr:uid="{00000000-0005-0000-0000-00001E600000}"/>
    <cellStyle name="Note 2 2 4 5 10 2" xfId="19901" xr:uid="{00000000-0005-0000-0000-00001F600000}"/>
    <cellStyle name="Note 2 2 4 5 10 2 2" xfId="19902" xr:uid="{00000000-0005-0000-0000-000020600000}"/>
    <cellStyle name="Note 2 2 4 5 10 2 2 2" xfId="34055" xr:uid="{00000000-0005-0000-0000-000021600000}"/>
    <cellStyle name="Note 2 2 4 5 10 2 3" xfId="19903" xr:uid="{00000000-0005-0000-0000-000022600000}"/>
    <cellStyle name="Note 2 2 4 5 10 2 4" xfId="34056" xr:uid="{00000000-0005-0000-0000-000023600000}"/>
    <cellStyle name="Note 2 2 4 5 10 3" xfId="19904" xr:uid="{00000000-0005-0000-0000-000024600000}"/>
    <cellStyle name="Note 2 2 4 5 10 3 2" xfId="34057" xr:uid="{00000000-0005-0000-0000-000025600000}"/>
    <cellStyle name="Note 2 2 4 5 10 4" xfId="19905" xr:uid="{00000000-0005-0000-0000-000026600000}"/>
    <cellStyle name="Note 2 2 4 5 10 5" xfId="34058" xr:uid="{00000000-0005-0000-0000-000027600000}"/>
    <cellStyle name="Note 2 2 4 5 11" xfId="19906" xr:uid="{00000000-0005-0000-0000-000028600000}"/>
    <cellStyle name="Note 2 2 4 5 11 2" xfId="19907" xr:uid="{00000000-0005-0000-0000-000029600000}"/>
    <cellStyle name="Note 2 2 4 5 11 2 2" xfId="19908" xr:uid="{00000000-0005-0000-0000-00002A600000}"/>
    <cellStyle name="Note 2 2 4 5 11 2 2 2" xfId="34059" xr:uid="{00000000-0005-0000-0000-00002B600000}"/>
    <cellStyle name="Note 2 2 4 5 11 2 3" xfId="19909" xr:uid="{00000000-0005-0000-0000-00002C600000}"/>
    <cellStyle name="Note 2 2 4 5 11 2 4" xfId="34060" xr:uid="{00000000-0005-0000-0000-00002D600000}"/>
    <cellStyle name="Note 2 2 4 5 11 3" xfId="19910" xr:uid="{00000000-0005-0000-0000-00002E600000}"/>
    <cellStyle name="Note 2 2 4 5 11 3 2" xfId="34061" xr:uid="{00000000-0005-0000-0000-00002F600000}"/>
    <cellStyle name="Note 2 2 4 5 11 4" xfId="19911" xr:uid="{00000000-0005-0000-0000-000030600000}"/>
    <cellStyle name="Note 2 2 4 5 11 5" xfId="34062" xr:uid="{00000000-0005-0000-0000-000031600000}"/>
    <cellStyle name="Note 2 2 4 5 12" xfId="19912" xr:uid="{00000000-0005-0000-0000-000032600000}"/>
    <cellStyle name="Note 2 2 4 5 12 2" xfId="19913" xr:uid="{00000000-0005-0000-0000-000033600000}"/>
    <cellStyle name="Note 2 2 4 5 12 2 2" xfId="19914" xr:uid="{00000000-0005-0000-0000-000034600000}"/>
    <cellStyle name="Note 2 2 4 5 12 2 2 2" xfId="34063" xr:uid="{00000000-0005-0000-0000-000035600000}"/>
    <cellStyle name="Note 2 2 4 5 12 2 3" xfId="19915" xr:uid="{00000000-0005-0000-0000-000036600000}"/>
    <cellStyle name="Note 2 2 4 5 12 2 4" xfId="34064" xr:uid="{00000000-0005-0000-0000-000037600000}"/>
    <cellStyle name="Note 2 2 4 5 12 3" xfId="19916" xr:uid="{00000000-0005-0000-0000-000038600000}"/>
    <cellStyle name="Note 2 2 4 5 12 3 2" xfId="34065" xr:uid="{00000000-0005-0000-0000-000039600000}"/>
    <cellStyle name="Note 2 2 4 5 12 4" xfId="19917" xr:uid="{00000000-0005-0000-0000-00003A600000}"/>
    <cellStyle name="Note 2 2 4 5 12 5" xfId="34066" xr:uid="{00000000-0005-0000-0000-00003B600000}"/>
    <cellStyle name="Note 2 2 4 5 13" xfId="19918" xr:uid="{00000000-0005-0000-0000-00003C600000}"/>
    <cellStyle name="Note 2 2 4 5 13 2" xfId="19919" xr:uid="{00000000-0005-0000-0000-00003D600000}"/>
    <cellStyle name="Note 2 2 4 5 13 2 2" xfId="19920" xr:uid="{00000000-0005-0000-0000-00003E600000}"/>
    <cellStyle name="Note 2 2 4 5 13 2 2 2" xfId="34067" xr:uid="{00000000-0005-0000-0000-00003F600000}"/>
    <cellStyle name="Note 2 2 4 5 13 2 3" xfId="19921" xr:uid="{00000000-0005-0000-0000-000040600000}"/>
    <cellStyle name="Note 2 2 4 5 13 2 4" xfId="34068" xr:uid="{00000000-0005-0000-0000-000041600000}"/>
    <cellStyle name="Note 2 2 4 5 13 3" xfId="19922" xr:uid="{00000000-0005-0000-0000-000042600000}"/>
    <cellStyle name="Note 2 2 4 5 13 3 2" xfId="34069" xr:uid="{00000000-0005-0000-0000-000043600000}"/>
    <cellStyle name="Note 2 2 4 5 13 4" xfId="19923" xr:uid="{00000000-0005-0000-0000-000044600000}"/>
    <cellStyle name="Note 2 2 4 5 13 5" xfId="34070" xr:uid="{00000000-0005-0000-0000-000045600000}"/>
    <cellStyle name="Note 2 2 4 5 14" xfId="19924" xr:uid="{00000000-0005-0000-0000-000046600000}"/>
    <cellStyle name="Note 2 2 4 5 14 2" xfId="19925" xr:uid="{00000000-0005-0000-0000-000047600000}"/>
    <cellStyle name="Note 2 2 4 5 14 2 2" xfId="19926" xr:uid="{00000000-0005-0000-0000-000048600000}"/>
    <cellStyle name="Note 2 2 4 5 14 2 2 2" xfId="34071" xr:uid="{00000000-0005-0000-0000-000049600000}"/>
    <cellStyle name="Note 2 2 4 5 14 2 3" xfId="19927" xr:uid="{00000000-0005-0000-0000-00004A600000}"/>
    <cellStyle name="Note 2 2 4 5 14 2 4" xfId="34072" xr:uid="{00000000-0005-0000-0000-00004B600000}"/>
    <cellStyle name="Note 2 2 4 5 14 3" xfId="19928" xr:uid="{00000000-0005-0000-0000-00004C600000}"/>
    <cellStyle name="Note 2 2 4 5 14 3 2" xfId="34073" xr:uid="{00000000-0005-0000-0000-00004D600000}"/>
    <cellStyle name="Note 2 2 4 5 14 4" xfId="19929" xr:uid="{00000000-0005-0000-0000-00004E600000}"/>
    <cellStyle name="Note 2 2 4 5 14 5" xfId="34074" xr:uid="{00000000-0005-0000-0000-00004F600000}"/>
    <cellStyle name="Note 2 2 4 5 15" xfId="19930" xr:uid="{00000000-0005-0000-0000-000050600000}"/>
    <cellStyle name="Note 2 2 4 5 15 2" xfId="19931" xr:uid="{00000000-0005-0000-0000-000051600000}"/>
    <cellStyle name="Note 2 2 4 5 15 2 2" xfId="19932" xr:uid="{00000000-0005-0000-0000-000052600000}"/>
    <cellStyle name="Note 2 2 4 5 15 2 2 2" xfId="34075" xr:uid="{00000000-0005-0000-0000-000053600000}"/>
    <cellStyle name="Note 2 2 4 5 15 2 3" xfId="19933" xr:uid="{00000000-0005-0000-0000-000054600000}"/>
    <cellStyle name="Note 2 2 4 5 15 2 4" xfId="34076" xr:uid="{00000000-0005-0000-0000-000055600000}"/>
    <cellStyle name="Note 2 2 4 5 15 3" xfId="19934" xr:uid="{00000000-0005-0000-0000-000056600000}"/>
    <cellStyle name="Note 2 2 4 5 15 3 2" xfId="34077" xr:uid="{00000000-0005-0000-0000-000057600000}"/>
    <cellStyle name="Note 2 2 4 5 15 4" xfId="19935" xr:uid="{00000000-0005-0000-0000-000058600000}"/>
    <cellStyle name="Note 2 2 4 5 15 5" xfId="34078" xr:uid="{00000000-0005-0000-0000-000059600000}"/>
    <cellStyle name="Note 2 2 4 5 16" xfId="19936" xr:uid="{00000000-0005-0000-0000-00005A600000}"/>
    <cellStyle name="Note 2 2 4 5 16 2" xfId="19937" xr:uid="{00000000-0005-0000-0000-00005B600000}"/>
    <cellStyle name="Note 2 2 4 5 16 2 2" xfId="19938" xr:uid="{00000000-0005-0000-0000-00005C600000}"/>
    <cellStyle name="Note 2 2 4 5 16 2 2 2" xfId="34079" xr:uid="{00000000-0005-0000-0000-00005D600000}"/>
    <cellStyle name="Note 2 2 4 5 16 2 3" xfId="19939" xr:uid="{00000000-0005-0000-0000-00005E600000}"/>
    <cellStyle name="Note 2 2 4 5 16 2 4" xfId="34080" xr:uid="{00000000-0005-0000-0000-00005F600000}"/>
    <cellStyle name="Note 2 2 4 5 16 3" xfId="19940" xr:uid="{00000000-0005-0000-0000-000060600000}"/>
    <cellStyle name="Note 2 2 4 5 16 3 2" xfId="34081" xr:uid="{00000000-0005-0000-0000-000061600000}"/>
    <cellStyle name="Note 2 2 4 5 16 4" xfId="19941" xr:uid="{00000000-0005-0000-0000-000062600000}"/>
    <cellStyle name="Note 2 2 4 5 16 5" xfId="34082" xr:uid="{00000000-0005-0000-0000-000063600000}"/>
    <cellStyle name="Note 2 2 4 5 17" xfId="19942" xr:uid="{00000000-0005-0000-0000-000064600000}"/>
    <cellStyle name="Note 2 2 4 5 17 2" xfId="19943" xr:uid="{00000000-0005-0000-0000-000065600000}"/>
    <cellStyle name="Note 2 2 4 5 17 2 2" xfId="19944" xr:uid="{00000000-0005-0000-0000-000066600000}"/>
    <cellStyle name="Note 2 2 4 5 17 2 2 2" xfId="34083" xr:uid="{00000000-0005-0000-0000-000067600000}"/>
    <cellStyle name="Note 2 2 4 5 17 2 3" xfId="19945" xr:uid="{00000000-0005-0000-0000-000068600000}"/>
    <cellStyle name="Note 2 2 4 5 17 2 4" xfId="34084" xr:uid="{00000000-0005-0000-0000-000069600000}"/>
    <cellStyle name="Note 2 2 4 5 17 3" xfId="19946" xr:uid="{00000000-0005-0000-0000-00006A600000}"/>
    <cellStyle name="Note 2 2 4 5 17 3 2" xfId="34085" xr:uid="{00000000-0005-0000-0000-00006B600000}"/>
    <cellStyle name="Note 2 2 4 5 17 4" xfId="19947" xr:uid="{00000000-0005-0000-0000-00006C600000}"/>
    <cellStyle name="Note 2 2 4 5 17 5" xfId="34086" xr:uid="{00000000-0005-0000-0000-00006D600000}"/>
    <cellStyle name="Note 2 2 4 5 18" xfId="19948" xr:uid="{00000000-0005-0000-0000-00006E600000}"/>
    <cellStyle name="Note 2 2 4 5 18 2" xfId="19949" xr:uid="{00000000-0005-0000-0000-00006F600000}"/>
    <cellStyle name="Note 2 2 4 5 18 2 2" xfId="19950" xr:uid="{00000000-0005-0000-0000-000070600000}"/>
    <cellStyle name="Note 2 2 4 5 18 2 2 2" xfId="34087" xr:uid="{00000000-0005-0000-0000-000071600000}"/>
    <cellStyle name="Note 2 2 4 5 18 2 3" xfId="19951" xr:uid="{00000000-0005-0000-0000-000072600000}"/>
    <cellStyle name="Note 2 2 4 5 18 2 4" xfId="34088" xr:uid="{00000000-0005-0000-0000-000073600000}"/>
    <cellStyle name="Note 2 2 4 5 18 3" xfId="19952" xr:uid="{00000000-0005-0000-0000-000074600000}"/>
    <cellStyle name="Note 2 2 4 5 18 3 2" xfId="34089" xr:uid="{00000000-0005-0000-0000-000075600000}"/>
    <cellStyle name="Note 2 2 4 5 18 4" xfId="19953" xr:uid="{00000000-0005-0000-0000-000076600000}"/>
    <cellStyle name="Note 2 2 4 5 18 5" xfId="34090" xr:uid="{00000000-0005-0000-0000-000077600000}"/>
    <cellStyle name="Note 2 2 4 5 19" xfId="19954" xr:uid="{00000000-0005-0000-0000-000078600000}"/>
    <cellStyle name="Note 2 2 4 5 19 2" xfId="19955" xr:uid="{00000000-0005-0000-0000-000079600000}"/>
    <cellStyle name="Note 2 2 4 5 19 2 2" xfId="19956" xr:uid="{00000000-0005-0000-0000-00007A600000}"/>
    <cellStyle name="Note 2 2 4 5 19 2 2 2" xfId="34091" xr:uid="{00000000-0005-0000-0000-00007B600000}"/>
    <cellStyle name="Note 2 2 4 5 19 2 3" xfId="19957" xr:uid="{00000000-0005-0000-0000-00007C600000}"/>
    <cellStyle name="Note 2 2 4 5 19 2 4" xfId="34092" xr:uid="{00000000-0005-0000-0000-00007D600000}"/>
    <cellStyle name="Note 2 2 4 5 19 3" xfId="19958" xr:uid="{00000000-0005-0000-0000-00007E600000}"/>
    <cellStyle name="Note 2 2 4 5 19 3 2" xfId="34093" xr:uid="{00000000-0005-0000-0000-00007F600000}"/>
    <cellStyle name="Note 2 2 4 5 19 4" xfId="19959" xr:uid="{00000000-0005-0000-0000-000080600000}"/>
    <cellStyle name="Note 2 2 4 5 19 5" xfId="34094" xr:uid="{00000000-0005-0000-0000-000081600000}"/>
    <cellStyle name="Note 2 2 4 5 2" xfId="19960" xr:uid="{00000000-0005-0000-0000-000082600000}"/>
    <cellStyle name="Note 2 2 4 5 2 2" xfId="19961" xr:uid="{00000000-0005-0000-0000-000083600000}"/>
    <cellStyle name="Note 2 2 4 5 2 2 2" xfId="19962" xr:uid="{00000000-0005-0000-0000-000084600000}"/>
    <cellStyle name="Note 2 2 4 5 2 2 2 2" xfId="34095" xr:uid="{00000000-0005-0000-0000-000085600000}"/>
    <cellStyle name="Note 2 2 4 5 2 2 3" xfId="19963" xr:uid="{00000000-0005-0000-0000-000086600000}"/>
    <cellStyle name="Note 2 2 4 5 2 2 4" xfId="34096" xr:uid="{00000000-0005-0000-0000-000087600000}"/>
    <cellStyle name="Note 2 2 4 5 2 3" xfId="19964" xr:uid="{00000000-0005-0000-0000-000088600000}"/>
    <cellStyle name="Note 2 2 4 5 2 3 2" xfId="34097" xr:uid="{00000000-0005-0000-0000-000089600000}"/>
    <cellStyle name="Note 2 2 4 5 2 4" xfId="19965" xr:uid="{00000000-0005-0000-0000-00008A600000}"/>
    <cellStyle name="Note 2 2 4 5 2 5" xfId="34098" xr:uid="{00000000-0005-0000-0000-00008B600000}"/>
    <cellStyle name="Note 2 2 4 5 20" xfId="19966" xr:uid="{00000000-0005-0000-0000-00008C600000}"/>
    <cellStyle name="Note 2 2 4 5 20 2" xfId="19967" xr:uid="{00000000-0005-0000-0000-00008D600000}"/>
    <cellStyle name="Note 2 2 4 5 20 2 2" xfId="19968" xr:uid="{00000000-0005-0000-0000-00008E600000}"/>
    <cellStyle name="Note 2 2 4 5 20 2 2 2" xfId="34099" xr:uid="{00000000-0005-0000-0000-00008F600000}"/>
    <cellStyle name="Note 2 2 4 5 20 2 3" xfId="19969" xr:uid="{00000000-0005-0000-0000-000090600000}"/>
    <cellStyle name="Note 2 2 4 5 20 2 4" xfId="34100" xr:uid="{00000000-0005-0000-0000-000091600000}"/>
    <cellStyle name="Note 2 2 4 5 20 3" xfId="19970" xr:uid="{00000000-0005-0000-0000-000092600000}"/>
    <cellStyle name="Note 2 2 4 5 20 3 2" xfId="34101" xr:uid="{00000000-0005-0000-0000-000093600000}"/>
    <cellStyle name="Note 2 2 4 5 20 4" xfId="19971" xr:uid="{00000000-0005-0000-0000-000094600000}"/>
    <cellStyle name="Note 2 2 4 5 20 5" xfId="34102" xr:uid="{00000000-0005-0000-0000-000095600000}"/>
    <cellStyle name="Note 2 2 4 5 21" xfId="19972" xr:uid="{00000000-0005-0000-0000-000096600000}"/>
    <cellStyle name="Note 2 2 4 5 21 2" xfId="19973" xr:uid="{00000000-0005-0000-0000-000097600000}"/>
    <cellStyle name="Note 2 2 4 5 21 2 2" xfId="19974" xr:uid="{00000000-0005-0000-0000-000098600000}"/>
    <cellStyle name="Note 2 2 4 5 21 2 2 2" xfId="34103" xr:uid="{00000000-0005-0000-0000-000099600000}"/>
    <cellStyle name="Note 2 2 4 5 21 2 3" xfId="19975" xr:uid="{00000000-0005-0000-0000-00009A600000}"/>
    <cellStyle name="Note 2 2 4 5 21 2 4" xfId="34104" xr:uid="{00000000-0005-0000-0000-00009B600000}"/>
    <cellStyle name="Note 2 2 4 5 21 3" xfId="19976" xr:uid="{00000000-0005-0000-0000-00009C600000}"/>
    <cellStyle name="Note 2 2 4 5 21 3 2" xfId="34105" xr:uid="{00000000-0005-0000-0000-00009D600000}"/>
    <cellStyle name="Note 2 2 4 5 21 4" xfId="19977" xr:uid="{00000000-0005-0000-0000-00009E600000}"/>
    <cellStyle name="Note 2 2 4 5 21 5" xfId="34106" xr:uid="{00000000-0005-0000-0000-00009F600000}"/>
    <cellStyle name="Note 2 2 4 5 22" xfId="19978" xr:uid="{00000000-0005-0000-0000-0000A0600000}"/>
    <cellStyle name="Note 2 2 4 5 22 2" xfId="19979" xr:uid="{00000000-0005-0000-0000-0000A1600000}"/>
    <cellStyle name="Note 2 2 4 5 22 2 2" xfId="19980" xr:uid="{00000000-0005-0000-0000-0000A2600000}"/>
    <cellStyle name="Note 2 2 4 5 22 2 2 2" xfId="34107" xr:uid="{00000000-0005-0000-0000-0000A3600000}"/>
    <cellStyle name="Note 2 2 4 5 22 2 3" xfId="19981" xr:uid="{00000000-0005-0000-0000-0000A4600000}"/>
    <cellStyle name="Note 2 2 4 5 22 2 4" xfId="34108" xr:uid="{00000000-0005-0000-0000-0000A5600000}"/>
    <cellStyle name="Note 2 2 4 5 22 3" xfId="19982" xr:uid="{00000000-0005-0000-0000-0000A6600000}"/>
    <cellStyle name="Note 2 2 4 5 22 3 2" xfId="34109" xr:uid="{00000000-0005-0000-0000-0000A7600000}"/>
    <cellStyle name="Note 2 2 4 5 22 4" xfId="19983" xr:uid="{00000000-0005-0000-0000-0000A8600000}"/>
    <cellStyle name="Note 2 2 4 5 22 5" xfId="34110" xr:uid="{00000000-0005-0000-0000-0000A9600000}"/>
    <cellStyle name="Note 2 2 4 5 23" xfId="19984" xr:uid="{00000000-0005-0000-0000-0000AA600000}"/>
    <cellStyle name="Note 2 2 4 5 23 2" xfId="19985" xr:uid="{00000000-0005-0000-0000-0000AB600000}"/>
    <cellStyle name="Note 2 2 4 5 23 2 2" xfId="19986" xr:uid="{00000000-0005-0000-0000-0000AC600000}"/>
    <cellStyle name="Note 2 2 4 5 23 2 2 2" xfId="34111" xr:uid="{00000000-0005-0000-0000-0000AD600000}"/>
    <cellStyle name="Note 2 2 4 5 23 2 3" xfId="19987" xr:uid="{00000000-0005-0000-0000-0000AE600000}"/>
    <cellStyle name="Note 2 2 4 5 23 2 4" xfId="34112" xr:uid="{00000000-0005-0000-0000-0000AF600000}"/>
    <cellStyle name="Note 2 2 4 5 23 3" xfId="19988" xr:uid="{00000000-0005-0000-0000-0000B0600000}"/>
    <cellStyle name="Note 2 2 4 5 23 3 2" xfId="34113" xr:uid="{00000000-0005-0000-0000-0000B1600000}"/>
    <cellStyle name="Note 2 2 4 5 23 4" xfId="19989" xr:uid="{00000000-0005-0000-0000-0000B2600000}"/>
    <cellStyle name="Note 2 2 4 5 23 5" xfId="34114" xr:uid="{00000000-0005-0000-0000-0000B3600000}"/>
    <cellStyle name="Note 2 2 4 5 24" xfId="19990" xr:uid="{00000000-0005-0000-0000-0000B4600000}"/>
    <cellStyle name="Note 2 2 4 5 24 2" xfId="19991" xr:uid="{00000000-0005-0000-0000-0000B5600000}"/>
    <cellStyle name="Note 2 2 4 5 24 2 2" xfId="19992" xr:uid="{00000000-0005-0000-0000-0000B6600000}"/>
    <cellStyle name="Note 2 2 4 5 24 2 2 2" xfId="34115" xr:uid="{00000000-0005-0000-0000-0000B7600000}"/>
    <cellStyle name="Note 2 2 4 5 24 2 3" xfId="19993" xr:uid="{00000000-0005-0000-0000-0000B8600000}"/>
    <cellStyle name="Note 2 2 4 5 24 2 4" xfId="34116" xr:uid="{00000000-0005-0000-0000-0000B9600000}"/>
    <cellStyle name="Note 2 2 4 5 24 3" xfId="19994" xr:uid="{00000000-0005-0000-0000-0000BA600000}"/>
    <cellStyle name="Note 2 2 4 5 24 3 2" xfId="34117" xr:uid="{00000000-0005-0000-0000-0000BB600000}"/>
    <cellStyle name="Note 2 2 4 5 24 4" xfId="19995" xr:uid="{00000000-0005-0000-0000-0000BC600000}"/>
    <cellStyle name="Note 2 2 4 5 24 5" xfId="34118" xr:uid="{00000000-0005-0000-0000-0000BD600000}"/>
    <cellStyle name="Note 2 2 4 5 25" xfId="19996" xr:uid="{00000000-0005-0000-0000-0000BE600000}"/>
    <cellStyle name="Note 2 2 4 5 25 2" xfId="19997" xr:uid="{00000000-0005-0000-0000-0000BF600000}"/>
    <cellStyle name="Note 2 2 4 5 25 2 2" xfId="19998" xr:uid="{00000000-0005-0000-0000-0000C0600000}"/>
    <cellStyle name="Note 2 2 4 5 25 2 2 2" xfId="34119" xr:uid="{00000000-0005-0000-0000-0000C1600000}"/>
    <cellStyle name="Note 2 2 4 5 25 2 3" xfId="19999" xr:uid="{00000000-0005-0000-0000-0000C2600000}"/>
    <cellStyle name="Note 2 2 4 5 25 2 4" xfId="34120" xr:uid="{00000000-0005-0000-0000-0000C3600000}"/>
    <cellStyle name="Note 2 2 4 5 25 3" xfId="20000" xr:uid="{00000000-0005-0000-0000-0000C4600000}"/>
    <cellStyle name="Note 2 2 4 5 25 3 2" xfId="34121" xr:uid="{00000000-0005-0000-0000-0000C5600000}"/>
    <cellStyle name="Note 2 2 4 5 25 4" xfId="20001" xr:uid="{00000000-0005-0000-0000-0000C6600000}"/>
    <cellStyle name="Note 2 2 4 5 25 5" xfId="34122" xr:uid="{00000000-0005-0000-0000-0000C7600000}"/>
    <cellStyle name="Note 2 2 4 5 26" xfId="20002" xr:uid="{00000000-0005-0000-0000-0000C8600000}"/>
    <cellStyle name="Note 2 2 4 5 26 2" xfId="20003" xr:uid="{00000000-0005-0000-0000-0000C9600000}"/>
    <cellStyle name="Note 2 2 4 5 26 2 2" xfId="20004" xr:uid="{00000000-0005-0000-0000-0000CA600000}"/>
    <cellStyle name="Note 2 2 4 5 26 2 2 2" xfId="34123" xr:uid="{00000000-0005-0000-0000-0000CB600000}"/>
    <cellStyle name="Note 2 2 4 5 26 2 3" xfId="20005" xr:uid="{00000000-0005-0000-0000-0000CC600000}"/>
    <cellStyle name="Note 2 2 4 5 26 2 4" xfId="34124" xr:uid="{00000000-0005-0000-0000-0000CD600000}"/>
    <cellStyle name="Note 2 2 4 5 26 3" xfId="20006" xr:uid="{00000000-0005-0000-0000-0000CE600000}"/>
    <cellStyle name="Note 2 2 4 5 26 3 2" xfId="34125" xr:uid="{00000000-0005-0000-0000-0000CF600000}"/>
    <cellStyle name="Note 2 2 4 5 26 4" xfId="20007" xr:uid="{00000000-0005-0000-0000-0000D0600000}"/>
    <cellStyle name="Note 2 2 4 5 26 5" xfId="34126" xr:uid="{00000000-0005-0000-0000-0000D1600000}"/>
    <cellStyle name="Note 2 2 4 5 27" xfId="20008" xr:uid="{00000000-0005-0000-0000-0000D2600000}"/>
    <cellStyle name="Note 2 2 4 5 27 2" xfId="20009" xr:uid="{00000000-0005-0000-0000-0000D3600000}"/>
    <cellStyle name="Note 2 2 4 5 27 2 2" xfId="20010" xr:uid="{00000000-0005-0000-0000-0000D4600000}"/>
    <cellStyle name="Note 2 2 4 5 27 2 2 2" xfId="34127" xr:uid="{00000000-0005-0000-0000-0000D5600000}"/>
    <cellStyle name="Note 2 2 4 5 27 2 3" xfId="20011" xr:uid="{00000000-0005-0000-0000-0000D6600000}"/>
    <cellStyle name="Note 2 2 4 5 27 2 4" xfId="34128" xr:uid="{00000000-0005-0000-0000-0000D7600000}"/>
    <cellStyle name="Note 2 2 4 5 27 3" xfId="20012" xr:uid="{00000000-0005-0000-0000-0000D8600000}"/>
    <cellStyle name="Note 2 2 4 5 27 3 2" xfId="34129" xr:uid="{00000000-0005-0000-0000-0000D9600000}"/>
    <cellStyle name="Note 2 2 4 5 27 4" xfId="20013" xr:uid="{00000000-0005-0000-0000-0000DA600000}"/>
    <cellStyle name="Note 2 2 4 5 27 5" xfId="34130" xr:uid="{00000000-0005-0000-0000-0000DB600000}"/>
    <cellStyle name="Note 2 2 4 5 28" xfId="20014" xr:uid="{00000000-0005-0000-0000-0000DC600000}"/>
    <cellStyle name="Note 2 2 4 5 28 2" xfId="20015" xr:uid="{00000000-0005-0000-0000-0000DD600000}"/>
    <cellStyle name="Note 2 2 4 5 28 2 2" xfId="20016" xr:uid="{00000000-0005-0000-0000-0000DE600000}"/>
    <cellStyle name="Note 2 2 4 5 28 2 2 2" xfId="34131" xr:uid="{00000000-0005-0000-0000-0000DF600000}"/>
    <cellStyle name="Note 2 2 4 5 28 2 3" xfId="20017" xr:uid="{00000000-0005-0000-0000-0000E0600000}"/>
    <cellStyle name="Note 2 2 4 5 28 2 4" xfId="34132" xr:uid="{00000000-0005-0000-0000-0000E1600000}"/>
    <cellStyle name="Note 2 2 4 5 28 3" xfId="20018" xr:uid="{00000000-0005-0000-0000-0000E2600000}"/>
    <cellStyle name="Note 2 2 4 5 28 3 2" xfId="34133" xr:uid="{00000000-0005-0000-0000-0000E3600000}"/>
    <cellStyle name="Note 2 2 4 5 28 4" xfId="20019" xr:uid="{00000000-0005-0000-0000-0000E4600000}"/>
    <cellStyle name="Note 2 2 4 5 28 5" xfId="34134" xr:uid="{00000000-0005-0000-0000-0000E5600000}"/>
    <cellStyle name="Note 2 2 4 5 29" xfId="20020" xr:uid="{00000000-0005-0000-0000-0000E6600000}"/>
    <cellStyle name="Note 2 2 4 5 29 2" xfId="20021" xr:uid="{00000000-0005-0000-0000-0000E7600000}"/>
    <cellStyle name="Note 2 2 4 5 29 2 2" xfId="20022" xr:uid="{00000000-0005-0000-0000-0000E8600000}"/>
    <cellStyle name="Note 2 2 4 5 29 2 2 2" xfId="34135" xr:uid="{00000000-0005-0000-0000-0000E9600000}"/>
    <cellStyle name="Note 2 2 4 5 29 2 3" xfId="20023" xr:uid="{00000000-0005-0000-0000-0000EA600000}"/>
    <cellStyle name="Note 2 2 4 5 29 2 4" xfId="34136" xr:uid="{00000000-0005-0000-0000-0000EB600000}"/>
    <cellStyle name="Note 2 2 4 5 29 3" xfId="20024" xr:uid="{00000000-0005-0000-0000-0000EC600000}"/>
    <cellStyle name="Note 2 2 4 5 29 3 2" xfId="34137" xr:uid="{00000000-0005-0000-0000-0000ED600000}"/>
    <cellStyle name="Note 2 2 4 5 29 4" xfId="20025" xr:uid="{00000000-0005-0000-0000-0000EE600000}"/>
    <cellStyle name="Note 2 2 4 5 29 5" xfId="34138" xr:uid="{00000000-0005-0000-0000-0000EF600000}"/>
    <cellStyle name="Note 2 2 4 5 3" xfId="20026" xr:uid="{00000000-0005-0000-0000-0000F0600000}"/>
    <cellStyle name="Note 2 2 4 5 3 2" xfId="20027" xr:uid="{00000000-0005-0000-0000-0000F1600000}"/>
    <cellStyle name="Note 2 2 4 5 3 2 2" xfId="20028" xr:uid="{00000000-0005-0000-0000-0000F2600000}"/>
    <cellStyle name="Note 2 2 4 5 3 2 2 2" xfId="34139" xr:uid="{00000000-0005-0000-0000-0000F3600000}"/>
    <cellStyle name="Note 2 2 4 5 3 2 3" xfId="20029" xr:uid="{00000000-0005-0000-0000-0000F4600000}"/>
    <cellStyle name="Note 2 2 4 5 3 2 4" xfId="34140" xr:uid="{00000000-0005-0000-0000-0000F5600000}"/>
    <cellStyle name="Note 2 2 4 5 3 3" xfId="20030" xr:uid="{00000000-0005-0000-0000-0000F6600000}"/>
    <cellStyle name="Note 2 2 4 5 3 3 2" xfId="34141" xr:uid="{00000000-0005-0000-0000-0000F7600000}"/>
    <cellStyle name="Note 2 2 4 5 3 4" xfId="20031" xr:uid="{00000000-0005-0000-0000-0000F8600000}"/>
    <cellStyle name="Note 2 2 4 5 3 5" xfId="34142" xr:uid="{00000000-0005-0000-0000-0000F9600000}"/>
    <cellStyle name="Note 2 2 4 5 30" xfId="20032" xr:uid="{00000000-0005-0000-0000-0000FA600000}"/>
    <cellStyle name="Note 2 2 4 5 30 2" xfId="20033" xr:uid="{00000000-0005-0000-0000-0000FB600000}"/>
    <cellStyle name="Note 2 2 4 5 30 2 2" xfId="20034" xr:uid="{00000000-0005-0000-0000-0000FC600000}"/>
    <cellStyle name="Note 2 2 4 5 30 2 2 2" xfId="34143" xr:uid="{00000000-0005-0000-0000-0000FD600000}"/>
    <cellStyle name="Note 2 2 4 5 30 2 3" xfId="20035" xr:uid="{00000000-0005-0000-0000-0000FE600000}"/>
    <cellStyle name="Note 2 2 4 5 30 2 4" xfId="34144" xr:uid="{00000000-0005-0000-0000-0000FF600000}"/>
    <cellStyle name="Note 2 2 4 5 30 3" xfId="20036" xr:uid="{00000000-0005-0000-0000-000000610000}"/>
    <cellStyle name="Note 2 2 4 5 30 3 2" xfId="34145" xr:uid="{00000000-0005-0000-0000-000001610000}"/>
    <cellStyle name="Note 2 2 4 5 30 4" xfId="20037" xr:uid="{00000000-0005-0000-0000-000002610000}"/>
    <cellStyle name="Note 2 2 4 5 30 5" xfId="34146" xr:uid="{00000000-0005-0000-0000-000003610000}"/>
    <cellStyle name="Note 2 2 4 5 31" xfId="20038" xr:uid="{00000000-0005-0000-0000-000004610000}"/>
    <cellStyle name="Note 2 2 4 5 31 2" xfId="20039" xr:uid="{00000000-0005-0000-0000-000005610000}"/>
    <cellStyle name="Note 2 2 4 5 31 2 2" xfId="34147" xr:uid="{00000000-0005-0000-0000-000006610000}"/>
    <cellStyle name="Note 2 2 4 5 31 3" xfId="20040" xr:uid="{00000000-0005-0000-0000-000007610000}"/>
    <cellStyle name="Note 2 2 4 5 31 4" xfId="34148" xr:uid="{00000000-0005-0000-0000-000008610000}"/>
    <cellStyle name="Note 2 2 4 5 32" xfId="20041" xr:uid="{00000000-0005-0000-0000-000009610000}"/>
    <cellStyle name="Note 2 2 4 5 32 2" xfId="34149" xr:uid="{00000000-0005-0000-0000-00000A610000}"/>
    <cellStyle name="Note 2 2 4 5 33" xfId="20042" xr:uid="{00000000-0005-0000-0000-00000B610000}"/>
    <cellStyle name="Note 2 2 4 5 34" xfId="34150" xr:uid="{00000000-0005-0000-0000-00000C610000}"/>
    <cellStyle name="Note 2 2 4 5 4" xfId="20043" xr:uid="{00000000-0005-0000-0000-00000D610000}"/>
    <cellStyle name="Note 2 2 4 5 4 2" xfId="20044" xr:uid="{00000000-0005-0000-0000-00000E610000}"/>
    <cellStyle name="Note 2 2 4 5 4 2 2" xfId="20045" xr:uid="{00000000-0005-0000-0000-00000F610000}"/>
    <cellStyle name="Note 2 2 4 5 4 2 2 2" xfId="34151" xr:uid="{00000000-0005-0000-0000-000010610000}"/>
    <cellStyle name="Note 2 2 4 5 4 2 3" xfId="20046" xr:uid="{00000000-0005-0000-0000-000011610000}"/>
    <cellStyle name="Note 2 2 4 5 4 2 4" xfId="34152" xr:uid="{00000000-0005-0000-0000-000012610000}"/>
    <cellStyle name="Note 2 2 4 5 4 3" xfId="20047" xr:uid="{00000000-0005-0000-0000-000013610000}"/>
    <cellStyle name="Note 2 2 4 5 4 3 2" xfId="34153" xr:uid="{00000000-0005-0000-0000-000014610000}"/>
    <cellStyle name="Note 2 2 4 5 4 4" xfId="20048" xr:uid="{00000000-0005-0000-0000-000015610000}"/>
    <cellStyle name="Note 2 2 4 5 4 5" xfId="34154" xr:uid="{00000000-0005-0000-0000-000016610000}"/>
    <cellStyle name="Note 2 2 4 5 5" xfId="20049" xr:uid="{00000000-0005-0000-0000-000017610000}"/>
    <cellStyle name="Note 2 2 4 5 5 2" xfId="20050" xr:uid="{00000000-0005-0000-0000-000018610000}"/>
    <cellStyle name="Note 2 2 4 5 5 2 2" xfId="20051" xr:uid="{00000000-0005-0000-0000-000019610000}"/>
    <cellStyle name="Note 2 2 4 5 5 2 2 2" xfId="34155" xr:uid="{00000000-0005-0000-0000-00001A610000}"/>
    <cellStyle name="Note 2 2 4 5 5 2 3" xfId="20052" xr:uid="{00000000-0005-0000-0000-00001B610000}"/>
    <cellStyle name="Note 2 2 4 5 5 2 4" xfId="34156" xr:uid="{00000000-0005-0000-0000-00001C610000}"/>
    <cellStyle name="Note 2 2 4 5 5 3" xfId="20053" xr:uid="{00000000-0005-0000-0000-00001D610000}"/>
    <cellStyle name="Note 2 2 4 5 5 3 2" xfId="34157" xr:uid="{00000000-0005-0000-0000-00001E610000}"/>
    <cellStyle name="Note 2 2 4 5 5 4" xfId="20054" xr:uid="{00000000-0005-0000-0000-00001F610000}"/>
    <cellStyle name="Note 2 2 4 5 5 5" xfId="34158" xr:uid="{00000000-0005-0000-0000-000020610000}"/>
    <cellStyle name="Note 2 2 4 5 6" xfId="20055" xr:uid="{00000000-0005-0000-0000-000021610000}"/>
    <cellStyle name="Note 2 2 4 5 6 2" xfId="20056" xr:uid="{00000000-0005-0000-0000-000022610000}"/>
    <cellStyle name="Note 2 2 4 5 6 2 2" xfId="20057" xr:uid="{00000000-0005-0000-0000-000023610000}"/>
    <cellStyle name="Note 2 2 4 5 6 2 2 2" xfId="34159" xr:uid="{00000000-0005-0000-0000-000024610000}"/>
    <cellStyle name="Note 2 2 4 5 6 2 3" xfId="20058" xr:uid="{00000000-0005-0000-0000-000025610000}"/>
    <cellStyle name="Note 2 2 4 5 6 2 4" xfId="34160" xr:uid="{00000000-0005-0000-0000-000026610000}"/>
    <cellStyle name="Note 2 2 4 5 6 3" xfId="20059" xr:uid="{00000000-0005-0000-0000-000027610000}"/>
    <cellStyle name="Note 2 2 4 5 6 3 2" xfId="34161" xr:uid="{00000000-0005-0000-0000-000028610000}"/>
    <cellStyle name="Note 2 2 4 5 6 4" xfId="20060" xr:uid="{00000000-0005-0000-0000-000029610000}"/>
    <cellStyle name="Note 2 2 4 5 6 5" xfId="34162" xr:uid="{00000000-0005-0000-0000-00002A610000}"/>
    <cellStyle name="Note 2 2 4 5 7" xfId="20061" xr:uid="{00000000-0005-0000-0000-00002B610000}"/>
    <cellStyle name="Note 2 2 4 5 7 2" xfId="20062" xr:uid="{00000000-0005-0000-0000-00002C610000}"/>
    <cellStyle name="Note 2 2 4 5 7 2 2" xfId="20063" xr:uid="{00000000-0005-0000-0000-00002D610000}"/>
    <cellStyle name="Note 2 2 4 5 7 2 2 2" xfId="34163" xr:uid="{00000000-0005-0000-0000-00002E610000}"/>
    <cellStyle name="Note 2 2 4 5 7 2 3" xfId="20064" xr:uid="{00000000-0005-0000-0000-00002F610000}"/>
    <cellStyle name="Note 2 2 4 5 7 2 4" xfId="34164" xr:uid="{00000000-0005-0000-0000-000030610000}"/>
    <cellStyle name="Note 2 2 4 5 7 3" xfId="20065" xr:uid="{00000000-0005-0000-0000-000031610000}"/>
    <cellStyle name="Note 2 2 4 5 7 3 2" xfId="34165" xr:uid="{00000000-0005-0000-0000-000032610000}"/>
    <cellStyle name="Note 2 2 4 5 7 4" xfId="20066" xr:uid="{00000000-0005-0000-0000-000033610000}"/>
    <cellStyle name="Note 2 2 4 5 7 5" xfId="34166" xr:uid="{00000000-0005-0000-0000-000034610000}"/>
    <cellStyle name="Note 2 2 4 5 8" xfId="20067" xr:uid="{00000000-0005-0000-0000-000035610000}"/>
    <cellStyle name="Note 2 2 4 5 8 2" xfId="20068" xr:uid="{00000000-0005-0000-0000-000036610000}"/>
    <cellStyle name="Note 2 2 4 5 8 2 2" xfId="20069" xr:uid="{00000000-0005-0000-0000-000037610000}"/>
    <cellStyle name="Note 2 2 4 5 8 2 2 2" xfId="34167" xr:uid="{00000000-0005-0000-0000-000038610000}"/>
    <cellStyle name="Note 2 2 4 5 8 2 3" xfId="20070" xr:uid="{00000000-0005-0000-0000-000039610000}"/>
    <cellStyle name="Note 2 2 4 5 8 2 4" xfId="34168" xr:uid="{00000000-0005-0000-0000-00003A610000}"/>
    <cellStyle name="Note 2 2 4 5 8 3" xfId="20071" xr:uid="{00000000-0005-0000-0000-00003B610000}"/>
    <cellStyle name="Note 2 2 4 5 8 3 2" xfId="34169" xr:uid="{00000000-0005-0000-0000-00003C610000}"/>
    <cellStyle name="Note 2 2 4 5 8 4" xfId="20072" xr:uid="{00000000-0005-0000-0000-00003D610000}"/>
    <cellStyle name="Note 2 2 4 5 8 5" xfId="34170" xr:uid="{00000000-0005-0000-0000-00003E610000}"/>
    <cellStyle name="Note 2 2 4 5 9" xfId="20073" xr:uid="{00000000-0005-0000-0000-00003F610000}"/>
    <cellStyle name="Note 2 2 4 5 9 2" xfId="20074" xr:uid="{00000000-0005-0000-0000-000040610000}"/>
    <cellStyle name="Note 2 2 4 5 9 2 2" xfId="20075" xr:uid="{00000000-0005-0000-0000-000041610000}"/>
    <cellStyle name="Note 2 2 4 5 9 2 2 2" xfId="34171" xr:uid="{00000000-0005-0000-0000-000042610000}"/>
    <cellStyle name="Note 2 2 4 5 9 2 3" xfId="20076" xr:uid="{00000000-0005-0000-0000-000043610000}"/>
    <cellStyle name="Note 2 2 4 5 9 2 4" xfId="34172" xr:uid="{00000000-0005-0000-0000-000044610000}"/>
    <cellStyle name="Note 2 2 4 5 9 3" xfId="20077" xr:uid="{00000000-0005-0000-0000-000045610000}"/>
    <cellStyle name="Note 2 2 4 5 9 3 2" xfId="34173" xr:uid="{00000000-0005-0000-0000-000046610000}"/>
    <cellStyle name="Note 2 2 4 5 9 4" xfId="20078" xr:uid="{00000000-0005-0000-0000-000047610000}"/>
    <cellStyle name="Note 2 2 4 5 9 5" xfId="34174" xr:uid="{00000000-0005-0000-0000-000048610000}"/>
    <cellStyle name="Note 2 2 4 6" xfId="20079" xr:uid="{00000000-0005-0000-0000-000049610000}"/>
    <cellStyle name="Note 2 2 4 6 10" xfId="20080" xr:uid="{00000000-0005-0000-0000-00004A610000}"/>
    <cellStyle name="Note 2 2 4 6 10 2" xfId="20081" xr:uid="{00000000-0005-0000-0000-00004B610000}"/>
    <cellStyle name="Note 2 2 4 6 10 2 2" xfId="20082" xr:uid="{00000000-0005-0000-0000-00004C610000}"/>
    <cellStyle name="Note 2 2 4 6 10 2 2 2" xfId="34175" xr:uid="{00000000-0005-0000-0000-00004D610000}"/>
    <cellStyle name="Note 2 2 4 6 10 2 3" xfId="20083" xr:uid="{00000000-0005-0000-0000-00004E610000}"/>
    <cellStyle name="Note 2 2 4 6 10 2 4" xfId="34176" xr:uid="{00000000-0005-0000-0000-00004F610000}"/>
    <cellStyle name="Note 2 2 4 6 10 3" xfId="20084" xr:uid="{00000000-0005-0000-0000-000050610000}"/>
    <cellStyle name="Note 2 2 4 6 10 3 2" xfId="34177" xr:uid="{00000000-0005-0000-0000-000051610000}"/>
    <cellStyle name="Note 2 2 4 6 10 4" xfId="20085" xr:uid="{00000000-0005-0000-0000-000052610000}"/>
    <cellStyle name="Note 2 2 4 6 10 5" xfId="34178" xr:uid="{00000000-0005-0000-0000-000053610000}"/>
    <cellStyle name="Note 2 2 4 6 11" xfId="20086" xr:uid="{00000000-0005-0000-0000-000054610000}"/>
    <cellStyle name="Note 2 2 4 6 11 2" xfId="20087" xr:uid="{00000000-0005-0000-0000-000055610000}"/>
    <cellStyle name="Note 2 2 4 6 11 2 2" xfId="20088" xr:uid="{00000000-0005-0000-0000-000056610000}"/>
    <cellStyle name="Note 2 2 4 6 11 2 2 2" xfId="34179" xr:uid="{00000000-0005-0000-0000-000057610000}"/>
    <cellStyle name="Note 2 2 4 6 11 2 3" xfId="20089" xr:uid="{00000000-0005-0000-0000-000058610000}"/>
    <cellStyle name="Note 2 2 4 6 11 2 4" xfId="34180" xr:uid="{00000000-0005-0000-0000-000059610000}"/>
    <cellStyle name="Note 2 2 4 6 11 3" xfId="20090" xr:uid="{00000000-0005-0000-0000-00005A610000}"/>
    <cellStyle name="Note 2 2 4 6 11 3 2" xfId="34181" xr:uid="{00000000-0005-0000-0000-00005B610000}"/>
    <cellStyle name="Note 2 2 4 6 11 4" xfId="20091" xr:uid="{00000000-0005-0000-0000-00005C610000}"/>
    <cellStyle name="Note 2 2 4 6 11 5" xfId="34182" xr:uid="{00000000-0005-0000-0000-00005D610000}"/>
    <cellStyle name="Note 2 2 4 6 12" xfId="20092" xr:uid="{00000000-0005-0000-0000-00005E610000}"/>
    <cellStyle name="Note 2 2 4 6 12 2" xfId="20093" xr:uid="{00000000-0005-0000-0000-00005F610000}"/>
    <cellStyle name="Note 2 2 4 6 12 2 2" xfId="20094" xr:uid="{00000000-0005-0000-0000-000060610000}"/>
    <cellStyle name="Note 2 2 4 6 12 2 2 2" xfId="34183" xr:uid="{00000000-0005-0000-0000-000061610000}"/>
    <cellStyle name="Note 2 2 4 6 12 2 3" xfId="20095" xr:uid="{00000000-0005-0000-0000-000062610000}"/>
    <cellStyle name="Note 2 2 4 6 12 2 4" xfId="34184" xr:uid="{00000000-0005-0000-0000-000063610000}"/>
    <cellStyle name="Note 2 2 4 6 12 3" xfId="20096" xr:uid="{00000000-0005-0000-0000-000064610000}"/>
    <cellStyle name="Note 2 2 4 6 12 3 2" xfId="34185" xr:uid="{00000000-0005-0000-0000-000065610000}"/>
    <cellStyle name="Note 2 2 4 6 12 4" xfId="20097" xr:uid="{00000000-0005-0000-0000-000066610000}"/>
    <cellStyle name="Note 2 2 4 6 12 5" xfId="34186" xr:uid="{00000000-0005-0000-0000-000067610000}"/>
    <cellStyle name="Note 2 2 4 6 13" xfId="20098" xr:uid="{00000000-0005-0000-0000-000068610000}"/>
    <cellStyle name="Note 2 2 4 6 13 2" xfId="20099" xr:uid="{00000000-0005-0000-0000-000069610000}"/>
    <cellStyle name="Note 2 2 4 6 13 2 2" xfId="20100" xr:uid="{00000000-0005-0000-0000-00006A610000}"/>
    <cellStyle name="Note 2 2 4 6 13 2 2 2" xfId="34187" xr:uid="{00000000-0005-0000-0000-00006B610000}"/>
    <cellStyle name="Note 2 2 4 6 13 2 3" xfId="20101" xr:uid="{00000000-0005-0000-0000-00006C610000}"/>
    <cellStyle name="Note 2 2 4 6 13 2 4" xfId="34188" xr:uid="{00000000-0005-0000-0000-00006D610000}"/>
    <cellStyle name="Note 2 2 4 6 13 3" xfId="20102" xr:uid="{00000000-0005-0000-0000-00006E610000}"/>
    <cellStyle name="Note 2 2 4 6 13 3 2" xfId="34189" xr:uid="{00000000-0005-0000-0000-00006F610000}"/>
    <cellStyle name="Note 2 2 4 6 13 4" xfId="20103" xr:uid="{00000000-0005-0000-0000-000070610000}"/>
    <cellStyle name="Note 2 2 4 6 13 5" xfId="34190" xr:uid="{00000000-0005-0000-0000-000071610000}"/>
    <cellStyle name="Note 2 2 4 6 14" xfId="20104" xr:uid="{00000000-0005-0000-0000-000072610000}"/>
    <cellStyle name="Note 2 2 4 6 14 2" xfId="20105" xr:uid="{00000000-0005-0000-0000-000073610000}"/>
    <cellStyle name="Note 2 2 4 6 14 2 2" xfId="20106" xr:uid="{00000000-0005-0000-0000-000074610000}"/>
    <cellStyle name="Note 2 2 4 6 14 2 2 2" xfId="34191" xr:uid="{00000000-0005-0000-0000-000075610000}"/>
    <cellStyle name="Note 2 2 4 6 14 2 3" xfId="20107" xr:uid="{00000000-0005-0000-0000-000076610000}"/>
    <cellStyle name="Note 2 2 4 6 14 2 4" xfId="34192" xr:uid="{00000000-0005-0000-0000-000077610000}"/>
    <cellStyle name="Note 2 2 4 6 14 3" xfId="20108" xr:uid="{00000000-0005-0000-0000-000078610000}"/>
    <cellStyle name="Note 2 2 4 6 14 3 2" xfId="34193" xr:uid="{00000000-0005-0000-0000-000079610000}"/>
    <cellStyle name="Note 2 2 4 6 14 4" xfId="20109" xr:uid="{00000000-0005-0000-0000-00007A610000}"/>
    <cellStyle name="Note 2 2 4 6 14 5" xfId="34194" xr:uid="{00000000-0005-0000-0000-00007B610000}"/>
    <cellStyle name="Note 2 2 4 6 15" xfId="20110" xr:uid="{00000000-0005-0000-0000-00007C610000}"/>
    <cellStyle name="Note 2 2 4 6 15 2" xfId="20111" xr:uid="{00000000-0005-0000-0000-00007D610000}"/>
    <cellStyle name="Note 2 2 4 6 15 2 2" xfId="20112" xr:uid="{00000000-0005-0000-0000-00007E610000}"/>
    <cellStyle name="Note 2 2 4 6 15 2 2 2" xfId="34195" xr:uid="{00000000-0005-0000-0000-00007F610000}"/>
    <cellStyle name="Note 2 2 4 6 15 2 3" xfId="20113" xr:uid="{00000000-0005-0000-0000-000080610000}"/>
    <cellStyle name="Note 2 2 4 6 15 2 4" xfId="34196" xr:uid="{00000000-0005-0000-0000-000081610000}"/>
    <cellStyle name="Note 2 2 4 6 15 3" xfId="20114" xr:uid="{00000000-0005-0000-0000-000082610000}"/>
    <cellStyle name="Note 2 2 4 6 15 3 2" xfId="34197" xr:uid="{00000000-0005-0000-0000-000083610000}"/>
    <cellStyle name="Note 2 2 4 6 15 4" xfId="20115" xr:uid="{00000000-0005-0000-0000-000084610000}"/>
    <cellStyle name="Note 2 2 4 6 15 5" xfId="34198" xr:uid="{00000000-0005-0000-0000-000085610000}"/>
    <cellStyle name="Note 2 2 4 6 16" xfId="20116" xr:uid="{00000000-0005-0000-0000-000086610000}"/>
    <cellStyle name="Note 2 2 4 6 16 2" xfId="20117" xr:uid="{00000000-0005-0000-0000-000087610000}"/>
    <cellStyle name="Note 2 2 4 6 16 2 2" xfId="20118" xr:uid="{00000000-0005-0000-0000-000088610000}"/>
    <cellStyle name="Note 2 2 4 6 16 2 2 2" xfId="34199" xr:uid="{00000000-0005-0000-0000-000089610000}"/>
    <cellStyle name="Note 2 2 4 6 16 2 3" xfId="20119" xr:uid="{00000000-0005-0000-0000-00008A610000}"/>
    <cellStyle name="Note 2 2 4 6 16 2 4" xfId="34200" xr:uid="{00000000-0005-0000-0000-00008B610000}"/>
    <cellStyle name="Note 2 2 4 6 16 3" xfId="20120" xr:uid="{00000000-0005-0000-0000-00008C610000}"/>
    <cellStyle name="Note 2 2 4 6 16 3 2" xfId="34201" xr:uid="{00000000-0005-0000-0000-00008D610000}"/>
    <cellStyle name="Note 2 2 4 6 16 4" xfId="20121" xr:uid="{00000000-0005-0000-0000-00008E610000}"/>
    <cellStyle name="Note 2 2 4 6 16 5" xfId="34202" xr:uid="{00000000-0005-0000-0000-00008F610000}"/>
    <cellStyle name="Note 2 2 4 6 17" xfId="20122" xr:uid="{00000000-0005-0000-0000-000090610000}"/>
    <cellStyle name="Note 2 2 4 6 17 2" xfId="20123" xr:uid="{00000000-0005-0000-0000-000091610000}"/>
    <cellStyle name="Note 2 2 4 6 17 2 2" xfId="20124" xr:uid="{00000000-0005-0000-0000-000092610000}"/>
    <cellStyle name="Note 2 2 4 6 17 2 2 2" xfId="34203" xr:uid="{00000000-0005-0000-0000-000093610000}"/>
    <cellStyle name="Note 2 2 4 6 17 2 3" xfId="20125" xr:uid="{00000000-0005-0000-0000-000094610000}"/>
    <cellStyle name="Note 2 2 4 6 17 2 4" xfId="34204" xr:uid="{00000000-0005-0000-0000-000095610000}"/>
    <cellStyle name="Note 2 2 4 6 17 3" xfId="20126" xr:uid="{00000000-0005-0000-0000-000096610000}"/>
    <cellStyle name="Note 2 2 4 6 17 3 2" xfId="34205" xr:uid="{00000000-0005-0000-0000-000097610000}"/>
    <cellStyle name="Note 2 2 4 6 17 4" xfId="20127" xr:uid="{00000000-0005-0000-0000-000098610000}"/>
    <cellStyle name="Note 2 2 4 6 17 5" xfId="34206" xr:uid="{00000000-0005-0000-0000-000099610000}"/>
    <cellStyle name="Note 2 2 4 6 18" xfId="20128" xr:uid="{00000000-0005-0000-0000-00009A610000}"/>
    <cellStyle name="Note 2 2 4 6 18 2" xfId="20129" xr:uid="{00000000-0005-0000-0000-00009B610000}"/>
    <cellStyle name="Note 2 2 4 6 18 2 2" xfId="20130" xr:uid="{00000000-0005-0000-0000-00009C610000}"/>
    <cellStyle name="Note 2 2 4 6 18 2 2 2" xfId="34207" xr:uid="{00000000-0005-0000-0000-00009D610000}"/>
    <cellStyle name="Note 2 2 4 6 18 2 3" xfId="20131" xr:uid="{00000000-0005-0000-0000-00009E610000}"/>
    <cellStyle name="Note 2 2 4 6 18 2 4" xfId="34208" xr:uid="{00000000-0005-0000-0000-00009F610000}"/>
    <cellStyle name="Note 2 2 4 6 18 3" xfId="20132" xr:uid="{00000000-0005-0000-0000-0000A0610000}"/>
    <cellStyle name="Note 2 2 4 6 18 3 2" xfId="34209" xr:uid="{00000000-0005-0000-0000-0000A1610000}"/>
    <cellStyle name="Note 2 2 4 6 18 4" xfId="20133" xr:uid="{00000000-0005-0000-0000-0000A2610000}"/>
    <cellStyle name="Note 2 2 4 6 18 5" xfId="34210" xr:uid="{00000000-0005-0000-0000-0000A3610000}"/>
    <cellStyle name="Note 2 2 4 6 19" xfId="20134" xr:uid="{00000000-0005-0000-0000-0000A4610000}"/>
    <cellStyle name="Note 2 2 4 6 19 2" xfId="20135" xr:uid="{00000000-0005-0000-0000-0000A5610000}"/>
    <cellStyle name="Note 2 2 4 6 19 2 2" xfId="20136" xr:uid="{00000000-0005-0000-0000-0000A6610000}"/>
    <cellStyle name="Note 2 2 4 6 19 2 2 2" xfId="34211" xr:uid="{00000000-0005-0000-0000-0000A7610000}"/>
    <cellStyle name="Note 2 2 4 6 19 2 3" xfId="20137" xr:uid="{00000000-0005-0000-0000-0000A8610000}"/>
    <cellStyle name="Note 2 2 4 6 19 2 4" xfId="34212" xr:uid="{00000000-0005-0000-0000-0000A9610000}"/>
    <cellStyle name="Note 2 2 4 6 19 3" xfId="20138" xr:uid="{00000000-0005-0000-0000-0000AA610000}"/>
    <cellStyle name="Note 2 2 4 6 19 3 2" xfId="34213" xr:uid="{00000000-0005-0000-0000-0000AB610000}"/>
    <cellStyle name="Note 2 2 4 6 19 4" xfId="20139" xr:uid="{00000000-0005-0000-0000-0000AC610000}"/>
    <cellStyle name="Note 2 2 4 6 19 5" xfId="34214" xr:uid="{00000000-0005-0000-0000-0000AD610000}"/>
    <cellStyle name="Note 2 2 4 6 2" xfId="20140" xr:uid="{00000000-0005-0000-0000-0000AE610000}"/>
    <cellStyle name="Note 2 2 4 6 2 2" xfId="20141" xr:uid="{00000000-0005-0000-0000-0000AF610000}"/>
    <cellStyle name="Note 2 2 4 6 2 2 2" xfId="20142" xr:uid="{00000000-0005-0000-0000-0000B0610000}"/>
    <cellStyle name="Note 2 2 4 6 2 2 2 2" xfId="34215" xr:uid="{00000000-0005-0000-0000-0000B1610000}"/>
    <cellStyle name="Note 2 2 4 6 2 2 3" xfId="20143" xr:uid="{00000000-0005-0000-0000-0000B2610000}"/>
    <cellStyle name="Note 2 2 4 6 2 2 4" xfId="34216" xr:uid="{00000000-0005-0000-0000-0000B3610000}"/>
    <cellStyle name="Note 2 2 4 6 2 3" xfId="20144" xr:uid="{00000000-0005-0000-0000-0000B4610000}"/>
    <cellStyle name="Note 2 2 4 6 2 3 2" xfId="34217" xr:uid="{00000000-0005-0000-0000-0000B5610000}"/>
    <cellStyle name="Note 2 2 4 6 2 4" xfId="20145" xr:uid="{00000000-0005-0000-0000-0000B6610000}"/>
    <cellStyle name="Note 2 2 4 6 2 5" xfId="34218" xr:uid="{00000000-0005-0000-0000-0000B7610000}"/>
    <cellStyle name="Note 2 2 4 6 20" xfId="20146" xr:uid="{00000000-0005-0000-0000-0000B8610000}"/>
    <cellStyle name="Note 2 2 4 6 20 2" xfId="20147" xr:uid="{00000000-0005-0000-0000-0000B9610000}"/>
    <cellStyle name="Note 2 2 4 6 20 2 2" xfId="20148" xr:uid="{00000000-0005-0000-0000-0000BA610000}"/>
    <cellStyle name="Note 2 2 4 6 20 2 2 2" xfId="34219" xr:uid="{00000000-0005-0000-0000-0000BB610000}"/>
    <cellStyle name="Note 2 2 4 6 20 2 3" xfId="20149" xr:uid="{00000000-0005-0000-0000-0000BC610000}"/>
    <cellStyle name="Note 2 2 4 6 20 2 4" xfId="34220" xr:uid="{00000000-0005-0000-0000-0000BD610000}"/>
    <cellStyle name="Note 2 2 4 6 20 3" xfId="20150" xr:uid="{00000000-0005-0000-0000-0000BE610000}"/>
    <cellStyle name="Note 2 2 4 6 20 3 2" xfId="34221" xr:uid="{00000000-0005-0000-0000-0000BF610000}"/>
    <cellStyle name="Note 2 2 4 6 20 4" xfId="20151" xr:uid="{00000000-0005-0000-0000-0000C0610000}"/>
    <cellStyle name="Note 2 2 4 6 20 5" xfId="34222" xr:uid="{00000000-0005-0000-0000-0000C1610000}"/>
    <cellStyle name="Note 2 2 4 6 21" xfId="20152" xr:uid="{00000000-0005-0000-0000-0000C2610000}"/>
    <cellStyle name="Note 2 2 4 6 21 2" xfId="20153" xr:uid="{00000000-0005-0000-0000-0000C3610000}"/>
    <cellStyle name="Note 2 2 4 6 21 2 2" xfId="20154" xr:uid="{00000000-0005-0000-0000-0000C4610000}"/>
    <cellStyle name="Note 2 2 4 6 21 2 2 2" xfId="34223" xr:uid="{00000000-0005-0000-0000-0000C5610000}"/>
    <cellStyle name="Note 2 2 4 6 21 2 3" xfId="20155" xr:uid="{00000000-0005-0000-0000-0000C6610000}"/>
    <cellStyle name="Note 2 2 4 6 21 2 4" xfId="34224" xr:uid="{00000000-0005-0000-0000-0000C7610000}"/>
    <cellStyle name="Note 2 2 4 6 21 3" xfId="20156" xr:uid="{00000000-0005-0000-0000-0000C8610000}"/>
    <cellStyle name="Note 2 2 4 6 21 3 2" xfId="34225" xr:uid="{00000000-0005-0000-0000-0000C9610000}"/>
    <cellStyle name="Note 2 2 4 6 21 4" xfId="20157" xr:uid="{00000000-0005-0000-0000-0000CA610000}"/>
    <cellStyle name="Note 2 2 4 6 21 5" xfId="34226" xr:uid="{00000000-0005-0000-0000-0000CB610000}"/>
    <cellStyle name="Note 2 2 4 6 22" xfId="20158" xr:uid="{00000000-0005-0000-0000-0000CC610000}"/>
    <cellStyle name="Note 2 2 4 6 22 2" xfId="20159" xr:uid="{00000000-0005-0000-0000-0000CD610000}"/>
    <cellStyle name="Note 2 2 4 6 22 2 2" xfId="20160" xr:uid="{00000000-0005-0000-0000-0000CE610000}"/>
    <cellStyle name="Note 2 2 4 6 22 2 2 2" xfId="34227" xr:uid="{00000000-0005-0000-0000-0000CF610000}"/>
    <cellStyle name="Note 2 2 4 6 22 2 3" xfId="20161" xr:uid="{00000000-0005-0000-0000-0000D0610000}"/>
    <cellStyle name="Note 2 2 4 6 22 2 4" xfId="34228" xr:uid="{00000000-0005-0000-0000-0000D1610000}"/>
    <cellStyle name="Note 2 2 4 6 22 3" xfId="20162" xr:uid="{00000000-0005-0000-0000-0000D2610000}"/>
    <cellStyle name="Note 2 2 4 6 22 3 2" xfId="34229" xr:uid="{00000000-0005-0000-0000-0000D3610000}"/>
    <cellStyle name="Note 2 2 4 6 22 4" xfId="20163" xr:uid="{00000000-0005-0000-0000-0000D4610000}"/>
    <cellStyle name="Note 2 2 4 6 22 5" xfId="34230" xr:uid="{00000000-0005-0000-0000-0000D5610000}"/>
    <cellStyle name="Note 2 2 4 6 23" xfId="20164" xr:uid="{00000000-0005-0000-0000-0000D6610000}"/>
    <cellStyle name="Note 2 2 4 6 23 2" xfId="20165" xr:uid="{00000000-0005-0000-0000-0000D7610000}"/>
    <cellStyle name="Note 2 2 4 6 23 2 2" xfId="20166" xr:uid="{00000000-0005-0000-0000-0000D8610000}"/>
    <cellStyle name="Note 2 2 4 6 23 2 2 2" xfId="34231" xr:uid="{00000000-0005-0000-0000-0000D9610000}"/>
    <cellStyle name="Note 2 2 4 6 23 2 3" xfId="20167" xr:uid="{00000000-0005-0000-0000-0000DA610000}"/>
    <cellStyle name="Note 2 2 4 6 23 2 4" xfId="34232" xr:uid="{00000000-0005-0000-0000-0000DB610000}"/>
    <cellStyle name="Note 2 2 4 6 23 3" xfId="20168" xr:uid="{00000000-0005-0000-0000-0000DC610000}"/>
    <cellStyle name="Note 2 2 4 6 23 3 2" xfId="34233" xr:uid="{00000000-0005-0000-0000-0000DD610000}"/>
    <cellStyle name="Note 2 2 4 6 23 4" xfId="20169" xr:uid="{00000000-0005-0000-0000-0000DE610000}"/>
    <cellStyle name="Note 2 2 4 6 23 5" xfId="34234" xr:uid="{00000000-0005-0000-0000-0000DF610000}"/>
    <cellStyle name="Note 2 2 4 6 24" xfId="20170" xr:uid="{00000000-0005-0000-0000-0000E0610000}"/>
    <cellStyle name="Note 2 2 4 6 24 2" xfId="20171" xr:uid="{00000000-0005-0000-0000-0000E1610000}"/>
    <cellStyle name="Note 2 2 4 6 24 2 2" xfId="20172" xr:uid="{00000000-0005-0000-0000-0000E2610000}"/>
    <cellStyle name="Note 2 2 4 6 24 2 2 2" xfId="34235" xr:uid="{00000000-0005-0000-0000-0000E3610000}"/>
    <cellStyle name="Note 2 2 4 6 24 2 3" xfId="20173" xr:uid="{00000000-0005-0000-0000-0000E4610000}"/>
    <cellStyle name="Note 2 2 4 6 24 2 4" xfId="34236" xr:uid="{00000000-0005-0000-0000-0000E5610000}"/>
    <cellStyle name="Note 2 2 4 6 24 3" xfId="20174" xr:uid="{00000000-0005-0000-0000-0000E6610000}"/>
    <cellStyle name="Note 2 2 4 6 24 3 2" xfId="34237" xr:uid="{00000000-0005-0000-0000-0000E7610000}"/>
    <cellStyle name="Note 2 2 4 6 24 4" xfId="20175" xr:uid="{00000000-0005-0000-0000-0000E8610000}"/>
    <cellStyle name="Note 2 2 4 6 24 5" xfId="34238" xr:uid="{00000000-0005-0000-0000-0000E9610000}"/>
    <cellStyle name="Note 2 2 4 6 25" xfId="20176" xr:uid="{00000000-0005-0000-0000-0000EA610000}"/>
    <cellStyle name="Note 2 2 4 6 25 2" xfId="20177" xr:uid="{00000000-0005-0000-0000-0000EB610000}"/>
    <cellStyle name="Note 2 2 4 6 25 2 2" xfId="20178" xr:uid="{00000000-0005-0000-0000-0000EC610000}"/>
    <cellStyle name="Note 2 2 4 6 25 2 2 2" xfId="34239" xr:uid="{00000000-0005-0000-0000-0000ED610000}"/>
    <cellStyle name="Note 2 2 4 6 25 2 3" xfId="20179" xr:uid="{00000000-0005-0000-0000-0000EE610000}"/>
    <cellStyle name="Note 2 2 4 6 25 2 4" xfId="34240" xr:uid="{00000000-0005-0000-0000-0000EF610000}"/>
    <cellStyle name="Note 2 2 4 6 25 3" xfId="20180" xr:uid="{00000000-0005-0000-0000-0000F0610000}"/>
    <cellStyle name="Note 2 2 4 6 25 3 2" xfId="34241" xr:uid="{00000000-0005-0000-0000-0000F1610000}"/>
    <cellStyle name="Note 2 2 4 6 25 4" xfId="20181" xr:uid="{00000000-0005-0000-0000-0000F2610000}"/>
    <cellStyle name="Note 2 2 4 6 25 5" xfId="34242" xr:uid="{00000000-0005-0000-0000-0000F3610000}"/>
    <cellStyle name="Note 2 2 4 6 26" xfId="20182" xr:uid="{00000000-0005-0000-0000-0000F4610000}"/>
    <cellStyle name="Note 2 2 4 6 26 2" xfId="20183" xr:uid="{00000000-0005-0000-0000-0000F5610000}"/>
    <cellStyle name="Note 2 2 4 6 26 2 2" xfId="20184" xr:uid="{00000000-0005-0000-0000-0000F6610000}"/>
    <cellStyle name="Note 2 2 4 6 26 2 2 2" xfId="34243" xr:uid="{00000000-0005-0000-0000-0000F7610000}"/>
    <cellStyle name="Note 2 2 4 6 26 2 3" xfId="20185" xr:uid="{00000000-0005-0000-0000-0000F8610000}"/>
    <cellStyle name="Note 2 2 4 6 26 2 4" xfId="34244" xr:uid="{00000000-0005-0000-0000-0000F9610000}"/>
    <cellStyle name="Note 2 2 4 6 26 3" xfId="20186" xr:uid="{00000000-0005-0000-0000-0000FA610000}"/>
    <cellStyle name="Note 2 2 4 6 26 3 2" xfId="34245" xr:uid="{00000000-0005-0000-0000-0000FB610000}"/>
    <cellStyle name="Note 2 2 4 6 26 4" xfId="20187" xr:uid="{00000000-0005-0000-0000-0000FC610000}"/>
    <cellStyle name="Note 2 2 4 6 26 5" xfId="34246" xr:uid="{00000000-0005-0000-0000-0000FD610000}"/>
    <cellStyle name="Note 2 2 4 6 27" xfId="20188" xr:uid="{00000000-0005-0000-0000-0000FE610000}"/>
    <cellStyle name="Note 2 2 4 6 27 2" xfId="20189" xr:uid="{00000000-0005-0000-0000-0000FF610000}"/>
    <cellStyle name="Note 2 2 4 6 27 2 2" xfId="20190" xr:uid="{00000000-0005-0000-0000-000000620000}"/>
    <cellStyle name="Note 2 2 4 6 27 2 2 2" xfId="34247" xr:uid="{00000000-0005-0000-0000-000001620000}"/>
    <cellStyle name="Note 2 2 4 6 27 2 3" xfId="20191" xr:uid="{00000000-0005-0000-0000-000002620000}"/>
    <cellStyle name="Note 2 2 4 6 27 2 4" xfId="34248" xr:uid="{00000000-0005-0000-0000-000003620000}"/>
    <cellStyle name="Note 2 2 4 6 27 3" xfId="20192" xr:uid="{00000000-0005-0000-0000-000004620000}"/>
    <cellStyle name="Note 2 2 4 6 27 3 2" xfId="34249" xr:uid="{00000000-0005-0000-0000-000005620000}"/>
    <cellStyle name="Note 2 2 4 6 27 4" xfId="20193" xr:uid="{00000000-0005-0000-0000-000006620000}"/>
    <cellStyle name="Note 2 2 4 6 27 5" xfId="34250" xr:uid="{00000000-0005-0000-0000-000007620000}"/>
    <cellStyle name="Note 2 2 4 6 28" xfId="20194" xr:uid="{00000000-0005-0000-0000-000008620000}"/>
    <cellStyle name="Note 2 2 4 6 28 2" xfId="20195" xr:uid="{00000000-0005-0000-0000-000009620000}"/>
    <cellStyle name="Note 2 2 4 6 28 2 2" xfId="20196" xr:uid="{00000000-0005-0000-0000-00000A620000}"/>
    <cellStyle name="Note 2 2 4 6 28 2 2 2" xfId="34251" xr:uid="{00000000-0005-0000-0000-00000B620000}"/>
    <cellStyle name="Note 2 2 4 6 28 2 3" xfId="20197" xr:uid="{00000000-0005-0000-0000-00000C620000}"/>
    <cellStyle name="Note 2 2 4 6 28 2 4" xfId="34252" xr:uid="{00000000-0005-0000-0000-00000D620000}"/>
    <cellStyle name="Note 2 2 4 6 28 3" xfId="20198" xr:uid="{00000000-0005-0000-0000-00000E620000}"/>
    <cellStyle name="Note 2 2 4 6 28 3 2" xfId="34253" xr:uid="{00000000-0005-0000-0000-00000F620000}"/>
    <cellStyle name="Note 2 2 4 6 28 4" xfId="20199" xr:uid="{00000000-0005-0000-0000-000010620000}"/>
    <cellStyle name="Note 2 2 4 6 28 5" xfId="34254" xr:uid="{00000000-0005-0000-0000-000011620000}"/>
    <cellStyle name="Note 2 2 4 6 29" xfId="20200" xr:uid="{00000000-0005-0000-0000-000012620000}"/>
    <cellStyle name="Note 2 2 4 6 29 2" xfId="20201" xr:uid="{00000000-0005-0000-0000-000013620000}"/>
    <cellStyle name="Note 2 2 4 6 29 2 2" xfId="20202" xr:uid="{00000000-0005-0000-0000-000014620000}"/>
    <cellStyle name="Note 2 2 4 6 29 2 2 2" xfId="34255" xr:uid="{00000000-0005-0000-0000-000015620000}"/>
    <cellStyle name="Note 2 2 4 6 29 2 3" xfId="20203" xr:uid="{00000000-0005-0000-0000-000016620000}"/>
    <cellStyle name="Note 2 2 4 6 29 2 4" xfId="34256" xr:uid="{00000000-0005-0000-0000-000017620000}"/>
    <cellStyle name="Note 2 2 4 6 29 3" xfId="20204" xr:uid="{00000000-0005-0000-0000-000018620000}"/>
    <cellStyle name="Note 2 2 4 6 29 3 2" xfId="34257" xr:uid="{00000000-0005-0000-0000-000019620000}"/>
    <cellStyle name="Note 2 2 4 6 29 4" xfId="20205" xr:uid="{00000000-0005-0000-0000-00001A620000}"/>
    <cellStyle name="Note 2 2 4 6 29 5" xfId="34258" xr:uid="{00000000-0005-0000-0000-00001B620000}"/>
    <cellStyle name="Note 2 2 4 6 3" xfId="20206" xr:uid="{00000000-0005-0000-0000-00001C620000}"/>
    <cellStyle name="Note 2 2 4 6 3 2" xfId="20207" xr:uid="{00000000-0005-0000-0000-00001D620000}"/>
    <cellStyle name="Note 2 2 4 6 3 2 2" xfId="20208" xr:uid="{00000000-0005-0000-0000-00001E620000}"/>
    <cellStyle name="Note 2 2 4 6 3 2 2 2" xfId="34259" xr:uid="{00000000-0005-0000-0000-00001F620000}"/>
    <cellStyle name="Note 2 2 4 6 3 2 3" xfId="20209" xr:uid="{00000000-0005-0000-0000-000020620000}"/>
    <cellStyle name="Note 2 2 4 6 3 2 4" xfId="34260" xr:uid="{00000000-0005-0000-0000-000021620000}"/>
    <cellStyle name="Note 2 2 4 6 3 3" xfId="20210" xr:uid="{00000000-0005-0000-0000-000022620000}"/>
    <cellStyle name="Note 2 2 4 6 3 3 2" xfId="34261" xr:uid="{00000000-0005-0000-0000-000023620000}"/>
    <cellStyle name="Note 2 2 4 6 3 4" xfId="20211" xr:uid="{00000000-0005-0000-0000-000024620000}"/>
    <cellStyle name="Note 2 2 4 6 3 5" xfId="34262" xr:uid="{00000000-0005-0000-0000-000025620000}"/>
    <cellStyle name="Note 2 2 4 6 30" xfId="20212" xr:uid="{00000000-0005-0000-0000-000026620000}"/>
    <cellStyle name="Note 2 2 4 6 30 2" xfId="20213" xr:uid="{00000000-0005-0000-0000-000027620000}"/>
    <cellStyle name="Note 2 2 4 6 30 2 2" xfId="20214" xr:uid="{00000000-0005-0000-0000-000028620000}"/>
    <cellStyle name="Note 2 2 4 6 30 2 2 2" xfId="34263" xr:uid="{00000000-0005-0000-0000-000029620000}"/>
    <cellStyle name="Note 2 2 4 6 30 2 3" xfId="20215" xr:uid="{00000000-0005-0000-0000-00002A620000}"/>
    <cellStyle name="Note 2 2 4 6 30 2 4" xfId="34264" xr:uid="{00000000-0005-0000-0000-00002B620000}"/>
    <cellStyle name="Note 2 2 4 6 30 3" xfId="20216" xr:uid="{00000000-0005-0000-0000-00002C620000}"/>
    <cellStyle name="Note 2 2 4 6 30 3 2" xfId="34265" xr:uid="{00000000-0005-0000-0000-00002D620000}"/>
    <cellStyle name="Note 2 2 4 6 30 4" xfId="20217" xr:uid="{00000000-0005-0000-0000-00002E620000}"/>
    <cellStyle name="Note 2 2 4 6 30 5" xfId="34266" xr:uid="{00000000-0005-0000-0000-00002F620000}"/>
    <cellStyle name="Note 2 2 4 6 31" xfId="20218" xr:uid="{00000000-0005-0000-0000-000030620000}"/>
    <cellStyle name="Note 2 2 4 6 31 2" xfId="20219" xr:uid="{00000000-0005-0000-0000-000031620000}"/>
    <cellStyle name="Note 2 2 4 6 31 2 2" xfId="34267" xr:uid="{00000000-0005-0000-0000-000032620000}"/>
    <cellStyle name="Note 2 2 4 6 31 3" xfId="20220" xr:uid="{00000000-0005-0000-0000-000033620000}"/>
    <cellStyle name="Note 2 2 4 6 31 4" xfId="34268" xr:uid="{00000000-0005-0000-0000-000034620000}"/>
    <cellStyle name="Note 2 2 4 6 32" xfId="20221" xr:uid="{00000000-0005-0000-0000-000035620000}"/>
    <cellStyle name="Note 2 2 4 6 32 2" xfId="34269" xr:uid="{00000000-0005-0000-0000-000036620000}"/>
    <cellStyle name="Note 2 2 4 6 33" xfId="20222" xr:uid="{00000000-0005-0000-0000-000037620000}"/>
    <cellStyle name="Note 2 2 4 6 34" xfId="34270" xr:uid="{00000000-0005-0000-0000-000038620000}"/>
    <cellStyle name="Note 2 2 4 6 4" xfId="20223" xr:uid="{00000000-0005-0000-0000-000039620000}"/>
    <cellStyle name="Note 2 2 4 6 4 2" xfId="20224" xr:uid="{00000000-0005-0000-0000-00003A620000}"/>
    <cellStyle name="Note 2 2 4 6 4 2 2" xfId="20225" xr:uid="{00000000-0005-0000-0000-00003B620000}"/>
    <cellStyle name="Note 2 2 4 6 4 2 2 2" xfId="34271" xr:uid="{00000000-0005-0000-0000-00003C620000}"/>
    <cellStyle name="Note 2 2 4 6 4 2 3" xfId="20226" xr:uid="{00000000-0005-0000-0000-00003D620000}"/>
    <cellStyle name="Note 2 2 4 6 4 2 4" xfId="34272" xr:uid="{00000000-0005-0000-0000-00003E620000}"/>
    <cellStyle name="Note 2 2 4 6 4 3" xfId="20227" xr:uid="{00000000-0005-0000-0000-00003F620000}"/>
    <cellStyle name="Note 2 2 4 6 4 3 2" xfId="34273" xr:uid="{00000000-0005-0000-0000-000040620000}"/>
    <cellStyle name="Note 2 2 4 6 4 4" xfId="20228" xr:uid="{00000000-0005-0000-0000-000041620000}"/>
    <cellStyle name="Note 2 2 4 6 4 5" xfId="34274" xr:uid="{00000000-0005-0000-0000-000042620000}"/>
    <cellStyle name="Note 2 2 4 6 5" xfId="20229" xr:uid="{00000000-0005-0000-0000-000043620000}"/>
    <cellStyle name="Note 2 2 4 6 5 2" xfId="20230" xr:uid="{00000000-0005-0000-0000-000044620000}"/>
    <cellStyle name="Note 2 2 4 6 5 2 2" xfId="20231" xr:uid="{00000000-0005-0000-0000-000045620000}"/>
    <cellStyle name="Note 2 2 4 6 5 2 2 2" xfId="34275" xr:uid="{00000000-0005-0000-0000-000046620000}"/>
    <cellStyle name="Note 2 2 4 6 5 2 3" xfId="20232" xr:uid="{00000000-0005-0000-0000-000047620000}"/>
    <cellStyle name="Note 2 2 4 6 5 2 4" xfId="34276" xr:uid="{00000000-0005-0000-0000-000048620000}"/>
    <cellStyle name="Note 2 2 4 6 5 3" xfId="20233" xr:uid="{00000000-0005-0000-0000-000049620000}"/>
    <cellStyle name="Note 2 2 4 6 5 3 2" xfId="34277" xr:uid="{00000000-0005-0000-0000-00004A620000}"/>
    <cellStyle name="Note 2 2 4 6 5 4" xfId="20234" xr:uid="{00000000-0005-0000-0000-00004B620000}"/>
    <cellStyle name="Note 2 2 4 6 5 5" xfId="34278" xr:uid="{00000000-0005-0000-0000-00004C620000}"/>
    <cellStyle name="Note 2 2 4 6 6" xfId="20235" xr:uid="{00000000-0005-0000-0000-00004D620000}"/>
    <cellStyle name="Note 2 2 4 6 6 2" xfId="20236" xr:uid="{00000000-0005-0000-0000-00004E620000}"/>
    <cellStyle name="Note 2 2 4 6 6 2 2" xfId="20237" xr:uid="{00000000-0005-0000-0000-00004F620000}"/>
    <cellStyle name="Note 2 2 4 6 6 2 2 2" xfId="34279" xr:uid="{00000000-0005-0000-0000-000050620000}"/>
    <cellStyle name="Note 2 2 4 6 6 2 3" xfId="20238" xr:uid="{00000000-0005-0000-0000-000051620000}"/>
    <cellStyle name="Note 2 2 4 6 6 2 4" xfId="34280" xr:uid="{00000000-0005-0000-0000-000052620000}"/>
    <cellStyle name="Note 2 2 4 6 6 3" xfId="20239" xr:uid="{00000000-0005-0000-0000-000053620000}"/>
    <cellStyle name="Note 2 2 4 6 6 3 2" xfId="34281" xr:uid="{00000000-0005-0000-0000-000054620000}"/>
    <cellStyle name="Note 2 2 4 6 6 4" xfId="20240" xr:uid="{00000000-0005-0000-0000-000055620000}"/>
    <cellStyle name="Note 2 2 4 6 6 5" xfId="34282" xr:uid="{00000000-0005-0000-0000-000056620000}"/>
    <cellStyle name="Note 2 2 4 6 7" xfId="20241" xr:uid="{00000000-0005-0000-0000-000057620000}"/>
    <cellStyle name="Note 2 2 4 6 7 2" xfId="20242" xr:uid="{00000000-0005-0000-0000-000058620000}"/>
    <cellStyle name="Note 2 2 4 6 7 2 2" xfId="20243" xr:uid="{00000000-0005-0000-0000-000059620000}"/>
    <cellStyle name="Note 2 2 4 6 7 2 2 2" xfId="34283" xr:uid="{00000000-0005-0000-0000-00005A620000}"/>
    <cellStyle name="Note 2 2 4 6 7 2 3" xfId="20244" xr:uid="{00000000-0005-0000-0000-00005B620000}"/>
    <cellStyle name="Note 2 2 4 6 7 2 4" xfId="34284" xr:uid="{00000000-0005-0000-0000-00005C620000}"/>
    <cellStyle name="Note 2 2 4 6 7 3" xfId="20245" xr:uid="{00000000-0005-0000-0000-00005D620000}"/>
    <cellStyle name="Note 2 2 4 6 7 3 2" xfId="34285" xr:uid="{00000000-0005-0000-0000-00005E620000}"/>
    <cellStyle name="Note 2 2 4 6 7 4" xfId="20246" xr:uid="{00000000-0005-0000-0000-00005F620000}"/>
    <cellStyle name="Note 2 2 4 6 7 5" xfId="34286" xr:uid="{00000000-0005-0000-0000-000060620000}"/>
    <cellStyle name="Note 2 2 4 6 8" xfId="20247" xr:uid="{00000000-0005-0000-0000-000061620000}"/>
    <cellStyle name="Note 2 2 4 6 8 2" xfId="20248" xr:uid="{00000000-0005-0000-0000-000062620000}"/>
    <cellStyle name="Note 2 2 4 6 8 2 2" xfId="20249" xr:uid="{00000000-0005-0000-0000-000063620000}"/>
    <cellStyle name="Note 2 2 4 6 8 2 2 2" xfId="34287" xr:uid="{00000000-0005-0000-0000-000064620000}"/>
    <cellStyle name="Note 2 2 4 6 8 2 3" xfId="20250" xr:uid="{00000000-0005-0000-0000-000065620000}"/>
    <cellStyle name="Note 2 2 4 6 8 2 4" xfId="34288" xr:uid="{00000000-0005-0000-0000-000066620000}"/>
    <cellStyle name="Note 2 2 4 6 8 3" xfId="20251" xr:uid="{00000000-0005-0000-0000-000067620000}"/>
    <cellStyle name="Note 2 2 4 6 8 3 2" xfId="34289" xr:uid="{00000000-0005-0000-0000-000068620000}"/>
    <cellStyle name="Note 2 2 4 6 8 4" xfId="20252" xr:uid="{00000000-0005-0000-0000-000069620000}"/>
    <cellStyle name="Note 2 2 4 6 8 5" xfId="34290" xr:uid="{00000000-0005-0000-0000-00006A620000}"/>
    <cellStyle name="Note 2 2 4 6 9" xfId="20253" xr:uid="{00000000-0005-0000-0000-00006B620000}"/>
    <cellStyle name="Note 2 2 4 6 9 2" xfId="20254" xr:uid="{00000000-0005-0000-0000-00006C620000}"/>
    <cellStyle name="Note 2 2 4 6 9 2 2" xfId="20255" xr:uid="{00000000-0005-0000-0000-00006D620000}"/>
    <cellStyle name="Note 2 2 4 6 9 2 2 2" xfId="34291" xr:uid="{00000000-0005-0000-0000-00006E620000}"/>
    <cellStyle name="Note 2 2 4 6 9 2 3" xfId="20256" xr:uid="{00000000-0005-0000-0000-00006F620000}"/>
    <cellStyle name="Note 2 2 4 6 9 2 4" xfId="34292" xr:uid="{00000000-0005-0000-0000-000070620000}"/>
    <cellStyle name="Note 2 2 4 6 9 3" xfId="20257" xr:uid="{00000000-0005-0000-0000-000071620000}"/>
    <cellStyle name="Note 2 2 4 6 9 3 2" xfId="34293" xr:uid="{00000000-0005-0000-0000-000072620000}"/>
    <cellStyle name="Note 2 2 4 6 9 4" xfId="20258" xr:uid="{00000000-0005-0000-0000-000073620000}"/>
    <cellStyle name="Note 2 2 4 6 9 5" xfId="34294" xr:uid="{00000000-0005-0000-0000-000074620000}"/>
    <cellStyle name="Note 2 2 4 7" xfId="20259" xr:uid="{00000000-0005-0000-0000-000075620000}"/>
    <cellStyle name="Note 2 2 4 7 2" xfId="20260" xr:uid="{00000000-0005-0000-0000-000076620000}"/>
    <cellStyle name="Note 2 2 4 7 2 2" xfId="20261" xr:uid="{00000000-0005-0000-0000-000077620000}"/>
    <cellStyle name="Note 2 2 4 7 2 2 2" xfId="34295" xr:uid="{00000000-0005-0000-0000-000078620000}"/>
    <cellStyle name="Note 2 2 4 7 2 3" xfId="20262" xr:uid="{00000000-0005-0000-0000-000079620000}"/>
    <cellStyle name="Note 2 2 4 7 2 4" xfId="34296" xr:uid="{00000000-0005-0000-0000-00007A620000}"/>
    <cellStyle name="Note 2 2 4 7 3" xfId="20263" xr:uid="{00000000-0005-0000-0000-00007B620000}"/>
    <cellStyle name="Note 2 2 4 7 3 2" xfId="34297" xr:uid="{00000000-0005-0000-0000-00007C620000}"/>
    <cellStyle name="Note 2 2 4 7 4" xfId="20264" xr:uid="{00000000-0005-0000-0000-00007D620000}"/>
    <cellStyle name="Note 2 2 4 7 5" xfId="34298" xr:uid="{00000000-0005-0000-0000-00007E620000}"/>
    <cellStyle name="Note 2 2 4 8" xfId="20265" xr:uid="{00000000-0005-0000-0000-00007F620000}"/>
    <cellStyle name="Note 2 2 4 8 2" xfId="20266" xr:uid="{00000000-0005-0000-0000-000080620000}"/>
    <cellStyle name="Note 2 2 4 8 2 2" xfId="20267" xr:uid="{00000000-0005-0000-0000-000081620000}"/>
    <cellStyle name="Note 2 2 4 8 2 2 2" xfId="34299" xr:uid="{00000000-0005-0000-0000-000082620000}"/>
    <cellStyle name="Note 2 2 4 8 2 3" xfId="20268" xr:uid="{00000000-0005-0000-0000-000083620000}"/>
    <cellStyle name="Note 2 2 4 8 2 4" xfId="34300" xr:uid="{00000000-0005-0000-0000-000084620000}"/>
    <cellStyle name="Note 2 2 4 8 3" xfId="20269" xr:uid="{00000000-0005-0000-0000-000085620000}"/>
    <cellStyle name="Note 2 2 4 8 3 2" xfId="34301" xr:uid="{00000000-0005-0000-0000-000086620000}"/>
    <cellStyle name="Note 2 2 4 8 4" xfId="20270" xr:uid="{00000000-0005-0000-0000-000087620000}"/>
    <cellStyle name="Note 2 2 4 8 5" xfId="34302" xr:uid="{00000000-0005-0000-0000-000088620000}"/>
    <cellStyle name="Note 2 2 4 9" xfId="20271" xr:uid="{00000000-0005-0000-0000-000089620000}"/>
    <cellStyle name="Note 2 2 4 9 2" xfId="20272" xr:uid="{00000000-0005-0000-0000-00008A620000}"/>
    <cellStyle name="Note 2 2 4 9 2 2" xfId="20273" xr:uid="{00000000-0005-0000-0000-00008B620000}"/>
    <cellStyle name="Note 2 2 4 9 2 2 2" xfId="34303" xr:uid="{00000000-0005-0000-0000-00008C620000}"/>
    <cellStyle name="Note 2 2 4 9 2 3" xfId="20274" xr:uid="{00000000-0005-0000-0000-00008D620000}"/>
    <cellStyle name="Note 2 2 4 9 2 4" xfId="34304" xr:uid="{00000000-0005-0000-0000-00008E620000}"/>
    <cellStyle name="Note 2 2 4 9 3" xfId="20275" xr:uid="{00000000-0005-0000-0000-00008F620000}"/>
    <cellStyle name="Note 2 2 4 9 3 2" xfId="34305" xr:uid="{00000000-0005-0000-0000-000090620000}"/>
    <cellStyle name="Note 2 2 4 9 4" xfId="20276" xr:uid="{00000000-0005-0000-0000-000091620000}"/>
    <cellStyle name="Note 2 2 4 9 5" xfId="34306" xr:uid="{00000000-0005-0000-0000-000092620000}"/>
    <cellStyle name="Note 2 2 4_BU&amp;IC" xfId="20277" xr:uid="{00000000-0005-0000-0000-000093620000}"/>
    <cellStyle name="Note 2 2 5" xfId="20278" xr:uid="{00000000-0005-0000-0000-000094620000}"/>
    <cellStyle name="Note 2 2 6" xfId="20279" xr:uid="{00000000-0005-0000-0000-000095620000}"/>
    <cellStyle name="Note 2 2 7" xfId="20280" xr:uid="{00000000-0005-0000-0000-000096620000}"/>
    <cellStyle name="Note 2 2 8" xfId="20281" xr:uid="{00000000-0005-0000-0000-000097620000}"/>
    <cellStyle name="Note 2 2 9" xfId="20282" xr:uid="{00000000-0005-0000-0000-000098620000}"/>
    <cellStyle name="Note 2 2_BU&amp;IC" xfId="20283" xr:uid="{00000000-0005-0000-0000-000099620000}"/>
    <cellStyle name="Note 2 20" xfId="20284" xr:uid="{00000000-0005-0000-0000-00009A620000}"/>
    <cellStyle name="Note 2 20 2" xfId="20285" xr:uid="{00000000-0005-0000-0000-00009B620000}"/>
    <cellStyle name="Note 2 20 2 2" xfId="20286" xr:uid="{00000000-0005-0000-0000-00009C620000}"/>
    <cellStyle name="Note 2 20 2 2 2" xfId="34307" xr:uid="{00000000-0005-0000-0000-00009D620000}"/>
    <cellStyle name="Note 2 20 2 3" xfId="20287" xr:uid="{00000000-0005-0000-0000-00009E620000}"/>
    <cellStyle name="Note 2 20 2 4" xfId="34308" xr:uid="{00000000-0005-0000-0000-00009F620000}"/>
    <cellStyle name="Note 2 20 3" xfId="20288" xr:uid="{00000000-0005-0000-0000-0000A0620000}"/>
    <cellStyle name="Note 2 20 3 2" xfId="34309" xr:uid="{00000000-0005-0000-0000-0000A1620000}"/>
    <cellStyle name="Note 2 20 4" xfId="20289" xr:uid="{00000000-0005-0000-0000-0000A2620000}"/>
    <cellStyle name="Note 2 20 5" xfId="34310" xr:uid="{00000000-0005-0000-0000-0000A3620000}"/>
    <cellStyle name="Note 2 21" xfId="20290" xr:uid="{00000000-0005-0000-0000-0000A4620000}"/>
    <cellStyle name="Note 2 21 2" xfId="20291" xr:uid="{00000000-0005-0000-0000-0000A5620000}"/>
    <cellStyle name="Note 2 21 2 2" xfId="20292" xr:uid="{00000000-0005-0000-0000-0000A6620000}"/>
    <cellStyle name="Note 2 21 2 2 2" xfId="34311" xr:uid="{00000000-0005-0000-0000-0000A7620000}"/>
    <cellStyle name="Note 2 21 2 3" xfId="20293" xr:uid="{00000000-0005-0000-0000-0000A8620000}"/>
    <cellStyle name="Note 2 21 2 4" xfId="34312" xr:uid="{00000000-0005-0000-0000-0000A9620000}"/>
    <cellStyle name="Note 2 21 3" xfId="20294" xr:uid="{00000000-0005-0000-0000-0000AA620000}"/>
    <cellStyle name="Note 2 21 3 2" xfId="34313" xr:uid="{00000000-0005-0000-0000-0000AB620000}"/>
    <cellStyle name="Note 2 21 4" xfId="20295" xr:uid="{00000000-0005-0000-0000-0000AC620000}"/>
    <cellStyle name="Note 2 21 5" xfId="34314" xr:uid="{00000000-0005-0000-0000-0000AD620000}"/>
    <cellStyle name="Note 2 22" xfId="20296" xr:uid="{00000000-0005-0000-0000-0000AE620000}"/>
    <cellStyle name="Note 2 22 2" xfId="20297" xr:uid="{00000000-0005-0000-0000-0000AF620000}"/>
    <cellStyle name="Note 2 22 2 2" xfId="20298" xr:uid="{00000000-0005-0000-0000-0000B0620000}"/>
    <cellStyle name="Note 2 22 2 2 2" xfId="34315" xr:uid="{00000000-0005-0000-0000-0000B1620000}"/>
    <cellStyle name="Note 2 22 2 3" xfId="20299" xr:uid="{00000000-0005-0000-0000-0000B2620000}"/>
    <cellStyle name="Note 2 22 2 4" xfId="34316" xr:uid="{00000000-0005-0000-0000-0000B3620000}"/>
    <cellStyle name="Note 2 22 3" xfId="20300" xr:uid="{00000000-0005-0000-0000-0000B4620000}"/>
    <cellStyle name="Note 2 22 3 2" xfId="34317" xr:uid="{00000000-0005-0000-0000-0000B5620000}"/>
    <cellStyle name="Note 2 22 4" xfId="20301" xr:uid="{00000000-0005-0000-0000-0000B6620000}"/>
    <cellStyle name="Note 2 22 5" xfId="34318" xr:uid="{00000000-0005-0000-0000-0000B7620000}"/>
    <cellStyle name="Note 2 23" xfId="20302" xr:uid="{00000000-0005-0000-0000-0000B8620000}"/>
    <cellStyle name="Note 2 23 2" xfId="20303" xr:uid="{00000000-0005-0000-0000-0000B9620000}"/>
    <cellStyle name="Note 2 23 2 2" xfId="20304" xr:uid="{00000000-0005-0000-0000-0000BA620000}"/>
    <cellStyle name="Note 2 23 2 2 2" xfId="34319" xr:uid="{00000000-0005-0000-0000-0000BB620000}"/>
    <cellStyle name="Note 2 23 2 3" xfId="20305" xr:uid="{00000000-0005-0000-0000-0000BC620000}"/>
    <cellStyle name="Note 2 23 2 4" xfId="34320" xr:uid="{00000000-0005-0000-0000-0000BD620000}"/>
    <cellStyle name="Note 2 23 3" xfId="20306" xr:uid="{00000000-0005-0000-0000-0000BE620000}"/>
    <cellStyle name="Note 2 23 3 2" xfId="34321" xr:uid="{00000000-0005-0000-0000-0000BF620000}"/>
    <cellStyle name="Note 2 23 4" xfId="20307" xr:uid="{00000000-0005-0000-0000-0000C0620000}"/>
    <cellStyle name="Note 2 23 5" xfId="34322" xr:uid="{00000000-0005-0000-0000-0000C1620000}"/>
    <cellStyle name="Note 2 24" xfId="20308" xr:uid="{00000000-0005-0000-0000-0000C2620000}"/>
    <cellStyle name="Note 2 24 2" xfId="20309" xr:uid="{00000000-0005-0000-0000-0000C3620000}"/>
    <cellStyle name="Note 2 24 2 2" xfId="20310" xr:uid="{00000000-0005-0000-0000-0000C4620000}"/>
    <cellStyle name="Note 2 24 2 2 2" xfId="34323" xr:uid="{00000000-0005-0000-0000-0000C5620000}"/>
    <cellStyle name="Note 2 24 2 3" xfId="20311" xr:uid="{00000000-0005-0000-0000-0000C6620000}"/>
    <cellStyle name="Note 2 24 2 4" xfId="34324" xr:uid="{00000000-0005-0000-0000-0000C7620000}"/>
    <cellStyle name="Note 2 24 3" xfId="20312" xr:uid="{00000000-0005-0000-0000-0000C8620000}"/>
    <cellStyle name="Note 2 24 3 2" xfId="34325" xr:uid="{00000000-0005-0000-0000-0000C9620000}"/>
    <cellStyle name="Note 2 24 4" xfId="20313" xr:uid="{00000000-0005-0000-0000-0000CA620000}"/>
    <cellStyle name="Note 2 24 5" xfId="34326" xr:uid="{00000000-0005-0000-0000-0000CB620000}"/>
    <cellStyle name="Note 2 25" xfId="20314" xr:uid="{00000000-0005-0000-0000-0000CC620000}"/>
    <cellStyle name="Note 2 25 2" xfId="20315" xr:uid="{00000000-0005-0000-0000-0000CD620000}"/>
    <cellStyle name="Note 2 25 2 2" xfId="20316" xr:uid="{00000000-0005-0000-0000-0000CE620000}"/>
    <cellStyle name="Note 2 25 2 2 2" xfId="34327" xr:uid="{00000000-0005-0000-0000-0000CF620000}"/>
    <cellStyle name="Note 2 25 2 3" xfId="20317" xr:uid="{00000000-0005-0000-0000-0000D0620000}"/>
    <cellStyle name="Note 2 25 2 4" xfId="34328" xr:uid="{00000000-0005-0000-0000-0000D1620000}"/>
    <cellStyle name="Note 2 25 3" xfId="20318" xr:uid="{00000000-0005-0000-0000-0000D2620000}"/>
    <cellStyle name="Note 2 25 3 2" xfId="34329" xr:uid="{00000000-0005-0000-0000-0000D3620000}"/>
    <cellStyle name="Note 2 25 4" xfId="20319" xr:uid="{00000000-0005-0000-0000-0000D4620000}"/>
    <cellStyle name="Note 2 25 5" xfId="34330" xr:uid="{00000000-0005-0000-0000-0000D5620000}"/>
    <cellStyle name="Note 2 26" xfId="20320" xr:uid="{00000000-0005-0000-0000-0000D6620000}"/>
    <cellStyle name="Note 2 26 2" xfId="20321" xr:uid="{00000000-0005-0000-0000-0000D7620000}"/>
    <cellStyle name="Note 2 26 2 2" xfId="20322" xr:uid="{00000000-0005-0000-0000-0000D8620000}"/>
    <cellStyle name="Note 2 26 2 2 2" xfId="34331" xr:uid="{00000000-0005-0000-0000-0000D9620000}"/>
    <cellStyle name="Note 2 26 2 3" xfId="20323" xr:uid="{00000000-0005-0000-0000-0000DA620000}"/>
    <cellStyle name="Note 2 26 2 4" xfId="34332" xr:uid="{00000000-0005-0000-0000-0000DB620000}"/>
    <cellStyle name="Note 2 26 3" xfId="20324" xr:uid="{00000000-0005-0000-0000-0000DC620000}"/>
    <cellStyle name="Note 2 26 3 2" xfId="34333" xr:uid="{00000000-0005-0000-0000-0000DD620000}"/>
    <cellStyle name="Note 2 26 4" xfId="20325" xr:uid="{00000000-0005-0000-0000-0000DE620000}"/>
    <cellStyle name="Note 2 26 5" xfId="34334" xr:uid="{00000000-0005-0000-0000-0000DF620000}"/>
    <cellStyle name="Note 2 27" xfId="20326" xr:uid="{00000000-0005-0000-0000-0000E0620000}"/>
    <cellStyle name="Note 2 27 2" xfId="20327" xr:uid="{00000000-0005-0000-0000-0000E1620000}"/>
    <cellStyle name="Note 2 27 2 2" xfId="20328" xr:uid="{00000000-0005-0000-0000-0000E2620000}"/>
    <cellStyle name="Note 2 27 2 2 2" xfId="34335" xr:uid="{00000000-0005-0000-0000-0000E3620000}"/>
    <cellStyle name="Note 2 27 2 3" xfId="20329" xr:uid="{00000000-0005-0000-0000-0000E4620000}"/>
    <cellStyle name="Note 2 27 2 4" xfId="34336" xr:uid="{00000000-0005-0000-0000-0000E5620000}"/>
    <cellStyle name="Note 2 27 3" xfId="20330" xr:uid="{00000000-0005-0000-0000-0000E6620000}"/>
    <cellStyle name="Note 2 27 3 2" xfId="34337" xr:uid="{00000000-0005-0000-0000-0000E7620000}"/>
    <cellStyle name="Note 2 27 4" xfId="20331" xr:uid="{00000000-0005-0000-0000-0000E8620000}"/>
    <cellStyle name="Note 2 27 5" xfId="34338" xr:uid="{00000000-0005-0000-0000-0000E9620000}"/>
    <cellStyle name="Note 2 28" xfId="20332" xr:uid="{00000000-0005-0000-0000-0000EA620000}"/>
    <cellStyle name="Note 2 28 2" xfId="20333" xr:uid="{00000000-0005-0000-0000-0000EB620000}"/>
    <cellStyle name="Note 2 28 2 2" xfId="20334" xr:uid="{00000000-0005-0000-0000-0000EC620000}"/>
    <cellStyle name="Note 2 28 2 2 2" xfId="34339" xr:uid="{00000000-0005-0000-0000-0000ED620000}"/>
    <cellStyle name="Note 2 28 2 3" xfId="20335" xr:uid="{00000000-0005-0000-0000-0000EE620000}"/>
    <cellStyle name="Note 2 28 2 4" xfId="34340" xr:uid="{00000000-0005-0000-0000-0000EF620000}"/>
    <cellStyle name="Note 2 28 3" xfId="20336" xr:uid="{00000000-0005-0000-0000-0000F0620000}"/>
    <cellStyle name="Note 2 28 3 2" xfId="34341" xr:uid="{00000000-0005-0000-0000-0000F1620000}"/>
    <cellStyle name="Note 2 28 4" xfId="20337" xr:uid="{00000000-0005-0000-0000-0000F2620000}"/>
    <cellStyle name="Note 2 28 5" xfId="34342" xr:uid="{00000000-0005-0000-0000-0000F3620000}"/>
    <cellStyle name="Note 2 29" xfId="20338" xr:uid="{00000000-0005-0000-0000-0000F4620000}"/>
    <cellStyle name="Note 2 29 2" xfId="20339" xr:uid="{00000000-0005-0000-0000-0000F5620000}"/>
    <cellStyle name="Note 2 29 2 2" xfId="20340" xr:uid="{00000000-0005-0000-0000-0000F6620000}"/>
    <cellStyle name="Note 2 29 2 2 2" xfId="34343" xr:uid="{00000000-0005-0000-0000-0000F7620000}"/>
    <cellStyle name="Note 2 29 2 3" xfId="20341" xr:uid="{00000000-0005-0000-0000-0000F8620000}"/>
    <cellStyle name="Note 2 29 2 4" xfId="34344" xr:uid="{00000000-0005-0000-0000-0000F9620000}"/>
    <cellStyle name="Note 2 29 3" xfId="20342" xr:uid="{00000000-0005-0000-0000-0000FA620000}"/>
    <cellStyle name="Note 2 29 3 2" xfId="34345" xr:uid="{00000000-0005-0000-0000-0000FB620000}"/>
    <cellStyle name="Note 2 29 4" xfId="20343" xr:uid="{00000000-0005-0000-0000-0000FC620000}"/>
    <cellStyle name="Note 2 29 5" xfId="34346" xr:uid="{00000000-0005-0000-0000-0000FD620000}"/>
    <cellStyle name="Note 2 3" xfId="752" xr:uid="{00000000-0005-0000-0000-0000FE620000}"/>
    <cellStyle name="Note 2 3 10" xfId="20344" xr:uid="{00000000-0005-0000-0000-0000FF620000}"/>
    <cellStyle name="Note 2 3 10 2" xfId="20345" xr:uid="{00000000-0005-0000-0000-000000630000}"/>
    <cellStyle name="Note 2 3 10 2 2" xfId="20346" xr:uid="{00000000-0005-0000-0000-000001630000}"/>
    <cellStyle name="Note 2 3 10 2 2 2" xfId="34347" xr:uid="{00000000-0005-0000-0000-000002630000}"/>
    <cellStyle name="Note 2 3 10 2 3" xfId="20347" xr:uid="{00000000-0005-0000-0000-000003630000}"/>
    <cellStyle name="Note 2 3 10 2 4" xfId="34348" xr:uid="{00000000-0005-0000-0000-000004630000}"/>
    <cellStyle name="Note 2 3 10 3" xfId="20348" xr:uid="{00000000-0005-0000-0000-000005630000}"/>
    <cellStyle name="Note 2 3 10 3 2" xfId="34349" xr:uid="{00000000-0005-0000-0000-000006630000}"/>
    <cellStyle name="Note 2 3 10 4" xfId="20349" xr:uid="{00000000-0005-0000-0000-000007630000}"/>
    <cellStyle name="Note 2 3 10 5" xfId="34350" xr:uid="{00000000-0005-0000-0000-000008630000}"/>
    <cellStyle name="Note 2 3 11" xfId="20350" xr:uid="{00000000-0005-0000-0000-000009630000}"/>
    <cellStyle name="Note 2 3 11 2" xfId="20351" xr:uid="{00000000-0005-0000-0000-00000A630000}"/>
    <cellStyle name="Note 2 3 11 2 2" xfId="20352" xr:uid="{00000000-0005-0000-0000-00000B630000}"/>
    <cellStyle name="Note 2 3 11 2 2 2" xfId="34351" xr:uid="{00000000-0005-0000-0000-00000C630000}"/>
    <cellStyle name="Note 2 3 11 2 3" xfId="20353" xr:uid="{00000000-0005-0000-0000-00000D630000}"/>
    <cellStyle name="Note 2 3 11 2 4" xfId="34352" xr:uid="{00000000-0005-0000-0000-00000E630000}"/>
    <cellStyle name="Note 2 3 11 3" xfId="20354" xr:uid="{00000000-0005-0000-0000-00000F630000}"/>
    <cellStyle name="Note 2 3 11 3 2" xfId="34353" xr:uid="{00000000-0005-0000-0000-000010630000}"/>
    <cellStyle name="Note 2 3 11 4" xfId="20355" xr:uid="{00000000-0005-0000-0000-000011630000}"/>
    <cellStyle name="Note 2 3 11 5" xfId="34354" xr:uid="{00000000-0005-0000-0000-000012630000}"/>
    <cellStyle name="Note 2 3 12" xfId="20356" xr:uid="{00000000-0005-0000-0000-000013630000}"/>
    <cellStyle name="Note 2 3 12 2" xfId="20357" xr:uid="{00000000-0005-0000-0000-000014630000}"/>
    <cellStyle name="Note 2 3 12 2 2" xfId="20358" xr:uid="{00000000-0005-0000-0000-000015630000}"/>
    <cellStyle name="Note 2 3 12 2 2 2" xfId="34355" xr:uid="{00000000-0005-0000-0000-000016630000}"/>
    <cellStyle name="Note 2 3 12 2 3" xfId="20359" xr:uid="{00000000-0005-0000-0000-000017630000}"/>
    <cellStyle name="Note 2 3 12 2 4" xfId="34356" xr:uid="{00000000-0005-0000-0000-000018630000}"/>
    <cellStyle name="Note 2 3 12 3" xfId="20360" xr:uid="{00000000-0005-0000-0000-000019630000}"/>
    <cellStyle name="Note 2 3 12 3 2" xfId="34357" xr:uid="{00000000-0005-0000-0000-00001A630000}"/>
    <cellStyle name="Note 2 3 12 4" xfId="20361" xr:uid="{00000000-0005-0000-0000-00001B630000}"/>
    <cellStyle name="Note 2 3 12 5" xfId="34358" xr:uid="{00000000-0005-0000-0000-00001C630000}"/>
    <cellStyle name="Note 2 3 13" xfId="20362" xr:uid="{00000000-0005-0000-0000-00001D630000}"/>
    <cellStyle name="Note 2 3 13 2" xfId="20363" xr:uid="{00000000-0005-0000-0000-00001E630000}"/>
    <cellStyle name="Note 2 3 13 2 2" xfId="20364" xr:uid="{00000000-0005-0000-0000-00001F630000}"/>
    <cellStyle name="Note 2 3 13 2 2 2" xfId="34359" xr:uid="{00000000-0005-0000-0000-000020630000}"/>
    <cellStyle name="Note 2 3 13 2 3" xfId="20365" xr:uid="{00000000-0005-0000-0000-000021630000}"/>
    <cellStyle name="Note 2 3 13 2 4" xfId="34360" xr:uid="{00000000-0005-0000-0000-000022630000}"/>
    <cellStyle name="Note 2 3 13 3" xfId="20366" xr:uid="{00000000-0005-0000-0000-000023630000}"/>
    <cellStyle name="Note 2 3 13 3 2" xfId="34361" xr:uid="{00000000-0005-0000-0000-000024630000}"/>
    <cellStyle name="Note 2 3 13 4" xfId="20367" xr:uid="{00000000-0005-0000-0000-000025630000}"/>
    <cellStyle name="Note 2 3 13 5" xfId="34362" xr:uid="{00000000-0005-0000-0000-000026630000}"/>
    <cellStyle name="Note 2 3 14" xfId="20368" xr:uid="{00000000-0005-0000-0000-000027630000}"/>
    <cellStyle name="Note 2 3 14 2" xfId="20369" xr:uid="{00000000-0005-0000-0000-000028630000}"/>
    <cellStyle name="Note 2 3 14 2 2" xfId="34363" xr:uid="{00000000-0005-0000-0000-000029630000}"/>
    <cellStyle name="Note 2 3 14 3" xfId="20370" xr:uid="{00000000-0005-0000-0000-00002A630000}"/>
    <cellStyle name="Note 2 3 14 4" xfId="34364" xr:uid="{00000000-0005-0000-0000-00002B630000}"/>
    <cellStyle name="Note 2 3 15" xfId="20371" xr:uid="{00000000-0005-0000-0000-00002C630000}"/>
    <cellStyle name="Note 2 3 15 2" xfId="34365" xr:uid="{00000000-0005-0000-0000-00002D630000}"/>
    <cellStyle name="Note 2 3 16" xfId="20372" xr:uid="{00000000-0005-0000-0000-00002E630000}"/>
    <cellStyle name="Note 2 3 17" xfId="20373" xr:uid="{00000000-0005-0000-0000-00002F630000}"/>
    <cellStyle name="Note 2 3 18" xfId="20374" xr:uid="{00000000-0005-0000-0000-000030630000}"/>
    <cellStyle name="Note 2 3 19" xfId="20375" xr:uid="{00000000-0005-0000-0000-000031630000}"/>
    <cellStyle name="Note 2 3 2" xfId="20376" xr:uid="{00000000-0005-0000-0000-000032630000}"/>
    <cellStyle name="Note 2 3 2 2" xfId="20377" xr:uid="{00000000-0005-0000-0000-000033630000}"/>
    <cellStyle name="Note 2 3 2 3" xfId="20378" xr:uid="{00000000-0005-0000-0000-000034630000}"/>
    <cellStyle name="Note 2 3 2 3 10" xfId="20379" xr:uid="{00000000-0005-0000-0000-000035630000}"/>
    <cellStyle name="Note 2 3 2 3 10 2" xfId="20380" xr:uid="{00000000-0005-0000-0000-000036630000}"/>
    <cellStyle name="Note 2 3 2 3 10 2 2" xfId="20381" xr:uid="{00000000-0005-0000-0000-000037630000}"/>
    <cellStyle name="Note 2 3 2 3 10 2 2 2" xfId="34366" xr:uid="{00000000-0005-0000-0000-000038630000}"/>
    <cellStyle name="Note 2 3 2 3 10 2 3" xfId="20382" xr:uid="{00000000-0005-0000-0000-000039630000}"/>
    <cellStyle name="Note 2 3 2 3 10 2 4" xfId="34367" xr:uid="{00000000-0005-0000-0000-00003A630000}"/>
    <cellStyle name="Note 2 3 2 3 10 3" xfId="20383" xr:uid="{00000000-0005-0000-0000-00003B630000}"/>
    <cellStyle name="Note 2 3 2 3 10 3 2" xfId="34368" xr:uid="{00000000-0005-0000-0000-00003C630000}"/>
    <cellStyle name="Note 2 3 2 3 10 4" xfId="20384" xr:uid="{00000000-0005-0000-0000-00003D630000}"/>
    <cellStyle name="Note 2 3 2 3 10 5" xfId="34369" xr:uid="{00000000-0005-0000-0000-00003E630000}"/>
    <cellStyle name="Note 2 3 2 3 11" xfId="20385" xr:uid="{00000000-0005-0000-0000-00003F630000}"/>
    <cellStyle name="Note 2 3 2 3 11 2" xfId="20386" xr:uid="{00000000-0005-0000-0000-000040630000}"/>
    <cellStyle name="Note 2 3 2 3 11 2 2" xfId="20387" xr:uid="{00000000-0005-0000-0000-000041630000}"/>
    <cellStyle name="Note 2 3 2 3 11 2 2 2" xfId="34370" xr:uid="{00000000-0005-0000-0000-000042630000}"/>
    <cellStyle name="Note 2 3 2 3 11 2 3" xfId="20388" xr:uid="{00000000-0005-0000-0000-000043630000}"/>
    <cellStyle name="Note 2 3 2 3 11 2 4" xfId="34371" xr:uid="{00000000-0005-0000-0000-000044630000}"/>
    <cellStyle name="Note 2 3 2 3 11 3" xfId="20389" xr:uid="{00000000-0005-0000-0000-000045630000}"/>
    <cellStyle name="Note 2 3 2 3 11 3 2" xfId="34372" xr:uid="{00000000-0005-0000-0000-000046630000}"/>
    <cellStyle name="Note 2 3 2 3 11 4" xfId="20390" xr:uid="{00000000-0005-0000-0000-000047630000}"/>
    <cellStyle name="Note 2 3 2 3 11 5" xfId="34373" xr:uid="{00000000-0005-0000-0000-000048630000}"/>
    <cellStyle name="Note 2 3 2 3 12" xfId="20391" xr:uid="{00000000-0005-0000-0000-000049630000}"/>
    <cellStyle name="Note 2 3 2 3 12 2" xfId="20392" xr:uid="{00000000-0005-0000-0000-00004A630000}"/>
    <cellStyle name="Note 2 3 2 3 12 2 2" xfId="20393" xr:uid="{00000000-0005-0000-0000-00004B630000}"/>
    <cellStyle name="Note 2 3 2 3 12 2 2 2" xfId="34374" xr:uid="{00000000-0005-0000-0000-00004C630000}"/>
    <cellStyle name="Note 2 3 2 3 12 2 3" xfId="20394" xr:uid="{00000000-0005-0000-0000-00004D630000}"/>
    <cellStyle name="Note 2 3 2 3 12 2 4" xfId="34375" xr:uid="{00000000-0005-0000-0000-00004E630000}"/>
    <cellStyle name="Note 2 3 2 3 12 3" xfId="20395" xr:uid="{00000000-0005-0000-0000-00004F630000}"/>
    <cellStyle name="Note 2 3 2 3 12 3 2" xfId="34376" xr:uid="{00000000-0005-0000-0000-000050630000}"/>
    <cellStyle name="Note 2 3 2 3 12 4" xfId="20396" xr:uid="{00000000-0005-0000-0000-000051630000}"/>
    <cellStyle name="Note 2 3 2 3 12 5" xfId="34377" xr:uid="{00000000-0005-0000-0000-000052630000}"/>
    <cellStyle name="Note 2 3 2 3 13" xfId="20397" xr:uid="{00000000-0005-0000-0000-000053630000}"/>
    <cellStyle name="Note 2 3 2 3 13 2" xfId="20398" xr:uid="{00000000-0005-0000-0000-000054630000}"/>
    <cellStyle name="Note 2 3 2 3 13 2 2" xfId="20399" xr:uid="{00000000-0005-0000-0000-000055630000}"/>
    <cellStyle name="Note 2 3 2 3 13 2 2 2" xfId="34378" xr:uid="{00000000-0005-0000-0000-000056630000}"/>
    <cellStyle name="Note 2 3 2 3 13 2 3" xfId="20400" xr:uid="{00000000-0005-0000-0000-000057630000}"/>
    <cellStyle name="Note 2 3 2 3 13 2 4" xfId="34379" xr:uid="{00000000-0005-0000-0000-000058630000}"/>
    <cellStyle name="Note 2 3 2 3 13 3" xfId="20401" xr:uid="{00000000-0005-0000-0000-000059630000}"/>
    <cellStyle name="Note 2 3 2 3 13 3 2" xfId="34380" xr:uid="{00000000-0005-0000-0000-00005A630000}"/>
    <cellStyle name="Note 2 3 2 3 13 4" xfId="20402" xr:uid="{00000000-0005-0000-0000-00005B630000}"/>
    <cellStyle name="Note 2 3 2 3 13 5" xfId="34381" xr:uid="{00000000-0005-0000-0000-00005C630000}"/>
    <cellStyle name="Note 2 3 2 3 14" xfId="20403" xr:uid="{00000000-0005-0000-0000-00005D630000}"/>
    <cellStyle name="Note 2 3 2 3 14 2" xfId="20404" xr:uid="{00000000-0005-0000-0000-00005E630000}"/>
    <cellStyle name="Note 2 3 2 3 14 2 2" xfId="20405" xr:uid="{00000000-0005-0000-0000-00005F630000}"/>
    <cellStyle name="Note 2 3 2 3 14 2 2 2" xfId="34382" xr:uid="{00000000-0005-0000-0000-000060630000}"/>
    <cellStyle name="Note 2 3 2 3 14 2 3" xfId="20406" xr:uid="{00000000-0005-0000-0000-000061630000}"/>
    <cellStyle name="Note 2 3 2 3 14 2 4" xfId="34383" xr:uid="{00000000-0005-0000-0000-000062630000}"/>
    <cellStyle name="Note 2 3 2 3 14 3" xfId="20407" xr:uid="{00000000-0005-0000-0000-000063630000}"/>
    <cellStyle name="Note 2 3 2 3 14 3 2" xfId="34384" xr:uid="{00000000-0005-0000-0000-000064630000}"/>
    <cellStyle name="Note 2 3 2 3 14 4" xfId="20408" xr:uid="{00000000-0005-0000-0000-000065630000}"/>
    <cellStyle name="Note 2 3 2 3 14 5" xfId="34385" xr:uid="{00000000-0005-0000-0000-000066630000}"/>
    <cellStyle name="Note 2 3 2 3 15" xfId="20409" xr:uid="{00000000-0005-0000-0000-000067630000}"/>
    <cellStyle name="Note 2 3 2 3 15 2" xfId="20410" xr:uid="{00000000-0005-0000-0000-000068630000}"/>
    <cellStyle name="Note 2 3 2 3 15 2 2" xfId="20411" xr:uid="{00000000-0005-0000-0000-000069630000}"/>
    <cellStyle name="Note 2 3 2 3 15 2 2 2" xfId="34386" xr:uid="{00000000-0005-0000-0000-00006A630000}"/>
    <cellStyle name="Note 2 3 2 3 15 2 3" xfId="20412" xr:uid="{00000000-0005-0000-0000-00006B630000}"/>
    <cellStyle name="Note 2 3 2 3 15 2 4" xfId="34387" xr:uid="{00000000-0005-0000-0000-00006C630000}"/>
    <cellStyle name="Note 2 3 2 3 15 3" xfId="20413" xr:uid="{00000000-0005-0000-0000-00006D630000}"/>
    <cellStyle name="Note 2 3 2 3 15 3 2" xfId="34388" xr:uid="{00000000-0005-0000-0000-00006E630000}"/>
    <cellStyle name="Note 2 3 2 3 15 4" xfId="20414" xr:uid="{00000000-0005-0000-0000-00006F630000}"/>
    <cellStyle name="Note 2 3 2 3 15 5" xfId="34389" xr:uid="{00000000-0005-0000-0000-000070630000}"/>
    <cellStyle name="Note 2 3 2 3 16" xfId="20415" xr:uid="{00000000-0005-0000-0000-000071630000}"/>
    <cellStyle name="Note 2 3 2 3 16 2" xfId="20416" xr:uid="{00000000-0005-0000-0000-000072630000}"/>
    <cellStyle name="Note 2 3 2 3 16 2 2" xfId="20417" xr:uid="{00000000-0005-0000-0000-000073630000}"/>
    <cellStyle name="Note 2 3 2 3 16 2 2 2" xfId="34390" xr:uid="{00000000-0005-0000-0000-000074630000}"/>
    <cellStyle name="Note 2 3 2 3 16 2 3" xfId="20418" xr:uid="{00000000-0005-0000-0000-000075630000}"/>
    <cellStyle name="Note 2 3 2 3 16 2 4" xfId="34391" xr:uid="{00000000-0005-0000-0000-000076630000}"/>
    <cellStyle name="Note 2 3 2 3 16 3" xfId="20419" xr:uid="{00000000-0005-0000-0000-000077630000}"/>
    <cellStyle name="Note 2 3 2 3 16 3 2" xfId="34392" xr:uid="{00000000-0005-0000-0000-000078630000}"/>
    <cellStyle name="Note 2 3 2 3 16 4" xfId="20420" xr:uid="{00000000-0005-0000-0000-000079630000}"/>
    <cellStyle name="Note 2 3 2 3 16 5" xfId="34393" xr:uid="{00000000-0005-0000-0000-00007A630000}"/>
    <cellStyle name="Note 2 3 2 3 17" xfId="20421" xr:uid="{00000000-0005-0000-0000-00007B630000}"/>
    <cellStyle name="Note 2 3 2 3 17 2" xfId="20422" xr:uid="{00000000-0005-0000-0000-00007C630000}"/>
    <cellStyle name="Note 2 3 2 3 17 2 2" xfId="20423" xr:uid="{00000000-0005-0000-0000-00007D630000}"/>
    <cellStyle name="Note 2 3 2 3 17 2 2 2" xfId="34394" xr:uid="{00000000-0005-0000-0000-00007E630000}"/>
    <cellStyle name="Note 2 3 2 3 17 2 3" xfId="20424" xr:uid="{00000000-0005-0000-0000-00007F630000}"/>
    <cellStyle name="Note 2 3 2 3 17 2 4" xfId="34395" xr:uid="{00000000-0005-0000-0000-000080630000}"/>
    <cellStyle name="Note 2 3 2 3 17 3" xfId="20425" xr:uid="{00000000-0005-0000-0000-000081630000}"/>
    <cellStyle name="Note 2 3 2 3 17 3 2" xfId="34396" xr:uid="{00000000-0005-0000-0000-000082630000}"/>
    <cellStyle name="Note 2 3 2 3 17 4" xfId="20426" xr:uid="{00000000-0005-0000-0000-000083630000}"/>
    <cellStyle name="Note 2 3 2 3 17 5" xfId="34397" xr:uid="{00000000-0005-0000-0000-000084630000}"/>
    <cellStyle name="Note 2 3 2 3 18" xfId="20427" xr:uid="{00000000-0005-0000-0000-000085630000}"/>
    <cellStyle name="Note 2 3 2 3 18 2" xfId="20428" xr:uid="{00000000-0005-0000-0000-000086630000}"/>
    <cellStyle name="Note 2 3 2 3 18 2 2" xfId="20429" xr:uid="{00000000-0005-0000-0000-000087630000}"/>
    <cellStyle name="Note 2 3 2 3 18 2 2 2" xfId="34398" xr:uid="{00000000-0005-0000-0000-000088630000}"/>
    <cellStyle name="Note 2 3 2 3 18 2 3" xfId="20430" xr:uid="{00000000-0005-0000-0000-000089630000}"/>
    <cellStyle name="Note 2 3 2 3 18 2 4" xfId="34399" xr:uid="{00000000-0005-0000-0000-00008A630000}"/>
    <cellStyle name="Note 2 3 2 3 18 3" xfId="20431" xr:uid="{00000000-0005-0000-0000-00008B630000}"/>
    <cellStyle name="Note 2 3 2 3 18 3 2" xfId="34400" xr:uid="{00000000-0005-0000-0000-00008C630000}"/>
    <cellStyle name="Note 2 3 2 3 18 4" xfId="20432" xr:uid="{00000000-0005-0000-0000-00008D630000}"/>
    <cellStyle name="Note 2 3 2 3 18 5" xfId="34401" xr:uid="{00000000-0005-0000-0000-00008E630000}"/>
    <cellStyle name="Note 2 3 2 3 19" xfId="20433" xr:uid="{00000000-0005-0000-0000-00008F630000}"/>
    <cellStyle name="Note 2 3 2 3 19 2" xfId="20434" xr:uid="{00000000-0005-0000-0000-000090630000}"/>
    <cellStyle name="Note 2 3 2 3 19 2 2" xfId="20435" xr:uid="{00000000-0005-0000-0000-000091630000}"/>
    <cellStyle name="Note 2 3 2 3 19 2 2 2" xfId="34402" xr:uid="{00000000-0005-0000-0000-000092630000}"/>
    <cellStyle name="Note 2 3 2 3 19 2 3" xfId="20436" xr:uid="{00000000-0005-0000-0000-000093630000}"/>
    <cellStyle name="Note 2 3 2 3 19 2 4" xfId="34403" xr:uid="{00000000-0005-0000-0000-000094630000}"/>
    <cellStyle name="Note 2 3 2 3 19 3" xfId="20437" xr:uid="{00000000-0005-0000-0000-000095630000}"/>
    <cellStyle name="Note 2 3 2 3 19 3 2" xfId="34404" xr:uid="{00000000-0005-0000-0000-000096630000}"/>
    <cellStyle name="Note 2 3 2 3 19 4" xfId="20438" xr:uid="{00000000-0005-0000-0000-000097630000}"/>
    <cellStyle name="Note 2 3 2 3 19 5" xfId="34405" xr:uid="{00000000-0005-0000-0000-000098630000}"/>
    <cellStyle name="Note 2 3 2 3 2" xfId="20439" xr:uid="{00000000-0005-0000-0000-000099630000}"/>
    <cellStyle name="Note 2 3 2 3 2 2" xfId="20440" xr:uid="{00000000-0005-0000-0000-00009A630000}"/>
    <cellStyle name="Note 2 3 2 3 2 2 2" xfId="20441" xr:uid="{00000000-0005-0000-0000-00009B630000}"/>
    <cellStyle name="Note 2 3 2 3 2 2 2 2" xfId="34406" xr:uid="{00000000-0005-0000-0000-00009C630000}"/>
    <cellStyle name="Note 2 3 2 3 2 2 3" xfId="20442" xr:uid="{00000000-0005-0000-0000-00009D630000}"/>
    <cellStyle name="Note 2 3 2 3 2 2 4" xfId="34407" xr:uid="{00000000-0005-0000-0000-00009E630000}"/>
    <cellStyle name="Note 2 3 2 3 2 3" xfId="20443" xr:uid="{00000000-0005-0000-0000-00009F630000}"/>
    <cellStyle name="Note 2 3 2 3 2 3 2" xfId="34408" xr:uid="{00000000-0005-0000-0000-0000A0630000}"/>
    <cellStyle name="Note 2 3 2 3 2 4" xfId="20444" xr:uid="{00000000-0005-0000-0000-0000A1630000}"/>
    <cellStyle name="Note 2 3 2 3 2 5" xfId="34409" xr:uid="{00000000-0005-0000-0000-0000A2630000}"/>
    <cellStyle name="Note 2 3 2 3 20" xfId="20445" xr:uid="{00000000-0005-0000-0000-0000A3630000}"/>
    <cellStyle name="Note 2 3 2 3 20 2" xfId="20446" xr:uid="{00000000-0005-0000-0000-0000A4630000}"/>
    <cellStyle name="Note 2 3 2 3 20 2 2" xfId="20447" xr:uid="{00000000-0005-0000-0000-0000A5630000}"/>
    <cellStyle name="Note 2 3 2 3 20 2 2 2" xfId="34410" xr:uid="{00000000-0005-0000-0000-0000A6630000}"/>
    <cellStyle name="Note 2 3 2 3 20 2 3" xfId="20448" xr:uid="{00000000-0005-0000-0000-0000A7630000}"/>
    <cellStyle name="Note 2 3 2 3 20 2 4" xfId="34411" xr:uid="{00000000-0005-0000-0000-0000A8630000}"/>
    <cellStyle name="Note 2 3 2 3 20 3" xfId="20449" xr:uid="{00000000-0005-0000-0000-0000A9630000}"/>
    <cellStyle name="Note 2 3 2 3 20 3 2" xfId="34412" xr:uid="{00000000-0005-0000-0000-0000AA630000}"/>
    <cellStyle name="Note 2 3 2 3 20 4" xfId="20450" xr:uid="{00000000-0005-0000-0000-0000AB630000}"/>
    <cellStyle name="Note 2 3 2 3 20 5" xfId="34413" xr:uid="{00000000-0005-0000-0000-0000AC630000}"/>
    <cellStyle name="Note 2 3 2 3 21" xfId="20451" xr:uid="{00000000-0005-0000-0000-0000AD630000}"/>
    <cellStyle name="Note 2 3 2 3 21 2" xfId="20452" xr:uid="{00000000-0005-0000-0000-0000AE630000}"/>
    <cellStyle name="Note 2 3 2 3 21 2 2" xfId="20453" xr:uid="{00000000-0005-0000-0000-0000AF630000}"/>
    <cellStyle name="Note 2 3 2 3 21 2 2 2" xfId="34414" xr:uid="{00000000-0005-0000-0000-0000B0630000}"/>
    <cellStyle name="Note 2 3 2 3 21 2 3" xfId="20454" xr:uid="{00000000-0005-0000-0000-0000B1630000}"/>
    <cellStyle name="Note 2 3 2 3 21 2 4" xfId="34415" xr:uid="{00000000-0005-0000-0000-0000B2630000}"/>
    <cellStyle name="Note 2 3 2 3 21 3" xfId="20455" xr:uid="{00000000-0005-0000-0000-0000B3630000}"/>
    <cellStyle name="Note 2 3 2 3 21 3 2" xfId="34416" xr:uid="{00000000-0005-0000-0000-0000B4630000}"/>
    <cellStyle name="Note 2 3 2 3 21 4" xfId="20456" xr:uid="{00000000-0005-0000-0000-0000B5630000}"/>
    <cellStyle name="Note 2 3 2 3 21 5" xfId="34417" xr:uid="{00000000-0005-0000-0000-0000B6630000}"/>
    <cellStyle name="Note 2 3 2 3 22" xfId="20457" xr:uid="{00000000-0005-0000-0000-0000B7630000}"/>
    <cellStyle name="Note 2 3 2 3 22 2" xfId="20458" xr:uid="{00000000-0005-0000-0000-0000B8630000}"/>
    <cellStyle name="Note 2 3 2 3 22 2 2" xfId="20459" xr:uid="{00000000-0005-0000-0000-0000B9630000}"/>
    <cellStyle name="Note 2 3 2 3 22 2 2 2" xfId="34418" xr:uid="{00000000-0005-0000-0000-0000BA630000}"/>
    <cellStyle name="Note 2 3 2 3 22 2 3" xfId="20460" xr:uid="{00000000-0005-0000-0000-0000BB630000}"/>
    <cellStyle name="Note 2 3 2 3 22 2 4" xfId="34419" xr:uid="{00000000-0005-0000-0000-0000BC630000}"/>
    <cellStyle name="Note 2 3 2 3 22 3" xfId="20461" xr:uid="{00000000-0005-0000-0000-0000BD630000}"/>
    <cellStyle name="Note 2 3 2 3 22 3 2" xfId="34420" xr:uid="{00000000-0005-0000-0000-0000BE630000}"/>
    <cellStyle name="Note 2 3 2 3 22 4" xfId="20462" xr:uid="{00000000-0005-0000-0000-0000BF630000}"/>
    <cellStyle name="Note 2 3 2 3 22 5" xfId="34421" xr:uid="{00000000-0005-0000-0000-0000C0630000}"/>
    <cellStyle name="Note 2 3 2 3 23" xfId="20463" xr:uid="{00000000-0005-0000-0000-0000C1630000}"/>
    <cellStyle name="Note 2 3 2 3 23 2" xfId="20464" xr:uid="{00000000-0005-0000-0000-0000C2630000}"/>
    <cellStyle name="Note 2 3 2 3 23 2 2" xfId="20465" xr:uid="{00000000-0005-0000-0000-0000C3630000}"/>
    <cellStyle name="Note 2 3 2 3 23 2 2 2" xfId="34422" xr:uid="{00000000-0005-0000-0000-0000C4630000}"/>
    <cellStyle name="Note 2 3 2 3 23 2 3" xfId="20466" xr:uid="{00000000-0005-0000-0000-0000C5630000}"/>
    <cellStyle name="Note 2 3 2 3 23 2 4" xfId="34423" xr:uid="{00000000-0005-0000-0000-0000C6630000}"/>
    <cellStyle name="Note 2 3 2 3 23 3" xfId="20467" xr:uid="{00000000-0005-0000-0000-0000C7630000}"/>
    <cellStyle name="Note 2 3 2 3 23 3 2" xfId="34424" xr:uid="{00000000-0005-0000-0000-0000C8630000}"/>
    <cellStyle name="Note 2 3 2 3 23 4" xfId="20468" xr:uid="{00000000-0005-0000-0000-0000C9630000}"/>
    <cellStyle name="Note 2 3 2 3 23 5" xfId="34425" xr:uid="{00000000-0005-0000-0000-0000CA630000}"/>
    <cellStyle name="Note 2 3 2 3 24" xfId="20469" xr:uid="{00000000-0005-0000-0000-0000CB630000}"/>
    <cellStyle name="Note 2 3 2 3 24 2" xfId="20470" xr:uid="{00000000-0005-0000-0000-0000CC630000}"/>
    <cellStyle name="Note 2 3 2 3 24 2 2" xfId="20471" xr:uid="{00000000-0005-0000-0000-0000CD630000}"/>
    <cellStyle name="Note 2 3 2 3 24 2 2 2" xfId="34426" xr:uid="{00000000-0005-0000-0000-0000CE630000}"/>
    <cellStyle name="Note 2 3 2 3 24 2 3" xfId="20472" xr:uid="{00000000-0005-0000-0000-0000CF630000}"/>
    <cellStyle name="Note 2 3 2 3 24 2 4" xfId="34427" xr:uid="{00000000-0005-0000-0000-0000D0630000}"/>
    <cellStyle name="Note 2 3 2 3 24 3" xfId="20473" xr:uid="{00000000-0005-0000-0000-0000D1630000}"/>
    <cellStyle name="Note 2 3 2 3 24 3 2" xfId="34428" xr:uid="{00000000-0005-0000-0000-0000D2630000}"/>
    <cellStyle name="Note 2 3 2 3 24 4" xfId="20474" xr:uid="{00000000-0005-0000-0000-0000D3630000}"/>
    <cellStyle name="Note 2 3 2 3 24 5" xfId="34429" xr:uid="{00000000-0005-0000-0000-0000D4630000}"/>
    <cellStyle name="Note 2 3 2 3 25" xfId="20475" xr:uid="{00000000-0005-0000-0000-0000D5630000}"/>
    <cellStyle name="Note 2 3 2 3 25 2" xfId="20476" xr:uid="{00000000-0005-0000-0000-0000D6630000}"/>
    <cellStyle name="Note 2 3 2 3 25 2 2" xfId="20477" xr:uid="{00000000-0005-0000-0000-0000D7630000}"/>
    <cellStyle name="Note 2 3 2 3 25 2 2 2" xfId="34430" xr:uid="{00000000-0005-0000-0000-0000D8630000}"/>
    <cellStyle name="Note 2 3 2 3 25 2 3" xfId="20478" xr:uid="{00000000-0005-0000-0000-0000D9630000}"/>
    <cellStyle name="Note 2 3 2 3 25 2 4" xfId="34431" xr:uid="{00000000-0005-0000-0000-0000DA630000}"/>
    <cellStyle name="Note 2 3 2 3 25 3" xfId="20479" xr:uid="{00000000-0005-0000-0000-0000DB630000}"/>
    <cellStyle name="Note 2 3 2 3 25 3 2" xfId="34432" xr:uid="{00000000-0005-0000-0000-0000DC630000}"/>
    <cellStyle name="Note 2 3 2 3 25 4" xfId="20480" xr:uid="{00000000-0005-0000-0000-0000DD630000}"/>
    <cellStyle name="Note 2 3 2 3 25 5" xfId="34433" xr:uid="{00000000-0005-0000-0000-0000DE630000}"/>
    <cellStyle name="Note 2 3 2 3 26" xfId="20481" xr:uid="{00000000-0005-0000-0000-0000DF630000}"/>
    <cellStyle name="Note 2 3 2 3 26 2" xfId="20482" xr:uid="{00000000-0005-0000-0000-0000E0630000}"/>
    <cellStyle name="Note 2 3 2 3 26 2 2" xfId="20483" xr:uid="{00000000-0005-0000-0000-0000E1630000}"/>
    <cellStyle name="Note 2 3 2 3 26 2 2 2" xfId="34434" xr:uid="{00000000-0005-0000-0000-0000E2630000}"/>
    <cellStyle name="Note 2 3 2 3 26 2 3" xfId="20484" xr:uid="{00000000-0005-0000-0000-0000E3630000}"/>
    <cellStyle name="Note 2 3 2 3 26 2 4" xfId="34435" xr:uid="{00000000-0005-0000-0000-0000E4630000}"/>
    <cellStyle name="Note 2 3 2 3 26 3" xfId="20485" xr:uid="{00000000-0005-0000-0000-0000E5630000}"/>
    <cellStyle name="Note 2 3 2 3 26 3 2" xfId="34436" xr:uid="{00000000-0005-0000-0000-0000E6630000}"/>
    <cellStyle name="Note 2 3 2 3 26 4" xfId="20486" xr:uid="{00000000-0005-0000-0000-0000E7630000}"/>
    <cellStyle name="Note 2 3 2 3 26 5" xfId="34437" xr:uid="{00000000-0005-0000-0000-0000E8630000}"/>
    <cellStyle name="Note 2 3 2 3 27" xfId="20487" xr:uid="{00000000-0005-0000-0000-0000E9630000}"/>
    <cellStyle name="Note 2 3 2 3 27 2" xfId="20488" xr:uid="{00000000-0005-0000-0000-0000EA630000}"/>
    <cellStyle name="Note 2 3 2 3 27 2 2" xfId="20489" xr:uid="{00000000-0005-0000-0000-0000EB630000}"/>
    <cellStyle name="Note 2 3 2 3 27 2 2 2" xfId="34438" xr:uid="{00000000-0005-0000-0000-0000EC630000}"/>
    <cellStyle name="Note 2 3 2 3 27 2 3" xfId="20490" xr:uid="{00000000-0005-0000-0000-0000ED630000}"/>
    <cellStyle name="Note 2 3 2 3 27 2 4" xfId="34439" xr:uid="{00000000-0005-0000-0000-0000EE630000}"/>
    <cellStyle name="Note 2 3 2 3 27 3" xfId="20491" xr:uid="{00000000-0005-0000-0000-0000EF630000}"/>
    <cellStyle name="Note 2 3 2 3 27 3 2" xfId="34440" xr:uid="{00000000-0005-0000-0000-0000F0630000}"/>
    <cellStyle name="Note 2 3 2 3 27 4" xfId="20492" xr:uid="{00000000-0005-0000-0000-0000F1630000}"/>
    <cellStyle name="Note 2 3 2 3 27 5" xfId="34441" xr:uid="{00000000-0005-0000-0000-0000F2630000}"/>
    <cellStyle name="Note 2 3 2 3 28" xfId="20493" xr:uid="{00000000-0005-0000-0000-0000F3630000}"/>
    <cellStyle name="Note 2 3 2 3 28 2" xfId="20494" xr:uid="{00000000-0005-0000-0000-0000F4630000}"/>
    <cellStyle name="Note 2 3 2 3 28 2 2" xfId="20495" xr:uid="{00000000-0005-0000-0000-0000F5630000}"/>
    <cellStyle name="Note 2 3 2 3 28 2 2 2" xfId="34442" xr:uid="{00000000-0005-0000-0000-0000F6630000}"/>
    <cellStyle name="Note 2 3 2 3 28 2 3" xfId="20496" xr:uid="{00000000-0005-0000-0000-0000F7630000}"/>
    <cellStyle name="Note 2 3 2 3 28 2 4" xfId="34443" xr:uid="{00000000-0005-0000-0000-0000F8630000}"/>
    <cellStyle name="Note 2 3 2 3 28 3" xfId="20497" xr:uid="{00000000-0005-0000-0000-0000F9630000}"/>
    <cellStyle name="Note 2 3 2 3 28 3 2" xfId="34444" xr:uid="{00000000-0005-0000-0000-0000FA630000}"/>
    <cellStyle name="Note 2 3 2 3 28 4" xfId="20498" xr:uid="{00000000-0005-0000-0000-0000FB630000}"/>
    <cellStyle name="Note 2 3 2 3 28 5" xfId="34445" xr:uid="{00000000-0005-0000-0000-0000FC630000}"/>
    <cellStyle name="Note 2 3 2 3 29" xfId="20499" xr:uid="{00000000-0005-0000-0000-0000FD630000}"/>
    <cellStyle name="Note 2 3 2 3 29 2" xfId="20500" xr:uid="{00000000-0005-0000-0000-0000FE630000}"/>
    <cellStyle name="Note 2 3 2 3 29 2 2" xfId="20501" xr:uid="{00000000-0005-0000-0000-0000FF630000}"/>
    <cellStyle name="Note 2 3 2 3 29 2 2 2" xfId="34446" xr:uid="{00000000-0005-0000-0000-000000640000}"/>
    <cellStyle name="Note 2 3 2 3 29 2 3" xfId="20502" xr:uid="{00000000-0005-0000-0000-000001640000}"/>
    <cellStyle name="Note 2 3 2 3 29 2 4" xfId="34447" xr:uid="{00000000-0005-0000-0000-000002640000}"/>
    <cellStyle name="Note 2 3 2 3 29 3" xfId="20503" xr:uid="{00000000-0005-0000-0000-000003640000}"/>
    <cellStyle name="Note 2 3 2 3 29 3 2" xfId="34448" xr:uid="{00000000-0005-0000-0000-000004640000}"/>
    <cellStyle name="Note 2 3 2 3 29 4" xfId="20504" xr:uid="{00000000-0005-0000-0000-000005640000}"/>
    <cellStyle name="Note 2 3 2 3 29 5" xfId="34449" xr:uid="{00000000-0005-0000-0000-000006640000}"/>
    <cellStyle name="Note 2 3 2 3 3" xfId="20505" xr:uid="{00000000-0005-0000-0000-000007640000}"/>
    <cellStyle name="Note 2 3 2 3 3 2" xfId="20506" xr:uid="{00000000-0005-0000-0000-000008640000}"/>
    <cellStyle name="Note 2 3 2 3 3 2 2" xfId="20507" xr:uid="{00000000-0005-0000-0000-000009640000}"/>
    <cellStyle name="Note 2 3 2 3 3 2 2 2" xfId="34450" xr:uid="{00000000-0005-0000-0000-00000A640000}"/>
    <cellStyle name="Note 2 3 2 3 3 2 3" xfId="20508" xr:uid="{00000000-0005-0000-0000-00000B640000}"/>
    <cellStyle name="Note 2 3 2 3 3 2 4" xfId="34451" xr:uid="{00000000-0005-0000-0000-00000C640000}"/>
    <cellStyle name="Note 2 3 2 3 3 3" xfId="20509" xr:uid="{00000000-0005-0000-0000-00000D640000}"/>
    <cellStyle name="Note 2 3 2 3 3 3 2" xfId="34452" xr:uid="{00000000-0005-0000-0000-00000E640000}"/>
    <cellStyle name="Note 2 3 2 3 3 4" xfId="20510" xr:uid="{00000000-0005-0000-0000-00000F640000}"/>
    <cellStyle name="Note 2 3 2 3 3 5" xfId="34453" xr:uid="{00000000-0005-0000-0000-000010640000}"/>
    <cellStyle name="Note 2 3 2 3 30" xfId="20511" xr:uid="{00000000-0005-0000-0000-000011640000}"/>
    <cellStyle name="Note 2 3 2 3 30 2" xfId="20512" xr:uid="{00000000-0005-0000-0000-000012640000}"/>
    <cellStyle name="Note 2 3 2 3 30 2 2" xfId="20513" xr:uid="{00000000-0005-0000-0000-000013640000}"/>
    <cellStyle name="Note 2 3 2 3 30 2 2 2" xfId="34454" xr:uid="{00000000-0005-0000-0000-000014640000}"/>
    <cellStyle name="Note 2 3 2 3 30 2 3" xfId="20514" xr:uid="{00000000-0005-0000-0000-000015640000}"/>
    <cellStyle name="Note 2 3 2 3 30 2 4" xfId="34455" xr:uid="{00000000-0005-0000-0000-000016640000}"/>
    <cellStyle name="Note 2 3 2 3 30 3" xfId="20515" xr:uid="{00000000-0005-0000-0000-000017640000}"/>
    <cellStyle name="Note 2 3 2 3 30 3 2" xfId="34456" xr:uid="{00000000-0005-0000-0000-000018640000}"/>
    <cellStyle name="Note 2 3 2 3 30 4" xfId="20516" xr:uid="{00000000-0005-0000-0000-000019640000}"/>
    <cellStyle name="Note 2 3 2 3 30 5" xfId="34457" xr:uid="{00000000-0005-0000-0000-00001A640000}"/>
    <cellStyle name="Note 2 3 2 3 31" xfId="20517" xr:uid="{00000000-0005-0000-0000-00001B640000}"/>
    <cellStyle name="Note 2 3 2 3 31 2" xfId="20518" xr:uid="{00000000-0005-0000-0000-00001C640000}"/>
    <cellStyle name="Note 2 3 2 3 31 2 2" xfId="34458" xr:uid="{00000000-0005-0000-0000-00001D640000}"/>
    <cellStyle name="Note 2 3 2 3 31 3" xfId="20519" xr:uid="{00000000-0005-0000-0000-00001E640000}"/>
    <cellStyle name="Note 2 3 2 3 31 4" xfId="34459" xr:uid="{00000000-0005-0000-0000-00001F640000}"/>
    <cellStyle name="Note 2 3 2 3 32" xfId="20520" xr:uid="{00000000-0005-0000-0000-000020640000}"/>
    <cellStyle name="Note 2 3 2 3 32 2" xfId="34460" xr:uid="{00000000-0005-0000-0000-000021640000}"/>
    <cellStyle name="Note 2 3 2 3 33" xfId="20521" xr:uid="{00000000-0005-0000-0000-000022640000}"/>
    <cellStyle name="Note 2 3 2 3 34" xfId="34461" xr:uid="{00000000-0005-0000-0000-000023640000}"/>
    <cellStyle name="Note 2 3 2 3 4" xfId="20522" xr:uid="{00000000-0005-0000-0000-000024640000}"/>
    <cellStyle name="Note 2 3 2 3 4 2" xfId="20523" xr:uid="{00000000-0005-0000-0000-000025640000}"/>
    <cellStyle name="Note 2 3 2 3 4 2 2" xfId="20524" xr:uid="{00000000-0005-0000-0000-000026640000}"/>
    <cellStyle name="Note 2 3 2 3 4 2 2 2" xfId="34462" xr:uid="{00000000-0005-0000-0000-000027640000}"/>
    <cellStyle name="Note 2 3 2 3 4 2 3" xfId="20525" xr:uid="{00000000-0005-0000-0000-000028640000}"/>
    <cellStyle name="Note 2 3 2 3 4 2 4" xfId="34463" xr:uid="{00000000-0005-0000-0000-000029640000}"/>
    <cellStyle name="Note 2 3 2 3 4 3" xfId="20526" xr:uid="{00000000-0005-0000-0000-00002A640000}"/>
    <cellStyle name="Note 2 3 2 3 4 3 2" xfId="34464" xr:uid="{00000000-0005-0000-0000-00002B640000}"/>
    <cellStyle name="Note 2 3 2 3 4 4" xfId="20527" xr:uid="{00000000-0005-0000-0000-00002C640000}"/>
    <cellStyle name="Note 2 3 2 3 4 5" xfId="34465" xr:uid="{00000000-0005-0000-0000-00002D640000}"/>
    <cellStyle name="Note 2 3 2 3 5" xfId="20528" xr:uid="{00000000-0005-0000-0000-00002E640000}"/>
    <cellStyle name="Note 2 3 2 3 5 2" xfId="20529" xr:uid="{00000000-0005-0000-0000-00002F640000}"/>
    <cellStyle name="Note 2 3 2 3 5 2 2" xfId="20530" xr:uid="{00000000-0005-0000-0000-000030640000}"/>
    <cellStyle name="Note 2 3 2 3 5 2 2 2" xfId="34466" xr:uid="{00000000-0005-0000-0000-000031640000}"/>
    <cellStyle name="Note 2 3 2 3 5 2 3" xfId="20531" xr:uid="{00000000-0005-0000-0000-000032640000}"/>
    <cellStyle name="Note 2 3 2 3 5 2 4" xfId="34467" xr:uid="{00000000-0005-0000-0000-000033640000}"/>
    <cellStyle name="Note 2 3 2 3 5 3" xfId="20532" xr:uid="{00000000-0005-0000-0000-000034640000}"/>
    <cellStyle name="Note 2 3 2 3 5 3 2" xfId="34468" xr:uid="{00000000-0005-0000-0000-000035640000}"/>
    <cellStyle name="Note 2 3 2 3 5 4" xfId="20533" xr:uid="{00000000-0005-0000-0000-000036640000}"/>
    <cellStyle name="Note 2 3 2 3 5 5" xfId="34469" xr:uid="{00000000-0005-0000-0000-000037640000}"/>
    <cellStyle name="Note 2 3 2 3 6" xfId="20534" xr:uid="{00000000-0005-0000-0000-000038640000}"/>
    <cellStyle name="Note 2 3 2 3 6 2" xfId="20535" xr:uid="{00000000-0005-0000-0000-000039640000}"/>
    <cellStyle name="Note 2 3 2 3 6 2 2" xfId="20536" xr:uid="{00000000-0005-0000-0000-00003A640000}"/>
    <cellStyle name="Note 2 3 2 3 6 2 2 2" xfId="34470" xr:uid="{00000000-0005-0000-0000-00003B640000}"/>
    <cellStyle name="Note 2 3 2 3 6 2 3" xfId="20537" xr:uid="{00000000-0005-0000-0000-00003C640000}"/>
    <cellStyle name="Note 2 3 2 3 6 2 4" xfId="34471" xr:uid="{00000000-0005-0000-0000-00003D640000}"/>
    <cellStyle name="Note 2 3 2 3 6 3" xfId="20538" xr:uid="{00000000-0005-0000-0000-00003E640000}"/>
    <cellStyle name="Note 2 3 2 3 6 3 2" xfId="34472" xr:uid="{00000000-0005-0000-0000-00003F640000}"/>
    <cellStyle name="Note 2 3 2 3 6 4" xfId="20539" xr:uid="{00000000-0005-0000-0000-000040640000}"/>
    <cellStyle name="Note 2 3 2 3 6 5" xfId="34473" xr:uid="{00000000-0005-0000-0000-000041640000}"/>
    <cellStyle name="Note 2 3 2 3 7" xfId="20540" xr:uid="{00000000-0005-0000-0000-000042640000}"/>
    <cellStyle name="Note 2 3 2 3 7 2" xfId="20541" xr:uid="{00000000-0005-0000-0000-000043640000}"/>
    <cellStyle name="Note 2 3 2 3 7 2 2" xfId="20542" xr:uid="{00000000-0005-0000-0000-000044640000}"/>
    <cellStyle name="Note 2 3 2 3 7 2 2 2" xfId="34474" xr:uid="{00000000-0005-0000-0000-000045640000}"/>
    <cellStyle name="Note 2 3 2 3 7 2 3" xfId="20543" xr:uid="{00000000-0005-0000-0000-000046640000}"/>
    <cellStyle name="Note 2 3 2 3 7 2 4" xfId="34475" xr:uid="{00000000-0005-0000-0000-000047640000}"/>
    <cellStyle name="Note 2 3 2 3 7 3" xfId="20544" xr:uid="{00000000-0005-0000-0000-000048640000}"/>
    <cellStyle name="Note 2 3 2 3 7 3 2" xfId="34476" xr:uid="{00000000-0005-0000-0000-000049640000}"/>
    <cellStyle name="Note 2 3 2 3 7 4" xfId="20545" xr:uid="{00000000-0005-0000-0000-00004A640000}"/>
    <cellStyle name="Note 2 3 2 3 7 5" xfId="34477" xr:uid="{00000000-0005-0000-0000-00004B640000}"/>
    <cellStyle name="Note 2 3 2 3 8" xfId="20546" xr:uid="{00000000-0005-0000-0000-00004C640000}"/>
    <cellStyle name="Note 2 3 2 3 8 2" xfId="20547" xr:uid="{00000000-0005-0000-0000-00004D640000}"/>
    <cellStyle name="Note 2 3 2 3 8 2 2" xfId="20548" xr:uid="{00000000-0005-0000-0000-00004E640000}"/>
    <cellStyle name="Note 2 3 2 3 8 2 2 2" xfId="34478" xr:uid="{00000000-0005-0000-0000-00004F640000}"/>
    <cellStyle name="Note 2 3 2 3 8 2 3" xfId="20549" xr:uid="{00000000-0005-0000-0000-000050640000}"/>
    <cellStyle name="Note 2 3 2 3 8 2 4" xfId="34479" xr:uid="{00000000-0005-0000-0000-000051640000}"/>
    <cellStyle name="Note 2 3 2 3 8 3" xfId="20550" xr:uid="{00000000-0005-0000-0000-000052640000}"/>
    <cellStyle name="Note 2 3 2 3 8 3 2" xfId="34480" xr:uid="{00000000-0005-0000-0000-000053640000}"/>
    <cellStyle name="Note 2 3 2 3 8 4" xfId="20551" xr:uid="{00000000-0005-0000-0000-000054640000}"/>
    <cellStyle name="Note 2 3 2 3 8 5" xfId="34481" xr:uid="{00000000-0005-0000-0000-000055640000}"/>
    <cellStyle name="Note 2 3 2 3 9" xfId="20552" xr:uid="{00000000-0005-0000-0000-000056640000}"/>
    <cellStyle name="Note 2 3 2 3 9 2" xfId="20553" xr:uid="{00000000-0005-0000-0000-000057640000}"/>
    <cellStyle name="Note 2 3 2 3 9 2 2" xfId="20554" xr:uid="{00000000-0005-0000-0000-000058640000}"/>
    <cellStyle name="Note 2 3 2 3 9 2 2 2" xfId="34482" xr:uid="{00000000-0005-0000-0000-000059640000}"/>
    <cellStyle name="Note 2 3 2 3 9 2 3" xfId="20555" xr:uid="{00000000-0005-0000-0000-00005A640000}"/>
    <cellStyle name="Note 2 3 2 3 9 2 4" xfId="34483" xr:uid="{00000000-0005-0000-0000-00005B640000}"/>
    <cellStyle name="Note 2 3 2 3 9 3" xfId="20556" xr:uid="{00000000-0005-0000-0000-00005C640000}"/>
    <cellStyle name="Note 2 3 2 3 9 3 2" xfId="34484" xr:uid="{00000000-0005-0000-0000-00005D640000}"/>
    <cellStyle name="Note 2 3 2 3 9 4" xfId="20557" xr:uid="{00000000-0005-0000-0000-00005E640000}"/>
    <cellStyle name="Note 2 3 2 3 9 5" xfId="34485" xr:uid="{00000000-0005-0000-0000-00005F640000}"/>
    <cellStyle name="Note 2 3 2 4" xfId="20558" xr:uid="{00000000-0005-0000-0000-000060640000}"/>
    <cellStyle name="Note 2 3 2 4 10" xfId="20559" xr:uid="{00000000-0005-0000-0000-000061640000}"/>
    <cellStyle name="Note 2 3 2 4 10 2" xfId="20560" xr:uid="{00000000-0005-0000-0000-000062640000}"/>
    <cellStyle name="Note 2 3 2 4 10 2 2" xfId="20561" xr:uid="{00000000-0005-0000-0000-000063640000}"/>
    <cellStyle name="Note 2 3 2 4 10 2 2 2" xfId="34486" xr:uid="{00000000-0005-0000-0000-000064640000}"/>
    <cellStyle name="Note 2 3 2 4 10 2 3" xfId="20562" xr:uid="{00000000-0005-0000-0000-000065640000}"/>
    <cellStyle name="Note 2 3 2 4 10 2 4" xfId="34487" xr:uid="{00000000-0005-0000-0000-000066640000}"/>
    <cellStyle name="Note 2 3 2 4 10 3" xfId="20563" xr:uid="{00000000-0005-0000-0000-000067640000}"/>
    <cellStyle name="Note 2 3 2 4 10 3 2" xfId="34488" xr:uid="{00000000-0005-0000-0000-000068640000}"/>
    <cellStyle name="Note 2 3 2 4 10 4" xfId="20564" xr:uid="{00000000-0005-0000-0000-000069640000}"/>
    <cellStyle name="Note 2 3 2 4 10 5" xfId="34489" xr:uid="{00000000-0005-0000-0000-00006A640000}"/>
    <cellStyle name="Note 2 3 2 4 11" xfId="20565" xr:uid="{00000000-0005-0000-0000-00006B640000}"/>
    <cellStyle name="Note 2 3 2 4 11 2" xfId="20566" xr:uid="{00000000-0005-0000-0000-00006C640000}"/>
    <cellStyle name="Note 2 3 2 4 11 2 2" xfId="20567" xr:uid="{00000000-0005-0000-0000-00006D640000}"/>
    <cellStyle name="Note 2 3 2 4 11 2 2 2" xfId="34490" xr:uid="{00000000-0005-0000-0000-00006E640000}"/>
    <cellStyle name="Note 2 3 2 4 11 2 3" xfId="20568" xr:uid="{00000000-0005-0000-0000-00006F640000}"/>
    <cellStyle name="Note 2 3 2 4 11 2 4" xfId="34491" xr:uid="{00000000-0005-0000-0000-000070640000}"/>
    <cellStyle name="Note 2 3 2 4 11 3" xfId="20569" xr:uid="{00000000-0005-0000-0000-000071640000}"/>
    <cellStyle name="Note 2 3 2 4 11 3 2" xfId="34492" xr:uid="{00000000-0005-0000-0000-000072640000}"/>
    <cellStyle name="Note 2 3 2 4 11 4" xfId="20570" xr:uid="{00000000-0005-0000-0000-000073640000}"/>
    <cellStyle name="Note 2 3 2 4 11 5" xfId="34493" xr:uid="{00000000-0005-0000-0000-000074640000}"/>
    <cellStyle name="Note 2 3 2 4 12" xfId="20571" xr:uid="{00000000-0005-0000-0000-000075640000}"/>
    <cellStyle name="Note 2 3 2 4 12 2" xfId="20572" xr:uid="{00000000-0005-0000-0000-000076640000}"/>
    <cellStyle name="Note 2 3 2 4 12 2 2" xfId="20573" xr:uid="{00000000-0005-0000-0000-000077640000}"/>
    <cellStyle name="Note 2 3 2 4 12 2 2 2" xfId="34494" xr:uid="{00000000-0005-0000-0000-000078640000}"/>
    <cellStyle name="Note 2 3 2 4 12 2 3" xfId="20574" xr:uid="{00000000-0005-0000-0000-000079640000}"/>
    <cellStyle name="Note 2 3 2 4 12 2 4" xfId="34495" xr:uid="{00000000-0005-0000-0000-00007A640000}"/>
    <cellStyle name="Note 2 3 2 4 12 3" xfId="20575" xr:uid="{00000000-0005-0000-0000-00007B640000}"/>
    <cellStyle name="Note 2 3 2 4 12 3 2" xfId="34496" xr:uid="{00000000-0005-0000-0000-00007C640000}"/>
    <cellStyle name="Note 2 3 2 4 12 4" xfId="20576" xr:uid="{00000000-0005-0000-0000-00007D640000}"/>
    <cellStyle name="Note 2 3 2 4 12 5" xfId="34497" xr:uid="{00000000-0005-0000-0000-00007E640000}"/>
    <cellStyle name="Note 2 3 2 4 13" xfId="20577" xr:uid="{00000000-0005-0000-0000-00007F640000}"/>
    <cellStyle name="Note 2 3 2 4 13 2" xfId="20578" xr:uid="{00000000-0005-0000-0000-000080640000}"/>
    <cellStyle name="Note 2 3 2 4 13 2 2" xfId="20579" xr:uid="{00000000-0005-0000-0000-000081640000}"/>
    <cellStyle name="Note 2 3 2 4 13 2 2 2" xfId="34498" xr:uid="{00000000-0005-0000-0000-000082640000}"/>
    <cellStyle name="Note 2 3 2 4 13 2 3" xfId="20580" xr:uid="{00000000-0005-0000-0000-000083640000}"/>
    <cellStyle name="Note 2 3 2 4 13 2 4" xfId="34499" xr:uid="{00000000-0005-0000-0000-000084640000}"/>
    <cellStyle name="Note 2 3 2 4 13 3" xfId="20581" xr:uid="{00000000-0005-0000-0000-000085640000}"/>
    <cellStyle name="Note 2 3 2 4 13 3 2" xfId="34500" xr:uid="{00000000-0005-0000-0000-000086640000}"/>
    <cellStyle name="Note 2 3 2 4 13 4" xfId="20582" xr:uid="{00000000-0005-0000-0000-000087640000}"/>
    <cellStyle name="Note 2 3 2 4 13 5" xfId="34501" xr:uid="{00000000-0005-0000-0000-000088640000}"/>
    <cellStyle name="Note 2 3 2 4 14" xfId="20583" xr:uid="{00000000-0005-0000-0000-000089640000}"/>
    <cellStyle name="Note 2 3 2 4 14 2" xfId="20584" xr:uid="{00000000-0005-0000-0000-00008A640000}"/>
    <cellStyle name="Note 2 3 2 4 14 2 2" xfId="20585" xr:uid="{00000000-0005-0000-0000-00008B640000}"/>
    <cellStyle name="Note 2 3 2 4 14 2 2 2" xfId="34502" xr:uid="{00000000-0005-0000-0000-00008C640000}"/>
    <cellStyle name="Note 2 3 2 4 14 2 3" xfId="20586" xr:uid="{00000000-0005-0000-0000-00008D640000}"/>
    <cellStyle name="Note 2 3 2 4 14 2 4" xfId="34503" xr:uid="{00000000-0005-0000-0000-00008E640000}"/>
    <cellStyle name="Note 2 3 2 4 14 3" xfId="20587" xr:uid="{00000000-0005-0000-0000-00008F640000}"/>
    <cellStyle name="Note 2 3 2 4 14 3 2" xfId="34504" xr:uid="{00000000-0005-0000-0000-000090640000}"/>
    <cellStyle name="Note 2 3 2 4 14 4" xfId="20588" xr:uid="{00000000-0005-0000-0000-000091640000}"/>
    <cellStyle name="Note 2 3 2 4 14 5" xfId="34505" xr:uid="{00000000-0005-0000-0000-000092640000}"/>
    <cellStyle name="Note 2 3 2 4 15" xfId="20589" xr:uid="{00000000-0005-0000-0000-000093640000}"/>
    <cellStyle name="Note 2 3 2 4 15 2" xfId="20590" xr:uid="{00000000-0005-0000-0000-000094640000}"/>
    <cellStyle name="Note 2 3 2 4 15 2 2" xfId="20591" xr:uid="{00000000-0005-0000-0000-000095640000}"/>
    <cellStyle name="Note 2 3 2 4 15 2 2 2" xfId="34506" xr:uid="{00000000-0005-0000-0000-000096640000}"/>
    <cellStyle name="Note 2 3 2 4 15 2 3" xfId="20592" xr:uid="{00000000-0005-0000-0000-000097640000}"/>
    <cellStyle name="Note 2 3 2 4 15 2 4" xfId="34507" xr:uid="{00000000-0005-0000-0000-000098640000}"/>
    <cellStyle name="Note 2 3 2 4 15 3" xfId="20593" xr:uid="{00000000-0005-0000-0000-000099640000}"/>
    <cellStyle name="Note 2 3 2 4 15 3 2" xfId="34508" xr:uid="{00000000-0005-0000-0000-00009A640000}"/>
    <cellStyle name="Note 2 3 2 4 15 4" xfId="20594" xr:uid="{00000000-0005-0000-0000-00009B640000}"/>
    <cellStyle name="Note 2 3 2 4 15 5" xfId="34509" xr:uid="{00000000-0005-0000-0000-00009C640000}"/>
    <cellStyle name="Note 2 3 2 4 16" xfId="20595" xr:uid="{00000000-0005-0000-0000-00009D640000}"/>
    <cellStyle name="Note 2 3 2 4 16 2" xfId="20596" xr:uid="{00000000-0005-0000-0000-00009E640000}"/>
    <cellStyle name="Note 2 3 2 4 16 2 2" xfId="20597" xr:uid="{00000000-0005-0000-0000-00009F640000}"/>
    <cellStyle name="Note 2 3 2 4 16 2 2 2" xfId="34510" xr:uid="{00000000-0005-0000-0000-0000A0640000}"/>
    <cellStyle name="Note 2 3 2 4 16 2 3" xfId="20598" xr:uid="{00000000-0005-0000-0000-0000A1640000}"/>
    <cellStyle name="Note 2 3 2 4 16 2 4" xfId="34511" xr:uid="{00000000-0005-0000-0000-0000A2640000}"/>
    <cellStyle name="Note 2 3 2 4 16 3" xfId="20599" xr:uid="{00000000-0005-0000-0000-0000A3640000}"/>
    <cellStyle name="Note 2 3 2 4 16 3 2" xfId="34512" xr:uid="{00000000-0005-0000-0000-0000A4640000}"/>
    <cellStyle name="Note 2 3 2 4 16 4" xfId="20600" xr:uid="{00000000-0005-0000-0000-0000A5640000}"/>
    <cellStyle name="Note 2 3 2 4 16 5" xfId="34513" xr:uid="{00000000-0005-0000-0000-0000A6640000}"/>
    <cellStyle name="Note 2 3 2 4 17" xfId="20601" xr:uid="{00000000-0005-0000-0000-0000A7640000}"/>
    <cellStyle name="Note 2 3 2 4 17 2" xfId="20602" xr:uid="{00000000-0005-0000-0000-0000A8640000}"/>
    <cellStyle name="Note 2 3 2 4 17 2 2" xfId="20603" xr:uid="{00000000-0005-0000-0000-0000A9640000}"/>
    <cellStyle name="Note 2 3 2 4 17 2 2 2" xfId="34514" xr:uid="{00000000-0005-0000-0000-0000AA640000}"/>
    <cellStyle name="Note 2 3 2 4 17 2 3" xfId="20604" xr:uid="{00000000-0005-0000-0000-0000AB640000}"/>
    <cellStyle name="Note 2 3 2 4 17 2 4" xfId="34515" xr:uid="{00000000-0005-0000-0000-0000AC640000}"/>
    <cellStyle name="Note 2 3 2 4 17 3" xfId="20605" xr:uid="{00000000-0005-0000-0000-0000AD640000}"/>
    <cellStyle name="Note 2 3 2 4 17 3 2" xfId="34516" xr:uid="{00000000-0005-0000-0000-0000AE640000}"/>
    <cellStyle name="Note 2 3 2 4 17 4" xfId="20606" xr:uid="{00000000-0005-0000-0000-0000AF640000}"/>
    <cellStyle name="Note 2 3 2 4 17 5" xfId="34517" xr:uid="{00000000-0005-0000-0000-0000B0640000}"/>
    <cellStyle name="Note 2 3 2 4 18" xfId="20607" xr:uid="{00000000-0005-0000-0000-0000B1640000}"/>
    <cellStyle name="Note 2 3 2 4 18 2" xfId="20608" xr:uid="{00000000-0005-0000-0000-0000B2640000}"/>
    <cellStyle name="Note 2 3 2 4 18 2 2" xfId="20609" xr:uid="{00000000-0005-0000-0000-0000B3640000}"/>
    <cellStyle name="Note 2 3 2 4 18 2 2 2" xfId="34518" xr:uid="{00000000-0005-0000-0000-0000B4640000}"/>
    <cellStyle name="Note 2 3 2 4 18 2 3" xfId="20610" xr:uid="{00000000-0005-0000-0000-0000B5640000}"/>
    <cellStyle name="Note 2 3 2 4 18 2 4" xfId="34519" xr:uid="{00000000-0005-0000-0000-0000B6640000}"/>
    <cellStyle name="Note 2 3 2 4 18 3" xfId="20611" xr:uid="{00000000-0005-0000-0000-0000B7640000}"/>
    <cellStyle name="Note 2 3 2 4 18 3 2" xfId="34520" xr:uid="{00000000-0005-0000-0000-0000B8640000}"/>
    <cellStyle name="Note 2 3 2 4 18 4" xfId="20612" xr:uid="{00000000-0005-0000-0000-0000B9640000}"/>
    <cellStyle name="Note 2 3 2 4 18 5" xfId="34521" xr:uid="{00000000-0005-0000-0000-0000BA640000}"/>
    <cellStyle name="Note 2 3 2 4 19" xfId="20613" xr:uid="{00000000-0005-0000-0000-0000BB640000}"/>
    <cellStyle name="Note 2 3 2 4 19 2" xfId="20614" xr:uid="{00000000-0005-0000-0000-0000BC640000}"/>
    <cellStyle name="Note 2 3 2 4 19 2 2" xfId="20615" xr:uid="{00000000-0005-0000-0000-0000BD640000}"/>
    <cellStyle name="Note 2 3 2 4 19 2 2 2" xfId="34522" xr:uid="{00000000-0005-0000-0000-0000BE640000}"/>
    <cellStyle name="Note 2 3 2 4 19 2 3" xfId="20616" xr:uid="{00000000-0005-0000-0000-0000BF640000}"/>
    <cellStyle name="Note 2 3 2 4 19 2 4" xfId="34523" xr:uid="{00000000-0005-0000-0000-0000C0640000}"/>
    <cellStyle name="Note 2 3 2 4 19 3" xfId="20617" xr:uid="{00000000-0005-0000-0000-0000C1640000}"/>
    <cellStyle name="Note 2 3 2 4 19 3 2" xfId="34524" xr:uid="{00000000-0005-0000-0000-0000C2640000}"/>
    <cellStyle name="Note 2 3 2 4 19 4" xfId="20618" xr:uid="{00000000-0005-0000-0000-0000C3640000}"/>
    <cellStyle name="Note 2 3 2 4 19 5" xfId="34525" xr:uid="{00000000-0005-0000-0000-0000C4640000}"/>
    <cellStyle name="Note 2 3 2 4 2" xfId="20619" xr:uid="{00000000-0005-0000-0000-0000C5640000}"/>
    <cellStyle name="Note 2 3 2 4 2 2" xfId="20620" xr:uid="{00000000-0005-0000-0000-0000C6640000}"/>
    <cellStyle name="Note 2 3 2 4 2 2 2" xfId="20621" xr:uid="{00000000-0005-0000-0000-0000C7640000}"/>
    <cellStyle name="Note 2 3 2 4 2 2 2 2" xfId="34526" xr:uid="{00000000-0005-0000-0000-0000C8640000}"/>
    <cellStyle name="Note 2 3 2 4 2 2 3" xfId="20622" xr:uid="{00000000-0005-0000-0000-0000C9640000}"/>
    <cellStyle name="Note 2 3 2 4 2 2 4" xfId="34527" xr:uid="{00000000-0005-0000-0000-0000CA640000}"/>
    <cellStyle name="Note 2 3 2 4 2 3" xfId="20623" xr:uid="{00000000-0005-0000-0000-0000CB640000}"/>
    <cellStyle name="Note 2 3 2 4 2 3 2" xfId="34528" xr:uid="{00000000-0005-0000-0000-0000CC640000}"/>
    <cellStyle name="Note 2 3 2 4 2 4" xfId="20624" xr:uid="{00000000-0005-0000-0000-0000CD640000}"/>
    <cellStyle name="Note 2 3 2 4 2 5" xfId="34529" xr:uid="{00000000-0005-0000-0000-0000CE640000}"/>
    <cellStyle name="Note 2 3 2 4 20" xfId="20625" xr:uid="{00000000-0005-0000-0000-0000CF640000}"/>
    <cellStyle name="Note 2 3 2 4 20 2" xfId="20626" xr:uid="{00000000-0005-0000-0000-0000D0640000}"/>
    <cellStyle name="Note 2 3 2 4 20 2 2" xfId="20627" xr:uid="{00000000-0005-0000-0000-0000D1640000}"/>
    <cellStyle name="Note 2 3 2 4 20 2 2 2" xfId="34530" xr:uid="{00000000-0005-0000-0000-0000D2640000}"/>
    <cellStyle name="Note 2 3 2 4 20 2 3" xfId="20628" xr:uid="{00000000-0005-0000-0000-0000D3640000}"/>
    <cellStyle name="Note 2 3 2 4 20 2 4" xfId="34531" xr:uid="{00000000-0005-0000-0000-0000D4640000}"/>
    <cellStyle name="Note 2 3 2 4 20 3" xfId="20629" xr:uid="{00000000-0005-0000-0000-0000D5640000}"/>
    <cellStyle name="Note 2 3 2 4 20 3 2" xfId="34532" xr:uid="{00000000-0005-0000-0000-0000D6640000}"/>
    <cellStyle name="Note 2 3 2 4 20 4" xfId="20630" xr:uid="{00000000-0005-0000-0000-0000D7640000}"/>
    <cellStyle name="Note 2 3 2 4 20 5" xfId="34533" xr:uid="{00000000-0005-0000-0000-0000D8640000}"/>
    <cellStyle name="Note 2 3 2 4 21" xfId="20631" xr:uid="{00000000-0005-0000-0000-0000D9640000}"/>
    <cellStyle name="Note 2 3 2 4 21 2" xfId="20632" xr:uid="{00000000-0005-0000-0000-0000DA640000}"/>
    <cellStyle name="Note 2 3 2 4 21 2 2" xfId="20633" xr:uid="{00000000-0005-0000-0000-0000DB640000}"/>
    <cellStyle name="Note 2 3 2 4 21 2 2 2" xfId="34534" xr:uid="{00000000-0005-0000-0000-0000DC640000}"/>
    <cellStyle name="Note 2 3 2 4 21 2 3" xfId="20634" xr:uid="{00000000-0005-0000-0000-0000DD640000}"/>
    <cellStyle name="Note 2 3 2 4 21 2 4" xfId="34535" xr:uid="{00000000-0005-0000-0000-0000DE640000}"/>
    <cellStyle name="Note 2 3 2 4 21 3" xfId="20635" xr:uid="{00000000-0005-0000-0000-0000DF640000}"/>
    <cellStyle name="Note 2 3 2 4 21 3 2" xfId="34536" xr:uid="{00000000-0005-0000-0000-0000E0640000}"/>
    <cellStyle name="Note 2 3 2 4 21 4" xfId="20636" xr:uid="{00000000-0005-0000-0000-0000E1640000}"/>
    <cellStyle name="Note 2 3 2 4 21 5" xfId="34537" xr:uid="{00000000-0005-0000-0000-0000E2640000}"/>
    <cellStyle name="Note 2 3 2 4 22" xfId="20637" xr:uid="{00000000-0005-0000-0000-0000E3640000}"/>
    <cellStyle name="Note 2 3 2 4 22 2" xfId="20638" xr:uid="{00000000-0005-0000-0000-0000E4640000}"/>
    <cellStyle name="Note 2 3 2 4 22 2 2" xfId="20639" xr:uid="{00000000-0005-0000-0000-0000E5640000}"/>
    <cellStyle name="Note 2 3 2 4 22 2 2 2" xfId="34538" xr:uid="{00000000-0005-0000-0000-0000E6640000}"/>
    <cellStyle name="Note 2 3 2 4 22 2 3" xfId="20640" xr:uid="{00000000-0005-0000-0000-0000E7640000}"/>
    <cellStyle name="Note 2 3 2 4 22 2 4" xfId="34539" xr:uid="{00000000-0005-0000-0000-0000E8640000}"/>
    <cellStyle name="Note 2 3 2 4 22 3" xfId="20641" xr:uid="{00000000-0005-0000-0000-0000E9640000}"/>
    <cellStyle name="Note 2 3 2 4 22 3 2" xfId="34540" xr:uid="{00000000-0005-0000-0000-0000EA640000}"/>
    <cellStyle name="Note 2 3 2 4 22 4" xfId="20642" xr:uid="{00000000-0005-0000-0000-0000EB640000}"/>
    <cellStyle name="Note 2 3 2 4 22 5" xfId="34541" xr:uid="{00000000-0005-0000-0000-0000EC640000}"/>
    <cellStyle name="Note 2 3 2 4 23" xfId="20643" xr:uid="{00000000-0005-0000-0000-0000ED640000}"/>
    <cellStyle name="Note 2 3 2 4 23 2" xfId="20644" xr:uid="{00000000-0005-0000-0000-0000EE640000}"/>
    <cellStyle name="Note 2 3 2 4 23 2 2" xfId="20645" xr:uid="{00000000-0005-0000-0000-0000EF640000}"/>
    <cellStyle name="Note 2 3 2 4 23 2 2 2" xfId="34542" xr:uid="{00000000-0005-0000-0000-0000F0640000}"/>
    <cellStyle name="Note 2 3 2 4 23 2 3" xfId="20646" xr:uid="{00000000-0005-0000-0000-0000F1640000}"/>
    <cellStyle name="Note 2 3 2 4 23 2 4" xfId="34543" xr:uid="{00000000-0005-0000-0000-0000F2640000}"/>
    <cellStyle name="Note 2 3 2 4 23 3" xfId="20647" xr:uid="{00000000-0005-0000-0000-0000F3640000}"/>
    <cellStyle name="Note 2 3 2 4 23 3 2" xfId="34544" xr:uid="{00000000-0005-0000-0000-0000F4640000}"/>
    <cellStyle name="Note 2 3 2 4 23 4" xfId="20648" xr:uid="{00000000-0005-0000-0000-0000F5640000}"/>
    <cellStyle name="Note 2 3 2 4 23 5" xfId="34545" xr:uid="{00000000-0005-0000-0000-0000F6640000}"/>
    <cellStyle name="Note 2 3 2 4 24" xfId="20649" xr:uid="{00000000-0005-0000-0000-0000F7640000}"/>
    <cellStyle name="Note 2 3 2 4 24 2" xfId="20650" xr:uid="{00000000-0005-0000-0000-0000F8640000}"/>
    <cellStyle name="Note 2 3 2 4 24 2 2" xfId="20651" xr:uid="{00000000-0005-0000-0000-0000F9640000}"/>
    <cellStyle name="Note 2 3 2 4 24 2 2 2" xfId="34546" xr:uid="{00000000-0005-0000-0000-0000FA640000}"/>
    <cellStyle name="Note 2 3 2 4 24 2 3" xfId="20652" xr:uid="{00000000-0005-0000-0000-0000FB640000}"/>
    <cellStyle name="Note 2 3 2 4 24 2 4" xfId="34547" xr:uid="{00000000-0005-0000-0000-0000FC640000}"/>
    <cellStyle name="Note 2 3 2 4 24 3" xfId="20653" xr:uid="{00000000-0005-0000-0000-0000FD640000}"/>
    <cellStyle name="Note 2 3 2 4 24 3 2" xfId="34548" xr:uid="{00000000-0005-0000-0000-0000FE640000}"/>
    <cellStyle name="Note 2 3 2 4 24 4" xfId="20654" xr:uid="{00000000-0005-0000-0000-0000FF640000}"/>
    <cellStyle name="Note 2 3 2 4 24 5" xfId="34549" xr:uid="{00000000-0005-0000-0000-000000650000}"/>
    <cellStyle name="Note 2 3 2 4 25" xfId="20655" xr:uid="{00000000-0005-0000-0000-000001650000}"/>
    <cellStyle name="Note 2 3 2 4 25 2" xfId="20656" xr:uid="{00000000-0005-0000-0000-000002650000}"/>
    <cellStyle name="Note 2 3 2 4 25 2 2" xfId="20657" xr:uid="{00000000-0005-0000-0000-000003650000}"/>
    <cellStyle name="Note 2 3 2 4 25 2 2 2" xfId="34550" xr:uid="{00000000-0005-0000-0000-000004650000}"/>
    <cellStyle name="Note 2 3 2 4 25 2 3" xfId="20658" xr:uid="{00000000-0005-0000-0000-000005650000}"/>
    <cellStyle name="Note 2 3 2 4 25 2 4" xfId="34551" xr:uid="{00000000-0005-0000-0000-000006650000}"/>
    <cellStyle name="Note 2 3 2 4 25 3" xfId="20659" xr:uid="{00000000-0005-0000-0000-000007650000}"/>
    <cellStyle name="Note 2 3 2 4 25 3 2" xfId="34552" xr:uid="{00000000-0005-0000-0000-000008650000}"/>
    <cellStyle name="Note 2 3 2 4 25 4" xfId="20660" xr:uid="{00000000-0005-0000-0000-000009650000}"/>
    <cellStyle name="Note 2 3 2 4 25 5" xfId="34553" xr:uid="{00000000-0005-0000-0000-00000A650000}"/>
    <cellStyle name="Note 2 3 2 4 26" xfId="20661" xr:uid="{00000000-0005-0000-0000-00000B650000}"/>
    <cellStyle name="Note 2 3 2 4 26 2" xfId="20662" xr:uid="{00000000-0005-0000-0000-00000C650000}"/>
    <cellStyle name="Note 2 3 2 4 26 2 2" xfId="20663" xr:uid="{00000000-0005-0000-0000-00000D650000}"/>
    <cellStyle name="Note 2 3 2 4 26 2 2 2" xfId="34554" xr:uid="{00000000-0005-0000-0000-00000E650000}"/>
    <cellStyle name="Note 2 3 2 4 26 2 3" xfId="20664" xr:uid="{00000000-0005-0000-0000-00000F650000}"/>
    <cellStyle name="Note 2 3 2 4 26 2 4" xfId="34555" xr:uid="{00000000-0005-0000-0000-000010650000}"/>
    <cellStyle name="Note 2 3 2 4 26 3" xfId="20665" xr:uid="{00000000-0005-0000-0000-000011650000}"/>
    <cellStyle name="Note 2 3 2 4 26 3 2" xfId="34556" xr:uid="{00000000-0005-0000-0000-000012650000}"/>
    <cellStyle name="Note 2 3 2 4 26 4" xfId="20666" xr:uid="{00000000-0005-0000-0000-000013650000}"/>
    <cellStyle name="Note 2 3 2 4 26 5" xfId="34557" xr:uid="{00000000-0005-0000-0000-000014650000}"/>
    <cellStyle name="Note 2 3 2 4 27" xfId="20667" xr:uid="{00000000-0005-0000-0000-000015650000}"/>
    <cellStyle name="Note 2 3 2 4 27 2" xfId="20668" xr:uid="{00000000-0005-0000-0000-000016650000}"/>
    <cellStyle name="Note 2 3 2 4 27 2 2" xfId="20669" xr:uid="{00000000-0005-0000-0000-000017650000}"/>
    <cellStyle name="Note 2 3 2 4 27 2 2 2" xfId="34558" xr:uid="{00000000-0005-0000-0000-000018650000}"/>
    <cellStyle name="Note 2 3 2 4 27 2 3" xfId="20670" xr:uid="{00000000-0005-0000-0000-000019650000}"/>
    <cellStyle name="Note 2 3 2 4 27 2 4" xfId="34559" xr:uid="{00000000-0005-0000-0000-00001A650000}"/>
    <cellStyle name="Note 2 3 2 4 27 3" xfId="20671" xr:uid="{00000000-0005-0000-0000-00001B650000}"/>
    <cellStyle name="Note 2 3 2 4 27 3 2" xfId="34560" xr:uid="{00000000-0005-0000-0000-00001C650000}"/>
    <cellStyle name="Note 2 3 2 4 27 4" xfId="20672" xr:uid="{00000000-0005-0000-0000-00001D650000}"/>
    <cellStyle name="Note 2 3 2 4 27 5" xfId="34561" xr:uid="{00000000-0005-0000-0000-00001E650000}"/>
    <cellStyle name="Note 2 3 2 4 28" xfId="20673" xr:uid="{00000000-0005-0000-0000-00001F650000}"/>
    <cellStyle name="Note 2 3 2 4 28 2" xfId="20674" xr:uid="{00000000-0005-0000-0000-000020650000}"/>
    <cellStyle name="Note 2 3 2 4 28 2 2" xfId="20675" xr:uid="{00000000-0005-0000-0000-000021650000}"/>
    <cellStyle name="Note 2 3 2 4 28 2 2 2" xfId="34562" xr:uid="{00000000-0005-0000-0000-000022650000}"/>
    <cellStyle name="Note 2 3 2 4 28 2 3" xfId="20676" xr:uid="{00000000-0005-0000-0000-000023650000}"/>
    <cellStyle name="Note 2 3 2 4 28 2 4" xfId="34563" xr:uid="{00000000-0005-0000-0000-000024650000}"/>
    <cellStyle name="Note 2 3 2 4 28 3" xfId="20677" xr:uid="{00000000-0005-0000-0000-000025650000}"/>
    <cellStyle name="Note 2 3 2 4 28 3 2" xfId="34564" xr:uid="{00000000-0005-0000-0000-000026650000}"/>
    <cellStyle name="Note 2 3 2 4 28 4" xfId="20678" xr:uid="{00000000-0005-0000-0000-000027650000}"/>
    <cellStyle name="Note 2 3 2 4 28 5" xfId="34565" xr:uid="{00000000-0005-0000-0000-000028650000}"/>
    <cellStyle name="Note 2 3 2 4 29" xfId="20679" xr:uid="{00000000-0005-0000-0000-000029650000}"/>
    <cellStyle name="Note 2 3 2 4 29 2" xfId="20680" xr:uid="{00000000-0005-0000-0000-00002A650000}"/>
    <cellStyle name="Note 2 3 2 4 29 2 2" xfId="20681" xr:uid="{00000000-0005-0000-0000-00002B650000}"/>
    <cellStyle name="Note 2 3 2 4 29 2 2 2" xfId="34566" xr:uid="{00000000-0005-0000-0000-00002C650000}"/>
    <cellStyle name="Note 2 3 2 4 29 2 3" xfId="20682" xr:uid="{00000000-0005-0000-0000-00002D650000}"/>
    <cellStyle name="Note 2 3 2 4 29 2 4" xfId="34567" xr:uid="{00000000-0005-0000-0000-00002E650000}"/>
    <cellStyle name="Note 2 3 2 4 29 3" xfId="20683" xr:uid="{00000000-0005-0000-0000-00002F650000}"/>
    <cellStyle name="Note 2 3 2 4 29 3 2" xfId="34568" xr:uid="{00000000-0005-0000-0000-000030650000}"/>
    <cellStyle name="Note 2 3 2 4 29 4" xfId="20684" xr:uid="{00000000-0005-0000-0000-000031650000}"/>
    <cellStyle name="Note 2 3 2 4 29 5" xfId="34569" xr:uid="{00000000-0005-0000-0000-000032650000}"/>
    <cellStyle name="Note 2 3 2 4 3" xfId="20685" xr:uid="{00000000-0005-0000-0000-000033650000}"/>
    <cellStyle name="Note 2 3 2 4 3 2" xfId="20686" xr:uid="{00000000-0005-0000-0000-000034650000}"/>
    <cellStyle name="Note 2 3 2 4 3 2 2" xfId="20687" xr:uid="{00000000-0005-0000-0000-000035650000}"/>
    <cellStyle name="Note 2 3 2 4 3 2 2 2" xfId="34570" xr:uid="{00000000-0005-0000-0000-000036650000}"/>
    <cellStyle name="Note 2 3 2 4 3 2 3" xfId="20688" xr:uid="{00000000-0005-0000-0000-000037650000}"/>
    <cellStyle name="Note 2 3 2 4 3 2 4" xfId="34571" xr:uid="{00000000-0005-0000-0000-000038650000}"/>
    <cellStyle name="Note 2 3 2 4 3 3" xfId="20689" xr:uid="{00000000-0005-0000-0000-000039650000}"/>
    <cellStyle name="Note 2 3 2 4 3 3 2" xfId="34572" xr:uid="{00000000-0005-0000-0000-00003A650000}"/>
    <cellStyle name="Note 2 3 2 4 3 4" xfId="20690" xr:uid="{00000000-0005-0000-0000-00003B650000}"/>
    <cellStyle name="Note 2 3 2 4 3 5" xfId="34573" xr:uid="{00000000-0005-0000-0000-00003C650000}"/>
    <cellStyle name="Note 2 3 2 4 30" xfId="20691" xr:uid="{00000000-0005-0000-0000-00003D650000}"/>
    <cellStyle name="Note 2 3 2 4 30 2" xfId="20692" xr:uid="{00000000-0005-0000-0000-00003E650000}"/>
    <cellStyle name="Note 2 3 2 4 30 2 2" xfId="20693" xr:uid="{00000000-0005-0000-0000-00003F650000}"/>
    <cellStyle name="Note 2 3 2 4 30 2 2 2" xfId="34574" xr:uid="{00000000-0005-0000-0000-000040650000}"/>
    <cellStyle name="Note 2 3 2 4 30 2 3" xfId="20694" xr:uid="{00000000-0005-0000-0000-000041650000}"/>
    <cellStyle name="Note 2 3 2 4 30 2 4" xfId="34575" xr:uid="{00000000-0005-0000-0000-000042650000}"/>
    <cellStyle name="Note 2 3 2 4 30 3" xfId="20695" xr:uid="{00000000-0005-0000-0000-000043650000}"/>
    <cellStyle name="Note 2 3 2 4 30 3 2" xfId="34576" xr:uid="{00000000-0005-0000-0000-000044650000}"/>
    <cellStyle name="Note 2 3 2 4 30 4" xfId="20696" xr:uid="{00000000-0005-0000-0000-000045650000}"/>
    <cellStyle name="Note 2 3 2 4 30 5" xfId="34577" xr:uid="{00000000-0005-0000-0000-000046650000}"/>
    <cellStyle name="Note 2 3 2 4 31" xfId="20697" xr:uid="{00000000-0005-0000-0000-000047650000}"/>
    <cellStyle name="Note 2 3 2 4 31 2" xfId="20698" xr:uid="{00000000-0005-0000-0000-000048650000}"/>
    <cellStyle name="Note 2 3 2 4 31 2 2" xfId="34578" xr:uid="{00000000-0005-0000-0000-000049650000}"/>
    <cellStyle name="Note 2 3 2 4 31 3" xfId="20699" xr:uid="{00000000-0005-0000-0000-00004A650000}"/>
    <cellStyle name="Note 2 3 2 4 31 4" xfId="34579" xr:uid="{00000000-0005-0000-0000-00004B650000}"/>
    <cellStyle name="Note 2 3 2 4 32" xfId="20700" xr:uid="{00000000-0005-0000-0000-00004C650000}"/>
    <cellStyle name="Note 2 3 2 4 32 2" xfId="34580" xr:uid="{00000000-0005-0000-0000-00004D650000}"/>
    <cellStyle name="Note 2 3 2 4 33" xfId="20701" xr:uid="{00000000-0005-0000-0000-00004E650000}"/>
    <cellStyle name="Note 2 3 2 4 34" xfId="34581" xr:uid="{00000000-0005-0000-0000-00004F650000}"/>
    <cellStyle name="Note 2 3 2 4 4" xfId="20702" xr:uid="{00000000-0005-0000-0000-000050650000}"/>
    <cellStyle name="Note 2 3 2 4 4 2" xfId="20703" xr:uid="{00000000-0005-0000-0000-000051650000}"/>
    <cellStyle name="Note 2 3 2 4 4 2 2" xfId="20704" xr:uid="{00000000-0005-0000-0000-000052650000}"/>
    <cellStyle name="Note 2 3 2 4 4 2 2 2" xfId="34582" xr:uid="{00000000-0005-0000-0000-000053650000}"/>
    <cellStyle name="Note 2 3 2 4 4 2 3" xfId="20705" xr:uid="{00000000-0005-0000-0000-000054650000}"/>
    <cellStyle name="Note 2 3 2 4 4 2 4" xfId="34583" xr:uid="{00000000-0005-0000-0000-000055650000}"/>
    <cellStyle name="Note 2 3 2 4 4 3" xfId="20706" xr:uid="{00000000-0005-0000-0000-000056650000}"/>
    <cellStyle name="Note 2 3 2 4 4 3 2" xfId="34584" xr:uid="{00000000-0005-0000-0000-000057650000}"/>
    <cellStyle name="Note 2 3 2 4 4 4" xfId="20707" xr:uid="{00000000-0005-0000-0000-000058650000}"/>
    <cellStyle name="Note 2 3 2 4 4 5" xfId="34585" xr:uid="{00000000-0005-0000-0000-000059650000}"/>
    <cellStyle name="Note 2 3 2 4 5" xfId="20708" xr:uid="{00000000-0005-0000-0000-00005A650000}"/>
    <cellStyle name="Note 2 3 2 4 5 2" xfId="20709" xr:uid="{00000000-0005-0000-0000-00005B650000}"/>
    <cellStyle name="Note 2 3 2 4 5 2 2" xfId="20710" xr:uid="{00000000-0005-0000-0000-00005C650000}"/>
    <cellStyle name="Note 2 3 2 4 5 2 2 2" xfId="34586" xr:uid="{00000000-0005-0000-0000-00005D650000}"/>
    <cellStyle name="Note 2 3 2 4 5 2 3" xfId="20711" xr:uid="{00000000-0005-0000-0000-00005E650000}"/>
    <cellStyle name="Note 2 3 2 4 5 2 4" xfId="34587" xr:uid="{00000000-0005-0000-0000-00005F650000}"/>
    <cellStyle name="Note 2 3 2 4 5 3" xfId="20712" xr:uid="{00000000-0005-0000-0000-000060650000}"/>
    <cellStyle name="Note 2 3 2 4 5 3 2" xfId="34588" xr:uid="{00000000-0005-0000-0000-000061650000}"/>
    <cellStyle name="Note 2 3 2 4 5 4" xfId="20713" xr:uid="{00000000-0005-0000-0000-000062650000}"/>
    <cellStyle name="Note 2 3 2 4 5 5" xfId="34589" xr:uid="{00000000-0005-0000-0000-000063650000}"/>
    <cellStyle name="Note 2 3 2 4 6" xfId="20714" xr:uid="{00000000-0005-0000-0000-000064650000}"/>
    <cellStyle name="Note 2 3 2 4 6 2" xfId="20715" xr:uid="{00000000-0005-0000-0000-000065650000}"/>
    <cellStyle name="Note 2 3 2 4 6 2 2" xfId="20716" xr:uid="{00000000-0005-0000-0000-000066650000}"/>
    <cellStyle name="Note 2 3 2 4 6 2 2 2" xfId="34590" xr:uid="{00000000-0005-0000-0000-000067650000}"/>
    <cellStyle name="Note 2 3 2 4 6 2 3" xfId="20717" xr:uid="{00000000-0005-0000-0000-000068650000}"/>
    <cellStyle name="Note 2 3 2 4 6 2 4" xfId="34591" xr:uid="{00000000-0005-0000-0000-000069650000}"/>
    <cellStyle name="Note 2 3 2 4 6 3" xfId="20718" xr:uid="{00000000-0005-0000-0000-00006A650000}"/>
    <cellStyle name="Note 2 3 2 4 6 3 2" xfId="34592" xr:uid="{00000000-0005-0000-0000-00006B650000}"/>
    <cellStyle name="Note 2 3 2 4 6 4" xfId="20719" xr:uid="{00000000-0005-0000-0000-00006C650000}"/>
    <cellStyle name="Note 2 3 2 4 6 5" xfId="34593" xr:uid="{00000000-0005-0000-0000-00006D650000}"/>
    <cellStyle name="Note 2 3 2 4 7" xfId="20720" xr:uid="{00000000-0005-0000-0000-00006E650000}"/>
    <cellStyle name="Note 2 3 2 4 7 2" xfId="20721" xr:uid="{00000000-0005-0000-0000-00006F650000}"/>
    <cellStyle name="Note 2 3 2 4 7 2 2" xfId="20722" xr:uid="{00000000-0005-0000-0000-000070650000}"/>
    <cellStyle name="Note 2 3 2 4 7 2 2 2" xfId="34594" xr:uid="{00000000-0005-0000-0000-000071650000}"/>
    <cellStyle name="Note 2 3 2 4 7 2 3" xfId="20723" xr:uid="{00000000-0005-0000-0000-000072650000}"/>
    <cellStyle name="Note 2 3 2 4 7 2 4" xfId="34595" xr:uid="{00000000-0005-0000-0000-000073650000}"/>
    <cellStyle name="Note 2 3 2 4 7 3" xfId="20724" xr:uid="{00000000-0005-0000-0000-000074650000}"/>
    <cellStyle name="Note 2 3 2 4 7 3 2" xfId="34596" xr:uid="{00000000-0005-0000-0000-000075650000}"/>
    <cellStyle name="Note 2 3 2 4 7 4" xfId="20725" xr:uid="{00000000-0005-0000-0000-000076650000}"/>
    <cellStyle name="Note 2 3 2 4 7 5" xfId="34597" xr:uid="{00000000-0005-0000-0000-000077650000}"/>
    <cellStyle name="Note 2 3 2 4 8" xfId="20726" xr:uid="{00000000-0005-0000-0000-000078650000}"/>
    <cellStyle name="Note 2 3 2 4 8 2" xfId="20727" xr:uid="{00000000-0005-0000-0000-000079650000}"/>
    <cellStyle name="Note 2 3 2 4 8 2 2" xfId="20728" xr:uid="{00000000-0005-0000-0000-00007A650000}"/>
    <cellStyle name="Note 2 3 2 4 8 2 2 2" xfId="34598" xr:uid="{00000000-0005-0000-0000-00007B650000}"/>
    <cellStyle name="Note 2 3 2 4 8 2 3" xfId="20729" xr:uid="{00000000-0005-0000-0000-00007C650000}"/>
    <cellStyle name="Note 2 3 2 4 8 2 4" xfId="34599" xr:uid="{00000000-0005-0000-0000-00007D650000}"/>
    <cellStyle name="Note 2 3 2 4 8 3" xfId="20730" xr:uid="{00000000-0005-0000-0000-00007E650000}"/>
    <cellStyle name="Note 2 3 2 4 8 3 2" xfId="34600" xr:uid="{00000000-0005-0000-0000-00007F650000}"/>
    <cellStyle name="Note 2 3 2 4 8 4" xfId="20731" xr:uid="{00000000-0005-0000-0000-000080650000}"/>
    <cellStyle name="Note 2 3 2 4 8 5" xfId="34601" xr:uid="{00000000-0005-0000-0000-000081650000}"/>
    <cellStyle name="Note 2 3 2 4 9" xfId="20732" xr:uid="{00000000-0005-0000-0000-000082650000}"/>
    <cellStyle name="Note 2 3 2 4 9 2" xfId="20733" xr:uid="{00000000-0005-0000-0000-000083650000}"/>
    <cellStyle name="Note 2 3 2 4 9 2 2" xfId="20734" xr:uid="{00000000-0005-0000-0000-000084650000}"/>
    <cellStyle name="Note 2 3 2 4 9 2 2 2" xfId="34602" xr:uid="{00000000-0005-0000-0000-000085650000}"/>
    <cellStyle name="Note 2 3 2 4 9 2 3" xfId="20735" xr:uid="{00000000-0005-0000-0000-000086650000}"/>
    <cellStyle name="Note 2 3 2 4 9 2 4" xfId="34603" xr:uid="{00000000-0005-0000-0000-000087650000}"/>
    <cellStyle name="Note 2 3 2 4 9 3" xfId="20736" xr:uid="{00000000-0005-0000-0000-000088650000}"/>
    <cellStyle name="Note 2 3 2 4 9 3 2" xfId="34604" xr:uid="{00000000-0005-0000-0000-000089650000}"/>
    <cellStyle name="Note 2 3 2 4 9 4" xfId="20737" xr:uid="{00000000-0005-0000-0000-00008A650000}"/>
    <cellStyle name="Note 2 3 2 4 9 5" xfId="34605" xr:uid="{00000000-0005-0000-0000-00008B650000}"/>
    <cellStyle name="Note 2 3 2 5" xfId="20738" xr:uid="{00000000-0005-0000-0000-00008C650000}"/>
    <cellStyle name="Note 2 3 2 5 10" xfId="20739" xr:uid="{00000000-0005-0000-0000-00008D650000}"/>
    <cellStyle name="Note 2 3 2 5 10 2" xfId="20740" xr:uid="{00000000-0005-0000-0000-00008E650000}"/>
    <cellStyle name="Note 2 3 2 5 10 2 2" xfId="20741" xr:uid="{00000000-0005-0000-0000-00008F650000}"/>
    <cellStyle name="Note 2 3 2 5 10 2 2 2" xfId="34606" xr:uid="{00000000-0005-0000-0000-000090650000}"/>
    <cellStyle name="Note 2 3 2 5 10 2 3" xfId="20742" xr:uid="{00000000-0005-0000-0000-000091650000}"/>
    <cellStyle name="Note 2 3 2 5 10 2 4" xfId="34607" xr:uid="{00000000-0005-0000-0000-000092650000}"/>
    <cellStyle name="Note 2 3 2 5 10 3" xfId="20743" xr:uid="{00000000-0005-0000-0000-000093650000}"/>
    <cellStyle name="Note 2 3 2 5 10 3 2" xfId="34608" xr:uid="{00000000-0005-0000-0000-000094650000}"/>
    <cellStyle name="Note 2 3 2 5 10 4" xfId="20744" xr:uid="{00000000-0005-0000-0000-000095650000}"/>
    <cellStyle name="Note 2 3 2 5 10 5" xfId="34609" xr:uid="{00000000-0005-0000-0000-000096650000}"/>
    <cellStyle name="Note 2 3 2 5 11" xfId="20745" xr:uid="{00000000-0005-0000-0000-000097650000}"/>
    <cellStyle name="Note 2 3 2 5 11 2" xfId="20746" xr:uid="{00000000-0005-0000-0000-000098650000}"/>
    <cellStyle name="Note 2 3 2 5 11 2 2" xfId="20747" xr:uid="{00000000-0005-0000-0000-000099650000}"/>
    <cellStyle name="Note 2 3 2 5 11 2 2 2" xfId="34610" xr:uid="{00000000-0005-0000-0000-00009A650000}"/>
    <cellStyle name="Note 2 3 2 5 11 2 3" xfId="20748" xr:uid="{00000000-0005-0000-0000-00009B650000}"/>
    <cellStyle name="Note 2 3 2 5 11 2 4" xfId="34611" xr:uid="{00000000-0005-0000-0000-00009C650000}"/>
    <cellStyle name="Note 2 3 2 5 11 3" xfId="20749" xr:uid="{00000000-0005-0000-0000-00009D650000}"/>
    <cellStyle name="Note 2 3 2 5 11 3 2" xfId="34612" xr:uid="{00000000-0005-0000-0000-00009E650000}"/>
    <cellStyle name="Note 2 3 2 5 11 4" xfId="20750" xr:uid="{00000000-0005-0000-0000-00009F650000}"/>
    <cellStyle name="Note 2 3 2 5 11 5" xfId="34613" xr:uid="{00000000-0005-0000-0000-0000A0650000}"/>
    <cellStyle name="Note 2 3 2 5 12" xfId="20751" xr:uid="{00000000-0005-0000-0000-0000A1650000}"/>
    <cellStyle name="Note 2 3 2 5 12 2" xfId="20752" xr:uid="{00000000-0005-0000-0000-0000A2650000}"/>
    <cellStyle name="Note 2 3 2 5 12 2 2" xfId="20753" xr:uid="{00000000-0005-0000-0000-0000A3650000}"/>
    <cellStyle name="Note 2 3 2 5 12 2 2 2" xfId="34614" xr:uid="{00000000-0005-0000-0000-0000A4650000}"/>
    <cellStyle name="Note 2 3 2 5 12 2 3" xfId="20754" xr:uid="{00000000-0005-0000-0000-0000A5650000}"/>
    <cellStyle name="Note 2 3 2 5 12 2 4" xfId="34615" xr:uid="{00000000-0005-0000-0000-0000A6650000}"/>
    <cellStyle name="Note 2 3 2 5 12 3" xfId="20755" xr:uid="{00000000-0005-0000-0000-0000A7650000}"/>
    <cellStyle name="Note 2 3 2 5 12 3 2" xfId="34616" xr:uid="{00000000-0005-0000-0000-0000A8650000}"/>
    <cellStyle name="Note 2 3 2 5 12 4" xfId="20756" xr:uid="{00000000-0005-0000-0000-0000A9650000}"/>
    <cellStyle name="Note 2 3 2 5 12 5" xfId="34617" xr:uid="{00000000-0005-0000-0000-0000AA650000}"/>
    <cellStyle name="Note 2 3 2 5 13" xfId="20757" xr:uid="{00000000-0005-0000-0000-0000AB650000}"/>
    <cellStyle name="Note 2 3 2 5 13 2" xfId="20758" xr:uid="{00000000-0005-0000-0000-0000AC650000}"/>
    <cellStyle name="Note 2 3 2 5 13 2 2" xfId="20759" xr:uid="{00000000-0005-0000-0000-0000AD650000}"/>
    <cellStyle name="Note 2 3 2 5 13 2 2 2" xfId="34618" xr:uid="{00000000-0005-0000-0000-0000AE650000}"/>
    <cellStyle name="Note 2 3 2 5 13 2 3" xfId="20760" xr:uid="{00000000-0005-0000-0000-0000AF650000}"/>
    <cellStyle name="Note 2 3 2 5 13 2 4" xfId="34619" xr:uid="{00000000-0005-0000-0000-0000B0650000}"/>
    <cellStyle name="Note 2 3 2 5 13 3" xfId="20761" xr:uid="{00000000-0005-0000-0000-0000B1650000}"/>
    <cellStyle name="Note 2 3 2 5 13 3 2" xfId="34620" xr:uid="{00000000-0005-0000-0000-0000B2650000}"/>
    <cellStyle name="Note 2 3 2 5 13 4" xfId="20762" xr:uid="{00000000-0005-0000-0000-0000B3650000}"/>
    <cellStyle name="Note 2 3 2 5 13 5" xfId="34621" xr:uid="{00000000-0005-0000-0000-0000B4650000}"/>
    <cellStyle name="Note 2 3 2 5 14" xfId="20763" xr:uid="{00000000-0005-0000-0000-0000B5650000}"/>
    <cellStyle name="Note 2 3 2 5 14 2" xfId="20764" xr:uid="{00000000-0005-0000-0000-0000B6650000}"/>
    <cellStyle name="Note 2 3 2 5 14 2 2" xfId="20765" xr:uid="{00000000-0005-0000-0000-0000B7650000}"/>
    <cellStyle name="Note 2 3 2 5 14 2 2 2" xfId="34622" xr:uid="{00000000-0005-0000-0000-0000B8650000}"/>
    <cellStyle name="Note 2 3 2 5 14 2 3" xfId="20766" xr:uid="{00000000-0005-0000-0000-0000B9650000}"/>
    <cellStyle name="Note 2 3 2 5 14 2 4" xfId="34623" xr:uid="{00000000-0005-0000-0000-0000BA650000}"/>
    <cellStyle name="Note 2 3 2 5 14 3" xfId="20767" xr:uid="{00000000-0005-0000-0000-0000BB650000}"/>
    <cellStyle name="Note 2 3 2 5 14 3 2" xfId="34624" xr:uid="{00000000-0005-0000-0000-0000BC650000}"/>
    <cellStyle name="Note 2 3 2 5 14 4" xfId="20768" xr:uid="{00000000-0005-0000-0000-0000BD650000}"/>
    <cellStyle name="Note 2 3 2 5 14 5" xfId="34625" xr:uid="{00000000-0005-0000-0000-0000BE650000}"/>
    <cellStyle name="Note 2 3 2 5 15" xfId="20769" xr:uid="{00000000-0005-0000-0000-0000BF650000}"/>
    <cellStyle name="Note 2 3 2 5 15 2" xfId="20770" xr:uid="{00000000-0005-0000-0000-0000C0650000}"/>
    <cellStyle name="Note 2 3 2 5 15 2 2" xfId="20771" xr:uid="{00000000-0005-0000-0000-0000C1650000}"/>
    <cellStyle name="Note 2 3 2 5 15 2 2 2" xfId="34626" xr:uid="{00000000-0005-0000-0000-0000C2650000}"/>
    <cellStyle name="Note 2 3 2 5 15 2 3" xfId="20772" xr:uid="{00000000-0005-0000-0000-0000C3650000}"/>
    <cellStyle name="Note 2 3 2 5 15 2 4" xfId="34627" xr:uid="{00000000-0005-0000-0000-0000C4650000}"/>
    <cellStyle name="Note 2 3 2 5 15 3" xfId="20773" xr:uid="{00000000-0005-0000-0000-0000C5650000}"/>
    <cellStyle name="Note 2 3 2 5 15 3 2" xfId="34628" xr:uid="{00000000-0005-0000-0000-0000C6650000}"/>
    <cellStyle name="Note 2 3 2 5 15 4" xfId="20774" xr:uid="{00000000-0005-0000-0000-0000C7650000}"/>
    <cellStyle name="Note 2 3 2 5 15 5" xfId="34629" xr:uid="{00000000-0005-0000-0000-0000C8650000}"/>
    <cellStyle name="Note 2 3 2 5 16" xfId="20775" xr:uid="{00000000-0005-0000-0000-0000C9650000}"/>
    <cellStyle name="Note 2 3 2 5 16 2" xfId="20776" xr:uid="{00000000-0005-0000-0000-0000CA650000}"/>
    <cellStyle name="Note 2 3 2 5 16 2 2" xfId="20777" xr:uid="{00000000-0005-0000-0000-0000CB650000}"/>
    <cellStyle name="Note 2 3 2 5 16 2 2 2" xfId="34630" xr:uid="{00000000-0005-0000-0000-0000CC650000}"/>
    <cellStyle name="Note 2 3 2 5 16 2 3" xfId="20778" xr:uid="{00000000-0005-0000-0000-0000CD650000}"/>
    <cellStyle name="Note 2 3 2 5 16 2 4" xfId="34631" xr:uid="{00000000-0005-0000-0000-0000CE650000}"/>
    <cellStyle name="Note 2 3 2 5 16 3" xfId="20779" xr:uid="{00000000-0005-0000-0000-0000CF650000}"/>
    <cellStyle name="Note 2 3 2 5 16 3 2" xfId="34632" xr:uid="{00000000-0005-0000-0000-0000D0650000}"/>
    <cellStyle name="Note 2 3 2 5 16 4" xfId="20780" xr:uid="{00000000-0005-0000-0000-0000D1650000}"/>
    <cellStyle name="Note 2 3 2 5 16 5" xfId="34633" xr:uid="{00000000-0005-0000-0000-0000D2650000}"/>
    <cellStyle name="Note 2 3 2 5 17" xfId="20781" xr:uid="{00000000-0005-0000-0000-0000D3650000}"/>
    <cellStyle name="Note 2 3 2 5 17 2" xfId="20782" xr:uid="{00000000-0005-0000-0000-0000D4650000}"/>
    <cellStyle name="Note 2 3 2 5 17 2 2" xfId="20783" xr:uid="{00000000-0005-0000-0000-0000D5650000}"/>
    <cellStyle name="Note 2 3 2 5 17 2 2 2" xfId="34634" xr:uid="{00000000-0005-0000-0000-0000D6650000}"/>
    <cellStyle name="Note 2 3 2 5 17 2 3" xfId="20784" xr:uid="{00000000-0005-0000-0000-0000D7650000}"/>
    <cellStyle name="Note 2 3 2 5 17 2 4" xfId="34635" xr:uid="{00000000-0005-0000-0000-0000D8650000}"/>
    <cellStyle name="Note 2 3 2 5 17 3" xfId="20785" xr:uid="{00000000-0005-0000-0000-0000D9650000}"/>
    <cellStyle name="Note 2 3 2 5 17 3 2" xfId="34636" xr:uid="{00000000-0005-0000-0000-0000DA650000}"/>
    <cellStyle name="Note 2 3 2 5 17 4" xfId="20786" xr:uid="{00000000-0005-0000-0000-0000DB650000}"/>
    <cellStyle name="Note 2 3 2 5 17 5" xfId="34637" xr:uid="{00000000-0005-0000-0000-0000DC650000}"/>
    <cellStyle name="Note 2 3 2 5 18" xfId="20787" xr:uid="{00000000-0005-0000-0000-0000DD650000}"/>
    <cellStyle name="Note 2 3 2 5 18 2" xfId="20788" xr:uid="{00000000-0005-0000-0000-0000DE650000}"/>
    <cellStyle name="Note 2 3 2 5 18 2 2" xfId="20789" xr:uid="{00000000-0005-0000-0000-0000DF650000}"/>
    <cellStyle name="Note 2 3 2 5 18 2 2 2" xfId="34638" xr:uid="{00000000-0005-0000-0000-0000E0650000}"/>
    <cellStyle name="Note 2 3 2 5 18 2 3" xfId="20790" xr:uid="{00000000-0005-0000-0000-0000E1650000}"/>
    <cellStyle name="Note 2 3 2 5 18 2 4" xfId="34639" xr:uid="{00000000-0005-0000-0000-0000E2650000}"/>
    <cellStyle name="Note 2 3 2 5 18 3" xfId="20791" xr:uid="{00000000-0005-0000-0000-0000E3650000}"/>
    <cellStyle name="Note 2 3 2 5 18 3 2" xfId="34640" xr:uid="{00000000-0005-0000-0000-0000E4650000}"/>
    <cellStyle name="Note 2 3 2 5 18 4" xfId="20792" xr:uid="{00000000-0005-0000-0000-0000E5650000}"/>
    <cellStyle name="Note 2 3 2 5 18 5" xfId="34641" xr:uid="{00000000-0005-0000-0000-0000E6650000}"/>
    <cellStyle name="Note 2 3 2 5 19" xfId="20793" xr:uid="{00000000-0005-0000-0000-0000E7650000}"/>
    <cellStyle name="Note 2 3 2 5 19 2" xfId="20794" xr:uid="{00000000-0005-0000-0000-0000E8650000}"/>
    <cellStyle name="Note 2 3 2 5 19 2 2" xfId="20795" xr:uid="{00000000-0005-0000-0000-0000E9650000}"/>
    <cellStyle name="Note 2 3 2 5 19 2 2 2" xfId="34642" xr:uid="{00000000-0005-0000-0000-0000EA650000}"/>
    <cellStyle name="Note 2 3 2 5 19 2 3" xfId="20796" xr:uid="{00000000-0005-0000-0000-0000EB650000}"/>
    <cellStyle name="Note 2 3 2 5 19 2 4" xfId="34643" xr:uid="{00000000-0005-0000-0000-0000EC650000}"/>
    <cellStyle name="Note 2 3 2 5 19 3" xfId="20797" xr:uid="{00000000-0005-0000-0000-0000ED650000}"/>
    <cellStyle name="Note 2 3 2 5 19 3 2" xfId="34644" xr:uid="{00000000-0005-0000-0000-0000EE650000}"/>
    <cellStyle name="Note 2 3 2 5 19 4" xfId="20798" xr:uid="{00000000-0005-0000-0000-0000EF650000}"/>
    <cellStyle name="Note 2 3 2 5 19 5" xfId="34645" xr:uid="{00000000-0005-0000-0000-0000F0650000}"/>
    <cellStyle name="Note 2 3 2 5 2" xfId="20799" xr:uid="{00000000-0005-0000-0000-0000F1650000}"/>
    <cellStyle name="Note 2 3 2 5 2 2" xfId="20800" xr:uid="{00000000-0005-0000-0000-0000F2650000}"/>
    <cellStyle name="Note 2 3 2 5 2 2 2" xfId="20801" xr:uid="{00000000-0005-0000-0000-0000F3650000}"/>
    <cellStyle name="Note 2 3 2 5 2 2 2 2" xfId="34646" xr:uid="{00000000-0005-0000-0000-0000F4650000}"/>
    <cellStyle name="Note 2 3 2 5 2 2 3" xfId="20802" xr:uid="{00000000-0005-0000-0000-0000F5650000}"/>
    <cellStyle name="Note 2 3 2 5 2 2 4" xfId="34647" xr:uid="{00000000-0005-0000-0000-0000F6650000}"/>
    <cellStyle name="Note 2 3 2 5 2 3" xfId="20803" xr:uid="{00000000-0005-0000-0000-0000F7650000}"/>
    <cellStyle name="Note 2 3 2 5 2 3 2" xfId="34648" xr:uid="{00000000-0005-0000-0000-0000F8650000}"/>
    <cellStyle name="Note 2 3 2 5 2 4" xfId="20804" xr:uid="{00000000-0005-0000-0000-0000F9650000}"/>
    <cellStyle name="Note 2 3 2 5 2 5" xfId="34649" xr:uid="{00000000-0005-0000-0000-0000FA650000}"/>
    <cellStyle name="Note 2 3 2 5 20" xfId="20805" xr:uid="{00000000-0005-0000-0000-0000FB650000}"/>
    <cellStyle name="Note 2 3 2 5 20 2" xfId="20806" xr:uid="{00000000-0005-0000-0000-0000FC650000}"/>
    <cellStyle name="Note 2 3 2 5 20 2 2" xfId="20807" xr:uid="{00000000-0005-0000-0000-0000FD650000}"/>
    <cellStyle name="Note 2 3 2 5 20 2 2 2" xfId="34650" xr:uid="{00000000-0005-0000-0000-0000FE650000}"/>
    <cellStyle name="Note 2 3 2 5 20 2 3" xfId="20808" xr:uid="{00000000-0005-0000-0000-0000FF650000}"/>
    <cellStyle name="Note 2 3 2 5 20 2 4" xfId="34651" xr:uid="{00000000-0005-0000-0000-000000660000}"/>
    <cellStyle name="Note 2 3 2 5 20 3" xfId="20809" xr:uid="{00000000-0005-0000-0000-000001660000}"/>
    <cellStyle name="Note 2 3 2 5 20 3 2" xfId="34652" xr:uid="{00000000-0005-0000-0000-000002660000}"/>
    <cellStyle name="Note 2 3 2 5 20 4" xfId="20810" xr:uid="{00000000-0005-0000-0000-000003660000}"/>
    <cellStyle name="Note 2 3 2 5 20 5" xfId="34653" xr:uid="{00000000-0005-0000-0000-000004660000}"/>
    <cellStyle name="Note 2 3 2 5 21" xfId="20811" xr:uid="{00000000-0005-0000-0000-000005660000}"/>
    <cellStyle name="Note 2 3 2 5 21 2" xfId="20812" xr:uid="{00000000-0005-0000-0000-000006660000}"/>
    <cellStyle name="Note 2 3 2 5 21 2 2" xfId="20813" xr:uid="{00000000-0005-0000-0000-000007660000}"/>
    <cellStyle name="Note 2 3 2 5 21 2 2 2" xfId="34654" xr:uid="{00000000-0005-0000-0000-000008660000}"/>
    <cellStyle name="Note 2 3 2 5 21 2 3" xfId="20814" xr:uid="{00000000-0005-0000-0000-000009660000}"/>
    <cellStyle name="Note 2 3 2 5 21 2 4" xfId="34655" xr:uid="{00000000-0005-0000-0000-00000A660000}"/>
    <cellStyle name="Note 2 3 2 5 21 3" xfId="20815" xr:uid="{00000000-0005-0000-0000-00000B660000}"/>
    <cellStyle name="Note 2 3 2 5 21 3 2" xfId="34656" xr:uid="{00000000-0005-0000-0000-00000C660000}"/>
    <cellStyle name="Note 2 3 2 5 21 4" xfId="20816" xr:uid="{00000000-0005-0000-0000-00000D660000}"/>
    <cellStyle name="Note 2 3 2 5 21 5" xfId="34657" xr:uid="{00000000-0005-0000-0000-00000E660000}"/>
    <cellStyle name="Note 2 3 2 5 22" xfId="20817" xr:uid="{00000000-0005-0000-0000-00000F660000}"/>
    <cellStyle name="Note 2 3 2 5 22 2" xfId="20818" xr:uid="{00000000-0005-0000-0000-000010660000}"/>
    <cellStyle name="Note 2 3 2 5 22 2 2" xfId="20819" xr:uid="{00000000-0005-0000-0000-000011660000}"/>
    <cellStyle name="Note 2 3 2 5 22 2 2 2" xfId="34658" xr:uid="{00000000-0005-0000-0000-000012660000}"/>
    <cellStyle name="Note 2 3 2 5 22 2 3" xfId="20820" xr:uid="{00000000-0005-0000-0000-000013660000}"/>
    <cellStyle name="Note 2 3 2 5 22 2 4" xfId="34659" xr:uid="{00000000-0005-0000-0000-000014660000}"/>
    <cellStyle name="Note 2 3 2 5 22 3" xfId="20821" xr:uid="{00000000-0005-0000-0000-000015660000}"/>
    <cellStyle name="Note 2 3 2 5 22 3 2" xfId="34660" xr:uid="{00000000-0005-0000-0000-000016660000}"/>
    <cellStyle name="Note 2 3 2 5 22 4" xfId="20822" xr:uid="{00000000-0005-0000-0000-000017660000}"/>
    <cellStyle name="Note 2 3 2 5 22 5" xfId="34661" xr:uid="{00000000-0005-0000-0000-000018660000}"/>
    <cellStyle name="Note 2 3 2 5 23" xfId="20823" xr:uid="{00000000-0005-0000-0000-000019660000}"/>
    <cellStyle name="Note 2 3 2 5 23 2" xfId="20824" xr:uid="{00000000-0005-0000-0000-00001A660000}"/>
    <cellStyle name="Note 2 3 2 5 23 2 2" xfId="20825" xr:uid="{00000000-0005-0000-0000-00001B660000}"/>
    <cellStyle name="Note 2 3 2 5 23 2 2 2" xfId="34662" xr:uid="{00000000-0005-0000-0000-00001C660000}"/>
    <cellStyle name="Note 2 3 2 5 23 2 3" xfId="20826" xr:uid="{00000000-0005-0000-0000-00001D660000}"/>
    <cellStyle name="Note 2 3 2 5 23 2 4" xfId="34663" xr:uid="{00000000-0005-0000-0000-00001E660000}"/>
    <cellStyle name="Note 2 3 2 5 23 3" xfId="20827" xr:uid="{00000000-0005-0000-0000-00001F660000}"/>
    <cellStyle name="Note 2 3 2 5 23 3 2" xfId="34664" xr:uid="{00000000-0005-0000-0000-000020660000}"/>
    <cellStyle name="Note 2 3 2 5 23 4" xfId="20828" xr:uid="{00000000-0005-0000-0000-000021660000}"/>
    <cellStyle name="Note 2 3 2 5 23 5" xfId="34665" xr:uid="{00000000-0005-0000-0000-000022660000}"/>
    <cellStyle name="Note 2 3 2 5 24" xfId="20829" xr:uid="{00000000-0005-0000-0000-000023660000}"/>
    <cellStyle name="Note 2 3 2 5 24 2" xfId="20830" xr:uid="{00000000-0005-0000-0000-000024660000}"/>
    <cellStyle name="Note 2 3 2 5 24 2 2" xfId="20831" xr:uid="{00000000-0005-0000-0000-000025660000}"/>
    <cellStyle name="Note 2 3 2 5 24 2 2 2" xfId="34666" xr:uid="{00000000-0005-0000-0000-000026660000}"/>
    <cellStyle name="Note 2 3 2 5 24 2 3" xfId="20832" xr:uid="{00000000-0005-0000-0000-000027660000}"/>
    <cellStyle name="Note 2 3 2 5 24 2 4" xfId="34667" xr:uid="{00000000-0005-0000-0000-000028660000}"/>
    <cellStyle name="Note 2 3 2 5 24 3" xfId="20833" xr:uid="{00000000-0005-0000-0000-000029660000}"/>
    <cellStyle name="Note 2 3 2 5 24 3 2" xfId="34668" xr:uid="{00000000-0005-0000-0000-00002A660000}"/>
    <cellStyle name="Note 2 3 2 5 24 4" xfId="20834" xr:uid="{00000000-0005-0000-0000-00002B660000}"/>
    <cellStyle name="Note 2 3 2 5 24 5" xfId="34669" xr:uid="{00000000-0005-0000-0000-00002C660000}"/>
    <cellStyle name="Note 2 3 2 5 25" xfId="20835" xr:uid="{00000000-0005-0000-0000-00002D660000}"/>
    <cellStyle name="Note 2 3 2 5 25 2" xfId="20836" xr:uid="{00000000-0005-0000-0000-00002E660000}"/>
    <cellStyle name="Note 2 3 2 5 25 2 2" xfId="20837" xr:uid="{00000000-0005-0000-0000-00002F660000}"/>
    <cellStyle name="Note 2 3 2 5 25 2 2 2" xfId="34670" xr:uid="{00000000-0005-0000-0000-000030660000}"/>
    <cellStyle name="Note 2 3 2 5 25 2 3" xfId="20838" xr:uid="{00000000-0005-0000-0000-000031660000}"/>
    <cellStyle name="Note 2 3 2 5 25 2 4" xfId="34671" xr:uid="{00000000-0005-0000-0000-000032660000}"/>
    <cellStyle name="Note 2 3 2 5 25 3" xfId="20839" xr:uid="{00000000-0005-0000-0000-000033660000}"/>
    <cellStyle name="Note 2 3 2 5 25 3 2" xfId="34672" xr:uid="{00000000-0005-0000-0000-000034660000}"/>
    <cellStyle name="Note 2 3 2 5 25 4" xfId="20840" xr:uid="{00000000-0005-0000-0000-000035660000}"/>
    <cellStyle name="Note 2 3 2 5 25 5" xfId="34673" xr:uid="{00000000-0005-0000-0000-000036660000}"/>
    <cellStyle name="Note 2 3 2 5 26" xfId="20841" xr:uid="{00000000-0005-0000-0000-000037660000}"/>
    <cellStyle name="Note 2 3 2 5 26 2" xfId="20842" xr:uid="{00000000-0005-0000-0000-000038660000}"/>
    <cellStyle name="Note 2 3 2 5 26 2 2" xfId="20843" xr:uid="{00000000-0005-0000-0000-000039660000}"/>
    <cellStyle name="Note 2 3 2 5 26 2 2 2" xfId="34674" xr:uid="{00000000-0005-0000-0000-00003A660000}"/>
    <cellStyle name="Note 2 3 2 5 26 2 3" xfId="20844" xr:uid="{00000000-0005-0000-0000-00003B660000}"/>
    <cellStyle name="Note 2 3 2 5 26 2 4" xfId="34675" xr:uid="{00000000-0005-0000-0000-00003C660000}"/>
    <cellStyle name="Note 2 3 2 5 26 3" xfId="20845" xr:uid="{00000000-0005-0000-0000-00003D660000}"/>
    <cellStyle name="Note 2 3 2 5 26 3 2" xfId="34676" xr:uid="{00000000-0005-0000-0000-00003E660000}"/>
    <cellStyle name="Note 2 3 2 5 26 4" xfId="20846" xr:uid="{00000000-0005-0000-0000-00003F660000}"/>
    <cellStyle name="Note 2 3 2 5 26 5" xfId="34677" xr:uid="{00000000-0005-0000-0000-000040660000}"/>
    <cellStyle name="Note 2 3 2 5 27" xfId="20847" xr:uid="{00000000-0005-0000-0000-000041660000}"/>
    <cellStyle name="Note 2 3 2 5 27 2" xfId="20848" xr:uid="{00000000-0005-0000-0000-000042660000}"/>
    <cellStyle name="Note 2 3 2 5 27 2 2" xfId="20849" xr:uid="{00000000-0005-0000-0000-000043660000}"/>
    <cellStyle name="Note 2 3 2 5 27 2 2 2" xfId="34678" xr:uid="{00000000-0005-0000-0000-000044660000}"/>
    <cellStyle name="Note 2 3 2 5 27 2 3" xfId="20850" xr:uid="{00000000-0005-0000-0000-000045660000}"/>
    <cellStyle name="Note 2 3 2 5 27 2 4" xfId="34679" xr:uid="{00000000-0005-0000-0000-000046660000}"/>
    <cellStyle name="Note 2 3 2 5 27 3" xfId="20851" xr:uid="{00000000-0005-0000-0000-000047660000}"/>
    <cellStyle name="Note 2 3 2 5 27 3 2" xfId="34680" xr:uid="{00000000-0005-0000-0000-000048660000}"/>
    <cellStyle name="Note 2 3 2 5 27 4" xfId="20852" xr:uid="{00000000-0005-0000-0000-000049660000}"/>
    <cellStyle name="Note 2 3 2 5 27 5" xfId="34681" xr:uid="{00000000-0005-0000-0000-00004A660000}"/>
    <cellStyle name="Note 2 3 2 5 28" xfId="20853" xr:uid="{00000000-0005-0000-0000-00004B660000}"/>
    <cellStyle name="Note 2 3 2 5 28 2" xfId="20854" xr:uid="{00000000-0005-0000-0000-00004C660000}"/>
    <cellStyle name="Note 2 3 2 5 28 2 2" xfId="20855" xr:uid="{00000000-0005-0000-0000-00004D660000}"/>
    <cellStyle name="Note 2 3 2 5 28 2 2 2" xfId="34682" xr:uid="{00000000-0005-0000-0000-00004E660000}"/>
    <cellStyle name="Note 2 3 2 5 28 2 3" xfId="20856" xr:uid="{00000000-0005-0000-0000-00004F660000}"/>
    <cellStyle name="Note 2 3 2 5 28 2 4" xfId="34683" xr:uid="{00000000-0005-0000-0000-000050660000}"/>
    <cellStyle name="Note 2 3 2 5 28 3" xfId="20857" xr:uid="{00000000-0005-0000-0000-000051660000}"/>
    <cellStyle name="Note 2 3 2 5 28 3 2" xfId="34684" xr:uid="{00000000-0005-0000-0000-000052660000}"/>
    <cellStyle name="Note 2 3 2 5 28 4" xfId="20858" xr:uid="{00000000-0005-0000-0000-000053660000}"/>
    <cellStyle name="Note 2 3 2 5 28 5" xfId="34685" xr:uid="{00000000-0005-0000-0000-000054660000}"/>
    <cellStyle name="Note 2 3 2 5 29" xfId="20859" xr:uid="{00000000-0005-0000-0000-000055660000}"/>
    <cellStyle name="Note 2 3 2 5 29 2" xfId="20860" xr:uid="{00000000-0005-0000-0000-000056660000}"/>
    <cellStyle name="Note 2 3 2 5 29 2 2" xfId="20861" xr:uid="{00000000-0005-0000-0000-000057660000}"/>
    <cellStyle name="Note 2 3 2 5 29 2 2 2" xfId="34686" xr:uid="{00000000-0005-0000-0000-000058660000}"/>
    <cellStyle name="Note 2 3 2 5 29 2 3" xfId="20862" xr:uid="{00000000-0005-0000-0000-000059660000}"/>
    <cellStyle name="Note 2 3 2 5 29 2 4" xfId="34687" xr:uid="{00000000-0005-0000-0000-00005A660000}"/>
    <cellStyle name="Note 2 3 2 5 29 3" xfId="20863" xr:uid="{00000000-0005-0000-0000-00005B660000}"/>
    <cellStyle name="Note 2 3 2 5 29 3 2" xfId="34688" xr:uid="{00000000-0005-0000-0000-00005C660000}"/>
    <cellStyle name="Note 2 3 2 5 29 4" xfId="20864" xr:uid="{00000000-0005-0000-0000-00005D660000}"/>
    <cellStyle name="Note 2 3 2 5 29 5" xfId="34689" xr:uid="{00000000-0005-0000-0000-00005E660000}"/>
    <cellStyle name="Note 2 3 2 5 3" xfId="20865" xr:uid="{00000000-0005-0000-0000-00005F660000}"/>
    <cellStyle name="Note 2 3 2 5 3 2" xfId="20866" xr:uid="{00000000-0005-0000-0000-000060660000}"/>
    <cellStyle name="Note 2 3 2 5 3 2 2" xfId="20867" xr:uid="{00000000-0005-0000-0000-000061660000}"/>
    <cellStyle name="Note 2 3 2 5 3 2 2 2" xfId="34690" xr:uid="{00000000-0005-0000-0000-000062660000}"/>
    <cellStyle name="Note 2 3 2 5 3 2 3" xfId="20868" xr:uid="{00000000-0005-0000-0000-000063660000}"/>
    <cellStyle name="Note 2 3 2 5 3 2 4" xfId="34691" xr:uid="{00000000-0005-0000-0000-000064660000}"/>
    <cellStyle name="Note 2 3 2 5 3 3" xfId="20869" xr:uid="{00000000-0005-0000-0000-000065660000}"/>
    <cellStyle name="Note 2 3 2 5 3 3 2" xfId="34692" xr:uid="{00000000-0005-0000-0000-000066660000}"/>
    <cellStyle name="Note 2 3 2 5 3 4" xfId="20870" xr:uid="{00000000-0005-0000-0000-000067660000}"/>
    <cellStyle name="Note 2 3 2 5 3 5" xfId="34693" xr:uid="{00000000-0005-0000-0000-000068660000}"/>
    <cellStyle name="Note 2 3 2 5 30" xfId="20871" xr:uid="{00000000-0005-0000-0000-000069660000}"/>
    <cellStyle name="Note 2 3 2 5 30 2" xfId="20872" xr:uid="{00000000-0005-0000-0000-00006A660000}"/>
    <cellStyle name="Note 2 3 2 5 30 2 2" xfId="20873" xr:uid="{00000000-0005-0000-0000-00006B660000}"/>
    <cellStyle name="Note 2 3 2 5 30 2 2 2" xfId="34694" xr:uid="{00000000-0005-0000-0000-00006C660000}"/>
    <cellStyle name="Note 2 3 2 5 30 2 3" xfId="20874" xr:uid="{00000000-0005-0000-0000-00006D660000}"/>
    <cellStyle name="Note 2 3 2 5 30 2 4" xfId="34695" xr:uid="{00000000-0005-0000-0000-00006E660000}"/>
    <cellStyle name="Note 2 3 2 5 30 3" xfId="20875" xr:uid="{00000000-0005-0000-0000-00006F660000}"/>
    <cellStyle name="Note 2 3 2 5 30 3 2" xfId="34696" xr:uid="{00000000-0005-0000-0000-000070660000}"/>
    <cellStyle name="Note 2 3 2 5 30 4" xfId="20876" xr:uid="{00000000-0005-0000-0000-000071660000}"/>
    <cellStyle name="Note 2 3 2 5 30 5" xfId="34697" xr:uid="{00000000-0005-0000-0000-000072660000}"/>
    <cellStyle name="Note 2 3 2 5 31" xfId="20877" xr:uid="{00000000-0005-0000-0000-000073660000}"/>
    <cellStyle name="Note 2 3 2 5 31 2" xfId="20878" xr:uid="{00000000-0005-0000-0000-000074660000}"/>
    <cellStyle name="Note 2 3 2 5 31 2 2" xfId="34698" xr:uid="{00000000-0005-0000-0000-000075660000}"/>
    <cellStyle name="Note 2 3 2 5 31 3" xfId="20879" xr:uid="{00000000-0005-0000-0000-000076660000}"/>
    <cellStyle name="Note 2 3 2 5 31 4" xfId="34699" xr:uid="{00000000-0005-0000-0000-000077660000}"/>
    <cellStyle name="Note 2 3 2 5 32" xfId="20880" xr:uid="{00000000-0005-0000-0000-000078660000}"/>
    <cellStyle name="Note 2 3 2 5 32 2" xfId="34700" xr:uid="{00000000-0005-0000-0000-000079660000}"/>
    <cellStyle name="Note 2 3 2 5 33" xfId="20881" xr:uid="{00000000-0005-0000-0000-00007A660000}"/>
    <cellStyle name="Note 2 3 2 5 34" xfId="34701" xr:uid="{00000000-0005-0000-0000-00007B660000}"/>
    <cellStyle name="Note 2 3 2 5 4" xfId="20882" xr:uid="{00000000-0005-0000-0000-00007C660000}"/>
    <cellStyle name="Note 2 3 2 5 4 2" xfId="20883" xr:uid="{00000000-0005-0000-0000-00007D660000}"/>
    <cellStyle name="Note 2 3 2 5 4 2 2" xfId="20884" xr:uid="{00000000-0005-0000-0000-00007E660000}"/>
    <cellStyle name="Note 2 3 2 5 4 2 2 2" xfId="34702" xr:uid="{00000000-0005-0000-0000-00007F660000}"/>
    <cellStyle name="Note 2 3 2 5 4 2 3" xfId="20885" xr:uid="{00000000-0005-0000-0000-000080660000}"/>
    <cellStyle name="Note 2 3 2 5 4 2 4" xfId="34703" xr:uid="{00000000-0005-0000-0000-000081660000}"/>
    <cellStyle name="Note 2 3 2 5 4 3" xfId="20886" xr:uid="{00000000-0005-0000-0000-000082660000}"/>
    <cellStyle name="Note 2 3 2 5 4 3 2" xfId="34704" xr:uid="{00000000-0005-0000-0000-000083660000}"/>
    <cellStyle name="Note 2 3 2 5 4 4" xfId="20887" xr:uid="{00000000-0005-0000-0000-000084660000}"/>
    <cellStyle name="Note 2 3 2 5 4 5" xfId="34705" xr:uid="{00000000-0005-0000-0000-000085660000}"/>
    <cellStyle name="Note 2 3 2 5 5" xfId="20888" xr:uid="{00000000-0005-0000-0000-000086660000}"/>
    <cellStyle name="Note 2 3 2 5 5 2" xfId="20889" xr:uid="{00000000-0005-0000-0000-000087660000}"/>
    <cellStyle name="Note 2 3 2 5 5 2 2" xfId="20890" xr:uid="{00000000-0005-0000-0000-000088660000}"/>
    <cellStyle name="Note 2 3 2 5 5 2 2 2" xfId="34706" xr:uid="{00000000-0005-0000-0000-000089660000}"/>
    <cellStyle name="Note 2 3 2 5 5 2 3" xfId="20891" xr:uid="{00000000-0005-0000-0000-00008A660000}"/>
    <cellStyle name="Note 2 3 2 5 5 2 4" xfId="34707" xr:uid="{00000000-0005-0000-0000-00008B660000}"/>
    <cellStyle name="Note 2 3 2 5 5 3" xfId="20892" xr:uid="{00000000-0005-0000-0000-00008C660000}"/>
    <cellStyle name="Note 2 3 2 5 5 3 2" xfId="34708" xr:uid="{00000000-0005-0000-0000-00008D660000}"/>
    <cellStyle name="Note 2 3 2 5 5 4" xfId="20893" xr:uid="{00000000-0005-0000-0000-00008E660000}"/>
    <cellStyle name="Note 2 3 2 5 5 5" xfId="34709" xr:uid="{00000000-0005-0000-0000-00008F660000}"/>
    <cellStyle name="Note 2 3 2 5 6" xfId="20894" xr:uid="{00000000-0005-0000-0000-000090660000}"/>
    <cellStyle name="Note 2 3 2 5 6 2" xfId="20895" xr:uid="{00000000-0005-0000-0000-000091660000}"/>
    <cellStyle name="Note 2 3 2 5 6 2 2" xfId="20896" xr:uid="{00000000-0005-0000-0000-000092660000}"/>
    <cellStyle name="Note 2 3 2 5 6 2 2 2" xfId="34710" xr:uid="{00000000-0005-0000-0000-000093660000}"/>
    <cellStyle name="Note 2 3 2 5 6 2 3" xfId="20897" xr:uid="{00000000-0005-0000-0000-000094660000}"/>
    <cellStyle name="Note 2 3 2 5 6 2 4" xfId="34711" xr:uid="{00000000-0005-0000-0000-000095660000}"/>
    <cellStyle name="Note 2 3 2 5 6 3" xfId="20898" xr:uid="{00000000-0005-0000-0000-000096660000}"/>
    <cellStyle name="Note 2 3 2 5 6 3 2" xfId="34712" xr:uid="{00000000-0005-0000-0000-000097660000}"/>
    <cellStyle name="Note 2 3 2 5 6 4" xfId="20899" xr:uid="{00000000-0005-0000-0000-000098660000}"/>
    <cellStyle name="Note 2 3 2 5 6 5" xfId="34713" xr:uid="{00000000-0005-0000-0000-000099660000}"/>
    <cellStyle name="Note 2 3 2 5 7" xfId="20900" xr:uid="{00000000-0005-0000-0000-00009A660000}"/>
    <cellStyle name="Note 2 3 2 5 7 2" xfId="20901" xr:uid="{00000000-0005-0000-0000-00009B660000}"/>
    <cellStyle name="Note 2 3 2 5 7 2 2" xfId="20902" xr:uid="{00000000-0005-0000-0000-00009C660000}"/>
    <cellStyle name="Note 2 3 2 5 7 2 2 2" xfId="34714" xr:uid="{00000000-0005-0000-0000-00009D660000}"/>
    <cellStyle name="Note 2 3 2 5 7 2 3" xfId="20903" xr:uid="{00000000-0005-0000-0000-00009E660000}"/>
    <cellStyle name="Note 2 3 2 5 7 2 4" xfId="34715" xr:uid="{00000000-0005-0000-0000-00009F660000}"/>
    <cellStyle name="Note 2 3 2 5 7 3" xfId="20904" xr:uid="{00000000-0005-0000-0000-0000A0660000}"/>
    <cellStyle name="Note 2 3 2 5 7 3 2" xfId="34716" xr:uid="{00000000-0005-0000-0000-0000A1660000}"/>
    <cellStyle name="Note 2 3 2 5 7 4" xfId="20905" xr:uid="{00000000-0005-0000-0000-0000A2660000}"/>
    <cellStyle name="Note 2 3 2 5 7 5" xfId="34717" xr:uid="{00000000-0005-0000-0000-0000A3660000}"/>
    <cellStyle name="Note 2 3 2 5 8" xfId="20906" xr:uid="{00000000-0005-0000-0000-0000A4660000}"/>
    <cellStyle name="Note 2 3 2 5 8 2" xfId="20907" xr:uid="{00000000-0005-0000-0000-0000A5660000}"/>
    <cellStyle name="Note 2 3 2 5 8 2 2" xfId="20908" xr:uid="{00000000-0005-0000-0000-0000A6660000}"/>
    <cellStyle name="Note 2 3 2 5 8 2 2 2" xfId="34718" xr:uid="{00000000-0005-0000-0000-0000A7660000}"/>
    <cellStyle name="Note 2 3 2 5 8 2 3" xfId="20909" xr:uid="{00000000-0005-0000-0000-0000A8660000}"/>
    <cellStyle name="Note 2 3 2 5 8 2 4" xfId="34719" xr:uid="{00000000-0005-0000-0000-0000A9660000}"/>
    <cellStyle name="Note 2 3 2 5 8 3" xfId="20910" xr:uid="{00000000-0005-0000-0000-0000AA660000}"/>
    <cellStyle name="Note 2 3 2 5 8 3 2" xfId="34720" xr:uid="{00000000-0005-0000-0000-0000AB660000}"/>
    <cellStyle name="Note 2 3 2 5 8 4" xfId="20911" xr:uid="{00000000-0005-0000-0000-0000AC660000}"/>
    <cellStyle name="Note 2 3 2 5 8 5" xfId="34721" xr:uid="{00000000-0005-0000-0000-0000AD660000}"/>
    <cellStyle name="Note 2 3 2 5 9" xfId="20912" xr:uid="{00000000-0005-0000-0000-0000AE660000}"/>
    <cellStyle name="Note 2 3 2 5 9 2" xfId="20913" xr:uid="{00000000-0005-0000-0000-0000AF660000}"/>
    <cellStyle name="Note 2 3 2 5 9 2 2" xfId="20914" xr:uid="{00000000-0005-0000-0000-0000B0660000}"/>
    <cellStyle name="Note 2 3 2 5 9 2 2 2" xfId="34722" xr:uid="{00000000-0005-0000-0000-0000B1660000}"/>
    <cellStyle name="Note 2 3 2 5 9 2 3" xfId="20915" xr:uid="{00000000-0005-0000-0000-0000B2660000}"/>
    <cellStyle name="Note 2 3 2 5 9 2 4" xfId="34723" xr:uid="{00000000-0005-0000-0000-0000B3660000}"/>
    <cellStyle name="Note 2 3 2 5 9 3" xfId="20916" xr:uid="{00000000-0005-0000-0000-0000B4660000}"/>
    <cellStyle name="Note 2 3 2 5 9 3 2" xfId="34724" xr:uid="{00000000-0005-0000-0000-0000B5660000}"/>
    <cellStyle name="Note 2 3 2 5 9 4" xfId="20917" xr:uid="{00000000-0005-0000-0000-0000B6660000}"/>
    <cellStyle name="Note 2 3 2 5 9 5" xfId="34725" xr:uid="{00000000-0005-0000-0000-0000B7660000}"/>
    <cellStyle name="Note 2 3 2 6" xfId="20918" xr:uid="{00000000-0005-0000-0000-0000B8660000}"/>
    <cellStyle name="Note 2 3 2 6 2" xfId="20919" xr:uid="{00000000-0005-0000-0000-0000B9660000}"/>
    <cellStyle name="Note 2 3 2 6 2 2" xfId="34726" xr:uid="{00000000-0005-0000-0000-0000BA660000}"/>
    <cellStyle name="Note 2 3 2 6 3" xfId="20920" xr:uid="{00000000-0005-0000-0000-0000BB660000}"/>
    <cellStyle name="Note 2 3 2 6 4" xfId="34727" xr:uid="{00000000-0005-0000-0000-0000BC660000}"/>
    <cellStyle name="Note 2 3 2 7" xfId="20921" xr:uid="{00000000-0005-0000-0000-0000BD660000}"/>
    <cellStyle name="Note 2 3 2 7 2" xfId="34728" xr:uid="{00000000-0005-0000-0000-0000BE660000}"/>
    <cellStyle name="Note 2 3 2 8" xfId="20922" xr:uid="{00000000-0005-0000-0000-0000BF660000}"/>
    <cellStyle name="Note 2 3 2 9" xfId="34729" xr:uid="{00000000-0005-0000-0000-0000C0660000}"/>
    <cellStyle name="Note 2 3 2_BU&amp;IC" xfId="20923" xr:uid="{00000000-0005-0000-0000-0000C1660000}"/>
    <cellStyle name="Note 2 3 20" xfId="34730" xr:uid="{00000000-0005-0000-0000-0000C2660000}"/>
    <cellStyle name="Note 2 3 3" xfId="20924" xr:uid="{00000000-0005-0000-0000-0000C3660000}"/>
    <cellStyle name="Note 2 3 4" xfId="20925" xr:uid="{00000000-0005-0000-0000-0000C4660000}"/>
    <cellStyle name="Note 2 3 4 10" xfId="20926" xr:uid="{00000000-0005-0000-0000-0000C5660000}"/>
    <cellStyle name="Note 2 3 4 10 2" xfId="20927" xr:uid="{00000000-0005-0000-0000-0000C6660000}"/>
    <cellStyle name="Note 2 3 4 10 2 2" xfId="20928" xr:uid="{00000000-0005-0000-0000-0000C7660000}"/>
    <cellStyle name="Note 2 3 4 10 2 2 2" xfId="34731" xr:uid="{00000000-0005-0000-0000-0000C8660000}"/>
    <cellStyle name="Note 2 3 4 10 2 3" xfId="20929" xr:uid="{00000000-0005-0000-0000-0000C9660000}"/>
    <cellStyle name="Note 2 3 4 10 2 4" xfId="34732" xr:uid="{00000000-0005-0000-0000-0000CA660000}"/>
    <cellStyle name="Note 2 3 4 10 3" xfId="20930" xr:uid="{00000000-0005-0000-0000-0000CB660000}"/>
    <cellStyle name="Note 2 3 4 10 3 2" xfId="34733" xr:uid="{00000000-0005-0000-0000-0000CC660000}"/>
    <cellStyle name="Note 2 3 4 10 4" xfId="20931" xr:uid="{00000000-0005-0000-0000-0000CD660000}"/>
    <cellStyle name="Note 2 3 4 10 5" xfId="34734" xr:uid="{00000000-0005-0000-0000-0000CE660000}"/>
    <cellStyle name="Note 2 3 4 11" xfId="20932" xr:uid="{00000000-0005-0000-0000-0000CF660000}"/>
    <cellStyle name="Note 2 3 4 11 2" xfId="20933" xr:uid="{00000000-0005-0000-0000-0000D0660000}"/>
    <cellStyle name="Note 2 3 4 11 2 2" xfId="20934" xr:uid="{00000000-0005-0000-0000-0000D1660000}"/>
    <cellStyle name="Note 2 3 4 11 2 2 2" xfId="34735" xr:uid="{00000000-0005-0000-0000-0000D2660000}"/>
    <cellStyle name="Note 2 3 4 11 2 3" xfId="20935" xr:uid="{00000000-0005-0000-0000-0000D3660000}"/>
    <cellStyle name="Note 2 3 4 11 2 4" xfId="34736" xr:uid="{00000000-0005-0000-0000-0000D4660000}"/>
    <cellStyle name="Note 2 3 4 11 3" xfId="20936" xr:uid="{00000000-0005-0000-0000-0000D5660000}"/>
    <cellStyle name="Note 2 3 4 11 3 2" xfId="34737" xr:uid="{00000000-0005-0000-0000-0000D6660000}"/>
    <cellStyle name="Note 2 3 4 11 4" xfId="20937" xr:uid="{00000000-0005-0000-0000-0000D7660000}"/>
    <cellStyle name="Note 2 3 4 11 5" xfId="34738" xr:uid="{00000000-0005-0000-0000-0000D8660000}"/>
    <cellStyle name="Note 2 3 4 12" xfId="20938" xr:uid="{00000000-0005-0000-0000-0000D9660000}"/>
    <cellStyle name="Note 2 3 4 12 2" xfId="20939" xr:uid="{00000000-0005-0000-0000-0000DA660000}"/>
    <cellStyle name="Note 2 3 4 12 2 2" xfId="20940" xr:uid="{00000000-0005-0000-0000-0000DB660000}"/>
    <cellStyle name="Note 2 3 4 12 2 2 2" xfId="34739" xr:uid="{00000000-0005-0000-0000-0000DC660000}"/>
    <cellStyle name="Note 2 3 4 12 2 3" xfId="20941" xr:uid="{00000000-0005-0000-0000-0000DD660000}"/>
    <cellStyle name="Note 2 3 4 12 2 4" xfId="34740" xr:uid="{00000000-0005-0000-0000-0000DE660000}"/>
    <cellStyle name="Note 2 3 4 12 3" xfId="20942" xr:uid="{00000000-0005-0000-0000-0000DF660000}"/>
    <cellStyle name="Note 2 3 4 12 3 2" xfId="34741" xr:uid="{00000000-0005-0000-0000-0000E0660000}"/>
    <cellStyle name="Note 2 3 4 12 4" xfId="20943" xr:uid="{00000000-0005-0000-0000-0000E1660000}"/>
    <cellStyle name="Note 2 3 4 12 5" xfId="34742" xr:uid="{00000000-0005-0000-0000-0000E2660000}"/>
    <cellStyle name="Note 2 3 4 13" xfId="20944" xr:uid="{00000000-0005-0000-0000-0000E3660000}"/>
    <cellStyle name="Note 2 3 4 13 2" xfId="20945" xr:uid="{00000000-0005-0000-0000-0000E4660000}"/>
    <cellStyle name="Note 2 3 4 13 2 2" xfId="20946" xr:uid="{00000000-0005-0000-0000-0000E5660000}"/>
    <cellStyle name="Note 2 3 4 13 2 2 2" xfId="34743" xr:uid="{00000000-0005-0000-0000-0000E6660000}"/>
    <cellStyle name="Note 2 3 4 13 2 3" xfId="20947" xr:uid="{00000000-0005-0000-0000-0000E7660000}"/>
    <cellStyle name="Note 2 3 4 13 2 4" xfId="34744" xr:uid="{00000000-0005-0000-0000-0000E8660000}"/>
    <cellStyle name="Note 2 3 4 13 3" xfId="20948" xr:uid="{00000000-0005-0000-0000-0000E9660000}"/>
    <cellStyle name="Note 2 3 4 13 3 2" xfId="34745" xr:uid="{00000000-0005-0000-0000-0000EA660000}"/>
    <cellStyle name="Note 2 3 4 13 4" xfId="20949" xr:uid="{00000000-0005-0000-0000-0000EB660000}"/>
    <cellStyle name="Note 2 3 4 13 5" xfId="34746" xr:uid="{00000000-0005-0000-0000-0000EC660000}"/>
    <cellStyle name="Note 2 3 4 14" xfId="20950" xr:uid="{00000000-0005-0000-0000-0000ED660000}"/>
    <cellStyle name="Note 2 3 4 14 2" xfId="20951" xr:uid="{00000000-0005-0000-0000-0000EE660000}"/>
    <cellStyle name="Note 2 3 4 14 2 2" xfId="20952" xr:uid="{00000000-0005-0000-0000-0000EF660000}"/>
    <cellStyle name="Note 2 3 4 14 2 2 2" xfId="34747" xr:uid="{00000000-0005-0000-0000-0000F0660000}"/>
    <cellStyle name="Note 2 3 4 14 2 3" xfId="20953" xr:uid="{00000000-0005-0000-0000-0000F1660000}"/>
    <cellStyle name="Note 2 3 4 14 2 4" xfId="34748" xr:uid="{00000000-0005-0000-0000-0000F2660000}"/>
    <cellStyle name="Note 2 3 4 14 3" xfId="20954" xr:uid="{00000000-0005-0000-0000-0000F3660000}"/>
    <cellStyle name="Note 2 3 4 14 3 2" xfId="34749" xr:uid="{00000000-0005-0000-0000-0000F4660000}"/>
    <cellStyle name="Note 2 3 4 14 4" xfId="20955" xr:uid="{00000000-0005-0000-0000-0000F5660000}"/>
    <cellStyle name="Note 2 3 4 14 5" xfId="34750" xr:uid="{00000000-0005-0000-0000-0000F6660000}"/>
    <cellStyle name="Note 2 3 4 15" xfId="20956" xr:uid="{00000000-0005-0000-0000-0000F7660000}"/>
    <cellStyle name="Note 2 3 4 15 2" xfId="20957" xr:uid="{00000000-0005-0000-0000-0000F8660000}"/>
    <cellStyle name="Note 2 3 4 15 2 2" xfId="20958" xr:uid="{00000000-0005-0000-0000-0000F9660000}"/>
    <cellStyle name="Note 2 3 4 15 2 2 2" xfId="34751" xr:uid="{00000000-0005-0000-0000-0000FA660000}"/>
    <cellStyle name="Note 2 3 4 15 2 3" xfId="20959" xr:uid="{00000000-0005-0000-0000-0000FB660000}"/>
    <cellStyle name="Note 2 3 4 15 2 4" xfId="34752" xr:uid="{00000000-0005-0000-0000-0000FC660000}"/>
    <cellStyle name="Note 2 3 4 15 3" xfId="20960" xr:uid="{00000000-0005-0000-0000-0000FD660000}"/>
    <cellStyle name="Note 2 3 4 15 3 2" xfId="34753" xr:uid="{00000000-0005-0000-0000-0000FE660000}"/>
    <cellStyle name="Note 2 3 4 15 4" xfId="20961" xr:uid="{00000000-0005-0000-0000-0000FF660000}"/>
    <cellStyle name="Note 2 3 4 15 5" xfId="34754" xr:uid="{00000000-0005-0000-0000-000000670000}"/>
    <cellStyle name="Note 2 3 4 16" xfId="20962" xr:uid="{00000000-0005-0000-0000-000001670000}"/>
    <cellStyle name="Note 2 3 4 16 2" xfId="20963" xr:uid="{00000000-0005-0000-0000-000002670000}"/>
    <cellStyle name="Note 2 3 4 16 2 2" xfId="20964" xr:uid="{00000000-0005-0000-0000-000003670000}"/>
    <cellStyle name="Note 2 3 4 16 2 2 2" xfId="34755" xr:uid="{00000000-0005-0000-0000-000004670000}"/>
    <cellStyle name="Note 2 3 4 16 2 3" xfId="20965" xr:uid="{00000000-0005-0000-0000-000005670000}"/>
    <cellStyle name="Note 2 3 4 16 2 4" xfId="34756" xr:uid="{00000000-0005-0000-0000-000006670000}"/>
    <cellStyle name="Note 2 3 4 16 3" xfId="20966" xr:uid="{00000000-0005-0000-0000-000007670000}"/>
    <cellStyle name="Note 2 3 4 16 3 2" xfId="34757" xr:uid="{00000000-0005-0000-0000-000008670000}"/>
    <cellStyle name="Note 2 3 4 16 4" xfId="20967" xr:uid="{00000000-0005-0000-0000-000009670000}"/>
    <cellStyle name="Note 2 3 4 16 5" xfId="34758" xr:uid="{00000000-0005-0000-0000-00000A670000}"/>
    <cellStyle name="Note 2 3 4 17" xfId="20968" xr:uid="{00000000-0005-0000-0000-00000B670000}"/>
    <cellStyle name="Note 2 3 4 17 2" xfId="20969" xr:uid="{00000000-0005-0000-0000-00000C670000}"/>
    <cellStyle name="Note 2 3 4 17 2 2" xfId="20970" xr:uid="{00000000-0005-0000-0000-00000D670000}"/>
    <cellStyle name="Note 2 3 4 17 2 2 2" xfId="34759" xr:uid="{00000000-0005-0000-0000-00000E670000}"/>
    <cellStyle name="Note 2 3 4 17 2 3" xfId="20971" xr:uid="{00000000-0005-0000-0000-00000F670000}"/>
    <cellStyle name="Note 2 3 4 17 2 4" xfId="34760" xr:uid="{00000000-0005-0000-0000-000010670000}"/>
    <cellStyle name="Note 2 3 4 17 3" xfId="20972" xr:uid="{00000000-0005-0000-0000-000011670000}"/>
    <cellStyle name="Note 2 3 4 17 3 2" xfId="34761" xr:uid="{00000000-0005-0000-0000-000012670000}"/>
    <cellStyle name="Note 2 3 4 17 4" xfId="20973" xr:uid="{00000000-0005-0000-0000-000013670000}"/>
    <cellStyle name="Note 2 3 4 17 5" xfId="34762" xr:uid="{00000000-0005-0000-0000-000014670000}"/>
    <cellStyle name="Note 2 3 4 18" xfId="20974" xr:uid="{00000000-0005-0000-0000-000015670000}"/>
    <cellStyle name="Note 2 3 4 18 2" xfId="20975" xr:uid="{00000000-0005-0000-0000-000016670000}"/>
    <cellStyle name="Note 2 3 4 18 2 2" xfId="20976" xr:uid="{00000000-0005-0000-0000-000017670000}"/>
    <cellStyle name="Note 2 3 4 18 2 2 2" xfId="34763" xr:uid="{00000000-0005-0000-0000-000018670000}"/>
    <cellStyle name="Note 2 3 4 18 2 3" xfId="20977" xr:uid="{00000000-0005-0000-0000-000019670000}"/>
    <cellStyle name="Note 2 3 4 18 2 4" xfId="34764" xr:uid="{00000000-0005-0000-0000-00001A670000}"/>
    <cellStyle name="Note 2 3 4 18 3" xfId="20978" xr:uid="{00000000-0005-0000-0000-00001B670000}"/>
    <cellStyle name="Note 2 3 4 18 3 2" xfId="34765" xr:uid="{00000000-0005-0000-0000-00001C670000}"/>
    <cellStyle name="Note 2 3 4 18 4" xfId="20979" xr:uid="{00000000-0005-0000-0000-00001D670000}"/>
    <cellStyle name="Note 2 3 4 18 5" xfId="34766" xr:uid="{00000000-0005-0000-0000-00001E670000}"/>
    <cellStyle name="Note 2 3 4 19" xfId="20980" xr:uid="{00000000-0005-0000-0000-00001F670000}"/>
    <cellStyle name="Note 2 3 4 19 2" xfId="20981" xr:uid="{00000000-0005-0000-0000-000020670000}"/>
    <cellStyle name="Note 2 3 4 19 2 2" xfId="20982" xr:uid="{00000000-0005-0000-0000-000021670000}"/>
    <cellStyle name="Note 2 3 4 19 2 2 2" xfId="34767" xr:uid="{00000000-0005-0000-0000-000022670000}"/>
    <cellStyle name="Note 2 3 4 19 2 3" xfId="20983" xr:uid="{00000000-0005-0000-0000-000023670000}"/>
    <cellStyle name="Note 2 3 4 19 2 4" xfId="34768" xr:uid="{00000000-0005-0000-0000-000024670000}"/>
    <cellStyle name="Note 2 3 4 19 3" xfId="20984" xr:uid="{00000000-0005-0000-0000-000025670000}"/>
    <cellStyle name="Note 2 3 4 19 3 2" xfId="34769" xr:uid="{00000000-0005-0000-0000-000026670000}"/>
    <cellStyle name="Note 2 3 4 19 4" xfId="20985" xr:uid="{00000000-0005-0000-0000-000027670000}"/>
    <cellStyle name="Note 2 3 4 19 5" xfId="34770" xr:uid="{00000000-0005-0000-0000-000028670000}"/>
    <cellStyle name="Note 2 3 4 2" xfId="20986" xr:uid="{00000000-0005-0000-0000-000029670000}"/>
    <cellStyle name="Note 2 3 4 2 2" xfId="20987" xr:uid="{00000000-0005-0000-0000-00002A670000}"/>
    <cellStyle name="Note 2 3 4 2 2 2" xfId="20988" xr:uid="{00000000-0005-0000-0000-00002B670000}"/>
    <cellStyle name="Note 2 3 4 2 2 2 2" xfId="34771" xr:uid="{00000000-0005-0000-0000-00002C670000}"/>
    <cellStyle name="Note 2 3 4 2 2 3" xfId="20989" xr:uid="{00000000-0005-0000-0000-00002D670000}"/>
    <cellStyle name="Note 2 3 4 2 2 4" xfId="34772" xr:uid="{00000000-0005-0000-0000-00002E670000}"/>
    <cellStyle name="Note 2 3 4 2 3" xfId="20990" xr:uid="{00000000-0005-0000-0000-00002F670000}"/>
    <cellStyle name="Note 2 3 4 2 3 2" xfId="34773" xr:uid="{00000000-0005-0000-0000-000030670000}"/>
    <cellStyle name="Note 2 3 4 2 4" xfId="20991" xr:uid="{00000000-0005-0000-0000-000031670000}"/>
    <cellStyle name="Note 2 3 4 2 5" xfId="34774" xr:uid="{00000000-0005-0000-0000-000032670000}"/>
    <cellStyle name="Note 2 3 4 20" xfId="20992" xr:uid="{00000000-0005-0000-0000-000033670000}"/>
    <cellStyle name="Note 2 3 4 20 2" xfId="20993" xr:uid="{00000000-0005-0000-0000-000034670000}"/>
    <cellStyle name="Note 2 3 4 20 2 2" xfId="20994" xr:uid="{00000000-0005-0000-0000-000035670000}"/>
    <cellStyle name="Note 2 3 4 20 2 2 2" xfId="34775" xr:uid="{00000000-0005-0000-0000-000036670000}"/>
    <cellStyle name="Note 2 3 4 20 2 3" xfId="20995" xr:uid="{00000000-0005-0000-0000-000037670000}"/>
    <cellStyle name="Note 2 3 4 20 2 4" xfId="34776" xr:uid="{00000000-0005-0000-0000-000038670000}"/>
    <cellStyle name="Note 2 3 4 20 3" xfId="20996" xr:uid="{00000000-0005-0000-0000-000039670000}"/>
    <cellStyle name="Note 2 3 4 20 3 2" xfId="34777" xr:uid="{00000000-0005-0000-0000-00003A670000}"/>
    <cellStyle name="Note 2 3 4 20 4" xfId="20997" xr:uid="{00000000-0005-0000-0000-00003B670000}"/>
    <cellStyle name="Note 2 3 4 20 5" xfId="34778" xr:uid="{00000000-0005-0000-0000-00003C670000}"/>
    <cellStyle name="Note 2 3 4 21" xfId="20998" xr:uid="{00000000-0005-0000-0000-00003D670000}"/>
    <cellStyle name="Note 2 3 4 21 2" xfId="20999" xr:uid="{00000000-0005-0000-0000-00003E670000}"/>
    <cellStyle name="Note 2 3 4 21 2 2" xfId="21000" xr:uid="{00000000-0005-0000-0000-00003F670000}"/>
    <cellStyle name="Note 2 3 4 21 2 2 2" xfId="34779" xr:uid="{00000000-0005-0000-0000-000040670000}"/>
    <cellStyle name="Note 2 3 4 21 2 3" xfId="21001" xr:uid="{00000000-0005-0000-0000-000041670000}"/>
    <cellStyle name="Note 2 3 4 21 2 4" xfId="34780" xr:uid="{00000000-0005-0000-0000-000042670000}"/>
    <cellStyle name="Note 2 3 4 21 3" xfId="21002" xr:uid="{00000000-0005-0000-0000-000043670000}"/>
    <cellStyle name="Note 2 3 4 21 3 2" xfId="34781" xr:uid="{00000000-0005-0000-0000-000044670000}"/>
    <cellStyle name="Note 2 3 4 21 4" xfId="21003" xr:uid="{00000000-0005-0000-0000-000045670000}"/>
    <cellStyle name="Note 2 3 4 21 5" xfId="34782" xr:uid="{00000000-0005-0000-0000-000046670000}"/>
    <cellStyle name="Note 2 3 4 22" xfId="21004" xr:uid="{00000000-0005-0000-0000-000047670000}"/>
    <cellStyle name="Note 2 3 4 22 2" xfId="21005" xr:uid="{00000000-0005-0000-0000-000048670000}"/>
    <cellStyle name="Note 2 3 4 22 2 2" xfId="21006" xr:uid="{00000000-0005-0000-0000-000049670000}"/>
    <cellStyle name="Note 2 3 4 22 2 2 2" xfId="34783" xr:uid="{00000000-0005-0000-0000-00004A670000}"/>
    <cellStyle name="Note 2 3 4 22 2 3" xfId="21007" xr:uid="{00000000-0005-0000-0000-00004B670000}"/>
    <cellStyle name="Note 2 3 4 22 2 4" xfId="34784" xr:uid="{00000000-0005-0000-0000-00004C670000}"/>
    <cellStyle name="Note 2 3 4 22 3" xfId="21008" xr:uid="{00000000-0005-0000-0000-00004D670000}"/>
    <cellStyle name="Note 2 3 4 22 3 2" xfId="34785" xr:uid="{00000000-0005-0000-0000-00004E670000}"/>
    <cellStyle name="Note 2 3 4 22 4" xfId="21009" xr:uid="{00000000-0005-0000-0000-00004F670000}"/>
    <cellStyle name="Note 2 3 4 22 5" xfId="34786" xr:uid="{00000000-0005-0000-0000-000050670000}"/>
    <cellStyle name="Note 2 3 4 23" xfId="21010" xr:uid="{00000000-0005-0000-0000-000051670000}"/>
    <cellStyle name="Note 2 3 4 23 2" xfId="21011" xr:uid="{00000000-0005-0000-0000-000052670000}"/>
    <cellStyle name="Note 2 3 4 23 2 2" xfId="21012" xr:uid="{00000000-0005-0000-0000-000053670000}"/>
    <cellStyle name="Note 2 3 4 23 2 2 2" xfId="34787" xr:uid="{00000000-0005-0000-0000-000054670000}"/>
    <cellStyle name="Note 2 3 4 23 2 3" xfId="21013" xr:uid="{00000000-0005-0000-0000-000055670000}"/>
    <cellStyle name="Note 2 3 4 23 2 4" xfId="34788" xr:uid="{00000000-0005-0000-0000-000056670000}"/>
    <cellStyle name="Note 2 3 4 23 3" xfId="21014" xr:uid="{00000000-0005-0000-0000-000057670000}"/>
    <cellStyle name="Note 2 3 4 23 3 2" xfId="34789" xr:uid="{00000000-0005-0000-0000-000058670000}"/>
    <cellStyle name="Note 2 3 4 23 4" xfId="21015" xr:uid="{00000000-0005-0000-0000-000059670000}"/>
    <cellStyle name="Note 2 3 4 23 5" xfId="34790" xr:uid="{00000000-0005-0000-0000-00005A670000}"/>
    <cellStyle name="Note 2 3 4 24" xfId="21016" xr:uid="{00000000-0005-0000-0000-00005B670000}"/>
    <cellStyle name="Note 2 3 4 24 2" xfId="21017" xr:uid="{00000000-0005-0000-0000-00005C670000}"/>
    <cellStyle name="Note 2 3 4 24 2 2" xfId="21018" xr:uid="{00000000-0005-0000-0000-00005D670000}"/>
    <cellStyle name="Note 2 3 4 24 2 2 2" xfId="34791" xr:uid="{00000000-0005-0000-0000-00005E670000}"/>
    <cellStyle name="Note 2 3 4 24 2 3" xfId="21019" xr:uid="{00000000-0005-0000-0000-00005F670000}"/>
    <cellStyle name="Note 2 3 4 24 2 4" xfId="34792" xr:uid="{00000000-0005-0000-0000-000060670000}"/>
    <cellStyle name="Note 2 3 4 24 3" xfId="21020" xr:uid="{00000000-0005-0000-0000-000061670000}"/>
    <cellStyle name="Note 2 3 4 24 3 2" xfId="34793" xr:uid="{00000000-0005-0000-0000-000062670000}"/>
    <cellStyle name="Note 2 3 4 24 4" xfId="21021" xr:uid="{00000000-0005-0000-0000-000063670000}"/>
    <cellStyle name="Note 2 3 4 24 5" xfId="34794" xr:uid="{00000000-0005-0000-0000-000064670000}"/>
    <cellStyle name="Note 2 3 4 25" xfId="21022" xr:uid="{00000000-0005-0000-0000-000065670000}"/>
    <cellStyle name="Note 2 3 4 25 2" xfId="21023" xr:uid="{00000000-0005-0000-0000-000066670000}"/>
    <cellStyle name="Note 2 3 4 25 2 2" xfId="21024" xr:uid="{00000000-0005-0000-0000-000067670000}"/>
    <cellStyle name="Note 2 3 4 25 2 2 2" xfId="34795" xr:uid="{00000000-0005-0000-0000-000068670000}"/>
    <cellStyle name="Note 2 3 4 25 2 3" xfId="21025" xr:uid="{00000000-0005-0000-0000-000069670000}"/>
    <cellStyle name="Note 2 3 4 25 2 4" xfId="34796" xr:uid="{00000000-0005-0000-0000-00006A670000}"/>
    <cellStyle name="Note 2 3 4 25 3" xfId="21026" xr:uid="{00000000-0005-0000-0000-00006B670000}"/>
    <cellStyle name="Note 2 3 4 25 3 2" xfId="34797" xr:uid="{00000000-0005-0000-0000-00006C670000}"/>
    <cellStyle name="Note 2 3 4 25 4" xfId="21027" xr:uid="{00000000-0005-0000-0000-00006D670000}"/>
    <cellStyle name="Note 2 3 4 25 5" xfId="34798" xr:uid="{00000000-0005-0000-0000-00006E670000}"/>
    <cellStyle name="Note 2 3 4 26" xfId="21028" xr:uid="{00000000-0005-0000-0000-00006F670000}"/>
    <cellStyle name="Note 2 3 4 26 2" xfId="21029" xr:uid="{00000000-0005-0000-0000-000070670000}"/>
    <cellStyle name="Note 2 3 4 26 2 2" xfId="21030" xr:uid="{00000000-0005-0000-0000-000071670000}"/>
    <cellStyle name="Note 2 3 4 26 2 2 2" xfId="34799" xr:uid="{00000000-0005-0000-0000-000072670000}"/>
    <cellStyle name="Note 2 3 4 26 2 3" xfId="21031" xr:uid="{00000000-0005-0000-0000-000073670000}"/>
    <cellStyle name="Note 2 3 4 26 2 4" xfId="34800" xr:uid="{00000000-0005-0000-0000-000074670000}"/>
    <cellStyle name="Note 2 3 4 26 3" xfId="21032" xr:uid="{00000000-0005-0000-0000-000075670000}"/>
    <cellStyle name="Note 2 3 4 26 3 2" xfId="34801" xr:uid="{00000000-0005-0000-0000-000076670000}"/>
    <cellStyle name="Note 2 3 4 26 4" xfId="21033" xr:uid="{00000000-0005-0000-0000-000077670000}"/>
    <cellStyle name="Note 2 3 4 26 5" xfId="34802" xr:uid="{00000000-0005-0000-0000-000078670000}"/>
    <cellStyle name="Note 2 3 4 27" xfId="21034" xr:uid="{00000000-0005-0000-0000-000079670000}"/>
    <cellStyle name="Note 2 3 4 27 2" xfId="21035" xr:uid="{00000000-0005-0000-0000-00007A670000}"/>
    <cellStyle name="Note 2 3 4 27 2 2" xfId="21036" xr:uid="{00000000-0005-0000-0000-00007B670000}"/>
    <cellStyle name="Note 2 3 4 27 2 2 2" xfId="34803" xr:uid="{00000000-0005-0000-0000-00007C670000}"/>
    <cellStyle name="Note 2 3 4 27 2 3" xfId="21037" xr:uid="{00000000-0005-0000-0000-00007D670000}"/>
    <cellStyle name="Note 2 3 4 27 2 4" xfId="34804" xr:uid="{00000000-0005-0000-0000-00007E670000}"/>
    <cellStyle name="Note 2 3 4 27 3" xfId="21038" xr:uid="{00000000-0005-0000-0000-00007F670000}"/>
    <cellStyle name="Note 2 3 4 27 3 2" xfId="34805" xr:uid="{00000000-0005-0000-0000-000080670000}"/>
    <cellStyle name="Note 2 3 4 27 4" xfId="21039" xr:uid="{00000000-0005-0000-0000-000081670000}"/>
    <cellStyle name="Note 2 3 4 27 5" xfId="34806" xr:uid="{00000000-0005-0000-0000-000082670000}"/>
    <cellStyle name="Note 2 3 4 28" xfId="21040" xr:uid="{00000000-0005-0000-0000-000083670000}"/>
    <cellStyle name="Note 2 3 4 28 2" xfId="21041" xr:uid="{00000000-0005-0000-0000-000084670000}"/>
    <cellStyle name="Note 2 3 4 28 2 2" xfId="21042" xr:uid="{00000000-0005-0000-0000-000085670000}"/>
    <cellStyle name="Note 2 3 4 28 2 2 2" xfId="34807" xr:uid="{00000000-0005-0000-0000-000086670000}"/>
    <cellStyle name="Note 2 3 4 28 2 3" xfId="21043" xr:uid="{00000000-0005-0000-0000-000087670000}"/>
    <cellStyle name="Note 2 3 4 28 2 4" xfId="34808" xr:uid="{00000000-0005-0000-0000-000088670000}"/>
    <cellStyle name="Note 2 3 4 28 3" xfId="21044" xr:uid="{00000000-0005-0000-0000-000089670000}"/>
    <cellStyle name="Note 2 3 4 28 3 2" xfId="34809" xr:uid="{00000000-0005-0000-0000-00008A670000}"/>
    <cellStyle name="Note 2 3 4 28 4" xfId="21045" xr:uid="{00000000-0005-0000-0000-00008B670000}"/>
    <cellStyle name="Note 2 3 4 28 5" xfId="34810" xr:uid="{00000000-0005-0000-0000-00008C670000}"/>
    <cellStyle name="Note 2 3 4 29" xfId="21046" xr:uid="{00000000-0005-0000-0000-00008D670000}"/>
    <cellStyle name="Note 2 3 4 29 2" xfId="21047" xr:uid="{00000000-0005-0000-0000-00008E670000}"/>
    <cellStyle name="Note 2 3 4 29 2 2" xfId="21048" xr:uid="{00000000-0005-0000-0000-00008F670000}"/>
    <cellStyle name="Note 2 3 4 29 2 2 2" xfId="34811" xr:uid="{00000000-0005-0000-0000-000090670000}"/>
    <cellStyle name="Note 2 3 4 29 2 3" xfId="21049" xr:uid="{00000000-0005-0000-0000-000091670000}"/>
    <cellStyle name="Note 2 3 4 29 2 4" xfId="34812" xr:uid="{00000000-0005-0000-0000-000092670000}"/>
    <cellStyle name="Note 2 3 4 29 3" xfId="21050" xr:uid="{00000000-0005-0000-0000-000093670000}"/>
    <cellStyle name="Note 2 3 4 29 3 2" xfId="34813" xr:uid="{00000000-0005-0000-0000-000094670000}"/>
    <cellStyle name="Note 2 3 4 29 4" xfId="21051" xr:uid="{00000000-0005-0000-0000-000095670000}"/>
    <cellStyle name="Note 2 3 4 29 5" xfId="34814" xr:uid="{00000000-0005-0000-0000-000096670000}"/>
    <cellStyle name="Note 2 3 4 3" xfId="21052" xr:uid="{00000000-0005-0000-0000-000097670000}"/>
    <cellStyle name="Note 2 3 4 3 2" xfId="21053" xr:uid="{00000000-0005-0000-0000-000098670000}"/>
    <cellStyle name="Note 2 3 4 3 2 2" xfId="21054" xr:uid="{00000000-0005-0000-0000-000099670000}"/>
    <cellStyle name="Note 2 3 4 3 2 2 2" xfId="34815" xr:uid="{00000000-0005-0000-0000-00009A670000}"/>
    <cellStyle name="Note 2 3 4 3 2 3" xfId="21055" xr:uid="{00000000-0005-0000-0000-00009B670000}"/>
    <cellStyle name="Note 2 3 4 3 2 4" xfId="34816" xr:uid="{00000000-0005-0000-0000-00009C670000}"/>
    <cellStyle name="Note 2 3 4 3 3" xfId="21056" xr:uid="{00000000-0005-0000-0000-00009D670000}"/>
    <cellStyle name="Note 2 3 4 3 3 2" xfId="34817" xr:uid="{00000000-0005-0000-0000-00009E670000}"/>
    <cellStyle name="Note 2 3 4 3 4" xfId="21057" xr:uid="{00000000-0005-0000-0000-00009F670000}"/>
    <cellStyle name="Note 2 3 4 3 5" xfId="34818" xr:uid="{00000000-0005-0000-0000-0000A0670000}"/>
    <cellStyle name="Note 2 3 4 30" xfId="21058" xr:uid="{00000000-0005-0000-0000-0000A1670000}"/>
    <cellStyle name="Note 2 3 4 30 2" xfId="21059" xr:uid="{00000000-0005-0000-0000-0000A2670000}"/>
    <cellStyle name="Note 2 3 4 30 2 2" xfId="21060" xr:uid="{00000000-0005-0000-0000-0000A3670000}"/>
    <cellStyle name="Note 2 3 4 30 2 2 2" xfId="34819" xr:uid="{00000000-0005-0000-0000-0000A4670000}"/>
    <cellStyle name="Note 2 3 4 30 2 3" xfId="21061" xr:uid="{00000000-0005-0000-0000-0000A5670000}"/>
    <cellStyle name="Note 2 3 4 30 2 4" xfId="34820" xr:uid="{00000000-0005-0000-0000-0000A6670000}"/>
    <cellStyle name="Note 2 3 4 30 3" xfId="21062" xr:uid="{00000000-0005-0000-0000-0000A7670000}"/>
    <cellStyle name="Note 2 3 4 30 3 2" xfId="34821" xr:uid="{00000000-0005-0000-0000-0000A8670000}"/>
    <cellStyle name="Note 2 3 4 30 4" xfId="21063" xr:uid="{00000000-0005-0000-0000-0000A9670000}"/>
    <cellStyle name="Note 2 3 4 30 5" xfId="34822" xr:uid="{00000000-0005-0000-0000-0000AA670000}"/>
    <cellStyle name="Note 2 3 4 31" xfId="21064" xr:uid="{00000000-0005-0000-0000-0000AB670000}"/>
    <cellStyle name="Note 2 3 4 31 2" xfId="21065" xr:uid="{00000000-0005-0000-0000-0000AC670000}"/>
    <cellStyle name="Note 2 3 4 31 2 2" xfId="34823" xr:uid="{00000000-0005-0000-0000-0000AD670000}"/>
    <cellStyle name="Note 2 3 4 31 3" xfId="21066" xr:uid="{00000000-0005-0000-0000-0000AE670000}"/>
    <cellStyle name="Note 2 3 4 31 4" xfId="34824" xr:uid="{00000000-0005-0000-0000-0000AF670000}"/>
    <cellStyle name="Note 2 3 4 32" xfId="21067" xr:uid="{00000000-0005-0000-0000-0000B0670000}"/>
    <cellStyle name="Note 2 3 4 32 2" xfId="34825" xr:uid="{00000000-0005-0000-0000-0000B1670000}"/>
    <cellStyle name="Note 2 3 4 33" xfId="21068" xr:uid="{00000000-0005-0000-0000-0000B2670000}"/>
    <cellStyle name="Note 2 3 4 34" xfId="34826" xr:uid="{00000000-0005-0000-0000-0000B3670000}"/>
    <cellStyle name="Note 2 3 4 4" xfId="21069" xr:uid="{00000000-0005-0000-0000-0000B4670000}"/>
    <cellStyle name="Note 2 3 4 4 2" xfId="21070" xr:uid="{00000000-0005-0000-0000-0000B5670000}"/>
    <cellStyle name="Note 2 3 4 4 2 2" xfId="21071" xr:uid="{00000000-0005-0000-0000-0000B6670000}"/>
    <cellStyle name="Note 2 3 4 4 2 2 2" xfId="34827" xr:uid="{00000000-0005-0000-0000-0000B7670000}"/>
    <cellStyle name="Note 2 3 4 4 2 3" xfId="21072" xr:uid="{00000000-0005-0000-0000-0000B8670000}"/>
    <cellStyle name="Note 2 3 4 4 2 4" xfId="34828" xr:uid="{00000000-0005-0000-0000-0000B9670000}"/>
    <cellStyle name="Note 2 3 4 4 3" xfId="21073" xr:uid="{00000000-0005-0000-0000-0000BA670000}"/>
    <cellStyle name="Note 2 3 4 4 3 2" xfId="34829" xr:uid="{00000000-0005-0000-0000-0000BB670000}"/>
    <cellStyle name="Note 2 3 4 4 4" xfId="21074" xr:uid="{00000000-0005-0000-0000-0000BC670000}"/>
    <cellStyle name="Note 2 3 4 4 5" xfId="34830" xr:uid="{00000000-0005-0000-0000-0000BD670000}"/>
    <cellStyle name="Note 2 3 4 5" xfId="21075" xr:uid="{00000000-0005-0000-0000-0000BE670000}"/>
    <cellStyle name="Note 2 3 4 5 2" xfId="21076" xr:uid="{00000000-0005-0000-0000-0000BF670000}"/>
    <cellStyle name="Note 2 3 4 5 2 2" xfId="21077" xr:uid="{00000000-0005-0000-0000-0000C0670000}"/>
    <cellStyle name="Note 2 3 4 5 2 2 2" xfId="34831" xr:uid="{00000000-0005-0000-0000-0000C1670000}"/>
    <cellStyle name="Note 2 3 4 5 2 3" xfId="21078" xr:uid="{00000000-0005-0000-0000-0000C2670000}"/>
    <cellStyle name="Note 2 3 4 5 2 4" xfId="34832" xr:uid="{00000000-0005-0000-0000-0000C3670000}"/>
    <cellStyle name="Note 2 3 4 5 3" xfId="21079" xr:uid="{00000000-0005-0000-0000-0000C4670000}"/>
    <cellStyle name="Note 2 3 4 5 3 2" xfId="34833" xr:uid="{00000000-0005-0000-0000-0000C5670000}"/>
    <cellStyle name="Note 2 3 4 5 4" xfId="21080" xr:uid="{00000000-0005-0000-0000-0000C6670000}"/>
    <cellStyle name="Note 2 3 4 5 5" xfId="34834" xr:uid="{00000000-0005-0000-0000-0000C7670000}"/>
    <cellStyle name="Note 2 3 4 6" xfId="21081" xr:uid="{00000000-0005-0000-0000-0000C8670000}"/>
    <cellStyle name="Note 2 3 4 6 2" xfId="21082" xr:uid="{00000000-0005-0000-0000-0000C9670000}"/>
    <cellStyle name="Note 2 3 4 6 2 2" xfId="21083" xr:uid="{00000000-0005-0000-0000-0000CA670000}"/>
    <cellStyle name="Note 2 3 4 6 2 2 2" xfId="34835" xr:uid="{00000000-0005-0000-0000-0000CB670000}"/>
    <cellStyle name="Note 2 3 4 6 2 3" xfId="21084" xr:uid="{00000000-0005-0000-0000-0000CC670000}"/>
    <cellStyle name="Note 2 3 4 6 2 4" xfId="34836" xr:uid="{00000000-0005-0000-0000-0000CD670000}"/>
    <cellStyle name="Note 2 3 4 6 3" xfId="21085" xr:uid="{00000000-0005-0000-0000-0000CE670000}"/>
    <cellStyle name="Note 2 3 4 6 3 2" xfId="34837" xr:uid="{00000000-0005-0000-0000-0000CF670000}"/>
    <cellStyle name="Note 2 3 4 6 4" xfId="21086" xr:uid="{00000000-0005-0000-0000-0000D0670000}"/>
    <cellStyle name="Note 2 3 4 6 5" xfId="34838" xr:uid="{00000000-0005-0000-0000-0000D1670000}"/>
    <cellStyle name="Note 2 3 4 7" xfId="21087" xr:uid="{00000000-0005-0000-0000-0000D2670000}"/>
    <cellStyle name="Note 2 3 4 7 2" xfId="21088" xr:uid="{00000000-0005-0000-0000-0000D3670000}"/>
    <cellStyle name="Note 2 3 4 7 2 2" xfId="21089" xr:uid="{00000000-0005-0000-0000-0000D4670000}"/>
    <cellStyle name="Note 2 3 4 7 2 2 2" xfId="34839" xr:uid="{00000000-0005-0000-0000-0000D5670000}"/>
    <cellStyle name="Note 2 3 4 7 2 3" xfId="21090" xr:uid="{00000000-0005-0000-0000-0000D6670000}"/>
    <cellStyle name="Note 2 3 4 7 2 4" xfId="34840" xr:uid="{00000000-0005-0000-0000-0000D7670000}"/>
    <cellStyle name="Note 2 3 4 7 3" xfId="21091" xr:uid="{00000000-0005-0000-0000-0000D8670000}"/>
    <cellStyle name="Note 2 3 4 7 3 2" xfId="34841" xr:uid="{00000000-0005-0000-0000-0000D9670000}"/>
    <cellStyle name="Note 2 3 4 7 4" xfId="21092" xr:uid="{00000000-0005-0000-0000-0000DA670000}"/>
    <cellStyle name="Note 2 3 4 7 5" xfId="34842" xr:uid="{00000000-0005-0000-0000-0000DB670000}"/>
    <cellStyle name="Note 2 3 4 8" xfId="21093" xr:uid="{00000000-0005-0000-0000-0000DC670000}"/>
    <cellStyle name="Note 2 3 4 8 2" xfId="21094" xr:uid="{00000000-0005-0000-0000-0000DD670000}"/>
    <cellStyle name="Note 2 3 4 8 2 2" xfId="21095" xr:uid="{00000000-0005-0000-0000-0000DE670000}"/>
    <cellStyle name="Note 2 3 4 8 2 2 2" xfId="34843" xr:uid="{00000000-0005-0000-0000-0000DF670000}"/>
    <cellStyle name="Note 2 3 4 8 2 3" xfId="21096" xr:uid="{00000000-0005-0000-0000-0000E0670000}"/>
    <cellStyle name="Note 2 3 4 8 2 4" xfId="34844" xr:uid="{00000000-0005-0000-0000-0000E1670000}"/>
    <cellStyle name="Note 2 3 4 8 3" xfId="21097" xr:uid="{00000000-0005-0000-0000-0000E2670000}"/>
    <cellStyle name="Note 2 3 4 8 3 2" xfId="34845" xr:uid="{00000000-0005-0000-0000-0000E3670000}"/>
    <cellStyle name="Note 2 3 4 8 4" xfId="21098" xr:uid="{00000000-0005-0000-0000-0000E4670000}"/>
    <cellStyle name="Note 2 3 4 8 5" xfId="34846" xr:uid="{00000000-0005-0000-0000-0000E5670000}"/>
    <cellStyle name="Note 2 3 4 9" xfId="21099" xr:uid="{00000000-0005-0000-0000-0000E6670000}"/>
    <cellStyle name="Note 2 3 4 9 2" xfId="21100" xr:uid="{00000000-0005-0000-0000-0000E7670000}"/>
    <cellStyle name="Note 2 3 4 9 2 2" xfId="21101" xr:uid="{00000000-0005-0000-0000-0000E8670000}"/>
    <cellStyle name="Note 2 3 4 9 2 2 2" xfId="34847" xr:uid="{00000000-0005-0000-0000-0000E9670000}"/>
    <cellStyle name="Note 2 3 4 9 2 3" xfId="21102" xr:uid="{00000000-0005-0000-0000-0000EA670000}"/>
    <cellStyle name="Note 2 3 4 9 2 4" xfId="34848" xr:uid="{00000000-0005-0000-0000-0000EB670000}"/>
    <cellStyle name="Note 2 3 4 9 3" xfId="21103" xr:uid="{00000000-0005-0000-0000-0000EC670000}"/>
    <cellStyle name="Note 2 3 4 9 3 2" xfId="34849" xr:uid="{00000000-0005-0000-0000-0000ED670000}"/>
    <cellStyle name="Note 2 3 4 9 4" xfId="21104" xr:uid="{00000000-0005-0000-0000-0000EE670000}"/>
    <cellStyle name="Note 2 3 4 9 5" xfId="34850" xr:uid="{00000000-0005-0000-0000-0000EF670000}"/>
    <cellStyle name="Note 2 3 5" xfId="21105" xr:uid="{00000000-0005-0000-0000-0000F0670000}"/>
    <cellStyle name="Note 2 3 5 10" xfId="21106" xr:uid="{00000000-0005-0000-0000-0000F1670000}"/>
    <cellStyle name="Note 2 3 5 10 2" xfId="21107" xr:uid="{00000000-0005-0000-0000-0000F2670000}"/>
    <cellStyle name="Note 2 3 5 10 2 2" xfId="21108" xr:uid="{00000000-0005-0000-0000-0000F3670000}"/>
    <cellStyle name="Note 2 3 5 10 2 2 2" xfId="34851" xr:uid="{00000000-0005-0000-0000-0000F4670000}"/>
    <cellStyle name="Note 2 3 5 10 2 3" xfId="21109" xr:uid="{00000000-0005-0000-0000-0000F5670000}"/>
    <cellStyle name="Note 2 3 5 10 2 4" xfId="34852" xr:uid="{00000000-0005-0000-0000-0000F6670000}"/>
    <cellStyle name="Note 2 3 5 10 3" xfId="21110" xr:uid="{00000000-0005-0000-0000-0000F7670000}"/>
    <cellStyle name="Note 2 3 5 10 3 2" xfId="34853" xr:uid="{00000000-0005-0000-0000-0000F8670000}"/>
    <cellStyle name="Note 2 3 5 10 4" xfId="21111" xr:uid="{00000000-0005-0000-0000-0000F9670000}"/>
    <cellStyle name="Note 2 3 5 10 5" xfId="34854" xr:uid="{00000000-0005-0000-0000-0000FA670000}"/>
    <cellStyle name="Note 2 3 5 11" xfId="21112" xr:uid="{00000000-0005-0000-0000-0000FB670000}"/>
    <cellStyle name="Note 2 3 5 11 2" xfId="21113" xr:uid="{00000000-0005-0000-0000-0000FC670000}"/>
    <cellStyle name="Note 2 3 5 11 2 2" xfId="21114" xr:uid="{00000000-0005-0000-0000-0000FD670000}"/>
    <cellStyle name="Note 2 3 5 11 2 2 2" xfId="34855" xr:uid="{00000000-0005-0000-0000-0000FE670000}"/>
    <cellStyle name="Note 2 3 5 11 2 3" xfId="21115" xr:uid="{00000000-0005-0000-0000-0000FF670000}"/>
    <cellStyle name="Note 2 3 5 11 2 4" xfId="34856" xr:uid="{00000000-0005-0000-0000-000000680000}"/>
    <cellStyle name="Note 2 3 5 11 3" xfId="21116" xr:uid="{00000000-0005-0000-0000-000001680000}"/>
    <cellStyle name="Note 2 3 5 11 3 2" xfId="34857" xr:uid="{00000000-0005-0000-0000-000002680000}"/>
    <cellStyle name="Note 2 3 5 11 4" xfId="21117" xr:uid="{00000000-0005-0000-0000-000003680000}"/>
    <cellStyle name="Note 2 3 5 11 5" xfId="34858" xr:uid="{00000000-0005-0000-0000-000004680000}"/>
    <cellStyle name="Note 2 3 5 12" xfId="21118" xr:uid="{00000000-0005-0000-0000-000005680000}"/>
    <cellStyle name="Note 2 3 5 12 2" xfId="21119" xr:uid="{00000000-0005-0000-0000-000006680000}"/>
    <cellStyle name="Note 2 3 5 12 2 2" xfId="21120" xr:uid="{00000000-0005-0000-0000-000007680000}"/>
    <cellStyle name="Note 2 3 5 12 2 2 2" xfId="34859" xr:uid="{00000000-0005-0000-0000-000008680000}"/>
    <cellStyle name="Note 2 3 5 12 2 3" xfId="21121" xr:uid="{00000000-0005-0000-0000-000009680000}"/>
    <cellStyle name="Note 2 3 5 12 2 4" xfId="34860" xr:uid="{00000000-0005-0000-0000-00000A680000}"/>
    <cellStyle name="Note 2 3 5 12 3" xfId="21122" xr:uid="{00000000-0005-0000-0000-00000B680000}"/>
    <cellStyle name="Note 2 3 5 12 3 2" xfId="34861" xr:uid="{00000000-0005-0000-0000-00000C680000}"/>
    <cellStyle name="Note 2 3 5 12 4" xfId="21123" xr:uid="{00000000-0005-0000-0000-00000D680000}"/>
    <cellStyle name="Note 2 3 5 12 5" xfId="34862" xr:uid="{00000000-0005-0000-0000-00000E680000}"/>
    <cellStyle name="Note 2 3 5 13" xfId="21124" xr:uid="{00000000-0005-0000-0000-00000F680000}"/>
    <cellStyle name="Note 2 3 5 13 2" xfId="21125" xr:uid="{00000000-0005-0000-0000-000010680000}"/>
    <cellStyle name="Note 2 3 5 13 2 2" xfId="21126" xr:uid="{00000000-0005-0000-0000-000011680000}"/>
    <cellStyle name="Note 2 3 5 13 2 2 2" xfId="34863" xr:uid="{00000000-0005-0000-0000-000012680000}"/>
    <cellStyle name="Note 2 3 5 13 2 3" xfId="21127" xr:uid="{00000000-0005-0000-0000-000013680000}"/>
    <cellStyle name="Note 2 3 5 13 2 4" xfId="34864" xr:uid="{00000000-0005-0000-0000-000014680000}"/>
    <cellStyle name="Note 2 3 5 13 3" xfId="21128" xr:uid="{00000000-0005-0000-0000-000015680000}"/>
    <cellStyle name="Note 2 3 5 13 3 2" xfId="34865" xr:uid="{00000000-0005-0000-0000-000016680000}"/>
    <cellStyle name="Note 2 3 5 13 4" xfId="21129" xr:uid="{00000000-0005-0000-0000-000017680000}"/>
    <cellStyle name="Note 2 3 5 13 5" xfId="34866" xr:uid="{00000000-0005-0000-0000-000018680000}"/>
    <cellStyle name="Note 2 3 5 14" xfId="21130" xr:uid="{00000000-0005-0000-0000-000019680000}"/>
    <cellStyle name="Note 2 3 5 14 2" xfId="21131" xr:uid="{00000000-0005-0000-0000-00001A680000}"/>
    <cellStyle name="Note 2 3 5 14 2 2" xfId="21132" xr:uid="{00000000-0005-0000-0000-00001B680000}"/>
    <cellStyle name="Note 2 3 5 14 2 2 2" xfId="34867" xr:uid="{00000000-0005-0000-0000-00001C680000}"/>
    <cellStyle name="Note 2 3 5 14 2 3" xfId="21133" xr:uid="{00000000-0005-0000-0000-00001D680000}"/>
    <cellStyle name="Note 2 3 5 14 2 4" xfId="34868" xr:uid="{00000000-0005-0000-0000-00001E680000}"/>
    <cellStyle name="Note 2 3 5 14 3" xfId="21134" xr:uid="{00000000-0005-0000-0000-00001F680000}"/>
    <cellStyle name="Note 2 3 5 14 3 2" xfId="34869" xr:uid="{00000000-0005-0000-0000-000020680000}"/>
    <cellStyle name="Note 2 3 5 14 4" xfId="21135" xr:uid="{00000000-0005-0000-0000-000021680000}"/>
    <cellStyle name="Note 2 3 5 14 5" xfId="34870" xr:uid="{00000000-0005-0000-0000-000022680000}"/>
    <cellStyle name="Note 2 3 5 15" xfId="21136" xr:uid="{00000000-0005-0000-0000-000023680000}"/>
    <cellStyle name="Note 2 3 5 15 2" xfId="21137" xr:uid="{00000000-0005-0000-0000-000024680000}"/>
    <cellStyle name="Note 2 3 5 15 2 2" xfId="21138" xr:uid="{00000000-0005-0000-0000-000025680000}"/>
    <cellStyle name="Note 2 3 5 15 2 2 2" xfId="34871" xr:uid="{00000000-0005-0000-0000-000026680000}"/>
    <cellStyle name="Note 2 3 5 15 2 3" xfId="21139" xr:uid="{00000000-0005-0000-0000-000027680000}"/>
    <cellStyle name="Note 2 3 5 15 2 4" xfId="34872" xr:uid="{00000000-0005-0000-0000-000028680000}"/>
    <cellStyle name="Note 2 3 5 15 3" xfId="21140" xr:uid="{00000000-0005-0000-0000-000029680000}"/>
    <cellStyle name="Note 2 3 5 15 3 2" xfId="34873" xr:uid="{00000000-0005-0000-0000-00002A680000}"/>
    <cellStyle name="Note 2 3 5 15 4" xfId="21141" xr:uid="{00000000-0005-0000-0000-00002B680000}"/>
    <cellStyle name="Note 2 3 5 15 5" xfId="34874" xr:uid="{00000000-0005-0000-0000-00002C680000}"/>
    <cellStyle name="Note 2 3 5 16" xfId="21142" xr:uid="{00000000-0005-0000-0000-00002D680000}"/>
    <cellStyle name="Note 2 3 5 16 2" xfId="21143" xr:uid="{00000000-0005-0000-0000-00002E680000}"/>
    <cellStyle name="Note 2 3 5 16 2 2" xfId="21144" xr:uid="{00000000-0005-0000-0000-00002F680000}"/>
    <cellStyle name="Note 2 3 5 16 2 2 2" xfId="34875" xr:uid="{00000000-0005-0000-0000-000030680000}"/>
    <cellStyle name="Note 2 3 5 16 2 3" xfId="21145" xr:uid="{00000000-0005-0000-0000-000031680000}"/>
    <cellStyle name="Note 2 3 5 16 2 4" xfId="34876" xr:uid="{00000000-0005-0000-0000-000032680000}"/>
    <cellStyle name="Note 2 3 5 16 3" xfId="21146" xr:uid="{00000000-0005-0000-0000-000033680000}"/>
    <cellStyle name="Note 2 3 5 16 3 2" xfId="34877" xr:uid="{00000000-0005-0000-0000-000034680000}"/>
    <cellStyle name="Note 2 3 5 16 4" xfId="21147" xr:uid="{00000000-0005-0000-0000-000035680000}"/>
    <cellStyle name="Note 2 3 5 16 5" xfId="34878" xr:uid="{00000000-0005-0000-0000-000036680000}"/>
    <cellStyle name="Note 2 3 5 17" xfId="21148" xr:uid="{00000000-0005-0000-0000-000037680000}"/>
    <cellStyle name="Note 2 3 5 17 2" xfId="21149" xr:uid="{00000000-0005-0000-0000-000038680000}"/>
    <cellStyle name="Note 2 3 5 17 2 2" xfId="21150" xr:uid="{00000000-0005-0000-0000-000039680000}"/>
    <cellStyle name="Note 2 3 5 17 2 2 2" xfId="34879" xr:uid="{00000000-0005-0000-0000-00003A680000}"/>
    <cellStyle name="Note 2 3 5 17 2 3" xfId="21151" xr:uid="{00000000-0005-0000-0000-00003B680000}"/>
    <cellStyle name="Note 2 3 5 17 2 4" xfId="34880" xr:uid="{00000000-0005-0000-0000-00003C680000}"/>
    <cellStyle name="Note 2 3 5 17 3" xfId="21152" xr:uid="{00000000-0005-0000-0000-00003D680000}"/>
    <cellStyle name="Note 2 3 5 17 3 2" xfId="34881" xr:uid="{00000000-0005-0000-0000-00003E680000}"/>
    <cellStyle name="Note 2 3 5 17 4" xfId="21153" xr:uid="{00000000-0005-0000-0000-00003F680000}"/>
    <cellStyle name="Note 2 3 5 17 5" xfId="34882" xr:uid="{00000000-0005-0000-0000-000040680000}"/>
    <cellStyle name="Note 2 3 5 18" xfId="21154" xr:uid="{00000000-0005-0000-0000-000041680000}"/>
    <cellStyle name="Note 2 3 5 18 2" xfId="21155" xr:uid="{00000000-0005-0000-0000-000042680000}"/>
    <cellStyle name="Note 2 3 5 18 2 2" xfId="21156" xr:uid="{00000000-0005-0000-0000-000043680000}"/>
    <cellStyle name="Note 2 3 5 18 2 2 2" xfId="34883" xr:uid="{00000000-0005-0000-0000-000044680000}"/>
    <cellStyle name="Note 2 3 5 18 2 3" xfId="21157" xr:uid="{00000000-0005-0000-0000-000045680000}"/>
    <cellStyle name="Note 2 3 5 18 2 4" xfId="34884" xr:uid="{00000000-0005-0000-0000-000046680000}"/>
    <cellStyle name="Note 2 3 5 18 3" xfId="21158" xr:uid="{00000000-0005-0000-0000-000047680000}"/>
    <cellStyle name="Note 2 3 5 18 3 2" xfId="34885" xr:uid="{00000000-0005-0000-0000-000048680000}"/>
    <cellStyle name="Note 2 3 5 18 4" xfId="21159" xr:uid="{00000000-0005-0000-0000-000049680000}"/>
    <cellStyle name="Note 2 3 5 18 5" xfId="34886" xr:uid="{00000000-0005-0000-0000-00004A680000}"/>
    <cellStyle name="Note 2 3 5 19" xfId="21160" xr:uid="{00000000-0005-0000-0000-00004B680000}"/>
    <cellStyle name="Note 2 3 5 19 2" xfId="21161" xr:uid="{00000000-0005-0000-0000-00004C680000}"/>
    <cellStyle name="Note 2 3 5 19 2 2" xfId="21162" xr:uid="{00000000-0005-0000-0000-00004D680000}"/>
    <cellStyle name="Note 2 3 5 19 2 2 2" xfId="34887" xr:uid="{00000000-0005-0000-0000-00004E680000}"/>
    <cellStyle name="Note 2 3 5 19 2 3" xfId="21163" xr:uid="{00000000-0005-0000-0000-00004F680000}"/>
    <cellStyle name="Note 2 3 5 19 2 4" xfId="34888" xr:uid="{00000000-0005-0000-0000-000050680000}"/>
    <cellStyle name="Note 2 3 5 19 3" xfId="21164" xr:uid="{00000000-0005-0000-0000-000051680000}"/>
    <cellStyle name="Note 2 3 5 19 3 2" xfId="34889" xr:uid="{00000000-0005-0000-0000-000052680000}"/>
    <cellStyle name="Note 2 3 5 19 4" xfId="21165" xr:uid="{00000000-0005-0000-0000-000053680000}"/>
    <cellStyle name="Note 2 3 5 19 5" xfId="34890" xr:uid="{00000000-0005-0000-0000-000054680000}"/>
    <cellStyle name="Note 2 3 5 2" xfId="21166" xr:uid="{00000000-0005-0000-0000-000055680000}"/>
    <cellStyle name="Note 2 3 5 2 2" xfId="21167" xr:uid="{00000000-0005-0000-0000-000056680000}"/>
    <cellStyle name="Note 2 3 5 2 2 2" xfId="21168" xr:uid="{00000000-0005-0000-0000-000057680000}"/>
    <cellStyle name="Note 2 3 5 2 2 2 2" xfId="34891" xr:uid="{00000000-0005-0000-0000-000058680000}"/>
    <cellStyle name="Note 2 3 5 2 2 3" xfId="21169" xr:uid="{00000000-0005-0000-0000-000059680000}"/>
    <cellStyle name="Note 2 3 5 2 2 4" xfId="34892" xr:uid="{00000000-0005-0000-0000-00005A680000}"/>
    <cellStyle name="Note 2 3 5 2 3" xfId="21170" xr:uid="{00000000-0005-0000-0000-00005B680000}"/>
    <cellStyle name="Note 2 3 5 2 3 2" xfId="34893" xr:uid="{00000000-0005-0000-0000-00005C680000}"/>
    <cellStyle name="Note 2 3 5 2 4" xfId="21171" xr:uid="{00000000-0005-0000-0000-00005D680000}"/>
    <cellStyle name="Note 2 3 5 2 5" xfId="34894" xr:uid="{00000000-0005-0000-0000-00005E680000}"/>
    <cellStyle name="Note 2 3 5 20" xfId="21172" xr:uid="{00000000-0005-0000-0000-00005F680000}"/>
    <cellStyle name="Note 2 3 5 20 2" xfId="21173" xr:uid="{00000000-0005-0000-0000-000060680000}"/>
    <cellStyle name="Note 2 3 5 20 2 2" xfId="21174" xr:uid="{00000000-0005-0000-0000-000061680000}"/>
    <cellStyle name="Note 2 3 5 20 2 2 2" xfId="34895" xr:uid="{00000000-0005-0000-0000-000062680000}"/>
    <cellStyle name="Note 2 3 5 20 2 3" xfId="21175" xr:uid="{00000000-0005-0000-0000-000063680000}"/>
    <cellStyle name="Note 2 3 5 20 2 4" xfId="34896" xr:uid="{00000000-0005-0000-0000-000064680000}"/>
    <cellStyle name="Note 2 3 5 20 3" xfId="21176" xr:uid="{00000000-0005-0000-0000-000065680000}"/>
    <cellStyle name="Note 2 3 5 20 3 2" xfId="34897" xr:uid="{00000000-0005-0000-0000-000066680000}"/>
    <cellStyle name="Note 2 3 5 20 4" xfId="21177" xr:uid="{00000000-0005-0000-0000-000067680000}"/>
    <cellStyle name="Note 2 3 5 20 5" xfId="34898" xr:uid="{00000000-0005-0000-0000-000068680000}"/>
    <cellStyle name="Note 2 3 5 21" xfId="21178" xr:uid="{00000000-0005-0000-0000-000069680000}"/>
    <cellStyle name="Note 2 3 5 21 2" xfId="21179" xr:uid="{00000000-0005-0000-0000-00006A680000}"/>
    <cellStyle name="Note 2 3 5 21 2 2" xfId="21180" xr:uid="{00000000-0005-0000-0000-00006B680000}"/>
    <cellStyle name="Note 2 3 5 21 2 2 2" xfId="34899" xr:uid="{00000000-0005-0000-0000-00006C680000}"/>
    <cellStyle name="Note 2 3 5 21 2 3" xfId="21181" xr:uid="{00000000-0005-0000-0000-00006D680000}"/>
    <cellStyle name="Note 2 3 5 21 2 4" xfId="34900" xr:uid="{00000000-0005-0000-0000-00006E680000}"/>
    <cellStyle name="Note 2 3 5 21 3" xfId="21182" xr:uid="{00000000-0005-0000-0000-00006F680000}"/>
    <cellStyle name="Note 2 3 5 21 3 2" xfId="34901" xr:uid="{00000000-0005-0000-0000-000070680000}"/>
    <cellStyle name="Note 2 3 5 21 4" xfId="21183" xr:uid="{00000000-0005-0000-0000-000071680000}"/>
    <cellStyle name="Note 2 3 5 21 5" xfId="34902" xr:uid="{00000000-0005-0000-0000-000072680000}"/>
    <cellStyle name="Note 2 3 5 22" xfId="21184" xr:uid="{00000000-0005-0000-0000-000073680000}"/>
    <cellStyle name="Note 2 3 5 22 2" xfId="21185" xr:uid="{00000000-0005-0000-0000-000074680000}"/>
    <cellStyle name="Note 2 3 5 22 2 2" xfId="21186" xr:uid="{00000000-0005-0000-0000-000075680000}"/>
    <cellStyle name="Note 2 3 5 22 2 2 2" xfId="34903" xr:uid="{00000000-0005-0000-0000-000076680000}"/>
    <cellStyle name="Note 2 3 5 22 2 3" xfId="21187" xr:uid="{00000000-0005-0000-0000-000077680000}"/>
    <cellStyle name="Note 2 3 5 22 2 4" xfId="34904" xr:uid="{00000000-0005-0000-0000-000078680000}"/>
    <cellStyle name="Note 2 3 5 22 3" xfId="21188" xr:uid="{00000000-0005-0000-0000-000079680000}"/>
    <cellStyle name="Note 2 3 5 22 3 2" xfId="34905" xr:uid="{00000000-0005-0000-0000-00007A680000}"/>
    <cellStyle name="Note 2 3 5 22 4" xfId="21189" xr:uid="{00000000-0005-0000-0000-00007B680000}"/>
    <cellStyle name="Note 2 3 5 22 5" xfId="34906" xr:uid="{00000000-0005-0000-0000-00007C680000}"/>
    <cellStyle name="Note 2 3 5 23" xfId="21190" xr:uid="{00000000-0005-0000-0000-00007D680000}"/>
    <cellStyle name="Note 2 3 5 23 2" xfId="21191" xr:uid="{00000000-0005-0000-0000-00007E680000}"/>
    <cellStyle name="Note 2 3 5 23 2 2" xfId="21192" xr:uid="{00000000-0005-0000-0000-00007F680000}"/>
    <cellStyle name="Note 2 3 5 23 2 2 2" xfId="34907" xr:uid="{00000000-0005-0000-0000-000080680000}"/>
    <cellStyle name="Note 2 3 5 23 2 3" xfId="21193" xr:uid="{00000000-0005-0000-0000-000081680000}"/>
    <cellStyle name="Note 2 3 5 23 2 4" xfId="34908" xr:uid="{00000000-0005-0000-0000-000082680000}"/>
    <cellStyle name="Note 2 3 5 23 3" xfId="21194" xr:uid="{00000000-0005-0000-0000-000083680000}"/>
    <cellStyle name="Note 2 3 5 23 3 2" xfId="34909" xr:uid="{00000000-0005-0000-0000-000084680000}"/>
    <cellStyle name="Note 2 3 5 23 4" xfId="21195" xr:uid="{00000000-0005-0000-0000-000085680000}"/>
    <cellStyle name="Note 2 3 5 23 5" xfId="34910" xr:uid="{00000000-0005-0000-0000-000086680000}"/>
    <cellStyle name="Note 2 3 5 24" xfId="21196" xr:uid="{00000000-0005-0000-0000-000087680000}"/>
    <cellStyle name="Note 2 3 5 24 2" xfId="21197" xr:uid="{00000000-0005-0000-0000-000088680000}"/>
    <cellStyle name="Note 2 3 5 24 2 2" xfId="21198" xr:uid="{00000000-0005-0000-0000-000089680000}"/>
    <cellStyle name="Note 2 3 5 24 2 2 2" xfId="34911" xr:uid="{00000000-0005-0000-0000-00008A680000}"/>
    <cellStyle name="Note 2 3 5 24 2 3" xfId="21199" xr:uid="{00000000-0005-0000-0000-00008B680000}"/>
    <cellStyle name="Note 2 3 5 24 2 4" xfId="34912" xr:uid="{00000000-0005-0000-0000-00008C680000}"/>
    <cellStyle name="Note 2 3 5 24 3" xfId="21200" xr:uid="{00000000-0005-0000-0000-00008D680000}"/>
    <cellStyle name="Note 2 3 5 24 3 2" xfId="34913" xr:uid="{00000000-0005-0000-0000-00008E680000}"/>
    <cellStyle name="Note 2 3 5 24 4" xfId="21201" xr:uid="{00000000-0005-0000-0000-00008F680000}"/>
    <cellStyle name="Note 2 3 5 24 5" xfId="34914" xr:uid="{00000000-0005-0000-0000-000090680000}"/>
    <cellStyle name="Note 2 3 5 25" xfId="21202" xr:uid="{00000000-0005-0000-0000-000091680000}"/>
    <cellStyle name="Note 2 3 5 25 2" xfId="21203" xr:uid="{00000000-0005-0000-0000-000092680000}"/>
    <cellStyle name="Note 2 3 5 25 2 2" xfId="21204" xr:uid="{00000000-0005-0000-0000-000093680000}"/>
    <cellStyle name="Note 2 3 5 25 2 2 2" xfId="34915" xr:uid="{00000000-0005-0000-0000-000094680000}"/>
    <cellStyle name="Note 2 3 5 25 2 3" xfId="21205" xr:uid="{00000000-0005-0000-0000-000095680000}"/>
    <cellStyle name="Note 2 3 5 25 2 4" xfId="34916" xr:uid="{00000000-0005-0000-0000-000096680000}"/>
    <cellStyle name="Note 2 3 5 25 3" xfId="21206" xr:uid="{00000000-0005-0000-0000-000097680000}"/>
    <cellStyle name="Note 2 3 5 25 3 2" xfId="34917" xr:uid="{00000000-0005-0000-0000-000098680000}"/>
    <cellStyle name="Note 2 3 5 25 4" xfId="21207" xr:uid="{00000000-0005-0000-0000-000099680000}"/>
    <cellStyle name="Note 2 3 5 25 5" xfId="34918" xr:uid="{00000000-0005-0000-0000-00009A680000}"/>
    <cellStyle name="Note 2 3 5 26" xfId="21208" xr:uid="{00000000-0005-0000-0000-00009B680000}"/>
    <cellStyle name="Note 2 3 5 26 2" xfId="21209" xr:uid="{00000000-0005-0000-0000-00009C680000}"/>
    <cellStyle name="Note 2 3 5 26 2 2" xfId="21210" xr:uid="{00000000-0005-0000-0000-00009D680000}"/>
    <cellStyle name="Note 2 3 5 26 2 2 2" xfId="34919" xr:uid="{00000000-0005-0000-0000-00009E680000}"/>
    <cellStyle name="Note 2 3 5 26 2 3" xfId="21211" xr:uid="{00000000-0005-0000-0000-00009F680000}"/>
    <cellStyle name="Note 2 3 5 26 2 4" xfId="34920" xr:uid="{00000000-0005-0000-0000-0000A0680000}"/>
    <cellStyle name="Note 2 3 5 26 3" xfId="21212" xr:uid="{00000000-0005-0000-0000-0000A1680000}"/>
    <cellStyle name="Note 2 3 5 26 3 2" xfId="34921" xr:uid="{00000000-0005-0000-0000-0000A2680000}"/>
    <cellStyle name="Note 2 3 5 26 4" xfId="21213" xr:uid="{00000000-0005-0000-0000-0000A3680000}"/>
    <cellStyle name="Note 2 3 5 26 5" xfId="34922" xr:uid="{00000000-0005-0000-0000-0000A4680000}"/>
    <cellStyle name="Note 2 3 5 27" xfId="21214" xr:uid="{00000000-0005-0000-0000-0000A5680000}"/>
    <cellStyle name="Note 2 3 5 27 2" xfId="21215" xr:uid="{00000000-0005-0000-0000-0000A6680000}"/>
    <cellStyle name="Note 2 3 5 27 2 2" xfId="21216" xr:uid="{00000000-0005-0000-0000-0000A7680000}"/>
    <cellStyle name="Note 2 3 5 27 2 2 2" xfId="34923" xr:uid="{00000000-0005-0000-0000-0000A8680000}"/>
    <cellStyle name="Note 2 3 5 27 2 3" xfId="21217" xr:uid="{00000000-0005-0000-0000-0000A9680000}"/>
    <cellStyle name="Note 2 3 5 27 2 4" xfId="34924" xr:uid="{00000000-0005-0000-0000-0000AA680000}"/>
    <cellStyle name="Note 2 3 5 27 3" xfId="21218" xr:uid="{00000000-0005-0000-0000-0000AB680000}"/>
    <cellStyle name="Note 2 3 5 27 3 2" xfId="34925" xr:uid="{00000000-0005-0000-0000-0000AC680000}"/>
    <cellStyle name="Note 2 3 5 27 4" xfId="21219" xr:uid="{00000000-0005-0000-0000-0000AD680000}"/>
    <cellStyle name="Note 2 3 5 27 5" xfId="34926" xr:uid="{00000000-0005-0000-0000-0000AE680000}"/>
    <cellStyle name="Note 2 3 5 28" xfId="21220" xr:uid="{00000000-0005-0000-0000-0000AF680000}"/>
    <cellStyle name="Note 2 3 5 28 2" xfId="21221" xr:uid="{00000000-0005-0000-0000-0000B0680000}"/>
    <cellStyle name="Note 2 3 5 28 2 2" xfId="21222" xr:uid="{00000000-0005-0000-0000-0000B1680000}"/>
    <cellStyle name="Note 2 3 5 28 2 2 2" xfId="34927" xr:uid="{00000000-0005-0000-0000-0000B2680000}"/>
    <cellStyle name="Note 2 3 5 28 2 3" xfId="21223" xr:uid="{00000000-0005-0000-0000-0000B3680000}"/>
    <cellStyle name="Note 2 3 5 28 2 4" xfId="34928" xr:uid="{00000000-0005-0000-0000-0000B4680000}"/>
    <cellStyle name="Note 2 3 5 28 3" xfId="21224" xr:uid="{00000000-0005-0000-0000-0000B5680000}"/>
    <cellStyle name="Note 2 3 5 28 3 2" xfId="34929" xr:uid="{00000000-0005-0000-0000-0000B6680000}"/>
    <cellStyle name="Note 2 3 5 28 4" xfId="21225" xr:uid="{00000000-0005-0000-0000-0000B7680000}"/>
    <cellStyle name="Note 2 3 5 28 5" xfId="34930" xr:uid="{00000000-0005-0000-0000-0000B8680000}"/>
    <cellStyle name="Note 2 3 5 29" xfId="21226" xr:uid="{00000000-0005-0000-0000-0000B9680000}"/>
    <cellStyle name="Note 2 3 5 29 2" xfId="21227" xr:uid="{00000000-0005-0000-0000-0000BA680000}"/>
    <cellStyle name="Note 2 3 5 29 2 2" xfId="21228" xr:uid="{00000000-0005-0000-0000-0000BB680000}"/>
    <cellStyle name="Note 2 3 5 29 2 2 2" xfId="34931" xr:uid="{00000000-0005-0000-0000-0000BC680000}"/>
    <cellStyle name="Note 2 3 5 29 2 3" xfId="21229" xr:uid="{00000000-0005-0000-0000-0000BD680000}"/>
    <cellStyle name="Note 2 3 5 29 2 4" xfId="34932" xr:uid="{00000000-0005-0000-0000-0000BE680000}"/>
    <cellStyle name="Note 2 3 5 29 3" xfId="21230" xr:uid="{00000000-0005-0000-0000-0000BF680000}"/>
    <cellStyle name="Note 2 3 5 29 3 2" xfId="34933" xr:uid="{00000000-0005-0000-0000-0000C0680000}"/>
    <cellStyle name="Note 2 3 5 29 4" xfId="21231" xr:uid="{00000000-0005-0000-0000-0000C1680000}"/>
    <cellStyle name="Note 2 3 5 29 5" xfId="34934" xr:uid="{00000000-0005-0000-0000-0000C2680000}"/>
    <cellStyle name="Note 2 3 5 3" xfId="21232" xr:uid="{00000000-0005-0000-0000-0000C3680000}"/>
    <cellStyle name="Note 2 3 5 3 2" xfId="21233" xr:uid="{00000000-0005-0000-0000-0000C4680000}"/>
    <cellStyle name="Note 2 3 5 3 2 2" xfId="21234" xr:uid="{00000000-0005-0000-0000-0000C5680000}"/>
    <cellStyle name="Note 2 3 5 3 2 2 2" xfId="34935" xr:uid="{00000000-0005-0000-0000-0000C6680000}"/>
    <cellStyle name="Note 2 3 5 3 2 3" xfId="21235" xr:uid="{00000000-0005-0000-0000-0000C7680000}"/>
    <cellStyle name="Note 2 3 5 3 2 4" xfId="34936" xr:uid="{00000000-0005-0000-0000-0000C8680000}"/>
    <cellStyle name="Note 2 3 5 3 3" xfId="21236" xr:uid="{00000000-0005-0000-0000-0000C9680000}"/>
    <cellStyle name="Note 2 3 5 3 3 2" xfId="34937" xr:uid="{00000000-0005-0000-0000-0000CA680000}"/>
    <cellStyle name="Note 2 3 5 3 4" xfId="21237" xr:uid="{00000000-0005-0000-0000-0000CB680000}"/>
    <cellStyle name="Note 2 3 5 3 5" xfId="34938" xr:uid="{00000000-0005-0000-0000-0000CC680000}"/>
    <cellStyle name="Note 2 3 5 30" xfId="21238" xr:uid="{00000000-0005-0000-0000-0000CD680000}"/>
    <cellStyle name="Note 2 3 5 30 2" xfId="21239" xr:uid="{00000000-0005-0000-0000-0000CE680000}"/>
    <cellStyle name="Note 2 3 5 30 2 2" xfId="21240" xr:uid="{00000000-0005-0000-0000-0000CF680000}"/>
    <cellStyle name="Note 2 3 5 30 2 2 2" xfId="34939" xr:uid="{00000000-0005-0000-0000-0000D0680000}"/>
    <cellStyle name="Note 2 3 5 30 2 3" xfId="21241" xr:uid="{00000000-0005-0000-0000-0000D1680000}"/>
    <cellStyle name="Note 2 3 5 30 2 4" xfId="34940" xr:uid="{00000000-0005-0000-0000-0000D2680000}"/>
    <cellStyle name="Note 2 3 5 30 3" xfId="21242" xr:uid="{00000000-0005-0000-0000-0000D3680000}"/>
    <cellStyle name="Note 2 3 5 30 3 2" xfId="34941" xr:uid="{00000000-0005-0000-0000-0000D4680000}"/>
    <cellStyle name="Note 2 3 5 30 4" xfId="21243" xr:uid="{00000000-0005-0000-0000-0000D5680000}"/>
    <cellStyle name="Note 2 3 5 30 5" xfId="34942" xr:uid="{00000000-0005-0000-0000-0000D6680000}"/>
    <cellStyle name="Note 2 3 5 31" xfId="21244" xr:uid="{00000000-0005-0000-0000-0000D7680000}"/>
    <cellStyle name="Note 2 3 5 31 2" xfId="21245" xr:uid="{00000000-0005-0000-0000-0000D8680000}"/>
    <cellStyle name="Note 2 3 5 31 2 2" xfId="34943" xr:uid="{00000000-0005-0000-0000-0000D9680000}"/>
    <cellStyle name="Note 2 3 5 31 3" xfId="21246" xr:uid="{00000000-0005-0000-0000-0000DA680000}"/>
    <cellStyle name="Note 2 3 5 31 4" xfId="34944" xr:uid="{00000000-0005-0000-0000-0000DB680000}"/>
    <cellStyle name="Note 2 3 5 32" xfId="21247" xr:uid="{00000000-0005-0000-0000-0000DC680000}"/>
    <cellStyle name="Note 2 3 5 32 2" xfId="34945" xr:uid="{00000000-0005-0000-0000-0000DD680000}"/>
    <cellStyle name="Note 2 3 5 33" xfId="21248" xr:uid="{00000000-0005-0000-0000-0000DE680000}"/>
    <cellStyle name="Note 2 3 5 34" xfId="34946" xr:uid="{00000000-0005-0000-0000-0000DF680000}"/>
    <cellStyle name="Note 2 3 5 4" xfId="21249" xr:uid="{00000000-0005-0000-0000-0000E0680000}"/>
    <cellStyle name="Note 2 3 5 4 2" xfId="21250" xr:uid="{00000000-0005-0000-0000-0000E1680000}"/>
    <cellStyle name="Note 2 3 5 4 2 2" xfId="21251" xr:uid="{00000000-0005-0000-0000-0000E2680000}"/>
    <cellStyle name="Note 2 3 5 4 2 2 2" xfId="34947" xr:uid="{00000000-0005-0000-0000-0000E3680000}"/>
    <cellStyle name="Note 2 3 5 4 2 3" xfId="21252" xr:uid="{00000000-0005-0000-0000-0000E4680000}"/>
    <cellStyle name="Note 2 3 5 4 2 4" xfId="34948" xr:uid="{00000000-0005-0000-0000-0000E5680000}"/>
    <cellStyle name="Note 2 3 5 4 3" xfId="21253" xr:uid="{00000000-0005-0000-0000-0000E6680000}"/>
    <cellStyle name="Note 2 3 5 4 3 2" xfId="34949" xr:uid="{00000000-0005-0000-0000-0000E7680000}"/>
    <cellStyle name="Note 2 3 5 4 4" xfId="21254" xr:uid="{00000000-0005-0000-0000-0000E8680000}"/>
    <cellStyle name="Note 2 3 5 4 5" xfId="34950" xr:uid="{00000000-0005-0000-0000-0000E9680000}"/>
    <cellStyle name="Note 2 3 5 5" xfId="21255" xr:uid="{00000000-0005-0000-0000-0000EA680000}"/>
    <cellStyle name="Note 2 3 5 5 2" xfId="21256" xr:uid="{00000000-0005-0000-0000-0000EB680000}"/>
    <cellStyle name="Note 2 3 5 5 2 2" xfId="21257" xr:uid="{00000000-0005-0000-0000-0000EC680000}"/>
    <cellStyle name="Note 2 3 5 5 2 2 2" xfId="34951" xr:uid="{00000000-0005-0000-0000-0000ED680000}"/>
    <cellStyle name="Note 2 3 5 5 2 3" xfId="21258" xr:uid="{00000000-0005-0000-0000-0000EE680000}"/>
    <cellStyle name="Note 2 3 5 5 2 4" xfId="34952" xr:uid="{00000000-0005-0000-0000-0000EF680000}"/>
    <cellStyle name="Note 2 3 5 5 3" xfId="21259" xr:uid="{00000000-0005-0000-0000-0000F0680000}"/>
    <cellStyle name="Note 2 3 5 5 3 2" xfId="34953" xr:uid="{00000000-0005-0000-0000-0000F1680000}"/>
    <cellStyle name="Note 2 3 5 5 4" xfId="21260" xr:uid="{00000000-0005-0000-0000-0000F2680000}"/>
    <cellStyle name="Note 2 3 5 5 5" xfId="34954" xr:uid="{00000000-0005-0000-0000-0000F3680000}"/>
    <cellStyle name="Note 2 3 5 6" xfId="21261" xr:uid="{00000000-0005-0000-0000-0000F4680000}"/>
    <cellStyle name="Note 2 3 5 6 2" xfId="21262" xr:uid="{00000000-0005-0000-0000-0000F5680000}"/>
    <cellStyle name="Note 2 3 5 6 2 2" xfId="21263" xr:uid="{00000000-0005-0000-0000-0000F6680000}"/>
    <cellStyle name="Note 2 3 5 6 2 2 2" xfId="34955" xr:uid="{00000000-0005-0000-0000-0000F7680000}"/>
    <cellStyle name="Note 2 3 5 6 2 3" xfId="21264" xr:uid="{00000000-0005-0000-0000-0000F8680000}"/>
    <cellStyle name="Note 2 3 5 6 2 4" xfId="34956" xr:uid="{00000000-0005-0000-0000-0000F9680000}"/>
    <cellStyle name="Note 2 3 5 6 3" xfId="21265" xr:uid="{00000000-0005-0000-0000-0000FA680000}"/>
    <cellStyle name="Note 2 3 5 6 3 2" xfId="34957" xr:uid="{00000000-0005-0000-0000-0000FB680000}"/>
    <cellStyle name="Note 2 3 5 6 4" xfId="21266" xr:uid="{00000000-0005-0000-0000-0000FC680000}"/>
    <cellStyle name="Note 2 3 5 6 5" xfId="34958" xr:uid="{00000000-0005-0000-0000-0000FD680000}"/>
    <cellStyle name="Note 2 3 5 7" xfId="21267" xr:uid="{00000000-0005-0000-0000-0000FE680000}"/>
    <cellStyle name="Note 2 3 5 7 2" xfId="21268" xr:uid="{00000000-0005-0000-0000-0000FF680000}"/>
    <cellStyle name="Note 2 3 5 7 2 2" xfId="21269" xr:uid="{00000000-0005-0000-0000-000000690000}"/>
    <cellStyle name="Note 2 3 5 7 2 2 2" xfId="34959" xr:uid="{00000000-0005-0000-0000-000001690000}"/>
    <cellStyle name="Note 2 3 5 7 2 3" xfId="21270" xr:uid="{00000000-0005-0000-0000-000002690000}"/>
    <cellStyle name="Note 2 3 5 7 2 4" xfId="34960" xr:uid="{00000000-0005-0000-0000-000003690000}"/>
    <cellStyle name="Note 2 3 5 7 3" xfId="21271" xr:uid="{00000000-0005-0000-0000-000004690000}"/>
    <cellStyle name="Note 2 3 5 7 3 2" xfId="34961" xr:uid="{00000000-0005-0000-0000-000005690000}"/>
    <cellStyle name="Note 2 3 5 7 4" xfId="21272" xr:uid="{00000000-0005-0000-0000-000006690000}"/>
    <cellStyle name="Note 2 3 5 7 5" xfId="34962" xr:uid="{00000000-0005-0000-0000-000007690000}"/>
    <cellStyle name="Note 2 3 5 8" xfId="21273" xr:uid="{00000000-0005-0000-0000-000008690000}"/>
    <cellStyle name="Note 2 3 5 8 2" xfId="21274" xr:uid="{00000000-0005-0000-0000-000009690000}"/>
    <cellStyle name="Note 2 3 5 8 2 2" xfId="21275" xr:uid="{00000000-0005-0000-0000-00000A690000}"/>
    <cellStyle name="Note 2 3 5 8 2 2 2" xfId="34963" xr:uid="{00000000-0005-0000-0000-00000B690000}"/>
    <cellStyle name="Note 2 3 5 8 2 3" xfId="21276" xr:uid="{00000000-0005-0000-0000-00000C690000}"/>
    <cellStyle name="Note 2 3 5 8 2 4" xfId="34964" xr:uid="{00000000-0005-0000-0000-00000D690000}"/>
    <cellStyle name="Note 2 3 5 8 3" xfId="21277" xr:uid="{00000000-0005-0000-0000-00000E690000}"/>
    <cellStyle name="Note 2 3 5 8 3 2" xfId="34965" xr:uid="{00000000-0005-0000-0000-00000F690000}"/>
    <cellStyle name="Note 2 3 5 8 4" xfId="21278" xr:uid="{00000000-0005-0000-0000-000010690000}"/>
    <cellStyle name="Note 2 3 5 8 5" xfId="34966" xr:uid="{00000000-0005-0000-0000-000011690000}"/>
    <cellStyle name="Note 2 3 5 9" xfId="21279" xr:uid="{00000000-0005-0000-0000-000012690000}"/>
    <cellStyle name="Note 2 3 5 9 2" xfId="21280" xr:uid="{00000000-0005-0000-0000-000013690000}"/>
    <cellStyle name="Note 2 3 5 9 2 2" xfId="21281" xr:uid="{00000000-0005-0000-0000-000014690000}"/>
    <cellStyle name="Note 2 3 5 9 2 2 2" xfId="34967" xr:uid="{00000000-0005-0000-0000-000015690000}"/>
    <cellStyle name="Note 2 3 5 9 2 3" xfId="21282" xr:uid="{00000000-0005-0000-0000-000016690000}"/>
    <cellStyle name="Note 2 3 5 9 2 4" xfId="34968" xr:uid="{00000000-0005-0000-0000-000017690000}"/>
    <cellStyle name="Note 2 3 5 9 3" xfId="21283" xr:uid="{00000000-0005-0000-0000-000018690000}"/>
    <cellStyle name="Note 2 3 5 9 3 2" xfId="34969" xr:uid="{00000000-0005-0000-0000-000019690000}"/>
    <cellStyle name="Note 2 3 5 9 4" xfId="21284" xr:uid="{00000000-0005-0000-0000-00001A690000}"/>
    <cellStyle name="Note 2 3 5 9 5" xfId="34970" xr:uid="{00000000-0005-0000-0000-00001B690000}"/>
    <cellStyle name="Note 2 3 6" xfId="21285" xr:uid="{00000000-0005-0000-0000-00001C690000}"/>
    <cellStyle name="Note 2 3 6 10" xfId="21286" xr:uid="{00000000-0005-0000-0000-00001D690000}"/>
    <cellStyle name="Note 2 3 6 10 2" xfId="21287" xr:uid="{00000000-0005-0000-0000-00001E690000}"/>
    <cellStyle name="Note 2 3 6 10 2 2" xfId="21288" xr:uid="{00000000-0005-0000-0000-00001F690000}"/>
    <cellStyle name="Note 2 3 6 10 2 2 2" xfId="34971" xr:uid="{00000000-0005-0000-0000-000020690000}"/>
    <cellStyle name="Note 2 3 6 10 2 3" xfId="21289" xr:uid="{00000000-0005-0000-0000-000021690000}"/>
    <cellStyle name="Note 2 3 6 10 2 4" xfId="34972" xr:uid="{00000000-0005-0000-0000-000022690000}"/>
    <cellStyle name="Note 2 3 6 10 3" xfId="21290" xr:uid="{00000000-0005-0000-0000-000023690000}"/>
    <cellStyle name="Note 2 3 6 10 3 2" xfId="34973" xr:uid="{00000000-0005-0000-0000-000024690000}"/>
    <cellStyle name="Note 2 3 6 10 4" xfId="21291" xr:uid="{00000000-0005-0000-0000-000025690000}"/>
    <cellStyle name="Note 2 3 6 10 5" xfId="34974" xr:uid="{00000000-0005-0000-0000-000026690000}"/>
    <cellStyle name="Note 2 3 6 11" xfId="21292" xr:uid="{00000000-0005-0000-0000-000027690000}"/>
    <cellStyle name="Note 2 3 6 11 2" xfId="21293" xr:uid="{00000000-0005-0000-0000-000028690000}"/>
    <cellStyle name="Note 2 3 6 11 2 2" xfId="21294" xr:uid="{00000000-0005-0000-0000-000029690000}"/>
    <cellStyle name="Note 2 3 6 11 2 2 2" xfId="34975" xr:uid="{00000000-0005-0000-0000-00002A690000}"/>
    <cellStyle name="Note 2 3 6 11 2 3" xfId="21295" xr:uid="{00000000-0005-0000-0000-00002B690000}"/>
    <cellStyle name="Note 2 3 6 11 2 4" xfId="34976" xr:uid="{00000000-0005-0000-0000-00002C690000}"/>
    <cellStyle name="Note 2 3 6 11 3" xfId="21296" xr:uid="{00000000-0005-0000-0000-00002D690000}"/>
    <cellStyle name="Note 2 3 6 11 3 2" xfId="34977" xr:uid="{00000000-0005-0000-0000-00002E690000}"/>
    <cellStyle name="Note 2 3 6 11 4" xfId="21297" xr:uid="{00000000-0005-0000-0000-00002F690000}"/>
    <cellStyle name="Note 2 3 6 11 5" xfId="34978" xr:uid="{00000000-0005-0000-0000-000030690000}"/>
    <cellStyle name="Note 2 3 6 12" xfId="21298" xr:uid="{00000000-0005-0000-0000-000031690000}"/>
    <cellStyle name="Note 2 3 6 12 2" xfId="21299" xr:uid="{00000000-0005-0000-0000-000032690000}"/>
    <cellStyle name="Note 2 3 6 12 2 2" xfId="21300" xr:uid="{00000000-0005-0000-0000-000033690000}"/>
    <cellStyle name="Note 2 3 6 12 2 2 2" xfId="34979" xr:uid="{00000000-0005-0000-0000-000034690000}"/>
    <cellStyle name="Note 2 3 6 12 2 3" xfId="21301" xr:uid="{00000000-0005-0000-0000-000035690000}"/>
    <cellStyle name="Note 2 3 6 12 2 4" xfId="34980" xr:uid="{00000000-0005-0000-0000-000036690000}"/>
    <cellStyle name="Note 2 3 6 12 3" xfId="21302" xr:uid="{00000000-0005-0000-0000-000037690000}"/>
    <cellStyle name="Note 2 3 6 12 3 2" xfId="34981" xr:uid="{00000000-0005-0000-0000-000038690000}"/>
    <cellStyle name="Note 2 3 6 12 4" xfId="21303" xr:uid="{00000000-0005-0000-0000-000039690000}"/>
    <cellStyle name="Note 2 3 6 12 5" xfId="34982" xr:uid="{00000000-0005-0000-0000-00003A690000}"/>
    <cellStyle name="Note 2 3 6 13" xfId="21304" xr:uid="{00000000-0005-0000-0000-00003B690000}"/>
    <cellStyle name="Note 2 3 6 13 2" xfId="21305" xr:uid="{00000000-0005-0000-0000-00003C690000}"/>
    <cellStyle name="Note 2 3 6 13 2 2" xfId="21306" xr:uid="{00000000-0005-0000-0000-00003D690000}"/>
    <cellStyle name="Note 2 3 6 13 2 2 2" xfId="34983" xr:uid="{00000000-0005-0000-0000-00003E690000}"/>
    <cellStyle name="Note 2 3 6 13 2 3" xfId="21307" xr:uid="{00000000-0005-0000-0000-00003F690000}"/>
    <cellStyle name="Note 2 3 6 13 2 4" xfId="34984" xr:uid="{00000000-0005-0000-0000-000040690000}"/>
    <cellStyle name="Note 2 3 6 13 3" xfId="21308" xr:uid="{00000000-0005-0000-0000-000041690000}"/>
    <cellStyle name="Note 2 3 6 13 3 2" xfId="34985" xr:uid="{00000000-0005-0000-0000-000042690000}"/>
    <cellStyle name="Note 2 3 6 13 4" xfId="21309" xr:uid="{00000000-0005-0000-0000-000043690000}"/>
    <cellStyle name="Note 2 3 6 13 5" xfId="34986" xr:uid="{00000000-0005-0000-0000-000044690000}"/>
    <cellStyle name="Note 2 3 6 14" xfId="21310" xr:uid="{00000000-0005-0000-0000-000045690000}"/>
    <cellStyle name="Note 2 3 6 14 2" xfId="21311" xr:uid="{00000000-0005-0000-0000-000046690000}"/>
    <cellStyle name="Note 2 3 6 14 2 2" xfId="21312" xr:uid="{00000000-0005-0000-0000-000047690000}"/>
    <cellStyle name="Note 2 3 6 14 2 2 2" xfId="34987" xr:uid="{00000000-0005-0000-0000-000048690000}"/>
    <cellStyle name="Note 2 3 6 14 2 3" xfId="21313" xr:uid="{00000000-0005-0000-0000-000049690000}"/>
    <cellStyle name="Note 2 3 6 14 2 4" xfId="34988" xr:uid="{00000000-0005-0000-0000-00004A690000}"/>
    <cellStyle name="Note 2 3 6 14 3" xfId="21314" xr:uid="{00000000-0005-0000-0000-00004B690000}"/>
    <cellStyle name="Note 2 3 6 14 3 2" xfId="34989" xr:uid="{00000000-0005-0000-0000-00004C690000}"/>
    <cellStyle name="Note 2 3 6 14 4" xfId="21315" xr:uid="{00000000-0005-0000-0000-00004D690000}"/>
    <cellStyle name="Note 2 3 6 14 5" xfId="34990" xr:uid="{00000000-0005-0000-0000-00004E690000}"/>
    <cellStyle name="Note 2 3 6 15" xfId="21316" xr:uid="{00000000-0005-0000-0000-00004F690000}"/>
    <cellStyle name="Note 2 3 6 15 2" xfId="21317" xr:uid="{00000000-0005-0000-0000-000050690000}"/>
    <cellStyle name="Note 2 3 6 15 2 2" xfId="21318" xr:uid="{00000000-0005-0000-0000-000051690000}"/>
    <cellStyle name="Note 2 3 6 15 2 2 2" xfId="34991" xr:uid="{00000000-0005-0000-0000-000052690000}"/>
    <cellStyle name="Note 2 3 6 15 2 3" xfId="21319" xr:uid="{00000000-0005-0000-0000-000053690000}"/>
    <cellStyle name="Note 2 3 6 15 2 4" xfId="34992" xr:uid="{00000000-0005-0000-0000-000054690000}"/>
    <cellStyle name="Note 2 3 6 15 3" xfId="21320" xr:uid="{00000000-0005-0000-0000-000055690000}"/>
    <cellStyle name="Note 2 3 6 15 3 2" xfId="34993" xr:uid="{00000000-0005-0000-0000-000056690000}"/>
    <cellStyle name="Note 2 3 6 15 4" xfId="21321" xr:uid="{00000000-0005-0000-0000-000057690000}"/>
    <cellStyle name="Note 2 3 6 15 5" xfId="34994" xr:uid="{00000000-0005-0000-0000-000058690000}"/>
    <cellStyle name="Note 2 3 6 16" xfId="21322" xr:uid="{00000000-0005-0000-0000-000059690000}"/>
    <cellStyle name="Note 2 3 6 16 2" xfId="21323" xr:uid="{00000000-0005-0000-0000-00005A690000}"/>
    <cellStyle name="Note 2 3 6 16 2 2" xfId="21324" xr:uid="{00000000-0005-0000-0000-00005B690000}"/>
    <cellStyle name="Note 2 3 6 16 2 2 2" xfId="34995" xr:uid="{00000000-0005-0000-0000-00005C690000}"/>
    <cellStyle name="Note 2 3 6 16 2 3" xfId="21325" xr:uid="{00000000-0005-0000-0000-00005D690000}"/>
    <cellStyle name="Note 2 3 6 16 2 4" xfId="34996" xr:uid="{00000000-0005-0000-0000-00005E690000}"/>
    <cellStyle name="Note 2 3 6 16 3" xfId="21326" xr:uid="{00000000-0005-0000-0000-00005F690000}"/>
    <cellStyle name="Note 2 3 6 16 3 2" xfId="34997" xr:uid="{00000000-0005-0000-0000-000060690000}"/>
    <cellStyle name="Note 2 3 6 16 4" xfId="21327" xr:uid="{00000000-0005-0000-0000-000061690000}"/>
    <cellStyle name="Note 2 3 6 16 5" xfId="34998" xr:uid="{00000000-0005-0000-0000-000062690000}"/>
    <cellStyle name="Note 2 3 6 17" xfId="21328" xr:uid="{00000000-0005-0000-0000-000063690000}"/>
    <cellStyle name="Note 2 3 6 17 2" xfId="21329" xr:uid="{00000000-0005-0000-0000-000064690000}"/>
    <cellStyle name="Note 2 3 6 17 2 2" xfId="21330" xr:uid="{00000000-0005-0000-0000-000065690000}"/>
    <cellStyle name="Note 2 3 6 17 2 2 2" xfId="34999" xr:uid="{00000000-0005-0000-0000-000066690000}"/>
    <cellStyle name="Note 2 3 6 17 2 3" xfId="21331" xr:uid="{00000000-0005-0000-0000-000067690000}"/>
    <cellStyle name="Note 2 3 6 17 2 4" xfId="35000" xr:uid="{00000000-0005-0000-0000-000068690000}"/>
    <cellStyle name="Note 2 3 6 17 3" xfId="21332" xr:uid="{00000000-0005-0000-0000-000069690000}"/>
    <cellStyle name="Note 2 3 6 17 3 2" xfId="35001" xr:uid="{00000000-0005-0000-0000-00006A690000}"/>
    <cellStyle name="Note 2 3 6 17 4" xfId="21333" xr:uid="{00000000-0005-0000-0000-00006B690000}"/>
    <cellStyle name="Note 2 3 6 17 5" xfId="35002" xr:uid="{00000000-0005-0000-0000-00006C690000}"/>
    <cellStyle name="Note 2 3 6 18" xfId="21334" xr:uid="{00000000-0005-0000-0000-00006D690000}"/>
    <cellStyle name="Note 2 3 6 18 2" xfId="21335" xr:uid="{00000000-0005-0000-0000-00006E690000}"/>
    <cellStyle name="Note 2 3 6 18 2 2" xfId="21336" xr:uid="{00000000-0005-0000-0000-00006F690000}"/>
    <cellStyle name="Note 2 3 6 18 2 2 2" xfId="35003" xr:uid="{00000000-0005-0000-0000-000070690000}"/>
    <cellStyle name="Note 2 3 6 18 2 3" xfId="21337" xr:uid="{00000000-0005-0000-0000-000071690000}"/>
    <cellStyle name="Note 2 3 6 18 2 4" xfId="35004" xr:uid="{00000000-0005-0000-0000-000072690000}"/>
    <cellStyle name="Note 2 3 6 18 3" xfId="21338" xr:uid="{00000000-0005-0000-0000-000073690000}"/>
    <cellStyle name="Note 2 3 6 18 3 2" xfId="35005" xr:uid="{00000000-0005-0000-0000-000074690000}"/>
    <cellStyle name="Note 2 3 6 18 4" xfId="21339" xr:uid="{00000000-0005-0000-0000-000075690000}"/>
    <cellStyle name="Note 2 3 6 18 5" xfId="35006" xr:uid="{00000000-0005-0000-0000-000076690000}"/>
    <cellStyle name="Note 2 3 6 19" xfId="21340" xr:uid="{00000000-0005-0000-0000-000077690000}"/>
    <cellStyle name="Note 2 3 6 19 2" xfId="21341" xr:uid="{00000000-0005-0000-0000-000078690000}"/>
    <cellStyle name="Note 2 3 6 19 2 2" xfId="21342" xr:uid="{00000000-0005-0000-0000-000079690000}"/>
    <cellStyle name="Note 2 3 6 19 2 2 2" xfId="35007" xr:uid="{00000000-0005-0000-0000-00007A690000}"/>
    <cellStyle name="Note 2 3 6 19 2 3" xfId="21343" xr:uid="{00000000-0005-0000-0000-00007B690000}"/>
    <cellStyle name="Note 2 3 6 19 2 4" xfId="35008" xr:uid="{00000000-0005-0000-0000-00007C690000}"/>
    <cellStyle name="Note 2 3 6 19 3" xfId="21344" xr:uid="{00000000-0005-0000-0000-00007D690000}"/>
    <cellStyle name="Note 2 3 6 19 3 2" xfId="35009" xr:uid="{00000000-0005-0000-0000-00007E690000}"/>
    <cellStyle name="Note 2 3 6 19 4" xfId="21345" xr:uid="{00000000-0005-0000-0000-00007F690000}"/>
    <cellStyle name="Note 2 3 6 19 5" xfId="35010" xr:uid="{00000000-0005-0000-0000-000080690000}"/>
    <cellStyle name="Note 2 3 6 2" xfId="21346" xr:uid="{00000000-0005-0000-0000-000081690000}"/>
    <cellStyle name="Note 2 3 6 2 2" xfId="21347" xr:uid="{00000000-0005-0000-0000-000082690000}"/>
    <cellStyle name="Note 2 3 6 2 2 2" xfId="21348" xr:uid="{00000000-0005-0000-0000-000083690000}"/>
    <cellStyle name="Note 2 3 6 2 2 2 2" xfId="35011" xr:uid="{00000000-0005-0000-0000-000084690000}"/>
    <cellStyle name="Note 2 3 6 2 2 3" xfId="21349" xr:uid="{00000000-0005-0000-0000-000085690000}"/>
    <cellStyle name="Note 2 3 6 2 2 4" xfId="35012" xr:uid="{00000000-0005-0000-0000-000086690000}"/>
    <cellStyle name="Note 2 3 6 2 3" xfId="21350" xr:uid="{00000000-0005-0000-0000-000087690000}"/>
    <cellStyle name="Note 2 3 6 2 3 2" xfId="35013" xr:uid="{00000000-0005-0000-0000-000088690000}"/>
    <cellStyle name="Note 2 3 6 2 4" xfId="21351" xr:uid="{00000000-0005-0000-0000-000089690000}"/>
    <cellStyle name="Note 2 3 6 2 5" xfId="35014" xr:uid="{00000000-0005-0000-0000-00008A690000}"/>
    <cellStyle name="Note 2 3 6 20" xfId="21352" xr:uid="{00000000-0005-0000-0000-00008B690000}"/>
    <cellStyle name="Note 2 3 6 20 2" xfId="21353" xr:uid="{00000000-0005-0000-0000-00008C690000}"/>
    <cellStyle name="Note 2 3 6 20 2 2" xfId="21354" xr:uid="{00000000-0005-0000-0000-00008D690000}"/>
    <cellStyle name="Note 2 3 6 20 2 2 2" xfId="35015" xr:uid="{00000000-0005-0000-0000-00008E690000}"/>
    <cellStyle name="Note 2 3 6 20 2 3" xfId="21355" xr:uid="{00000000-0005-0000-0000-00008F690000}"/>
    <cellStyle name="Note 2 3 6 20 2 4" xfId="35016" xr:uid="{00000000-0005-0000-0000-000090690000}"/>
    <cellStyle name="Note 2 3 6 20 3" xfId="21356" xr:uid="{00000000-0005-0000-0000-000091690000}"/>
    <cellStyle name="Note 2 3 6 20 3 2" xfId="35017" xr:uid="{00000000-0005-0000-0000-000092690000}"/>
    <cellStyle name="Note 2 3 6 20 4" xfId="21357" xr:uid="{00000000-0005-0000-0000-000093690000}"/>
    <cellStyle name="Note 2 3 6 20 5" xfId="35018" xr:uid="{00000000-0005-0000-0000-000094690000}"/>
    <cellStyle name="Note 2 3 6 21" xfId="21358" xr:uid="{00000000-0005-0000-0000-000095690000}"/>
    <cellStyle name="Note 2 3 6 21 2" xfId="21359" xr:uid="{00000000-0005-0000-0000-000096690000}"/>
    <cellStyle name="Note 2 3 6 21 2 2" xfId="21360" xr:uid="{00000000-0005-0000-0000-000097690000}"/>
    <cellStyle name="Note 2 3 6 21 2 2 2" xfId="35019" xr:uid="{00000000-0005-0000-0000-000098690000}"/>
    <cellStyle name="Note 2 3 6 21 2 3" xfId="21361" xr:uid="{00000000-0005-0000-0000-000099690000}"/>
    <cellStyle name="Note 2 3 6 21 2 4" xfId="35020" xr:uid="{00000000-0005-0000-0000-00009A690000}"/>
    <cellStyle name="Note 2 3 6 21 3" xfId="21362" xr:uid="{00000000-0005-0000-0000-00009B690000}"/>
    <cellStyle name="Note 2 3 6 21 3 2" xfId="35021" xr:uid="{00000000-0005-0000-0000-00009C690000}"/>
    <cellStyle name="Note 2 3 6 21 4" xfId="21363" xr:uid="{00000000-0005-0000-0000-00009D690000}"/>
    <cellStyle name="Note 2 3 6 21 5" xfId="35022" xr:uid="{00000000-0005-0000-0000-00009E690000}"/>
    <cellStyle name="Note 2 3 6 22" xfId="21364" xr:uid="{00000000-0005-0000-0000-00009F690000}"/>
    <cellStyle name="Note 2 3 6 22 2" xfId="21365" xr:uid="{00000000-0005-0000-0000-0000A0690000}"/>
    <cellStyle name="Note 2 3 6 22 2 2" xfId="21366" xr:uid="{00000000-0005-0000-0000-0000A1690000}"/>
    <cellStyle name="Note 2 3 6 22 2 2 2" xfId="35023" xr:uid="{00000000-0005-0000-0000-0000A2690000}"/>
    <cellStyle name="Note 2 3 6 22 2 3" xfId="21367" xr:uid="{00000000-0005-0000-0000-0000A3690000}"/>
    <cellStyle name="Note 2 3 6 22 2 4" xfId="35024" xr:uid="{00000000-0005-0000-0000-0000A4690000}"/>
    <cellStyle name="Note 2 3 6 22 3" xfId="21368" xr:uid="{00000000-0005-0000-0000-0000A5690000}"/>
    <cellStyle name="Note 2 3 6 22 3 2" xfId="35025" xr:uid="{00000000-0005-0000-0000-0000A6690000}"/>
    <cellStyle name="Note 2 3 6 22 4" xfId="21369" xr:uid="{00000000-0005-0000-0000-0000A7690000}"/>
    <cellStyle name="Note 2 3 6 22 5" xfId="35026" xr:uid="{00000000-0005-0000-0000-0000A8690000}"/>
    <cellStyle name="Note 2 3 6 23" xfId="21370" xr:uid="{00000000-0005-0000-0000-0000A9690000}"/>
    <cellStyle name="Note 2 3 6 23 2" xfId="21371" xr:uid="{00000000-0005-0000-0000-0000AA690000}"/>
    <cellStyle name="Note 2 3 6 23 2 2" xfId="21372" xr:uid="{00000000-0005-0000-0000-0000AB690000}"/>
    <cellStyle name="Note 2 3 6 23 2 2 2" xfId="35027" xr:uid="{00000000-0005-0000-0000-0000AC690000}"/>
    <cellStyle name="Note 2 3 6 23 2 3" xfId="21373" xr:uid="{00000000-0005-0000-0000-0000AD690000}"/>
    <cellStyle name="Note 2 3 6 23 2 4" xfId="35028" xr:uid="{00000000-0005-0000-0000-0000AE690000}"/>
    <cellStyle name="Note 2 3 6 23 3" xfId="21374" xr:uid="{00000000-0005-0000-0000-0000AF690000}"/>
    <cellStyle name="Note 2 3 6 23 3 2" xfId="35029" xr:uid="{00000000-0005-0000-0000-0000B0690000}"/>
    <cellStyle name="Note 2 3 6 23 4" xfId="21375" xr:uid="{00000000-0005-0000-0000-0000B1690000}"/>
    <cellStyle name="Note 2 3 6 23 5" xfId="35030" xr:uid="{00000000-0005-0000-0000-0000B2690000}"/>
    <cellStyle name="Note 2 3 6 24" xfId="21376" xr:uid="{00000000-0005-0000-0000-0000B3690000}"/>
    <cellStyle name="Note 2 3 6 24 2" xfId="21377" xr:uid="{00000000-0005-0000-0000-0000B4690000}"/>
    <cellStyle name="Note 2 3 6 24 2 2" xfId="21378" xr:uid="{00000000-0005-0000-0000-0000B5690000}"/>
    <cellStyle name="Note 2 3 6 24 2 2 2" xfId="35031" xr:uid="{00000000-0005-0000-0000-0000B6690000}"/>
    <cellStyle name="Note 2 3 6 24 2 3" xfId="21379" xr:uid="{00000000-0005-0000-0000-0000B7690000}"/>
    <cellStyle name="Note 2 3 6 24 2 4" xfId="35032" xr:uid="{00000000-0005-0000-0000-0000B8690000}"/>
    <cellStyle name="Note 2 3 6 24 3" xfId="21380" xr:uid="{00000000-0005-0000-0000-0000B9690000}"/>
    <cellStyle name="Note 2 3 6 24 3 2" xfId="35033" xr:uid="{00000000-0005-0000-0000-0000BA690000}"/>
    <cellStyle name="Note 2 3 6 24 4" xfId="21381" xr:uid="{00000000-0005-0000-0000-0000BB690000}"/>
    <cellStyle name="Note 2 3 6 24 5" xfId="35034" xr:uid="{00000000-0005-0000-0000-0000BC690000}"/>
    <cellStyle name="Note 2 3 6 25" xfId="21382" xr:uid="{00000000-0005-0000-0000-0000BD690000}"/>
    <cellStyle name="Note 2 3 6 25 2" xfId="21383" xr:uid="{00000000-0005-0000-0000-0000BE690000}"/>
    <cellStyle name="Note 2 3 6 25 2 2" xfId="21384" xr:uid="{00000000-0005-0000-0000-0000BF690000}"/>
    <cellStyle name="Note 2 3 6 25 2 2 2" xfId="35035" xr:uid="{00000000-0005-0000-0000-0000C0690000}"/>
    <cellStyle name="Note 2 3 6 25 2 3" xfId="21385" xr:uid="{00000000-0005-0000-0000-0000C1690000}"/>
    <cellStyle name="Note 2 3 6 25 2 4" xfId="35036" xr:uid="{00000000-0005-0000-0000-0000C2690000}"/>
    <cellStyle name="Note 2 3 6 25 3" xfId="21386" xr:uid="{00000000-0005-0000-0000-0000C3690000}"/>
    <cellStyle name="Note 2 3 6 25 3 2" xfId="35037" xr:uid="{00000000-0005-0000-0000-0000C4690000}"/>
    <cellStyle name="Note 2 3 6 25 4" xfId="21387" xr:uid="{00000000-0005-0000-0000-0000C5690000}"/>
    <cellStyle name="Note 2 3 6 25 5" xfId="35038" xr:uid="{00000000-0005-0000-0000-0000C6690000}"/>
    <cellStyle name="Note 2 3 6 26" xfId="21388" xr:uid="{00000000-0005-0000-0000-0000C7690000}"/>
    <cellStyle name="Note 2 3 6 26 2" xfId="21389" xr:uid="{00000000-0005-0000-0000-0000C8690000}"/>
    <cellStyle name="Note 2 3 6 26 2 2" xfId="21390" xr:uid="{00000000-0005-0000-0000-0000C9690000}"/>
    <cellStyle name="Note 2 3 6 26 2 2 2" xfId="35039" xr:uid="{00000000-0005-0000-0000-0000CA690000}"/>
    <cellStyle name="Note 2 3 6 26 2 3" xfId="21391" xr:uid="{00000000-0005-0000-0000-0000CB690000}"/>
    <cellStyle name="Note 2 3 6 26 2 4" xfId="35040" xr:uid="{00000000-0005-0000-0000-0000CC690000}"/>
    <cellStyle name="Note 2 3 6 26 3" xfId="21392" xr:uid="{00000000-0005-0000-0000-0000CD690000}"/>
    <cellStyle name="Note 2 3 6 26 3 2" xfId="35041" xr:uid="{00000000-0005-0000-0000-0000CE690000}"/>
    <cellStyle name="Note 2 3 6 26 4" xfId="21393" xr:uid="{00000000-0005-0000-0000-0000CF690000}"/>
    <cellStyle name="Note 2 3 6 26 5" xfId="35042" xr:uid="{00000000-0005-0000-0000-0000D0690000}"/>
    <cellStyle name="Note 2 3 6 27" xfId="21394" xr:uid="{00000000-0005-0000-0000-0000D1690000}"/>
    <cellStyle name="Note 2 3 6 27 2" xfId="21395" xr:uid="{00000000-0005-0000-0000-0000D2690000}"/>
    <cellStyle name="Note 2 3 6 27 2 2" xfId="21396" xr:uid="{00000000-0005-0000-0000-0000D3690000}"/>
    <cellStyle name="Note 2 3 6 27 2 2 2" xfId="35043" xr:uid="{00000000-0005-0000-0000-0000D4690000}"/>
    <cellStyle name="Note 2 3 6 27 2 3" xfId="21397" xr:uid="{00000000-0005-0000-0000-0000D5690000}"/>
    <cellStyle name="Note 2 3 6 27 2 4" xfId="35044" xr:uid="{00000000-0005-0000-0000-0000D6690000}"/>
    <cellStyle name="Note 2 3 6 27 3" xfId="21398" xr:uid="{00000000-0005-0000-0000-0000D7690000}"/>
    <cellStyle name="Note 2 3 6 27 3 2" xfId="35045" xr:uid="{00000000-0005-0000-0000-0000D8690000}"/>
    <cellStyle name="Note 2 3 6 27 4" xfId="21399" xr:uid="{00000000-0005-0000-0000-0000D9690000}"/>
    <cellStyle name="Note 2 3 6 27 5" xfId="35046" xr:uid="{00000000-0005-0000-0000-0000DA690000}"/>
    <cellStyle name="Note 2 3 6 28" xfId="21400" xr:uid="{00000000-0005-0000-0000-0000DB690000}"/>
    <cellStyle name="Note 2 3 6 28 2" xfId="21401" xr:uid="{00000000-0005-0000-0000-0000DC690000}"/>
    <cellStyle name="Note 2 3 6 28 2 2" xfId="21402" xr:uid="{00000000-0005-0000-0000-0000DD690000}"/>
    <cellStyle name="Note 2 3 6 28 2 2 2" xfId="35047" xr:uid="{00000000-0005-0000-0000-0000DE690000}"/>
    <cellStyle name="Note 2 3 6 28 2 3" xfId="21403" xr:uid="{00000000-0005-0000-0000-0000DF690000}"/>
    <cellStyle name="Note 2 3 6 28 2 4" xfId="35048" xr:uid="{00000000-0005-0000-0000-0000E0690000}"/>
    <cellStyle name="Note 2 3 6 28 3" xfId="21404" xr:uid="{00000000-0005-0000-0000-0000E1690000}"/>
    <cellStyle name="Note 2 3 6 28 3 2" xfId="35049" xr:uid="{00000000-0005-0000-0000-0000E2690000}"/>
    <cellStyle name="Note 2 3 6 28 4" xfId="21405" xr:uid="{00000000-0005-0000-0000-0000E3690000}"/>
    <cellStyle name="Note 2 3 6 28 5" xfId="35050" xr:uid="{00000000-0005-0000-0000-0000E4690000}"/>
    <cellStyle name="Note 2 3 6 29" xfId="21406" xr:uid="{00000000-0005-0000-0000-0000E5690000}"/>
    <cellStyle name="Note 2 3 6 29 2" xfId="21407" xr:uid="{00000000-0005-0000-0000-0000E6690000}"/>
    <cellStyle name="Note 2 3 6 29 2 2" xfId="21408" xr:uid="{00000000-0005-0000-0000-0000E7690000}"/>
    <cellStyle name="Note 2 3 6 29 2 2 2" xfId="35051" xr:uid="{00000000-0005-0000-0000-0000E8690000}"/>
    <cellStyle name="Note 2 3 6 29 2 3" xfId="21409" xr:uid="{00000000-0005-0000-0000-0000E9690000}"/>
    <cellStyle name="Note 2 3 6 29 2 4" xfId="35052" xr:uid="{00000000-0005-0000-0000-0000EA690000}"/>
    <cellStyle name="Note 2 3 6 29 3" xfId="21410" xr:uid="{00000000-0005-0000-0000-0000EB690000}"/>
    <cellStyle name="Note 2 3 6 29 3 2" xfId="35053" xr:uid="{00000000-0005-0000-0000-0000EC690000}"/>
    <cellStyle name="Note 2 3 6 29 4" xfId="21411" xr:uid="{00000000-0005-0000-0000-0000ED690000}"/>
    <cellStyle name="Note 2 3 6 29 5" xfId="35054" xr:uid="{00000000-0005-0000-0000-0000EE690000}"/>
    <cellStyle name="Note 2 3 6 3" xfId="21412" xr:uid="{00000000-0005-0000-0000-0000EF690000}"/>
    <cellStyle name="Note 2 3 6 3 2" xfId="21413" xr:uid="{00000000-0005-0000-0000-0000F0690000}"/>
    <cellStyle name="Note 2 3 6 3 2 2" xfId="21414" xr:uid="{00000000-0005-0000-0000-0000F1690000}"/>
    <cellStyle name="Note 2 3 6 3 2 2 2" xfId="35055" xr:uid="{00000000-0005-0000-0000-0000F2690000}"/>
    <cellStyle name="Note 2 3 6 3 2 3" xfId="21415" xr:uid="{00000000-0005-0000-0000-0000F3690000}"/>
    <cellStyle name="Note 2 3 6 3 2 4" xfId="35056" xr:uid="{00000000-0005-0000-0000-0000F4690000}"/>
    <cellStyle name="Note 2 3 6 3 3" xfId="21416" xr:uid="{00000000-0005-0000-0000-0000F5690000}"/>
    <cellStyle name="Note 2 3 6 3 3 2" xfId="35057" xr:uid="{00000000-0005-0000-0000-0000F6690000}"/>
    <cellStyle name="Note 2 3 6 3 4" xfId="21417" xr:uid="{00000000-0005-0000-0000-0000F7690000}"/>
    <cellStyle name="Note 2 3 6 3 5" xfId="35058" xr:uid="{00000000-0005-0000-0000-0000F8690000}"/>
    <cellStyle name="Note 2 3 6 30" xfId="21418" xr:uid="{00000000-0005-0000-0000-0000F9690000}"/>
    <cellStyle name="Note 2 3 6 30 2" xfId="21419" xr:uid="{00000000-0005-0000-0000-0000FA690000}"/>
    <cellStyle name="Note 2 3 6 30 2 2" xfId="21420" xr:uid="{00000000-0005-0000-0000-0000FB690000}"/>
    <cellStyle name="Note 2 3 6 30 2 2 2" xfId="35059" xr:uid="{00000000-0005-0000-0000-0000FC690000}"/>
    <cellStyle name="Note 2 3 6 30 2 3" xfId="21421" xr:uid="{00000000-0005-0000-0000-0000FD690000}"/>
    <cellStyle name="Note 2 3 6 30 2 4" xfId="35060" xr:uid="{00000000-0005-0000-0000-0000FE690000}"/>
    <cellStyle name="Note 2 3 6 30 3" xfId="21422" xr:uid="{00000000-0005-0000-0000-0000FF690000}"/>
    <cellStyle name="Note 2 3 6 30 3 2" xfId="35061" xr:uid="{00000000-0005-0000-0000-0000006A0000}"/>
    <cellStyle name="Note 2 3 6 30 4" xfId="21423" xr:uid="{00000000-0005-0000-0000-0000016A0000}"/>
    <cellStyle name="Note 2 3 6 30 5" xfId="35062" xr:uid="{00000000-0005-0000-0000-0000026A0000}"/>
    <cellStyle name="Note 2 3 6 31" xfId="21424" xr:uid="{00000000-0005-0000-0000-0000036A0000}"/>
    <cellStyle name="Note 2 3 6 31 2" xfId="21425" xr:uid="{00000000-0005-0000-0000-0000046A0000}"/>
    <cellStyle name="Note 2 3 6 31 2 2" xfId="35063" xr:uid="{00000000-0005-0000-0000-0000056A0000}"/>
    <cellStyle name="Note 2 3 6 31 3" xfId="21426" xr:uid="{00000000-0005-0000-0000-0000066A0000}"/>
    <cellStyle name="Note 2 3 6 31 4" xfId="35064" xr:uid="{00000000-0005-0000-0000-0000076A0000}"/>
    <cellStyle name="Note 2 3 6 32" xfId="21427" xr:uid="{00000000-0005-0000-0000-0000086A0000}"/>
    <cellStyle name="Note 2 3 6 32 2" xfId="35065" xr:uid="{00000000-0005-0000-0000-0000096A0000}"/>
    <cellStyle name="Note 2 3 6 33" xfId="21428" xr:uid="{00000000-0005-0000-0000-00000A6A0000}"/>
    <cellStyle name="Note 2 3 6 34" xfId="35066" xr:uid="{00000000-0005-0000-0000-00000B6A0000}"/>
    <cellStyle name="Note 2 3 6 4" xfId="21429" xr:uid="{00000000-0005-0000-0000-00000C6A0000}"/>
    <cellStyle name="Note 2 3 6 4 2" xfId="21430" xr:uid="{00000000-0005-0000-0000-00000D6A0000}"/>
    <cellStyle name="Note 2 3 6 4 2 2" xfId="21431" xr:uid="{00000000-0005-0000-0000-00000E6A0000}"/>
    <cellStyle name="Note 2 3 6 4 2 2 2" xfId="35067" xr:uid="{00000000-0005-0000-0000-00000F6A0000}"/>
    <cellStyle name="Note 2 3 6 4 2 3" xfId="21432" xr:uid="{00000000-0005-0000-0000-0000106A0000}"/>
    <cellStyle name="Note 2 3 6 4 2 4" xfId="35068" xr:uid="{00000000-0005-0000-0000-0000116A0000}"/>
    <cellStyle name="Note 2 3 6 4 3" xfId="21433" xr:uid="{00000000-0005-0000-0000-0000126A0000}"/>
    <cellStyle name="Note 2 3 6 4 3 2" xfId="35069" xr:uid="{00000000-0005-0000-0000-0000136A0000}"/>
    <cellStyle name="Note 2 3 6 4 4" xfId="21434" xr:uid="{00000000-0005-0000-0000-0000146A0000}"/>
    <cellStyle name="Note 2 3 6 4 5" xfId="35070" xr:uid="{00000000-0005-0000-0000-0000156A0000}"/>
    <cellStyle name="Note 2 3 6 5" xfId="21435" xr:uid="{00000000-0005-0000-0000-0000166A0000}"/>
    <cellStyle name="Note 2 3 6 5 2" xfId="21436" xr:uid="{00000000-0005-0000-0000-0000176A0000}"/>
    <cellStyle name="Note 2 3 6 5 2 2" xfId="21437" xr:uid="{00000000-0005-0000-0000-0000186A0000}"/>
    <cellStyle name="Note 2 3 6 5 2 2 2" xfId="35071" xr:uid="{00000000-0005-0000-0000-0000196A0000}"/>
    <cellStyle name="Note 2 3 6 5 2 3" xfId="21438" xr:uid="{00000000-0005-0000-0000-00001A6A0000}"/>
    <cellStyle name="Note 2 3 6 5 2 4" xfId="35072" xr:uid="{00000000-0005-0000-0000-00001B6A0000}"/>
    <cellStyle name="Note 2 3 6 5 3" xfId="21439" xr:uid="{00000000-0005-0000-0000-00001C6A0000}"/>
    <cellStyle name="Note 2 3 6 5 3 2" xfId="35073" xr:uid="{00000000-0005-0000-0000-00001D6A0000}"/>
    <cellStyle name="Note 2 3 6 5 4" xfId="21440" xr:uid="{00000000-0005-0000-0000-00001E6A0000}"/>
    <cellStyle name="Note 2 3 6 5 5" xfId="35074" xr:uid="{00000000-0005-0000-0000-00001F6A0000}"/>
    <cellStyle name="Note 2 3 6 6" xfId="21441" xr:uid="{00000000-0005-0000-0000-0000206A0000}"/>
    <cellStyle name="Note 2 3 6 6 2" xfId="21442" xr:uid="{00000000-0005-0000-0000-0000216A0000}"/>
    <cellStyle name="Note 2 3 6 6 2 2" xfId="21443" xr:uid="{00000000-0005-0000-0000-0000226A0000}"/>
    <cellStyle name="Note 2 3 6 6 2 2 2" xfId="35075" xr:uid="{00000000-0005-0000-0000-0000236A0000}"/>
    <cellStyle name="Note 2 3 6 6 2 3" xfId="21444" xr:uid="{00000000-0005-0000-0000-0000246A0000}"/>
    <cellStyle name="Note 2 3 6 6 2 4" xfId="35076" xr:uid="{00000000-0005-0000-0000-0000256A0000}"/>
    <cellStyle name="Note 2 3 6 6 3" xfId="21445" xr:uid="{00000000-0005-0000-0000-0000266A0000}"/>
    <cellStyle name="Note 2 3 6 6 3 2" xfId="35077" xr:uid="{00000000-0005-0000-0000-0000276A0000}"/>
    <cellStyle name="Note 2 3 6 6 4" xfId="21446" xr:uid="{00000000-0005-0000-0000-0000286A0000}"/>
    <cellStyle name="Note 2 3 6 6 5" xfId="35078" xr:uid="{00000000-0005-0000-0000-0000296A0000}"/>
    <cellStyle name="Note 2 3 6 7" xfId="21447" xr:uid="{00000000-0005-0000-0000-00002A6A0000}"/>
    <cellStyle name="Note 2 3 6 7 2" xfId="21448" xr:uid="{00000000-0005-0000-0000-00002B6A0000}"/>
    <cellStyle name="Note 2 3 6 7 2 2" xfId="21449" xr:uid="{00000000-0005-0000-0000-00002C6A0000}"/>
    <cellStyle name="Note 2 3 6 7 2 2 2" xfId="35079" xr:uid="{00000000-0005-0000-0000-00002D6A0000}"/>
    <cellStyle name="Note 2 3 6 7 2 3" xfId="21450" xr:uid="{00000000-0005-0000-0000-00002E6A0000}"/>
    <cellStyle name="Note 2 3 6 7 2 4" xfId="35080" xr:uid="{00000000-0005-0000-0000-00002F6A0000}"/>
    <cellStyle name="Note 2 3 6 7 3" xfId="21451" xr:uid="{00000000-0005-0000-0000-0000306A0000}"/>
    <cellStyle name="Note 2 3 6 7 3 2" xfId="35081" xr:uid="{00000000-0005-0000-0000-0000316A0000}"/>
    <cellStyle name="Note 2 3 6 7 4" xfId="21452" xr:uid="{00000000-0005-0000-0000-0000326A0000}"/>
    <cellStyle name="Note 2 3 6 7 5" xfId="35082" xr:uid="{00000000-0005-0000-0000-0000336A0000}"/>
    <cellStyle name="Note 2 3 6 8" xfId="21453" xr:uid="{00000000-0005-0000-0000-0000346A0000}"/>
    <cellStyle name="Note 2 3 6 8 2" xfId="21454" xr:uid="{00000000-0005-0000-0000-0000356A0000}"/>
    <cellStyle name="Note 2 3 6 8 2 2" xfId="21455" xr:uid="{00000000-0005-0000-0000-0000366A0000}"/>
    <cellStyle name="Note 2 3 6 8 2 2 2" xfId="35083" xr:uid="{00000000-0005-0000-0000-0000376A0000}"/>
    <cellStyle name="Note 2 3 6 8 2 3" xfId="21456" xr:uid="{00000000-0005-0000-0000-0000386A0000}"/>
    <cellStyle name="Note 2 3 6 8 2 4" xfId="35084" xr:uid="{00000000-0005-0000-0000-0000396A0000}"/>
    <cellStyle name="Note 2 3 6 8 3" xfId="21457" xr:uid="{00000000-0005-0000-0000-00003A6A0000}"/>
    <cellStyle name="Note 2 3 6 8 3 2" xfId="35085" xr:uid="{00000000-0005-0000-0000-00003B6A0000}"/>
    <cellStyle name="Note 2 3 6 8 4" xfId="21458" xr:uid="{00000000-0005-0000-0000-00003C6A0000}"/>
    <cellStyle name="Note 2 3 6 8 5" xfId="35086" xr:uid="{00000000-0005-0000-0000-00003D6A0000}"/>
    <cellStyle name="Note 2 3 6 9" xfId="21459" xr:uid="{00000000-0005-0000-0000-00003E6A0000}"/>
    <cellStyle name="Note 2 3 6 9 2" xfId="21460" xr:uid="{00000000-0005-0000-0000-00003F6A0000}"/>
    <cellStyle name="Note 2 3 6 9 2 2" xfId="21461" xr:uid="{00000000-0005-0000-0000-0000406A0000}"/>
    <cellStyle name="Note 2 3 6 9 2 2 2" xfId="35087" xr:uid="{00000000-0005-0000-0000-0000416A0000}"/>
    <cellStyle name="Note 2 3 6 9 2 3" xfId="21462" xr:uid="{00000000-0005-0000-0000-0000426A0000}"/>
    <cellStyle name="Note 2 3 6 9 2 4" xfId="35088" xr:uid="{00000000-0005-0000-0000-0000436A0000}"/>
    <cellStyle name="Note 2 3 6 9 3" xfId="21463" xr:uid="{00000000-0005-0000-0000-0000446A0000}"/>
    <cellStyle name="Note 2 3 6 9 3 2" xfId="35089" xr:uid="{00000000-0005-0000-0000-0000456A0000}"/>
    <cellStyle name="Note 2 3 6 9 4" xfId="21464" xr:uid="{00000000-0005-0000-0000-0000466A0000}"/>
    <cellStyle name="Note 2 3 6 9 5" xfId="35090" xr:uid="{00000000-0005-0000-0000-0000476A0000}"/>
    <cellStyle name="Note 2 3 7" xfId="21465" xr:uid="{00000000-0005-0000-0000-0000486A0000}"/>
    <cellStyle name="Note 2 3 7 10" xfId="21466" xr:uid="{00000000-0005-0000-0000-0000496A0000}"/>
    <cellStyle name="Note 2 3 7 10 2" xfId="21467" xr:uid="{00000000-0005-0000-0000-00004A6A0000}"/>
    <cellStyle name="Note 2 3 7 10 2 2" xfId="21468" xr:uid="{00000000-0005-0000-0000-00004B6A0000}"/>
    <cellStyle name="Note 2 3 7 10 2 2 2" xfId="35091" xr:uid="{00000000-0005-0000-0000-00004C6A0000}"/>
    <cellStyle name="Note 2 3 7 10 2 3" xfId="21469" xr:uid="{00000000-0005-0000-0000-00004D6A0000}"/>
    <cellStyle name="Note 2 3 7 10 2 4" xfId="35092" xr:uid="{00000000-0005-0000-0000-00004E6A0000}"/>
    <cellStyle name="Note 2 3 7 10 3" xfId="21470" xr:uid="{00000000-0005-0000-0000-00004F6A0000}"/>
    <cellStyle name="Note 2 3 7 10 3 2" xfId="35093" xr:uid="{00000000-0005-0000-0000-0000506A0000}"/>
    <cellStyle name="Note 2 3 7 10 4" xfId="21471" xr:uid="{00000000-0005-0000-0000-0000516A0000}"/>
    <cellStyle name="Note 2 3 7 10 5" xfId="35094" xr:uid="{00000000-0005-0000-0000-0000526A0000}"/>
    <cellStyle name="Note 2 3 7 11" xfId="21472" xr:uid="{00000000-0005-0000-0000-0000536A0000}"/>
    <cellStyle name="Note 2 3 7 11 2" xfId="21473" xr:uid="{00000000-0005-0000-0000-0000546A0000}"/>
    <cellStyle name="Note 2 3 7 11 2 2" xfId="21474" xr:uid="{00000000-0005-0000-0000-0000556A0000}"/>
    <cellStyle name="Note 2 3 7 11 2 2 2" xfId="35095" xr:uid="{00000000-0005-0000-0000-0000566A0000}"/>
    <cellStyle name="Note 2 3 7 11 2 3" xfId="21475" xr:uid="{00000000-0005-0000-0000-0000576A0000}"/>
    <cellStyle name="Note 2 3 7 11 2 4" xfId="35096" xr:uid="{00000000-0005-0000-0000-0000586A0000}"/>
    <cellStyle name="Note 2 3 7 11 3" xfId="21476" xr:uid="{00000000-0005-0000-0000-0000596A0000}"/>
    <cellStyle name="Note 2 3 7 11 3 2" xfId="35097" xr:uid="{00000000-0005-0000-0000-00005A6A0000}"/>
    <cellStyle name="Note 2 3 7 11 4" xfId="21477" xr:uid="{00000000-0005-0000-0000-00005B6A0000}"/>
    <cellStyle name="Note 2 3 7 11 5" xfId="35098" xr:uid="{00000000-0005-0000-0000-00005C6A0000}"/>
    <cellStyle name="Note 2 3 7 12" xfId="21478" xr:uid="{00000000-0005-0000-0000-00005D6A0000}"/>
    <cellStyle name="Note 2 3 7 12 2" xfId="21479" xr:uid="{00000000-0005-0000-0000-00005E6A0000}"/>
    <cellStyle name="Note 2 3 7 12 2 2" xfId="21480" xr:uid="{00000000-0005-0000-0000-00005F6A0000}"/>
    <cellStyle name="Note 2 3 7 12 2 2 2" xfId="35099" xr:uid="{00000000-0005-0000-0000-0000606A0000}"/>
    <cellStyle name="Note 2 3 7 12 2 3" xfId="21481" xr:uid="{00000000-0005-0000-0000-0000616A0000}"/>
    <cellStyle name="Note 2 3 7 12 2 4" xfId="35100" xr:uid="{00000000-0005-0000-0000-0000626A0000}"/>
    <cellStyle name="Note 2 3 7 12 3" xfId="21482" xr:uid="{00000000-0005-0000-0000-0000636A0000}"/>
    <cellStyle name="Note 2 3 7 12 3 2" xfId="35101" xr:uid="{00000000-0005-0000-0000-0000646A0000}"/>
    <cellStyle name="Note 2 3 7 12 4" xfId="21483" xr:uid="{00000000-0005-0000-0000-0000656A0000}"/>
    <cellStyle name="Note 2 3 7 12 5" xfId="35102" xr:uid="{00000000-0005-0000-0000-0000666A0000}"/>
    <cellStyle name="Note 2 3 7 13" xfId="21484" xr:uid="{00000000-0005-0000-0000-0000676A0000}"/>
    <cellStyle name="Note 2 3 7 13 2" xfId="21485" xr:uid="{00000000-0005-0000-0000-0000686A0000}"/>
    <cellStyle name="Note 2 3 7 13 2 2" xfId="21486" xr:uid="{00000000-0005-0000-0000-0000696A0000}"/>
    <cellStyle name="Note 2 3 7 13 2 2 2" xfId="35103" xr:uid="{00000000-0005-0000-0000-00006A6A0000}"/>
    <cellStyle name="Note 2 3 7 13 2 3" xfId="21487" xr:uid="{00000000-0005-0000-0000-00006B6A0000}"/>
    <cellStyle name="Note 2 3 7 13 2 4" xfId="35104" xr:uid="{00000000-0005-0000-0000-00006C6A0000}"/>
    <cellStyle name="Note 2 3 7 13 3" xfId="21488" xr:uid="{00000000-0005-0000-0000-00006D6A0000}"/>
    <cellStyle name="Note 2 3 7 13 3 2" xfId="35105" xr:uid="{00000000-0005-0000-0000-00006E6A0000}"/>
    <cellStyle name="Note 2 3 7 13 4" xfId="21489" xr:uid="{00000000-0005-0000-0000-00006F6A0000}"/>
    <cellStyle name="Note 2 3 7 13 5" xfId="35106" xr:uid="{00000000-0005-0000-0000-0000706A0000}"/>
    <cellStyle name="Note 2 3 7 14" xfId="21490" xr:uid="{00000000-0005-0000-0000-0000716A0000}"/>
    <cellStyle name="Note 2 3 7 14 2" xfId="21491" xr:uid="{00000000-0005-0000-0000-0000726A0000}"/>
    <cellStyle name="Note 2 3 7 14 2 2" xfId="21492" xr:uid="{00000000-0005-0000-0000-0000736A0000}"/>
    <cellStyle name="Note 2 3 7 14 2 2 2" xfId="35107" xr:uid="{00000000-0005-0000-0000-0000746A0000}"/>
    <cellStyle name="Note 2 3 7 14 2 3" xfId="21493" xr:uid="{00000000-0005-0000-0000-0000756A0000}"/>
    <cellStyle name="Note 2 3 7 14 2 4" xfId="35108" xr:uid="{00000000-0005-0000-0000-0000766A0000}"/>
    <cellStyle name="Note 2 3 7 14 3" xfId="21494" xr:uid="{00000000-0005-0000-0000-0000776A0000}"/>
    <cellStyle name="Note 2 3 7 14 3 2" xfId="35109" xr:uid="{00000000-0005-0000-0000-0000786A0000}"/>
    <cellStyle name="Note 2 3 7 14 4" xfId="21495" xr:uid="{00000000-0005-0000-0000-0000796A0000}"/>
    <cellStyle name="Note 2 3 7 14 5" xfId="35110" xr:uid="{00000000-0005-0000-0000-00007A6A0000}"/>
    <cellStyle name="Note 2 3 7 15" xfId="21496" xr:uid="{00000000-0005-0000-0000-00007B6A0000}"/>
    <cellStyle name="Note 2 3 7 15 2" xfId="21497" xr:uid="{00000000-0005-0000-0000-00007C6A0000}"/>
    <cellStyle name="Note 2 3 7 15 2 2" xfId="21498" xr:uid="{00000000-0005-0000-0000-00007D6A0000}"/>
    <cellStyle name="Note 2 3 7 15 2 2 2" xfId="35111" xr:uid="{00000000-0005-0000-0000-00007E6A0000}"/>
    <cellStyle name="Note 2 3 7 15 2 3" xfId="21499" xr:uid="{00000000-0005-0000-0000-00007F6A0000}"/>
    <cellStyle name="Note 2 3 7 15 2 4" xfId="35112" xr:uid="{00000000-0005-0000-0000-0000806A0000}"/>
    <cellStyle name="Note 2 3 7 15 3" xfId="21500" xr:uid="{00000000-0005-0000-0000-0000816A0000}"/>
    <cellStyle name="Note 2 3 7 15 3 2" xfId="35113" xr:uid="{00000000-0005-0000-0000-0000826A0000}"/>
    <cellStyle name="Note 2 3 7 15 4" xfId="21501" xr:uid="{00000000-0005-0000-0000-0000836A0000}"/>
    <cellStyle name="Note 2 3 7 15 5" xfId="35114" xr:uid="{00000000-0005-0000-0000-0000846A0000}"/>
    <cellStyle name="Note 2 3 7 16" xfId="21502" xr:uid="{00000000-0005-0000-0000-0000856A0000}"/>
    <cellStyle name="Note 2 3 7 16 2" xfId="21503" xr:uid="{00000000-0005-0000-0000-0000866A0000}"/>
    <cellStyle name="Note 2 3 7 16 2 2" xfId="21504" xr:uid="{00000000-0005-0000-0000-0000876A0000}"/>
    <cellStyle name="Note 2 3 7 16 2 2 2" xfId="35115" xr:uid="{00000000-0005-0000-0000-0000886A0000}"/>
    <cellStyle name="Note 2 3 7 16 2 3" xfId="21505" xr:uid="{00000000-0005-0000-0000-0000896A0000}"/>
    <cellStyle name="Note 2 3 7 16 2 4" xfId="35116" xr:uid="{00000000-0005-0000-0000-00008A6A0000}"/>
    <cellStyle name="Note 2 3 7 16 3" xfId="21506" xr:uid="{00000000-0005-0000-0000-00008B6A0000}"/>
    <cellStyle name="Note 2 3 7 16 3 2" xfId="35117" xr:uid="{00000000-0005-0000-0000-00008C6A0000}"/>
    <cellStyle name="Note 2 3 7 16 4" xfId="21507" xr:uid="{00000000-0005-0000-0000-00008D6A0000}"/>
    <cellStyle name="Note 2 3 7 16 5" xfId="35118" xr:uid="{00000000-0005-0000-0000-00008E6A0000}"/>
    <cellStyle name="Note 2 3 7 17" xfId="21508" xr:uid="{00000000-0005-0000-0000-00008F6A0000}"/>
    <cellStyle name="Note 2 3 7 17 2" xfId="21509" xr:uid="{00000000-0005-0000-0000-0000906A0000}"/>
    <cellStyle name="Note 2 3 7 17 2 2" xfId="21510" xr:uid="{00000000-0005-0000-0000-0000916A0000}"/>
    <cellStyle name="Note 2 3 7 17 2 2 2" xfId="35119" xr:uid="{00000000-0005-0000-0000-0000926A0000}"/>
    <cellStyle name="Note 2 3 7 17 2 3" xfId="21511" xr:uid="{00000000-0005-0000-0000-0000936A0000}"/>
    <cellStyle name="Note 2 3 7 17 2 4" xfId="35120" xr:uid="{00000000-0005-0000-0000-0000946A0000}"/>
    <cellStyle name="Note 2 3 7 17 3" xfId="21512" xr:uid="{00000000-0005-0000-0000-0000956A0000}"/>
    <cellStyle name="Note 2 3 7 17 3 2" xfId="35121" xr:uid="{00000000-0005-0000-0000-0000966A0000}"/>
    <cellStyle name="Note 2 3 7 17 4" xfId="21513" xr:uid="{00000000-0005-0000-0000-0000976A0000}"/>
    <cellStyle name="Note 2 3 7 17 5" xfId="35122" xr:uid="{00000000-0005-0000-0000-0000986A0000}"/>
    <cellStyle name="Note 2 3 7 18" xfId="21514" xr:uid="{00000000-0005-0000-0000-0000996A0000}"/>
    <cellStyle name="Note 2 3 7 18 2" xfId="21515" xr:uid="{00000000-0005-0000-0000-00009A6A0000}"/>
    <cellStyle name="Note 2 3 7 18 2 2" xfId="21516" xr:uid="{00000000-0005-0000-0000-00009B6A0000}"/>
    <cellStyle name="Note 2 3 7 18 2 2 2" xfId="35123" xr:uid="{00000000-0005-0000-0000-00009C6A0000}"/>
    <cellStyle name="Note 2 3 7 18 2 3" xfId="21517" xr:uid="{00000000-0005-0000-0000-00009D6A0000}"/>
    <cellStyle name="Note 2 3 7 18 2 4" xfId="35124" xr:uid="{00000000-0005-0000-0000-00009E6A0000}"/>
    <cellStyle name="Note 2 3 7 18 3" xfId="21518" xr:uid="{00000000-0005-0000-0000-00009F6A0000}"/>
    <cellStyle name="Note 2 3 7 18 3 2" xfId="35125" xr:uid="{00000000-0005-0000-0000-0000A06A0000}"/>
    <cellStyle name="Note 2 3 7 18 4" xfId="21519" xr:uid="{00000000-0005-0000-0000-0000A16A0000}"/>
    <cellStyle name="Note 2 3 7 18 5" xfId="35126" xr:uid="{00000000-0005-0000-0000-0000A26A0000}"/>
    <cellStyle name="Note 2 3 7 19" xfId="21520" xr:uid="{00000000-0005-0000-0000-0000A36A0000}"/>
    <cellStyle name="Note 2 3 7 19 2" xfId="21521" xr:uid="{00000000-0005-0000-0000-0000A46A0000}"/>
    <cellStyle name="Note 2 3 7 19 2 2" xfId="21522" xr:uid="{00000000-0005-0000-0000-0000A56A0000}"/>
    <cellStyle name="Note 2 3 7 19 2 2 2" xfId="35127" xr:uid="{00000000-0005-0000-0000-0000A66A0000}"/>
    <cellStyle name="Note 2 3 7 19 2 3" xfId="21523" xr:uid="{00000000-0005-0000-0000-0000A76A0000}"/>
    <cellStyle name="Note 2 3 7 19 2 4" xfId="35128" xr:uid="{00000000-0005-0000-0000-0000A86A0000}"/>
    <cellStyle name="Note 2 3 7 19 3" xfId="21524" xr:uid="{00000000-0005-0000-0000-0000A96A0000}"/>
    <cellStyle name="Note 2 3 7 19 3 2" xfId="35129" xr:uid="{00000000-0005-0000-0000-0000AA6A0000}"/>
    <cellStyle name="Note 2 3 7 19 4" xfId="21525" xr:uid="{00000000-0005-0000-0000-0000AB6A0000}"/>
    <cellStyle name="Note 2 3 7 19 5" xfId="35130" xr:uid="{00000000-0005-0000-0000-0000AC6A0000}"/>
    <cellStyle name="Note 2 3 7 2" xfId="21526" xr:uid="{00000000-0005-0000-0000-0000AD6A0000}"/>
    <cellStyle name="Note 2 3 7 2 2" xfId="21527" xr:uid="{00000000-0005-0000-0000-0000AE6A0000}"/>
    <cellStyle name="Note 2 3 7 2 2 2" xfId="21528" xr:uid="{00000000-0005-0000-0000-0000AF6A0000}"/>
    <cellStyle name="Note 2 3 7 2 2 2 2" xfId="35131" xr:uid="{00000000-0005-0000-0000-0000B06A0000}"/>
    <cellStyle name="Note 2 3 7 2 2 3" xfId="21529" xr:uid="{00000000-0005-0000-0000-0000B16A0000}"/>
    <cellStyle name="Note 2 3 7 2 2 4" xfId="35132" xr:uid="{00000000-0005-0000-0000-0000B26A0000}"/>
    <cellStyle name="Note 2 3 7 2 3" xfId="21530" xr:uid="{00000000-0005-0000-0000-0000B36A0000}"/>
    <cellStyle name="Note 2 3 7 2 3 2" xfId="35133" xr:uid="{00000000-0005-0000-0000-0000B46A0000}"/>
    <cellStyle name="Note 2 3 7 2 4" xfId="21531" xr:uid="{00000000-0005-0000-0000-0000B56A0000}"/>
    <cellStyle name="Note 2 3 7 2 5" xfId="35134" xr:uid="{00000000-0005-0000-0000-0000B66A0000}"/>
    <cellStyle name="Note 2 3 7 20" xfId="21532" xr:uid="{00000000-0005-0000-0000-0000B76A0000}"/>
    <cellStyle name="Note 2 3 7 20 2" xfId="21533" xr:uid="{00000000-0005-0000-0000-0000B86A0000}"/>
    <cellStyle name="Note 2 3 7 20 2 2" xfId="21534" xr:uid="{00000000-0005-0000-0000-0000B96A0000}"/>
    <cellStyle name="Note 2 3 7 20 2 2 2" xfId="35135" xr:uid="{00000000-0005-0000-0000-0000BA6A0000}"/>
    <cellStyle name="Note 2 3 7 20 2 3" xfId="21535" xr:uid="{00000000-0005-0000-0000-0000BB6A0000}"/>
    <cellStyle name="Note 2 3 7 20 2 4" xfId="35136" xr:uid="{00000000-0005-0000-0000-0000BC6A0000}"/>
    <cellStyle name="Note 2 3 7 20 3" xfId="21536" xr:uid="{00000000-0005-0000-0000-0000BD6A0000}"/>
    <cellStyle name="Note 2 3 7 20 3 2" xfId="35137" xr:uid="{00000000-0005-0000-0000-0000BE6A0000}"/>
    <cellStyle name="Note 2 3 7 20 4" xfId="21537" xr:uid="{00000000-0005-0000-0000-0000BF6A0000}"/>
    <cellStyle name="Note 2 3 7 20 5" xfId="35138" xr:uid="{00000000-0005-0000-0000-0000C06A0000}"/>
    <cellStyle name="Note 2 3 7 21" xfId="21538" xr:uid="{00000000-0005-0000-0000-0000C16A0000}"/>
    <cellStyle name="Note 2 3 7 21 2" xfId="21539" xr:uid="{00000000-0005-0000-0000-0000C26A0000}"/>
    <cellStyle name="Note 2 3 7 21 2 2" xfId="21540" xr:uid="{00000000-0005-0000-0000-0000C36A0000}"/>
    <cellStyle name="Note 2 3 7 21 2 2 2" xfId="35139" xr:uid="{00000000-0005-0000-0000-0000C46A0000}"/>
    <cellStyle name="Note 2 3 7 21 2 3" xfId="21541" xr:uid="{00000000-0005-0000-0000-0000C56A0000}"/>
    <cellStyle name="Note 2 3 7 21 2 4" xfId="35140" xr:uid="{00000000-0005-0000-0000-0000C66A0000}"/>
    <cellStyle name="Note 2 3 7 21 3" xfId="21542" xr:uid="{00000000-0005-0000-0000-0000C76A0000}"/>
    <cellStyle name="Note 2 3 7 21 3 2" xfId="35141" xr:uid="{00000000-0005-0000-0000-0000C86A0000}"/>
    <cellStyle name="Note 2 3 7 21 4" xfId="21543" xr:uid="{00000000-0005-0000-0000-0000C96A0000}"/>
    <cellStyle name="Note 2 3 7 21 5" xfId="35142" xr:uid="{00000000-0005-0000-0000-0000CA6A0000}"/>
    <cellStyle name="Note 2 3 7 22" xfId="21544" xr:uid="{00000000-0005-0000-0000-0000CB6A0000}"/>
    <cellStyle name="Note 2 3 7 22 2" xfId="21545" xr:uid="{00000000-0005-0000-0000-0000CC6A0000}"/>
    <cellStyle name="Note 2 3 7 22 2 2" xfId="21546" xr:uid="{00000000-0005-0000-0000-0000CD6A0000}"/>
    <cellStyle name="Note 2 3 7 22 2 2 2" xfId="35143" xr:uid="{00000000-0005-0000-0000-0000CE6A0000}"/>
    <cellStyle name="Note 2 3 7 22 2 3" xfId="21547" xr:uid="{00000000-0005-0000-0000-0000CF6A0000}"/>
    <cellStyle name="Note 2 3 7 22 2 4" xfId="35144" xr:uid="{00000000-0005-0000-0000-0000D06A0000}"/>
    <cellStyle name="Note 2 3 7 22 3" xfId="21548" xr:uid="{00000000-0005-0000-0000-0000D16A0000}"/>
    <cellStyle name="Note 2 3 7 22 3 2" xfId="35145" xr:uid="{00000000-0005-0000-0000-0000D26A0000}"/>
    <cellStyle name="Note 2 3 7 22 4" xfId="21549" xr:uid="{00000000-0005-0000-0000-0000D36A0000}"/>
    <cellStyle name="Note 2 3 7 22 5" xfId="35146" xr:uid="{00000000-0005-0000-0000-0000D46A0000}"/>
    <cellStyle name="Note 2 3 7 23" xfId="21550" xr:uid="{00000000-0005-0000-0000-0000D56A0000}"/>
    <cellStyle name="Note 2 3 7 23 2" xfId="21551" xr:uid="{00000000-0005-0000-0000-0000D66A0000}"/>
    <cellStyle name="Note 2 3 7 23 2 2" xfId="21552" xr:uid="{00000000-0005-0000-0000-0000D76A0000}"/>
    <cellStyle name="Note 2 3 7 23 2 2 2" xfId="35147" xr:uid="{00000000-0005-0000-0000-0000D86A0000}"/>
    <cellStyle name="Note 2 3 7 23 2 3" xfId="21553" xr:uid="{00000000-0005-0000-0000-0000D96A0000}"/>
    <cellStyle name="Note 2 3 7 23 2 4" xfId="35148" xr:uid="{00000000-0005-0000-0000-0000DA6A0000}"/>
    <cellStyle name="Note 2 3 7 23 3" xfId="21554" xr:uid="{00000000-0005-0000-0000-0000DB6A0000}"/>
    <cellStyle name="Note 2 3 7 23 3 2" xfId="35149" xr:uid="{00000000-0005-0000-0000-0000DC6A0000}"/>
    <cellStyle name="Note 2 3 7 23 4" xfId="21555" xr:uid="{00000000-0005-0000-0000-0000DD6A0000}"/>
    <cellStyle name="Note 2 3 7 23 5" xfId="35150" xr:uid="{00000000-0005-0000-0000-0000DE6A0000}"/>
    <cellStyle name="Note 2 3 7 24" xfId="21556" xr:uid="{00000000-0005-0000-0000-0000DF6A0000}"/>
    <cellStyle name="Note 2 3 7 24 2" xfId="21557" xr:uid="{00000000-0005-0000-0000-0000E06A0000}"/>
    <cellStyle name="Note 2 3 7 24 2 2" xfId="21558" xr:uid="{00000000-0005-0000-0000-0000E16A0000}"/>
    <cellStyle name="Note 2 3 7 24 2 2 2" xfId="35151" xr:uid="{00000000-0005-0000-0000-0000E26A0000}"/>
    <cellStyle name="Note 2 3 7 24 2 3" xfId="21559" xr:uid="{00000000-0005-0000-0000-0000E36A0000}"/>
    <cellStyle name="Note 2 3 7 24 2 4" xfId="35152" xr:uid="{00000000-0005-0000-0000-0000E46A0000}"/>
    <cellStyle name="Note 2 3 7 24 3" xfId="21560" xr:uid="{00000000-0005-0000-0000-0000E56A0000}"/>
    <cellStyle name="Note 2 3 7 24 3 2" xfId="35153" xr:uid="{00000000-0005-0000-0000-0000E66A0000}"/>
    <cellStyle name="Note 2 3 7 24 4" xfId="21561" xr:uid="{00000000-0005-0000-0000-0000E76A0000}"/>
    <cellStyle name="Note 2 3 7 24 5" xfId="35154" xr:uid="{00000000-0005-0000-0000-0000E86A0000}"/>
    <cellStyle name="Note 2 3 7 25" xfId="21562" xr:uid="{00000000-0005-0000-0000-0000E96A0000}"/>
    <cellStyle name="Note 2 3 7 25 2" xfId="21563" xr:uid="{00000000-0005-0000-0000-0000EA6A0000}"/>
    <cellStyle name="Note 2 3 7 25 2 2" xfId="21564" xr:uid="{00000000-0005-0000-0000-0000EB6A0000}"/>
    <cellStyle name="Note 2 3 7 25 2 2 2" xfId="35155" xr:uid="{00000000-0005-0000-0000-0000EC6A0000}"/>
    <cellStyle name="Note 2 3 7 25 2 3" xfId="21565" xr:uid="{00000000-0005-0000-0000-0000ED6A0000}"/>
    <cellStyle name="Note 2 3 7 25 2 4" xfId="35156" xr:uid="{00000000-0005-0000-0000-0000EE6A0000}"/>
    <cellStyle name="Note 2 3 7 25 3" xfId="21566" xr:uid="{00000000-0005-0000-0000-0000EF6A0000}"/>
    <cellStyle name="Note 2 3 7 25 3 2" xfId="35157" xr:uid="{00000000-0005-0000-0000-0000F06A0000}"/>
    <cellStyle name="Note 2 3 7 25 4" xfId="21567" xr:uid="{00000000-0005-0000-0000-0000F16A0000}"/>
    <cellStyle name="Note 2 3 7 25 5" xfId="35158" xr:uid="{00000000-0005-0000-0000-0000F26A0000}"/>
    <cellStyle name="Note 2 3 7 26" xfId="21568" xr:uid="{00000000-0005-0000-0000-0000F36A0000}"/>
    <cellStyle name="Note 2 3 7 26 2" xfId="21569" xr:uid="{00000000-0005-0000-0000-0000F46A0000}"/>
    <cellStyle name="Note 2 3 7 26 2 2" xfId="21570" xr:uid="{00000000-0005-0000-0000-0000F56A0000}"/>
    <cellStyle name="Note 2 3 7 26 2 2 2" xfId="35159" xr:uid="{00000000-0005-0000-0000-0000F66A0000}"/>
    <cellStyle name="Note 2 3 7 26 2 3" xfId="21571" xr:uid="{00000000-0005-0000-0000-0000F76A0000}"/>
    <cellStyle name="Note 2 3 7 26 2 4" xfId="35160" xr:uid="{00000000-0005-0000-0000-0000F86A0000}"/>
    <cellStyle name="Note 2 3 7 26 3" xfId="21572" xr:uid="{00000000-0005-0000-0000-0000F96A0000}"/>
    <cellStyle name="Note 2 3 7 26 3 2" xfId="35161" xr:uid="{00000000-0005-0000-0000-0000FA6A0000}"/>
    <cellStyle name="Note 2 3 7 26 4" xfId="21573" xr:uid="{00000000-0005-0000-0000-0000FB6A0000}"/>
    <cellStyle name="Note 2 3 7 26 5" xfId="35162" xr:uid="{00000000-0005-0000-0000-0000FC6A0000}"/>
    <cellStyle name="Note 2 3 7 27" xfId="21574" xr:uid="{00000000-0005-0000-0000-0000FD6A0000}"/>
    <cellStyle name="Note 2 3 7 27 2" xfId="21575" xr:uid="{00000000-0005-0000-0000-0000FE6A0000}"/>
    <cellStyle name="Note 2 3 7 27 2 2" xfId="21576" xr:uid="{00000000-0005-0000-0000-0000FF6A0000}"/>
    <cellStyle name="Note 2 3 7 27 2 2 2" xfId="35163" xr:uid="{00000000-0005-0000-0000-0000006B0000}"/>
    <cellStyle name="Note 2 3 7 27 2 3" xfId="21577" xr:uid="{00000000-0005-0000-0000-0000016B0000}"/>
    <cellStyle name="Note 2 3 7 27 2 4" xfId="35164" xr:uid="{00000000-0005-0000-0000-0000026B0000}"/>
    <cellStyle name="Note 2 3 7 27 3" xfId="21578" xr:uid="{00000000-0005-0000-0000-0000036B0000}"/>
    <cellStyle name="Note 2 3 7 27 3 2" xfId="35165" xr:uid="{00000000-0005-0000-0000-0000046B0000}"/>
    <cellStyle name="Note 2 3 7 27 4" xfId="21579" xr:uid="{00000000-0005-0000-0000-0000056B0000}"/>
    <cellStyle name="Note 2 3 7 27 5" xfId="35166" xr:uid="{00000000-0005-0000-0000-0000066B0000}"/>
    <cellStyle name="Note 2 3 7 28" xfId="21580" xr:uid="{00000000-0005-0000-0000-0000076B0000}"/>
    <cellStyle name="Note 2 3 7 28 2" xfId="21581" xr:uid="{00000000-0005-0000-0000-0000086B0000}"/>
    <cellStyle name="Note 2 3 7 28 2 2" xfId="21582" xr:uid="{00000000-0005-0000-0000-0000096B0000}"/>
    <cellStyle name="Note 2 3 7 28 2 2 2" xfId="35167" xr:uid="{00000000-0005-0000-0000-00000A6B0000}"/>
    <cellStyle name="Note 2 3 7 28 2 3" xfId="21583" xr:uid="{00000000-0005-0000-0000-00000B6B0000}"/>
    <cellStyle name="Note 2 3 7 28 2 4" xfId="35168" xr:uid="{00000000-0005-0000-0000-00000C6B0000}"/>
    <cellStyle name="Note 2 3 7 28 3" xfId="21584" xr:uid="{00000000-0005-0000-0000-00000D6B0000}"/>
    <cellStyle name="Note 2 3 7 28 3 2" xfId="35169" xr:uid="{00000000-0005-0000-0000-00000E6B0000}"/>
    <cellStyle name="Note 2 3 7 28 4" xfId="21585" xr:uid="{00000000-0005-0000-0000-00000F6B0000}"/>
    <cellStyle name="Note 2 3 7 28 5" xfId="35170" xr:uid="{00000000-0005-0000-0000-0000106B0000}"/>
    <cellStyle name="Note 2 3 7 29" xfId="21586" xr:uid="{00000000-0005-0000-0000-0000116B0000}"/>
    <cellStyle name="Note 2 3 7 29 2" xfId="21587" xr:uid="{00000000-0005-0000-0000-0000126B0000}"/>
    <cellStyle name="Note 2 3 7 29 2 2" xfId="21588" xr:uid="{00000000-0005-0000-0000-0000136B0000}"/>
    <cellStyle name="Note 2 3 7 29 2 2 2" xfId="35171" xr:uid="{00000000-0005-0000-0000-0000146B0000}"/>
    <cellStyle name="Note 2 3 7 29 2 3" xfId="21589" xr:uid="{00000000-0005-0000-0000-0000156B0000}"/>
    <cellStyle name="Note 2 3 7 29 2 4" xfId="35172" xr:uid="{00000000-0005-0000-0000-0000166B0000}"/>
    <cellStyle name="Note 2 3 7 29 3" xfId="21590" xr:uid="{00000000-0005-0000-0000-0000176B0000}"/>
    <cellStyle name="Note 2 3 7 29 3 2" xfId="35173" xr:uid="{00000000-0005-0000-0000-0000186B0000}"/>
    <cellStyle name="Note 2 3 7 29 4" xfId="21591" xr:uid="{00000000-0005-0000-0000-0000196B0000}"/>
    <cellStyle name="Note 2 3 7 29 5" xfId="35174" xr:uid="{00000000-0005-0000-0000-00001A6B0000}"/>
    <cellStyle name="Note 2 3 7 3" xfId="21592" xr:uid="{00000000-0005-0000-0000-00001B6B0000}"/>
    <cellStyle name="Note 2 3 7 3 2" xfId="21593" xr:uid="{00000000-0005-0000-0000-00001C6B0000}"/>
    <cellStyle name="Note 2 3 7 3 2 2" xfId="21594" xr:uid="{00000000-0005-0000-0000-00001D6B0000}"/>
    <cellStyle name="Note 2 3 7 3 2 2 2" xfId="35175" xr:uid="{00000000-0005-0000-0000-00001E6B0000}"/>
    <cellStyle name="Note 2 3 7 3 2 3" xfId="21595" xr:uid="{00000000-0005-0000-0000-00001F6B0000}"/>
    <cellStyle name="Note 2 3 7 3 2 4" xfId="35176" xr:uid="{00000000-0005-0000-0000-0000206B0000}"/>
    <cellStyle name="Note 2 3 7 3 3" xfId="21596" xr:uid="{00000000-0005-0000-0000-0000216B0000}"/>
    <cellStyle name="Note 2 3 7 3 3 2" xfId="35177" xr:uid="{00000000-0005-0000-0000-0000226B0000}"/>
    <cellStyle name="Note 2 3 7 3 4" xfId="21597" xr:uid="{00000000-0005-0000-0000-0000236B0000}"/>
    <cellStyle name="Note 2 3 7 3 5" xfId="35178" xr:uid="{00000000-0005-0000-0000-0000246B0000}"/>
    <cellStyle name="Note 2 3 7 30" xfId="21598" xr:uid="{00000000-0005-0000-0000-0000256B0000}"/>
    <cellStyle name="Note 2 3 7 30 2" xfId="21599" xr:uid="{00000000-0005-0000-0000-0000266B0000}"/>
    <cellStyle name="Note 2 3 7 30 2 2" xfId="21600" xr:uid="{00000000-0005-0000-0000-0000276B0000}"/>
    <cellStyle name="Note 2 3 7 30 2 2 2" xfId="35179" xr:uid="{00000000-0005-0000-0000-0000286B0000}"/>
    <cellStyle name="Note 2 3 7 30 2 3" xfId="21601" xr:uid="{00000000-0005-0000-0000-0000296B0000}"/>
    <cellStyle name="Note 2 3 7 30 2 4" xfId="35180" xr:uid="{00000000-0005-0000-0000-00002A6B0000}"/>
    <cellStyle name="Note 2 3 7 30 3" xfId="21602" xr:uid="{00000000-0005-0000-0000-00002B6B0000}"/>
    <cellStyle name="Note 2 3 7 30 3 2" xfId="35181" xr:uid="{00000000-0005-0000-0000-00002C6B0000}"/>
    <cellStyle name="Note 2 3 7 30 4" xfId="21603" xr:uid="{00000000-0005-0000-0000-00002D6B0000}"/>
    <cellStyle name="Note 2 3 7 30 5" xfId="35182" xr:uid="{00000000-0005-0000-0000-00002E6B0000}"/>
    <cellStyle name="Note 2 3 7 31" xfId="21604" xr:uid="{00000000-0005-0000-0000-00002F6B0000}"/>
    <cellStyle name="Note 2 3 7 31 2" xfId="21605" xr:uid="{00000000-0005-0000-0000-0000306B0000}"/>
    <cellStyle name="Note 2 3 7 31 2 2" xfId="35183" xr:uid="{00000000-0005-0000-0000-0000316B0000}"/>
    <cellStyle name="Note 2 3 7 31 3" xfId="21606" xr:uid="{00000000-0005-0000-0000-0000326B0000}"/>
    <cellStyle name="Note 2 3 7 31 4" xfId="35184" xr:uid="{00000000-0005-0000-0000-0000336B0000}"/>
    <cellStyle name="Note 2 3 7 32" xfId="21607" xr:uid="{00000000-0005-0000-0000-0000346B0000}"/>
    <cellStyle name="Note 2 3 7 32 2" xfId="35185" xr:uid="{00000000-0005-0000-0000-0000356B0000}"/>
    <cellStyle name="Note 2 3 7 33" xfId="21608" xr:uid="{00000000-0005-0000-0000-0000366B0000}"/>
    <cellStyle name="Note 2 3 7 34" xfId="35186" xr:uid="{00000000-0005-0000-0000-0000376B0000}"/>
    <cellStyle name="Note 2 3 7 4" xfId="21609" xr:uid="{00000000-0005-0000-0000-0000386B0000}"/>
    <cellStyle name="Note 2 3 7 4 2" xfId="21610" xr:uid="{00000000-0005-0000-0000-0000396B0000}"/>
    <cellStyle name="Note 2 3 7 4 2 2" xfId="21611" xr:uid="{00000000-0005-0000-0000-00003A6B0000}"/>
    <cellStyle name="Note 2 3 7 4 2 2 2" xfId="35187" xr:uid="{00000000-0005-0000-0000-00003B6B0000}"/>
    <cellStyle name="Note 2 3 7 4 2 3" xfId="21612" xr:uid="{00000000-0005-0000-0000-00003C6B0000}"/>
    <cellStyle name="Note 2 3 7 4 2 4" xfId="35188" xr:uid="{00000000-0005-0000-0000-00003D6B0000}"/>
    <cellStyle name="Note 2 3 7 4 3" xfId="21613" xr:uid="{00000000-0005-0000-0000-00003E6B0000}"/>
    <cellStyle name="Note 2 3 7 4 3 2" xfId="35189" xr:uid="{00000000-0005-0000-0000-00003F6B0000}"/>
    <cellStyle name="Note 2 3 7 4 4" xfId="21614" xr:uid="{00000000-0005-0000-0000-0000406B0000}"/>
    <cellStyle name="Note 2 3 7 4 5" xfId="35190" xr:uid="{00000000-0005-0000-0000-0000416B0000}"/>
    <cellStyle name="Note 2 3 7 5" xfId="21615" xr:uid="{00000000-0005-0000-0000-0000426B0000}"/>
    <cellStyle name="Note 2 3 7 5 2" xfId="21616" xr:uid="{00000000-0005-0000-0000-0000436B0000}"/>
    <cellStyle name="Note 2 3 7 5 2 2" xfId="21617" xr:uid="{00000000-0005-0000-0000-0000446B0000}"/>
    <cellStyle name="Note 2 3 7 5 2 2 2" xfId="35191" xr:uid="{00000000-0005-0000-0000-0000456B0000}"/>
    <cellStyle name="Note 2 3 7 5 2 3" xfId="21618" xr:uid="{00000000-0005-0000-0000-0000466B0000}"/>
    <cellStyle name="Note 2 3 7 5 2 4" xfId="35192" xr:uid="{00000000-0005-0000-0000-0000476B0000}"/>
    <cellStyle name="Note 2 3 7 5 3" xfId="21619" xr:uid="{00000000-0005-0000-0000-0000486B0000}"/>
    <cellStyle name="Note 2 3 7 5 3 2" xfId="35193" xr:uid="{00000000-0005-0000-0000-0000496B0000}"/>
    <cellStyle name="Note 2 3 7 5 4" xfId="21620" xr:uid="{00000000-0005-0000-0000-00004A6B0000}"/>
    <cellStyle name="Note 2 3 7 5 5" xfId="35194" xr:uid="{00000000-0005-0000-0000-00004B6B0000}"/>
    <cellStyle name="Note 2 3 7 6" xfId="21621" xr:uid="{00000000-0005-0000-0000-00004C6B0000}"/>
    <cellStyle name="Note 2 3 7 6 2" xfId="21622" xr:uid="{00000000-0005-0000-0000-00004D6B0000}"/>
    <cellStyle name="Note 2 3 7 6 2 2" xfId="21623" xr:uid="{00000000-0005-0000-0000-00004E6B0000}"/>
    <cellStyle name="Note 2 3 7 6 2 2 2" xfId="35195" xr:uid="{00000000-0005-0000-0000-00004F6B0000}"/>
    <cellStyle name="Note 2 3 7 6 2 3" xfId="21624" xr:uid="{00000000-0005-0000-0000-0000506B0000}"/>
    <cellStyle name="Note 2 3 7 6 2 4" xfId="35196" xr:uid="{00000000-0005-0000-0000-0000516B0000}"/>
    <cellStyle name="Note 2 3 7 6 3" xfId="21625" xr:uid="{00000000-0005-0000-0000-0000526B0000}"/>
    <cellStyle name="Note 2 3 7 6 3 2" xfId="35197" xr:uid="{00000000-0005-0000-0000-0000536B0000}"/>
    <cellStyle name="Note 2 3 7 6 4" xfId="21626" xr:uid="{00000000-0005-0000-0000-0000546B0000}"/>
    <cellStyle name="Note 2 3 7 6 5" xfId="35198" xr:uid="{00000000-0005-0000-0000-0000556B0000}"/>
    <cellStyle name="Note 2 3 7 7" xfId="21627" xr:uid="{00000000-0005-0000-0000-0000566B0000}"/>
    <cellStyle name="Note 2 3 7 7 2" xfId="21628" xr:uid="{00000000-0005-0000-0000-0000576B0000}"/>
    <cellStyle name="Note 2 3 7 7 2 2" xfId="21629" xr:uid="{00000000-0005-0000-0000-0000586B0000}"/>
    <cellStyle name="Note 2 3 7 7 2 2 2" xfId="35199" xr:uid="{00000000-0005-0000-0000-0000596B0000}"/>
    <cellStyle name="Note 2 3 7 7 2 3" xfId="21630" xr:uid="{00000000-0005-0000-0000-00005A6B0000}"/>
    <cellStyle name="Note 2 3 7 7 2 4" xfId="35200" xr:uid="{00000000-0005-0000-0000-00005B6B0000}"/>
    <cellStyle name="Note 2 3 7 7 3" xfId="21631" xr:uid="{00000000-0005-0000-0000-00005C6B0000}"/>
    <cellStyle name="Note 2 3 7 7 3 2" xfId="35201" xr:uid="{00000000-0005-0000-0000-00005D6B0000}"/>
    <cellStyle name="Note 2 3 7 7 4" xfId="21632" xr:uid="{00000000-0005-0000-0000-00005E6B0000}"/>
    <cellStyle name="Note 2 3 7 7 5" xfId="35202" xr:uid="{00000000-0005-0000-0000-00005F6B0000}"/>
    <cellStyle name="Note 2 3 7 8" xfId="21633" xr:uid="{00000000-0005-0000-0000-0000606B0000}"/>
    <cellStyle name="Note 2 3 7 8 2" xfId="21634" xr:uid="{00000000-0005-0000-0000-0000616B0000}"/>
    <cellStyle name="Note 2 3 7 8 2 2" xfId="21635" xr:uid="{00000000-0005-0000-0000-0000626B0000}"/>
    <cellStyle name="Note 2 3 7 8 2 2 2" xfId="35203" xr:uid="{00000000-0005-0000-0000-0000636B0000}"/>
    <cellStyle name="Note 2 3 7 8 2 3" xfId="21636" xr:uid="{00000000-0005-0000-0000-0000646B0000}"/>
    <cellStyle name="Note 2 3 7 8 2 4" xfId="35204" xr:uid="{00000000-0005-0000-0000-0000656B0000}"/>
    <cellStyle name="Note 2 3 7 8 3" xfId="21637" xr:uid="{00000000-0005-0000-0000-0000666B0000}"/>
    <cellStyle name="Note 2 3 7 8 3 2" xfId="35205" xr:uid="{00000000-0005-0000-0000-0000676B0000}"/>
    <cellStyle name="Note 2 3 7 8 4" xfId="21638" xr:uid="{00000000-0005-0000-0000-0000686B0000}"/>
    <cellStyle name="Note 2 3 7 8 5" xfId="35206" xr:uid="{00000000-0005-0000-0000-0000696B0000}"/>
    <cellStyle name="Note 2 3 7 9" xfId="21639" xr:uid="{00000000-0005-0000-0000-00006A6B0000}"/>
    <cellStyle name="Note 2 3 7 9 2" xfId="21640" xr:uid="{00000000-0005-0000-0000-00006B6B0000}"/>
    <cellStyle name="Note 2 3 7 9 2 2" xfId="21641" xr:uid="{00000000-0005-0000-0000-00006C6B0000}"/>
    <cellStyle name="Note 2 3 7 9 2 2 2" xfId="35207" xr:uid="{00000000-0005-0000-0000-00006D6B0000}"/>
    <cellStyle name="Note 2 3 7 9 2 3" xfId="21642" xr:uid="{00000000-0005-0000-0000-00006E6B0000}"/>
    <cellStyle name="Note 2 3 7 9 2 4" xfId="35208" xr:uid="{00000000-0005-0000-0000-00006F6B0000}"/>
    <cellStyle name="Note 2 3 7 9 3" xfId="21643" xr:uid="{00000000-0005-0000-0000-0000706B0000}"/>
    <cellStyle name="Note 2 3 7 9 3 2" xfId="35209" xr:uid="{00000000-0005-0000-0000-0000716B0000}"/>
    <cellStyle name="Note 2 3 7 9 4" xfId="21644" xr:uid="{00000000-0005-0000-0000-0000726B0000}"/>
    <cellStyle name="Note 2 3 7 9 5" xfId="35210" xr:uid="{00000000-0005-0000-0000-0000736B0000}"/>
    <cellStyle name="Note 2 3 8" xfId="21645" xr:uid="{00000000-0005-0000-0000-0000746B0000}"/>
    <cellStyle name="Note 2 3 8 2" xfId="21646" xr:uid="{00000000-0005-0000-0000-0000756B0000}"/>
    <cellStyle name="Note 2 3 8 2 2" xfId="21647" xr:uid="{00000000-0005-0000-0000-0000766B0000}"/>
    <cellStyle name="Note 2 3 8 2 2 2" xfId="35211" xr:uid="{00000000-0005-0000-0000-0000776B0000}"/>
    <cellStyle name="Note 2 3 8 2 3" xfId="21648" xr:uid="{00000000-0005-0000-0000-0000786B0000}"/>
    <cellStyle name="Note 2 3 8 2 4" xfId="35212" xr:uid="{00000000-0005-0000-0000-0000796B0000}"/>
    <cellStyle name="Note 2 3 8 3" xfId="21649" xr:uid="{00000000-0005-0000-0000-00007A6B0000}"/>
    <cellStyle name="Note 2 3 8 3 2" xfId="35213" xr:uid="{00000000-0005-0000-0000-00007B6B0000}"/>
    <cellStyle name="Note 2 3 8 4" xfId="21650" xr:uid="{00000000-0005-0000-0000-00007C6B0000}"/>
    <cellStyle name="Note 2 3 8 5" xfId="35214" xr:uid="{00000000-0005-0000-0000-00007D6B0000}"/>
    <cellStyle name="Note 2 3 9" xfId="21651" xr:uid="{00000000-0005-0000-0000-00007E6B0000}"/>
    <cellStyle name="Note 2 3 9 2" xfId="21652" xr:uid="{00000000-0005-0000-0000-00007F6B0000}"/>
    <cellStyle name="Note 2 3 9 2 2" xfId="21653" xr:uid="{00000000-0005-0000-0000-0000806B0000}"/>
    <cellStyle name="Note 2 3 9 2 2 2" xfId="35215" xr:uid="{00000000-0005-0000-0000-0000816B0000}"/>
    <cellStyle name="Note 2 3 9 2 3" xfId="21654" xr:uid="{00000000-0005-0000-0000-0000826B0000}"/>
    <cellStyle name="Note 2 3 9 2 4" xfId="35216" xr:uid="{00000000-0005-0000-0000-0000836B0000}"/>
    <cellStyle name="Note 2 3 9 3" xfId="21655" xr:uid="{00000000-0005-0000-0000-0000846B0000}"/>
    <cellStyle name="Note 2 3 9 3 2" xfId="35217" xr:uid="{00000000-0005-0000-0000-0000856B0000}"/>
    <cellStyle name="Note 2 3 9 4" xfId="21656" xr:uid="{00000000-0005-0000-0000-0000866B0000}"/>
    <cellStyle name="Note 2 3 9 5" xfId="35218" xr:uid="{00000000-0005-0000-0000-0000876B0000}"/>
    <cellStyle name="Note 2 3_BU&amp;IC" xfId="21657" xr:uid="{00000000-0005-0000-0000-0000886B0000}"/>
    <cellStyle name="Note 2 30" xfId="21658" xr:uid="{00000000-0005-0000-0000-0000896B0000}"/>
    <cellStyle name="Note 2 30 2" xfId="21659" xr:uid="{00000000-0005-0000-0000-00008A6B0000}"/>
    <cellStyle name="Note 2 30 2 2" xfId="21660" xr:uid="{00000000-0005-0000-0000-00008B6B0000}"/>
    <cellStyle name="Note 2 30 2 2 2" xfId="35219" xr:uid="{00000000-0005-0000-0000-00008C6B0000}"/>
    <cellStyle name="Note 2 30 2 3" xfId="21661" xr:uid="{00000000-0005-0000-0000-00008D6B0000}"/>
    <cellStyle name="Note 2 30 2 4" xfId="35220" xr:uid="{00000000-0005-0000-0000-00008E6B0000}"/>
    <cellStyle name="Note 2 30 3" xfId="21662" xr:uid="{00000000-0005-0000-0000-00008F6B0000}"/>
    <cellStyle name="Note 2 30 3 2" xfId="35221" xr:uid="{00000000-0005-0000-0000-0000906B0000}"/>
    <cellStyle name="Note 2 30 4" xfId="21663" xr:uid="{00000000-0005-0000-0000-0000916B0000}"/>
    <cellStyle name="Note 2 30 5" xfId="35222" xr:uid="{00000000-0005-0000-0000-0000926B0000}"/>
    <cellStyle name="Note 2 31" xfId="21664" xr:uid="{00000000-0005-0000-0000-0000936B0000}"/>
    <cellStyle name="Note 2 31 2" xfId="21665" xr:uid="{00000000-0005-0000-0000-0000946B0000}"/>
    <cellStyle name="Note 2 31 2 2" xfId="21666" xr:uid="{00000000-0005-0000-0000-0000956B0000}"/>
    <cellStyle name="Note 2 31 2 2 2" xfId="35223" xr:uid="{00000000-0005-0000-0000-0000966B0000}"/>
    <cellStyle name="Note 2 31 2 3" xfId="21667" xr:uid="{00000000-0005-0000-0000-0000976B0000}"/>
    <cellStyle name="Note 2 31 2 4" xfId="35224" xr:uid="{00000000-0005-0000-0000-0000986B0000}"/>
    <cellStyle name="Note 2 31 3" xfId="21668" xr:uid="{00000000-0005-0000-0000-0000996B0000}"/>
    <cellStyle name="Note 2 31 3 2" xfId="35225" xr:uid="{00000000-0005-0000-0000-00009A6B0000}"/>
    <cellStyle name="Note 2 31 4" xfId="21669" xr:uid="{00000000-0005-0000-0000-00009B6B0000}"/>
    <cellStyle name="Note 2 31 5" xfId="35226" xr:uid="{00000000-0005-0000-0000-00009C6B0000}"/>
    <cellStyle name="Note 2 32" xfId="21670" xr:uid="{00000000-0005-0000-0000-00009D6B0000}"/>
    <cellStyle name="Note 2 32 2" xfId="21671" xr:uid="{00000000-0005-0000-0000-00009E6B0000}"/>
    <cellStyle name="Note 2 32 2 2" xfId="21672" xr:uid="{00000000-0005-0000-0000-00009F6B0000}"/>
    <cellStyle name="Note 2 32 2 2 2" xfId="35227" xr:uid="{00000000-0005-0000-0000-0000A06B0000}"/>
    <cellStyle name="Note 2 32 2 3" xfId="21673" xr:uid="{00000000-0005-0000-0000-0000A16B0000}"/>
    <cellStyle name="Note 2 32 2 4" xfId="35228" xr:uid="{00000000-0005-0000-0000-0000A26B0000}"/>
    <cellStyle name="Note 2 32 3" xfId="21674" xr:uid="{00000000-0005-0000-0000-0000A36B0000}"/>
    <cellStyle name="Note 2 32 3 2" xfId="35229" xr:uid="{00000000-0005-0000-0000-0000A46B0000}"/>
    <cellStyle name="Note 2 32 4" xfId="21675" xr:uid="{00000000-0005-0000-0000-0000A56B0000}"/>
    <cellStyle name="Note 2 32 5" xfId="35230" xr:uid="{00000000-0005-0000-0000-0000A66B0000}"/>
    <cellStyle name="Note 2 33" xfId="21676" xr:uid="{00000000-0005-0000-0000-0000A76B0000}"/>
    <cellStyle name="Note 2 33 2" xfId="21677" xr:uid="{00000000-0005-0000-0000-0000A86B0000}"/>
    <cellStyle name="Note 2 33 2 2" xfId="21678" xr:uid="{00000000-0005-0000-0000-0000A96B0000}"/>
    <cellStyle name="Note 2 33 2 2 2" xfId="35231" xr:uid="{00000000-0005-0000-0000-0000AA6B0000}"/>
    <cellStyle name="Note 2 33 2 3" xfId="21679" xr:uid="{00000000-0005-0000-0000-0000AB6B0000}"/>
    <cellStyle name="Note 2 33 2 4" xfId="35232" xr:uid="{00000000-0005-0000-0000-0000AC6B0000}"/>
    <cellStyle name="Note 2 33 3" xfId="21680" xr:uid="{00000000-0005-0000-0000-0000AD6B0000}"/>
    <cellStyle name="Note 2 33 3 2" xfId="35233" xr:uid="{00000000-0005-0000-0000-0000AE6B0000}"/>
    <cellStyle name="Note 2 33 4" xfId="21681" xr:uid="{00000000-0005-0000-0000-0000AF6B0000}"/>
    <cellStyle name="Note 2 33 5" xfId="35234" xr:uid="{00000000-0005-0000-0000-0000B06B0000}"/>
    <cellStyle name="Note 2 34" xfId="21682" xr:uid="{00000000-0005-0000-0000-0000B16B0000}"/>
    <cellStyle name="Note 2 34 2" xfId="21683" xr:uid="{00000000-0005-0000-0000-0000B26B0000}"/>
    <cellStyle name="Note 2 34 2 2" xfId="21684" xr:uid="{00000000-0005-0000-0000-0000B36B0000}"/>
    <cellStyle name="Note 2 34 2 2 2" xfId="35235" xr:uid="{00000000-0005-0000-0000-0000B46B0000}"/>
    <cellStyle name="Note 2 34 2 3" xfId="21685" xr:uid="{00000000-0005-0000-0000-0000B56B0000}"/>
    <cellStyle name="Note 2 34 2 4" xfId="35236" xr:uid="{00000000-0005-0000-0000-0000B66B0000}"/>
    <cellStyle name="Note 2 34 3" xfId="21686" xr:uid="{00000000-0005-0000-0000-0000B76B0000}"/>
    <cellStyle name="Note 2 34 3 2" xfId="35237" xr:uid="{00000000-0005-0000-0000-0000B86B0000}"/>
    <cellStyle name="Note 2 34 4" xfId="21687" xr:uid="{00000000-0005-0000-0000-0000B96B0000}"/>
    <cellStyle name="Note 2 34 5" xfId="35238" xr:uid="{00000000-0005-0000-0000-0000BA6B0000}"/>
    <cellStyle name="Note 2 35" xfId="21688" xr:uid="{00000000-0005-0000-0000-0000BB6B0000}"/>
    <cellStyle name="Note 2 35 2" xfId="21689" xr:uid="{00000000-0005-0000-0000-0000BC6B0000}"/>
    <cellStyle name="Note 2 35 2 2" xfId="21690" xr:uid="{00000000-0005-0000-0000-0000BD6B0000}"/>
    <cellStyle name="Note 2 35 2 2 2" xfId="35239" xr:uid="{00000000-0005-0000-0000-0000BE6B0000}"/>
    <cellStyle name="Note 2 35 2 3" xfId="21691" xr:uid="{00000000-0005-0000-0000-0000BF6B0000}"/>
    <cellStyle name="Note 2 35 2 4" xfId="35240" xr:uid="{00000000-0005-0000-0000-0000C06B0000}"/>
    <cellStyle name="Note 2 35 3" xfId="21692" xr:uid="{00000000-0005-0000-0000-0000C16B0000}"/>
    <cellStyle name="Note 2 35 3 2" xfId="35241" xr:uid="{00000000-0005-0000-0000-0000C26B0000}"/>
    <cellStyle name="Note 2 35 4" xfId="21693" xr:uid="{00000000-0005-0000-0000-0000C36B0000}"/>
    <cellStyle name="Note 2 35 5" xfId="35242" xr:uid="{00000000-0005-0000-0000-0000C46B0000}"/>
    <cellStyle name="Note 2 36" xfId="21694" xr:uid="{00000000-0005-0000-0000-0000C56B0000}"/>
    <cellStyle name="Note 2 36 2" xfId="21695" xr:uid="{00000000-0005-0000-0000-0000C66B0000}"/>
    <cellStyle name="Note 2 36 2 2" xfId="21696" xr:uid="{00000000-0005-0000-0000-0000C76B0000}"/>
    <cellStyle name="Note 2 36 2 2 2" xfId="35243" xr:uid="{00000000-0005-0000-0000-0000C86B0000}"/>
    <cellStyle name="Note 2 36 2 3" xfId="21697" xr:uid="{00000000-0005-0000-0000-0000C96B0000}"/>
    <cellStyle name="Note 2 36 2 4" xfId="35244" xr:uid="{00000000-0005-0000-0000-0000CA6B0000}"/>
    <cellStyle name="Note 2 36 3" xfId="21698" xr:uid="{00000000-0005-0000-0000-0000CB6B0000}"/>
    <cellStyle name="Note 2 36 3 2" xfId="35245" xr:uid="{00000000-0005-0000-0000-0000CC6B0000}"/>
    <cellStyle name="Note 2 36 4" xfId="21699" xr:uid="{00000000-0005-0000-0000-0000CD6B0000}"/>
    <cellStyle name="Note 2 36 5" xfId="35246" xr:uid="{00000000-0005-0000-0000-0000CE6B0000}"/>
    <cellStyle name="Note 2 37" xfId="21700" xr:uid="{00000000-0005-0000-0000-0000CF6B0000}"/>
    <cellStyle name="Note 2 37 2" xfId="21701" xr:uid="{00000000-0005-0000-0000-0000D06B0000}"/>
    <cellStyle name="Note 2 37 2 2" xfId="21702" xr:uid="{00000000-0005-0000-0000-0000D16B0000}"/>
    <cellStyle name="Note 2 37 2 2 2" xfId="35247" xr:uid="{00000000-0005-0000-0000-0000D26B0000}"/>
    <cellStyle name="Note 2 37 2 3" xfId="21703" xr:uid="{00000000-0005-0000-0000-0000D36B0000}"/>
    <cellStyle name="Note 2 37 2 4" xfId="35248" xr:uid="{00000000-0005-0000-0000-0000D46B0000}"/>
    <cellStyle name="Note 2 37 3" xfId="21704" xr:uid="{00000000-0005-0000-0000-0000D56B0000}"/>
    <cellStyle name="Note 2 37 3 2" xfId="35249" xr:uid="{00000000-0005-0000-0000-0000D66B0000}"/>
    <cellStyle name="Note 2 37 4" xfId="21705" xr:uid="{00000000-0005-0000-0000-0000D76B0000}"/>
    <cellStyle name="Note 2 37 5" xfId="35250" xr:uid="{00000000-0005-0000-0000-0000D86B0000}"/>
    <cellStyle name="Note 2 38" xfId="21706" xr:uid="{00000000-0005-0000-0000-0000D96B0000}"/>
    <cellStyle name="Note 2 38 2" xfId="21707" xr:uid="{00000000-0005-0000-0000-0000DA6B0000}"/>
    <cellStyle name="Note 2 38 2 2" xfId="21708" xr:uid="{00000000-0005-0000-0000-0000DB6B0000}"/>
    <cellStyle name="Note 2 38 2 2 2" xfId="35251" xr:uid="{00000000-0005-0000-0000-0000DC6B0000}"/>
    <cellStyle name="Note 2 38 2 3" xfId="21709" xr:uid="{00000000-0005-0000-0000-0000DD6B0000}"/>
    <cellStyle name="Note 2 38 2 4" xfId="35252" xr:uid="{00000000-0005-0000-0000-0000DE6B0000}"/>
    <cellStyle name="Note 2 38 3" xfId="21710" xr:uid="{00000000-0005-0000-0000-0000DF6B0000}"/>
    <cellStyle name="Note 2 38 3 2" xfId="35253" xr:uid="{00000000-0005-0000-0000-0000E06B0000}"/>
    <cellStyle name="Note 2 38 4" xfId="21711" xr:uid="{00000000-0005-0000-0000-0000E16B0000}"/>
    <cellStyle name="Note 2 38 5" xfId="35254" xr:uid="{00000000-0005-0000-0000-0000E26B0000}"/>
    <cellStyle name="Note 2 39" xfId="21712" xr:uid="{00000000-0005-0000-0000-0000E36B0000}"/>
    <cellStyle name="Note 2 39 2" xfId="21713" xr:uid="{00000000-0005-0000-0000-0000E46B0000}"/>
    <cellStyle name="Note 2 39 2 2" xfId="21714" xr:uid="{00000000-0005-0000-0000-0000E56B0000}"/>
    <cellStyle name="Note 2 39 2 2 2" xfId="35255" xr:uid="{00000000-0005-0000-0000-0000E66B0000}"/>
    <cellStyle name="Note 2 39 2 3" xfId="21715" xr:uid="{00000000-0005-0000-0000-0000E76B0000}"/>
    <cellStyle name="Note 2 39 2 4" xfId="35256" xr:uid="{00000000-0005-0000-0000-0000E86B0000}"/>
    <cellStyle name="Note 2 39 3" xfId="21716" xr:uid="{00000000-0005-0000-0000-0000E96B0000}"/>
    <cellStyle name="Note 2 39 3 2" xfId="35257" xr:uid="{00000000-0005-0000-0000-0000EA6B0000}"/>
    <cellStyle name="Note 2 39 4" xfId="21717" xr:uid="{00000000-0005-0000-0000-0000EB6B0000}"/>
    <cellStyle name="Note 2 39 5" xfId="35258" xr:uid="{00000000-0005-0000-0000-0000EC6B0000}"/>
    <cellStyle name="Note 2 4" xfId="753" xr:uid="{00000000-0005-0000-0000-0000ED6B0000}"/>
    <cellStyle name="Note 2 4 10" xfId="21718" xr:uid="{00000000-0005-0000-0000-0000EE6B0000}"/>
    <cellStyle name="Note 2 4 10 2" xfId="21719" xr:uid="{00000000-0005-0000-0000-0000EF6B0000}"/>
    <cellStyle name="Note 2 4 10 2 2" xfId="21720" xr:uid="{00000000-0005-0000-0000-0000F06B0000}"/>
    <cellStyle name="Note 2 4 10 2 2 2" xfId="35259" xr:uid="{00000000-0005-0000-0000-0000F16B0000}"/>
    <cellStyle name="Note 2 4 10 2 3" xfId="21721" xr:uid="{00000000-0005-0000-0000-0000F26B0000}"/>
    <cellStyle name="Note 2 4 10 2 4" xfId="35260" xr:uid="{00000000-0005-0000-0000-0000F36B0000}"/>
    <cellStyle name="Note 2 4 10 3" xfId="21722" xr:uid="{00000000-0005-0000-0000-0000F46B0000}"/>
    <cellStyle name="Note 2 4 10 3 2" xfId="35261" xr:uid="{00000000-0005-0000-0000-0000F56B0000}"/>
    <cellStyle name="Note 2 4 10 4" xfId="21723" xr:uid="{00000000-0005-0000-0000-0000F66B0000}"/>
    <cellStyle name="Note 2 4 10 5" xfId="35262" xr:uid="{00000000-0005-0000-0000-0000F76B0000}"/>
    <cellStyle name="Note 2 4 11" xfId="21724" xr:uid="{00000000-0005-0000-0000-0000F86B0000}"/>
    <cellStyle name="Note 2 4 11 2" xfId="21725" xr:uid="{00000000-0005-0000-0000-0000F96B0000}"/>
    <cellStyle name="Note 2 4 11 2 2" xfId="21726" xr:uid="{00000000-0005-0000-0000-0000FA6B0000}"/>
    <cellStyle name="Note 2 4 11 2 2 2" xfId="35263" xr:uid="{00000000-0005-0000-0000-0000FB6B0000}"/>
    <cellStyle name="Note 2 4 11 2 3" xfId="21727" xr:uid="{00000000-0005-0000-0000-0000FC6B0000}"/>
    <cellStyle name="Note 2 4 11 2 4" xfId="35264" xr:uid="{00000000-0005-0000-0000-0000FD6B0000}"/>
    <cellStyle name="Note 2 4 11 3" xfId="21728" xr:uid="{00000000-0005-0000-0000-0000FE6B0000}"/>
    <cellStyle name="Note 2 4 11 3 2" xfId="35265" xr:uid="{00000000-0005-0000-0000-0000FF6B0000}"/>
    <cellStyle name="Note 2 4 11 4" xfId="21729" xr:uid="{00000000-0005-0000-0000-0000006C0000}"/>
    <cellStyle name="Note 2 4 11 5" xfId="35266" xr:uid="{00000000-0005-0000-0000-0000016C0000}"/>
    <cellStyle name="Note 2 4 12" xfId="21730" xr:uid="{00000000-0005-0000-0000-0000026C0000}"/>
    <cellStyle name="Note 2 4 12 2" xfId="21731" xr:uid="{00000000-0005-0000-0000-0000036C0000}"/>
    <cellStyle name="Note 2 4 12 2 2" xfId="21732" xr:uid="{00000000-0005-0000-0000-0000046C0000}"/>
    <cellStyle name="Note 2 4 12 2 2 2" xfId="35267" xr:uid="{00000000-0005-0000-0000-0000056C0000}"/>
    <cellStyle name="Note 2 4 12 2 3" xfId="21733" xr:uid="{00000000-0005-0000-0000-0000066C0000}"/>
    <cellStyle name="Note 2 4 12 2 4" xfId="35268" xr:uid="{00000000-0005-0000-0000-0000076C0000}"/>
    <cellStyle name="Note 2 4 12 3" xfId="21734" xr:uid="{00000000-0005-0000-0000-0000086C0000}"/>
    <cellStyle name="Note 2 4 12 3 2" xfId="35269" xr:uid="{00000000-0005-0000-0000-0000096C0000}"/>
    <cellStyle name="Note 2 4 12 4" xfId="21735" xr:uid="{00000000-0005-0000-0000-00000A6C0000}"/>
    <cellStyle name="Note 2 4 12 5" xfId="35270" xr:uid="{00000000-0005-0000-0000-00000B6C0000}"/>
    <cellStyle name="Note 2 4 13" xfId="21736" xr:uid="{00000000-0005-0000-0000-00000C6C0000}"/>
    <cellStyle name="Note 2 4 13 2" xfId="21737" xr:uid="{00000000-0005-0000-0000-00000D6C0000}"/>
    <cellStyle name="Note 2 4 13 2 2" xfId="35271" xr:uid="{00000000-0005-0000-0000-00000E6C0000}"/>
    <cellStyle name="Note 2 4 13 3" xfId="21738" xr:uid="{00000000-0005-0000-0000-00000F6C0000}"/>
    <cellStyle name="Note 2 4 13 4" xfId="35272" xr:uid="{00000000-0005-0000-0000-0000106C0000}"/>
    <cellStyle name="Note 2 4 14" xfId="21739" xr:uid="{00000000-0005-0000-0000-0000116C0000}"/>
    <cellStyle name="Note 2 4 14 2" xfId="35273" xr:uid="{00000000-0005-0000-0000-0000126C0000}"/>
    <cellStyle name="Note 2 4 15" xfId="21740" xr:uid="{00000000-0005-0000-0000-0000136C0000}"/>
    <cellStyle name="Note 2 4 16" xfId="21741" xr:uid="{00000000-0005-0000-0000-0000146C0000}"/>
    <cellStyle name="Note 2 4 17" xfId="21742" xr:uid="{00000000-0005-0000-0000-0000156C0000}"/>
    <cellStyle name="Note 2 4 18" xfId="21743" xr:uid="{00000000-0005-0000-0000-0000166C0000}"/>
    <cellStyle name="Note 2 4 19" xfId="35274" xr:uid="{00000000-0005-0000-0000-0000176C0000}"/>
    <cellStyle name="Note 2 4 2" xfId="21744" xr:uid="{00000000-0005-0000-0000-0000186C0000}"/>
    <cellStyle name="Note 2 4 3" xfId="21745" xr:uid="{00000000-0005-0000-0000-0000196C0000}"/>
    <cellStyle name="Note 2 4 3 10" xfId="21746" xr:uid="{00000000-0005-0000-0000-00001A6C0000}"/>
    <cellStyle name="Note 2 4 3 10 2" xfId="21747" xr:uid="{00000000-0005-0000-0000-00001B6C0000}"/>
    <cellStyle name="Note 2 4 3 10 2 2" xfId="21748" xr:uid="{00000000-0005-0000-0000-00001C6C0000}"/>
    <cellStyle name="Note 2 4 3 10 2 2 2" xfId="35275" xr:uid="{00000000-0005-0000-0000-00001D6C0000}"/>
    <cellStyle name="Note 2 4 3 10 2 3" xfId="21749" xr:uid="{00000000-0005-0000-0000-00001E6C0000}"/>
    <cellStyle name="Note 2 4 3 10 2 4" xfId="35276" xr:uid="{00000000-0005-0000-0000-00001F6C0000}"/>
    <cellStyle name="Note 2 4 3 10 3" xfId="21750" xr:uid="{00000000-0005-0000-0000-0000206C0000}"/>
    <cellStyle name="Note 2 4 3 10 3 2" xfId="35277" xr:uid="{00000000-0005-0000-0000-0000216C0000}"/>
    <cellStyle name="Note 2 4 3 10 4" xfId="21751" xr:uid="{00000000-0005-0000-0000-0000226C0000}"/>
    <cellStyle name="Note 2 4 3 10 5" xfId="35278" xr:uid="{00000000-0005-0000-0000-0000236C0000}"/>
    <cellStyle name="Note 2 4 3 11" xfId="21752" xr:uid="{00000000-0005-0000-0000-0000246C0000}"/>
    <cellStyle name="Note 2 4 3 11 2" xfId="21753" xr:uid="{00000000-0005-0000-0000-0000256C0000}"/>
    <cellStyle name="Note 2 4 3 11 2 2" xfId="21754" xr:uid="{00000000-0005-0000-0000-0000266C0000}"/>
    <cellStyle name="Note 2 4 3 11 2 2 2" xfId="35279" xr:uid="{00000000-0005-0000-0000-0000276C0000}"/>
    <cellStyle name="Note 2 4 3 11 2 3" xfId="21755" xr:uid="{00000000-0005-0000-0000-0000286C0000}"/>
    <cellStyle name="Note 2 4 3 11 2 4" xfId="35280" xr:uid="{00000000-0005-0000-0000-0000296C0000}"/>
    <cellStyle name="Note 2 4 3 11 3" xfId="21756" xr:uid="{00000000-0005-0000-0000-00002A6C0000}"/>
    <cellStyle name="Note 2 4 3 11 3 2" xfId="35281" xr:uid="{00000000-0005-0000-0000-00002B6C0000}"/>
    <cellStyle name="Note 2 4 3 11 4" xfId="21757" xr:uid="{00000000-0005-0000-0000-00002C6C0000}"/>
    <cellStyle name="Note 2 4 3 11 5" xfId="35282" xr:uid="{00000000-0005-0000-0000-00002D6C0000}"/>
    <cellStyle name="Note 2 4 3 12" xfId="21758" xr:uid="{00000000-0005-0000-0000-00002E6C0000}"/>
    <cellStyle name="Note 2 4 3 12 2" xfId="21759" xr:uid="{00000000-0005-0000-0000-00002F6C0000}"/>
    <cellStyle name="Note 2 4 3 12 2 2" xfId="21760" xr:uid="{00000000-0005-0000-0000-0000306C0000}"/>
    <cellStyle name="Note 2 4 3 12 2 2 2" xfId="35283" xr:uid="{00000000-0005-0000-0000-0000316C0000}"/>
    <cellStyle name="Note 2 4 3 12 2 3" xfId="21761" xr:uid="{00000000-0005-0000-0000-0000326C0000}"/>
    <cellStyle name="Note 2 4 3 12 2 4" xfId="35284" xr:uid="{00000000-0005-0000-0000-0000336C0000}"/>
    <cellStyle name="Note 2 4 3 12 3" xfId="21762" xr:uid="{00000000-0005-0000-0000-0000346C0000}"/>
    <cellStyle name="Note 2 4 3 12 3 2" xfId="35285" xr:uid="{00000000-0005-0000-0000-0000356C0000}"/>
    <cellStyle name="Note 2 4 3 12 4" xfId="21763" xr:uid="{00000000-0005-0000-0000-0000366C0000}"/>
    <cellStyle name="Note 2 4 3 12 5" xfId="35286" xr:uid="{00000000-0005-0000-0000-0000376C0000}"/>
    <cellStyle name="Note 2 4 3 13" xfId="21764" xr:uid="{00000000-0005-0000-0000-0000386C0000}"/>
    <cellStyle name="Note 2 4 3 13 2" xfId="21765" xr:uid="{00000000-0005-0000-0000-0000396C0000}"/>
    <cellStyle name="Note 2 4 3 13 2 2" xfId="21766" xr:uid="{00000000-0005-0000-0000-00003A6C0000}"/>
    <cellStyle name="Note 2 4 3 13 2 2 2" xfId="35287" xr:uid="{00000000-0005-0000-0000-00003B6C0000}"/>
    <cellStyle name="Note 2 4 3 13 2 3" xfId="21767" xr:uid="{00000000-0005-0000-0000-00003C6C0000}"/>
    <cellStyle name="Note 2 4 3 13 2 4" xfId="35288" xr:uid="{00000000-0005-0000-0000-00003D6C0000}"/>
    <cellStyle name="Note 2 4 3 13 3" xfId="21768" xr:uid="{00000000-0005-0000-0000-00003E6C0000}"/>
    <cellStyle name="Note 2 4 3 13 3 2" xfId="35289" xr:uid="{00000000-0005-0000-0000-00003F6C0000}"/>
    <cellStyle name="Note 2 4 3 13 4" xfId="21769" xr:uid="{00000000-0005-0000-0000-0000406C0000}"/>
    <cellStyle name="Note 2 4 3 13 5" xfId="35290" xr:uid="{00000000-0005-0000-0000-0000416C0000}"/>
    <cellStyle name="Note 2 4 3 14" xfId="21770" xr:uid="{00000000-0005-0000-0000-0000426C0000}"/>
    <cellStyle name="Note 2 4 3 14 2" xfId="21771" xr:uid="{00000000-0005-0000-0000-0000436C0000}"/>
    <cellStyle name="Note 2 4 3 14 2 2" xfId="21772" xr:uid="{00000000-0005-0000-0000-0000446C0000}"/>
    <cellStyle name="Note 2 4 3 14 2 2 2" xfId="35291" xr:uid="{00000000-0005-0000-0000-0000456C0000}"/>
    <cellStyle name="Note 2 4 3 14 2 3" xfId="21773" xr:uid="{00000000-0005-0000-0000-0000466C0000}"/>
    <cellStyle name="Note 2 4 3 14 2 4" xfId="35292" xr:uid="{00000000-0005-0000-0000-0000476C0000}"/>
    <cellStyle name="Note 2 4 3 14 3" xfId="21774" xr:uid="{00000000-0005-0000-0000-0000486C0000}"/>
    <cellStyle name="Note 2 4 3 14 3 2" xfId="35293" xr:uid="{00000000-0005-0000-0000-0000496C0000}"/>
    <cellStyle name="Note 2 4 3 14 4" xfId="21775" xr:uid="{00000000-0005-0000-0000-00004A6C0000}"/>
    <cellStyle name="Note 2 4 3 14 5" xfId="35294" xr:uid="{00000000-0005-0000-0000-00004B6C0000}"/>
    <cellStyle name="Note 2 4 3 15" xfId="21776" xr:uid="{00000000-0005-0000-0000-00004C6C0000}"/>
    <cellStyle name="Note 2 4 3 15 2" xfId="21777" xr:uid="{00000000-0005-0000-0000-00004D6C0000}"/>
    <cellStyle name="Note 2 4 3 15 2 2" xfId="21778" xr:uid="{00000000-0005-0000-0000-00004E6C0000}"/>
    <cellStyle name="Note 2 4 3 15 2 2 2" xfId="35295" xr:uid="{00000000-0005-0000-0000-00004F6C0000}"/>
    <cellStyle name="Note 2 4 3 15 2 3" xfId="21779" xr:uid="{00000000-0005-0000-0000-0000506C0000}"/>
    <cellStyle name="Note 2 4 3 15 2 4" xfId="35296" xr:uid="{00000000-0005-0000-0000-0000516C0000}"/>
    <cellStyle name="Note 2 4 3 15 3" xfId="21780" xr:uid="{00000000-0005-0000-0000-0000526C0000}"/>
    <cellStyle name="Note 2 4 3 15 3 2" xfId="35297" xr:uid="{00000000-0005-0000-0000-0000536C0000}"/>
    <cellStyle name="Note 2 4 3 15 4" xfId="21781" xr:uid="{00000000-0005-0000-0000-0000546C0000}"/>
    <cellStyle name="Note 2 4 3 15 5" xfId="35298" xr:uid="{00000000-0005-0000-0000-0000556C0000}"/>
    <cellStyle name="Note 2 4 3 16" xfId="21782" xr:uid="{00000000-0005-0000-0000-0000566C0000}"/>
    <cellStyle name="Note 2 4 3 16 2" xfId="21783" xr:uid="{00000000-0005-0000-0000-0000576C0000}"/>
    <cellStyle name="Note 2 4 3 16 2 2" xfId="21784" xr:uid="{00000000-0005-0000-0000-0000586C0000}"/>
    <cellStyle name="Note 2 4 3 16 2 2 2" xfId="35299" xr:uid="{00000000-0005-0000-0000-0000596C0000}"/>
    <cellStyle name="Note 2 4 3 16 2 3" xfId="21785" xr:uid="{00000000-0005-0000-0000-00005A6C0000}"/>
    <cellStyle name="Note 2 4 3 16 2 4" xfId="35300" xr:uid="{00000000-0005-0000-0000-00005B6C0000}"/>
    <cellStyle name="Note 2 4 3 16 3" xfId="21786" xr:uid="{00000000-0005-0000-0000-00005C6C0000}"/>
    <cellStyle name="Note 2 4 3 16 3 2" xfId="35301" xr:uid="{00000000-0005-0000-0000-00005D6C0000}"/>
    <cellStyle name="Note 2 4 3 16 4" xfId="21787" xr:uid="{00000000-0005-0000-0000-00005E6C0000}"/>
    <cellStyle name="Note 2 4 3 16 5" xfId="35302" xr:uid="{00000000-0005-0000-0000-00005F6C0000}"/>
    <cellStyle name="Note 2 4 3 17" xfId="21788" xr:uid="{00000000-0005-0000-0000-0000606C0000}"/>
    <cellStyle name="Note 2 4 3 17 2" xfId="21789" xr:uid="{00000000-0005-0000-0000-0000616C0000}"/>
    <cellStyle name="Note 2 4 3 17 2 2" xfId="21790" xr:uid="{00000000-0005-0000-0000-0000626C0000}"/>
    <cellStyle name="Note 2 4 3 17 2 2 2" xfId="35303" xr:uid="{00000000-0005-0000-0000-0000636C0000}"/>
    <cellStyle name="Note 2 4 3 17 2 3" xfId="21791" xr:uid="{00000000-0005-0000-0000-0000646C0000}"/>
    <cellStyle name="Note 2 4 3 17 2 4" xfId="35304" xr:uid="{00000000-0005-0000-0000-0000656C0000}"/>
    <cellStyle name="Note 2 4 3 17 3" xfId="21792" xr:uid="{00000000-0005-0000-0000-0000666C0000}"/>
    <cellStyle name="Note 2 4 3 17 3 2" xfId="35305" xr:uid="{00000000-0005-0000-0000-0000676C0000}"/>
    <cellStyle name="Note 2 4 3 17 4" xfId="21793" xr:uid="{00000000-0005-0000-0000-0000686C0000}"/>
    <cellStyle name="Note 2 4 3 17 5" xfId="35306" xr:uid="{00000000-0005-0000-0000-0000696C0000}"/>
    <cellStyle name="Note 2 4 3 18" xfId="21794" xr:uid="{00000000-0005-0000-0000-00006A6C0000}"/>
    <cellStyle name="Note 2 4 3 18 2" xfId="21795" xr:uid="{00000000-0005-0000-0000-00006B6C0000}"/>
    <cellStyle name="Note 2 4 3 18 2 2" xfId="21796" xr:uid="{00000000-0005-0000-0000-00006C6C0000}"/>
    <cellStyle name="Note 2 4 3 18 2 2 2" xfId="35307" xr:uid="{00000000-0005-0000-0000-00006D6C0000}"/>
    <cellStyle name="Note 2 4 3 18 2 3" xfId="21797" xr:uid="{00000000-0005-0000-0000-00006E6C0000}"/>
    <cellStyle name="Note 2 4 3 18 2 4" xfId="35308" xr:uid="{00000000-0005-0000-0000-00006F6C0000}"/>
    <cellStyle name="Note 2 4 3 18 3" xfId="21798" xr:uid="{00000000-0005-0000-0000-0000706C0000}"/>
    <cellStyle name="Note 2 4 3 18 3 2" xfId="35309" xr:uid="{00000000-0005-0000-0000-0000716C0000}"/>
    <cellStyle name="Note 2 4 3 18 4" xfId="21799" xr:uid="{00000000-0005-0000-0000-0000726C0000}"/>
    <cellStyle name="Note 2 4 3 18 5" xfId="35310" xr:uid="{00000000-0005-0000-0000-0000736C0000}"/>
    <cellStyle name="Note 2 4 3 19" xfId="21800" xr:uid="{00000000-0005-0000-0000-0000746C0000}"/>
    <cellStyle name="Note 2 4 3 19 2" xfId="21801" xr:uid="{00000000-0005-0000-0000-0000756C0000}"/>
    <cellStyle name="Note 2 4 3 19 2 2" xfId="21802" xr:uid="{00000000-0005-0000-0000-0000766C0000}"/>
    <cellStyle name="Note 2 4 3 19 2 2 2" xfId="35311" xr:uid="{00000000-0005-0000-0000-0000776C0000}"/>
    <cellStyle name="Note 2 4 3 19 2 3" xfId="21803" xr:uid="{00000000-0005-0000-0000-0000786C0000}"/>
    <cellStyle name="Note 2 4 3 19 2 4" xfId="35312" xr:uid="{00000000-0005-0000-0000-0000796C0000}"/>
    <cellStyle name="Note 2 4 3 19 3" xfId="21804" xr:uid="{00000000-0005-0000-0000-00007A6C0000}"/>
    <cellStyle name="Note 2 4 3 19 3 2" xfId="35313" xr:uid="{00000000-0005-0000-0000-00007B6C0000}"/>
    <cellStyle name="Note 2 4 3 19 4" xfId="21805" xr:uid="{00000000-0005-0000-0000-00007C6C0000}"/>
    <cellStyle name="Note 2 4 3 19 5" xfId="35314" xr:uid="{00000000-0005-0000-0000-00007D6C0000}"/>
    <cellStyle name="Note 2 4 3 2" xfId="21806" xr:uid="{00000000-0005-0000-0000-00007E6C0000}"/>
    <cellStyle name="Note 2 4 3 2 2" xfId="21807" xr:uid="{00000000-0005-0000-0000-00007F6C0000}"/>
    <cellStyle name="Note 2 4 3 2 2 2" xfId="21808" xr:uid="{00000000-0005-0000-0000-0000806C0000}"/>
    <cellStyle name="Note 2 4 3 2 2 2 2" xfId="35315" xr:uid="{00000000-0005-0000-0000-0000816C0000}"/>
    <cellStyle name="Note 2 4 3 2 2 3" xfId="21809" xr:uid="{00000000-0005-0000-0000-0000826C0000}"/>
    <cellStyle name="Note 2 4 3 2 2 4" xfId="35316" xr:uid="{00000000-0005-0000-0000-0000836C0000}"/>
    <cellStyle name="Note 2 4 3 2 3" xfId="21810" xr:uid="{00000000-0005-0000-0000-0000846C0000}"/>
    <cellStyle name="Note 2 4 3 2 3 2" xfId="35317" xr:uid="{00000000-0005-0000-0000-0000856C0000}"/>
    <cellStyle name="Note 2 4 3 2 4" xfId="21811" xr:uid="{00000000-0005-0000-0000-0000866C0000}"/>
    <cellStyle name="Note 2 4 3 2 5" xfId="35318" xr:uid="{00000000-0005-0000-0000-0000876C0000}"/>
    <cellStyle name="Note 2 4 3 20" xfId="21812" xr:uid="{00000000-0005-0000-0000-0000886C0000}"/>
    <cellStyle name="Note 2 4 3 20 2" xfId="21813" xr:uid="{00000000-0005-0000-0000-0000896C0000}"/>
    <cellStyle name="Note 2 4 3 20 2 2" xfId="21814" xr:uid="{00000000-0005-0000-0000-00008A6C0000}"/>
    <cellStyle name="Note 2 4 3 20 2 2 2" xfId="35319" xr:uid="{00000000-0005-0000-0000-00008B6C0000}"/>
    <cellStyle name="Note 2 4 3 20 2 3" xfId="21815" xr:uid="{00000000-0005-0000-0000-00008C6C0000}"/>
    <cellStyle name="Note 2 4 3 20 2 4" xfId="35320" xr:uid="{00000000-0005-0000-0000-00008D6C0000}"/>
    <cellStyle name="Note 2 4 3 20 3" xfId="21816" xr:uid="{00000000-0005-0000-0000-00008E6C0000}"/>
    <cellStyle name="Note 2 4 3 20 3 2" xfId="35321" xr:uid="{00000000-0005-0000-0000-00008F6C0000}"/>
    <cellStyle name="Note 2 4 3 20 4" xfId="21817" xr:uid="{00000000-0005-0000-0000-0000906C0000}"/>
    <cellStyle name="Note 2 4 3 20 5" xfId="35322" xr:uid="{00000000-0005-0000-0000-0000916C0000}"/>
    <cellStyle name="Note 2 4 3 21" xfId="21818" xr:uid="{00000000-0005-0000-0000-0000926C0000}"/>
    <cellStyle name="Note 2 4 3 21 2" xfId="21819" xr:uid="{00000000-0005-0000-0000-0000936C0000}"/>
    <cellStyle name="Note 2 4 3 21 2 2" xfId="21820" xr:uid="{00000000-0005-0000-0000-0000946C0000}"/>
    <cellStyle name="Note 2 4 3 21 2 2 2" xfId="35323" xr:uid="{00000000-0005-0000-0000-0000956C0000}"/>
    <cellStyle name="Note 2 4 3 21 2 3" xfId="21821" xr:uid="{00000000-0005-0000-0000-0000966C0000}"/>
    <cellStyle name="Note 2 4 3 21 2 4" xfId="35324" xr:uid="{00000000-0005-0000-0000-0000976C0000}"/>
    <cellStyle name="Note 2 4 3 21 3" xfId="21822" xr:uid="{00000000-0005-0000-0000-0000986C0000}"/>
    <cellStyle name="Note 2 4 3 21 3 2" xfId="35325" xr:uid="{00000000-0005-0000-0000-0000996C0000}"/>
    <cellStyle name="Note 2 4 3 21 4" xfId="21823" xr:uid="{00000000-0005-0000-0000-00009A6C0000}"/>
    <cellStyle name="Note 2 4 3 21 5" xfId="35326" xr:uid="{00000000-0005-0000-0000-00009B6C0000}"/>
    <cellStyle name="Note 2 4 3 22" xfId="21824" xr:uid="{00000000-0005-0000-0000-00009C6C0000}"/>
    <cellStyle name="Note 2 4 3 22 2" xfId="21825" xr:uid="{00000000-0005-0000-0000-00009D6C0000}"/>
    <cellStyle name="Note 2 4 3 22 2 2" xfId="21826" xr:uid="{00000000-0005-0000-0000-00009E6C0000}"/>
    <cellStyle name="Note 2 4 3 22 2 2 2" xfId="35327" xr:uid="{00000000-0005-0000-0000-00009F6C0000}"/>
    <cellStyle name="Note 2 4 3 22 2 3" xfId="21827" xr:uid="{00000000-0005-0000-0000-0000A06C0000}"/>
    <cellStyle name="Note 2 4 3 22 2 4" xfId="35328" xr:uid="{00000000-0005-0000-0000-0000A16C0000}"/>
    <cellStyle name="Note 2 4 3 22 3" xfId="21828" xr:uid="{00000000-0005-0000-0000-0000A26C0000}"/>
    <cellStyle name="Note 2 4 3 22 3 2" xfId="35329" xr:uid="{00000000-0005-0000-0000-0000A36C0000}"/>
    <cellStyle name="Note 2 4 3 22 4" xfId="21829" xr:uid="{00000000-0005-0000-0000-0000A46C0000}"/>
    <cellStyle name="Note 2 4 3 22 5" xfId="35330" xr:uid="{00000000-0005-0000-0000-0000A56C0000}"/>
    <cellStyle name="Note 2 4 3 23" xfId="21830" xr:uid="{00000000-0005-0000-0000-0000A66C0000}"/>
    <cellStyle name="Note 2 4 3 23 2" xfId="21831" xr:uid="{00000000-0005-0000-0000-0000A76C0000}"/>
    <cellStyle name="Note 2 4 3 23 2 2" xfId="21832" xr:uid="{00000000-0005-0000-0000-0000A86C0000}"/>
    <cellStyle name="Note 2 4 3 23 2 2 2" xfId="35331" xr:uid="{00000000-0005-0000-0000-0000A96C0000}"/>
    <cellStyle name="Note 2 4 3 23 2 3" xfId="21833" xr:uid="{00000000-0005-0000-0000-0000AA6C0000}"/>
    <cellStyle name="Note 2 4 3 23 2 4" xfId="35332" xr:uid="{00000000-0005-0000-0000-0000AB6C0000}"/>
    <cellStyle name="Note 2 4 3 23 3" xfId="21834" xr:uid="{00000000-0005-0000-0000-0000AC6C0000}"/>
    <cellStyle name="Note 2 4 3 23 3 2" xfId="35333" xr:uid="{00000000-0005-0000-0000-0000AD6C0000}"/>
    <cellStyle name="Note 2 4 3 23 4" xfId="21835" xr:uid="{00000000-0005-0000-0000-0000AE6C0000}"/>
    <cellStyle name="Note 2 4 3 23 5" xfId="35334" xr:uid="{00000000-0005-0000-0000-0000AF6C0000}"/>
    <cellStyle name="Note 2 4 3 24" xfId="21836" xr:uid="{00000000-0005-0000-0000-0000B06C0000}"/>
    <cellStyle name="Note 2 4 3 24 2" xfId="21837" xr:uid="{00000000-0005-0000-0000-0000B16C0000}"/>
    <cellStyle name="Note 2 4 3 24 2 2" xfId="21838" xr:uid="{00000000-0005-0000-0000-0000B26C0000}"/>
    <cellStyle name="Note 2 4 3 24 2 2 2" xfId="35335" xr:uid="{00000000-0005-0000-0000-0000B36C0000}"/>
    <cellStyle name="Note 2 4 3 24 2 3" xfId="21839" xr:uid="{00000000-0005-0000-0000-0000B46C0000}"/>
    <cellStyle name="Note 2 4 3 24 2 4" xfId="35336" xr:uid="{00000000-0005-0000-0000-0000B56C0000}"/>
    <cellStyle name="Note 2 4 3 24 3" xfId="21840" xr:uid="{00000000-0005-0000-0000-0000B66C0000}"/>
    <cellStyle name="Note 2 4 3 24 3 2" xfId="35337" xr:uid="{00000000-0005-0000-0000-0000B76C0000}"/>
    <cellStyle name="Note 2 4 3 24 4" xfId="21841" xr:uid="{00000000-0005-0000-0000-0000B86C0000}"/>
    <cellStyle name="Note 2 4 3 24 5" xfId="35338" xr:uid="{00000000-0005-0000-0000-0000B96C0000}"/>
    <cellStyle name="Note 2 4 3 25" xfId="21842" xr:uid="{00000000-0005-0000-0000-0000BA6C0000}"/>
    <cellStyle name="Note 2 4 3 25 2" xfId="21843" xr:uid="{00000000-0005-0000-0000-0000BB6C0000}"/>
    <cellStyle name="Note 2 4 3 25 2 2" xfId="21844" xr:uid="{00000000-0005-0000-0000-0000BC6C0000}"/>
    <cellStyle name="Note 2 4 3 25 2 2 2" xfId="35339" xr:uid="{00000000-0005-0000-0000-0000BD6C0000}"/>
    <cellStyle name="Note 2 4 3 25 2 3" xfId="21845" xr:uid="{00000000-0005-0000-0000-0000BE6C0000}"/>
    <cellStyle name="Note 2 4 3 25 2 4" xfId="35340" xr:uid="{00000000-0005-0000-0000-0000BF6C0000}"/>
    <cellStyle name="Note 2 4 3 25 3" xfId="21846" xr:uid="{00000000-0005-0000-0000-0000C06C0000}"/>
    <cellStyle name="Note 2 4 3 25 3 2" xfId="35341" xr:uid="{00000000-0005-0000-0000-0000C16C0000}"/>
    <cellStyle name="Note 2 4 3 25 4" xfId="21847" xr:uid="{00000000-0005-0000-0000-0000C26C0000}"/>
    <cellStyle name="Note 2 4 3 25 5" xfId="35342" xr:uid="{00000000-0005-0000-0000-0000C36C0000}"/>
    <cellStyle name="Note 2 4 3 26" xfId="21848" xr:uid="{00000000-0005-0000-0000-0000C46C0000}"/>
    <cellStyle name="Note 2 4 3 26 2" xfId="21849" xr:uid="{00000000-0005-0000-0000-0000C56C0000}"/>
    <cellStyle name="Note 2 4 3 26 2 2" xfId="21850" xr:uid="{00000000-0005-0000-0000-0000C66C0000}"/>
    <cellStyle name="Note 2 4 3 26 2 2 2" xfId="35343" xr:uid="{00000000-0005-0000-0000-0000C76C0000}"/>
    <cellStyle name="Note 2 4 3 26 2 3" xfId="21851" xr:uid="{00000000-0005-0000-0000-0000C86C0000}"/>
    <cellStyle name="Note 2 4 3 26 2 4" xfId="35344" xr:uid="{00000000-0005-0000-0000-0000C96C0000}"/>
    <cellStyle name="Note 2 4 3 26 3" xfId="21852" xr:uid="{00000000-0005-0000-0000-0000CA6C0000}"/>
    <cellStyle name="Note 2 4 3 26 3 2" xfId="35345" xr:uid="{00000000-0005-0000-0000-0000CB6C0000}"/>
    <cellStyle name="Note 2 4 3 26 4" xfId="21853" xr:uid="{00000000-0005-0000-0000-0000CC6C0000}"/>
    <cellStyle name="Note 2 4 3 26 5" xfId="35346" xr:uid="{00000000-0005-0000-0000-0000CD6C0000}"/>
    <cellStyle name="Note 2 4 3 27" xfId="21854" xr:uid="{00000000-0005-0000-0000-0000CE6C0000}"/>
    <cellStyle name="Note 2 4 3 27 2" xfId="21855" xr:uid="{00000000-0005-0000-0000-0000CF6C0000}"/>
    <cellStyle name="Note 2 4 3 27 2 2" xfId="21856" xr:uid="{00000000-0005-0000-0000-0000D06C0000}"/>
    <cellStyle name="Note 2 4 3 27 2 2 2" xfId="35347" xr:uid="{00000000-0005-0000-0000-0000D16C0000}"/>
    <cellStyle name="Note 2 4 3 27 2 3" xfId="21857" xr:uid="{00000000-0005-0000-0000-0000D26C0000}"/>
    <cellStyle name="Note 2 4 3 27 2 4" xfId="35348" xr:uid="{00000000-0005-0000-0000-0000D36C0000}"/>
    <cellStyle name="Note 2 4 3 27 3" xfId="21858" xr:uid="{00000000-0005-0000-0000-0000D46C0000}"/>
    <cellStyle name="Note 2 4 3 27 3 2" xfId="35349" xr:uid="{00000000-0005-0000-0000-0000D56C0000}"/>
    <cellStyle name="Note 2 4 3 27 4" xfId="21859" xr:uid="{00000000-0005-0000-0000-0000D66C0000}"/>
    <cellStyle name="Note 2 4 3 27 5" xfId="35350" xr:uid="{00000000-0005-0000-0000-0000D76C0000}"/>
    <cellStyle name="Note 2 4 3 28" xfId="21860" xr:uid="{00000000-0005-0000-0000-0000D86C0000}"/>
    <cellStyle name="Note 2 4 3 28 2" xfId="21861" xr:uid="{00000000-0005-0000-0000-0000D96C0000}"/>
    <cellStyle name="Note 2 4 3 28 2 2" xfId="21862" xr:uid="{00000000-0005-0000-0000-0000DA6C0000}"/>
    <cellStyle name="Note 2 4 3 28 2 2 2" xfId="35351" xr:uid="{00000000-0005-0000-0000-0000DB6C0000}"/>
    <cellStyle name="Note 2 4 3 28 2 3" xfId="21863" xr:uid="{00000000-0005-0000-0000-0000DC6C0000}"/>
    <cellStyle name="Note 2 4 3 28 2 4" xfId="35352" xr:uid="{00000000-0005-0000-0000-0000DD6C0000}"/>
    <cellStyle name="Note 2 4 3 28 3" xfId="21864" xr:uid="{00000000-0005-0000-0000-0000DE6C0000}"/>
    <cellStyle name="Note 2 4 3 28 3 2" xfId="35353" xr:uid="{00000000-0005-0000-0000-0000DF6C0000}"/>
    <cellStyle name="Note 2 4 3 28 4" xfId="21865" xr:uid="{00000000-0005-0000-0000-0000E06C0000}"/>
    <cellStyle name="Note 2 4 3 28 5" xfId="35354" xr:uid="{00000000-0005-0000-0000-0000E16C0000}"/>
    <cellStyle name="Note 2 4 3 29" xfId="21866" xr:uid="{00000000-0005-0000-0000-0000E26C0000}"/>
    <cellStyle name="Note 2 4 3 29 2" xfId="21867" xr:uid="{00000000-0005-0000-0000-0000E36C0000}"/>
    <cellStyle name="Note 2 4 3 29 2 2" xfId="21868" xr:uid="{00000000-0005-0000-0000-0000E46C0000}"/>
    <cellStyle name="Note 2 4 3 29 2 2 2" xfId="35355" xr:uid="{00000000-0005-0000-0000-0000E56C0000}"/>
    <cellStyle name="Note 2 4 3 29 2 3" xfId="21869" xr:uid="{00000000-0005-0000-0000-0000E66C0000}"/>
    <cellStyle name="Note 2 4 3 29 2 4" xfId="35356" xr:uid="{00000000-0005-0000-0000-0000E76C0000}"/>
    <cellStyle name="Note 2 4 3 29 3" xfId="21870" xr:uid="{00000000-0005-0000-0000-0000E86C0000}"/>
    <cellStyle name="Note 2 4 3 29 3 2" xfId="35357" xr:uid="{00000000-0005-0000-0000-0000E96C0000}"/>
    <cellStyle name="Note 2 4 3 29 4" xfId="21871" xr:uid="{00000000-0005-0000-0000-0000EA6C0000}"/>
    <cellStyle name="Note 2 4 3 29 5" xfId="35358" xr:uid="{00000000-0005-0000-0000-0000EB6C0000}"/>
    <cellStyle name="Note 2 4 3 3" xfId="21872" xr:uid="{00000000-0005-0000-0000-0000EC6C0000}"/>
    <cellStyle name="Note 2 4 3 3 2" xfId="21873" xr:uid="{00000000-0005-0000-0000-0000ED6C0000}"/>
    <cellStyle name="Note 2 4 3 3 2 2" xfId="21874" xr:uid="{00000000-0005-0000-0000-0000EE6C0000}"/>
    <cellStyle name="Note 2 4 3 3 2 2 2" xfId="35359" xr:uid="{00000000-0005-0000-0000-0000EF6C0000}"/>
    <cellStyle name="Note 2 4 3 3 2 3" xfId="21875" xr:uid="{00000000-0005-0000-0000-0000F06C0000}"/>
    <cellStyle name="Note 2 4 3 3 2 4" xfId="35360" xr:uid="{00000000-0005-0000-0000-0000F16C0000}"/>
    <cellStyle name="Note 2 4 3 3 3" xfId="21876" xr:uid="{00000000-0005-0000-0000-0000F26C0000}"/>
    <cellStyle name="Note 2 4 3 3 3 2" xfId="35361" xr:uid="{00000000-0005-0000-0000-0000F36C0000}"/>
    <cellStyle name="Note 2 4 3 3 4" xfId="21877" xr:uid="{00000000-0005-0000-0000-0000F46C0000}"/>
    <cellStyle name="Note 2 4 3 3 5" xfId="35362" xr:uid="{00000000-0005-0000-0000-0000F56C0000}"/>
    <cellStyle name="Note 2 4 3 30" xfId="21878" xr:uid="{00000000-0005-0000-0000-0000F66C0000}"/>
    <cellStyle name="Note 2 4 3 30 2" xfId="21879" xr:uid="{00000000-0005-0000-0000-0000F76C0000}"/>
    <cellStyle name="Note 2 4 3 30 2 2" xfId="21880" xr:uid="{00000000-0005-0000-0000-0000F86C0000}"/>
    <cellStyle name="Note 2 4 3 30 2 2 2" xfId="35363" xr:uid="{00000000-0005-0000-0000-0000F96C0000}"/>
    <cellStyle name="Note 2 4 3 30 2 3" xfId="21881" xr:uid="{00000000-0005-0000-0000-0000FA6C0000}"/>
    <cellStyle name="Note 2 4 3 30 2 4" xfId="35364" xr:uid="{00000000-0005-0000-0000-0000FB6C0000}"/>
    <cellStyle name="Note 2 4 3 30 3" xfId="21882" xr:uid="{00000000-0005-0000-0000-0000FC6C0000}"/>
    <cellStyle name="Note 2 4 3 30 3 2" xfId="35365" xr:uid="{00000000-0005-0000-0000-0000FD6C0000}"/>
    <cellStyle name="Note 2 4 3 30 4" xfId="21883" xr:uid="{00000000-0005-0000-0000-0000FE6C0000}"/>
    <cellStyle name="Note 2 4 3 30 5" xfId="35366" xr:uid="{00000000-0005-0000-0000-0000FF6C0000}"/>
    <cellStyle name="Note 2 4 3 31" xfId="21884" xr:uid="{00000000-0005-0000-0000-0000006D0000}"/>
    <cellStyle name="Note 2 4 3 31 2" xfId="21885" xr:uid="{00000000-0005-0000-0000-0000016D0000}"/>
    <cellStyle name="Note 2 4 3 31 2 2" xfId="35367" xr:uid="{00000000-0005-0000-0000-0000026D0000}"/>
    <cellStyle name="Note 2 4 3 31 3" xfId="21886" xr:uid="{00000000-0005-0000-0000-0000036D0000}"/>
    <cellStyle name="Note 2 4 3 31 4" xfId="35368" xr:uid="{00000000-0005-0000-0000-0000046D0000}"/>
    <cellStyle name="Note 2 4 3 32" xfId="21887" xr:uid="{00000000-0005-0000-0000-0000056D0000}"/>
    <cellStyle name="Note 2 4 3 32 2" xfId="35369" xr:uid="{00000000-0005-0000-0000-0000066D0000}"/>
    <cellStyle name="Note 2 4 3 33" xfId="21888" xr:uid="{00000000-0005-0000-0000-0000076D0000}"/>
    <cellStyle name="Note 2 4 3 34" xfId="35370" xr:uid="{00000000-0005-0000-0000-0000086D0000}"/>
    <cellStyle name="Note 2 4 3 4" xfId="21889" xr:uid="{00000000-0005-0000-0000-0000096D0000}"/>
    <cellStyle name="Note 2 4 3 4 2" xfId="21890" xr:uid="{00000000-0005-0000-0000-00000A6D0000}"/>
    <cellStyle name="Note 2 4 3 4 2 2" xfId="21891" xr:uid="{00000000-0005-0000-0000-00000B6D0000}"/>
    <cellStyle name="Note 2 4 3 4 2 2 2" xfId="35371" xr:uid="{00000000-0005-0000-0000-00000C6D0000}"/>
    <cellStyle name="Note 2 4 3 4 2 3" xfId="21892" xr:uid="{00000000-0005-0000-0000-00000D6D0000}"/>
    <cellStyle name="Note 2 4 3 4 2 4" xfId="35372" xr:uid="{00000000-0005-0000-0000-00000E6D0000}"/>
    <cellStyle name="Note 2 4 3 4 3" xfId="21893" xr:uid="{00000000-0005-0000-0000-00000F6D0000}"/>
    <cellStyle name="Note 2 4 3 4 3 2" xfId="35373" xr:uid="{00000000-0005-0000-0000-0000106D0000}"/>
    <cellStyle name="Note 2 4 3 4 4" xfId="21894" xr:uid="{00000000-0005-0000-0000-0000116D0000}"/>
    <cellStyle name="Note 2 4 3 4 5" xfId="35374" xr:uid="{00000000-0005-0000-0000-0000126D0000}"/>
    <cellStyle name="Note 2 4 3 5" xfId="21895" xr:uid="{00000000-0005-0000-0000-0000136D0000}"/>
    <cellStyle name="Note 2 4 3 5 2" xfId="21896" xr:uid="{00000000-0005-0000-0000-0000146D0000}"/>
    <cellStyle name="Note 2 4 3 5 2 2" xfId="21897" xr:uid="{00000000-0005-0000-0000-0000156D0000}"/>
    <cellStyle name="Note 2 4 3 5 2 2 2" xfId="35375" xr:uid="{00000000-0005-0000-0000-0000166D0000}"/>
    <cellStyle name="Note 2 4 3 5 2 3" xfId="21898" xr:uid="{00000000-0005-0000-0000-0000176D0000}"/>
    <cellStyle name="Note 2 4 3 5 2 4" xfId="35376" xr:uid="{00000000-0005-0000-0000-0000186D0000}"/>
    <cellStyle name="Note 2 4 3 5 3" xfId="21899" xr:uid="{00000000-0005-0000-0000-0000196D0000}"/>
    <cellStyle name="Note 2 4 3 5 3 2" xfId="35377" xr:uid="{00000000-0005-0000-0000-00001A6D0000}"/>
    <cellStyle name="Note 2 4 3 5 4" xfId="21900" xr:uid="{00000000-0005-0000-0000-00001B6D0000}"/>
    <cellStyle name="Note 2 4 3 5 5" xfId="35378" xr:uid="{00000000-0005-0000-0000-00001C6D0000}"/>
    <cellStyle name="Note 2 4 3 6" xfId="21901" xr:uid="{00000000-0005-0000-0000-00001D6D0000}"/>
    <cellStyle name="Note 2 4 3 6 2" xfId="21902" xr:uid="{00000000-0005-0000-0000-00001E6D0000}"/>
    <cellStyle name="Note 2 4 3 6 2 2" xfId="21903" xr:uid="{00000000-0005-0000-0000-00001F6D0000}"/>
    <cellStyle name="Note 2 4 3 6 2 2 2" xfId="35379" xr:uid="{00000000-0005-0000-0000-0000206D0000}"/>
    <cellStyle name="Note 2 4 3 6 2 3" xfId="21904" xr:uid="{00000000-0005-0000-0000-0000216D0000}"/>
    <cellStyle name="Note 2 4 3 6 2 4" xfId="35380" xr:uid="{00000000-0005-0000-0000-0000226D0000}"/>
    <cellStyle name="Note 2 4 3 6 3" xfId="21905" xr:uid="{00000000-0005-0000-0000-0000236D0000}"/>
    <cellStyle name="Note 2 4 3 6 3 2" xfId="35381" xr:uid="{00000000-0005-0000-0000-0000246D0000}"/>
    <cellStyle name="Note 2 4 3 6 4" xfId="21906" xr:uid="{00000000-0005-0000-0000-0000256D0000}"/>
    <cellStyle name="Note 2 4 3 6 5" xfId="35382" xr:uid="{00000000-0005-0000-0000-0000266D0000}"/>
    <cellStyle name="Note 2 4 3 7" xfId="21907" xr:uid="{00000000-0005-0000-0000-0000276D0000}"/>
    <cellStyle name="Note 2 4 3 7 2" xfId="21908" xr:uid="{00000000-0005-0000-0000-0000286D0000}"/>
    <cellStyle name="Note 2 4 3 7 2 2" xfId="21909" xr:uid="{00000000-0005-0000-0000-0000296D0000}"/>
    <cellStyle name="Note 2 4 3 7 2 2 2" xfId="35383" xr:uid="{00000000-0005-0000-0000-00002A6D0000}"/>
    <cellStyle name="Note 2 4 3 7 2 3" xfId="21910" xr:uid="{00000000-0005-0000-0000-00002B6D0000}"/>
    <cellStyle name="Note 2 4 3 7 2 4" xfId="35384" xr:uid="{00000000-0005-0000-0000-00002C6D0000}"/>
    <cellStyle name="Note 2 4 3 7 3" xfId="21911" xr:uid="{00000000-0005-0000-0000-00002D6D0000}"/>
    <cellStyle name="Note 2 4 3 7 3 2" xfId="35385" xr:uid="{00000000-0005-0000-0000-00002E6D0000}"/>
    <cellStyle name="Note 2 4 3 7 4" xfId="21912" xr:uid="{00000000-0005-0000-0000-00002F6D0000}"/>
    <cellStyle name="Note 2 4 3 7 5" xfId="35386" xr:uid="{00000000-0005-0000-0000-0000306D0000}"/>
    <cellStyle name="Note 2 4 3 8" xfId="21913" xr:uid="{00000000-0005-0000-0000-0000316D0000}"/>
    <cellStyle name="Note 2 4 3 8 2" xfId="21914" xr:uid="{00000000-0005-0000-0000-0000326D0000}"/>
    <cellStyle name="Note 2 4 3 8 2 2" xfId="21915" xr:uid="{00000000-0005-0000-0000-0000336D0000}"/>
    <cellStyle name="Note 2 4 3 8 2 2 2" xfId="35387" xr:uid="{00000000-0005-0000-0000-0000346D0000}"/>
    <cellStyle name="Note 2 4 3 8 2 3" xfId="21916" xr:uid="{00000000-0005-0000-0000-0000356D0000}"/>
    <cellStyle name="Note 2 4 3 8 2 4" xfId="35388" xr:uid="{00000000-0005-0000-0000-0000366D0000}"/>
    <cellStyle name="Note 2 4 3 8 3" xfId="21917" xr:uid="{00000000-0005-0000-0000-0000376D0000}"/>
    <cellStyle name="Note 2 4 3 8 3 2" xfId="35389" xr:uid="{00000000-0005-0000-0000-0000386D0000}"/>
    <cellStyle name="Note 2 4 3 8 4" xfId="21918" xr:uid="{00000000-0005-0000-0000-0000396D0000}"/>
    <cellStyle name="Note 2 4 3 8 5" xfId="35390" xr:uid="{00000000-0005-0000-0000-00003A6D0000}"/>
    <cellStyle name="Note 2 4 3 9" xfId="21919" xr:uid="{00000000-0005-0000-0000-00003B6D0000}"/>
    <cellStyle name="Note 2 4 3 9 2" xfId="21920" xr:uid="{00000000-0005-0000-0000-00003C6D0000}"/>
    <cellStyle name="Note 2 4 3 9 2 2" xfId="21921" xr:uid="{00000000-0005-0000-0000-00003D6D0000}"/>
    <cellStyle name="Note 2 4 3 9 2 2 2" xfId="35391" xr:uid="{00000000-0005-0000-0000-00003E6D0000}"/>
    <cellStyle name="Note 2 4 3 9 2 3" xfId="21922" xr:uid="{00000000-0005-0000-0000-00003F6D0000}"/>
    <cellStyle name="Note 2 4 3 9 2 4" xfId="35392" xr:uid="{00000000-0005-0000-0000-0000406D0000}"/>
    <cellStyle name="Note 2 4 3 9 3" xfId="21923" xr:uid="{00000000-0005-0000-0000-0000416D0000}"/>
    <cellStyle name="Note 2 4 3 9 3 2" xfId="35393" xr:uid="{00000000-0005-0000-0000-0000426D0000}"/>
    <cellStyle name="Note 2 4 3 9 4" xfId="21924" xr:uid="{00000000-0005-0000-0000-0000436D0000}"/>
    <cellStyle name="Note 2 4 3 9 5" xfId="35394" xr:uid="{00000000-0005-0000-0000-0000446D0000}"/>
    <cellStyle name="Note 2 4 4" xfId="21925" xr:uid="{00000000-0005-0000-0000-0000456D0000}"/>
    <cellStyle name="Note 2 4 4 10" xfId="21926" xr:uid="{00000000-0005-0000-0000-0000466D0000}"/>
    <cellStyle name="Note 2 4 4 10 2" xfId="21927" xr:uid="{00000000-0005-0000-0000-0000476D0000}"/>
    <cellStyle name="Note 2 4 4 10 2 2" xfId="21928" xr:uid="{00000000-0005-0000-0000-0000486D0000}"/>
    <cellStyle name="Note 2 4 4 10 2 2 2" xfId="35395" xr:uid="{00000000-0005-0000-0000-0000496D0000}"/>
    <cellStyle name="Note 2 4 4 10 2 3" xfId="21929" xr:uid="{00000000-0005-0000-0000-00004A6D0000}"/>
    <cellStyle name="Note 2 4 4 10 2 4" xfId="35396" xr:uid="{00000000-0005-0000-0000-00004B6D0000}"/>
    <cellStyle name="Note 2 4 4 10 3" xfId="21930" xr:uid="{00000000-0005-0000-0000-00004C6D0000}"/>
    <cellStyle name="Note 2 4 4 10 3 2" xfId="35397" xr:uid="{00000000-0005-0000-0000-00004D6D0000}"/>
    <cellStyle name="Note 2 4 4 10 4" xfId="21931" xr:uid="{00000000-0005-0000-0000-00004E6D0000}"/>
    <cellStyle name="Note 2 4 4 10 5" xfId="35398" xr:uid="{00000000-0005-0000-0000-00004F6D0000}"/>
    <cellStyle name="Note 2 4 4 11" xfId="21932" xr:uid="{00000000-0005-0000-0000-0000506D0000}"/>
    <cellStyle name="Note 2 4 4 11 2" xfId="21933" xr:uid="{00000000-0005-0000-0000-0000516D0000}"/>
    <cellStyle name="Note 2 4 4 11 2 2" xfId="21934" xr:uid="{00000000-0005-0000-0000-0000526D0000}"/>
    <cellStyle name="Note 2 4 4 11 2 2 2" xfId="35399" xr:uid="{00000000-0005-0000-0000-0000536D0000}"/>
    <cellStyle name="Note 2 4 4 11 2 3" xfId="21935" xr:uid="{00000000-0005-0000-0000-0000546D0000}"/>
    <cellStyle name="Note 2 4 4 11 2 4" xfId="35400" xr:uid="{00000000-0005-0000-0000-0000556D0000}"/>
    <cellStyle name="Note 2 4 4 11 3" xfId="21936" xr:uid="{00000000-0005-0000-0000-0000566D0000}"/>
    <cellStyle name="Note 2 4 4 11 3 2" xfId="35401" xr:uid="{00000000-0005-0000-0000-0000576D0000}"/>
    <cellStyle name="Note 2 4 4 11 4" xfId="21937" xr:uid="{00000000-0005-0000-0000-0000586D0000}"/>
    <cellStyle name="Note 2 4 4 11 5" xfId="35402" xr:uid="{00000000-0005-0000-0000-0000596D0000}"/>
    <cellStyle name="Note 2 4 4 12" xfId="21938" xr:uid="{00000000-0005-0000-0000-00005A6D0000}"/>
    <cellStyle name="Note 2 4 4 12 2" xfId="21939" xr:uid="{00000000-0005-0000-0000-00005B6D0000}"/>
    <cellStyle name="Note 2 4 4 12 2 2" xfId="21940" xr:uid="{00000000-0005-0000-0000-00005C6D0000}"/>
    <cellStyle name="Note 2 4 4 12 2 2 2" xfId="35403" xr:uid="{00000000-0005-0000-0000-00005D6D0000}"/>
    <cellStyle name="Note 2 4 4 12 2 3" xfId="21941" xr:uid="{00000000-0005-0000-0000-00005E6D0000}"/>
    <cellStyle name="Note 2 4 4 12 2 4" xfId="35404" xr:uid="{00000000-0005-0000-0000-00005F6D0000}"/>
    <cellStyle name="Note 2 4 4 12 3" xfId="21942" xr:uid="{00000000-0005-0000-0000-0000606D0000}"/>
    <cellStyle name="Note 2 4 4 12 3 2" xfId="35405" xr:uid="{00000000-0005-0000-0000-0000616D0000}"/>
    <cellStyle name="Note 2 4 4 12 4" xfId="21943" xr:uid="{00000000-0005-0000-0000-0000626D0000}"/>
    <cellStyle name="Note 2 4 4 12 5" xfId="35406" xr:uid="{00000000-0005-0000-0000-0000636D0000}"/>
    <cellStyle name="Note 2 4 4 13" xfId="21944" xr:uid="{00000000-0005-0000-0000-0000646D0000}"/>
    <cellStyle name="Note 2 4 4 13 2" xfId="21945" xr:uid="{00000000-0005-0000-0000-0000656D0000}"/>
    <cellStyle name="Note 2 4 4 13 2 2" xfId="21946" xr:uid="{00000000-0005-0000-0000-0000666D0000}"/>
    <cellStyle name="Note 2 4 4 13 2 2 2" xfId="35407" xr:uid="{00000000-0005-0000-0000-0000676D0000}"/>
    <cellStyle name="Note 2 4 4 13 2 3" xfId="21947" xr:uid="{00000000-0005-0000-0000-0000686D0000}"/>
    <cellStyle name="Note 2 4 4 13 2 4" xfId="35408" xr:uid="{00000000-0005-0000-0000-0000696D0000}"/>
    <cellStyle name="Note 2 4 4 13 3" xfId="21948" xr:uid="{00000000-0005-0000-0000-00006A6D0000}"/>
    <cellStyle name="Note 2 4 4 13 3 2" xfId="35409" xr:uid="{00000000-0005-0000-0000-00006B6D0000}"/>
    <cellStyle name="Note 2 4 4 13 4" xfId="21949" xr:uid="{00000000-0005-0000-0000-00006C6D0000}"/>
    <cellStyle name="Note 2 4 4 13 5" xfId="35410" xr:uid="{00000000-0005-0000-0000-00006D6D0000}"/>
    <cellStyle name="Note 2 4 4 14" xfId="21950" xr:uid="{00000000-0005-0000-0000-00006E6D0000}"/>
    <cellStyle name="Note 2 4 4 14 2" xfId="21951" xr:uid="{00000000-0005-0000-0000-00006F6D0000}"/>
    <cellStyle name="Note 2 4 4 14 2 2" xfId="21952" xr:uid="{00000000-0005-0000-0000-0000706D0000}"/>
    <cellStyle name="Note 2 4 4 14 2 2 2" xfId="35411" xr:uid="{00000000-0005-0000-0000-0000716D0000}"/>
    <cellStyle name="Note 2 4 4 14 2 3" xfId="21953" xr:uid="{00000000-0005-0000-0000-0000726D0000}"/>
    <cellStyle name="Note 2 4 4 14 2 4" xfId="35412" xr:uid="{00000000-0005-0000-0000-0000736D0000}"/>
    <cellStyle name="Note 2 4 4 14 3" xfId="21954" xr:uid="{00000000-0005-0000-0000-0000746D0000}"/>
    <cellStyle name="Note 2 4 4 14 3 2" xfId="35413" xr:uid="{00000000-0005-0000-0000-0000756D0000}"/>
    <cellStyle name="Note 2 4 4 14 4" xfId="21955" xr:uid="{00000000-0005-0000-0000-0000766D0000}"/>
    <cellStyle name="Note 2 4 4 14 5" xfId="35414" xr:uid="{00000000-0005-0000-0000-0000776D0000}"/>
    <cellStyle name="Note 2 4 4 15" xfId="21956" xr:uid="{00000000-0005-0000-0000-0000786D0000}"/>
    <cellStyle name="Note 2 4 4 15 2" xfId="21957" xr:uid="{00000000-0005-0000-0000-0000796D0000}"/>
    <cellStyle name="Note 2 4 4 15 2 2" xfId="21958" xr:uid="{00000000-0005-0000-0000-00007A6D0000}"/>
    <cellStyle name="Note 2 4 4 15 2 2 2" xfId="35415" xr:uid="{00000000-0005-0000-0000-00007B6D0000}"/>
    <cellStyle name="Note 2 4 4 15 2 3" xfId="21959" xr:uid="{00000000-0005-0000-0000-00007C6D0000}"/>
    <cellStyle name="Note 2 4 4 15 2 4" xfId="35416" xr:uid="{00000000-0005-0000-0000-00007D6D0000}"/>
    <cellStyle name="Note 2 4 4 15 3" xfId="21960" xr:uid="{00000000-0005-0000-0000-00007E6D0000}"/>
    <cellStyle name="Note 2 4 4 15 3 2" xfId="35417" xr:uid="{00000000-0005-0000-0000-00007F6D0000}"/>
    <cellStyle name="Note 2 4 4 15 4" xfId="21961" xr:uid="{00000000-0005-0000-0000-0000806D0000}"/>
    <cellStyle name="Note 2 4 4 15 5" xfId="35418" xr:uid="{00000000-0005-0000-0000-0000816D0000}"/>
    <cellStyle name="Note 2 4 4 16" xfId="21962" xr:uid="{00000000-0005-0000-0000-0000826D0000}"/>
    <cellStyle name="Note 2 4 4 16 2" xfId="21963" xr:uid="{00000000-0005-0000-0000-0000836D0000}"/>
    <cellStyle name="Note 2 4 4 16 2 2" xfId="21964" xr:uid="{00000000-0005-0000-0000-0000846D0000}"/>
    <cellStyle name="Note 2 4 4 16 2 2 2" xfId="35419" xr:uid="{00000000-0005-0000-0000-0000856D0000}"/>
    <cellStyle name="Note 2 4 4 16 2 3" xfId="21965" xr:uid="{00000000-0005-0000-0000-0000866D0000}"/>
    <cellStyle name="Note 2 4 4 16 2 4" xfId="35420" xr:uid="{00000000-0005-0000-0000-0000876D0000}"/>
    <cellStyle name="Note 2 4 4 16 3" xfId="21966" xr:uid="{00000000-0005-0000-0000-0000886D0000}"/>
    <cellStyle name="Note 2 4 4 16 3 2" xfId="35421" xr:uid="{00000000-0005-0000-0000-0000896D0000}"/>
    <cellStyle name="Note 2 4 4 16 4" xfId="21967" xr:uid="{00000000-0005-0000-0000-00008A6D0000}"/>
    <cellStyle name="Note 2 4 4 16 5" xfId="35422" xr:uid="{00000000-0005-0000-0000-00008B6D0000}"/>
    <cellStyle name="Note 2 4 4 17" xfId="21968" xr:uid="{00000000-0005-0000-0000-00008C6D0000}"/>
    <cellStyle name="Note 2 4 4 17 2" xfId="21969" xr:uid="{00000000-0005-0000-0000-00008D6D0000}"/>
    <cellStyle name="Note 2 4 4 17 2 2" xfId="21970" xr:uid="{00000000-0005-0000-0000-00008E6D0000}"/>
    <cellStyle name="Note 2 4 4 17 2 2 2" xfId="35423" xr:uid="{00000000-0005-0000-0000-00008F6D0000}"/>
    <cellStyle name="Note 2 4 4 17 2 3" xfId="21971" xr:uid="{00000000-0005-0000-0000-0000906D0000}"/>
    <cellStyle name="Note 2 4 4 17 2 4" xfId="35424" xr:uid="{00000000-0005-0000-0000-0000916D0000}"/>
    <cellStyle name="Note 2 4 4 17 3" xfId="21972" xr:uid="{00000000-0005-0000-0000-0000926D0000}"/>
    <cellStyle name="Note 2 4 4 17 3 2" xfId="35425" xr:uid="{00000000-0005-0000-0000-0000936D0000}"/>
    <cellStyle name="Note 2 4 4 17 4" xfId="21973" xr:uid="{00000000-0005-0000-0000-0000946D0000}"/>
    <cellStyle name="Note 2 4 4 17 5" xfId="35426" xr:uid="{00000000-0005-0000-0000-0000956D0000}"/>
    <cellStyle name="Note 2 4 4 18" xfId="21974" xr:uid="{00000000-0005-0000-0000-0000966D0000}"/>
    <cellStyle name="Note 2 4 4 18 2" xfId="21975" xr:uid="{00000000-0005-0000-0000-0000976D0000}"/>
    <cellStyle name="Note 2 4 4 18 2 2" xfId="21976" xr:uid="{00000000-0005-0000-0000-0000986D0000}"/>
    <cellStyle name="Note 2 4 4 18 2 2 2" xfId="35427" xr:uid="{00000000-0005-0000-0000-0000996D0000}"/>
    <cellStyle name="Note 2 4 4 18 2 3" xfId="21977" xr:uid="{00000000-0005-0000-0000-00009A6D0000}"/>
    <cellStyle name="Note 2 4 4 18 2 4" xfId="35428" xr:uid="{00000000-0005-0000-0000-00009B6D0000}"/>
    <cellStyle name="Note 2 4 4 18 3" xfId="21978" xr:uid="{00000000-0005-0000-0000-00009C6D0000}"/>
    <cellStyle name="Note 2 4 4 18 3 2" xfId="35429" xr:uid="{00000000-0005-0000-0000-00009D6D0000}"/>
    <cellStyle name="Note 2 4 4 18 4" xfId="21979" xr:uid="{00000000-0005-0000-0000-00009E6D0000}"/>
    <cellStyle name="Note 2 4 4 18 5" xfId="35430" xr:uid="{00000000-0005-0000-0000-00009F6D0000}"/>
    <cellStyle name="Note 2 4 4 19" xfId="21980" xr:uid="{00000000-0005-0000-0000-0000A06D0000}"/>
    <cellStyle name="Note 2 4 4 19 2" xfId="21981" xr:uid="{00000000-0005-0000-0000-0000A16D0000}"/>
    <cellStyle name="Note 2 4 4 19 2 2" xfId="21982" xr:uid="{00000000-0005-0000-0000-0000A26D0000}"/>
    <cellStyle name="Note 2 4 4 19 2 2 2" xfId="35431" xr:uid="{00000000-0005-0000-0000-0000A36D0000}"/>
    <cellStyle name="Note 2 4 4 19 2 3" xfId="21983" xr:uid="{00000000-0005-0000-0000-0000A46D0000}"/>
    <cellStyle name="Note 2 4 4 19 2 4" xfId="35432" xr:uid="{00000000-0005-0000-0000-0000A56D0000}"/>
    <cellStyle name="Note 2 4 4 19 3" xfId="21984" xr:uid="{00000000-0005-0000-0000-0000A66D0000}"/>
    <cellStyle name="Note 2 4 4 19 3 2" xfId="35433" xr:uid="{00000000-0005-0000-0000-0000A76D0000}"/>
    <cellStyle name="Note 2 4 4 19 4" xfId="21985" xr:uid="{00000000-0005-0000-0000-0000A86D0000}"/>
    <cellStyle name="Note 2 4 4 19 5" xfId="35434" xr:uid="{00000000-0005-0000-0000-0000A96D0000}"/>
    <cellStyle name="Note 2 4 4 2" xfId="21986" xr:uid="{00000000-0005-0000-0000-0000AA6D0000}"/>
    <cellStyle name="Note 2 4 4 2 2" xfId="21987" xr:uid="{00000000-0005-0000-0000-0000AB6D0000}"/>
    <cellStyle name="Note 2 4 4 2 2 2" xfId="21988" xr:uid="{00000000-0005-0000-0000-0000AC6D0000}"/>
    <cellStyle name="Note 2 4 4 2 2 2 2" xfId="35435" xr:uid="{00000000-0005-0000-0000-0000AD6D0000}"/>
    <cellStyle name="Note 2 4 4 2 2 3" xfId="21989" xr:uid="{00000000-0005-0000-0000-0000AE6D0000}"/>
    <cellStyle name="Note 2 4 4 2 2 4" xfId="35436" xr:uid="{00000000-0005-0000-0000-0000AF6D0000}"/>
    <cellStyle name="Note 2 4 4 2 3" xfId="21990" xr:uid="{00000000-0005-0000-0000-0000B06D0000}"/>
    <cellStyle name="Note 2 4 4 2 3 2" xfId="35437" xr:uid="{00000000-0005-0000-0000-0000B16D0000}"/>
    <cellStyle name="Note 2 4 4 2 4" xfId="21991" xr:uid="{00000000-0005-0000-0000-0000B26D0000}"/>
    <cellStyle name="Note 2 4 4 2 5" xfId="35438" xr:uid="{00000000-0005-0000-0000-0000B36D0000}"/>
    <cellStyle name="Note 2 4 4 20" xfId="21992" xr:uid="{00000000-0005-0000-0000-0000B46D0000}"/>
    <cellStyle name="Note 2 4 4 20 2" xfId="21993" xr:uid="{00000000-0005-0000-0000-0000B56D0000}"/>
    <cellStyle name="Note 2 4 4 20 2 2" xfId="21994" xr:uid="{00000000-0005-0000-0000-0000B66D0000}"/>
    <cellStyle name="Note 2 4 4 20 2 2 2" xfId="35439" xr:uid="{00000000-0005-0000-0000-0000B76D0000}"/>
    <cellStyle name="Note 2 4 4 20 2 3" xfId="21995" xr:uid="{00000000-0005-0000-0000-0000B86D0000}"/>
    <cellStyle name="Note 2 4 4 20 2 4" xfId="35440" xr:uid="{00000000-0005-0000-0000-0000B96D0000}"/>
    <cellStyle name="Note 2 4 4 20 3" xfId="21996" xr:uid="{00000000-0005-0000-0000-0000BA6D0000}"/>
    <cellStyle name="Note 2 4 4 20 3 2" xfId="35441" xr:uid="{00000000-0005-0000-0000-0000BB6D0000}"/>
    <cellStyle name="Note 2 4 4 20 4" xfId="21997" xr:uid="{00000000-0005-0000-0000-0000BC6D0000}"/>
    <cellStyle name="Note 2 4 4 20 5" xfId="35442" xr:uid="{00000000-0005-0000-0000-0000BD6D0000}"/>
    <cellStyle name="Note 2 4 4 21" xfId="21998" xr:uid="{00000000-0005-0000-0000-0000BE6D0000}"/>
    <cellStyle name="Note 2 4 4 21 2" xfId="21999" xr:uid="{00000000-0005-0000-0000-0000BF6D0000}"/>
    <cellStyle name="Note 2 4 4 21 2 2" xfId="22000" xr:uid="{00000000-0005-0000-0000-0000C06D0000}"/>
    <cellStyle name="Note 2 4 4 21 2 2 2" xfId="35443" xr:uid="{00000000-0005-0000-0000-0000C16D0000}"/>
    <cellStyle name="Note 2 4 4 21 2 3" xfId="22001" xr:uid="{00000000-0005-0000-0000-0000C26D0000}"/>
    <cellStyle name="Note 2 4 4 21 2 4" xfId="35444" xr:uid="{00000000-0005-0000-0000-0000C36D0000}"/>
    <cellStyle name="Note 2 4 4 21 3" xfId="22002" xr:uid="{00000000-0005-0000-0000-0000C46D0000}"/>
    <cellStyle name="Note 2 4 4 21 3 2" xfId="35445" xr:uid="{00000000-0005-0000-0000-0000C56D0000}"/>
    <cellStyle name="Note 2 4 4 21 4" xfId="22003" xr:uid="{00000000-0005-0000-0000-0000C66D0000}"/>
    <cellStyle name="Note 2 4 4 21 5" xfId="35446" xr:uid="{00000000-0005-0000-0000-0000C76D0000}"/>
    <cellStyle name="Note 2 4 4 22" xfId="22004" xr:uid="{00000000-0005-0000-0000-0000C86D0000}"/>
    <cellStyle name="Note 2 4 4 22 2" xfId="22005" xr:uid="{00000000-0005-0000-0000-0000C96D0000}"/>
    <cellStyle name="Note 2 4 4 22 2 2" xfId="22006" xr:uid="{00000000-0005-0000-0000-0000CA6D0000}"/>
    <cellStyle name="Note 2 4 4 22 2 2 2" xfId="35447" xr:uid="{00000000-0005-0000-0000-0000CB6D0000}"/>
    <cellStyle name="Note 2 4 4 22 2 3" xfId="22007" xr:uid="{00000000-0005-0000-0000-0000CC6D0000}"/>
    <cellStyle name="Note 2 4 4 22 2 4" xfId="35448" xr:uid="{00000000-0005-0000-0000-0000CD6D0000}"/>
    <cellStyle name="Note 2 4 4 22 3" xfId="22008" xr:uid="{00000000-0005-0000-0000-0000CE6D0000}"/>
    <cellStyle name="Note 2 4 4 22 3 2" xfId="35449" xr:uid="{00000000-0005-0000-0000-0000CF6D0000}"/>
    <cellStyle name="Note 2 4 4 22 4" xfId="22009" xr:uid="{00000000-0005-0000-0000-0000D06D0000}"/>
    <cellStyle name="Note 2 4 4 22 5" xfId="35450" xr:uid="{00000000-0005-0000-0000-0000D16D0000}"/>
    <cellStyle name="Note 2 4 4 23" xfId="22010" xr:uid="{00000000-0005-0000-0000-0000D26D0000}"/>
    <cellStyle name="Note 2 4 4 23 2" xfId="22011" xr:uid="{00000000-0005-0000-0000-0000D36D0000}"/>
    <cellStyle name="Note 2 4 4 23 2 2" xfId="22012" xr:uid="{00000000-0005-0000-0000-0000D46D0000}"/>
    <cellStyle name="Note 2 4 4 23 2 2 2" xfId="35451" xr:uid="{00000000-0005-0000-0000-0000D56D0000}"/>
    <cellStyle name="Note 2 4 4 23 2 3" xfId="22013" xr:uid="{00000000-0005-0000-0000-0000D66D0000}"/>
    <cellStyle name="Note 2 4 4 23 2 4" xfId="35452" xr:uid="{00000000-0005-0000-0000-0000D76D0000}"/>
    <cellStyle name="Note 2 4 4 23 3" xfId="22014" xr:uid="{00000000-0005-0000-0000-0000D86D0000}"/>
    <cellStyle name="Note 2 4 4 23 3 2" xfId="35453" xr:uid="{00000000-0005-0000-0000-0000D96D0000}"/>
    <cellStyle name="Note 2 4 4 23 4" xfId="22015" xr:uid="{00000000-0005-0000-0000-0000DA6D0000}"/>
    <cellStyle name="Note 2 4 4 23 5" xfId="35454" xr:uid="{00000000-0005-0000-0000-0000DB6D0000}"/>
    <cellStyle name="Note 2 4 4 24" xfId="22016" xr:uid="{00000000-0005-0000-0000-0000DC6D0000}"/>
    <cellStyle name="Note 2 4 4 24 2" xfId="22017" xr:uid="{00000000-0005-0000-0000-0000DD6D0000}"/>
    <cellStyle name="Note 2 4 4 24 2 2" xfId="22018" xr:uid="{00000000-0005-0000-0000-0000DE6D0000}"/>
    <cellStyle name="Note 2 4 4 24 2 2 2" xfId="35455" xr:uid="{00000000-0005-0000-0000-0000DF6D0000}"/>
    <cellStyle name="Note 2 4 4 24 2 3" xfId="22019" xr:uid="{00000000-0005-0000-0000-0000E06D0000}"/>
    <cellStyle name="Note 2 4 4 24 2 4" xfId="35456" xr:uid="{00000000-0005-0000-0000-0000E16D0000}"/>
    <cellStyle name="Note 2 4 4 24 3" xfId="22020" xr:uid="{00000000-0005-0000-0000-0000E26D0000}"/>
    <cellStyle name="Note 2 4 4 24 3 2" xfId="35457" xr:uid="{00000000-0005-0000-0000-0000E36D0000}"/>
    <cellStyle name="Note 2 4 4 24 4" xfId="22021" xr:uid="{00000000-0005-0000-0000-0000E46D0000}"/>
    <cellStyle name="Note 2 4 4 24 5" xfId="35458" xr:uid="{00000000-0005-0000-0000-0000E56D0000}"/>
    <cellStyle name="Note 2 4 4 25" xfId="22022" xr:uid="{00000000-0005-0000-0000-0000E66D0000}"/>
    <cellStyle name="Note 2 4 4 25 2" xfId="22023" xr:uid="{00000000-0005-0000-0000-0000E76D0000}"/>
    <cellStyle name="Note 2 4 4 25 2 2" xfId="22024" xr:uid="{00000000-0005-0000-0000-0000E86D0000}"/>
    <cellStyle name="Note 2 4 4 25 2 2 2" xfId="35459" xr:uid="{00000000-0005-0000-0000-0000E96D0000}"/>
    <cellStyle name="Note 2 4 4 25 2 3" xfId="22025" xr:uid="{00000000-0005-0000-0000-0000EA6D0000}"/>
    <cellStyle name="Note 2 4 4 25 2 4" xfId="35460" xr:uid="{00000000-0005-0000-0000-0000EB6D0000}"/>
    <cellStyle name="Note 2 4 4 25 3" xfId="22026" xr:uid="{00000000-0005-0000-0000-0000EC6D0000}"/>
    <cellStyle name="Note 2 4 4 25 3 2" xfId="35461" xr:uid="{00000000-0005-0000-0000-0000ED6D0000}"/>
    <cellStyle name="Note 2 4 4 25 4" xfId="22027" xr:uid="{00000000-0005-0000-0000-0000EE6D0000}"/>
    <cellStyle name="Note 2 4 4 25 5" xfId="35462" xr:uid="{00000000-0005-0000-0000-0000EF6D0000}"/>
    <cellStyle name="Note 2 4 4 26" xfId="22028" xr:uid="{00000000-0005-0000-0000-0000F06D0000}"/>
    <cellStyle name="Note 2 4 4 26 2" xfId="22029" xr:uid="{00000000-0005-0000-0000-0000F16D0000}"/>
    <cellStyle name="Note 2 4 4 26 2 2" xfId="22030" xr:uid="{00000000-0005-0000-0000-0000F26D0000}"/>
    <cellStyle name="Note 2 4 4 26 2 2 2" xfId="35463" xr:uid="{00000000-0005-0000-0000-0000F36D0000}"/>
    <cellStyle name="Note 2 4 4 26 2 3" xfId="22031" xr:uid="{00000000-0005-0000-0000-0000F46D0000}"/>
    <cellStyle name="Note 2 4 4 26 2 4" xfId="35464" xr:uid="{00000000-0005-0000-0000-0000F56D0000}"/>
    <cellStyle name="Note 2 4 4 26 3" xfId="22032" xr:uid="{00000000-0005-0000-0000-0000F66D0000}"/>
    <cellStyle name="Note 2 4 4 26 3 2" xfId="35465" xr:uid="{00000000-0005-0000-0000-0000F76D0000}"/>
    <cellStyle name="Note 2 4 4 26 4" xfId="22033" xr:uid="{00000000-0005-0000-0000-0000F86D0000}"/>
    <cellStyle name="Note 2 4 4 26 5" xfId="35466" xr:uid="{00000000-0005-0000-0000-0000F96D0000}"/>
    <cellStyle name="Note 2 4 4 27" xfId="22034" xr:uid="{00000000-0005-0000-0000-0000FA6D0000}"/>
    <cellStyle name="Note 2 4 4 27 2" xfId="22035" xr:uid="{00000000-0005-0000-0000-0000FB6D0000}"/>
    <cellStyle name="Note 2 4 4 27 2 2" xfId="22036" xr:uid="{00000000-0005-0000-0000-0000FC6D0000}"/>
    <cellStyle name="Note 2 4 4 27 2 2 2" xfId="35467" xr:uid="{00000000-0005-0000-0000-0000FD6D0000}"/>
    <cellStyle name="Note 2 4 4 27 2 3" xfId="22037" xr:uid="{00000000-0005-0000-0000-0000FE6D0000}"/>
    <cellStyle name="Note 2 4 4 27 2 4" xfId="35468" xr:uid="{00000000-0005-0000-0000-0000FF6D0000}"/>
    <cellStyle name="Note 2 4 4 27 3" xfId="22038" xr:uid="{00000000-0005-0000-0000-0000006E0000}"/>
    <cellStyle name="Note 2 4 4 27 3 2" xfId="35469" xr:uid="{00000000-0005-0000-0000-0000016E0000}"/>
    <cellStyle name="Note 2 4 4 27 4" xfId="22039" xr:uid="{00000000-0005-0000-0000-0000026E0000}"/>
    <cellStyle name="Note 2 4 4 27 5" xfId="35470" xr:uid="{00000000-0005-0000-0000-0000036E0000}"/>
    <cellStyle name="Note 2 4 4 28" xfId="22040" xr:uid="{00000000-0005-0000-0000-0000046E0000}"/>
    <cellStyle name="Note 2 4 4 28 2" xfId="22041" xr:uid="{00000000-0005-0000-0000-0000056E0000}"/>
    <cellStyle name="Note 2 4 4 28 2 2" xfId="22042" xr:uid="{00000000-0005-0000-0000-0000066E0000}"/>
    <cellStyle name="Note 2 4 4 28 2 2 2" xfId="35471" xr:uid="{00000000-0005-0000-0000-0000076E0000}"/>
    <cellStyle name="Note 2 4 4 28 2 3" xfId="22043" xr:uid="{00000000-0005-0000-0000-0000086E0000}"/>
    <cellStyle name="Note 2 4 4 28 2 4" xfId="35472" xr:uid="{00000000-0005-0000-0000-0000096E0000}"/>
    <cellStyle name="Note 2 4 4 28 3" xfId="22044" xr:uid="{00000000-0005-0000-0000-00000A6E0000}"/>
    <cellStyle name="Note 2 4 4 28 3 2" xfId="35473" xr:uid="{00000000-0005-0000-0000-00000B6E0000}"/>
    <cellStyle name="Note 2 4 4 28 4" xfId="22045" xr:uid="{00000000-0005-0000-0000-00000C6E0000}"/>
    <cellStyle name="Note 2 4 4 28 5" xfId="35474" xr:uid="{00000000-0005-0000-0000-00000D6E0000}"/>
    <cellStyle name="Note 2 4 4 29" xfId="22046" xr:uid="{00000000-0005-0000-0000-00000E6E0000}"/>
    <cellStyle name="Note 2 4 4 29 2" xfId="22047" xr:uid="{00000000-0005-0000-0000-00000F6E0000}"/>
    <cellStyle name="Note 2 4 4 29 2 2" xfId="22048" xr:uid="{00000000-0005-0000-0000-0000106E0000}"/>
    <cellStyle name="Note 2 4 4 29 2 2 2" xfId="35475" xr:uid="{00000000-0005-0000-0000-0000116E0000}"/>
    <cellStyle name="Note 2 4 4 29 2 3" xfId="22049" xr:uid="{00000000-0005-0000-0000-0000126E0000}"/>
    <cellStyle name="Note 2 4 4 29 2 4" xfId="35476" xr:uid="{00000000-0005-0000-0000-0000136E0000}"/>
    <cellStyle name="Note 2 4 4 29 3" xfId="22050" xr:uid="{00000000-0005-0000-0000-0000146E0000}"/>
    <cellStyle name="Note 2 4 4 29 3 2" xfId="35477" xr:uid="{00000000-0005-0000-0000-0000156E0000}"/>
    <cellStyle name="Note 2 4 4 29 4" xfId="22051" xr:uid="{00000000-0005-0000-0000-0000166E0000}"/>
    <cellStyle name="Note 2 4 4 29 5" xfId="35478" xr:uid="{00000000-0005-0000-0000-0000176E0000}"/>
    <cellStyle name="Note 2 4 4 3" xfId="22052" xr:uid="{00000000-0005-0000-0000-0000186E0000}"/>
    <cellStyle name="Note 2 4 4 3 2" xfId="22053" xr:uid="{00000000-0005-0000-0000-0000196E0000}"/>
    <cellStyle name="Note 2 4 4 3 2 2" xfId="22054" xr:uid="{00000000-0005-0000-0000-00001A6E0000}"/>
    <cellStyle name="Note 2 4 4 3 2 2 2" xfId="35479" xr:uid="{00000000-0005-0000-0000-00001B6E0000}"/>
    <cellStyle name="Note 2 4 4 3 2 3" xfId="22055" xr:uid="{00000000-0005-0000-0000-00001C6E0000}"/>
    <cellStyle name="Note 2 4 4 3 2 4" xfId="35480" xr:uid="{00000000-0005-0000-0000-00001D6E0000}"/>
    <cellStyle name="Note 2 4 4 3 3" xfId="22056" xr:uid="{00000000-0005-0000-0000-00001E6E0000}"/>
    <cellStyle name="Note 2 4 4 3 3 2" xfId="35481" xr:uid="{00000000-0005-0000-0000-00001F6E0000}"/>
    <cellStyle name="Note 2 4 4 3 4" xfId="22057" xr:uid="{00000000-0005-0000-0000-0000206E0000}"/>
    <cellStyle name="Note 2 4 4 3 5" xfId="35482" xr:uid="{00000000-0005-0000-0000-0000216E0000}"/>
    <cellStyle name="Note 2 4 4 30" xfId="22058" xr:uid="{00000000-0005-0000-0000-0000226E0000}"/>
    <cellStyle name="Note 2 4 4 30 2" xfId="22059" xr:uid="{00000000-0005-0000-0000-0000236E0000}"/>
    <cellStyle name="Note 2 4 4 30 2 2" xfId="22060" xr:uid="{00000000-0005-0000-0000-0000246E0000}"/>
    <cellStyle name="Note 2 4 4 30 2 2 2" xfId="35483" xr:uid="{00000000-0005-0000-0000-0000256E0000}"/>
    <cellStyle name="Note 2 4 4 30 2 3" xfId="22061" xr:uid="{00000000-0005-0000-0000-0000266E0000}"/>
    <cellStyle name="Note 2 4 4 30 2 4" xfId="35484" xr:uid="{00000000-0005-0000-0000-0000276E0000}"/>
    <cellStyle name="Note 2 4 4 30 3" xfId="22062" xr:uid="{00000000-0005-0000-0000-0000286E0000}"/>
    <cellStyle name="Note 2 4 4 30 3 2" xfId="35485" xr:uid="{00000000-0005-0000-0000-0000296E0000}"/>
    <cellStyle name="Note 2 4 4 30 4" xfId="22063" xr:uid="{00000000-0005-0000-0000-00002A6E0000}"/>
    <cellStyle name="Note 2 4 4 30 5" xfId="35486" xr:uid="{00000000-0005-0000-0000-00002B6E0000}"/>
    <cellStyle name="Note 2 4 4 31" xfId="22064" xr:uid="{00000000-0005-0000-0000-00002C6E0000}"/>
    <cellStyle name="Note 2 4 4 31 2" xfId="22065" xr:uid="{00000000-0005-0000-0000-00002D6E0000}"/>
    <cellStyle name="Note 2 4 4 31 2 2" xfId="35487" xr:uid="{00000000-0005-0000-0000-00002E6E0000}"/>
    <cellStyle name="Note 2 4 4 31 3" xfId="22066" xr:uid="{00000000-0005-0000-0000-00002F6E0000}"/>
    <cellStyle name="Note 2 4 4 31 4" xfId="35488" xr:uid="{00000000-0005-0000-0000-0000306E0000}"/>
    <cellStyle name="Note 2 4 4 32" xfId="22067" xr:uid="{00000000-0005-0000-0000-0000316E0000}"/>
    <cellStyle name="Note 2 4 4 32 2" xfId="35489" xr:uid="{00000000-0005-0000-0000-0000326E0000}"/>
    <cellStyle name="Note 2 4 4 33" xfId="22068" xr:uid="{00000000-0005-0000-0000-0000336E0000}"/>
    <cellStyle name="Note 2 4 4 34" xfId="35490" xr:uid="{00000000-0005-0000-0000-0000346E0000}"/>
    <cellStyle name="Note 2 4 4 4" xfId="22069" xr:uid="{00000000-0005-0000-0000-0000356E0000}"/>
    <cellStyle name="Note 2 4 4 4 2" xfId="22070" xr:uid="{00000000-0005-0000-0000-0000366E0000}"/>
    <cellStyle name="Note 2 4 4 4 2 2" xfId="22071" xr:uid="{00000000-0005-0000-0000-0000376E0000}"/>
    <cellStyle name="Note 2 4 4 4 2 2 2" xfId="35491" xr:uid="{00000000-0005-0000-0000-0000386E0000}"/>
    <cellStyle name="Note 2 4 4 4 2 3" xfId="22072" xr:uid="{00000000-0005-0000-0000-0000396E0000}"/>
    <cellStyle name="Note 2 4 4 4 2 4" xfId="35492" xr:uid="{00000000-0005-0000-0000-00003A6E0000}"/>
    <cellStyle name="Note 2 4 4 4 3" xfId="22073" xr:uid="{00000000-0005-0000-0000-00003B6E0000}"/>
    <cellStyle name="Note 2 4 4 4 3 2" xfId="35493" xr:uid="{00000000-0005-0000-0000-00003C6E0000}"/>
    <cellStyle name="Note 2 4 4 4 4" xfId="22074" xr:uid="{00000000-0005-0000-0000-00003D6E0000}"/>
    <cellStyle name="Note 2 4 4 4 5" xfId="35494" xr:uid="{00000000-0005-0000-0000-00003E6E0000}"/>
    <cellStyle name="Note 2 4 4 5" xfId="22075" xr:uid="{00000000-0005-0000-0000-00003F6E0000}"/>
    <cellStyle name="Note 2 4 4 5 2" xfId="22076" xr:uid="{00000000-0005-0000-0000-0000406E0000}"/>
    <cellStyle name="Note 2 4 4 5 2 2" xfId="22077" xr:uid="{00000000-0005-0000-0000-0000416E0000}"/>
    <cellStyle name="Note 2 4 4 5 2 2 2" xfId="35495" xr:uid="{00000000-0005-0000-0000-0000426E0000}"/>
    <cellStyle name="Note 2 4 4 5 2 3" xfId="22078" xr:uid="{00000000-0005-0000-0000-0000436E0000}"/>
    <cellStyle name="Note 2 4 4 5 2 4" xfId="35496" xr:uid="{00000000-0005-0000-0000-0000446E0000}"/>
    <cellStyle name="Note 2 4 4 5 3" xfId="22079" xr:uid="{00000000-0005-0000-0000-0000456E0000}"/>
    <cellStyle name="Note 2 4 4 5 3 2" xfId="35497" xr:uid="{00000000-0005-0000-0000-0000466E0000}"/>
    <cellStyle name="Note 2 4 4 5 4" xfId="22080" xr:uid="{00000000-0005-0000-0000-0000476E0000}"/>
    <cellStyle name="Note 2 4 4 5 5" xfId="35498" xr:uid="{00000000-0005-0000-0000-0000486E0000}"/>
    <cellStyle name="Note 2 4 4 6" xfId="22081" xr:uid="{00000000-0005-0000-0000-0000496E0000}"/>
    <cellStyle name="Note 2 4 4 6 2" xfId="22082" xr:uid="{00000000-0005-0000-0000-00004A6E0000}"/>
    <cellStyle name="Note 2 4 4 6 2 2" xfId="22083" xr:uid="{00000000-0005-0000-0000-00004B6E0000}"/>
    <cellStyle name="Note 2 4 4 6 2 2 2" xfId="35499" xr:uid="{00000000-0005-0000-0000-00004C6E0000}"/>
    <cellStyle name="Note 2 4 4 6 2 3" xfId="22084" xr:uid="{00000000-0005-0000-0000-00004D6E0000}"/>
    <cellStyle name="Note 2 4 4 6 2 4" xfId="35500" xr:uid="{00000000-0005-0000-0000-00004E6E0000}"/>
    <cellStyle name="Note 2 4 4 6 3" xfId="22085" xr:uid="{00000000-0005-0000-0000-00004F6E0000}"/>
    <cellStyle name="Note 2 4 4 6 3 2" xfId="35501" xr:uid="{00000000-0005-0000-0000-0000506E0000}"/>
    <cellStyle name="Note 2 4 4 6 4" xfId="22086" xr:uid="{00000000-0005-0000-0000-0000516E0000}"/>
    <cellStyle name="Note 2 4 4 6 5" xfId="35502" xr:uid="{00000000-0005-0000-0000-0000526E0000}"/>
    <cellStyle name="Note 2 4 4 7" xfId="22087" xr:uid="{00000000-0005-0000-0000-0000536E0000}"/>
    <cellStyle name="Note 2 4 4 7 2" xfId="22088" xr:uid="{00000000-0005-0000-0000-0000546E0000}"/>
    <cellStyle name="Note 2 4 4 7 2 2" xfId="22089" xr:uid="{00000000-0005-0000-0000-0000556E0000}"/>
    <cellStyle name="Note 2 4 4 7 2 2 2" xfId="35503" xr:uid="{00000000-0005-0000-0000-0000566E0000}"/>
    <cellStyle name="Note 2 4 4 7 2 3" xfId="22090" xr:uid="{00000000-0005-0000-0000-0000576E0000}"/>
    <cellStyle name="Note 2 4 4 7 2 4" xfId="35504" xr:uid="{00000000-0005-0000-0000-0000586E0000}"/>
    <cellStyle name="Note 2 4 4 7 3" xfId="22091" xr:uid="{00000000-0005-0000-0000-0000596E0000}"/>
    <cellStyle name="Note 2 4 4 7 3 2" xfId="35505" xr:uid="{00000000-0005-0000-0000-00005A6E0000}"/>
    <cellStyle name="Note 2 4 4 7 4" xfId="22092" xr:uid="{00000000-0005-0000-0000-00005B6E0000}"/>
    <cellStyle name="Note 2 4 4 7 5" xfId="35506" xr:uid="{00000000-0005-0000-0000-00005C6E0000}"/>
    <cellStyle name="Note 2 4 4 8" xfId="22093" xr:uid="{00000000-0005-0000-0000-00005D6E0000}"/>
    <cellStyle name="Note 2 4 4 8 2" xfId="22094" xr:uid="{00000000-0005-0000-0000-00005E6E0000}"/>
    <cellStyle name="Note 2 4 4 8 2 2" xfId="22095" xr:uid="{00000000-0005-0000-0000-00005F6E0000}"/>
    <cellStyle name="Note 2 4 4 8 2 2 2" xfId="35507" xr:uid="{00000000-0005-0000-0000-0000606E0000}"/>
    <cellStyle name="Note 2 4 4 8 2 3" xfId="22096" xr:uid="{00000000-0005-0000-0000-0000616E0000}"/>
    <cellStyle name="Note 2 4 4 8 2 4" xfId="35508" xr:uid="{00000000-0005-0000-0000-0000626E0000}"/>
    <cellStyle name="Note 2 4 4 8 3" xfId="22097" xr:uid="{00000000-0005-0000-0000-0000636E0000}"/>
    <cellStyle name="Note 2 4 4 8 3 2" xfId="35509" xr:uid="{00000000-0005-0000-0000-0000646E0000}"/>
    <cellStyle name="Note 2 4 4 8 4" xfId="22098" xr:uid="{00000000-0005-0000-0000-0000656E0000}"/>
    <cellStyle name="Note 2 4 4 8 5" xfId="35510" xr:uid="{00000000-0005-0000-0000-0000666E0000}"/>
    <cellStyle name="Note 2 4 4 9" xfId="22099" xr:uid="{00000000-0005-0000-0000-0000676E0000}"/>
    <cellStyle name="Note 2 4 4 9 2" xfId="22100" xr:uid="{00000000-0005-0000-0000-0000686E0000}"/>
    <cellStyle name="Note 2 4 4 9 2 2" xfId="22101" xr:uid="{00000000-0005-0000-0000-0000696E0000}"/>
    <cellStyle name="Note 2 4 4 9 2 2 2" xfId="35511" xr:uid="{00000000-0005-0000-0000-00006A6E0000}"/>
    <cellStyle name="Note 2 4 4 9 2 3" xfId="22102" xr:uid="{00000000-0005-0000-0000-00006B6E0000}"/>
    <cellStyle name="Note 2 4 4 9 2 4" xfId="35512" xr:uid="{00000000-0005-0000-0000-00006C6E0000}"/>
    <cellStyle name="Note 2 4 4 9 3" xfId="22103" xr:uid="{00000000-0005-0000-0000-00006D6E0000}"/>
    <cellStyle name="Note 2 4 4 9 3 2" xfId="35513" xr:uid="{00000000-0005-0000-0000-00006E6E0000}"/>
    <cellStyle name="Note 2 4 4 9 4" xfId="22104" xr:uid="{00000000-0005-0000-0000-00006F6E0000}"/>
    <cellStyle name="Note 2 4 4 9 5" xfId="35514" xr:uid="{00000000-0005-0000-0000-0000706E0000}"/>
    <cellStyle name="Note 2 4 5" xfId="22105" xr:uid="{00000000-0005-0000-0000-0000716E0000}"/>
    <cellStyle name="Note 2 4 5 10" xfId="22106" xr:uid="{00000000-0005-0000-0000-0000726E0000}"/>
    <cellStyle name="Note 2 4 5 10 2" xfId="22107" xr:uid="{00000000-0005-0000-0000-0000736E0000}"/>
    <cellStyle name="Note 2 4 5 10 2 2" xfId="22108" xr:uid="{00000000-0005-0000-0000-0000746E0000}"/>
    <cellStyle name="Note 2 4 5 10 2 2 2" xfId="35515" xr:uid="{00000000-0005-0000-0000-0000756E0000}"/>
    <cellStyle name="Note 2 4 5 10 2 3" xfId="22109" xr:uid="{00000000-0005-0000-0000-0000766E0000}"/>
    <cellStyle name="Note 2 4 5 10 2 4" xfId="35516" xr:uid="{00000000-0005-0000-0000-0000776E0000}"/>
    <cellStyle name="Note 2 4 5 10 3" xfId="22110" xr:uid="{00000000-0005-0000-0000-0000786E0000}"/>
    <cellStyle name="Note 2 4 5 10 3 2" xfId="35517" xr:uid="{00000000-0005-0000-0000-0000796E0000}"/>
    <cellStyle name="Note 2 4 5 10 4" xfId="22111" xr:uid="{00000000-0005-0000-0000-00007A6E0000}"/>
    <cellStyle name="Note 2 4 5 10 5" xfId="35518" xr:uid="{00000000-0005-0000-0000-00007B6E0000}"/>
    <cellStyle name="Note 2 4 5 11" xfId="22112" xr:uid="{00000000-0005-0000-0000-00007C6E0000}"/>
    <cellStyle name="Note 2 4 5 11 2" xfId="22113" xr:uid="{00000000-0005-0000-0000-00007D6E0000}"/>
    <cellStyle name="Note 2 4 5 11 2 2" xfId="22114" xr:uid="{00000000-0005-0000-0000-00007E6E0000}"/>
    <cellStyle name="Note 2 4 5 11 2 2 2" xfId="35519" xr:uid="{00000000-0005-0000-0000-00007F6E0000}"/>
    <cellStyle name="Note 2 4 5 11 2 3" xfId="22115" xr:uid="{00000000-0005-0000-0000-0000806E0000}"/>
    <cellStyle name="Note 2 4 5 11 2 4" xfId="35520" xr:uid="{00000000-0005-0000-0000-0000816E0000}"/>
    <cellStyle name="Note 2 4 5 11 3" xfId="22116" xr:uid="{00000000-0005-0000-0000-0000826E0000}"/>
    <cellStyle name="Note 2 4 5 11 3 2" xfId="35521" xr:uid="{00000000-0005-0000-0000-0000836E0000}"/>
    <cellStyle name="Note 2 4 5 11 4" xfId="22117" xr:uid="{00000000-0005-0000-0000-0000846E0000}"/>
    <cellStyle name="Note 2 4 5 11 5" xfId="35522" xr:uid="{00000000-0005-0000-0000-0000856E0000}"/>
    <cellStyle name="Note 2 4 5 12" xfId="22118" xr:uid="{00000000-0005-0000-0000-0000866E0000}"/>
    <cellStyle name="Note 2 4 5 12 2" xfId="22119" xr:uid="{00000000-0005-0000-0000-0000876E0000}"/>
    <cellStyle name="Note 2 4 5 12 2 2" xfId="22120" xr:uid="{00000000-0005-0000-0000-0000886E0000}"/>
    <cellStyle name="Note 2 4 5 12 2 2 2" xfId="35523" xr:uid="{00000000-0005-0000-0000-0000896E0000}"/>
    <cellStyle name="Note 2 4 5 12 2 3" xfId="22121" xr:uid="{00000000-0005-0000-0000-00008A6E0000}"/>
    <cellStyle name="Note 2 4 5 12 2 4" xfId="35524" xr:uid="{00000000-0005-0000-0000-00008B6E0000}"/>
    <cellStyle name="Note 2 4 5 12 3" xfId="22122" xr:uid="{00000000-0005-0000-0000-00008C6E0000}"/>
    <cellStyle name="Note 2 4 5 12 3 2" xfId="35525" xr:uid="{00000000-0005-0000-0000-00008D6E0000}"/>
    <cellStyle name="Note 2 4 5 12 4" xfId="22123" xr:uid="{00000000-0005-0000-0000-00008E6E0000}"/>
    <cellStyle name="Note 2 4 5 12 5" xfId="35526" xr:uid="{00000000-0005-0000-0000-00008F6E0000}"/>
    <cellStyle name="Note 2 4 5 13" xfId="22124" xr:uid="{00000000-0005-0000-0000-0000906E0000}"/>
    <cellStyle name="Note 2 4 5 13 2" xfId="22125" xr:uid="{00000000-0005-0000-0000-0000916E0000}"/>
    <cellStyle name="Note 2 4 5 13 2 2" xfId="22126" xr:uid="{00000000-0005-0000-0000-0000926E0000}"/>
    <cellStyle name="Note 2 4 5 13 2 2 2" xfId="35527" xr:uid="{00000000-0005-0000-0000-0000936E0000}"/>
    <cellStyle name="Note 2 4 5 13 2 3" xfId="22127" xr:uid="{00000000-0005-0000-0000-0000946E0000}"/>
    <cellStyle name="Note 2 4 5 13 2 4" xfId="35528" xr:uid="{00000000-0005-0000-0000-0000956E0000}"/>
    <cellStyle name="Note 2 4 5 13 3" xfId="22128" xr:uid="{00000000-0005-0000-0000-0000966E0000}"/>
    <cellStyle name="Note 2 4 5 13 3 2" xfId="35529" xr:uid="{00000000-0005-0000-0000-0000976E0000}"/>
    <cellStyle name="Note 2 4 5 13 4" xfId="22129" xr:uid="{00000000-0005-0000-0000-0000986E0000}"/>
    <cellStyle name="Note 2 4 5 13 5" xfId="35530" xr:uid="{00000000-0005-0000-0000-0000996E0000}"/>
    <cellStyle name="Note 2 4 5 14" xfId="22130" xr:uid="{00000000-0005-0000-0000-00009A6E0000}"/>
    <cellStyle name="Note 2 4 5 14 2" xfId="22131" xr:uid="{00000000-0005-0000-0000-00009B6E0000}"/>
    <cellStyle name="Note 2 4 5 14 2 2" xfId="22132" xr:uid="{00000000-0005-0000-0000-00009C6E0000}"/>
    <cellStyle name="Note 2 4 5 14 2 2 2" xfId="35531" xr:uid="{00000000-0005-0000-0000-00009D6E0000}"/>
    <cellStyle name="Note 2 4 5 14 2 3" xfId="22133" xr:uid="{00000000-0005-0000-0000-00009E6E0000}"/>
    <cellStyle name="Note 2 4 5 14 2 4" xfId="35532" xr:uid="{00000000-0005-0000-0000-00009F6E0000}"/>
    <cellStyle name="Note 2 4 5 14 3" xfId="22134" xr:uid="{00000000-0005-0000-0000-0000A06E0000}"/>
    <cellStyle name="Note 2 4 5 14 3 2" xfId="35533" xr:uid="{00000000-0005-0000-0000-0000A16E0000}"/>
    <cellStyle name="Note 2 4 5 14 4" xfId="22135" xr:uid="{00000000-0005-0000-0000-0000A26E0000}"/>
    <cellStyle name="Note 2 4 5 14 5" xfId="35534" xr:uid="{00000000-0005-0000-0000-0000A36E0000}"/>
    <cellStyle name="Note 2 4 5 15" xfId="22136" xr:uid="{00000000-0005-0000-0000-0000A46E0000}"/>
    <cellStyle name="Note 2 4 5 15 2" xfId="22137" xr:uid="{00000000-0005-0000-0000-0000A56E0000}"/>
    <cellStyle name="Note 2 4 5 15 2 2" xfId="22138" xr:uid="{00000000-0005-0000-0000-0000A66E0000}"/>
    <cellStyle name="Note 2 4 5 15 2 2 2" xfId="35535" xr:uid="{00000000-0005-0000-0000-0000A76E0000}"/>
    <cellStyle name="Note 2 4 5 15 2 3" xfId="22139" xr:uid="{00000000-0005-0000-0000-0000A86E0000}"/>
    <cellStyle name="Note 2 4 5 15 2 4" xfId="35536" xr:uid="{00000000-0005-0000-0000-0000A96E0000}"/>
    <cellStyle name="Note 2 4 5 15 3" xfId="22140" xr:uid="{00000000-0005-0000-0000-0000AA6E0000}"/>
    <cellStyle name="Note 2 4 5 15 3 2" xfId="35537" xr:uid="{00000000-0005-0000-0000-0000AB6E0000}"/>
    <cellStyle name="Note 2 4 5 15 4" xfId="22141" xr:uid="{00000000-0005-0000-0000-0000AC6E0000}"/>
    <cellStyle name="Note 2 4 5 15 5" xfId="35538" xr:uid="{00000000-0005-0000-0000-0000AD6E0000}"/>
    <cellStyle name="Note 2 4 5 16" xfId="22142" xr:uid="{00000000-0005-0000-0000-0000AE6E0000}"/>
    <cellStyle name="Note 2 4 5 16 2" xfId="22143" xr:uid="{00000000-0005-0000-0000-0000AF6E0000}"/>
    <cellStyle name="Note 2 4 5 16 2 2" xfId="22144" xr:uid="{00000000-0005-0000-0000-0000B06E0000}"/>
    <cellStyle name="Note 2 4 5 16 2 2 2" xfId="35539" xr:uid="{00000000-0005-0000-0000-0000B16E0000}"/>
    <cellStyle name="Note 2 4 5 16 2 3" xfId="22145" xr:uid="{00000000-0005-0000-0000-0000B26E0000}"/>
    <cellStyle name="Note 2 4 5 16 2 4" xfId="35540" xr:uid="{00000000-0005-0000-0000-0000B36E0000}"/>
    <cellStyle name="Note 2 4 5 16 3" xfId="22146" xr:uid="{00000000-0005-0000-0000-0000B46E0000}"/>
    <cellStyle name="Note 2 4 5 16 3 2" xfId="35541" xr:uid="{00000000-0005-0000-0000-0000B56E0000}"/>
    <cellStyle name="Note 2 4 5 16 4" xfId="22147" xr:uid="{00000000-0005-0000-0000-0000B66E0000}"/>
    <cellStyle name="Note 2 4 5 16 5" xfId="35542" xr:uid="{00000000-0005-0000-0000-0000B76E0000}"/>
    <cellStyle name="Note 2 4 5 17" xfId="22148" xr:uid="{00000000-0005-0000-0000-0000B86E0000}"/>
    <cellStyle name="Note 2 4 5 17 2" xfId="22149" xr:uid="{00000000-0005-0000-0000-0000B96E0000}"/>
    <cellStyle name="Note 2 4 5 17 2 2" xfId="22150" xr:uid="{00000000-0005-0000-0000-0000BA6E0000}"/>
    <cellStyle name="Note 2 4 5 17 2 2 2" xfId="35543" xr:uid="{00000000-0005-0000-0000-0000BB6E0000}"/>
    <cellStyle name="Note 2 4 5 17 2 3" xfId="22151" xr:uid="{00000000-0005-0000-0000-0000BC6E0000}"/>
    <cellStyle name="Note 2 4 5 17 2 4" xfId="35544" xr:uid="{00000000-0005-0000-0000-0000BD6E0000}"/>
    <cellStyle name="Note 2 4 5 17 3" xfId="22152" xr:uid="{00000000-0005-0000-0000-0000BE6E0000}"/>
    <cellStyle name="Note 2 4 5 17 3 2" xfId="35545" xr:uid="{00000000-0005-0000-0000-0000BF6E0000}"/>
    <cellStyle name="Note 2 4 5 17 4" xfId="22153" xr:uid="{00000000-0005-0000-0000-0000C06E0000}"/>
    <cellStyle name="Note 2 4 5 17 5" xfId="35546" xr:uid="{00000000-0005-0000-0000-0000C16E0000}"/>
    <cellStyle name="Note 2 4 5 18" xfId="22154" xr:uid="{00000000-0005-0000-0000-0000C26E0000}"/>
    <cellStyle name="Note 2 4 5 18 2" xfId="22155" xr:uid="{00000000-0005-0000-0000-0000C36E0000}"/>
    <cellStyle name="Note 2 4 5 18 2 2" xfId="22156" xr:uid="{00000000-0005-0000-0000-0000C46E0000}"/>
    <cellStyle name="Note 2 4 5 18 2 2 2" xfId="35547" xr:uid="{00000000-0005-0000-0000-0000C56E0000}"/>
    <cellStyle name="Note 2 4 5 18 2 3" xfId="22157" xr:uid="{00000000-0005-0000-0000-0000C66E0000}"/>
    <cellStyle name="Note 2 4 5 18 2 4" xfId="35548" xr:uid="{00000000-0005-0000-0000-0000C76E0000}"/>
    <cellStyle name="Note 2 4 5 18 3" xfId="22158" xr:uid="{00000000-0005-0000-0000-0000C86E0000}"/>
    <cellStyle name="Note 2 4 5 18 3 2" xfId="35549" xr:uid="{00000000-0005-0000-0000-0000C96E0000}"/>
    <cellStyle name="Note 2 4 5 18 4" xfId="22159" xr:uid="{00000000-0005-0000-0000-0000CA6E0000}"/>
    <cellStyle name="Note 2 4 5 18 5" xfId="35550" xr:uid="{00000000-0005-0000-0000-0000CB6E0000}"/>
    <cellStyle name="Note 2 4 5 19" xfId="22160" xr:uid="{00000000-0005-0000-0000-0000CC6E0000}"/>
    <cellStyle name="Note 2 4 5 19 2" xfId="22161" xr:uid="{00000000-0005-0000-0000-0000CD6E0000}"/>
    <cellStyle name="Note 2 4 5 19 2 2" xfId="22162" xr:uid="{00000000-0005-0000-0000-0000CE6E0000}"/>
    <cellStyle name="Note 2 4 5 19 2 2 2" xfId="35551" xr:uid="{00000000-0005-0000-0000-0000CF6E0000}"/>
    <cellStyle name="Note 2 4 5 19 2 3" xfId="22163" xr:uid="{00000000-0005-0000-0000-0000D06E0000}"/>
    <cellStyle name="Note 2 4 5 19 2 4" xfId="35552" xr:uid="{00000000-0005-0000-0000-0000D16E0000}"/>
    <cellStyle name="Note 2 4 5 19 3" xfId="22164" xr:uid="{00000000-0005-0000-0000-0000D26E0000}"/>
    <cellStyle name="Note 2 4 5 19 3 2" xfId="35553" xr:uid="{00000000-0005-0000-0000-0000D36E0000}"/>
    <cellStyle name="Note 2 4 5 19 4" xfId="22165" xr:uid="{00000000-0005-0000-0000-0000D46E0000}"/>
    <cellStyle name="Note 2 4 5 19 5" xfId="35554" xr:uid="{00000000-0005-0000-0000-0000D56E0000}"/>
    <cellStyle name="Note 2 4 5 2" xfId="22166" xr:uid="{00000000-0005-0000-0000-0000D66E0000}"/>
    <cellStyle name="Note 2 4 5 2 2" xfId="22167" xr:uid="{00000000-0005-0000-0000-0000D76E0000}"/>
    <cellStyle name="Note 2 4 5 2 2 2" xfId="22168" xr:uid="{00000000-0005-0000-0000-0000D86E0000}"/>
    <cellStyle name="Note 2 4 5 2 2 2 2" xfId="35555" xr:uid="{00000000-0005-0000-0000-0000D96E0000}"/>
    <cellStyle name="Note 2 4 5 2 2 3" xfId="22169" xr:uid="{00000000-0005-0000-0000-0000DA6E0000}"/>
    <cellStyle name="Note 2 4 5 2 2 4" xfId="35556" xr:uid="{00000000-0005-0000-0000-0000DB6E0000}"/>
    <cellStyle name="Note 2 4 5 2 3" xfId="22170" xr:uid="{00000000-0005-0000-0000-0000DC6E0000}"/>
    <cellStyle name="Note 2 4 5 2 3 2" xfId="35557" xr:uid="{00000000-0005-0000-0000-0000DD6E0000}"/>
    <cellStyle name="Note 2 4 5 2 4" xfId="22171" xr:uid="{00000000-0005-0000-0000-0000DE6E0000}"/>
    <cellStyle name="Note 2 4 5 2 5" xfId="35558" xr:uid="{00000000-0005-0000-0000-0000DF6E0000}"/>
    <cellStyle name="Note 2 4 5 20" xfId="22172" xr:uid="{00000000-0005-0000-0000-0000E06E0000}"/>
    <cellStyle name="Note 2 4 5 20 2" xfId="22173" xr:uid="{00000000-0005-0000-0000-0000E16E0000}"/>
    <cellStyle name="Note 2 4 5 20 2 2" xfId="22174" xr:uid="{00000000-0005-0000-0000-0000E26E0000}"/>
    <cellStyle name="Note 2 4 5 20 2 2 2" xfId="35559" xr:uid="{00000000-0005-0000-0000-0000E36E0000}"/>
    <cellStyle name="Note 2 4 5 20 2 3" xfId="22175" xr:uid="{00000000-0005-0000-0000-0000E46E0000}"/>
    <cellStyle name="Note 2 4 5 20 2 4" xfId="35560" xr:uid="{00000000-0005-0000-0000-0000E56E0000}"/>
    <cellStyle name="Note 2 4 5 20 3" xfId="22176" xr:uid="{00000000-0005-0000-0000-0000E66E0000}"/>
    <cellStyle name="Note 2 4 5 20 3 2" xfId="35561" xr:uid="{00000000-0005-0000-0000-0000E76E0000}"/>
    <cellStyle name="Note 2 4 5 20 4" xfId="22177" xr:uid="{00000000-0005-0000-0000-0000E86E0000}"/>
    <cellStyle name="Note 2 4 5 20 5" xfId="35562" xr:uid="{00000000-0005-0000-0000-0000E96E0000}"/>
    <cellStyle name="Note 2 4 5 21" xfId="22178" xr:uid="{00000000-0005-0000-0000-0000EA6E0000}"/>
    <cellStyle name="Note 2 4 5 21 2" xfId="22179" xr:uid="{00000000-0005-0000-0000-0000EB6E0000}"/>
    <cellStyle name="Note 2 4 5 21 2 2" xfId="22180" xr:uid="{00000000-0005-0000-0000-0000EC6E0000}"/>
    <cellStyle name="Note 2 4 5 21 2 2 2" xfId="35563" xr:uid="{00000000-0005-0000-0000-0000ED6E0000}"/>
    <cellStyle name="Note 2 4 5 21 2 3" xfId="22181" xr:uid="{00000000-0005-0000-0000-0000EE6E0000}"/>
    <cellStyle name="Note 2 4 5 21 2 4" xfId="35564" xr:uid="{00000000-0005-0000-0000-0000EF6E0000}"/>
    <cellStyle name="Note 2 4 5 21 3" xfId="22182" xr:uid="{00000000-0005-0000-0000-0000F06E0000}"/>
    <cellStyle name="Note 2 4 5 21 3 2" xfId="35565" xr:uid="{00000000-0005-0000-0000-0000F16E0000}"/>
    <cellStyle name="Note 2 4 5 21 4" xfId="22183" xr:uid="{00000000-0005-0000-0000-0000F26E0000}"/>
    <cellStyle name="Note 2 4 5 21 5" xfId="35566" xr:uid="{00000000-0005-0000-0000-0000F36E0000}"/>
    <cellStyle name="Note 2 4 5 22" xfId="22184" xr:uid="{00000000-0005-0000-0000-0000F46E0000}"/>
    <cellStyle name="Note 2 4 5 22 2" xfId="22185" xr:uid="{00000000-0005-0000-0000-0000F56E0000}"/>
    <cellStyle name="Note 2 4 5 22 2 2" xfId="22186" xr:uid="{00000000-0005-0000-0000-0000F66E0000}"/>
    <cellStyle name="Note 2 4 5 22 2 2 2" xfId="35567" xr:uid="{00000000-0005-0000-0000-0000F76E0000}"/>
    <cellStyle name="Note 2 4 5 22 2 3" xfId="22187" xr:uid="{00000000-0005-0000-0000-0000F86E0000}"/>
    <cellStyle name="Note 2 4 5 22 2 4" xfId="35568" xr:uid="{00000000-0005-0000-0000-0000F96E0000}"/>
    <cellStyle name="Note 2 4 5 22 3" xfId="22188" xr:uid="{00000000-0005-0000-0000-0000FA6E0000}"/>
    <cellStyle name="Note 2 4 5 22 3 2" xfId="35569" xr:uid="{00000000-0005-0000-0000-0000FB6E0000}"/>
    <cellStyle name="Note 2 4 5 22 4" xfId="22189" xr:uid="{00000000-0005-0000-0000-0000FC6E0000}"/>
    <cellStyle name="Note 2 4 5 22 5" xfId="35570" xr:uid="{00000000-0005-0000-0000-0000FD6E0000}"/>
    <cellStyle name="Note 2 4 5 23" xfId="22190" xr:uid="{00000000-0005-0000-0000-0000FE6E0000}"/>
    <cellStyle name="Note 2 4 5 23 2" xfId="22191" xr:uid="{00000000-0005-0000-0000-0000FF6E0000}"/>
    <cellStyle name="Note 2 4 5 23 2 2" xfId="22192" xr:uid="{00000000-0005-0000-0000-0000006F0000}"/>
    <cellStyle name="Note 2 4 5 23 2 2 2" xfId="35571" xr:uid="{00000000-0005-0000-0000-0000016F0000}"/>
    <cellStyle name="Note 2 4 5 23 2 3" xfId="22193" xr:uid="{00000000-0005-0000-0000-0000026F0000}"/>
    <cellStyle name="Note 2 4 5 23 2 4" xfId="35572" xr:uid="{00000000-0005-0000-0000-0000036F0000}"/>
    <cellStyle name="Note 2 4 5 23 3" xfId="22194" xr:uid="{00000000-0005-0000-0000-0000046F0000}"/>
    <cellStyle name="Note 2 4 5 23 3 2" xfId="35573" xr:uid="{00000000-0005-0000-0000-0000056F0000}"/>
    <cellStyle name="Note 2 4 5 23 4" xfId="22195" xr:uid="{00000000-0005-0000-0000-0000066F0000}"/>
    <cellStyle name="Note 2 4 5 23 5" xfId="35574" xr:uid="{00000000-0005-0000-0000-0000076F0000}"/>
    <cellStyle name="Note 2 4 5 24" xfId="22196" xr:uid="{00000000-0005-0000-0000-0000086F0000}"/>
    <cellStyle name="Note 2 4 5 24 2" xfId="22197" xr:uid="{00000000-0005-0000-0000-0000096F0000}"/>
    <cellStyle name="Note 2 4 5 24 2 2" xfId="22198" xr:uid="{00000000-0005-0000-0000-00000A6F0000}"/>
    <cellStyle name="Note 2 4 5 24 2 2 2" xfId="35575" xr:uid="{00000000-0005-0000-0000-00000B6F0000}"/>
    <cellStyle name="Note 2 4 5 24 2 3" xfId="22199" xr:uid="{00000000-0005-0000-0000-00000C6F0000}"/>
    <cellStyle name="Note 2 4 5 24 2 4" xfId="35576" xr:uid="{00000000-0005-0000-0000-00000D6F0000}"/>
    <cellStyle name="Note 2 4 5 24 3" xfId="22200" xr:uid="{00000000-0005-0000-0000-00000E6F0000}"/>
    <cellStyle name="Note 2 4 5 24 3 2" xfId="35577" xr:uid="{00000000-0005-0000-0000-00000F6F0000}"/>
    <cellStyle name="Note 2 4 5 24 4" xfId="22201" xr:uid="{00000000-0005-0000-0000-0000106F0000}"/>
    <cellStyle name="Note 2 4 5 24 5" xfId="35578" xr:uid="{00000000-0005-0000-0000-0000116F0000}"/>
    <cellStyle name="Note 2 4 5 25" xfId="22202" xr:uid="{00000000-0005-0000-0000-0000126F0000}"/>
    <cellStyle name="Note 2 4 5 25 2" xfId="22203" xr:uid="{00000000-0005-0000-0000-0000136F0000}"/>
    <cellStyle name="Note 2 4 5 25 2 2" xfId="22204" xr:uid="{00000000-0005-0000-0000-0000146F0000}"/>
    <cellStyle name="Note 2 4 5 25 2 2 2" xfId="35579" xr:uid="{00000000-0005-0000-0000-0000156F0000}"/>
    <cellStyle name="Note 2 4 5 25 2 3" xfId="22205" xr:uid="{00000000-0005-0000-0000-0000166F0000}"/>
    <cellStyle name="Note 2 4 5 25 2 4" xfId="35580" xr:uid="{00000000-0005-0000-0000-0000176F0000}"/>
    <cellStyle name="Note 2 4 5 25 3" xfId="22206" xr:uid="{00000000-0005-0000-0000-0000186F0000}"/>
    <cellStyle name="Note 2 4 5 25 3 2" xfId="35581" xr:uid="{00000000-0005-0000-0000-0000196F0000}"/>
    <cellStyle name="Note 2 4 5 25 4" xfId="22207" xr:uid="{00000000-0005-0000-0000-00001A6F0000}"/>
    <cellStyle name="Note 2 4 5 25 5" xfId="35582" xr:uid="{00000000-0005-0000-0000-00001B6F0000}"/>
    <cellStyle name="Note 2 4 5 26" xfId="22208" xr:uid="{00000000-0005-0000-0000-00001C6F0000}"/>
    <cellStyle name="Note 2 4 5 26 2" xfId="22209" xr:uid="{00000000-0005-0000-0000-00001D6F0000}"/>
    <cellStyle name="Note 2 4 5 26 2 2" xfId="22210" xr:uid="{00000000-0005-0000-0000-00001E6F0000}"/>
    <cellStyle name="Note 2 4 5 26 2 2 2" xfId="35583" xr:uid="{00000000-0005-0000-0000-00001F6F0000}"/>
    <cellStyle name="Note 2 4 5 26 2 3" xfId="22211" xr:uid="{00000000-0005-0000-0000-0000206F0000}"/>
    <cellStyle name="Note 2 4 5 26 2 4" xfId="35584" xr:uid="{00000000-0005-0000-0000-0000216F0000}"/>
    <cellStyle name="Note 2 4 5 26 3" xfId="22212" xr:uid="{00000000-0005-0000-0000-0000226F0000}"/>
    <cellStyle name="Note 2 4 5 26 3 2" xfId="35585" xr:uid="{00000000-0005-0000-0000-0000236F0000}"/>
    <cellStyle name="Note 2 4 5 26 4" xfId="22213" xr:uid="{00000000-0005-0000-0000-0000246F0000}"/>
    <cellStyle name="Note 2 4 5 26 5" xfId="35586" xr:uid="{00000000-0005-0000-0000-0000256F0000}"/>
    <cellStyle name="Note 2 4 5 27" xfId="22214" xr:uid="{00000000-0005-0000-0000-0000266F0000}"/>
    <cellStyle name="Note 2 4 5 27 2" xfId="22215" xr:uid="{00000000-0005-0000-0000-0000276F0000}"/>
    <cellStyle name="Note 2 4 5 27 2 2" xfId="22216" xr:uid="{00000000-0005-0000-0000-0000286F0000}"/>
    <cellStyle name="Note 2 4 5 27 2 2 2" xfId="35587" xr:uid="{00000000-0005-0000-0000-0000296F0000}"/>
    <cellStyle name="Note 2 4 5 27 2 3" xfId="22217" xr:uid="{00000000-0005-0000-0000-00002A6F0000}"/>
    <cellStyle name="Note 2 4 5 27 2 4" xfId="35588" xr:uid="{00000000-0005-0000-0000-00002B6F0000}"/>
    <cellStyle name="Note 2 4 5 27 3" xfId="22218" xr:uid="{00000000-0005-0000-0000-00002C6F0000}"/>
    <cellStyle name="Note 2 4 5 27 3 2" xfId="35589" xr:uid="{00000000-0005-0000-0000-00002D6F0000}"/>
    <cellStyle name="Note 2 4 5 27 4" xfId="22219" xr:uid="{00000000-0005-0000-0000-00002E6F0000}"/>
    <cellStyle name="Note 2 4 5 27 5" xfId="35590" xr:uid="{00000000-0005-0000-0000-00002F6F0000}"/>
    <cellStyle name="Note 2 4 5 28" xfId="22220" xr:uid="{00000000-0005-0000-0000-0000306F0000}"/>
    <cellStyle name="Note 2 4 5 28 2" xfId="22221" xr:uid="{00000000-0005-0000-0000-0000316F0000}"/>
    <cellStyle name="Note 2 4 5 28 2 2" xfId="22222" xr:uid="{00000000-0005-0000-0000-0000326F0000}"/>
    <cellStyle name="Note 2 4 5 28 2 2 2" xfId="35591" xr:uid="{00000000-0005-0000-0000-0000336F0000}"/>
    <cellStyle name="Note 2 4 5 28 2 3" xfId="22223" xr:uid="{00000000-0005-0000-0000-0000346F0000}"/>
    <cellStyle name="Note 2 4 5 28 2 4" xfId="35592" xr:uid="{00000000-0005-0000-0000-0000356F0000}"/>
    <cellStyle name="Note 2 4 5 28 3" xfId="22224" xr:uid="{00000000-0005-0000-0000-0000366F0000}"/>
    <cellStyle name="Note 2 4 5 28 3 2" xfId="35593" xr:uid="{00000000-0005-0000-0000-0000376F0000}"/>
    <cellStyle name="Note 2 4 5 28 4" xfId="22225" xr:uid="{00000000-0005-0000-0000-0000386F0000}"/>
    <cellStyle name="Note 2 4 5 28 5" xfId="35594" xr:uid="{00000000-0005-0000-0000-0000396F0000}"/>
    <cellStyle name="Note 2 4 5 29" xfId="22226" xr:uid="{00000000-0005-0000-0000-00003A6F0000}"/>
    <cellStyle name="Note 2 4 5 29 2" xfId="22227" xr:uid="{00000000-0005-0000-0000-00003B6F0000}"/>
    <cellStyle name="Note 2 4 5 29 2 2" xfId="22228" xr:uid="{00000000-0005-0000-0000-00003C6F0000}"/>
    <cellStyle name="Note 2 4 5 29 2 2 2" xfId="35595" xr:uid="{00000000-0005-0000-0000-00003D6F0000}"/>
    <cellStyle name="Note 2 4 5 29 2 3" xfId="22229" xr:uid="{00000000-0005-0000-0000-00003E6F0000}"/>
    <cellStyle name="Note 2 4 5 29 2 4" xfId="35596" xr:uid="{00000000-0005-0000-0000-00003F6F0000}"/>
    <cellStyle name="Note 2 4 5 29 3" xfId="22230" xr:uid="{00000000-0005-0000-0000-0000406F0000}"/>
    <cellStyle name="Note 2 4 5 29 3 2" xfId="35597" xr:uid="{00000000-0005-0000-0000-0000416F0000}"/>
    <cellStyle name="Note 2 4 5 29 4" xfId="22231" xr:uid="{00000000-0005-0000-0000-0000426F0000}"/>
    <cellStyle name="Note 2 4 5 29 5" xfId="35598" xr:uid="{00000000-0005-0000-0000-0000436F0000}"/>
    <cellStyle name="Note 2 4 5 3" xfId="22232" xr:uid="{00000000-0005-0000-0000-0000446F0000}"/>
    <cellStyle name="Note 2 4 5 3 2" xfId="22233" xr:uid="{00000000-0005-0000-0000-0000456F0000}"/>
    <cellStyle name="Note 2 4 5 3 2 2" xfId="22234" xr:uid="{00000000-0005-0000-0000-0000466F0000}"/>
    <cellStyle name="Note 2 4 5 3 2 2 2" xfId="35599" xr:uid="{00000000-0005-0000-0000-0000476F0000}"/>
    <cellStyle name="Note 2 4 5 3 2 3" xfId="22235" xr:uid="{00000000-0005-0000-0000-0000486F0000}"/>
    <cellStyle name="Note 2 4 5 3 2 4" xfId="35600" xr:uid="{00000000-0005-0000-0000-0000496F0000}"/>
    <cellStyle name="Note 2 4 5 3 3" xfId="22236" xr:uid="{00000000-0005-0000-0000-00004A6F0000}"/>
    <cellStyle name="Note 2 4 5 3 3 2" xfId="35601" xr:uid="{00000000-0005-0000-0000-00004B6F0000}"/>
    <cellStyle name="Note 2 4 5 3 4" xfId="22237" xr:uid="{00000000-0005-0000-0000-00004C6F0000}"/>
    <cellStyle name="Note 2 4 5 3 5" xfId="35602" xr:uid="{00000000-0005-0000-0000-00004D6F0000}"/>
    <cellStyle name="Note 2 4 5 30" xfId="22238" xr:uid="{00000000-0005-0000-0000-00004E6F0000}"/>
    <cellStyle name="Note 2 4 5 30 2" xfId="22239" xr:uid="{00000000-0005-0000-0000-00004F6F0000}"/>
    <cellStyle name="Note 2 4 5 30 2 2" xfId="22240" xr:uid="{00000000-0005-0000-0000-0000506F0000}"/>
    <cellStyle name="Note 2 4 5 30 2 2 2" xfId="35603" xr:uid="{00000000-0005-0000-0000-0000516F0000}"/>
    <cellStyle name="Note 2 4 5 30 2 3" xfId="22241" xr:uid="{00000000-0005-0000-0000-0000526F0000}"/>
    <cellStyle name="Note 2 4 5 30 2 4" xfId="35604" xr:uid="{00000000-0005-0000-0000-0000536F0000}"/>
    <cellStyle name="Note 2 4 5 30 3" xfId="22242" xr:uid="{00000000-0005-0000-0000-0000546F0000}"/>
    <cellStyle name="Note 2 4 5 30 3 2" xfId="35605" xr:uid="{00000000-0005-0000-0000-0000556F0000}"/>
    <cellStyle name="Note 2 4 5 30 4" xfId="22243" xr:uid="{00000000-0005-0000-0000-0000566F0000}"/>
    <cellStyle name="Note 2 4 5 30 5" xfId="35606" xr:uid="{00000000-0005-0000-0000-0000576F0000}"/>
    <cellStyle name="Note 2 4 5 31" xfId="22244" xr:uid="{00000000-0005-0000-0000-0000586F0000}"/>
    <cellStyle name="Note 2 4 5 31 2" xfId="22245" xr:uid="{00000000-0005-0000-0000-0000596F0000}"/>
    <cellStyle name="Note 2 4 5 31 2 2" xfId="35607" xr:uid="{00000000-0005-0000-0000-00005A6F0000}"/>
    <cellStyle name="Note 2 4 5 31 3" xfId="22246" xr:uid="{00000000-0005-0000-0000-00005B6F0000}"/>
    <cellStyle name="Note 2 4 5 31 4" xfId="35608" xr:uid="{00000000-0005-0000-0000-00005C6F0000}"/>
    <cellStyle name="Note 2 4 5 32" xfId="22247" xr:uid="{00000000-0005-0000-0000-00005D6F0000}"/>
    <cellStyle name="Note 2 4 5 32 2" xfId="35609" xr:uid="{00000000-0005-0000-0000-00005E6F0000}"/>
    <cellStyle name="Note 2 4 5 33" xfId="22248" xr:uid="{00000000-0005-0000-0000-00005F6F0000}"/>
    <cellStyle name="Note 2 4 5 34" xfId="35610" xr:uid="{00000000-0005-0000-0000-0000606F0000}"/>
    <cellStyle name="Note 2 4 5 4" xfId="22249" xr:uid="{00000000-0005-0000-0000-0000616F0000}"/>
    <cellStyle name="Note 2 4 5 4 2" xfId="22250" xr:uid="{00000000-0005-0000-0000-0000626F0000}"/>
    <cellStyle name="Note 2 4 5 4 2 2" xfId="22251" xr:uid="{00000000-0005-0000-0000-0000636F0000}"/>
    <cellStyle name="Note 2 4 5 4 2 2 2" xfId="35611" xr:uid="{00000000-0005-0000-0000-0000646F0000}"/>
    <cellStyle name="Note 2 4 5 4 2 3" xfId="22252" xr:uid="{00000000-0005-0000-0000-0000656F0000}"/>
    <cellStyle name="Note 2 4 5 4 2 4" xfId="35612" xr:uid="{00000000-0005-0000-0000-0000666F0000}"/>
    <cellStyle name="Note 2 4 5 4 3" xfId="22253" xr:uid="{00000000-0005-0000-0000-0000676F0000}"/>
    <cellStyle name="Note 2 4 5 4 3 2" xfId="35613" xr:uid="{00000000-0005-0000-0000-0000686F0000}"/>
    <cellStyle name="Note 2 4 5 4 4" xfId="22254" xr:uid="{00000000-0005-0000-0000-0000696F0000}"/>
    <cellStyle name="Note 2 4 5 4 5" xfId="35614" xr:uid="{00000000-0005-0000-0000-00006A6F0000}"/>
    <cellStyle name="Note 2 4 5 5" xfId="22255" xr:uid="{00000000-0005-0000-0000-00006B6F0000}"/>
    <cellStyle name="Note 2 4 5 5 2" xfId="22256" xr:uid="{00000000-0005-0000-0000-00006C6F0000}"/>
    <cellStyle name="Note 2 4 5 5 2 2" xfId="22257" xr:uid="{00000000-0005-0000-0000-00006D6F0000}"/>
    <cellStyle name="Note 2 4 5 5 2 2 2" xfId="35615" xr:uid="{00000000-0005-0000-0000-00006E6F0000}"/>
    <cellStyle name="Note 2 4 5 5 2 3" xfId="22258" xr:uid="{00000000-0005-0000-0000-00006F6F0000}"/>
    <cellStyle name="Note 2 4 5 5 2 4" xfId="35616" xr:uid="{00000000-0005-0000-0000-0000706F0000}"/>
    <cellStyle name="Note 2 4 5 5 3" xfId="22259" xr:uid="{00000000-0005-0000-0000-0000716F0000}"/>
    <cellStyle name="Note 2 4 5 5 3 2" xfId="35617" xr:uid="{00000000-0005-0000-0000-0000726F0000}"/>
    <cellStyle name="Note 2 4 5 5 4" xfId="22260" xr:uid="{00000000-0005-0000-0000-0000736F0000}"/>
    <cellStyle name="Note 2 4 5 5 5" xfId="35618" xr:uid="{00000000-0005-0000-0000-0000746F0000}"/>
    <cellStyle name="Note 2 4 5 6" xfId="22261" xr:uid="{00000000-0005-0000-0000-0000756F0000}"/>
    <cellStyle name="Note 2 4 5 6 2" xfId="22262" xr:uid="{00000000-0005-0000-0000-0000766F0000}"/>
    <cellStyle name="Note 2 4 5 6 2 2" xfId="22263" xr:uid="{00000000-0005-0000-0000-0000776F0000}"/>
    <cellStyle name="Note 2 4 5 6 2 2 2" xfId="35619" xr:uid="{00000000-0005-0000-0000-0000786F0000}"/>
    <cellStyle name="Note 2 4 5 6 2 3" xfId="22264" xr:uid="{00000000-0005-0000-0000-0000796F0000}"/>
    <cellStyle name="Note 2 4 5 6 2 4" xfId="35620" xr:uid="{00000000-0005-0000-0000-00007A6F0000}"/>
    <cellStyle name="Note 2 4 5 6 3" xfId="22265" xr:uid="{00000000-0005-0000-0000-00007B6F0000}"/>
    <cellStyle name="Note 2 4 5 6 3 2" xfId="35621" xr:uid="{00000000-0005-0000-0000-00007C6F0000}"/>
    <cellStyle name="Note 2 4 5 6 4" xfId="22266" xr:uid="{00000000-0005-0000-0000-00007D6F0000}"/>
    <cellStyle name="Note 2 4 5 6 5" xfId="35622" xr:uid="{00000000-0005-0000-0000-00007E6F0000}"/>
    <cellStyle name="Note 2 4 5 7" xfId="22267" xr:uid="{00000000-0005-0000-0000-00007F6F0000}"/>
    <cellStyle name="Note 2 4 5 7 2" xfId="22268" xr:uid="{00000000-0005-0000-0000-0000806F0000}"/>
    <cellStyle name="Note 2 4 5 7 2 2" xfId="22269" xr:uid="{00000000-0005-0000-0000-0000816F0000}"/>
    <cellStyle name="Note 2 4 5 7 2 2 2" xfId="35623" xr:uid="{00000000-0005-0000-0000-0000826F0000}"/>
    <cellStyle name="Note 2 4 5 7 2 3" xfId="22270" xr:uid="{00000000-0005-0000-0000-0000836F0000}"/>
    <cellStyle name="Note 2 4 5 7 2 4" xfId="35624" xr:uid="{00000000-0005-0000-0000-0000846F0000}"/>
    <cellStyle name="Note 2 4 5 7 3" xfId="22271" xr:uid="{00000000-0005-0000-0000-0000856F0000}"/>
    <cellStyle name="Note 2 4 5 7 3 2" xfId="35625" xr:uid="{00000000-0005-0000-0000-0000866F0000}"/>
    <cellStyle name="Note 2 4 5 7 4" xfId="22272" xr:uid="{00000000-0005-0000-0000-0000876F0000}"/>
    <cellStyle name="Note 2 4 5 7 5" xfId="35626" xr:uid="{00000000-0005-0000-0000-0000886F0000}"/>
    <cellStyle name="Note 2 4 5 8" xfId="22273" xr:uid="{00000000-0005-0000-0000-0000896F0000}"/>
    <cellStyle name="Note 2 4 5 8 2" xfId="22274" xr:uid="{00000000-0005-0000-0000-00008A6F0000}"/>
    <cellStyle name="Note 2 4 5 8 2 2" xfId="22275" xr:uid="{00000000-0005-0000-0000-00008B6F0000}"/>
    <cellStyle name="Note 2 4 5 8 2 2 2" xfId="35627" xr:uid="{00000000-0005-0000-0000-00008C6F0000}"/>
    <cellStyle name="Note 2 4 5 8 2 3" xfId="22276" xr:uid="{00000000-0005-0000-0000-00008D6F0000}"/>
    <cellStyle name="Note 2 4 5 8 2 4" xfId="35628" xr:uid="{00000000-0005-0000-0000-00008E6F0000}"/>
    <cellStyle name="Note 2 4 5 8 3" xfId="22277" xr:uid="{00000000-0005-0000-0000-00008F6F0000}"/>
    <cellStyle name="Note 2 4 5 8 3 2" xfId="35629" xr:uid="{00000000-0005-0000-0000-0000906F0000}"/>
    <cellStyle name="Note 2 4 5 8 4" xfId="22278" xr:uid="{00000000-0005-0000-0000-0000916F0000}"/>
    <cellStyle name="Note 2 4 5 8 5" xfId="35630" xr:uid="{00000000-0005-0000-0000-0000926F0000}"/>
    <cellStyle name="Note 2 4 5 9" xfId="22279" xr:uid="{00000000-0005-0000-0000-0000936F0000}"/>
    <cellStyle name="Note 2 4 5 9 2" xfId="22280" xr:uid="{00000000-0005-0000-0000-0000946F0000}"/>
    <cellStyle name="Note 2 4 5 9 2 2" xfId="22281" xr:uid="{00000000-0005-0000-0000-0000956F0000}"/>
    <cellStyle name="Note 2 4 5 9 2 2 2" xfId="35631" xr:uid="{00000000-0005-0000-0000-0000966F0000}"/>
    <cellStyle name="Note 2 4 5 9 2 3" xfId="22282" xr:uid="{00000000-0005-0000-0000-0000976F0000}"/>
    <cellStyle name="Note 2 4 5 9 2 4" xfId="35632" xr:uid="{00000000-0005-0000-0000-0000986F0000}"/>
    <cellStyle name="Note 2 4 5 9 3" xfId="22283" xr:uid="{00000000-0005-0000-0000-0000996F0000}"/>
    <cellStyle name="Note 2 4 5 9 3 2" xfId="35633" xr:uid="{00000000-0005-0000-0000-00009A6F0000}"/>
    <cellStyle name="Note 2 4 5 9 4" xfId="22284" xr:uid="{00000000-0005-0000-0000-00009B6F0000}"/>
    <cellStyle name="Note 2 4 5 9 5" xfId="35634" xr:uid="{00000000-0005-0000-0000-00009C6F0000}"/>
    <cellStyle name="Note 2 4 6" xfId="22285" xr:uid="{00000000-0005-0000-0000-00009D6F0000}"/>
    <cellStyle name="Note 2 4 6 10" xfId="22286" xr:uid="{00000000-0005-0000-0000-00009E6F0000}"/>
    <cellStyle name="Note 2 4 6 10 2" xfId="22287" xr:uid="{00000000-0005-0000-0000-00009F6F0000}"/>
    <cellStyle name="Note 2 4 6 10 2 2" xfId="22288" xr:uid="{00000000-0005-0000-0000-0000A06F0000}"/>
    <cellStyle name="Note 2 4 6 10 2 2 2" xfId="35635" xr:uid="{00000000-0005-0000-0000-0000A16F0000}"/>
    <cellStyle name="Note 2 4 6 10 2 3" xfId="22289" xr:uid="{00000000-0005-0000-0000-0000A26F0000}"/>
    <cellStyle name="Note 2 4 6 10 2 4" xfId="35636" xr:uid="{00000000-0005-0000-0000-0000A36F0000}"/>
    <cellStyle name="Note 2 4 6 10 3" xfId="22290" xr:uid="{00000000-0005-0000-0000-0000A46F0000}"/>
    <cellStyle name="Note 2 4 6 10 3 2" xfId="35637" xr:uid="{00000000-0005-0000-0000-0000A56F0000}"/>
    <cellStyle name="Note 2 4 6 10 4" xfId="22291" xr:uid="{00000000-0005-0000-0000-0000A66F0000}"/>
    <cellStyle name="Note 2 4 6 10 5" xfId="35638" xr:uid="{00000000-0005-0000-0000-0000A76F0000}"/>
    <cellStyle name="Note 2 4 6 11" xfId="22292" xr:uid="{00000000-0005-0000-0000-0000A86F0000}"/>
    <cellStyle name="Note 2 4 6 11 2" xfId="22293" xr:uid="{00000000-0005-0000-0000-0000A96F0000}"/>
    <cellStyle name="Note 2 4 6 11 2 2" xfId="22294" xr:uid="{00000000-0005-0000-0000-0000AA6F0000}"/>
    <cellStyle name="Note 2 4 6 11 2 2 2" xfId="35639" xr:uid="{00000000-0005-0000-0000-0000AB6F0000}"/>
    <cellStyle name="Note 2 4 6 11 2 3" xfId="22295" xr:uid="{00000000-0005-0000-0000-0000AC6F0000}"/>
    <cellStyle name="Note 2 4 6 11 2 4" xfId="35640" xr:uid="{00000000-0005-0000-0000-0000AD6F0000}"/>
    <cellStyle name="Note 2 4 6 11 3" xfId="22296" xr:uid="{00000000-0005-0000-0000-0000AE6F0000}"/>
    <cellStyle name="Note 2 4 6 11 3 2" xfId="35641" xr:uid="{00000000-0005-0000-0000-0000AF6F0000}"/>
    <cellStyle name="Note 2 4 6 11 4" xfId="22297" xr:uid="{00000000-0005-0000-0000-0000B06F0000}"/>
    <cellStyle name="Note 2 4 6 11 5" xfId="35642" xr:uid="{00000000-0005-0000-0000-0000B16F0000}"/>
    <cellStyle name="Note 2 4 6 12" xfId="22298" xr:uid="{00000000-0005-0000-0000-0000B26F0000}"/>
    <cellStyle name="Note 2 4 6 12 2" xfId="22299" xr:uid="{00000000-0005-0000-0000-0000B36F0000}"/>
    <cellStyle name="Note 2 4 6 12 2 2" xfId="22300" xr:uid="{00000000-0005-0000-0000-0000B46F0000}"/>
    <cellStyle name="Note 2 4 6 12 2 2 2" xfId="35643" xr:uid="{00000000-0005-0000-0000-0000B56F0000}"/>
    <cellStyle name="Note 2 4 6 12 2 3" xfId="22301" xr:uid="{00000000-0005-0000-0000-0000B66F0000}"/>
    <cellStyle name="Note 2 4 6 12 2 4" xfId="35644" xr:uid="{00000000-0005-0000-0000-0000B76F0000}"/>
    <cellStyle name="Note 2 4 6 12 3" xfId="22302" xr:uid="{00000000-0005-0000-0000-0000B86F0000}"/>
    <cellStyle name="Note 2 4 6 12 3 2" xfId="35645" xr:uid="{00000000-0005-0000-0000-0000B96F0000}"/>
    <cellStyle name="Note 2 4 6 12 4" xfId="22303" xr:uid="{00000000-0005-0000-0000-0000BA6F0000}"/>
    <cellStyle name="Note 2 4 6 12 5" xfId="35646" xr:uid="{00000000-0005-0000-0000-0000BB6F0000}"/>
    <cellStyle name="Note 2 4 6 13" xfId="22304" xr:uid="{00000000-0005-0000-0000-0000BC6F0000}"/>
    <cellStyle name="Note 2 4 6 13 2" xfId="22305" xr:uid="{00000000-0005-0000-0000-0000BD6F0000}"/>
    <cellStyle name="Note 2 4 6 13 2 2" xfId="22306" xr:uid="{00000000-0005-0000-0000-0000BE6F0000}"/>
    <cellStyle name="Note 2 4 6 13 2 2 2" xfId="35647" xr:uid="{00000000-0005-0000-0000-0000BF6F0000}"/>
    <cellStyle name="Note 2 4 6 13 2 3" xfId="22307" xr:uid="{00000000-0005-0000-0000-0000C06F0000}"/>
    <cellStyle name="Note 2 4 6 13 2 4" xfId="35648" xr:uid="{00000000-0005-0000-0000-0000C16F0000}"/>
    <cellStyle name="Note 2 4 6 13 3" xfId="22308" xr:uid="{00000000-0005-0000-0000-0000C26F0000}"/>
    <cellStyle name="Note 2 4 6 13 3 2" xfId="35649" xr:uid="{00000000-0005-0000-0000-0000C36F0000}"/>
    <cellStyle name="Note 2 4 6 13 4" xfId="22309" xr:uid="{00000000-0005-0000-0000-0000C46F0000}"/>
    <cellStyle name="Note 2 4 6 13 5" xfId="35650" xr:uid="{00000000-0005-0000-0000-0000C56F0000}"/>
    <cellStyle name="Note 2 4 6 14" xfId="22310" xr:uid="{00000000-0005-0000-0000-0000C66F0000}"/>
    <cellStyle name="Note 2 4 6 14 2" xfId="22311" xr:uid="{00000000-0005-0000-0000-0000C76F0000}"/>
    <cellStyle name="Note 2 4 6 14 2 2" xfId="22312" xr:uid="{00000000-0005-0000-0000-0000C86F0000}"/>
    <cellStyle name="Note 2 4 6 14 2 2 2" xfId="35651" xr:uid="{00000000-0005-0000-0000-0000C96F0000}"/>
    <cellStyle name="Note 2 4 6 14 2 3" xfId="22313" xr:uid="{00000000-0005-0000-0000-0000CA6F0000}"/>
    <cellStyle name="Note 2 4 6 14 2 4" xfId="35652" xr:uid="{00000000-0005-0000-0000-0000CB6F0000}"/>
    <cellStyle name="Note 2 4 6 14 3" xfId="22314" xr:uid="{00000000-0005-0000-0000-0000CC6F0000}"/>
    <cellStyle name="Note 2 4 6 14 3 2" xfId="35653" xr:uid="{00000000-0005-0000-0000-0000CD6F0000}"/>
    <cellStyle name="Note 2 4 6 14 4" xfId="22315" xr:uid="{00000000-0005-0000-0000-0000CE6F0000}"/>
    <cellStyle name="Note 2 4 6 14 5" xfId="35654" xr:uid="{00000000-0005-0000-0000-0000CF6F0000}"/>
    <cellStyle name="Note 2 4 6 15" xfId="22316" xr:uid="{00000000-0005-0000-0000-0000D06F0000}"/>
    <cellStyle name="Note 2 4 6 15 2" xfId="22317" xr:uid="{00000000-0005-0000-0000-0000D16F0000}"/>
    <cellStyle name="Note 2 4 6 15 2 2" xfId="22318" xr:uid="{00000000-0005-0000-0000-0000D26F0000}"/>
    <cellStyle name="Note 2 4 6 15 2 2 2" xfId="35655" xr:uid="{00000000-0005-0000-0000-0000D36F0000}"/>
    <cellStyle name="Note 2 4 6 15 2 3" xfId="22319" xr:uid="{00000000-0005-0000-0000-0000D46F0000}"/>
    <cellStyle name="Note 2 4 6 15 2 4" xfId="35656" xr:uid="{00000000-0005-0000-0000-0000D56F0000}"/>
    <cellStyle name="Note 2 4 6 15 3" xfId="22320" xr:uid="{00000000-0005-0000-0000-0000D66F0000}"/>
    <cellStyle name="Note 2 4 6 15 3 2" xfId="35657" xr:uid="{00000000-0005-0000-0000-0000D76F0000}"/>
    <cellStyle name="Note 2 4 6 15 4" xfId="22321" xr:uid="{00000000-0005-0000-0000-0000D86F0000}"/>
    <cellStyle name="Note 2 4 6 15 5" xfId="35658" xr:uid="{00000000-0005-0000-0000-0000D96F0000}"/>
    <cellStyle name="Note 2 4 6 16" xfId="22322" xr:uid="{00000000-0005-0000-0000-0000DA6F0000}"/>
    <cellStyle name="Note 2 4 6 16 2" xfId="22323" xr:uid="{00000000-0005-0000-0000-0000DB6F0000}"/>
    <cellStyle name="Note 2 4 6 16 2 2" xfId="22324" xr:uid="{00000000-0005-0000-0000-0000DC6F0000}"/>
    <cellStyle name="Note 2 4 6 16 2 2 2" xfId="35659" xr:uid="{00000000-0005-0000-0000-0000DD6F0000}"/>
    <cellStyle name="Note 2 4 6 16 2 3" xfId="22325" xr:uid="{00000000-0005-0000-0000-0000DE6F0000}"/>
    <cellStyle name="Note 2 4 6 16 2 4" xfId="35660" xr:uid="{00000000-0005-0000-0000-0000DF6F0000}"/>
    <cellStyle name="Note 2 4 6 16 3" xfId="22326" xr:uid="{00000000-0005-0000-0000-0000E06F0000}"/>
    <cellStyle name="Note 2 4 6 16 3 2" xfId="35661" xr:uid="{00000000-0005-0000-0000-0000E16F0000}"/>
    <cellStyle name="Note 2 4 6 16 4" xfId="22327" xr:uid="{00000000-0005-0000-0000-0000E26F0000}"/>
    <cellStyle name="Note 2 4 6 16 5" xfId="35662" xr:uid="{00000000-0005-0000-0000-0000E36F0000}"/>
    <cellStyle name="Note 2 4 6 17" xfId="22328" xr:uid="{00000000-0005-0000-0000-0000E46F0000}"/>
    <cellStyle name="Note 2 4 6 17 2" xfId="22329" xr:uid="{00000000-0005-0000-0000-0000E56F0000}"/>
    <cellStyle name="Note 2 4 6 17 2 2" xfId="22330" xr:uid="{00000000-0005-0000-0000-0000E66F0000}"/>
    <cellStyle name="Note 2 4 6 17 2 2 2" xfId="35663" xr:uid="{00000000-0005-0000-0000-0000E76F0000}"/>
    <cellStyle name="Note 2 4 6 17 2 3" xfId="22331" xr:uid="{00000000-0005-0000-0000-0000E86F0000}"/>
    <cellStyle name="Note 2 4 6 17 2 4" xfId="35664" xr:uid="{00000000-0005-0000-0000-0000E96F0000}"/>
    <cellStyle name="Note 2 4 6 17 3" xfId="22332" xr:uid="{00000000-0005-0000-0000-0000EA6F0000}"/>
    <cellStyle name="Note 2 4 6 17 3 2" xfId="35665" xr:uid="{00000000-0005-0000-0000-0000EB6F0000}"/>
    <cellStyle name="Note 2 4 6 17 4" xfId="22333" xr:uid="{00000000-0005-0000-0000-0000EC6F0000}"/>
    <cellStyle name="Note 2 4 6 17 5" xfId="35666" xr:uid="{00000000-0005-0000-0000-0000ED6F0000}"/>
    <cellStyle name="Note 2 4 6 18" xfId="22334" xr:uid="{00000000-0005-0000-0000-0000EE6F0000}"/>
    <cellStyle name="Note 2 4 6 18 2" xfId="22335" xr:uid="{00000000-0005-0000-0000-0000EF6F0000}"/>
    <cellStyle name="Note 2 4 6 18 2 2" xfId="22336" xr:uid="{00000000-0005-0000-0000-0000F06F0000}"/>
    <cellStyle name="Note 2 4 6 18 2 2 2" xfId="35667" xr:uid="{00000000-0005-0000-0000-0000F16F0000}"/>
    <cellStyle name="Note 2 4 6 18 2 3" xfId="22337" xr:uid="{00000000-0005-0000-0000-0000F26F0000}"/>
    <cellStyle name="Note 2 4 6 18 2 4" xfId="35668" xr:uid="{00000000-0005-0000-0000-0000F36F0000}"/>
    <cellStyle name="Note 2 4 6 18 3" xfId="22338" xr:uid="{00000000-0005-0000-0000-0000F46F0000}"/>
    <cellStyle name="Note 2 4 6 18 3 2" xfId="35669" xr:uid="{00000000-0005-0000-0000-0000F56F0000}"/>
    <cellStyle name="Note 2 4 6 18 4" xfId="22339" xr:uid="{00000000-0005-0000-0000-0000F66F0000}"/>
    <cellStyle name="Note 2 4 6 18 5" xfId="35670" xr:uid="{00000000-0005-0000-0000-0000F76F0000}"/>
    <cellStyle name="Note 2 4 6 19" xfId="22340" xr:uid="{00000000-0005-0000-0000-0000F86F0000}"/>
    <cellStyle name="Note 2 4 6 19 2" xfId="22341" xr:uid="{00000000-0005-0000-0000-0000F96F0000}"/>
    <cellStyle name="Note 2 4 6 19 2 2" xfId="22342" xr:uid="{00000000-0005-0000-0000-0000FA6F0000}"/>
    <cellStyle name="Note 2 4 6 19 2 2 2" xfId="35671" xr:uid="{00000000-0005-0000-0000-0000FB6F0000}"/>
    <cellStyle name="Note 2 4 6 19 2 3" xfId="22343" xr:uid="{00000000-0005-0000-0000-0000FC6F0000}"/>
    <cellStyle name="Note 2 4 6 19 2 4" xfId="35672" xr:uid="{00000000-0005-0000-0000-0000FD6F0000}"/>
    <cellStyle name="Note 2 4 6 19 3" xfId="22344" xr:uid="{00000000-0005-0000-0000-0000FE6F0000}"/>
    <cellStyle name="Note 2 4 6 19 3 2" xfId="35673" xr:uid="{00000000-0005-0000-0000-0000FF6F0000}"/>
    <cellStyle name="Note 2 4 6 19 4" xfId="22345" xr:uid="{00000000-0005-0000-0000-000000700000}"/>
    <cellStyle name="Note 2 4 6 19 5" xfId="35674" xr:uid="{00000000-0005-0000-0000-000001700000}"/>
    <cellStyle name="Note 2 4 6 2" xfId="22346" xr:uid="{00000000-0005-0000-0000-000002700000}"/>
    <cellStyle name="Note 2 4 6 2 2" xfId="22347" xr:uid="{00000000-0005-0000-0000-000003700000}"/>
    <cellStyle name="Note 2 4 6 2 2 2" xfId="22348" xr:uid="{00000000-0005-0000-0000-000004700000}"/>
    <cellStyle name="Note 2 4 6 2 2 2 2" xfId="35675" xr:uid="{00000000-0005-0000-0000-000005700000}"/>
    <cellStyle name="Note 2 4 6 2 2 3" xfId="22349" xr:uid="{00000000-0005-0000-0000-000006700000}"/>
    <cellStyle name="Note 2 4 6 2 2 4" xfId="35676" xr:uid="{00000000-0005-0000-0000-000007700000}"/>
    <cellStyle name="Note 2 4 6 2 3" xfId="22350" xr:uid="{00000000-0005-0000-0000-000008700000}"/>
    <cellStyle name="Note 2 4 6 2 3 2" xfId="35677" xr:uid="{00000000-0005-0000-0000-000009700000}"/>
    <cellStyle name="Note 2 4 6 2 4" xfId="22351" xr:uid="{00000000-0005-0000-0000-00000A700000}"/>
    <cellStyle name="Note 2 4 6 2 5" xfId="35678" xr:uid="{00000000-0005-0000-0000-00000B700000}"/>
    <cellStyle name="Note 2 4 6 20" xfId="22352" xr:uid="{00000000-0005-0000-0000-00000C700000}"/>
    <cellStyle name="Note 2 4 6 20 2" xfId="22353" xr:uid="{00000000-0005-0000-0000-00000D700000}"/>
    <cellStyle name="Note 2 4 6 20 2 2" xfId="22354" xr:uid="{00000000-0005-0000-0000-00000E700000}"/>
    <cellStyle name="Note 2 4 6 20 2 2 2" xfId="35679" xr:uid="{00000000-0005-0000-0000-00000F700000}"/>
    <cellStyle name="Note 2 4 6 20 2 3" xfId="22355" xr:uid="{00000000-0005-0000-0000-000010700000}"/>
    <cellStyle name="Note 2 4 6 20 2 4" xfId="35680" xr:uid="{00000000-0005-0000-0000-000011700000}"/>
    <cellStyle name="Note 2 4 6 20 3" xfId="22356" xr:uid="{00000000-0005-0000-0000-000012700000}"/>
    <cellStyle name="Note 2 4 6 20 3 2" xfId="35681" xr:uid="{00000000-0005-0000-0000-000013700000}"/>
    <cellStyle name="Note 2 4 6 20 4" xfId="22357" xr:uid="{00000000-0005-0000-0000-000014700000}"/>
    <cellStyle name="Note 2 4 6 20 5" xfId="35682" xr:uid="{00000000-0005-0000-0000-000015700000}"/>
    <cellStyle name="Note 2 4 6 21" xfId="22358" xr:uid="{00000000-0005-0000-0000-000016700000}"/>
    <cellStyle name="Note 2 4 6 21 2" xfId="22359" xr:uid="{00000000-0005-0000-0000-000017700000}"/>
    <cellStyle name="Note 2 4 6 21 2 2" xfId="22360" xr:uid="{00000000-0005-0000-0000-000018700000}"/>
    <cellStyle name="Note 2 4 6 21 2 2 2" xfId="35683" xr:uid="{00000000-0005-0000-0000-000019700000}"/>
    <cellStyle name="Note 2 4 6 21 2 3" xfId="22361" xr:uid="{00000000-0005-0000-0000-00001A700000}"/>
    <cellStyle name="Note 2 4 6 21 2 4" xfId="35684" xr:uid="{00000000-0005-0000-0000-00001B700000}"/>
    <cellStyle name="Note 2 4 6 21 3" xfId="22362" xr:uid="{00000000-0005-0000-0000-00001C700000}"/>
    <cellStyle name="Note 2 4 6 21 3 2" xfId="35685" xr:uid="{00000000-0005-0000-0000-00001D700000}"/>
    <cellStyle name="Note 2 4 6 21 4" xfId="22363" xr:uid="{00000000-0005-0000-0000-00001E700000}"/>
    <cellStyle name="Note 2 4 6 21 5" xfId="35686" xr:uid="{00000000-0005-0000-0000-00001F700000}"/>
    <cellStyle name="Note 2 4 6 22" xfId="22364" xr:uid="{00000000-0005-0000-0000-000020700000}"/>
    <cellStyle name="Note 2 4 6 22 2" xfId="22365" xr:uid="{00000000-0005-0000-0000-000021700000}"/>
    <cellStyle name="Note 2 4 6 22 2 2" xfId="22366" xr:uid="{00000000-0005-0000-0000-000022700000}"/>
    <cellStyle name="Note 2 4 6 22 2 2 2" xfId="35687" xr:uid="{00000000-0005-0000-0000-000023700000}"/>
    <cellStyle name="Note 2 4 6 22 2 3" xfId="22367" xr:uid="{00000000-0005-0000-0000-000024700000}"/>
    <cellStyle name="Note 2 4 6 22 2 4" xfId="35688" xr:uid="{00000000-0005-0000-0000-000025700000}"/>
    <cellStyle name="Note 2 4 6 22 3" xfId="22368" xr:uid="{00000000-0005-0000-0000-000026700000}"/>
    <cellStyle name="Note 2 4 6 22 3 2" xfId="35689" xr:uid="{00000000-0005-0000-0000-000027700000}"/>
    <cellStyle name="Note 2 4 6 22 4" xfId="22369" xr:uid="{00000000-0005-0000-0000-000028700000}"/>
    <cellStyle name="Note 2 4 6 22 5" xfId="35690" xr:uid="{00000000-0005-0000-0000-000029700000}"/>
    <cellStyle name="Note 2 4 6 23" xfId="22370" xr:uid="{00000000-0005-0000-0000-00002A700000}"/>
    <cellStyle name="Note 2 4 6 23 2" xfId="22371" xr:uid="{00000000-0005-0000-0000-00002B700000}"/>
    <cellStyle name="Note 2 4 6 23 2 2" xfId="22372" xr:uid="{00000000-0005-0000-0000-00002C700000}"/>
    <cellStyle name="Note 2 4 6 23 2 2 2" xfId="35691" xr:uid="{00000000-0005-0000-0000-00002D700000}"/>
    <cellStyle name="Note 2 4 6 23 2 3" xfId="22373" xr:uid="{00000000-0005-0000-0000-00002E700000}"/>
    <cellStyle name="Note 2 4 6 23 2 4" xfId="35692" xr:uid="{00000000-0005-0000-0000-00002F700000}"/>
    <cellStyle name="Note 2 4 6 23 3" xfId="22374" xr:uid="{00000000-0005-0000-0000-000030700000}"/>
    <cellStyle name="Note 2 4 6 23 3 2" xfId="35693" xr:uid="{00000000-0005-0000-0000-000031700000}"/>
    <cellStyle name="Note 2 4 6 23 4" xfId="22375" xr:uid="{00000000-0005-0000-0000-000032700000}"/>
    <cellStyle name="Note 2 4 6 23 5" xfId="35694" xr:uid="{00000000-0005-0000-0000-000033700000}"/>
    <cellStyle name="Note 2 4 6 24" xfId="22376" xr:uid="{00000000-0005-0000-0000-000034700000}"/>
    <cellStyle name="Note 2 4 6 24 2" xfId="22377" xr:uid="{00000000-0005-0000-0000-000035700000}"/>
    <cellStyle name="Note 2 4 6 24 2 2" xfId="22378" xr:uid="{00000000-0005-0000-0000-000036700000}"/>
    <cellStyle name="Note 2 4 6 24 2 2 2" xfId="35695" xr:uid="{00000000-0005-0000-0000-000037700000}"/>
    <cellStyle name="Note 2 4 6 24 2 3" xfId="22379" xr:uid="{00000000-0005-0000-0000-000038700000}"/>
    <cellStyle name="Note 2 4 6 24 2 4" xfId="35696" xr:uid="{00000000-0005-0000-0000-000039700000}"/>
    <cellStyle name="Note 2 4 6 24 3" xfId="22380" xr:uid="{00000000-0005-0000-0000-00003A700000}"/>
    <cellStyle name="Note 2 4 6 24 3 2" xfId="35697" xr:uid="{00000000-0005-0000-0000-00003B700000}"/>
    <cellStyle name="Note 2 4 6 24 4" xfId="22381" xr:uid="{00000000-0005-0000-0000-00003C700000}"/>
    <cellStyle name="Note 2 4 6 24 5" xfId="35698" xr:uid="{00000000-0005-0000-0000-00003D700000}"/>
    <cellStyle name="Note 2 4 6 25" xfId="22382" xr:uid="{00000000-0005-0000-0000-00003E700000}"/>
    <cellStyle name="Note 2 4 6 25 2" xfId="22383" xr:uid="{00000000-0005-0000-0000-00003F700000}"/>
    <cellStyle name="Note 2 4 6 25 2 2" xfId="22384" xr:uid="{00000000-0005-0000-0000-000040700000}"/>
    <cellStyle name="Note 2 4 6 25 2 2 2" xfId="35699" xr:uid="{00000000-0005-0000-0000-000041700000}"/>
    <cellStyle name="Note 2 4 6 25 2 3" xfId="22385" xr:uid="{00000000-0005-0000-0000-000042700000}"/>
    <cellStyle name="Note 2 4 6 25 2 4" xfId="35700" xr:uid="{00000000-0005-0000-0000-000043700000}"/>
    <cellStyle name="Note 2 4 6 25 3" xfId="22386" xr:uid="{00000000-0005-0000-0000-000044700000}"/>
    <cellStyle name="Note 2 4 6 25 3 2" xfId="35701" xr:uid="{00000000-0005-0000-0000-000045700000}"/>
    <cellStyle name="Note 2 4 6 25 4" xfId="22387" xr:uid="{00000000-0005-0000-0000-000046700000}"/>
    <cellStyle name="Note 2 4 6 25 5" xfId="35702" xr:uid="{00000000-0005-0000-0000-000047700000}"/>
    <cellStyle name="Note 2 4 6 26" xfId="22388" xr:uid="{00000000-0005-0000-0000-000048700000}"/>
    <cellStyle name="Note 2 4 6 26 2" xfId="22389" xr:uid="{00000000-0005-0000-0000-000049700000}"/>
    <cellStyle name="Note 2 4 6 26 2 2" xfId="22390" xr:uid="{00000000-0005-0000-0000-00004A700000}"/>
    <cellStyle name="Note 2 4 6 26 2 2 2" xfId="35703" xr:uid="{00000000-0005-0000-0000-00004B700000}"/>
    <cellStyle name="Note 2 4 6 26 2 3" xfId="22391" xr:uid="{00000000-0005-0000-0000-00004C700000}"/>
    <cellStyle name="Note 2 4 6 26 2 4" xfId="35704" xr:uid="{00000000-0005-0000-0000-00004D700000}"/>
    <cellStyle name="Note 2 4 6 26 3" xfId="22392" xr:uid="{00000000-0005-0000-0000-00004E700000}"/>
    <cellStyle name="Note 2 4 6 26 3 2" xfId="35705" xr:uid="{00000000-0005-0000-0000-00004F700000}"/>
    <cellStyle name="Note 2 4 6 26 4" xfId="22393" xr:uid="{00000000-0005-0000-0000-000050700000}"/>
    <cellStyle name="Note 2 4 6 26 5" xfId="35706" xr:uid="{00000000-0005-0000-0000-000051700000}"/>
    <cellStyle name="Note 2 4 6 27" xfId="22394" xr:uid="{00000000-0005-0000-0000-000052700000}"/>
    <cellStyle name="Note 2 4 6 27 2" xfId="22395" xr:uid="{00000000-0005-0000-0000-000053700000}"/>
    <cellStyle name="Note 2 4 6 27 2 2" xfId="22396" xr:uid="{00000000-0005-0000-0000-000054700000}"/>
    <cellStyle name="Note 2 4 6 27 2 2 2" xfId="35707" xr:uid="{00000000-0005-0000-0000-000055700000}"/>
    <cellStyle name="Note 2 4 6 27 2 3" xfId="22397" xr:uid="{00000000-0005-0000-0000-000056700000}"/>
    <cellStyle name="Note 2 4 6 27 2 4" xfId="35708" xr:uid="{00000000-0005-0000-0000-000057700000}"/>
    <cellStyle name="Note 2 4 6 27 3" xfId="22398" xr:uid="{00000000-0005-0000-0000-000058700000}"/>
    <cellStyle name="Note 2 4 6 27 3 2" xfId="35709" xr:uid="{00000000-0005-0000-0000-000059700000}"/>
    <cellStyle name="Note 2 4 6 27 4" xfId="22399" xr:uid="{00000000-0005-0000-0000-00005A700000}"/>
    <cellStyle name="Note 2 4 6 27 5" xfId="35710" xr:uid="{00000000-0005-0000-0000-00005B700000}"/>
    <cellStyle name="Note 2 4 6 28" xfId="22400" xr:uid="{00000000-0005-0000-0000-00005C700000}"/>
    <cellStyle name="Note 2 4 6 28 2" xfId="22401" xr:uid="{00000000-0005-0000-0000-00005D700000}"/>
    <cellStyle name="Note 2 4 6 28 2 2" xfId="22402" xr:uid="{00000000-0005-0000-0000-00005E700000}"/>
    <cellStyle name="Note 2 4 6 28 2 2 2" xfId="35711" xr:uid="{00000000-0005-0000-0000-00005F700000}"/>
    <cellStyle name="Note 2 4 6 28 2 3" xfId="22403" xr:uid="{00000000-0005-0000-0000-000060700000}"/>
    <cellStyle name="Note 2 4 6 28 2 4" xfId="35712" xr:uid="{00000000-0005-0000-0000-000061700000}"/>
    <cellStyle name="Note 2 4 6 28 3" xfId="22404" xr:uid="{00000000-0005-0000-0000-000062700000}"/>
    <cellStyle name="Note 2 4 6 28 3 2" xfId="35713" xr:uid="{00000000-0005-0000-0000-000063700000}"/>
    <cellStyle name="Note 2 4 6 28 4" xfId="22405" xr:uid="{00000000-0005-0000-0000-000064700000}"/>
    <cellStyle name="Note 2 4 6 28 5" xfId="35714" xr:uid="{00000000-0005-0000-0000-000065700000}"/>
    <cellStyle name="Note 2 4 6 29" xfId="22406" xr:uid="{00000000-0005-0000-0000-000066700000}"/>
    <cellStyle name="Note 2 4 6 29 2" xfId="22407" xr:uid="{00000000-0005-0000-0000-000067700000}"/>
    <cellStyle name="Note 2 4 6 29 2 2" xfId="22408" xr:uid="{00000000-0005-0000-0000-000068700000}"/>
    <cellStyle name="Note 2 4 6 29 2 2 2" xfId="35715" xr:uid="{00000000-0005-0000-0000-000069700000}"/>
    <cellStyle name="Note 2 4 6 29 2 3" xfId="22409" xr:uid="{00000000-0005-0000-0000-00006A700000}"/>
    <cellStyle name="Note 2 4 6 29 2 4" xfId="35716" xr:uid="{00000000-0005-0000-0000-00006B700000}"/>
    <cellStyle name="Note 2 4 6 29 3" xfId="22410" xr:uid="{00000000-0005-0000-0000-00006C700000}"/>
    <cellStyle name="Note 2 4 6 29 3 2" xfId="35717" xr:uid="{00000000-0005-0000-0000-00006D700000}"/>
    <cellStyle name="Note 2 4 6 29 4" xfId="22411" xr:uid="{00000000-0005-0000-0000-00006E700000}"/>
    <cellStyle name="Note 2 4 6 29 5" xfId="35718" xr:uid="{00000000-0005-0000-0000-00006F700000}"/>
    <cellStyle name="Note 2 4 6 3" xfId="22412" xr:uid="{00000000-0005-0000-0000-000070700000}"/>
    <cellStyle name="Note 2 4 6 3 2" xfId="22413" xr:uid="{00000000-0005-0000-0000-000071700000}"/>
    <cellStyle name="Note 2 4 6 3 2 2" xfId="22414" xr:uid="{00000000-0005-0000-0000-000072700000}"/>
    <cellStyle name="Note 2 4 6 3 2 2 2" xfId="35719" xr:uid="{00000000-0005-0000-0000-000073700000}"/>
    <cellStyle name="Note 2 4 6 3 2 3" xfId="22415" xr:uid="{00000000-0005-0000-0000-000074700000}"/>
    <cellStyle name="Note 2 4 6 3 2 4" xfId="35720" xr:uid="{00000000-0005-0000-0000-000075700000}"/>
    <cellStyle name="Note 2 4 6 3 3" xfId="22416" xr:uid="{00000000-0005-0000-0000-000076700000}"/>
    <cellStyle name="Note 2 4 6 3 3 2" xfId="35721" xr:uid="{00000000-0005-0000-0000-000077700000}"/>
    <cellStyle name="Note 2 4 6 3 4" xfId="22417" xr:uid="{00000000-0005-0000-0000-000078700000}"/>
    <cellStyle name="Note 2 4 6 3 5" xfId="35722" xr:uid="{00000000-0005-0000-0000-000079700000}"/>
    <cellStyle name="Note 2 4 6 30" xfId="22418" xr:uid="{00000000-0005-0000-0000-00007A700000}"/>
    <cellStyle name="Note 2 4 6 30 2" xfId="22419" xr:uid="{00000000-0005-0000-0000-00007B700000}"/>
    <cellStyle name="Note 2 4 6 30 2 2" xfId="22420" xr:uid="{00000000-0005-0000-0000-00007C700000}"/>
    <cellStyle name="Note 2 4 6 30 2 2 2" xfId="35723" xr:uid="{00000000-0005-0000-0000-00007D700000}"/>
    <cellStyle name="Note 2 4 6 30 2 3" xfId="22421" xr:uid="{00000000-0005-0000-0000-00007E700000}"/>
    <cellStyle name="Note 2 4 6 30 2 4" xfId="35724" xr:uid="{00000000-0005-0000-0000-00007F700000}"/>
    <cellStyle name="Note 2 4 6 30 3" xfId="22422" xr:uid="{00000000-0005-0000-0000-000080700000}"/>
    <cellStyle name="Note 2 4 6 30 3 2" xfId="35725" xr:uid="{00000000-0005-0000-0000-000081700000}"/>
    <cellStyle name="Note 2 4 6 30 4" xfId="22423" xr:uid="{00000000-0005-0000-0000-000082700000}"/>
    <cellStyle name="Note 2 4 6 30 5" xfId="35726" xr:uid="{00000000-0005-0000-0000-000083700000}"/>
    <cellStyle name="Note 2 4 6 31" xfId="22424" xr:uid="{00000000-0005-0000-0000-000084700000}"/>
    <cellStyle name="Note 2 4 6 31 2" xfId="22425" xr:uid="{00000000-0005-0000-0000-000085700000}"/>
    <cellStyle name="Note 2 4 6 31 2 2" xfId="35727" xr:uid="{00000000-0005-0000-0000-000086700000}"/>
    <cellStyle name="Note 2 4 6 31 3" xfId="22426" xr:uid="{00000000-0005-0000-0000-000087700000}"/>
    <cellStyle name="Note 2 4 6 31 4" xfId="35728" xr:uid="{00000000-0005-0000-0000-000088700000}"/>
    <cellStyle name="Note 2 4 6 32" xfId="22427" xr:uid="{00000000-0005-0000-0000-000089700000}"/>
    <cellStyle name="Note 2 4 6 32 2" xfId="35729" xr:uid="{00000000-0005-0000-0000-00008A700000}"/>
    <cellStyle name="Note 2 4 6 33" xfId="22428" xr:uid="{00000000-0005-0000-0000-00008B700000}"/>
    <cellStyle name="Note 2 4 6 34" xfId="35730" xr:uid="{00000000-0005-0000-0000-00008C700000}"/>
    <cellStyle name="Note 2 4 6 4" xfId="22429" xr:uid="{00000000-0005-0000-0000-00008D700000}"/>
    <cellStyle name="Note 2 4 6 4 2" xfId="22430" xr:uid="{00000000-0005-0000-0000-00008E700000}"/>
    <cellStyle name="Note 2 4 6 4 2 2" xfId="22431" xr:uid="{00000000-0005-0000-0000-00008F700000}"/>
    <cellStyle name="Note 2 4 6 4 2 2 2" xfId="35731" xr:uid="{00000000-0005-0000-0000-000090700000}"/>
    <cellStyle name="Note 2 4 6 4 2 3" xfId="22432" xr:uid="{00000000-0005-0000-0000-000091700000}"/>
    <cellStyle name="Note 2 4 6 4 2 4" xfId="35732" xr:uid="{00000000-0005-0000-0000-000092700000}"/>
    <cellStyle name="Note 2 4 6 4 3" xfId="22433" xr:uid="{00000000-0005-0000-0000-000093700000}"/>
    <cellStyle name="Note 2 4 6 4 3 2" xfId="35733" xr:uid="{00000000-0005-0000-0000-000094700000}"/>
    <cellStyle name="Note 2 4 6 4 4" xfId="22434" xr:uid="{00000000-0005-0000-0000-000095700000}"/>
    <cellStyle name="Note 2 4 6 4 5" xfId="35734" xr:uid="{00000000-0005-0000-0000-000096700000}"/>
    <cellStyle name="Note 2 4 6 5" xfId="22435" xr:uid="{00000000-0005-0000-0000-000097700000}"/>
    <cellStyle name="Note 2 4 6 5 2" xfId="22436" xr:uid="{00000000-0005-0000-0000-000098700000}"/>
    <cellStyle name="Note 2 4 6 5 2 2" xfId="22437" xr:uid="{00000000-0005-0000-0000-000099700000}"/>
    <cellStyle name="Note 2 4 6 5 2 2 2" xfId="35735" xr:uid="{00000000-0005-0000-0000-00009A700000}"/>
    <cellStyle name="Note 2 4 6 5 2 3" xfId="22438" xr:uid="{00000000-0005-0000-0000-00009B700000}"/>
    <cellStyle name="Note 2 4 6 5 2 4" xfId="35736" xr:uid="{00000000-0005-0000-0000-00009C700000}"/>
    <cellStyle name="Note 2 4 6 5 3" xfId="22439" xr:uid="{00000000-0005-0000-0000-00009D700000}"/>
    <cellStyle name="Note 2 4 6 5 3 2" xfId="35737" xr:uid="{00000000-0005-0000-0000-00009E700000}"/>
    <cellStyle name="Note 2 4 6 5 4" xfId="22440" xr:uid="{00000000-0005-0000-0000-00009F700000}"/>
    <cellStyle name="Note 2 4 6 5 5" xfId="35738" xr:uid="{00000000-0005-0000-0000-0000A0700000}"/>
    <cellStyle name="Note 2 4 6 6" xfId="22441" xr:uid="{00000000-0005-0000-0000-0000A1700000}"/>
    <cellStyle name="Note 2 4 6 6 2" xfId="22442" xr:uid="{00000000-0005-0000-0000-0000A2700000}"/>
    <cellStyle name="Note 2 4 6 6 2 2" xfId="22443" xr:uid="{00000000-0005-0000-0000-0000A3700000}"/>
    <cellStyle name="Note 2 4 6 6 2 2 2" xfId="35739" xr:uid="{00000000-0005-0000-0000-0000A4700000}"/>
    <cellStyle name="Note 2 4 6 6 2 3" xfId="22444" xr:uid="{00000000-0005-0000-0000-0000A5700000}"/>
    <cellStyle name="Note 2 4 6 6 2 4" xfId="35740" xr:uid="{00000000-0005-0000-0000-0000A6700000}"/>
    <cellStyle name="Note 2 4 6 6 3" xfId="22445" xr:uid="{00000000-0005-0000-0000-0000A7700000}"/>
    <cellStyle name="Note 2 4 6 6 3 2" xfId="35741" xr:uid="{00000000-0005-0000-0000-0000A8700000}"/>
    <cellStyle name="Note 2 4 6 6 4" xfId="22446" xr:uid="{00000000-0005-0000-0000-0000A9700000}"/>
    <cellStyle name="Note 2 4 6 6 5" xfId="35742" xr:uid="{00000000-0005-0000-0000-0000AA700000}"/>
    <cellStyle name="Note 2 4 6 7" xfId="22447" xr:uid="{00000000-0005-0000-0000-0000AB700000}"/>
    <cellStyle name="Note 2 4 6 7 2" xfId="22448" xr:uid="{00000000-0005-0000-0000-0000AC700000}"/>
    <cellStyle name="Note 2 4 6 7 2 2" xfId="22449" xr:uid="{00000000-0005-0000-0000-0000AD700000}"/>
    <cellStyle name="Note 2 4 6 7 2 2 2" xfId="35743" xr:uid="{00000000-0005-0000-0000-0000AE700000}"/>
    <cellStyle name="Note 2 4 6 7 2 3" xfId="22450" xr:uid="{00000000-0005-0000-0000-0000AF700000}"/>
    <cellStyle name="Note 2 4 6 7 2 4" xfId="35744" xr:uid="{00000000-0005-0000-0000-0000B0700000}"/>
    <cellStyle name="Note 2 4 6 7 3" xfId="22451" xr:uid="{00000000-0005-0000-0000-0000B1700000}"/>
    <cellStyle name="Note 2 4 6 7 3 2" xfId="35745" xr:uid="{00000000-0005-0000-0000-0000B2700000}"/>
    <cellStyle name="Note 2 4 6 7 4" xfId="22452" xr:uid="{00000000-0005-0000-0000-0000B3700000}"/>
    <cellStyle name="Note 2 4 6 7 5" xfId="35746" xr:uid="{00000000-0005-0000-0000-0000B4700000}"/>
    <cellStyle name="Note 2 4 6 8" xfId="22453" xr:uid="{00000000-0005-0000-0000-0000B5700000}"/>
    <cellStyle name="Note 2 4 6 8 2" xfId="22454" xr:uid="{00000000-0005-0000-0000-0000B6700000}"/>
    <cellStyle name="Note 2 4 6 8 2 2" xfId="22455" xr:uid="{00000000-0005-0000-0000-0000B7700000}"/>
    <cellStyle name="Note 2 4 6 8 2 2 2" xfId="35747" xr:uid="{00000000-0005-0000-0000-0000B8700000}"/>
    <cellStyle name="Note 2 4 6 8 2 3" xfId="22456" xr:uid="{00000000-0005-0000-0000-0000B9700000}"/>
    <cellStyle name="Note 2 4 6 8 2 4" xfId="35748" xr:uid="{00000000-0005-0000-0000-0000BA700000}"/>
    <cellStyle name="Note 2 4 6 8 3" xfId="22457" xr:uid="{00000000-0005-0000-0000-0000BB700000}"/>
    <cellStyle name="Note 2 4 6 8 3 2" xfId="35749" xr:uid="{00000000-0005-0000-0000-0000BC700000}"/>
    <cellStyle name="Note 2 4 6 8 4" xfId="22458" xr:uid="{00000000-0005-0000-0000-0000BD700000}"/>
    <cellStyle name="Note 2 4 6 8 5" xfId="35750" xr:uid="{00000000-0005-0000-0000-0000BE700000}"/>
    <cellStyle name="Note 2 4 6 9" xfId="22459" xr:uid="{00000000-0005-0000-0000-0000BF700000}"/>
    <cellStyle name="Note 2 4 6 9 2" xfId="22460" xr:uid="{00000000-0005-0000-0000-0000C0700000}"/>
    <cellStyle name="Note 2 4 6 9 2 2" xfId="22461" xr:uid="{00000000-0005-0000-0000-0000C1700000}"/>
    <cellStyle name="Note 2 4 6 9 2 2 2" xfId="35751" xr:uid="{00000000-0005-0000-0000-0000C2700000}"/>
    <cellStyle name="Note 2 4 6 9 2 3" xfId="22462" xr:uid="{00000000-0005-0000-0000-0000C3700000}"/>
    <cellStyle name="Note 2 4 6 9 2 4" xfId="35752" xr:uid="{00000000-0005-0000-0000-0000C4700000}"/>
    <cellStyle name="Note 2 4 6 9 3" xfId="22463" xr:uid="{00000000-0005-0000-0000-0000C5700000}"/>
    <cellStyle name="Note 2 4 6 9 3 2" xfId="35753" xr:uid="{00000000-0005-0000-0000-0000C6700000}"/>
    <cellStyle name="Note 2 4 6 9 4" xfId="22464" xr:uid="{00000000-0005-0000-0000-0000C7700000}"/>
    <cellStyle name="Note 2 4 6 9 5" xfId="35754" xr:uid="{00000000-0005-0000-0000-0000C8700000}"/>
    <cellStyle name="Note 2 4 7" xfId="22465" xr:uid="{00000000-0005-0000-0000-0000C9700000}"/>
    <cellStyle name="Note 2 4 7 2" xfId="22466" xr:uid="{00000000-0005-0000-0000-0000CA700000}"/>
    <cellStyle name="Note 2 4 7 2 2" xfId="22467" xr:uid="{00000000-0005-0000-0000-0000CB700000}"/>
    <cellStyle name="Note 2 4 7 2 2 2" xfId="35755" xr:uid="{00000000-0005-0000-0000-0000CC700000}"/>
    <cellStyle name="Note 2 4 7 2 3" xfId="22468" xr:uid="{00000000-0005-0000-0000-0000CD700000}"/>
    <cellStyle name="Note 2 4 7 2 4" xfId="35756" xr:uid="{00000000-0005-0000-0000-0000CE700000}"/>
    <cellStyle name="Note 2 4 7 3" xfId="22469" xr:uid="{00000000-0005-0000-0000-0000CF700000}"/>
    <cellStyle name="Note 2 4 7 3 2" xfId="35757" xr:uid="{00000000-0005-0000-0000-0000D0700000}"/>
    <cellStyle name="Note 2 4 7 4" xfId="22470" xr:uid="{00000000-0005-0000-0000-0000D1700000}"/>
    <cellStyle name="Note 2 4 7 5" xfId="35758" xr:uid="{00000000-0005-0000-0000-0000D2700000}"/>
    <cellStyle name="Note 2 4 8" xfId="22471" xr:uid="{00000000-0005-0000-0000-0000D3700000}"/>
    <cellStyle name="Note 2 4 8 2" xfId="22472" xr:uid="{00000000-0005-0000-0000-0000D4700000}"/>
    <cellStyle name="Note 2 4 8 2 2" xfId="22473" xr:uid="{00000000-0005-0000-0000-0000D5700000}"/>
    <cellStyle name="Note 2 4 8 2 2 2" xfId="35759" xr:uid="{00000000-0005-0000-0000-0000D6700000}"/>
    <cellStyle name="Note 2 4 8 2 3" xfId="22474" xr:uid="{00000000-0005-0000-0000-0000D7700000}"/>
    <cellStyle name="Note 2 4 8 2 4" xfId="35760" xr:uid="{00000000-0005-0000-0000-0000D8700000}"/>
    <cellStyle name="Note 2 4 8 3" xfId="22475" xr:uid="{00000000-0005-0000-0000-0000D9700000}"/>
    <cellStyle name="Note 2 4 8 3 2" xfId="35761" xr:uid="{00000000-0005-0000-0000-0000DA700000}"/>
    <cellStyle name="Note 2 4 8 4" xfId="22476" xr:uid="{00000000-0005-0000-0000-0000DB700000}"/>
    <cellStyle name="Note 2 4 8 5" xfId="35762" xr:uid="{00000000-0005-0000-0000-0000DC700000}"/>
    <cellStyle name="Note 2 4 9" xfId="22477" xr:uid="{00000000-0005-0000-0000-0000DD700000}"/>
    <cellStyle name="Note 2 4 9 2" xfId="22478" xr:uid="{00000000-0005-0000-0000-0000DE700000}"/>
    <cellStyle name="Note 2 4 9 2 2" xfId="22479" xr:uid="{00000000-0005-0000-0000-0000DF700000}"/>
    <cellStyle name="Note 2 4 9 2 2 2" xfId="35763" xr:uid="{00000000-0005-0000-0000-0000E0700000}"/>
    <cellStyle name="Note 2 4 9 2 3" xfId="22480" xr:uid="{00000000-0005-0000-0000-0000E1700000}"/>
    <cellStyle name="Note 2 4 9 2 4" xfId="35764" xr:uid="{00000000-0005-0000-0000-0000E2700000}"/>
    <cellStyle name="Note 2 4 9 3" xfId="22481" xr:uid="{00000000-0005-0000-0000-0000E3700000}"/>
    <cellStyle name="Note 2 4 9 3 2" xfId="35765" xr:uid="{00000000-0005-0000-0000-0000E4700000}"/>
    <cellStyle name="Note 2 4 9 4" xfId="22482" xr:uid="{00000000-0005-0000-0000-0000E5700000}"/>
    <cellStyle name="Note 2 4 9 5" xfId="35766" xr:uid="{00000000-0005-0000-0000-0000E6700000}"/>
    <cellStyle name="Note 2 4_BU&amp;IC" xfId="22483" xr:uid="{00000000-0005-0000-0000-0000E7700000}"/>
    <cellStyle name="Note 2 5" xfId="22484" xr:uid="{00000000-0005-0000-0000-0000E8700000}"/>
    <cellStyle name="Note 2 5 10" xfId="22485" xr:uid="{00000000-0005-0000-0000-0000E9700000}"/>
    <cellStyle name="Note 2 5 10 2" xfId="22486" xr:uid="{00000000-0005-0000-0000-0000EA700000}"/>
    <cellStyle name="Note 2 5 10 2 2" xfId="22487" xr:uid="{00000000-0005-0000-0000-0000EB700000}"/>
    <cellStyle name="Note 2 5 10 2 2 2" xfId="35767" xr:uid="{00000000-0005-0000-0000-0000EC700000}"/>
    <cellStyle name="Note 2 5 10 2 3" xfId="22488" xr:uid="{00000000-0005-0000-0000-0000ED700000}"/>
    <cellStyle name="Note 2 5 10 2 4" xfId="35768" xr:uid="{00000000-0005-0000-0000-0000EE700000}"/>
    <cellStyle name="Note 2 5 10 3" xfId="22489" xr:uid="{00000000-0005-0000-0000-0000EF700000}"/>
    <cellStyle name="Note 2 5 10 3 2" xfId="35769" xr:uid="{00000000-0005-0000-0000-0000F0700000}"/>
    <cellStyle name="Note 2 5 10 4" xfId="22490" xr:uid="{00000000-0005-0000-0000-0000F1700000}"/>
    <cellStyle name="Note 2 5 10 5" xfId="35770" xr:uid="{00000000-0005-0000-0000-0000F2700000}"/>
    <cellStyle name="Note 2 5 11" xfId="22491" xr:uid="{00000000-0005-0000-0000-0000F3700000}"/>
    <cellStyle name="Note 2 5 11 2" xfId="22492" xr:uid="{00000000-0005-0000-0000-0000F4700000}"/>
    <cellStyle name="Note 2 5 11 2 2" xfId="22493" xr:uid="{00000000-0005-0000-0000-0000F5700000}"/>
    <cellStyle name="Note 2 5 11 2 2 2" xfId="35771" xr:uid="{00000000-0005-0000-0000-0000F6700000}"/>
    <cellStyle name="Note 2 5 11 2 3" xfId="22494" xr:uid="{00000000-0005-0000-0000-0000F7700000}"/>
    <cellStyle name="Note 2 5 11 2 4" xfId="35772" xr:uid="{00000000-0005-0000-0000-0000F8700000}"/>
    <cellStyle name="Note 2 5 11 3" xfId="22495" xr:uid="{00000000-0005-0000-0000-0000F9700000}"/>
    <cellStyle name="Note 2 5 11 3 2" xfId="35773" xr:uid="{00000000-0005-0000-0000-0000FA700000}"/>
    <cellStyle name="Note 2 5 11 4" xfId="22496" xr:uid="{00000000-0005-0000-0000-0000FB700000}"/>
    <cellStyle name="Note 2 5 11 5" xfId="35774" xr:uid="{00000000-0005-0000-0000-0000FC700000}"/>
    <cellStyle name="Note 2 5 12" xfId="22497" xr:uid="{00000000-0005-0000-0000-0000FD700000}"/>
    <cellStyle name="Note 2 5 12 2" xfId="22498" xr:uid="{00000000-0005-0000-0000-0000FE700000}"/>
    <cellStyle name="Note 2 5 12 2 2" xfId="22499" xr:uid="{00000000-0005-0000-0000-0000FF700000}"/>
    <cellStyle name="Note 2 5 12 2 2 2" xfId="35775" xr:uid="{00000000-0005-0000-0000-000000710000}"/>
    <cellStyle name="Note 2 5 12 2 3" xfId="22500" xr:uid="{00000000-0005-0000-0000-000001710000}"/>
    <cellStyle name="Note 2 5 12 2 4" xfId="35776" xr:uid="{00000000-0005-0000-0000-000002710000}"/>
    <cellStyle name="Note 2 5 12 3" xfId="22501" xr:uid="{00000000-0005-0000-0000-000003710000}"/>
    <cellStyle name="Note 2 5 12 3 2" xfId="35777" xr:uid="{00000000-0005-0000-0000-000004710000}"/>
    <cellStyle name="Note 2 5 12 4" xfId="22502" xr:uid="{00000000-0005-0000-0000-000005710000}"/>
    <cellStyle name="Note 2 5 12 5" xfId="35778" xr:uid="{00000000-0005-0000-0000-000006710000}"/>
    <cellStyle name="Note 2 5 13" xfId="22503" xr:uid="{00000000-0005-0000-0000-000007710000}"/>
    <cellStyle name="Note 2 5 13 2" xfId="22504" xr:uid="{00000000-0005-0000-0000-000008710000}"/>
    <cellStyle name="Note 2 5 13 2 2" xfId="22505" xr:uid="{00000000-0005-0000-0000-000009710000}"/>
    <cellStyle name="Note 2 5 13 2 2 2" xfId="35779" xr:uid="{00000000-0005-0000-0000-00000A710000}"/>
    <cellStyle name="Note 2 5 13 2 3" xfId="22506" xr:uid="{00000000-0005-0000-0000-00000B710000}"/>
    <cellStyle name="Note 2 5 13 2 4" xfId="35780" xr:uid="{00000000-0005-0000-0000-00000C710000}"/>
    <cellStyle name="Note 2 5 13 3" xfId="22507" xr:uid="{00000000-0005-0000-0000-00000D710000}"/>
    <cellStyle name="Note 2 5 13 3 2" xfId="35781" xr:uid="{00000000-0005-0000-0000-00000E710000}"/>
    <cellStyle name="Note 2 5 13 4" xfId="22508" xr:uid="{00000000-0005-0000-0000-00000F710000}"/>
    <cellStyle name="Note 2 5 13 5" xfId="35782" xr:uid="{00000000-0005-0000-0000-000010710000}"/>
    <cellStyle name="Note 2 5 14" xfId="22509" xr:uid="{00000000-0005-0000-0000-000011710000}"/>
    <cellStyle name="Note 2 5 14 2" xfId="22510" xr:uid="{00000000-0005-0000-0000-000012710000}"/>
    <cellStyle name="Note 2 5 14 2 2" xfId="22511" xr:uid="{00000000-0005-0000-0000-000013710000}"/>
    <cellStyle name="Note 2 5 14 2 2 2" xfId="35783" xr:uid="{00000000-0005-0000-0000-000014710000}"/>
    <cellStyle name="Note 2 5 14 2 3" xfId="22512" xr:uid="{00000000-0005-0000-0000-000015710000}"/>
    <cellStyle name="Note 2 5 14 2 4" xfId="35784" xr:uid="{00000000-0005-0000-0000-000016710000}"/>
    <cellStyle name="Note 2 5 14 3" xfId="22513" xr:uid="{00000000-0005-0000-0000-000017710000}"/>
    <cellStyle name="Note 2 5 14 3 2" xfId="35785" xr:uid="{00000000-0005-0000-0000-000018710000}"/>
    <cellStyle name="Note 2 5 14 4" xfId="22514" xr:uid="{00000000-0005-0000-0000-000019710000}"/>
    <cellStyle name="Note 2 5 14 5" xfId="35786" xr:uid="{00000000-0005-0000-0000-00001A710000}"/>
    <cellStyle name="Note 2 5 15" xfId="22515" xr:uid="{00000000-0005-0000-0000-00001B710000}"/>
    <cellStyle name="Note 2 5 15 2" xfId="22516" xr:uid="{00000000-0005-0000-0000-00001C710000}"/>
    <cellStyle name="Note 2 5 15 2 2" xfId="22517" xr:uid="{00000000-0005-0000-0000-00001D710000}"/>
    <cellStyle name="Note 2 5 15 2 2 2" xfId="35787" xr:uid="{00000000-0005-0000-0000-00001E710000}"/>
    <cellStyle name="Note 2 5 15 2 3" xfId="22518" xr:uid="{00000000-0005-0000-0000-00001F710000}"/>
    <cellStyle name="Note 2 5 15 2 4" xfId="35788" xr:uid="{00000000-0005-0000-0000-000020710000}"/>
    <cellStyle name="Note 2 5 15 3" xfId="22519" xr:uid="{00000000-0005-0000-0000-000021710000}"/>
    <cellStyle name="Note 2 5 15 3 2" xfId="35789" xr:uid="{00000000-0005-0000-0000-000022710000}"/>
    <cellStyle name="Note 2 5 15 4" xfId="22520" xr:uid="{00000000-0005-0000-0000-000023710000}"/>
    <cellStyle name="Note 2 5 15 5" xfId="35790" xr:uid="{00000000-0005-0000-0000-000024710000}"/>
    <cellStyle name="Note 2 5 16" xfId="22521" xr:uid="{00000000-0005-0000-0000-000025710000}"/>
    <cellStyle name="Note 2 5 16 2" xfId="22522" xr:uid="{00000000-0005-0000-0000-000026710000}"/>
    <cellStyle name="Note 2 5 16 2 2" xfId="22523" xr:uid="{00000000-0005-0000-0000-000027710000}"/>
    <cellStyle name="Note 2 5 16 2 2 2" xfId="35791" xr:uid="{00000000-0005-0000-0000-000028710000}"/>
    <cellStyle name="Note 2 5 16 2 3" xfId="22524" xr:uid="{00000000-0005-0000-0000-000029710000}"/>
    <cellStyle name="Note 2 5 16 2 4" xfId="35792" xr:uid="{00000000-0005-0000-0000-00002A710000}"/>
    <cellStyle name="Note 2 5 16 3" xfId="22525" xr:uid="{00000000-0005-0000-0000-00002B710000}"/>
    <cellStyle name="Note 2 5 16 3 2" xfId="35793" xr:uid="{00000000-0005-0000-0000-00002C710000}"/>
    <cellStyle name="Note 2 5 16 4" xfId="22526" xr:uid="{00000000-0005-0000-0000-00002D710000}"/>
    <cellStyle name="Note 2 5 16 5" xfId="35794" xr:uid="{00000000-0005-0000-0000-00002E710000}"/>
    <cellStyle name="Note 2 5 17" xfId="22527" xr:uid="{00000000-0005-0000-0000-00002F710000}"/>
    <cellStyle name="Note 2 5 17 2" xfId="22528" xr:uid="{00000000-0005-0000-0000-000030710000}"/>
    <cellStyle name="Note 2 5 17 2 2" xfId="22529" xr:uid="{00000000-0005-0000-0000-000031710000}"/>
    <cellStyle name="Note 2 5 17 2 2 2" xfId="35795" xr:uid="{00000000-0005-0000-0000-000032710000}"/>
    <cellStyle name="Note 2 5 17 2 3" xfId="22530" xr:uid="{00000000-0005-0000-0000-000033710000}"/>
    <cellStyle name="Note 2 5 17 2 4" xfId="35796" xr:uid="{00000000-0005-0000-0000-000034710000}"/>
    <cellStyle name="Note 2 5 17 3" xfId="22531" xr:uid="{00000000-0005-0000-0000-000035710000}"/>
    <cellStyle name="Note 2 5 17 3 2" xfId="35797" xr:uid="{00000000-0005-0000-0000-000036710000}"/>
    <cellStyle name="Note 2 5 17 4" xfId="22532" xr:uid="{00000000-0005-0000-0000-000037710000}"/>
    <cellStyle name="Note 2 5 17 5" xfId="35798" xr:uid="{00000000-0005-0000-0000-000038710000}"/>
    <cellStyle name="Note 2 5 18" xfId="22533" xr:uid="{00000000-0005-0000-0000-000039710000}"/>
    <cellStyle name="Note 2 5 18 2" xfId="22534" xr:uid="{00000000-0005-0000-0000-00003A710000}"/>
    <cellStyle name="Note 2 5 18 2 2" xfId="22535" xr:uid="{00000000-0005-0000-0000-00003B710000}"/>
    <cellStyle name="Note 2 5 18 2 2 2" xfId="35799" xr:uid="{00000000-0005-0000-0000-00003C710000}"/>
    <cellStyle name="Note 2 5 18 2 3" xfId="22536" xr:uid="{00000000-0005-0000-0000-00003D710000}"/>
    <cellStyle name="Note 2 5 18 2 4" xfId="35800" xr:uid="{00000000-0005-0000-0000-00003E710000}"/>
    <cellStyle name="Note 2 5 18 3" xfId="22537" xr:uid="{00000000-0005-0000-0000-00003F710000}"/>
    <cellStyle name="Note 2 5 18 3 2" xfId="35801" xr:uid="{00000000-0005-0000-0000-000040710000}"/>
    <cellStyle name="Note 2 5 18 4" xfId="22538" xr:uid="{00000000-0005-0000-0000-000041710000}"/>
    <cellStyle name="Note 2 5 18 5" xfId="35802" xr:uid="{00000000-0005-0000-0000-000042710000}"/>
    <cellStyle name="Note 2 5 19" xfId="22539" xr:uid="{00000000-0005-0000-0000-000043710000}"/>
    <cellStyle name="Note 2 5 19 2" xfId="22540" xr:uid="{00000000-0005-0000-0000-000044710000}"/>
    <cellStyle name="Note 2 5 19 2 2" xfId="22541" xr:uid="{00000000-0005-0000-0000-000045710000}"/>
    <cellStyle name="Note 2 5 19 2 2 2" xfId="35803" xr:uid="{00000000-0005-0000-0000-000046710000}"/>
    <cellStyle name="Note 2 5 19 2 3" xfId="22542" xr:uid="{00000000-0005-0000-0000-000047710000}"/>
    <cellStyle name="Note 2 5 19 2 4" xfId="35804" xr:uid="{00000000-0005-0000-0000-000048710000}"/>
    <cellStyle name="Note 2 5 19 3" xfId="22543" xr:uid="{00000000-0005-0000-0000-000049710000}"/>
    <cellStyle name="Note 2 5 19 3 2" xfId="35805" xr:uid="{00000000-0005-0000-0000-00004A710000}"/>
    <cellStyle name="Note 2 5 19 4" xfId="22544" xr:uid="{00000000-0005-0000-0000-00004B710000}"/>
    <cellStyle name="Note 2 5 19 5" xfId="35806" xr:uid="{00000000-0005-0000-0000-00004C710000}"/>
    <cellStyle name="Note 2 5 2" xfId="22545" xr:uid="{00000000-0005-0000-0000-00004D710000}"/>
    <cellStyle name="Note 2 5 2 10" xfId="22546" xr:uid="{00000000-0005-0000-0000-00004E710000}"/>
    <cellStyle name="Note 2 5 2 10 2" xfId="22547" xr:uid="{00000000-0005-0000-0000-00004F710000}"/>
    <cellStyle name="Note 2 5 2 10 2 2" xfId="22548" xr:uid="{00000000-0005-0000-0000-000050710000}"/>
    <cellStyle name="Note 2 5 2 10 2 2 2" xfId="35807" xr:uid="{00000000-0005-0000-0000-000051710000}"/>
    <cellStyle name="Note 2 5 2 10 2 3" xfId="22549" xr:uid="{00000000-0005-0000-0000-000052710000}"/>
    <cellStyle name="Note 2 5 2 10 2 4" xfId="35808" xr:uid="{00000000-0005-0000-0000-000053710000}"/>
    <cellStyle name="Note 2 5 2 10 3" xfId="22550" xr:uid="{00000000-0005-0000-0000-000054710000}"/>
    <cellStyle name="Note 2 5 2 10 3 2" xfId="35809" xr:uid="{00000000-0005-0000-0000-000055710000}"/>
    <cellStyle name="Note 2 5 2 10 4" xfId="22551" xr:uid="{00000000-0005-0000-0000-000056710000}"/>
    <cellStyle name="Note 2 5 2 10 5" xfId="35810" xr:uid="{00000000-0005-0000-0000-000057710000}"/>
    <cellStyle name="Note 2 5 2 11" xfId="22552" xr:uid="{00000000-0005-0000-0000-000058710000}"/>
    <cellStyle name="Note 2 5 2 11 2" xfId="22553" xr:uid="{00000000-0005-0000-0000-000059710000}"/>
    <cellStyle name="Note 2 5 2 11 2 2" xfId="22554" xr:uid="{00000000-0005-0000-0000-00005A710000}"/>
    <cellStyle name="Note 2 5 2 11 2 2 2" xfId="35811" xr:uid="{00000000-0005-0000-0000-00005B710000}"/>
    <cellStyle name="Note 2 5 2 11 2 3" xfId="22555" xr:uid="{00000000-0005-0000-0000-00005C710000}"/>
    <cellStyle name="Note 2 5 2 11 2 4" xfId="35812" xr:uid="{00000000-0005-0000-0000-00005D710000}"/>
    <cellStyle name="Note 2 5 2 11 3" xfId="22556" xr:uid="{00000000-0005-0000-0000-00005E710000}"/>
    <cellStyle name="Note 2 5 2 11 3 2" xfId="35813" xr:uid="{00000000-0005-0000-0000-00005F710000}"/>
    <cellStyle name="Note 2 5 2 11 4" xfId="22557" xr:uid="{00000000-0005-0000-0000-000060710000}"/>
    <cellStyle name="Note 2 5 2 11 5" xfId="35814" xr:uid="{00000000-0005-0000-0000-000061710000}"/>
    <cellStyle name="Note 2 5 2 12" xfId="22558" xr:uid="{00000000-0005-0000-0000-000062710000}"/>
    <cellStyle name="Note 2 5 2 12 2" xfId="22559" xr:uid="{00000000-0005-0000-0000-000063710000}"/>
    <cellStyle name="Note 2 5 2 12 2 2" xfId="22560" xr:uid="{00000000-0005-0000-0000-000064710000}"/>
    <cellStyle name="Note 2 5 2 12 2 2 2" xfId="35815" xr:uid="{00000000-0005-0000-0000-000065710000}"/>
    <cellStyle name="Note 2 5 2 12 2 3" xfId="22561" xr:uid="{00000000-0005-0000-0000-000066710000}"/>
    <cellStyle name="Note 2 5 2 12 2 4" xfId="35816" xr:uid="{00000000-0005-0000-0000-000067710000}"/>
    <cellStyle name="Note 2 5 2 12 3" xfId="22562" xr:uid="{00000000-0005-0000-0000-000068710000}"/>
    <cellStyle name="Note 2 5 2 12 3 2" xfId="35817" xr:uid="{00000000-0005-0000-0000-000069710000}"/>
    <cellStyle name="Note 2 5 2 12 4" xfId="22563" xr:uid="{00000000-0005-0000-0000-00006A710000}"/>
    <cellStyle name="Note 2 5 2 12 5" xfId="35818" xr:uid="{00000000-0005-0000-0000-00006B710000}"/>
    <cellStyle name="Note 2 5 2 13" xfId="22564" xr:uid="{00000000-0005-0000-0000-00006C710000}"/>
    <cellStyle name="Note 2 5 2 13 2" xfId="22565" xr:uid="{00000000-0005-0000-0000-00006D710000}"/>
    <cellStyle name="Note 2 5 2 13 2 2" xfId="22566" xr:uid="{00000000-0005-0000-0000-00006E710000}"/>
    <cellStyle name="Note 2 5 2 13 2 2 2" xfId="35819" xr:uid="{00000000-0005-0000-0000-00006F710000}"/>
    <cellStyle name="Note 2 5 2 13 2 3" xfId="22567" xr:uid="{00000000-0005-0000-0000-000070710000}"/>
    <cellStyle name="Note 2 5 2 13 2 4" xfId="35820" xr:uid="{00000000-0005-0000-0000-000071710000}"/>
    <cellStyle name="Note 2 5 2 13 3" xfId="22568" xr:uid="{00000000-0005-0000-0000-000072710000}"/>
    <cellStyle name="Note 2 5 2 13 3 2" xfId="35821" xr:uid="{00000000-0005-0000-0000-000073710000}"/>
    <cellStyle name="Note 2 5 2 13 4" xfId="22569" xr:uid="{00000000-0005-0000-0000-000074710000}"/>
    <cellStyle name="Note 2 5 2 13 5" xfId="35822" xr:uid="{00000000-0005-0000-0000-000075710000}"/>
    <cellStyle name="Note 2 5 2 14" xfId="22570" xr:uid="{00000000-0005-0000-0000-000076710000}"/>
    <cellStyle name="Note 2 5 2 14 2" xfId="22571" xr:uid="{00000000-0005-0000-0000-000077710000}"/>
    <cellStyle name="Note 2 5 2 14 2 2" xfId="22572" xr:uid="{00000000-0005-0000-0000-000078710000}"/>
    <cellStyle name="Note 2 5 2 14 2 2 2" xfId="35823" xr:uid="{00000000-0005-0000-0000-000079710000}"/>
    <cellStyle name="Note 2 5 2 14 2 3" xfId="22573" xr:uid="{00000000-0005-0000-0000-00007A710000}"/>
    <cellStyle name="Note 2 5 2 14 2 4" xfId="35824" xr:uid="{00000000-0005-0000-0000-00007B710000}"/>
    <cellStyle name="Note 2 5 2 14 3" xfId="22574" xr:uid="{00000000-0005-0000-0000-00007C710000}"/>
    <cellStyle name="Note 2 5 2 14 3 2" xfId="35825" xr:uid="{00000000-0005-0000-0000-00007D710000}"/>
    <cellStyle name="Note 2 5 2 14 4" xfId="22575" xr:uid="{00000000-0005-0000-0000-00007E710000}"/>
    <cellStyle name="Note 2 5 2 14 5" xfId="35826" xr:uid="{00000000-0005-0000-0000-00007F710000}"/>
    <cellStyle name="Note 2 5 2 15" xfId="22576" xr:uid="{00000000-0005-0000-0000-000080710000}"/>
    <cellStyle name="Note 2 5 2 15 2" xfId="22577" xr:uid="{00000000-0005-0000-0000-000081710000}"/>
    <cellStyle name="Note 2 5 2 15 2 2" xfId="22578" xr:uid="{00000000-0005-0000-0000-000082710000}"/>
    <cellStyle name="Note 2 5 2 15 2 2 2" xfId="35827" xr:uid="{00000000-0005-0000-0000-000083710000}"/>
    <cellStyle name="Note 2 5 2 15 2 3" xfId="22579" xr:uid="{00000000-0005-0000-0000-000084710000}"/>
    <cellStyle name="Note 2 5 2 15 2 4" xfId="35828" xr:uid="{00000000-0005-0000-0000-000085710000}"/>
    <cellStyle name="Note 2 5 2 15 3" xfId="22580" xr:uid="{00000000-0005-0000-0000-000086710000}"/>
    <cellStyle name="Note 2 5 2 15 3 2" xfId="35829" xr:uid="{00000000-0005-0000-0000-000087710000}"/>
    <cellStyle name="Note 2 5 2 15 4" xfId="22581" xr:uid="{00000000-0005-0000-0000-000088710000}"/>
    <cellStyle name="Note 2 5 2 15 5" xfId="35830" xr:uid="{00000000-0005-0000-0000-000089710000}"/>
    <cellStyle name="Note 2 5 2 16" xfId="22582" xr:uid="{00000000-0005-0000-0000-00008A710000}"/>
    <cellStyle name="Note 2 5 2 16 2" xfId="22583" xr:uid="{00000000-0005-0000-0000-00008B710000}"/>
    <cellStyle name="Note 2 5 2 16 2 2" xfId="22584" xr:uid="{00000000-0005-0000-0000-00008C710000}"/>
    <cellStyle name="Note 2 5 2 16 2 2 2" xfId="35831" xr:uid="{00000000-0005-0000-0000-00008D710000}"/>
    <cellStyle name="Note 2 5 2 16 2 3" xfId="22585" xr:uid="{00000000-0005-0000-0000-00008E710000}"/>
    <cellStyle name="Note 2 5 2 16 2 4" xfId="35832" xr:uid="{00000000-0005-0000-0000-00008F710000}"/>
    <cellStyle name="Note 2 5 2 16 3" xfId="22586" xr:uid="{00000000-0005-0000-0000-000090710000}"/>
    <cellStyle name="Note 2 5 2 16 3 2" xfId="35833" xr:uid="{00000000-0005-0000-0000-000091710000}"/>
    <cellStyle name="Note 2 5 2 16 4" xfId="22587" xr:uid="{00000000-0005-0000-0000-000092710000}"/>
    <cellStyle name="Note 2 5 2 16 5" xfId="35834" xr:uid="{00000000-0005-0000-0000-000093710000}"/>
    <cellStyle name="Note 2 5 2 17" xfId="22588" xr:uid="{00000000-0005-0000-0000-000094710000}"/>
    <cellStyle name="Note 2 5 2 17 2" xfId="22589" xr:uid="{00000000-0005-0000-0000-000095710000}"/>
    <cellStyle name="Note 2 5 2 17 2 2" xfId="22590" xr:uid="{00000000-0005-0000-0000-000096710000}"/>
    <cellStyle name="Note 2 5 2 17 2 2 2" xfId="35835" xr:uid="{00000000-0005-0000-0000-000097710000}"/>
    <cellStyle name="Note 2 5 2 17 2 3" xfId="22591" xr:uid="{00000000-0005-0000-0000-000098710000}"/>
    <cellStyle name="Note 2 5 2 17 2 4" xfId="35836" xr:uid="{00000000-0005-0000-0000-000099710000}"/>
    <cellStyle name="Note 2 5 2 17 3" xfId="22592" xr:uid="{00000000-0005-0000-0000-00009A710000}"/>
    <cellStyle name="Note 2 5 2 17 3 2" xfId="35837" xr:uid="{00000000-0005-0000-0000-00009B710000}"/>
    <cellStyle name="Note 2 5 2 17 4" xfId="22593" xr:uid="{00000000-0005-0000-0000-00009C710000}"/>
    <cellStyle name="Note 2 5 2 17 5" xfId="35838" xr:uid="{00000000-0005-0000-0000-00009D710000}"/>
    <cellStyle name="Note 2 5 2 18" xfId="22594" xr:uid="{00000000-0005-0000-0000-00009E710000}"/>
    <cellStyle name="Note 2 5 2 18 2" xfId="22595" xr:uid="{00000000-0005-0000-0000-00009F710000}"/>
    <cellStyle name="Note 2 5 2 18 2 2" xfId="22596" xr:uid="{00000000-0005-0000-0000-0000A0710000}"/>
    <cellStyle name="Note 2 5 2 18 2 2 2" xfId="35839" xr:uid="{00000000-0005-0000-0000-0000A1710000}"/>
    <cellStyle name="Note 2 5 2 18 2 3" xfId="22597" xr:uid="{00000000-0005-0000-0000-0000A2710000}"/>
    <cellStyle name="Note 2 5 2 18 2 4" xfId="35840" xr:uid="{00000000-0005-0000-0000-0000A3710000}"/>
    <cellStyle name="Note 2 5 2 18 3" xfId="22598" xr:uid="{00000000-0005-0000-0000-0000A4710000}"/>
    <cellStyle name="Note 2 5 2 18 3 2" xfId="35841" xr:uid="{00000000-0005-0000-0000-0000A5710000}"/>
    <cellStyle name="Note 2 5 2 18 4" xfId="22599" xr:uid="{00000000-0005-0000-0000-0000A6710000}"/>
    <cellStyle name="Note 2 5 2 18 5" xfId="35842" xr:uid="{00000000-0005-0000-0000-0000A7710000}"/>
    <cellStyle name="Note 2 5 2 19" xfId="22600" xr:uid="{00000000-0005-0000-0000-0000A8710000}"/>
    <cellStyle name="Note 2 5 2 19 2" xfId="22601" xr:uid="{00000000-0005-0000-0000-0000A9710000}"/>
    <cellStyle name="Note 2 5 2 19 2 2" xfId="22602" xr:uid="{00000000-0005-0000-0000-0000AA710000}"/>
    <cellStyle name="Note 2 5 2 19 2 2 2" xfId="35843" xr:uid="{00000000-0005-0000-0000-0000AB710000}"/>
    <cellStyle name="Note 2 5 2 19 2 3" xfId="22603" xr:uid="{00000000-0005-0000-0000-0000AC710000}"/>
    <cellStyle name="Note 2 5 2 19 2 4" xfId="35844" xr:uid="{00000000-0005-0000-0000-0000AD710000}"/>
    <cellStyle name="Note 2 5 2 19 3" xfId="22604" xr:uid="{00000000-0005-0000-0000-0000AE710000}"/>
    <cellStyle name="Note 2 5 2 19 3 2" xfId="35845" xr:uid="{00000000-0005-0000-0000-0000AF710000}"/>
    <cellStyle name="Note 2 5 2 19 4" xfId="22605" xr:uid="{00000000-0005-0000-0000-0000B0710000}"/>
    <cellStyle name="Note 2 5 2 19 5" xfId="35846" xr:uid="{00000000-0005-0000-0000-0000B1710000}"/>
    <cellStyle name="Note 2 5 2 2" xfId="22606" xr:uid="{00000000-0005-0000-0000-0000B2710000}"/>
    <cellStyle name="Note 2 5 2 2 2" xfId="22607" xr:uid="{00000000-0005-0000-0000-0000B3710000}"/>
    <cellStyle name="Note 2 5 2 2 2 2" xfId="22608" xr:uid="{00000000-0005-0000-0000-0000B4710000}"/>
    <cellStyle name="Note 2 5 2 2 2 2 2" xfId="35847" xr:uid="{00000000-0005-0000-0000-0000B5710000}"/>
    <cellStyle name="Note 2 5 2 2 2 3" xfId="22609" xr:uid="{00000000-0005-0000-0000-0000B6710000}"/>
    <cellStyle name="Note 2 5 2 2 2 4" xfId="35848" xr:uid="{00000000-0005-0000-0000-0000B7710000}"/>
    <cellStyle name="Note 2 5 2 2 3" xfId="22610" xr:uid="{00000000-0005-0000-0000-0000B8710000}"/>
    <cellStyle name="Note 2 5 2 2 3 2" xfId="35849" xr:uid="{00000000-0005-0000-0000-0000B9710000}"/>
    <cellStyle name="Note 2 5 2 2 4" xfId="22611" xr:uid="{00000000-0005-0000-0000-0000BA710000}"/>
    <cellStyle name="Note 2 5 2 2 5" xfId="35850" xr:uid="{00000000-0005-0000-0000-0000BB710000}"/>
    <cellStyle name="Note 2 5 2 20" xfId="22612" xr:uid="{00000000-0005-0000-0000-0000BC710000}"/>
    <cellStyle name="Note 2 5 2 20 2" xfId="22613" xr:uid="{00000000-0005-0000-0000-0000BD710000}"/>
    <cellStyle name="Note 2 5 2 20 2 2" xfId="22614" xr:uid="{00000000-0005-0000-0000-0000BE710000}"/>
    <cellStyle name="Note 2 5 2 20 2 2 2" xfId="35851" xr:uid="{00000000-0005-0000-0000-0000BF710000}"/>
    <cellStyle name="Note 2 5 2 20 2 3" xfId="22615" xr:uid="{00000000-0005-0000-0000-0000C0710000}"/>
    <cellStyle name="Note 2 5 2 20 2 4" xfId="35852" xr:uid="{00000000-0005-0000-0000-0000C1710000}"/>
    <cellStyle name="Note 2 5 2 20 3" xfId="22616" xr:uid="{00000000-0005-0000-0000-0000C2710000}"/>
    <cellStyle name="Note 2 5 2 20 3 2" xfId="35853" xr:uid="{00000000-0005-0000-0000-0000C3710000}"/>
    <cellStyle name="Note 2 5 2 20 4" xfId="22617" xr:uid="{00000000-0005-0000-0000-0000C4710000}"/>
    <cellStyle name="Note 2 5 2 20 5" xfId="35854" xr:uid="{00000000-0005-0000-0000-0000C5710000}"/>
    <cellStyle name="Note 2 5 2 21" xfId="22618" xr:uid="{00000000-0005-0000-0000-0000C6710000}"/>
    <cellStyle name="Note 2 5 2 21 2" xfId="22619" xr:uid="{00000000-0005-0000-0000-0000C7710000}"/>
    <cellStyle name="Note 2 5 2 21 2 2" xfId="22620" xr:uid="{00000000-0005-0000-0000-0000C8710000}"/>
    <cellStyle name="Note 2 5 2 21 2 2 2" xfId="35855" xr:uid="{00000000-0005-0000-0000-0000C9710000}"/>
    <cellStyle name="Note 2 5 2 21 2 3" xfId="22621" xr:uid="{00000000-0005-0000-0000-0000CA710000}"/>
    <cellStyle name="Note 2 5 2 21 2 4" xfId="35856" xr:uid="{00000000-0005-0000-0000-0000CB710000}"/>
    <cellStyle name="Note 2 5 2 21 3" xfId="22622" xr:uid="{00000000-0005-0000-0000-0000CC710000}"/>
    <cellStyle name="Note 2 5 2 21 3 2" xfId="35857" xr:uid="{00000000-0005-0000-0000-0000CD710000}"/>
    <cellStyle name="Note 2 5 2 21 4" xfId="22623" xr:uid="{00000000-0005-0000-0000-0000CE710000}"/>
    <cellStyle name="Note 2 5 2 21 5" xfId="35858" xr:uid="{00000000-0005-0000-0000-0000CF710000}"/>
    <cellStyle name="Note 2 5 2 22" xfId="22624" xr:uid="{00000000-0005-0000-0000-0000D0710000}"/>
    <cellStyle name="Note 2 5 2 22 2" xfId="22625" xr:uid="{00000000-0005-0000-0000-0000D1710000}"/>
    <cellStyle name="Note 2 5 2 22 2 2" xfId="22626" xr:uid="{00000000-0005-0000-0000-0000D2710000}"/>
    <cellStyle name="Note 2 5 2 22 2 2 2" xfId="35859" xr:uid="{00000000-0005-0000-0000-0000D3710000}"/>
    <cellStyle name="Note 2 5 2 22 2 3" xfId="22627" xr:uid="{00000000-0005-0000-0000-0000D4710000}"/>
    <cellStyle name="Note 2 5 2 22 2 4" xfId="35860" xr:uid="{00000000-0005-0000-0000-0000D5710000}"/>
    <cellStyle name="Note 2 5 2 22 3" xfId="22628" xr:uid="{00000000-0005-0000-0000-0000D6710000}"/>
    <cellStyle name="Note 2 5 2 22 3 2" xfId="35861" xr:uid="{00000000-0005-0000-0000-0000D7710000}"/>
    <cellStyle name="Note 2 5 2 22 4" xfId="22629" xr:uid="{00000000-0005-0000-0000-0000D8710000}"/>
    <cellStyle name="Note 2 5 2 22 5" xfId="35862" xr:uid="{00000000-0005-0000-0000-0000D9710000}"/>
    <cellStyle name="Note 2 5 2 23" xfId="22630" xr:uid="{00000000-0005-0000-0000-0000DA710000}"/>
    <cellStyle name="Note 2 5 2 23 2" xfId="22631" xr:uid="{00000000-0005-0000-0000-0000DB710000}"/>
    <cellStyle name="Note 2 5 2 23 2 2" xfId="22632" xr:uid="{00000000-0005-0000-0000-0000DC710000}"/>
    <cellStyle name="Note 2 5 2 23 2 2 2" xfId="35863" xr:uid="{00000000-0005-0000-0000-0000DD710000}"/>
    <cellStyle name="Note 2 5 2 23 2 3" xfId="22633" xr:uid="{00000000-0005-0000-0000-0000DE710000}"/>
    <cellStyle name="Note 2 5 2 23 2 4" xfId="35864" xr:uid="{00000000-0005-0000-0000-0000DF710000}"/>
    <cellStyle name="Note 2 5 2 23 3" xfId="22634" xr:uid="{00000000-0005-0000-0000-0000E0710000}"/>
    <cellStyle name="Note 2 5 2 23 3 2" xfId="35865" xr:uid="{00000000-0005-0000-0000-0000E1710000}"/>
    <cellStyle name="Note 2 5 2 23 4" xfId="22635" xr:uid="{00000000-0005-0000-0000-0000E2710000}"/>
    <cellStyle name="Note 2 5 2 23 5" xfId="35866" xr:uid="{00000000-0005-0000-0000-0000E3710000}"/>
    <cellStyle name="Note 2 5 2 24" xfId="22636" xr:uid="{00000000-0005-0000-0000-0000E4710000}"/>
    <cellStyle name="Note 2 5 2 24 2" xfId="22637" xr:uid="{00000000-0005-0000-0000-0000E5710000}"/>
    <cellStyle name="Note 2 5 2 24 2 2" xfId="22638" xr:uid="{00000000-0005-0000-0000-0000E6710000}"/>
    <cellStyle name="Note 2 5 2 24 2 2 2" xfId="35867" xr:uid="{00000000-0005-0000-0000-0000E7710000}"/>
    <cellStyle name="Note 2 5 2 24 2 3" xfId="22639" xr:uid="{00000000-0005-0000-0000-0000E8710000}"/>
    <cellStyle name="Note 2 5 2 24 2 4" xfId="35868" xr:uid="{00000000-0005-0000-0000-0000E9710000}"/>
    <cellStyle name="Note 2 5 2 24 3" xfId="22640" xr:uid="{00000000-0005-0000-0000-0000EA710000}"/>
    <cellStyle name="Note 2 5 2 24 3 2" xfId="35869" xr:uid="{00000000-0005-0000-0000-0000EB710000}"/>
    <cellStyle name="Note 2 5 2 24 4" xfId="22641" xr:uid="{00000000-0005-0000-0000-0000EC710000}"/>
    <cellStyle name="Note 2 5 2 24 5" xfId="35870" xr:uid="{00000000-0005-0000-0000-0000ED710000}"/>
    <cellStyle name="Note 2 5 2 25" xfId="22642" xr:uid="{00000000-0005-0000-0000-0000EE710000}"/>
    <cellStyle name="Note 2 5 2 25 2" xfId="22643" xr:uid="{00000000-0005-0000-0000-0000EF710000}"/>
    <cellStyle name="Note 2 5 2 25 2 2" xfId="22644" xr:uid="{00000000-0005-0000-0000-0000F0710000}"/>
    <cellStyle name="Note 2 5 2 25 2 2 2" xfId="35871" xr:uid="{00000000-0005-0000-0000-0000F1710000}"/>
    <cellStyle name="Note 2 5 2 25 2 3" xfId="22645" xr:uid="{00000000-0005-0000-0000-0000F2710000}"/>
    <cellStyle name="Note 2 5 2 25 2 4" xfId="35872" xr:uid="{00000000-0005-0000-0000-0000F3710000}"/>
    <cellStyle name="Note 2 5 2 25 3" xfId="22646" xr:uid="{00000000-0005-0000-0000-0000F4710000}"/>
    <cellStyle name="Note 2 5 2 25 3 2" xfId="35873" xr:uid="{00000000-0005-0000-0000-0000F5710000}"/>
    <cellStyle name="Note 2 5 2 25 4" xfId="22647" xr:uid="{00000000-0005-0000-0000-0000F6710000}"/>
    <cellStyle name="Note 2 5 2 25 5" xfId="35874" xr:uid="{00000000-0005-0000-0000-0000F7710000}"/>
    <cellStyle name="Note 2 5 2 26" xfId="22648" xr:uid="{00000000-0005-0000-0000-0000F8710000}"/>
    <cellStyle name="Note 2 5 2 26 2" xfId="22649" xr:uid="{00000000-0005-0000-0000-0000F9710000}"/>
    <cellStyle name="Note 2 5 2 26 2 2" xfId="22650" xr:uid="{00000000-0005-0000-0000-0000FA710000}"/>
    <cellStyle name="Note 2 5 2 26 2 2 2" xfId="35875" xr:uid="{00000000-0005-0000-0000-0000FB710000}"/>
    <cellStyle name="Note 2 5 2 26 2 3" xfId="22651" xr:uid="{00000000-0005-0000-0000-0000FC710000}"/>
    <cellStyle name="Note 2 5 2 26 2 4" xfId="35876" xr:uid="{00000000-0005-0000-0000-0000FD710000}"/>
    <cellStyle name="Note 2 5 2 26 3" xfId="22652" xr:uid="{00000000-0005-0000-0000-0000FE710000}"/>
    <cellStyle name="Note 2 5 2 26 3 2" xfId="35877" xr:uid="{00000000-0005-0000-0000-0000FF710000}"/>
    <cellStyle name="Note 2 5 2 26 4" xfId="22653" xr:uid="{00000000-0005-0000-0000-000000720000}"/>
    <cellStyle name="Note 2 5 2 26 5" xfId="35878" xr:uid="{00000000-0005-0000-0000-000001720000}"/>
    <cellStyle name="Note 2 5 2 27" xfId="22654" xr:uid="{00000000-0005-0000-0000-000002720000}"/>
    <cellStyle name="Note 2 5 2 27 2" xfId="22655" xr:uid="{00000000-0005-0000-0000-000003720000}"/>
    <cellStyle name="Note 2 5 2 27 2 2" xfId="22656" xr:uid="{00000000-0005-0000-0000-000004720000}"/>
    <cellStyle name="Note 2 5 2 27 2 2 2" xfId="35879" xr:uid="{00000000-0005-0000-0000-000005720000}"/>
    <cellStyle name="Note 2 5 2 27 2 3" xfId="22657" xr:uid="{00000000-0005-0000-0000-000006720000}"/>
    <cellStyle name="Note 2 5 2 27 2 4" xfId="35880" xr:uid="{00000000-0005-0000-0000-000007720000}"/>
    <cellStyle name="Note 2 5 2 27 3" xfId="22658" xr:uid="{00000000-0005-0000-0000-000008720000}"/>
    <cellStyle name="Note 2 5 2 27 3 2" xfId="35881" xr:uid="{00000000-0005-0000-0000-000009720000}"/>
    <cellStyle name="Note 2 5 2 27 4" xfId="22659" xr:uid="{00000000-0005-0000-0000-00000A720000}"/>
    <cellStyle name="Note 2 5 2 27 5" xfId="35882" xr:uid="{00000000-0005-0000-0000-00000B720000}"/>
    <cellStyle name="Note 2 5 2 28" xfId="22660" xr:uid="{00000000-0005-0000-0000-00000C720000}"/>
    <cellStyle name="Note 2 5 2 28 2" xfId="22661" xr:uid="{00000000-0005-0000-0000-00000D720000}"/>
    <cellStyle name="Note 2 5 2 28 2 2" xfId="22662" xr:uid="{00000000-0005-0000-0000-00000E720000}"/>
    <cellStyle name="Note 2 5 2 28 2 2 2" xfId="35883" xr:uid="{00000000-0005-0000-0000-00000F720000}"/>
    <cellStyle name="Note 2 5 2 28 2 3" xfId="22663" xr:uid="{00000000-0005-0000-0000-000010720000}"/>
    <cellStyle name="Note 2 5 2 28 2 4" xfId="35884" xr:uid="{00000000-0005-0000-0000-000011720000}"/>
    <cellStyle name="Note 2 5 2 28 3" xfId="22664" xr:uid="{00000000-0005-0000-0000-000012720000}"/>
    <cellStyle name="Note 2 5 2 28 3 2" xfId="35885" xr:uid="{00000000-0005-0000-0000-000013720000}"/>
    <cellStyle name="Note 2 5 2 28 4" xfId="22665" xr:uid="{00000000-0005-0000-0000-000014720000}"/>
    <cellStyle name="Note 2 5 2 28 5" xfId="35886" xr:uid="{00000000-0005-0000-0000-000015720000}"/>
    <cellStyle name="Note 2 5 2 29" xfId="22666" xr:uid="{00000000-0005-0000-0000-000016720000}"/>
    <cellStyle name="Note 2 5 2 29 2" xfId="22667" xr:uid="{00000000-0005-0000-0000-000017720000}"/>
    <cellStyle name="Note 2 5 2 29 2 2" xfId="22668" xr:uid="{00000000-0005-0000-0000-000018720000}"/>
    <cellStyle name="Note 2 5 2 29 2 2 2" xfId="35887" xr:uid="{00000000-0005-0000-0000-000019720000}"/>
    <cellStyle name="Note 2 5 2 29 2 3" xfId="22669" xr:uid="{00000000-0005-0000-0000-00001A720000}"/>
    <cellStyle name="Note 2 5 2 29 2 4" xfId="35888" xr:uid="{00000000-0005-0000-0000-00001B720000}"/>
    <cellStyle name="Note 2 5 2 29 3" xfId="22670" xr:uid="{00000000-0005-0000-0000-00001C720000}"/>
    <cellStyle name="Note 2 5 2 29 3 2" xfId="35889" xr:uid="{00000000-0005-0000-0000-00001D720000}"/>
    <cellStyle name="Note 2 5 2 29 4" xfId="22671" xr:uid="{00000000-0005-0000-0000-00001E720000}"/>
    <cellStyle name="Note 2 5 2 29 5" xfId="35890" xr:uid="{00000000-0005-0000-0000-00001F720000}"/>
    <cellStyle name="Note 2 5 2 3" xfId="22672" xr:uid="{00000000-0005-0000-0000-000020720000}"/>
    <cellStyle name="Note 2 5 2 3 2" xfId="22673" xr:uid="{00000000-0005-0000-0000-000021720000}"/>
    <cellStyle name="Note 2 5 2 3 2 2" xfId="22674" xr:uid="{00000000-0005-0000-0000-000022720000}"/>
    <cellStyle name="Note 2 5 2 3 2 2 2" xfId="35891" xr:uid="{00000000-0005-0000-0000-000023720000}"/>
    <cellStyle name="Note 2 5 2 3 2 3" xfId="22675" xr:uid="{00000000-0005-0000-0000-000024720000}"/>
    <cellStyle name="Note 2 5 2 3 2 4" xfId="35892" xr:uid="{00000000-0005-0000-0000-000025720000}"/>
    <cellStyle name="Note 2 5 2 3 3" xfId="22676" xr:uid="{00000000-0005-0000-0000-000026720000}"/>
    <cellStyle name="Note 2 5 2 3 3 2" xfId="35893" xr:uid="{00000000-0005-0000-0000-000027720000}"/>
    <cellStyle name="Note 2 5 2 3 4" xfId="22677" xr:uid="{00000000-0005-0000-0000-000028720000}"/>
    <cellStyle name="Note 2 5 2 3 5" xfId="35894" xr:uid="{00000000-0005-0000-0000-000029720000}"/>
    <cellStyle name="Note 2 5 2 30" xfId="22678" xr:uid="{00000000-0005-0000-0000-00002A720000}"/>
    <cellStyle name="Note 2 5 2 30 2" xfId="22679" xr:uid="{00000000-0005-0000-0000-00002B720000}"/>
    <cellStyle name="Note 2 5 2 30 2 2" xfId="22680" xr:uid="{00000000-0005-0000-0000-00002C720000}"/>
    <cellStyle name="Note 2 5 2 30 2 2 2" xfId="35895" xr:uid="{00000000-0005-0000-0000-00002D720000}"/>
    <cellStyle name="Note 2 5 2 30 2 3" xfId="22681" xr:uid="{00000000-0005-0000-0000-00002E720000}"/>
    <cellStyle name="Note 2 5 2 30 2 4" xfId="35896" xr:uid="{00000000-0005-0000-0000-00002F720000}"/>
    <cellStyle name="Note 2 5 2 30 3" xfId="22682" xr:uid="{00000000-0005-0000-0000-000030720000}"/>
    <cellStyle name="Note 2 5 2 30 3 2" xfId="35897" xr:uid="{00000000-0005-0000-0000-000031720000}"/>
    <cellStyle name="Note 2 5 2 30 4" xfId="22683" xr:uid="{00000000-0005-0000-0000-000032720000}"/>
    <cellStyle name="Note 2 5 2 30 5" xfId="35898" xr:uid="{00000000-0005-0000-0000-000033720000}"/>
    <cellStyle name="Note 2 5 2 31" xfId="22684" xr:uid="{00000000-0005-0000-0000-000034720000}"/>
    <cellStyle name="Note 2 5 2 31 2" xfId="22685" xr:uid="{00000000-0005-0000-0000-000035720000}"/>
    <cellStyle name="Note 2 5 2 31 2 2" xfId="35899" xr:uid="{00000000-0005-0000-0000-000036720000}"/>
    <cellStyle name="Note 2 5 2 31 3" xfId="22686" xr:uid="{00000000-0005-0000-0000-000037720000}"/>
    <cellStyle name="Note 2 5 2 31 4" xfId="35900" xr:uid="{00000000-0005-0000-0000-000038720000}"/>
    <cellStyle name="Note 2 5 2 32" xfId="22687" xr:uid="{00000000-0005-0000-0000-000039720000}"/>
    <cellStyle name="Note 2 5 2 32 2" xfId="35901" xr:uid="{00000000-0005-0000-0000-00003A720000}"/>
    <cellStyle name="Note 2 5 2 33" xfId="22688" xr:uid="{00000000-0005-0000-0000-00003B720000}"/>
    <cellStyle name="Note 2 5 2 34" xfId="35902" xr:uid="{00000000-0005-0000-0000-00003C720000}"/>
    <cellStyle name="Note 2 5 2 4" xfId="22689" xr:uid="{00000000-0005-0000-0000-00003D720000}"/>
    <cellStyle name="Note 2 5 2 4 2" xfId="22690" xr:uid="{00000000-0005-0000-0000-00003E720000}"/>
    <cellStyle name="Note 2 5 2 4 2 2" xfId="22691" xr:uid="{00000000-0005-0000-0000-00003F720000}"/>
    <cellStyle name="Note 2 5 2 4 2 2 2" xfId="35903" xr:uid="{00000000-0005-0000-0000-000040720000}"/>
    <cellStyle name="Note 2 5 2 4 2 3" xfId="22692" xr:uid="{00000000-0005-0000-0000-000041720000}"/>
    <cellStyle name="Note 2 5 2 4 2 4" xfId="35904" xr:uid="{00000000-0005-0000-0000-000042720000}"/>
    <cellStyle name="Note 2 5 2 4 3" xfId="22693" xr:uid="{00000000-0005-0000-0000-000043720000}"/>
    <cellStyle name="Note 2 5 2 4 3 2" xfId="35905" xr:uid="{00000000-0005-0000-0000-000044720000}"/>
    <cellStyle name="Note 2 5 2 4 4" xfId="22694" xr:uid="{00000000-0005-0000-0000-000045720000}"/>
    <cellStyle name="Note 2 5 2 4 5" xfId="35906" xr:uid="{00000000-0005-0000-0000-000046720000}"/>
    <cellStyle name="Note 2 5 2 5" xfId="22695" xr:uid="{00000000-0005-0000-0000-000047720000}"/>
    <cellStyle name="Note 2 5 2 5 2" xfId="22696" xr:uid="{00000000-0005-0000-0000-000048720000}"/>
    <cellStyle name="Note 2 5 2 5 2 2" xfId="22697" xr:uid="{00000000-0005-0000-0000-000049720000}"/>
    <cellStyle name="Note 2 5 2 5 2 2 2" xfId="35907" xr:uid="{00000000-0005-0000-0000-00004A720000}"/>
    <cellStyle name="Note 2 5 2 5 2 3" xfId="22698" xr:uid="{00000000-0005-0000-0000-00004B720000}"/>
    <cellStyle name="Note 2 5 2 5 2 4" xfId="35908" xr:uid="{00000000-0005-0000-0000-00004C720000}"/>
    <cellStyle name="Note 2 5 2 5 3" xfId="22699" xr:uid="{00000000-0005-0000-0000-00004D720000}"/>
    <cellStyle name="Note 2 5 2 5 3 2" xfId="35909" xr:uid="{00000000-0005-0000-0000-00004E720000}"/>
    <cellStyle name="Note 2 5 2 5 4" xfId="22700" xr:uid="{00000000-0005-0000-0000-00004F720000}"/>
    <cellStyle name="Note 2 5 2 5 5" xfId="35910" xr:uid="{00000000-0005-0000-0000-000050720000}"/>
    <cellStyle name="Note 2 5 2 6" xfId="22701" xr:uid="{00000000-0005-0000-0000-000051720000}"/>
    <cellStyle name="Note 2 5 2 6 2" xfId="22702" xr:uid="{00000000-0005-0000-0000-000052720000}"/>
    <cellStyle name="Note 2 5 2 6 2 2" xfId="22703" xr:uid="{00000000-0005-0000-0000-000053720000}"/>
    <cellStyle name="Note 2 5 2 6 2 2 2" xfId="35911" xr:uid="{00000000-0005-0000-0000-000054720000}"/>
    <cellStyle name="Note 2 5 2 6 2 3" xfId="22704" xr:uid="{00000000-0005-0000-0000-000055720000}"/>
    <cellStyle name="Note 2 5 2 6 2 4" xfId="35912" xr:uid="{00000000-0005-0000-0000-000056720000}"/>
    <cellStyle name="Note 2 5 2 6 3" xfId="22705" xr:uid="{00000000-0005-0000-0000-000057720000}"/>
    <cellStyle name="Note 2 5 2 6 3 2" xfId="35913" xr:uid="{00000000-0005-0000-0000-000058720000}"/>
    <cellStyle name="Note 2 5 2 6 4" xfId="22706" xr:uid="{00000000-0005-0000-0000-000059720000}"/>
    <cellStyle name="Note 2 5 2 6 5" xfId="35914" xr:uid="{00000000-0005-0000-0000-00005A720000}"/>
    <cellStyle name="Note 2 5 2 7" xfId="22707" xr:uid="{00000000-0005-0000-0000-00005B720000}"/>
    <cellStyle name="Note 2 5 2 7 2" xfId="22708" xr:uid="{00000000-0005-0000-0000-00005C720000}"/>
    <cellStyle name="Note 2 5 2 7 2 2" xfId="22709" xr:uid="{00000000-0005-0000-0000-00005D720000}"/>
    <cellStyle name="Note 2 5 2 7 2 2 2" xfId="35915" xr:uid="{00000000-0005-0000-0000-00005E720000}"/>
    <cellStyle name="Note 2 5 2 7 2 3" xfId="22710" xr:uid="{00000000-0005-0000-0000-00005F720000}"/>
    <cellStyle name="Note 2 5 2 7 2 4" xfId="35916" xr:uid="{00000000-0005-0000-0000-000060720000}"/>
    <cellStyle name="Note 2 5 2 7 3" xfId="22711" xr:uid="{00000000-0005-0000-0000-000061720000}"/>
    <cellStyle name="Note 2 5 2 7 3 2" xfId="35917" xr:uid="{00000000-0005-0000-0000-000062720000}"/>
    <cellStyle name="Note 2 5 2 7 4" xfId="22712" xr:uid="{00000000-0005-0000-0000-000063720000}"/>
    <cellStyle name="Note 2 5 2 7 5" xfId="35918" xr:uid="{00000000-0005-0000-0000-000064720000}"/>
    <cellStyle name="Note 2 5 2 8" xfId="22713" xr:uid="{00000000-0005-0000-0000-000065720000}"/>
    <cellStyle name="Note 2 5 2 8 2" xfId="22714" xr:uid="{00000000-0005-0000-0000-000066720000}"/>
    <cellStyle name="Note 2 5 2 8 2 2" xfId="22715" xr:uid="{00000000-0005-0000-0000-000067720000}"/>
    <cellStyle name="Note 2 5 2 8 2 2 2" xfId="35919" xr:uid="{00000000-0005-0000-0000-000068720000}"/>
    <cellStyle name="Note 2 5 2 8 2 3" xfId="22716" xr:uid="{00000000-0005-0000-0000-000069720000}"/>
    <cellStyle name="Note 2 5 2 8 2 4" xfId="35920" xr:uid="{00000000-0005-0000-0000-00006A720000}"/>
    <cellStyle name="Note 2 5 2 8 3" xfId="22717" xr:uid="{00000000-0005-0000-0000-00006B720000}"/>
    <cellStyle name="Note 2 5 2 8 3 2" xfId="35921" xr:uid="{00000000-0005-0000-0000-00006C720000}"/>
    <cellStyle name="Note 2 5 2 8 4" xfId="22718" xr:uid="{00000000-0005-0000-0000-00006D720000}"/>
    <cellStyle name="Note 2 5 2 8 5" xfId="35922" xr:uid="{00000000-0005-0000-0000-00006E720000}"/>
    <cellStyle name="Note 2 5 2 9" xfId="22719" xr:uid="{00000000-0005-0000-0000-00006F720000}"/>
    <cellStyle name="Note 2 5 2 9 2" xfId="22720" xr:uid="{00000000-0005-0000-0000-000070720000}"/>
    <cellStyle name="Note 2 5 2 9 2 2" xfId="22721" xr:uid="{00000000-0005-0000-0000-000071720000}"/>
    <cellStyle name="Note 2 5 2 9 2 2 2" xfId="35923" xr:uid="{00000000-0005-0000-0000-000072720000}"/>
    <cellStyle name="Note 2 5 2 9 2 3" xfId="22722" xr:uid="{00000000-0005-0000-0000-000073720000}"/>
    <cellStyle name="Note 2 5 2 9 2 4" xfId="35924" xr:uid="{00000000-0005-0000-0000-000074720000}"/>
    <cellStyle name="Note 2 5 2 9 3" xfId="22723" xr:uid="{00000000-0005-0000-0000-000075720000}"/>
    <cellStyle name="Note 2 5 2 9 3 2" xfId="35925" xr:uid="{00000000-0005-0000-0000-000076720000}"/>
    <cellStyle name="Note 2 5 2 9 4" xfId="22724" xr:uid="{00000000-0005-0000-0000-000077720000}"/>
    <cellStyle name="Note 2 5 2 9 5" xfId="35926" xr:uid="{00000000-0005-0000-0000-000078720000}"/>
    <cellStyle name="Note 2 5 20" xfId="22725" xr:uid="{00000000-0005-0000-0000-000079720000}"/>
    <cellStyle name="Note 2 5 20 2" xfId="22726" xr:uid="{00000000-0005-0000-0000-00007A720000}"/>
    <cellStyle name="Note 2 5 20 2 2" xfId="22727" xr:uid="{00000000-0005-0000-0000-00007B720000}"/>
    <cellStyle name="Note 2 5 20 2 2 2" xfId="35927" xr:uid="{00000000-0005-0000-0000-00007C720000}"/>
    <cellStyle name="Note 2 5 20 2 3" xfId="22728" xr:uid="{00000000-0005-0000-0000-00007D720000}"/>
    <cellStyle name="Note 2 5 20 2 4" xfId="35928" xr:uid="{00000000-0005-0000-0000-00007E720000}"/>
    <cellStyle name="Note 2 5 20 3" xfId="22729" xr:uid="{00000000-0005-0000-0000-00007F720000}"/>
    <cellStyle name="Note 2 5 20 3 2" xfId="35929" xr:uid="{00000000-0005-0000-0000-000080720000}"/>
    <cellStyle name="Note 2 5 20 4" xfId="22730" xr:uid="{00000000-0005-0000-0000-000081720000}"/>
    <cellStyle name="Note 2 5 20 5" xfId="35930" xr:uid="{00000000-0005-0000-0000-000082720000}"/>
    <cellStyle name="Note 2 5 21" xfId="22731" xr:uid="{00000000-0005-0000-0000-000083720000}"/>
    <cellStyle name="Note 2 5 21 2" xfId="22732" xr:uid="{00000000-0005-0000-0000-000084720000}"/>
    <cellStyle name="Note 2 5 21 2 2" xfId="22733" xr:uid="{00000000-0005-0000-0000-000085720000}"/>
    <cellStyle name="Note 2 5 21 2 2 2" xfId="35931" xr:uid="{00000000-0005-0000-0000-000086720000}"/>
    <cellStyle name="Note 2 5 21 2 3" xfId="22734" xr:uid="{00000000-0005-0000-0000-000087720000}"/>
    <cellStyle name="Note 2 5 21 2 4" xfId="35932" xr:uid="{00000000-0005-0000-0000-000088720000}"/>
    <cellStyle name="Note 2 5 21 3" xfId="22735" xr:uid="{00000000-0005-0000-0000-000089720000}"/>
    <cellStyle name="Note 2 5 21 3 2" xfId="35933" xr:uid="{00000000-0005-0000-0000-00008A720000}"/>
    <cellStyle name="Note 2 5 21 4" xfId="22736" xr:uid="{00000000-0005-0000-0000-00008B720000}"/>
    <cellStyle name="Note 2 5 21 5" xfId="35934" xr:uid="{00000000-0005-0000-0000-00008C720000}"/>
    <cellStyle name="Note 2 5 22" xfId="22737" xr:uid="{00000000-0005-0000-0000-00008D720000}"/>
    <cellStyle name="Note 2 5 22 2" xfId="22738" xr:uid="{00000000-0005-0000-0000-00008E720000}"/>
    <cellStyle name="Note 2 5 22 2 2" xfId="22739" xr:uid="{00000000-0005-0000-0000-00008F720000}"/>
    <cellStyle name="Note 2 5 22 2 2 2" xfId="35935" xr:uid="{00000000-0005-0000-0000-000090720000}"/>
    <cellStyle name="Note 2 5 22 2 3" xfId="22740" xr:uid="{00000000-0005-0000-0000-000091720000}"/>
    <cellStyle name="Note 2 5 22 2 4" xfId="35936" xr:uid="{00000000-0005-0000-0000-000092720000}"/>
    <cellStyle name="Note 2 5 22 3" xfId="22741" xr:uid="{00000000-0005-0000-0000-000093720000}"/>
    <cellStyle name="Note 2 5 22 3 2" xfId="35937" xr:uid="{00000000-0005-0000-0000-000094720000}"/>
    <cellStyle name="Note 2 5 22 4" xfId="22742" xr:uid="{00000000-0005-0000-0000-000095720000}"/>
    <cellStyle name="Note 2 5 22 5" xfId="35938" xr:uid="{00000000-0005-0000-0000-000096720000}"/>
    <cellStyle name="Note 2 5 23" xfId="22743" xr:uid="{00000000-0005-0000-0000-000097720000}"/>
    <cellStyle name="Note 2 5 23 2" xfId="22744" xr:uid="{00000000-0005-0000-0000-000098720000}"/>
    <cellStyle name="Note 2 5 23 2 2" xfId="22745" xr:uid="{00000000-0005-0000-0000-000099720000}"/>
    <cellStyle name="Note 2 5 23 2 2 2" xfId="35939" xr:uid="{00000000-0005-0000-0000-00009A720000}"/>
    <cellStyle name="Note 2 5 23 2 3" xfId="22746" xr:uid="{00000000-0005-0000-0000-00009B720000}"/>
    <cellStyle name="Note 2 5 23 2 4" xfId="35940" xr:uid="{00000000-0005-0000-0000-00009C720000}"/>
    <cellStyle name="Note 2 5 23 3" xfId="22747" xr:uid="{00000000-0005-0000-0000-00009D720000}"/>
    <cellStyle name="Note 2 5 23 3 2" xfId="35941" xr:uid="{00000000-0005-0000-0000-00009E720000}"/>
    <cellStyle name="Note 2 5 23 4" xfId="22748" xr:uid="{00000000-0005-0000-0000-00009F720000}"/>
    <cellStyle name="Note 2 5 23 5" xfId="35942" xr:uid="{00000000-0005-0000-0000-0000A0720000}"/>
    <cellStyle name="Note 2 5 24" xfId="22749" xr:uid="{00000000-0005-0000-0000-0000A1720000}"/>
    <cellStyle name="Note 2 5 24 2" xfId="22750" xr:uid="{00000000-0005-0000-0000-0000A2720000}"/>
    <cellStyle name="Note 2 5 24 2 2" xfId="22751" xr:uid="{00000000-0005-0000-0000-0000A3720000}"/>
    <cellStyle name="Note 2 5 24 2 2 2" xfId="35943" xr:uid="{00000000-0005-0000-0000-0000A4720000}"/>
    <cellStyle name="Note 2 5 24 2 3" xfId="22752" xr:uid="{00000000-0005-0000-0000-0000A5720000}"/>
    <cellStyle name="Note 2 5 24 2 4" xfId="35944" xr:uid="{00000000-0005-0000-0000-0000A6720000}"/>
    <cellStyle name="Note 2 5 24 3" xfId="22753" xr:uid="{00000000-0005-0000-0000-0000A7720000}"/>
    <cellStyle name="Note 2 5 24 3 2" xfId="35945" xr:uid="{00000000-0005-0000-0000-0000A8720000}"/>
    <cellStyle name="Note 2 5 24 4" xfId="22754" xr:uid="{00000000-0005-0000-0000-0000A9720000}"/>
    <cellStyle name="Note 2 5 24 5" xfId="35946" xr:uid="{00000000-0005-0000-0000-0000AA720000}"/>
    <cellStyle name="Note 2 5 25" xfId="22755" xr:uid="{00000000-0005-0000-0000-0000AB720000}"/>
    <cellStyle name="Note 2 5 25 2" xfId="22756" xr:uid="{00000000-0005-0000-0000-0000AC720000}"/>
    <cellStyle name="Note 2 5 25 2 2" xfId="22757" xr:uid="{00000000-0005-0000-0000-0000AD720000}"/>
    <cellStyle name="Note 2 5 25 2 2 2" xfId="35947" xr:uid="{00000000-0005-0000-0000-0000AE720000}"/>
    <cellStyle name="Note 2 5 25 2 3" xfId="22758" xr:uid="{00000000-0005-0000-0000-0000AF720000}"/>
    <cellStyle name="Note 2 5 25 2 4" xfId="35948" xr:uid="{00000000-0005-0000-0000-0000B0720000}"/>
    <cellStyle name="Note 2 5 25 3" xfId="22759" xr:uid="{00000000-0005-0000-0000-0000B1720000}"/>
    <cellStyle name="Note 2 5 25 3 2" xfId="35949" xr:uid="{00000000-0005-0000-0000-0000B2720000}"/>
    <cellStyle name="Note 2 5 25 4" xfId="22760" xr:uid="{00000000-0005-0000-0000-0000B3720000}"/>
    <cellStyle name="Note 2 5 25 5" xfId="35950" xr:uid="{00000000-0005-0000-0000-0000B4720000}"/>
    <cellStyle name="Note 2 5 26" xfId="22761" xr:uid="{00000000-0005-0000-0000-0000B5720000}"/>
    <cellStyle name="Note 2 5 26 2" xfId="22762" xr:uid="{00000000-0005-0000-0000-0000B6720000}"/>
    <cellStyle name="Note 2 5 26 2 2" xfId="22763" xr:uid="{00000000-0005-0000-0000-0000B7720000}"/>
    <cellStyle name="Note 2 5 26 2 2 2" xfId="35951" xr:uid="{00000000-0005-0000-0000-0000B8720000}"/>
    <cellStyle name="Note 2 5 26 2 3" xfId="22764" xr:uid="{00000000-0005-0000-0000-0000B9720000}"/>
    <cellStyle name="Note 2 5 26 2 4" xfId="35952" xr:uid="{00000000-0005-0000-0000-0000BA720000}"/>
    <cellStyle name="Note 2 5 26 3" xfId="22765" xr:uid="{00000000-0005-0000-0000-0000BB720000}"/>
    <cellStyle name="Note 2 5 26 3 2" xfId="35953" xr:uid="{00000000-0005-0000-0000-0000BC720000}"/>
    <cellStyle name="Note 2 5 26 4" xfId="22766" xr:uid="{00000000-0005-0000-0000-0000BD720000}"/>
    <cellStyle name="Note 2 5 26 5" xfId="35954" xr:uid="{00000000-0005-0000-0000-0000BE720000}"/>
    <cellStyle name="Note 2 5 27" xfId="22767" xr:uid="{00000000-0005-0000-0000-0000BF720000}"/>
    <cellStyle name="Note 2 5 27 2" xfId="22768" xr:uid="{00000000-0005-0000-0000-0000C0720000}"/>
    <cellStyle name="Note 2 5 27 2 2" xfId="22769" xr:uid="{00000000-0005-0000-0000-0000C1720000}"/>
    <cellStyle name="Note 2 5 27 2 2 2" xfId="35955" xr:uid="{00000000-0005-0000-0000-0000C2720000}"/>
    <cellStyle name="Note 2 5 27 2 3" xfId="22770" xr:uid="{00000000-0005-0000-0000-0000C3720000}"/>
    <cellStyle name="Note 2 5 27 2 4" xfId="35956" xr:uid="{00000000-0005-0000-0000-0000C4720000}"/>
    <cellStyle name="Note 2 5 27 3" xfId="22771" xr:uid="{00000000-0005-0000-0000-0000C5720000}"/>
    <cellStyle name="Note 2 5 27 3 2" xfId="35957" xr:uid="{00000000-0005-0000-0000-0000C6720000}"/>
    <cellStyle name="Note 2 5 27 4" xfId="22772" xr:uid="{00000000-0005-0000-0000-0000C7720000}"/>
    <cellStyle name="Note 2 5 27 5" xfId="35958" xr:uid="{00000000-0005-0000-0000-0000C8720000}"/>
    <cellStyle name="Note 2 5 28" xfId="22773" xr:uid="{00000000-0005-0000-0000-0000C9720000}"/>
    <cellStyle name="Note 2 5 28 2" xfId="22774" xr:uid="{00000000-0005-0000-0000-0000CA720000}"/>
    <cellStyle name="Note 2 5 28 2 2" xfId="22775" xr:uid="{00000000-0005-0000-0000-0000CB720000}"/>
    <cellStyle name="Note 2 5 28 2 2 2" xfId="35959" xr:uid="{00000000-0005-0000-0000-0000CC720000}"/>
    <cellStyle name="Note 2 5 28 2 3" xfId="22776" xr:uid="{00000000-0005-0000-0000-0000CD720000}"/>
    <cellStyle name="Note 2 5 28 2 4" xfId="35960" xr:uid="{00000000-0005-0000-0000-0000CE720000}"/>
    <cellStyle name="Note 2 5 28 3" xfId="22777" xr:uid="{00000000-0005-0000-0000-0000CF720000}"/>
    <cellStyle name="Note 2 5 28 3 2" xfId="35961" xr:uid="{00000000-0005-0000-0000-0000D0720000}"/>
    <cellStyle name="Note 2 5 28 4" xfId="22778" xr:uid="{00000000-0005-0000-0000-0000D1720000}"/>
    <cellStyle name="Note 2 5 28 5" xfId="35962" xr:uid="{00000000-0005-0000-0000-0000D2720000}"/>
    <cellStyle name="Note 2 5 29" xfId="22779" xr:uid="{00000000-0005-0000-0000-0000D3720000}"/>
    <cellStyle name="Note 2 5 29 2" xfId="22780" xr:uid="{00000000-0005-0000-0000-0000D4720000}"/>
    <cellStyle name="Note 2 5 29 2 2" xfId="22781" xr:uid="{00000000-0005-0000-0000-0000D5720000}"/>
    <cellStyle name="Note 2 5 29 2 2 2" xfId="35963" xr:uid="{00000000-0005-0000-0000-0000D6720000}"/>
    <cellStyle name="Note 2 5 29 2 3" xfId="22782" xr:uid="{00000000-0005-0000-0000-0000D7720000}"/>
    <cellStyle name="Note 2 5 29 2 4" xfId="35964" xr:uid="{00000000-0005-0000-0000-0000D8720000}"/>
    <cellStyle name="Note 2 5 29 3" xfId="22783" xr:uid="{00000000-0005-0000-0000-0000D9720000}"/>
    <cellStyle name="Note 2 5 29 3 2" xfId="35965" xr:uid="{00000000-0005-0000-0000-0000DA720000}"/>
    <cellStyle name="Note 2 5 29 4" xfId="22784" xr:uid="{00000000-0005-0000-0000-0000DB720000}"/>
    <cellStyle name="Note 2 5 29 5" xfId="35966" xr:uid="{00000000-0005-0000-0000-0000DC720000}"/>
    <cellStyle name="Note 2 5 3" xfId="22785" xr:uid="{00000000-0005-0000-0000-0000DD720000}"/>
    <cellStyle name="Note 2 5 3 10" xfId="22786" xr:uid="{00000000-0005-0000-0000-0000DE720000}"/>
    <cellStyle name="Note 2 5 3 10 2" xfId="22787" xr:uid="{00000000-0005-0000-0000-0000DF720000}"/>
    <cellStyle name="Note 2 5 3 10 2 2" xfId="22788" xr:uid="{00000000-0005-0000-0000-0000E0720000}"/>
    <cellStyle name="Note 2 5 3 10 2 2 2" xfId="35967" xr:uid="{00000000-0005-0000-0000-0000E1720000}"/>
    <cellStyle name="Note 2 5 3 10 2 3" xfId="22789" xr:uid="{00000000-0005-0000-0000-0000E2720000}"/>
    <cellStyle name="Note 2 5 3 10 2 4" xfId="35968" xr:uid="{00000000-0005-0000-0000-0000E3720000}"/>
    <cellStyle name="Note 2 5 3 10 3" xfId="22790" xr:uid="{00000000-0005-0000-0000-0000E4720000}"/>
    <cellStyle name="Note 2 5 3 10 3 2" xfId="35969" xr:uid="{00000000-0005-0000-0000-0000E5720000}"/>
    <cellStyle name="Note 2 5 3 10 4" xfId="22791" xr:uid="{00000000-0005-0000-0000-0000E6720000}"/>
    <cellStyle name="Note 2 5 3 10 5" xfId="35970" xr:uid="{00000000-0005-0000-0000-0000E7720000}"/>
    <cellStyle name="Note 2 5 3 11" xfId="22792" xr:uid="{00000000-0005-0000-0000-0000E8720000}"/>
    <cellStyle name="Note 2 5 3 11 2" xfId="22793" xr:uid="{00000000-0005-0000-0000-0000E9720000}"/>
    <cellStyle name="Note 2 5 3 11 2 2" xfId="22794" xr:uid="{00000000-0005-0000-0000-0000EA720000}"/>
    <cellStyle name="Note 2 5 3 11 2 2 2" xfId="35971" xr:uid="{00000000-0005-0000-0000-0000EB720000}"/>
    <cellStyle name="Note 2 5 3 11 2 3" xfId="22795" xr:uid="{00000000-0005-0000-0000-0000EC720000}"/>
    <cellStyle name="Note 2 5 3 11 2 4" xfId="35972" xr:uid="{00000000-0005-0000-0000-0000ED720000}"/>
    <cellStyle name="Note 2 5 3 11 3" xfId="22796" xr:uid="{00000000-0005-0000-0000-0000EE720000}"/>
    <cellStyle name="Note 2 5 3 11 3 2" xfId="35973" xr:uid="{00000000-0005-0000-0000-0000EF720000}"/>
    <cellStyle name="Note 2 5 3 11 4" xfId="22797" xr:uid="{00000000-0005-0000-0000-0000F0720000}"/>
    <cellStyle name="Note 2 5 3 11 5" xfId="35974" xr:uid="{00000000-0005-0000-0000-0000F1720000}"/>
    <cellStyle name="Note 2 5 3 12" xfId="22798" xr:uid="{00000000-0005-0000-0000-0000F2720000}"/>
    <cellStyle name="Note 2 5 3 12 2" xfId="22799" xr:uid="{00000000-0005-0000-0000-0000F3720000}"/>
    <cellStyle name="Note 2 5 3 12 2 2" xfId="22800" xr:uid="{00000000-0005-0000-0000-0000F4720000}"/>
    <cellStyle name="Note 2 5 3 12 2 2 2" xfId="35975" xr:uid="{00000000-0005-0000-0000-0000F5720000}"/>
    <cellStyle name="Note 2 5 3 12 2 3" xfId="22801" xr:uid="{00000000-0005-0000-0000-0000F6720000}"/>
    <cellStyle name="Note 2 5 3 12 2 4" xfId="35976" xr:uid="{00000000-0005-0000-0000-0000F7720000}"/>
    <cellStyle name="Note 2 5 3 12 3" xfId="22802" xr:uid="{00000000-0005-0000-0000-0000F8720000}"/>
    <cellStyle name="Note 2 5 3 12 3 2" xfId="35977" xr:uid="{00000000-0005-0000-0000-0000F9720000}"/>
    <cellStyle name="Note 2 5 3 12 4" xfId="22803" xr:uid="{00000000-0005-0000-0000-0000FA720000}"/>
    <cellStyle name="Note 2 5 3 12 5" xfId="35978" xr:uid="{00000000-0005-0000-0000-0000FB720000}"/>
    <cellStyle name="Note 2 5 3 13" xfId="22804" xr:uid="{00000000-0005-0000-0000-0000FC720000}"/>
    <cellStyle name="Note 2 5 3 13 2" xfId="22805" xr:uid="{00000000-0005-0000-0000-0000FD720000}"/>
    <cellStyle name="Note 2 5 3 13 2 2" xfId="22806" xr:uid="{00000000-0005-0000-0000-0000FE720000}"/>
    <cellStyle name="Note 2 5 3 13 2 2 2" xfId="35979" xr:uid="{00000000-0005-0000-0000-0000FF720000}"/>
    <cellStyle name="Note 2 5 3 13 2 3" xfId="22807" xr:uid="{00000000-0005-0000-0000-000000730000}"/>
    <cellStyle name="Note 2 5 3 13 2 4" xfId="35980" xr:uid="{00000000-0005-0000-0000-000001730000}"/>
    <cellStyle name="Note 2 5 3 13 3" xfId="22808" xr:uid="{00000000-0005-0000-0000-000002730000}"/>
    <cellStyle name="Note 2 5 3 13 3 2" xfId="35981" xr:uid="{00000000-0005-0000-0000-000003730000}"/>
    <cellStyle name="Note 2 5 3 13 4" xfId="22809" xr:uid="{00000000-0005-0000-0000-000004730000}"/>
    <cellStyle name="Note 2 5 3 13 5" xfId="35982" xr:uid="{00000000-0005-0000-0000-000005730000}"/>
    <cellStyle name="Note 2 5 3 14" xfId="22810" xr:uid="{00000000-0005-0000-0000-000006730000}"/>
    <cellStyle name="Note 2 5 3 14 2" xfId="22811" xr:uid="{00000000-0005-0000-0000-000007730000}"/>
    <cellStyle name="Note 2 5 3 14 2 2" xfId="22812" xr:uid="{00000000-0005-0000-0000-000008730000}"/>
    <cellStyle name="Note 2 5 3 14 2 2 2" xfId="35983" xr:uid="{00000000-0005-0000-0000-000009730000}"/>
    <cellStyle name="Note 2 5 3 14 2 3" xfId="22813" xr:uid="{00000000-0005-0000-0000-00000A730000}"/>
    <cellStyle name="Note 2 5 3 14 2 4" xfId="35984" xr:uid="{00000000-0005-0000-0000-00000B730000}"/>
    <cellStyle name="Note 2 5 3 14 3" xfId="22814" xr:uid="{00000000-0005-0000-0000-00000C730000}"/>
    <cellStyle name="Note 2 5 3 14 3 2" xfId="35985" xr:uid="{00000000-0005-0000-0000-00000D730000}"/>
    <cellStyle name="Note 2 5 3 14 4" xfId="22815" xr:uid="{00000000-0005-0000-0000-00000E730000}"/>
    <cellStyle name="Note 2 5 3 14 5" xfId="35986" xr:uid="{00000000-0005-0000-0000-00000F730000}"/>
    <cellStyle name="Note 2 5 3 15" xfId="22816" xr:uid="{00000000-0005-0000-0000-000010730000}"/>
    <cellStyle name="Note 2 5 3 15 2" xfId="22817" xr:uid="{00000000-0005-0000-0000-000011730000}"/>
    <cellStyle name="Note 2 5 3 15 2 2" xfId="22818" xr:uid="{00000000-0005-0000-0000-000012730000}"/>
    <cellStyle name="Note 2 5 3 15 2 2 2" xfId="35987" xr:uid="{00000000-0005-0000-0000-000013730000}"/>
    <cellStyle name="Note 2 5 3 15 2 3" xfId="22819" xr:uid="{00000000-0005-0000-0000-000014730000}"/>
    <cellStyle name="Note 2 5 3 15 2 4" xfId="35988" xr:uid="{00000000-0005-0000-0000-000015730000}"/>
    <cellStyle name="Note 2 5 3 15 3" xfId="22820" xr:uid="{00000000-0005-0000-0000-000016730000}"/>
    <cellStyle name="Note 2 5 3 15 3 2" xfId="35989" xr:uid="{00000000-0005-0000-0000-000017730000}"/>
    <cellStyle name="Note 2 5 3 15 4" xfId="22821" xr:uid="{00000000-0005-0000-0000-000018730000}"/>
    <cellStyle name="Note 2 5 3 15 5" xfId="35990" xr:uid="{00000000-0005-0000-0000-000019730000}"/>
    <cellStyle name="Note 2 5 3 16" xfId="22822" xr:uid="{00000000-0005-0000-0000-00001A730000}"/>
    <cellStyle name="Note 2 5 3 16 2" xfId="22823" xr:uid="{00000000-0005-0000-0000-00001B730000}"/>
    <cellStyle name="Note 2 5 3 16 2 2" xfId="22824" xr:uid="{00000000-0005-0000-0000-00001C730000}"/>
    <cellStyle name="Note 2 5 3 16 2 2 2" xfId="35991" xr:uid="{00000000-0005-0000-0000-00001D730000}"/>
    <cellStyle name="Note 2 5 3 16 2 3" xfId="22825" xr:uid="{00000000-0005-0000-0000-00001E730000}"/>
    <cellStyle name="Note 2 5 3 16 2 4" xfId="35992" xr:uid="{00000000-0005-0000-0000-00001F730000}"/>
    <cellStyle name="Note 2 5 3 16 3" xfId="22826" xr:uid="{00000000-0005-0000-0000-000020730000}"/>
    <cellStyle name="Note 2 5 3 16 3 2" xfId="35993" xr:uid="{00000000-0005-0000-0000-000021730000}"/>
    <cellStyle name="Note 2 5 3 16 4" xfId="22827" xr:uid="{00000000-0005-0000-0000-000022730000}"/>
    <cellStyle name="Note 2 5 3 16 5" xfId="35994" xr:uid="{00000000-0005-0000-0000-000023730000}"/>
    <cellStyle name="Note 2 5 3 17" xfId="22828" xr:uid="{00000000-0005-0000-0000-000024730000}"/>
    <cellStyle name="Note 2 5 3 17 2" xfId="22829" xr:uid="{00000000-0005-0000-0000-000025730000}"/>
    <cellStyle name="Note 2 5 3 17 2 2" xfId="22830" xr:uid="{00000000-0005-0000-0000-000026730000}"/>
    <cellStyle name="Note 2 5 3 17 2 2 2" xfId="35995" xr:uid="{00000000-0005-0000-0000-000027730000}"/>
    <cellStyle name="Note 2 5 3 17 2 3" xfId="22831" xr:uid="{00000000-0005-0000-0000-000028730000}"/>
    <cellStyle name="Note 2 5 3 17 2 4" xfId="35996" xr:uid="{00000000-0005-0000-0000-000029730000}"/>
    <cellStyle name="Note 2 5 3 17 3" xfId="22832" xr:uid="{00000000-0005-0000-0000-00002A730000}"/>
    <cellStyle name="Note 2 5 3 17 3 2" xfId="35997" xr:uid="{00000000-0005-0000-0000-00002B730000}"/>
    <cellStyle name="Note 2 5 3 17 4" xfId="22833" xr:uid="{00000000-0005-0000-0000-00002C730000}"/>
    <cellStyle name="Note 2 5 3 17 5" xfId="35998" xr:uid="{00000000-0005-0000-0000-00002D730000}"/>
    <cellStyle name="Note 2 5 3 18" xfId="22834" xr:uid="{00000000-0005-0000-0000-00002E730000}"/>
    <cellStyle name="Note 2 5 3 18 2" xfId="22835" xr:uid="{00000000-0005-0000-0000-00002F730000}"/>
    <cellStyle name="Note 2 5 3 18 2 2" xfId="22836" xr:uid="{00000000-0005-0000-0000-000030730000}"/>
    <cellStyle name="Note 2 5 3 18 2 2 2" xfId="35999" xr:uid="{00000000-0005-0000-0000-000031730000}"/>
    <cellStyle name="Note 2 5 3 18 2 3" xfId="22837" xr:uid="{00000000-0005-0000-0000-000032730000}"/>
    <cellStyle name="Note 2 5 3 18 2 4" xfId="36000" xr:uid="{00000000-0005-0000-0000-000033730000}"/>
    <cellStyle name="Note 2 5 3 18 3" xfId="22838" xr:uid="{00000000-0005-0000-0000-000034730000}"/>
    <cellStyle name="Note 2 5 3 18 3 2" xfId="36001" xr:uid="{00000000-0005-0000-0000-000035730000}"/>
    <cellStyle name="Note 2 5 3 18 4" xfId="22839" xr:uid="{00000000-0005-0000-0000-000036730000}"/>
    <cellStyle name="Note 2 5 3 18 5" xfId="36002" xr:uid="{00000000-0005-0000-0000-000037730000}"/>
    <cellStyle name="Note 2 5 3 19" xfId="22840" xr:uid="{00000000-0005-0000-0000-000038730000}"/>
    <cellStyle name="Note 2 5 3 19 2" xfId="22841" xr:uid="{00000000-0005-0000-0000-000039730000}"/>
    <cellStyle name="Note 2 5 3 19 2 2" xfId="22842" xr:uid="{00000000-0005-0000-0000-00003A730000}"/>
    <cellStyle name="Note 2 5 3 19 2 2 2" xfId="36003" xr:uid="{00000000-0005-0000-0000-00003B730000}"/>
    <cellStyle name="Note 2 5 3 19 2 3" xfId="22843" xr:uid="{00000000-0005-0000-0000-00003C730000}"/>
    <cellStyle name="Note 2 5 3 19 2 4" xfId="36004" xr:uid="{00000000-0005-0000-0000-00003D730000}"/>
    <cellStyle name="Note 2 5 3 19 3" xfId="22844" xr:uid="{00000000-0005-0000-0000-00003E730000}"/>
    <cellStyle name="Note 2 5 3 19 3 2" xfId="36005" xr:uid="{00000000-0005-0000-0000-00003F730000}"/>
    <cellStyle name="Note 2 5 3 19 4" xfId="22845" xr:uid="{00000000-0005-0000-0000-000040730000}"/>
    <cellStyle name="Note 2 5 3 19 5" xfId="36006" xr:uid="{00000000-0005-0000-0000-000041730000}"/>
    <cellStyle name="Note 2 5 3 2" xfId="22846" xr:uid="{00000000-0005-0000-0000-000042730000}"/>
    <cellStyle name="Note 2 5 3 2 2" xfId="22847" xr:uid="{00000000-0005-0000-0000-000043730000}"/>
    <cellStyle name="Note 2 5 3 2 2 2" xfId="22848" xr:uid="{00000000-0005-0000-0000-000044730000}"/>
    <cellStyle name="Note 2 5 3 2 2 2 2" xfId="36007" xr:uid="{00000000-0005-0000-0000-000045730000}"/>
    <cellStyle name="Note 2 5 3 2 2 3" xfId="22849" xr:uid="{00000000-0005-0000-0000-000046730000}"/>
    <cellStyle name="Note 2 5 3 2 2 4" xfId="36008" xr:uid="{00000000-0005-0000-0000-000047730000}"/>
    <cellStyle name="Note 2 5 3 2 3" xfId="22850" xr:uid="{00000000-0005-0000-0000-000048730000}"/>
    <cellStyle name="Note 2 5 3 2 3 2" xfId="36009" xr:uid="{00000000-0005-0000-0000-000049730000}"/>
    <cellStyle name="Note 2 5 3 2 4" xfId="22851" xr:uid="{00000000-0005-0000-0000-00004A730000}"/>
    <cellStyle name="Note 2 5 3 2 5" xfId="36010" xr:uid="{00000000-0005-0000-0000-00004B730000}"/>
    <cellStyle name="Note 2 5 3 20" xfId="22852" xr:uid="{00000000-0005-0000-0000-00004C730000}"/>
    <cellStyle name="Note 2 5 3 20 2" xfId="22853" xr:uid="{00000000-0005-0000-0000-00004D730000}"/>
    <cellStyle name="Note 2 5 3 20 2 2" xfId="22854" xr:uid="{00000000-0005-0000-0000-00004E730000}"/>
    <cellStyle name="Note 2 5 3 20 2 2 2" xfId="36011" xr:uid="{00000000-0005-0000-0000-00004F730000}"/>
    <cellStyle name="Note 2 5 3 20 2 3" xfId="22855" xr:uid="{00000000-0005-0000-0000-000050730000}"/>
    <cellStyle name="Note 2 5 3 20 2 4" xfId="36012" xr:uid="{00000000-0005-0000-0000-000051730000}"/>
    <cellStyle name="Note 2 5 3 20 3" xfId="22856" xr:uid="{00000000-0005-0000-0000-000052730000}"/>
    <cellStyle name="Note 2 5 3 20 3 2" xfId="36013" xr:uid="{00000000-0005-0000-0000-000053730000}"/>
    <cellStyle name="Note 2 5 3 20 4" xfId="22857" xr:uid="{00000000-0005-0000-0000-000054730000}"/>
    <cellStyle name="Note 2 5 3 20 5" xfId="36014" xr:uid="{00000000-0005-0000-0000-000055730000}"/>
    <cellStyle name="Note 2 5 3 21" xfId="22858" xr:uid="{00000000-0005-0000-0000-000056730000}"/>
    <cellStyle name="Note 2 5 3 21 2" xfId="22859" xr:uid="{00000000-0005-0000-0000-000057730000}"/>
    <cellStyle name="Note 2 5 3 21 2 2" xfId="22860" xr:uid="{00000000-0005-0000-0000-000058730000}"/>
    <cellStyle name="Note 2 5 3 21 2 2 2" xfId="36015" xr:uid="{00000000-0005-0000-0000-000059730000}"/>
    <cellStyle name="Note 2 5 3 21 2 3" xfId="22861" xr:uid="{00000000-0005-0000-0000-00005A730000}"/>
    <cellStyle name="Note 2 5 3 21 2 4" xfId="36016" xr:uid="{00000000-0005-0000-0000-00005B730000}"/>
    <cellStyle name="Note 2 5 3 21 3" xfId="22862" xr:uid="{00000000-0005-0000-0000-00005C730000}"/>
    <cellStyle name="Note 2 5 3 21 3 2" xfId="36017" xr:uid="{00000000-0005-0000-0000-00005D730000}"/>
    <cellStyle name="Note 2 5 3 21 4" xfId="22863" xr:uid="{00000000-0005-0000-0000-00005E730000}"/>
    <cellStyle name="Note 2 5 3 21 5" xfId="36018" xr:uid="{00000000-0005-0000-0000-00005F730000}"/>
    <cellStyle name="Note 2 5 3 22" xfId="22864" xr:uid="{00000000-0005-0000-0000-000060730000}"/>
    <cellStyle name="Note 2 5 3 22 2" xfId="22865" xr:uid="{00000000-0005-0000-0000-000061730000}"/>
    <cellStyle name="Note 2 5 3 22 2 2" xfId="22866" xr:uid="{00000000-0005-0000-0000-000062730000}"/>
    <cellStyle name="Note 2 5 3 22 2 2 2" xfId="36019" xr:uid="{00000000-0005-0000-0000-000063730000}"/>
    <cellStyle name="Note 2 5 3 22 2 3" xfId="22867" xr:uid="{00000000-0005-0000-0000-000064730000}"/>
    <cellStyle name="Note 2 5 3 22 2 4" xfId="36020" xr:uid="{00000000-0005-0000-0000-000065730000}"/>
    <cellStyle name="Note 2 5 3 22 3" xfId="22868" xr:uid="{00000000-0005-0000-0000-000066730000}"/>
    <cellStyle name="Note 2 5 3 22 3 2" xfId="36021" xr:uid="{00000000-0005-0000-0000-000067730000}"/>
    <cellStyle name="Note 2 5 3 22 4" xfId="22869" xr:uid="{00000000-0005-0000-0000-000068730000}"/>
    <cellStyle name="Note 2 5 3 22 5" xfId="36022" xr:uid="{00000000-0005-0000-0000-000069730000}"/>
    <cellStyle name="Note 2 5 3 23" xfId="22870" xr:uid="{00000000-0005-0000-0000-00006A730000}"/>
    <cellStyle name="Note 2 5 3 23 2" xfId="22871" xr:uid="{00000000-0005-0000-0000-00006B730000}"/>
    <cellStyle name="Note 2 5 3 23 2 2" xfId="22872" xr:uid="{00000000-0005-0000-0000-00006C730000}"/>
    <cellStyle name="Note 2 5 3 23 2 2 2" xfId="36023" xr:uid="{00000000-0005-0000-0000-00006D730000}"/>
    <cellStyle name="Note 2 5 3 23 2 3" xfId="22873" xr:uid="{00000000-0005-0000-0000-00006E730000}"/>
    <cellStyle name="Note 2 5 3 23 2 4" xfId="36024" xr:uid="{00000000-0005-0000-0000-00006F730000}"/>
    <cellStyle name="Note 2 5 3 23 3" xfId="22874" xr:uid="{00000000-0005-0000-0000-000070730000}"/>
    <cellStyle name="Note 2 5 3 23 3 2" xfId="36025" xr:uid="{00000000-0005-0000-0000-000071730000}"/>
    <cellStyle name="Note 2 5 3 23 4" xfId="22875" xr:uid="{00000000-0005-0000-0000-000072730000}"/>
    <cellStyle name="Note 2 5 3 23 5" xfId="36026" xr:uid="{00000000-0005-0000-0000-000073730000}"/>
    <cellStyle name="Note 2 5 3 24" xfId="22876" xr:uid="{00000000-0005-0000-0000-000074730000}"/>
    <cellStyle name="Note 2 5 3 24 2" xfId="22877" xr:uid="{00000000-0005-0000-0000-000075730000}"/>
    <cellStyle name="Note 2 5 3 24 2 2" xfId="22878" xr:uid="{00000000-0005-0000-0000-000076730000}"/>
    <cellStyle name="Note 2 5 3 24 2 2 2" xfId="36027" xr:uid="{00000000-0005-0000-0000-000077730000}"/>
    <cellStyle name="Note 2 5 3 24 2 3" xfId="22879" xr:uid="{00000000-0005-0000-0000-000078730000}"/>
    <cellStyle name="Note 2 5 3 24 2 4" xfId="36028" xr:uid="{00000000-0005-0000-0000-000079730000}"/>
    <cellStyle name="Note 2 5 3 24 3" xfId="22880" xr:uid="{00000000-0005-0000-0000-00007A730000}"/>
    <cellStyle name="Note 2 5 3 24 3 2" xfId="36029" xr:uid="{00000000-0005-0000-0000-00007B730000}"/>
    <cellStyle name="Note 2 5 3 24 4" xfId="22881" xr:uid="{00000000-0005-0000-0000-00007C730000}"/>
    <cellStyle name="Note 2 5 3 24 5" xfId="36030" xr:uid="{00000000-0005-0000-0000-00007D730000}"/>
    <cellStyle name="Note 2 5 3 25" xfId="22882" xr:uid="{00000000-0005-0000-0000-00007E730000}"/>
    <cellStyle name="Note 2 5 3 25 2" xfId="22883" xr:uid="{00000000-0005-0000-0000-00007F730000}"/>
    <cellStyle name="Note 2 5 3 25 2 2" xfId="22884" xr:uid="{00000000-0005-0000-0000-000080730000}"/>
    <cellStyle name="Note 2 5 3 25 2 2 2" xfId="36031" xr:uid="{00000000-0005-0000-0000-000081730000}"/>
    <cellStyle name="Note 2 5 3 25 2 3" xfId="22885" xr:uid="{00000000-0005-0000-0000-000082730000}"/>
    <cellStyle name="Note 2 5 3 25 2 4" xfId="36032" xr:uid="{00000000-0005-0000-0000-000083730000}"/>
    <cellStyle name="Note 2 5 3 25 3" xfId="22886" xr:uid="{00000000-0005-0000-0000-000084730000}"/>
    <cellStyle name="Note 2 5 3 25 3 2" xfId="36033" xr:uid="{00000000-0005-0000-0000-000085730000}"/>
    <cellStyle name="Note 2 5 3 25 4" xfId="22887" xr:uid="{00000000-0005-0000-0000-000086730000}"/>
    <cellStyle name="Note 2 5 3 25 5" xfId="36034" xr:uid="{00000000-0005-0000-0000-000087730000}"/>
    <cellStyle name="Note 2 5 3 26" xfId="22888" xr:uid="{00000000-0005-0000-0000-000088730000}"/>
    <cellStyle name="Note 2 5 3 26 2" xfId="22889" xr:uid="{00000000-0005-0000-0000-000089730000}"/>
    <cellStyle name="Note 2 5 3 26 2 2" xfId="22890" xr:uid="{00000000-0005-0000-0000-00008A730000}"/>
    <cellStyle name="Note 2 5 3 26 2 2 2" xfId="36035" xr:uid="{00000000-0005-0000-0000-00008B730000}"/>
    <cellStyle name="Note 2 5 3 26 2 3" xfId="22891" xr:uid="{00000000-0005-0000-0000-00008C730000}"/>
    <cellStyle name="Note 2 5 3 26 2 4" xfId="36036" xr:uid="{00000000-0005-0000-0000-00008D730000}"/>
    <cellStyle name="Note 2 5 3 26 3" xfId="22892" xr:uid="{00000000-0005-0000-0000-00008E730000}"/>
    <cellStyle name="Note 2 5 3 26 3 2" xfId="36037" xr:uid="{00000000-0005-0000-0000-00008F730000}"/>
    <cellStyle name="Note 2 5 3 26 4" xfId="22893" xr:uid="{00000000-0005-0000-0000-000090730000}"/>
    <cellStyle name="Note 2 5 3 26 5" xfId="36038" xr:uid="{00000000-0005-0000-0000-000091730000}"/>
    <cellStyle name="Note 2 5 3 27" xfId="22894" xr:uid="{00000000-0005-0000-0000-000092730000}"/>
    <cellStyle name="Note 2 5 3 27 2" xfId="22895" xr:uid="{00000000-0005-0000-0000-000093730000}"/>
    <cellStyle name="Note 2 5 3 27 2 2" xfId="22896" xr:uid="{00000000-0005-0000-0000-000094730000}"/>
    <cellStyle name="Note 2 5 3 27 2 2 2" xfId="36039" xr:uid="{00000000-0005-0000-0000-000095730000}"/>
    <cellStyle name="Note 2 5 3 27 2 3" xfId="22897" xr:uid="{00000000-0005-0000-0000-000096730000}"/>
    <cellStyle name="Note 2 5 3 27 2 4" xfId="36040" xr:uid="{00000000-0005-0000-0000-000097730000}"/>
    <cellStyle name="Note 2 5 3 27 3" xfId="22898" xr:uid="{00000000-0005-0000-0000-000098730000}"/>
    <cellStyle name="Note 2 5 3 27 3 2" xfId="36041" xr:uid="{00000000-0005-0000-0000-000099730000}"/>
    <cellStyle name="Note 2 5 3 27 4" xfId="22899" xr:uid="{00000000-0005-0000-0000-00009A730000}"/>
    <cellStyle name="Note 2 5 3 27 5" xfId="36042" xr:uid="{00000000-0005-0000-0000-00009B730000}"/>
    <cellStyle name="Note 2 5 3 28" xfId="22900" xr:uid="{00000000-0005-0000-0000-00009C730000}"/>
    <cellStyle name="Note 2 5 3 28 2" xfId="22901" xr:uid="{00000000-0005-0000-0000-00009D730000}"/>
    <cellStyle name="Note 2 5 3 28 2 2" xfId="22902" xr:uid="{00000000-0005-0000-0000-00009E730000}"/>
    <cellStyle name="Note 2 5 3 28 2 2 2" xfId="36043" xr:uid="{00000000-0005-0000-0000-00009F730000}"/>
    <cellStyle name="Note 2 5 3 28 2 3" xfId="22903" xr:uid="{00000000-0005-0000-0000-0000A0730000}"/>
    <cellStyle name="Note 2 5 3 28 2 4" xfId="36044" xr:uid="{00000000-0005-0000-0000-0000A1730000}"/>
    <cellStyle name="Note 2 5 3 28 3" xfId="22904" xr:uid="{00000000-0005-0000-0000-0000A2730000}"/>
    <cellStyle name="Note 2 5 3 28 3 2" xfId="36045" xr:uid="{00000000-0005-0000-0000-0000A3730000}"/>
    <cellStyle name="Note 2 5 3 28 4" xfId="22905" xr:uid="{00000000-0005-0000-0000-0000A4730000}"/>
    <cellStyle name="Note 2 5 3 28 5" xfId="36046" xr:uid="{00000000-0005-0000-0000-0000A5730000}"/>
    <cellStyle name="Note 2 5 3 29" xfId="22906" xr:uid="{00000000-0005-0000-0000-0000A6730000}"/>
    <cellStyle name="Note 2 5 3 29 2" xfId="22907" xr:uid="{00000000-0005-0000-0000-0000A7730000}"/>
    <cellStyle name="Note 2 5 3 29 2 2" xfId="22908" xr:uid="{00000000-0005-0000-0000-0000A8730000}"/>
    <cellStyle name="Note 2 5 3 29 2 2 2" xfId="36047" xr:uid="{00000000-0005-0000-0000-0000A9730000}"/>
    <cellStyle name="Note 2 5 3 29 2 3" xfId="22909" xr:uid="{00000000-0005-0000-0000-0000AA730000}"/>
    <cellStyle name="Note 2 5 3 29 2 4" xfId="36048" xr:uid="{00000000-0005-0000-0000-0000AB730000}"/>
    <cellStyle name="Note 2 5 3 29 3" xfId="22910" xr:uid="{00000000-0005-0000-0000-0000AC730000}"/>
    <cellStyle name="Note 2 5 3 29 3 2" xfId="36049" xr:uid="{00000000-0005-0000-0000-0000AD730000}"/>
    <cellStyle name="Note 2 5 3 29 4" xfId="22911" xr:uid="{00000000-0005-0000-0000-0000AE730000}"/>
    <cellStyle name="Note 2 5 3 29 5" xfId="36050" xr:uid="{00000000-0005-0000-0000-0000AF730000}"/>
    <cellStyle name="Note 2 5 3 3" xfId="22912" xr:uid="{00000000-0005-0000-0000-0000B0730000}"/>
    <cellStyle name="Note 2 5 3 3 2" xfId="22913" xr:uid="{00000000-0005-0000-0000-0000B1730000}"/>
    <cellStyle name="Note 2 5 3 3 2 2" xfId="22914" xr:uid="{00000000-0005-0000-0000-0000B2730000}"/>
    <cellStyle name="Note 2 5 3 3 2 2 2" xfId="36051" xr:uid="{00000000-0005-0000-0000-0000B3730000}"/>
    <cellStyle name="Note 2 5 3 3 2 3" xfId="22915" xr:uid="{00000000-0005-0000-0000-0000B4730000}"/>
    <cellStyle name="Note 2 5 3 3 2 4" xfId="36052" xr:uid="{00000000-0005-0000-0000-0000B5730000}"/>
    <cellStyle name="Note 2 5 3 3 3" xfId="22916" xr:uid="{00000000-0005-0000-0000-0000B6730000}"/>
    <cellStyle name="Note 2 5 3 3 3 2" xfId="36053" xr:uid="{00000000-0005-0000-0000-0000B7730000}"/>
    <cellStyle name="Note 2 5 3 3 4" xfId="22917" xr:uid="{00000000-0005-0000-0000-0000B8730000}"/>
    <cellStyle name="Note 2 5 3 3 5" xfId="36054" xr:uid="{00000000-0005-0000-0000-0000B9730000}"/>
    <cellStyle name="Note 2 5 3 30" xfId="22918" xr:uid="{00000000-0005-0000-0000-0000BA730000}"/>
    <cellStyle name="Note 2 5 3 30 2" xfId="22919" xr:uid="{00000000-0005-0000-0000-0000BB730000}"/>
    <cellStyle name="Note 2 5 3 30 2 2" xfId="22920" xr:uid="{00000000-0005-0000-0000-0000BC730000}"/>
    <cellStyle name="Note 2 5 3 30 2 2 2" xfId="36055" xr:uid="{00000000-0005-0000-0000-0000BD730000}"/>
    <cellStyle name="Note 2 5 3 30 2 3" xfId="22921" xr:uid="{00000000-0005-0000-0000-0000BE730000}"/>
    <cellStyle name="Note 2 5 3 30 2 4" xfId="36056" xr:uid="{00000000-0005-0000-0000-0000BF730000}"/>
    <cellStyle name="Note 2 5 3 30 3" xfId="22922" xr:uid="{00000000-0005-0000-0000-0000C0730000}"/>
    <cellStyle name="Note 2 5 3 30 3 2" xfId="36057" xr:uid="{00000000-0005-0000-0000-0000C1730000}"/>
    <cellStyle name="Note 2 5 3 30 4" xfId="22923" xr:uid="{00000000-0005-0000-0000-0000C2730000}"/>
    <cellStyle name="Note 2 5 3 30 5" xfId="36058" xr:uid="{00000000-0005-0000-0000-0000C3730000}"/>
    <cellStyle name="Note 2 5 3 31" xfId="22924" xr:uid="{00000000-0005-0000-0000-0000C4730000}"/>
    <cellStyle name="Note 2 5 3 31 2" xfId="22925" xr:uid="{00000000-0005-0000-0000-0000C5730000}"/>
    <cellStyle name="Note 2 5 3 31 2 2" xfId="36059" xr:uid="{00000000-0005-0000-0000-0000C6730000}"/>
    <cellStyle name="Note 2 5 3 31 3" xfId="22926" xr:uid="{00000000-0005-0000-0000-0000C7730000}"/>
    <cellStyle name="Note 2 5 3 31 4" xfId="36060" xr:uid="{00000000-0005-0000-0000-0000C8730000}"/>
    <cellStyle name="Note 2 5 3 32" xfId="22927" xr:uid="{00000000-0005-0000-0000-0000C9730000}"/>
    <cellStyle name="Note 2 5 3 32 2" xfId="36061" xr:uid="{00000000-0005-0000-0000-0000CA730000}"/>
    <cellStyle name="Note 2 5 3 33" xfId="22928" xr:uid="{00000000-0005-0000-0000-0000CB730000}"/>
    <cellStyle name="Note 2 5 3 34" xfId="36062" xr:uid="{00000000-0005-0000-0000-0000CC730000}"/>
    <cellStyle name="Note 2 5 3 4" xfId="22929" xr:uid="{00000000-0005-0000-0000-0000CD730000}"/>
    <cellStyle name="Note 2 5 3 4 2" xfId="22930" xr:uid="{00000000-0005-0000-0000-0000CE730000}"/>
    <cellStyle name="Note 2 5 3 4 2 2" xfId="22931" xr:uid="{00000000-0005-0000-0000-0000CF730000}"/>
    <cellStyle name="Note 2 5 3 4 2 2 2" xfId="36063" xr:uid="{00000000-0005-0000-0000-0000D0730000}"/>
    <cellStyle name="Note 2 5 3 4 2 3" xfId="22932" xr:uid="{00000000-0005-0000-0000-0000D1730000}"/>
    <cellStyle name="Note 2 5 3 4 2 4" xfId="36064" xr:uid="{00000000-0005-0000-0000-0000D2730000}"/>
    <cellStyle name="Note 2 5 3 4 3" xfId="22933" xr:uid="{00000000-0005-0000-0000-0000D3730000}"/>
    <cellStyle name="Note 2 5 3 4 3 2" xfId="36065" xr:uid="{00000000-0005-0000-0000-0000D4730000}"/>
    <cellStyle name="Note 2 5 3 4 4" xfId="22934" xr:uid="{00000000-0005-0000-0000-0000D5730000}"/>
    <cellStyle name="Note 2 5 3 4 5" xfId="36066" xr:uid="{00000000-0005-0000-0000-0000D6730000}"/>
    <cellStyle name="Note 2 5 3 5" xfId="22935" xr:uid="{00000000-0005-0000-0000-0000D7730000}"/>
    <cellStyle name="Note 2 5 3 5 2" xfId="22936" xr:uid="{00000000-0005-0000-0000-0000D8730000}"/>
    <cellStyle name="Note 2 5 3 5 2 2" xfId="22937" xr:uid="{00000000-0005-0000-0000-0000D9730000}"/>
    <cellStyle name="Note 2 5 3 5 2 2 2" xfId="36067" xr:uid="{00000000-0005-0000-0000-0000DA730000}"/>
    <cellStyle name="Note 2 5 3 5 2 3" xfId="22938" xr:uid="{00000000-0005-0000-0000-0000DB730000}"/>
    <cellStyle name="Note 2 5 3 5 2 4" xfId="36068" xr:uid="{00000000-0005-0000-0000-0000DC730000}"/>
    <cellStyle name="Note 2 5 3 5 3" xfId="22939" xr:uid="{00000000-0005-0000-0000-0000DD730000}"/>
    <cellStyle name="Note 2 5 3 5 3 2" xfId="36069" xr:uid="{00000000-0005-0000-0000-0000DE730000}"/>
    <cellStyle name="Note 2 5 3 5 4" xfId="22940" xr:uid="{00000000-0005-0000-0000-0000DF730000}"/>
    <cellStyle name="Note 2 5 3 5 5" xfId="36070" xr:uid="{00000000-0005-0000-0000-0000E0730000}"/>
    <cellStyle name="Note 2 5 3 6" xfId="22941" xr:uid="{00000000-0005-0000-0000-0000E1730000}"/>
    <cellStyle name="Note 2 5 3 6 2" xfId="22942" xr:uid="{00000000-0005-0000-0000-0000E2730000}"/>
    <cellStyle name="Note 2 5 3 6 2 2" xfId="22943" xr:uid="{00000000-0005-0000-0000-0000E3730000}"/>
    <cellStyle name="Note 2 5 3 6 2 2 2" xfId="36071" xr:uid="{00000000-0005-0000-0000-0000E4730000}"/>
    <cellStyle name="Note 2 5 3 6 2 3" xfId="22944" xr:uid="{00000000-0005-0000-0000-0000E5730000}"/>
    <cellStyle name="Note 2 5 3 6 2 4" xfId="36072" xr:uid="{00000000-0005-0000-0000-0000E6730000}"/>
    <cellStyle name="Note 2 5 3 6 3" xfId="22945" xr:uid="{00000000-0005-0000-0000-0000E7730000}"/>
    <cellStyle name="Note 2 5 3 6 3 2" xfId="36073" xr:uid="{00000000-0005-0000-0000-0000E8730000}"/>
    <cellStyle name="Note 2 5 3 6 4" xfId="22946" xr:uid="{00000000-0005-0000-0000-0000E9730000}"/>
    <cellStyle name="Note 2 5 3 6 5" xfId="36074" xr:uid="{00000000-0005-0000-0000-0000EA730000}"/>
    <cellStyle name="Note 2 5 3 7" xfId="22947" xr:uid="{00000000-0005-0000-0000-0000EB730000}"/>
    <cellStyle name="Note 2 5 3 7 2" xfId="22948" xr:uid="{00000000-0005-0000-0000-0000EC730000}"/>
    <cellStyle name="Note 2 5 3 7 2 2" xfId="22949" xr:uid="{00000000-0005-0000-0000-0000ED730000}"/>
    <cellStyle name="Note 2 5 3 7 2 2 2" xfId="36075" xr:uid="{00000000-0005-0000-0000-0000EE730000}"/>
    <cellStyle name="Note 2 5 3 7 2 3" xfId="22950" xr:uid="{00000000-0005-0000-0000-0000EF730000}"/>
    <cellStyle name="Note 2 5 3 7 2 4" xfId="36076" xr:uid="{00000000-0005-0000-0000-0000F0730000}"/>
    <cellStyle name="Note 2 5 3 7 3" xfId="22951" xr:uid="{00000000-0005-0000-0000-0000F1730000}"/>
    <cellStyle name="Note 2 5 3 7 3 2" xfId="36077" xr:uid="{00000000-0005-0000-0000-0000F2730000}"/>
    <cellStyle name="Note 2 5 3 7 4" xfId="22952" xr:uid="{00000000-0005-0000-0000-0000F3730000}"/>
    <cellStyle name="Note 2 5 3 7 5" xfId="36078" xr:uid="{00000000-0005-0000-0000-0000F4730000}"/>
    <cellStyle name="Note 2 5 3 8" xfId="22953" xr:uid="{00000000-0005-0000-0000-0000F5730000}"/>
    <cellStyle name="Note 2 5 3 8 2" xfId="22954" xr:uid="{00000000-0005-0000-0000-0000F6730000}"/>
    <cellStyle name="Note 2 5 3 8 2 2" xfId="22955" xr:uid="{00000000-0005-0000-0000-0000F7730000}"/>
    <cellStyle name="Note 2 5 3 8 2 2 2" xfId="36079" xr:uid="{00000000-0005-0000-0000-0000F8730000}"/>
    <cellStyle name="Note 2 5 3 8 2 3" xfId="22956" xr:uid="{00000000-0005-0000-0000-0000F9730000}"/>
    <cellStyle name="Note 2 5 3 8 2 4" xfId="36080" xr:uid="{00000000-0005-0000-0000-0000FA730000}"/>
    <cellStyle name="Note 2 5 3 8 3" xfId="22957" xr:uid="{00000000-0005-0000-0000-0000FB730000}"/>
    <cellStyle name="Note 2 5 3 8 3 2" xfId="36081" xr:uid="{00000000-0005-0000-0000-0000FC730000}"/>
    <cellStyle name="Note 2 5 3 8 4" xfId="22958" xr:uid="{00000000-0005-0000-0000-0000FD730000}"/>
    <cellStyle name="Note 2 5 3 8 5" xfId="36082" xr:uid="{00000000-0005-0000-0000-0000FE730000}"/>
    <cellStyle name="Note 2 5 3 9" xfId="22959" xr:uid="{00000000-0005-0000-0000-0000FF730000}"/>
    <cellStyle name="Note 2 5 3 9 2" xfId="22960" xr:uid="{00000000-0005-0000-0000-000000740000}"/>
    <cellStyle name="Note 2 5 3 9 2 2" xfId="22961" xr:uid="{00000000-0005-0000-0000-000001740000}"/>
    <cellStyle name="Note 2 5 3 9 2 2 2" xfId="36083" xr:uid="{00000000-0005-0000-0000-000002740000}"/>
    <cellStyle name="Note 2 5 3 9 2 3" xfId="22962" xr:uid="{00000000-0005-0000-0000-000003740000}"/>
    <cellStyle name="Note 2 5 3 9 2 4" xfId="36084" xr:uid="{00000000-0005-0000-0000-000004740000}"/>
    <cellStyle name="Note 2 5 3 9 3" xfId="22963" xr:uid="{00000000-0005-0000-0000-000005740000}"/>
    <cellStyle name="Note 2 5 3 9 3 2" xfId="36085" xr:uid="{00000000-0005-0000-0000-000006740000}"/>
    <cellStyle name="Note 2 5 3 9 4" xfId="22964" xr:uid="{00000000-0005-0000-0000-000007740000}"/>
    <cellStyle name="Note 2 5 3 9 5" xfId="36086" xr:uid="{00000000-0005-0000-0000-000008740000}"/>
    <cellStyle name="Note 2 5 30" xfId="22965" xr:uid="{00000000-0005-0000-0000-000009740000}"/>
    <cellStyle name="Note 2 5 30 2" xfId="22966" xr:uid="{00000000-0005-0000-0000-00000A740000}"/>
    <cellStyle name="Note 2 5 30 2 2" xfId="22967" xr:uid="{00000000-0005-0000-0000-00000B740000}"/>
    <cellStyle name="Note 2 5 30 2 2 2" xfId="36087" xr:uid="{00000000-0005-0000-0000-00000C740000}"/>
    <cellStyle name="Note 2 5 30 2 3" xfId="22968" xr:uid="{00000000-0005-0000-0000-00000D740000}"/>
    <cellStyle name="Note 2 5 30 2 4" xfId="36088" xr:uid="{00000000-0005-0000-0000-00000E740000}"/>
    <cellStyle name="Note 2 5 30 3" xfId="22969" xr:uid="{00000000-0005-0000-0000-00000F740000}"/>
    <cellStyle name="Note 2 5 30 3 2" xfId="36089" xr:uid="{00000000-0005-0000-0000-000010740000}"/>
    <cellStyle name="Note 2 5 30 4" xfId="22970" xr:uid="{00000000-0005-0000-0000-000011740000}"/>
    <cellStyle name="Note 2 5 30 5" xfId="36090" xr:uid="{00000000-0005-0000-0000-000012740000}"/>
    <cellStyle name="Note 2 5 31" xfId="22971" xr:uid="{00000000-0005-0000-0000-000013740000}"/>
    <cellStyle name="Note 2 5 31 2" xfId="22972" xr:uid="{00000000-0005-0000-0000-000014740000}"/>
    <cellStyle name="Note 2 5 31 2 2" xfId="22973" xr:uid="{00000000-0005-0000-0000-000015740000}"/>
    <cellStyle name="Note 2 5 31 2 2 2" xfId="36091" xr:uid="{00000000-0005-0000-0000-000016740000}"/>
    <cellStyle name="Note 2 5 31 2 3" xfId="22974" xr:uid="{00000000-0005-0000-0000-000017740000}"/>
    <cellStyle name="Note 2 5 31 2 4" xfId="36092" xr:uid="{00000000-0005-0000-0000-000018740000}"/>
    <cellStyle name="Note 2 5 31 3" xfId="22975" xr:uid="{00000000-0005-0000-0000-000019740000}"/>
    <cellStyle name="Note 2 5 31 3 2" xfId="36093" xr:uid="{00000000-0005-0000-0000-00001A740000}"/>
    <cellStyle name="Note 2 5 31 4" xfId="22976" xr:uid="{00000000-0005-0000-0000-00001B740000}"/>
    <cellStyle name="Note 2 5 31 5" xfId="36094" xr:uid="{00000000-0005-0000-0000-00001C740000}"/>
    <cellStyle name="Note 2 5 32" xfId="22977" xr:uid="{00000000-0005-0000-0000-00001D740000}"/>
    <cellStyle name="Note 2 5 32 2" xfId="22978" xr:uid="{00000000-0005-0000-0000-00001E740000}"/>
    <cellStyle name="Note 2 5 32 2 2" xfId="22979" xr:uid="{00000000-0005-0000-0000-00001F740000}"/>
    <cellStyle name="Note 2 5 32 2 2 2" xfId="36095" xr:uid="{00000000-0005-0000-0000-000020740000}"/>
    <cellStyle name="Note 2 5 32 2 3" xfId="22980" xr:uid="{00000000-0005-0000-0000-000021740000}"/>
    <cellStyle name="Note 2 5 32 2 4" xfId="36096" xr:uid="{00000000-0005-0000-0000-000022740000}"/>
    <cellStyle name="Note 2 5 32 3" xfId="22981" xr:uid="{00000000-0005-0000-0000-000023740000}"/>
    <cellStyle name="Note 2 5 32 3 2" xfId="36097" xr:uid="{00000000-0005-0000-0000-000024740000}"/>
    <cellStyle name="Note 2 5 32 4" xfId="22982" xr:uid="{00000000-0005-0000-0000-000025740000}"/>
    <cellStyle name="Note 2 5 32 5" xfId="36098" xr:uid="{00000000-0005-0000-0000-000026740000}"/>
    <cellStyle name="Note 2 5 33" xfId="22983" xr:uid="{00000000-0005-0000-0000-000027740000}"/>
    <cellStyle name="Note 2 5 33 2" xfId="22984" xr:uid="{00000000-0005-0000-0000-000028740000}"/>
    <cellStyle name="Note 2 5 33 2 2" xfId="36099" xr:uid="{00000000-0005-0000-0000-000029740000}"/>
    <cellStyle name="Note 2 5 33 3" xfId="22985" xr:uid="{00000000-0005-0000-0000-00002A740000}"/>
    <cellStyle name="Note 2 5 33 4" xfId="36100" xr:uid="{00000000-0005-0000-0000-00002B740000}"/>
    <cellStyle name="Note 2 5 34" xfId="22986" xr:uid="{00000000-0005-0000-0000-00002C740000}"/>
    <cellStyle name="Note 2 5 34 2" xfId="36101" xr:uid="{00000000-0005-0000-0000-00002D740000}"/>
    <cellStyle name="Note 2 5 35" xfId="22987" xr:uid="{00000000-0005-0000-0000-00002E740000}"/>
    <cellStyle name="Note 2 5 36" xfId="36102" xr:uid="{00000000-0005-0000-0000-00002F740000}"/>
    <cellStyle name="Note 2 5 4" xfId="22988" xr:uid="{00000000-0005-0000-0000-000030740000}"/>
    <cellStyle name="Note 2 5 4 2" xfId="22989" xr:uid="{00000000-0005-0000-0000-000031740000}"/>
    <cellStyle name="Note 2 5 4 2 2" xfId="22990" xr:uid="{00000000-0005-0000-0000-000032740000}"/>
    <cellStyle name="Note 2 5 4 2 2 2" xfId="36103" xr:uid="{00000000-0005-0000-0000-000033740000}"/>
    <cellStyle name="Note 2 5 4 2 3" xfId="22991" xr:uid="{00000000-0005-0000-0000-000034740000}"/>
    <cellStyle name="Note 2 5 4 2 4" xfId="36104" xr:uid="{00000000-0005-0000-0000-000035740000}"/>
    <cellStyle name="Note 2 5 4 3" xfId="22992" xr:uid="{00000000-0005-0000-0000-000036740000}"/>
    <cellStyle name="Note 2 5 4 3 2" xfId="36105" xr:uid="{00000000-0005-0000-0000-000037740000}"/>
    <cellStyle name="Note 2 5 4 4" xfId="22993" xr:uid="{00000000-0005-0000-0000-000038740000}"/>
    <cellStyle name="Note 2 5 4 5" xfId="36106" xr:uid="{00000000-0005-0000-0000-000039740000}"/>
    <cellStyle name="Note 2 5 5" xfId="22994" xr:uid="{00000000-0005-0000-0000-00003A740000}"/>
    <cellStyle name="Note 2 5 5 2" xfId="22995" xr:uid="{00000000-0005-0000-0000-00003B740000}"/>
    <cellStyle name="Note 2 5 5 2 2" xfId="22996" xr:uid="{00000000-0005-0000-0000-00003C740000}"/>
    <cellStyle name="Note 2 5 5 2 2 2" xfId="36107" xr:uid="{00000000-0005-0000-0000-00003D740000}"/>
    <cellStyle name="Note 2 5 5 2 3" xfId="22997" xr:uid="{00000000-0005-0000-0000-00003E740000}"/>
    <cellStyle name="Note 2 5 5 2 4" xfId="36108" xr:uid="{00000000-0005-0000-0000-00003F740000}"/>
    <cellStyle name="Note 2 5 5 3" xfId="22998" xr:uid="{00000000-0005-0000-0000-000040740000}"/>
    <cellStyle name="Note 2 5 5 3 2" xfId="36109" xr:uid="{00000000-0005-0000-0000-000041740000}"/>
    <cellStyle name="Note 2 5 5 4" xfId="22999" xr:uid="{00000000-0005-0000-0000-000042740000}"/>
    <cellStyle name="Note 2 5 5 5" xfId="36110" xr:uid="{00000000-0005-0000-0000-000043740000}"/>
    <cellStyle name="Note 2 5 6" xfId="23000" xr:uid="{00000000-0005-0000-0000-000044740000}"/>
    <cellStyle name="Note 2 5 6 2" xfId="23001" xr:uid="{00000000-0005-0000-0000-000045740000}"/>
    <cellStyle name="Note 2 5 6 2 2" xfId="23002" xr:uid="{00000000-0005-0000-0000-000046740000}"/>
    <cellStyle name="Note 2 5 6 2 2 2" xfId="36111" xr:uid="{00000000-0005-0000-0000-000047740000}"/>
    <cellStyle name="Note 2 5 6 2 3" xfId="23003" xr:uid="{00000000-0005-0000-0000-000048740000}"/>
    <cellStyle name="Note 2 5 6 2 4" xfId="36112" xr:uid="{00000000-0005-0000-0000-000049740000}"/>
    <cellStyle name="Note 2 5 6 3" xfId="23004" xr:uid="{00000000-0005-0000-0000-00004A740000}"/>
    <cellStyle name="Note 2 5 6 3 2" xfId="36113" xr:uid="{00000000-0005-0000-0000-00004B740000}"/>
    <cellStyle name="Note 2 5 6 4" xfId="23005" xr:uid="{00000000-0005-0000-0000-00004C740000}"/>
    <cellStyle name="Note 2 5 6 5" xfId="36114" xr:uid="{00000000-0005-0000-0000-00004D740000}"/>
    <cellStyle name="Note 2 5 7" xfId="23006" xr:uid="{00000000-0005-0000-0000-00004E740000}"/>
    <cellStyle name="Note 2 5 7 2" xfId="23007" xr:uid="{00000000-0005-0000-0000-00004F740000}"/>
    <cellStyle name="Note 2 5 7 2 2" xfId="23008" xr:uid="{00000000-0005-0000-0000-000050740000}"/>
    <cellStyle name="Note 2 5 7 2 2 2" xfId="36115" xr:uid="{00000000-0005-0000-0000-000051740000}"/>
    <cellStyle name="Note 2 5 7 2 3" xfId="23009" xr:uid="{00000000-0005-0000-0000-000052740000}"/>
    <cellStyle name="Note 2 5 7 2 4" xfId="36116" xr:uid="{00000000-0005-0000-0000-000053740000}"/>
    <cellStyle name="Note 2 5 7 3" xfId="23010" xr:uid="{00000000-0005-0000-0000-000054740000}"/>
    <cellStyle name="Note 2 5 7 3 2" xfId="36117" xr:uid="{00000000-0005-0000-0000-000055740000}"/>
    <cellStyle name="Note 2 5 7 4" xfId="23011" xr:uid="{00000000-0005-0000-0000-000056740000}"/>
    <cellStyle name="Note 2 5 7 5" xfId="36118" xr:uid="{00000000-0005-0000-0000-000057740000}"/>
    <cellStyle name="Note 2 5 8" xfId="23012" xr:uid="{00000000-0005-0000-0000-000058740000}"/>
    <cellStyle name="Note 2 5 8 2" xfId="23013" xr:uid="{00000000-0005-0000-0000-000059740000}"/>
    <cellStyle name="Note 2 5 8 2 2" xfId="23014" xr:uid="{00000000-0005-0000-0000-00005A740000}"/>
    <cellStyle name="Note 2 5 8 2 2 2" xfId="36119" xr:uid="{00000000-0005-0000-0000-00005B740000}"/>
    <cellStyle name="Note 2 5 8 2 3" xfId="23015" xr:uid="{00000000-0005-0000-0000-00005C740000}"/>
    <cellStyle name="Note 2 5 8 2 4" xfId="36120" xr:uid="{00000000-0005-0000-0000-00005D740000}"/>
    <cellStyle name="Note 2 5 8 3" xfId="23016" xr:uid="{00000000-0005-0000-0000-00005E740000}"/>
    <cellStyle name="Note 2 5 8 3 2" xfId="36121" xr:uid="{00000000-0005-0000-0000-00005F740000}"/>
    <cellStyle name="Note 2 5 8 4" xfId="23017" xr:uid="{00000000-0005-0000-0000-000060740000}"/>
    <cellStyle name="Note 2 5 8 5" xfId="36122" xr:uid="{00000000-0005-0000-0000-000061740000}"/>
    <cellStyle name="Note 2 5 9" xfId="23018" xr:uid="{00000000-0005-0000-0000-000062740000}"/>
    <cellStyle name="Note 2 5 9 2" xfId="23019" xr:uid="{00000000-0005-0000-0000-000063740000}"/>
    <cellStyle name="Note 2 5 9 2 2" xfId="23020" xr:uid="{00000000-0005-0000-0000-000064740000}"/>
    <cellStyle name="Note 2 5 9 2 2 2" xfId="36123" xr:uid="{00000000-0005-0000-0000-000065740000}"/>
    <cellStyle name="Note 2 5 9 2 3" xfId="23021" xr:uid="{00000000-0005-0000-0000-000066740000}"/>
    <cellStyle name="Note 2 5 9 2 4" xfId="36124" xr:uid="{00000000-0005-0000-0000-000067740000}"/>
    <cellStyle name="Note 2 5 9 3" xfId="23022" xr:uid="{00000000-0005-0000-0000-000068740000}"/>
    <cellStyle name="Note 2 5 9 3 2" xfId="36125" xr:uid="{00000000-0005-0000-0000-000069740000}"/>
    <cellStyle name="Note 2 5 9 4" xfId="23023" xr:uid="{00000000-0005-0000-0000-00006A740000}"/>
    <cellStyle name="Note 2 5 9 5" xfId="36126" xr:uid="{00000000-0005-0000-0000-00006B740000}"/>
    <cellStyle name="Note 2 6" xfId="23024" xr:uid="{00000000-0005-0000-0000-00006C740000}"/>
    <cellStyle name="Note 2 6 10" xfId="23025" xr:uid="{00000000-0005-0000-0000-00006D740000}"/>
    <cellStyle name="Note 2 6 10 2" xfId="23026" xr:uid="{00000000-0005-0000-0000-00006E740000}"/>
    <cellStyle name="Note 2 6 10 2 2" xfId="23027" xr:uid="{00000000-0005-0000-0000-00006F740000}"/>
    <cellStyle name="Note 2 6 10 2 2 2" xfId="36127" xr:uid="{00000000-0005-0000-0000-000070740000}"/>
    <cellStyle name="Note 2 6 10 2 3" xfId="23028" xr:uid="{00000000-0005-0000-0000-000071740000}"/>
    <cellStyle name="Note 2 6 10 2 4" xfId="36128" xr:uid="{00000000-0005-0000-0000-000072740000}"/>
    <cellStyle name="Note 2 6 10 3" xfId="23029" xr:uid="{00000000-0005-0000-0000-000073740000}"/>
    <cellStyle name="Note 2 6 10 3 2" xfId="36129" xr:uid="{00000000-0005-0000-0000-000074740000}"/>
    <cellStyle name="Note 2 6 10 4" xfId="23030" xr:uid="{00000000-0005-0000-0000-000075740000}"/>
    <cellStyle name="Note 2 6 10 5" xfId="36130" xr:uid="{00000000-0005-0000-0000-000076740000}"/>
    <cellStyle name="Note 2 6 11" xfId="23031" xr:uid="{00000000-0005-0000-0000-000077740000}"/>
    <cellStyle name="Note 2 6 11 2" xfId="23032" xr:uid="{00000000-0005-0000-0000-000078740000}"/>
    <cellStyle name="Note 2 6 11 2 2" xfId="23033" xr:uid="{00000000-0005-0000-0000-000079740000}"/>
    <cellStyle name="Note 2 6 11 2 2 2" xfId="36131" xr:uid="{00000000-0005-0000-0000-00007A740000}"/>
    <cellStyle name="Note 2 6 11 2 3" xfId="23034" xr:uid="{00000000-0005-0000-0000-00007B740000}"/>
    <cellStyle name="Note 2 6 11 2 4" xfId="36132" xr:uid="{00000000-0005-0000-0000-00007C740000}"/>
    <cellStyle name="Note 2 6 11 3" xfId="23035" xr:uid="{00000000-0005-0000-0000-00007D740000}"/>
    <cellStyle name="Note 2 6 11 3 2" xfId="36133" xr:uid="{00000000-0005-0000-0000-00007E740000}"/>
    <cellStyle name="Note 2 6 11 4" xfId="23036" xr:uid="{00000000-0005-0000-0000-00007F740000}"/>
    <cellStyle name="Note 2 6 11 5" xfId="36134" xr:uid="{00000000-0005-0000-0000-000080740000}"/>
    <cellStyle name="Note 2 6 12" xfId="23037" xr:uid="{00000000-0005-0000-0000-000081740000}"/>
    <cellStyle name="Note 2 6 12 2" xfId="23038" xr:uid="{00000000-0005-0000-0000-000082740000}"/>
    <cellStyle name="Note 2 6 12 2 2" xfId="23039" xr:uid="{00000000-0005-0000-0000-000083740000}"/>
    <cellStyle name="Note 2 6 12 2 2 2" xfId="36135" xr:uid="{00000000-0005-0000-0000-000084740000}"/>
    <cellStyle name="Note 2 6 12 2 3" xfId="23040" xr:uid="{00000000-0005-0000-0000-000085740000}"/>
    <cellStyle name="Note 2 6 12 2 4" xfId="36136" xr:uid="{00000000-0005-0000-0000-000086740000}"/>
    <cellStyle name="Note 2 6 12 3" xfId="23041" xr:uid="{00000000-0005-0000-0000-000087740000}"/>
    <cellStyle name="Note 2 6 12 3 2" xfId="36137" xr:uid="{00000000-0005-0000-0000-000088740000}"/>
    <cellStyle name="Note 2 6 12 4" xfId="23042" xr:uid="{00000000-0005-0000-0000-000089740000}"/>
    <cellStyle name="Note 2 6 12 5" xfId="36138" xr:uid="{00000000-0005-0000-0000-00008A740000}"/>
    <cellStyle name="Note 2 6 13" xfId="23043" xr:uid="{00000000-0005-0000-0000-00008B740000}"/>
    <cellStyle name="Note 2 6 13 2" xfId="23044" xr:uid="{00000000-0005-0000-0000-00008C740000}"/>
    <cellStyle name="Note 2 6 13 2 2" xfId="23045" xr:uid="{00000000-0005-0000-0000-00008D740000}"/>
    <cellStyle name="Note 2 6 13 2 2 2" xfId="36139" xr:uid="{00000000-0005-0000-0000-00008E740000}"/>
    <cellStyle name="Note 2 6 13 2 3" xfId="23046" xr:uid="{00000000-0005-0000-0000-00008F740000}"/>
    <cellStyle name="Note 2 6 13 2 4" xfId="36140" xr:uid="{00000000-0005-0000-0000-000090740000}"/>
    <cellStyle name="Note 2 6 13 3" xfId="23047" xr:uid="{00000000-0005-0000-0000-000091740000}"/>
    <cellStyle name="Note 2 6 13 3 2" xfId="36141" xr:uid="{00000000-0005-0000-0000-000092740000}"/>
    <cellStyle name="Note 2 6 13 4" xfId="23048" xr:uid="{00000000-0005-0000-0000-000093740000}"/>
    <cellStyle name="Note 2 6 13 5" xfId="36142" xr:uid="{00000000-0005-0000-0000-000094740000}"/>
    <cellStyle name="Note 2 6 14" xfId="23049" xr:uid="{00000000-0005-0000-0000-000095740000}"/>
    <cellStyle name="Note 2 6 14 2" xfId="23050" xr:uid="{00000000-0005-0000-0000-000096740000}"/>
    <cellStyle name="Note 2 6 14 2 2" xfId="23051" xr:uid="{00000000-0005-0000-0000-000097740000}"/>
    <cellStyle name="Note 2 6 14 2 2 2" xfId="36143" xr:uid="{00000000-0005-0000-0000-000098740000}"/>
    <cellStyle name="Note 2 6 14 2 3" xfId="23052" xr:uid="{00000000-0005-0000-0000-000099740000}"/>
    <cellStyle name="Note 2 6 14 2 4" xfId="36144" xr:uid="{00000000-0005-0000-0000-00009A740000}"/>
    <cellStyle name="Note 2 6 14 3" xfId="23053" xr:uid="{00000000-0005-0000-0000-00009B740000}"/>
    <cellStyle name="Note 2 6 14 3 2" xfId="36145" xr:uid="{00000000-0005-0000-0000-00009C740000}"/>
    <cellStyle name="Note 2 6 14 4" xfId="23054" xr:uid="{00000000-0005-0000-0000-00009D740000}"/>
    <cellStyle name="Note 2 6 14 5" xfId="36146" xr:uid="{00000000-0005-0000-0000-00009E740000}"/>
    <cellStyle name="Note 2 6 15" xfId="23055" xr:uid="{00000000-0005-0000-0000-00009F740000}"/>
    <cellStyle name="Note 2 6 15 2" xfId="23056" xr:uid="{00000000-0005-0000-0000-0000A0740000}"/>
    <cellStyle name="Note 2 6 15 2 2" xfId="23057" xr:uid="{00000000-0005-0000-0000-0000A1740000}"/>
    <cellStyle name="Note 2 6 15 2 2 2" xfId="36147" xr:uid="{00000000-0005-0000-0000-0000A2740000}"/>
    <cellStyle name="Note 2 6 15 2 3" xfId="23058" xr:uid="{00000000-0005-0000-0000-0000A3740000}"/>
    <cellStyle name="Note 2 6 15 2 4" xfId="36148" xr:uid="{00000000-0005-0000-0000-0000A4740000}"/>
    <cellStyle name="Note 2 6 15 3" xfId="23059" xr:uid="{00000000-0005-0000-0000-0000A5740000}"/>
    <cellStyle name="Note 2 6 15 3 2" xfId="36149" xr:uid="{00000000-0005-0000-0000-0000A6740000}"/>
    <cellStyle name="Note 2 6 15 4" xfId="23060" xr:uid="{00000000-0005-0000-0000-0000A7740000}"/>
    <cellStyle name="Note 2 6 15 5" xfId="36150" xr:uid="{00000000-0005-0000-0000-0000A8740000}"/>
    <cellStyle name="Note 2 6 16" xfId="23061" xr:uid="{00000000-0005-0000-0000-0000A9740000}"/>
    <cellStyle name="Note 2 6 16 2" xfId="23062" xr:uid="{00000000-0005-0000-0000-0000AA740000}"/>
    <cellStyle name="Note 2 6 16 2 2" xfId="23063" xr:uid="{00000000-0005-0000-0000-0000AB740000}"/>
    <cellStyle name="Note 2 6 16 2 2 2" xfId="36151" xr:uid="{00000000-0005-0000-0000-0000AC740000}"/>
    <cellStyle name="Note 2 6 16 2 3" xfId="23064" xr:uid="{00000000-0005-0000-0000-0000AD740000}"/>
    <cellStyle name="Note 2 6 16 2 4" xfId="36152" xr:uid="{00000000-0005-0000-0000-0000AE740000}"/>
    <cellStyle name="Note 2 6 16 3" xfId="23065" xr:uid="{00000000-0005-0000-0000-0000AF740000}"/>
    <cellStyle name="Note 2 6 16 3 2" xfId="36153" xr:uid="{00000000-0005-0000-0000-0000B0740000}"/>
    <cellStyle name="Note 2 6 16 4" xfId="23066" xr:uid="{00000000-0005-0000-0000-0000B1740000}"/>
    <cellStyle name="Note 2 6 16 5" xfId="36154" xr:uid="{00000000-0005-0000-0000-0000B2740000}"/>
    <cellStyle name="Note 2 6 17" xfId="23067" xr:uid="{00000000-0005-0000-0000-0000B3740000}"/>
    <cellStyle name="Note 2 6 17 2" xfId="23068" xr:uid="{00000000-0005-0000-0000-0000B4740000}"/>
    <cellStyle name="Note 2 6 17 2 2" xfId="23069" xr:uid="{00000000-0005-0000-0000-0000B5740000}"/>
    <cellStyle name="Note 2 6 17 2 2 2" xfId="36155" xr:uid="{00000000-0005-0000-0000-0000B6740000}"/>
    <cellStyle name="Note 2 6 17 2 3" xfId="23070" xr:uid="{00000000-0005-0000-0000-0000B7740000}"/>
    <cellStyle name="Note 2 6 17 2 4" xfId="36156" xr:uid="{00000000-0005-0000-0000-0000B8740000}"/>
    <cellStyle name="Note 2 6 17 3" xfId="23071" xr:uid="{00000000-0005-0000-0000-0000B9740000}"/>
    <cellStyle name="Note 2 6 17 3 2" xfId="36157" xr:uid="{00000000-0005-0000-0000-0000BA740000}"/>
    <cellStyle name="Note 2 6 17 4" xfId="23072" xr:uid="{00000000-0005-0000-0000-0000BB740000}"/>
    <cellStyle name="Note 2 6 17 5" xfId="36158" xr:uid="{00000000-0005-0000-0000-0000BC740000}"/>
    <cellStyle name="Note 2 6 18" xfId="23073" xr:uid="{00000000-0005-0000-0000-0000BD740000}"/>
    <cellStyle name="Note 2 6 18 2" xfId="23074" xr:uid="{00000000-0005-0000-0000-0000BE740000}"/>
    <cellStyle name="Note 2 6 18 2 2" xfId="23075" xr:uid="{00000000-0005-0000-0000-0000BF740000}"/>
    <cellStyle name="Note 2 6 18 2 2 2" xfId="36159" xr:uid="{00000000-0005-0000-0000-0000C0740000}"/>
    <cellStyle name="Note 2 6 18 2 3" xfId="23076" xr:uid="{00000000-0005-0000-0000-0000C1740000}"/>
    <cellStyle name="Note 2 6 18 2 4" xfId="36160" xr:uid="{00000000-0005-0000-0000-0000C2740000}"/>
    <cellStyle name="Note 2 6 18 3" xfId="23077" xr:uid="{00000000-0005-0000-0000-0000C3740000}"/>
    <cellStyle name="Note 2 6 18 3 2" xfId="36161" xr:uid="{00000000-0005-0000-0000-0000C4740000}"/>
    <cellStyle name="Note 2 6 18 4" xfId="23078" xr:uid="{00000000-0005-0000-0000-0000C5740000}"/>
    <cellStyle name="Note 2 6 18 5" xfId="36162" xr:uid="{00000000-0005-0000-0000-0000C6740000}"/>
    <cellStyle name="Note 2 6 19" xfId="23079" xr:uid="{00000000-0005-0000-0000-0000C7740000}"/>
    <cellStyle name="Note 2 6 19 2" xfId="23080" xr:uid="{00000000-0005-0000-0000-0000C8740000}"/>
    <cellStyle name="Note 2 6 19 2 2" xfId="23081" xr:uid="{00000000-0005-0000-0000-0000C9740000}"/>
    <cellStyle name="Note 2 6 19 2 2 2" xfId="36163" xr:uid="{00000000-0005-0000-0000-0000CA740000}"/>
    <cellStyle name="Note 2 6 19 2 3" xfId="23082" xr:uid="{00000000-0005-0000-0000-0000CB740000}"/>
    <cellStyle name="Note 2 6 19 2 4" xfId="36164" xr:uid="{00000000-0005-0000-0000-0000CC740000}"/>
    <cellStyle name="Note 2 6 19 3" xfId="23083" xr:uid="{00000000-0005-0000-0000-0000CD740000}"/>
    <cellStyle name="Note 2 6 19 3 2" xfId="36165" xr:uid="{00000000-0005-0000-0000-0000CE740000}"/>
    <cellStyle name="Note 2 6 19 4" xfId="23084" xr:uid="{00000000-0005-0000-0000-0000CF740000}"/>
    <cellStyle name="Note 2 6 19 5" xfId="36166" xr:uid="{00000000-0005-0000-0000-0000D0740000}"/>
    <cellStyle name="Note 2 6 2" xfId="23085" xr:uid="{00000000-0005-0000-0000-0000D1740000}"/>
    <cellStyle name="Note 2 6 2 10" xfId="23086" xr:uid="{00000000-0005-0000-0000-0000D2740000}"/>
    <cellStyle name="Note 2 6 2 10 2" xfId="23087" xr:uid="{00000000-0005-0000-0000-0000D3740000}"/>
    <cellStyle name="Note 2 6 2 10 2 2" xfId="23088" xr:uid="{00000000-0005-0000-0000-0000D4740000}"/>
    <cellStyle name="Note 2 6 2 10 2 2 2" xfId="36167" xr:uid="{00000000-0005-0000-0000-0000D5740000}"/>
    <cellStyle name="Note 2 6 2 10 2 3" xfId="23089" xr:uid="{00000000-0005-0000-0000-0000D6740000}"/>
    <cellStyle name="Note 2 6 2 10 2 4" xfId="36168" xr:uid="{00000000-0005-0000-0000-0000D7740000}"/>
    <cellStyle name="Note 2 6 2 10 3" xfId="23090" xr:uid="{00000000-0005-0000-0000-0000D8740000}"/>
    <cellStyle name="Note 2 6 2 10 3 2" xfId="36169" xr:uid="{00000000-0005-0000-0000-0000D9740000}"/>
    <cellStyle name="Note 2 6 2 10 4" xfId="23091" xr:uid="{00000000-0005-0000-0000-0000DA740000}"/>
    <cellStyle name="Note 2 6 2 10 5" xfId="36170" xr:uid="{00000000-0005-0000-0000-0000DB740000}"/>
    <cellStyle name="Note 2 6 2 11" xfId="23092" xr:uid="{00000000-0005-0000-0000-0000DC740000}"/>
    <cellStyle name="Note 2 6 2 11 2" xfId="23093" xr:uid="{00000000-0005-0000-0000-0000DD740000}"/>
    <cellStyle name="Note 2 6 2 11 2 2" xfId="23094" xr:uid="{00000000-0005-0000-0000-0000DE740000}"/>
    <cellStyle name="Note 2 6 2 11 2 2 2" xfId="36171" xr:uid="{00000000-0005-0000-0000-0000DF740000}"/>
    <cellStyle name="Note 2 6 2 11 2 3" xfId="23095" xr:uid="{00000000-0005-0000-0000-0000E0740000}"/>
    <cellStyle name="Note 2 6 2 11 2 4" xfId="36172" xr:uid="{00000000-0005-0000-0000-0000E1740000}"/>
    <cellStyle name="Note 2 6 2 11 3" xfId="23096" xr:uid="{00000000-0005-0000-0000-0000E2740000}"/>
    <cellStyle name="Note 2 6 2 11 3 2" xfId="36173" xr:uid="{00000000-0005-0000-0000-0000E3740000}"/>
    <cellStyle name="Note 2 6 2 11 4" xfId="23097" xr:uid="{00000000-0005-0000-0000-0000E4740000}"/>
    <cellStyle name="Note 2 6 2 11 5" xfId="36174" xr:uid="{00000000-0005-0000-0000-0000E5740000}"/>
    <cellStyle name="Note 2 6 2 12" xfId="23098" xr:uid="{00000000-0005-0000-0000-0000E6740000}"/>
    <cellStyle name="Note 2 6 2 12 2" xfId="23099" xr:uid="{00000000-0005-0000-0000-0000E7740000}"/>
    <cellStyle name="Note 2 6 2 12 2 2" xfId="23100" xr:uid="{00000000-0005-0000-0000-0000E8740000}"/>
    <cellStyle name="Note 2 6 2 12 2 2 2" xfId="36175" xr:uid="{00000000-0005-0000-0000-0000E9740000}"/>
    <cellStyle name="Note 2 6 2 12 2 3" xfId="23101" xr:uid="{00000000-0005-0000-0000-0000EA740000}"/>
    <cellStyle name="Note 2 6 2 12 2 4" xfId="36176" xr:uid="{00000000-0005-0000-0000-0000EB740000}"/>
    <cellStyle name="Note 2 6 2 12 3" xfId="23102" xr:uid="{00000000-0005-0000-0000-0000EC740000}"/>
    <cellStyle name="Note 2 6 2 12 3 2" xfId="36177" xr:uid="{00000000-0005-0000-0000-0000ED740000}"/>
    <cellStyle name="Note 2 6 2 12 4" xfId="23103" xr:uid="{00000000-0005-0000-0000-0000EE740000}"/>
    <cellStyle name="Note 2 6 2 12 5" xfId="36178" xr:uid="{00000000-0005-0000-0000-0000EF740000}"/>
    <cellStyle name="Note 2 6 2 13" xfId="23104" xr:uid="{00000000-0005-0000-0000-0000F0740000}"/>
    <cellStyle name="Note 2 6 2 13 2" xfId="23105" xr:uid="{00000000-0005-0000-0000-0000F1740000}"/>
    <cellStyle name="Note 2 6 2 13 2 2" xfId="23106" xr:uid="{00000000-0005-0000-0000-0000F2740000}"/>
    <cellStyle name="Note 2 6 2 13 2 2 2" xfId="36179" xr:uid="{00000000-0005-0000-0000-0000F3740000}"/>
    <cellStyle name="Note 2 6 2 13 2 3" xfId="23107" xr:uid="{00000000-0005-0000-0000-0000F4740000}"/>
    <cellStyle name="Note 2 6 2 13 2 4" xfId="36180" xr:uid="{00000000-0005-0000-0000-0000F5740000}"/>
    <cellStyle name="Note 2 6 2 13 3" xfId="23108" xr:uid="{00000000-0005-0000-0000-0000F6740000}"/>
    <cellStyle name="Note 2 6 2 13 3 2" xfId="36181" xr:uid="{00000000-0005-0000-0000-0000F7740000}"/>
    <cellStyle name="Note 2 6 2 13 4" xfId="23109" xr:uid="{00000000-0005-0000-0000-0000F8740000}"/>
    <cellStyle name="Note 2 6 2 13 5" xfId="36182" xr:uid="{00000000-0005-0000-0000-0000F9740000}"/>
    <cellStyle name="Note 2 6 2 14" xfId="23110" xr:uid="{00000000-0005-0000-0000-0000FA740000}"/>
    <cellStyle name="Note 2 6 2 14 2" xfId="23111" xr:uid="{00000000-0005-0000-0000-0000FB740000}"/>
    <cellStyle name="Note 2 6 2 14 2 2" xfId="23112" xr:uid="{00000000-0005-0000-0000-0000FC740000}"/>
    <cellStyle name="Note 2 6 2 14 2 2 2" xfId="36183" xr:uid="{00000000-0005-0000-0000-0000FD740000}"/>
    <cellStyle name="Note 2 6 2 14 2 3" xfId="23113" xr:uid="{00000000-0005-0000-0000-0000FE740000}"/>
    <cellStyle name="Note 2 6 2 14 2 4" xfId="36184" xr:uid="{00000000-0005-0000-0000-0000FF740000}"/>
    <cellStyle name="Note 2 6 2 14 3" xfId="23114" xr:uid="{00000000-0005-0000-0000-000000750000}"/>
    <cellStyle name="Note 2 6 2 14 3 2" xfId="36185" xr:uid="{00000000-0005-0000-0000-000001750000}"/>
    <cellStyle name="Note 2 6 2 14 4" xfId="23115" xr:uid="{00000000-0005-0000-0000-000002750000}"/>
    <cellStyle name="Note 2 6 2 14 5" xfId="36186" xr:uid="{00000000-0005-0000-0000-000003750000}"/>
    <cellStyle name="Note 2 6 2 15" xfId="23116" xr:uid="{00000000-0005-0000-0000-000004750000}"/>
    <cellStyle name="Note 2 6 2 15 2" xfId="23117" xr:uid="{00000000-0005-0000-0000-000005750000}"/>
    <cellStyle name="Note 2 6 2 15 2 2" xfId="23118" xr:uid="{00000000-0005-0000-0000-000006750000}"/>
    <cellStyle name="Note 2 6 2 15 2 2 2" xfId="36187" xr:uid="{00000000-0005-0000-0000-000007750000}"/>
    <cellStyle name="Note 2 6 2 15 2 3" xfId="23119" xr:uid="{00000000-0005-0000-0000-000008750000}"/>
    <cellStyle name="Note 2 6 2 15 2 4" xfId="36188" xr:uid="{00000000-0005-0000-0000-000009750000}"/>
    <cellStyle name="Note 2 6 2 15 3" xfId="23120" xr:uid="{00000000-0005-0000-0000-00000A750000}"/>
    <cellStyle name="Note 2 6 2 15 3 2" xfId="36189" xr:uid="{00000000-0005-0000-0000-00000B750000}"/>
    <cellStyle name="Note 2 6 2 15 4" xfId="23121" xr:uid="{00000000-0005-0000-0000-00000C750000}"/>
    <cellStyle name="Note 2 6 2 15 5" xfId="36190" xr:uid="{00000000-0005-0000-0000-00000D750000}"/>
    <cellStyle name="Note 2 6 2 16" xfId="23122" xr:uid="{00000000-0005-0000-0000-00000E750000}"/>
    <cellStyle name="Note 2 6 2 16 2" xfId="23123" xr:uid="{00000000-0005-0000-0000-00000F750000}"/>
    <cellStyle name="Note 2 6 2 16 2 2" xfId="23124" xr:uid="{00000000-0005-0000-0000-000010750000}"/>
    <cellStyle name="Note 2 6 2 16 2 2 2" xfId="36191" xr:uid="{00000000-0005-0000-0000-000011750000}"/>
    <cellStyle name="Note 2 6 2 16 2 3" xfId="23125" xr:uid="{00000000-0005-0000-0000-000012750000}"/>
    <cellStyle name="Note 2 6 2 16 2 4" xfId="36192" xr:uid="{00000000-0005-0000-0000-000013750000}"/>
    <cellStyle name="Note 2 6 2 16 3" xfId="23126" xr:uid="{00000000-0005-0000-0000-000014750000}"/>
    <cellStyle name="Note 2 6 2 16 3 2" xfId="36193" xr:uid="{00000000-0005-0000-0000-000015750000}"/>
    <cellStyle name="Note 2 6 2 16 4" xfId="23127" xr:uid="{00000000-0005-0000-0000-000016750000}"/>
    <cellStyle name="Note 2 6 2 16 5" xfId="36194" xr:uid="{00000000-0005-0000-0000-000017750000}"/>
    <cellStyle name="Note 2 6 2 17" xfId="23128" xr:uid="{00000000-0005-0000-0000-000018750000}"/>
    <cellStyle name="Note 2 6 2 17 2" xfId="23129" xr:uid="{00000000-0005-0000-0000-000019750000}"/>
    <cellStyle name="Note 2 6 2 17 2 2" xfId="23130" xr:uid="{00000000-0005-0000-0000-00001A750000}"/>
    <cellStyle name="Note 2 6 2 17 2 2 2" xfId="36195" xr:uid="{00000000-0005-0000-0000-00001B750000}"/>
    <cellStyle name="Note 2 6 2 17 2 3" xfId="23131" xr:uid="{00000000-0005-0000-0000-00001C750000}"/>
    <cellStyle name="Note 2 6 2 17 2 4" xfId="36196" xr:uid="{00000000-0005-0000-0000-00001D750000}"/>
    <cellStyle name="Note 2 6 2 17 3" xfId="23132" xr:uid="{00000000-0005-0000-0000-00001E750000}"/>
    <cellStyle name="Note 2 6 2 17 3 2" xfId="36197" xr:uid="{00000000-0005-0000-0000-00001F750000}"/>
    <cellStyle name="Note 2 6 2 17 4" xfId="23133" xr:uid="{00000000-0005-0000-0000-000020750000}"/>
    <cellStyle name="Note 2 6 2 17 5" xfId="36198" xr:uid="{00000000-0005-0000-0000-000021750000}"/>
    <cellStyle name="Note 2 6 2 18" xfId="23134" xr:uid="{00000000-0005-0000-0000-000022750000}"/>
    <cellStyle name="Note 2 6 2 18 2" xfId="23135" xr:uid="{00000000-0005-0000-0000-000023750000}"/>
    <cellStyle name="Note 2 6 2 18 2 2" xfId="23136" xr:uid="{00000000-0005-0000-0000-000024750000}"/>
    <cellStyle name="Note 2 6 2 18 2 2 2" xfId="36199" xr:uid="{00000000-0005-0000-0000-000025750000}"/>
    <cellStyle name="Note 2 6 2 18 2 3" xfId="23137" xr:uid="{00000000-0005-0000-0000-000026750000}"/>
    <cellStyle name="Note 2 6 2 18 2 4" xfId="36200" xr:uid="{00000000-0005-0000-0000-000027750000}"/>
    <cellStyle name="Note 2 6 2 18 3" xfId="23138" xr:uid="{00000000-0005-0000-0000-000028750000}"/>
    <cellStyle name="Note 2 6 2 18 3 2" xfId="36201" xr:uid="{00000000-0005-0000-0000-000029750000}"/>
    <cellStyle name="Note 2 6 2 18 4" xfId="23139" xr:uid="{00000000-0005-0000-0000-00002A750000}"/>
    <cellStyle name="Note 2 6 2 18 5" xfId="36202" xr:uid="{00000000-0005-0000-0000-00002B750000}"/>
    <cellStyle name="Note 2 6 2 19" xfId="23140" xr:uid="{00000000-0005-0000-0000-00002C750000}"/>
    <cellStyle name="Note 2 6 2 19 2" xfId="23141" xr:uid="{00000000-0005-0000-0000-00002D750000}"/>
    <cellStyle name="Note 2 6 2 19 2 2" xfId="23142" xr:uid="{00000000-0005-0000-0000-00002E750000}"/>
    <cellStyle name="Note 2 6 2 19 2 2 2" xfId="36203" xr:uid="{00000000-0005-0000-0000-00002F750000}"/>
    <cellStyle name="Note 2 6 2 19 2 3" xfId="23143" xr:uid="{00000000-0005-0000-0000-000030750000}"/>
    <cellStyle name="Note 2 6 2 19 2 4" xfId="36204" xr:uid="{00000000-0005-0000-0000-000031750000}"/>
    <cellStyle name="Note 2 6 2 19 3" xfId="23144" xr:uid="{00000000-0005-0000-0000-000032750000}"/>
    <cellStyle name="Note 2 6 2 19 3 2" xfId="36205" xr:uid="{00000000-0005-0000-0000-000033750000}"/>
    <cellStyle name="Note 2 6 2 19 4" xfId="23145" xr:uid="{00000000-0005-0000-0000-000034750000}"/>
    <cellStyle name="Note 2 6 2 19 5" xfId="36206" xr:uid="{00000000-0005-0000-0000-000035750000}"/>
    <cellStyle name="Note 2 6 2 2" xfId="23146" xr:uid="{00000000-0005-0000-0000-000036750000}"/>
    <cellStyle name="Note 2 6 2 2 2" xfId="23147" xr:uid="{00000000-0005-0000-0000-000037750000}"/>
    <cellStyle name="Note 2 6 2 2 2 2" xfId="23148" xr:uid="{00000000-0005-0000-0000-000038750000}"/>
    <cellStyle name="Note 2 6 2 2 2 2 2" xfId="36207" xr:uid="{00000000-0005-0000-0000-000039750000}"/>
    <cellStyle name="Note 2 6 2 2 2 3" xfId="23149" xr:uid="{00000000-0005-0000-0000-00003A750000}"/>
    <cellStyle name="Note 2 6 2 2 2 4" xfId="36208" xr:uid="{00000000-0005-0000-0000-00003B750000}"/>
    <cellStyle name="Note 2 6 2 2 3" xfId="23150" xr:uid="{00000000-0005-0000-0000-00003C750000}"/>
    <cellStyle name="Note 2 6 2 2 3 2" xfId="36209" xr:uid="{00000000-0005-0000-0000-00003D750000}"/>
    <cellStyle name="Note 2 6 2 2 4" xfId="23151" xr:uid="{00000000-0005-0000-0000-00003E750000}"/>
    <cellStyle name="Note 2 6 2 2 5" xfId="36210" xr:uid="{00000000-0005-0000-0000-00003F750000}"/>
    <cellStyle name="Note 2 6 2 20" xfId="23152" xr:uid="{00000000-0005-0000-0000-000040750000}"/>
    <cellStyle name="Note 2 6 2 20 2" xfId="23153" xr:uid="{00000000-0005-0000-0000-000041750000}"/>
    <cellStyle name="Note 2 6 2 20 2 2" xfId="23154" xr:uid="{00000000-0005-0000-0000-000042750000}"/>
    <cellStyle name="Note 2 6 2 20 2 2 2" xfId="36211" xr:uid="{00000000-0005-0000-0000-000043750000}"/>
    <cellStyle name="Note 2 6 2 20 2 3" xfId="23155" xr:uid="{00000000-0005-0000-0000-000044750000}"/>
    <cellStyle name="Note 2 6 2 20 2 4" xfId="36212" xr:uid="{00000000-0005-0000-0000-000045750000}"/>
    <cellStyle name="Note 2 6 2 20 3" xfId="23156" xr:uid="{00000000-0005-0000-0000-000046750000}"/>
    <cellStyle name="Note 2 6 2 20 3 2" xfId="36213" xr:uid="{00000000-0005-0000-0000-000047750000}"/>
    <cellStyle name="Note 2 6 2 20 4" xfId="23157" xr:uid="{00000000-0005-0000-0000-000048750000}"/>
    <cellStyle name="Note 2 6 2 20 5" xfId="36214" xr:uid="{00000000-0005-0000-0000-000049750000}"/>
    <cellStyle name="Note 2 6 2 21" xfId="23158" xr:uid="{00000000-0005-0000-0000-00004A750000}"/>
    <cellStyle name="Note 2 6 2 21 2" xfId="23159" xr:uid="{00000000-0005-0000-0000-00004B750000}"/>
    <cellStyle name="Note 2 6 2 21 2 2" xfId="23160" xr:uid="{00000000-0005-0000-0000-00004C750000}"/>
    <cellStyle name="Note 2 6 2 21 2 2 2" xfId="36215" xr:uid="{00000000-0005-0000-0000-00004D750000}"/>
    <cellStyle name="Note 2 6 2 21 2 3" xfId="23161" xr:uid="{00000000-0005-0000-0000-00004E750000}"/>
    <cellStyle name="Note 2 6 2 21 2 4" xfId="36216" xr:uid="{00000000-0005-0000-0000-00004F750000}"/>
    <cellStyle name="Note 2 6 2 21 3" xfId="23162" xr:uid="{00000000-0005-0000-0000-000050750000}"/>
    <cellStyle name="Note 2 6 2 21 3 2" xfId="36217" xr:uid="{00000000-0005-0000-0000-000051750000}"/>
    <cellStyle name="Note 2 6 2 21 4" xfId="23163" xr:uid="{00000000-0005-0000-0000-000052750000}"/>
    <cellStyle name="Note 2 6 2 21 5" xfId="36218" xr:uid="{00000000-0005-0000-0000-000053750000}"/>
    <cellStyle name="Note 2 6 2 22" xfId="23164" xr:uid="{00000000-0005-0000-0000-000054750000}"/>
    <cellStyle name="Note 2 6 2 22 2" xfId="23165" xr:uid="{00000000-0005-0000-0000-000055750000}"/>
    <cellStyle name="Note 2 6 2 22 2 2" xfId="23166" xr:uid="{00000000-0005-0000-0000-000056750000}"/>
    <cellStyle name="Note 2 6 2 22 2 2 2" xfId="36219" xr:uid="{00000000-0005-0000-0000-000057750000}"/>
    <cellStyle name="Note 2 6 2 22 2 3" xfId="23167" xr:uid="{00000000-0005-0000-0000-000058750000}"/>
    <cellStyle name="Note 2 6 2 22 2 4" xfId="36220" xr:uid="{00000000-0005-0000-0000-000059750000}"/>
    <cellStyle name="Note 2 6 2 22 3" xfId="23168" xr:uid="{00000000-0005-0000-0000-00005A750000}"/>
    <cellStyle name="Note 2 6 2 22 3 2" xfId="36221" xr:uid="{00000000-0005-0000-0000-00005B750000}"/>
    <cellStyle name="Note 2 6 2 22 4" xfId="23169" xr:uid="{00000000-0005-0000-0000-00005C750000}"/>
    <cellStyle name="Note 2 6 2 22 5" xfId="36222" xr:uid="{00000000-0005-0000-0000-00005D750000}"/>
    <cellStyle name="Note 2 6 2 23" xfId="23170" xr:uid="{00000000-0005-0000-0000-00005E750000}"/>
    <cellStyle name="Note 2 6 2 23 2" xfId="23171" xr:uid="{00000000-0005-0000-0000-00005F750000}"/>
    <cellStyle name="Note 2 6 2 23 2 2" xfId="23172" xr:uid="{00000000-0005-0000-0000-000060750000}"/>
    <cellStyle name="Note 2 6 2 23 2 2 2" xfId="36223" xr:uid="{00000000-0005-0000-0000-000061750000}"/>
    <cellStyle name="Note 2 6 2 23 2 3" xfId="23173" xr:uid="{00000000-0005-0000-0000-000062750000}"/>
    <cellStyle name="Note 2 6 2 23 2 4" xfId="36224" xr:uid="{00000000-0005-0000-0000-000063750000}"/>
    <cellStyle name="Note 2 6 2 23 3" xfId="23174" xr:uid="{00000000-0005-0000-0000-000064750000}"/>
    <cellStyle name="Note 2 6 2 23 3 2" xfId="36225" xr:uid="{00000000-0005-0000-0000-000065750000}"/>
    <cellStyle name="Note 2 6 2 23 4" xfId="23175" xr:uid="{00000000-0005-0000-0000-000066750000}"/>
    <cellStyle name="Note 2 6 2 23 5" xfId="36226" xr:uid="{00000000-0005-0000-0000-000067750000}"/>
    <cellStyle name="Note 2 6 2 24" xfId="23176" xr:uid="{00000000-0005-0000-0000-000068750000}"/>
    <cellStyle name="Note 2 6 2 24 2" xfId="23177" xr:uid="{00000000-0005-0000-0000-000069750000}"/>
    <cellStyle name="Note 2 6 2 24 2 2" xfId="23178" xr:uid="{00000000-0005-0000-0000-00006A750000}"/>
    <cellStyle name="Note 2 6 2 24 2 2 2" xfId="36227" xr:uid="{00000000-0005-0000-0000-00006B750000}"/>
    <cellStyle name="Note 2 6 2 24 2 3" xfId="23179" xr:uid="{00000000-0005-0000-0000-00006C750000}"/>
    <cellStyle name="Note 2 6 2 24 2 4" xfId="36228" xr:uid="{00000000-0005-0000-0000-00006D750000}"/>
    <cellStyle name="Note 2 6 2 24 3" xfId="23180" xr:uid="{00000000-0005-0000-0000-00006E750000}"/>
    <cellStyle name="Note 2 6 2 24 3 2" xfId="36229" xr:uid="{00000000-0005-0000-0000-00006F750000}"/>
    <cellStyle name="Note 2 6 2 24 4" xfId="23181" xr:uid="{00000000-0005-0000-0000-000070750000}"/>
    <cellStyle name="Note 2 6 2 24 5" xfId="36230" xr:uid="{00000000-0005-0000-0000-000071750000}"/>
    <cellStyle name="Note 2 6 2 25" xfId="23182" xr:uid="{00000000-0005-0000-0000-000072750000}"/>
    <cellStyle name="Note 2 6 2 25 2" xfId="23183" xr:uid="{00000000-0005-0000-0000-000073750000}"/>
    <cellStyle name="Note 2 6 2 25 2 2" xfId="23184" xr:uid="{00000000-0005-0000-0000-000074750000}"/>
    <cellStyle name="Note 2 6 2 25 2 2 2" xfId="36231" xr:uid="{00000000-0005-0000-0000-000075750000}"/>
    <cellStyle name="Note 2 6 2 25 2 3" xfId="23185" xr:uid="{00000000-0005-0000-0000-000076750000}"/>
    <cellStyle name="Note 2 6 2 25 2 4" xfId="36232" xr:uid="{00000000-0005-0000-0000-000077750000}"/>
    <cellStyle name="Note 2 6 2 25 3" xfId="23186" xr:uid="{00000000-0005-0000-0000-000078750000}"/>
    <cellStyle name="Note 2 6 2 25 3 2" xfId="36233" xr:uid="{00000000-0005-0000-0000-000079750000}"/>
    <cellStyle name="Note 2 6 2 25 4" xfId="23187" xr:uid="{00000000-0005-0000-0000-00007A750000}"/>
    <cellStyle name="Note 2 6 2 25 5" xfId="36234" xr:uid="{00000000-0005-0000-0000-00007B750000}"/>
    <cellStyle name="Note 2 6 2 26" xfId="23188" xr:uid="{00000000-0005-0000-0000-00007C750000}"/>
    <cellStyle name="Note 2 6 2 26 2" xfId="23189" xr:uid="{00000000-0005-0000-0000-00007D750000}"/>
    <cellStyle name="Note 2 6 2 26 2 2" xfId="23190" xr:uid="{00000000-0005-0000-0000-00007E750000}"/>
    <cellStyle name="Note 2 6 2 26 2 2 2" xfId="36235" xr:uid="{00000000-0005-0000-0000-00007F750000}"/>
    <cellStyle name="Note 2 6 2 26 2 3" xfId="23191" xr:uid="{00000000-0005-0000-0000-000080750000}"/>
    <cellStyle name="Note 2 6 2 26 2 4" xfId="36236" xr:uid="{00000000-0005-0000-0000-000081750000}"/>
    <cellStyle name="Note 2 6 2 26 3" xfId="23192" xr:uid="{00000000-0005-0000-0000-000082750000}"/>
    <cellStyle name="Note 2 6 2 26 3 2" xfId="36237" xr:uid="{00000000-0005-0000-0000-000083750000}"/>
    <cellStyle name="Note 2 6 2 26 4" xfId="23193" xr:uid="{00000000-0005-0000-0000-000084750000}"/>
    <cellStyle name="Note 2 6 2 26 5" xfId="36238" xr:uid="{00000000-0005-0000-0000-000085750000}"/>
    <cellStyle name="Note 2 6 2 27" xfId="23194" xr:uid="{00000000-0005-0000-0000-000086750000}"/>
    <cellStyle name="Note 2 6 2 27 2" xfId="23195" xr:uid="{00000000-0005-0000-0000-000087750000}"/>
    <cellStyle name="Note 2 6 2 27 2 2" xfId="23196" xr:uid="{00000000-0005-0000-0000-000088750000}"/>
    <cellStyle name="Note 2 6 2 27 2 2 2" xfId="36239" xr:uid="{00000000-0005-0000-0000-000089750000}"/>
    <cellStyle name="Note 2 6 2 27 2 3" xfId="23197" xr:uid="{00000000-0005-0000-0000-00008A750000}"/>
    <cellStyle name="Note 2 6 2 27 2 4" xfId="36240" xr:uid="{00000000-0005-0000-0000-00008B750000}"/>
    <cellStyle name="Note 2 6 2 27 3" xfId="23198" xr:uid="{00000000-0005-0000-0000-00008C750000}"/>
    <cellStyle name="Note 2 6 2 27 3 2" xfId="36241" xr:uid="{00000000-0005-0000-0000-00008D750000}"/>
    <cellStyle name="Note 2 6 2 27 4" xfId="23199" xr:uid="{00000000-0005-0000-0000-00008E750000}"/>
    <cellStyle name="Note 2 6 2 27 5" xfId="36242" xr:uid="{00000000-0005-0000-0000-00008F750000}"/>
    <cellStyle name="Note 2 6 2 28" xfId="23200" xr:uid="{00000000-0005-0000-0000-000090750000}"/>
    <cellStyle name="Note 2 6 2 28 2" xfId="23201" xr:uid="{00000000-0005-0000-0000-000091750000}"/>
    <cellStyle name="Note 2 6 2 28 2 2" xfId="23202" xr:uid="{00000000-0005-0000-0000-000092750000}"/>
    <cellStyle name="Note 2 6 2 28 2 2 2" xfId="36243" xr:uid="{00000000-0005-0000-0000-000093750000}"/>
    <cellStyle name="Note 2 6 2 28 2 3" xfId="23203" xr:uid="{00000000-0005-0000-0000-000094750000}"/>
    <cellStyle name="Note 2 6 2 28 2 4" xfId="36244" xr:uid="{00000000-0005-0000-0000-000095750000}"/>
    <cellStyle name="Note 2 6 2 28 3" xfId="23204" xr:uid="{00000000-0005-0000-0000-000096750000}"/>
    <cellStyle name="Note 2 6 2 28 3 2" xfId="36245" xr:uid="{00000000-0005-0000-0000-000097750000}"/>
    <cellStyle name="Note 2 6 2 28 4" xfId="23205" xr:uid="{00000000-0005-0000-0000-000098750000}"/>
    <cellStyle name="Note 2 6 2 28 5" xfId="36246" xr:uid="{00000000-0005-0000-0000-000099750000}"/>
    <cellStyle name="Note 2 6 2 29" xfId="23206" xr:uid="{00000000-0005-0000-0000-00009A750000}"/>
    <cellStyle name="Note 2 6 2 29 2" xfId="23207" xr:uid="{00000000-0005-0000-0000-00009B750000}"/>
    <cellStyle name="Note 2 6 2 29 2 2" xfId="23208" xr:uid="{00000000-0005-0000-0000-00009C750000}"/>
    <cellStyle name="Note 2 6 2 29 2 2 2" xfId="36247" xr:uid="{00000000-0005-0000-0000-00009D750000}"/>
    <cellStyle name="Note 2 6 2 29 2 3" xfId="23209" xr:uid="{00000000-0005-0000-0000-00009E750000}"/>
    <cellStyle name="Note 2 6 2 29 2 4" xfId="36248" xr:uid="{00000000-0005-0000-0000-00009F750000}"/>
    <cellStyle name="Note 2 6 2 29 3" xfId="23210" xr:uid="{00000000-0005-0000-0000-0000A0750000}"/>
    <cellStyle name="Note 2 6 2 29 3 2" xfId="36249" xr:uid="{00000000-0005-0000-0000-0000A1750000}"/>
    <cellStyle name="Note 2 6 2 29 4" xfId="23211" xr:uid="{00000000-0005-0000-0000-0000A2750000}"/>
    <cellStyle name="Note 2 6 2 29 5" xfId="36250" xr:uid="{00000000-0005-0000-0000-0000A3750000}"/>
    <cellStyle name="Note 2 6 2 3" xfId="23212" xr:uid="{00000000-0005-0000-0000-0000A4750000}"/>
    <cellStyle name="Note 2 6 2 3 2" xfId="23213" xr:uid="{00000000-0005-0000-0000-0000A5750000}"/>
    <cellStyle name="Note 2 6 2 3 2 2" xfId="23214" xr:uid="{00000000-0005-0000-0000-0000A6750000}"/>
    <cellStyle name="Note 2 6 2 3 2 2 2" xfId="36251" xr:uid="{00000000-0005-0000-0000-0000A7750000}"/>
    <cellStyle name="Note 2 6 2 3 2 3" xfId="23215" xr:uid="{00000000-0005-0000-0000-0000A8750000}"/>
    <cellStyle name="Note 2 6 2 3 2 4" xfId="36252" xr:uid="{00000000-0005-0000-0000-0000A9750000}"/>
    <cellStyle name="Note 2 6 2 3 3" xfId="23216" xr:uid="{00000000-0005-0000-0000-0000AA750000}"/>
    <cellStyle name="Note 2 6 2 3 3 2" xfId="36253" xr:uid="{00000000-0005-0000-0000-0000AB750000}"/>
    <cellStyle name="Note 2 6 2 3 4" xfId="23217" xr:uid="{00000000-0005-0000-0000-0000AC750000}"/>
    <cellStyle name="Note 2 6 2 3 5" xfId="36254" xr:uid="{00000000-0005-0000-0000-0000AD750000}"/>
    <cellStyle name="Note 2 6 2 30" xfId="23218" xr:uid="{00000000-0005-0000-0000-0000AE750000}"/>
    <cellStyle name="Note 2 6 2 30 2" xfId="23219" xr:uid="{00000000-0005-0000-0000-0000AF750000}"/>
    <cellStyle name="Note 2 6 2 30 2 2" xfId="23220" xr:uid="{00000000-0005-0000-0000-0000B0750000}"/>
    <cellStyle name="Note 2 6 2 30 2 2 2" xfId="36255" xr:uid="{00000000-0005-0000-0000-0000B1750000}"/>
    <cellStyle name="Note 2 6 2 30 2 3" xfId="23221" xr:uid="{00000000-0005-0000-0000-0000B2750000}"/>
    <cellStyle name="Note 2 6 2 30 2 4" xfId="36256" xr:uid="{00000000-0005-0000-0000-0000B3750000}"/>
    <cellStyle name="Note 2 6 2 30 3" xfId="23222" xr:uid="{00000000-0005-0000-0000-0000B4750000}"/>
    <cellStyle name="Note 2 6 2 30 3 2" xfId="36257" xr:uid="{00000000-0005-0000-0000-0000B5750000}"/>
    <cellStyle name="Note 2 6 2 30 4" xfId="23223" xr:uid="{00000000-0005-0000-0000-0000B6750000}"/>
    <cellStyle name="Note 2 6 2 30 5" xfId="36258" xr:uid="{00000000-0005-0000-0000-0000B7750000}"/>
    <cellStyle name="Note 2 6 2 31" xfId="23224" xr:uid="{00000000-0005-0000-0000-0000B8750000}"/>
    <cellStyle name="Note 2 6 2 31 2" xfId="23225" xr:uid="{00000000-0005-0000-0000-0000B9750000}"/>
    <cellStyle name="Note 2 6 2 31 2 2" xfId="36259" xr:uid="{00000000-0005-0000-0000-0000BA750000}"/>
    <cellStyle name="Note 2 6 2 31 3" xfId="23226" xr:uid="{00000000-0005-0000-0000-0000BB750000}"/>
    <cellStyle name="Note 2 6 2 31 4" xfId="36260" xr:uid="{00000000-0005-0000-0000-0000BC750000}"/>
    <cellStyle name="Note 2 6 2 32" xfId="23227" xr:uid="{00000000-0005-0000-0000-0000BD750000}"/>
    <cellStyle name="Note 2 6 2 32 2" xfId="36261" xr:uid="{00000000-0005-0000-0000-0000BE750000}"/>
    <cellStyle name="Note 2 6 2 33" xfId="23228" xr:uid="{00000000-0005-0000-0000-0000BF750000}"/>
    <cellStyle name="Note 2 6 2 34" xfId="36262" xr:uid="{00000000-0005-0000-0000-0000C0750000}"/>
    <cellStyle name="Note 2 6 2 4" xfId="23229" xr:uid="{00000000-0005-0000-0000-0000C1750000}"/>
    <cellStyle name="Note 2 6 2 4 2" xfId="23230" xr:uid="{00000000-0005-0000-0000-0000C2750000}"/>
    <cellStyle name="Note 2 6 2 4 2 2" xfId="23231" xr:uid="{00000000-0005-0000-0000-0000C3750000}"/>
    <cellStyle name="Note 2 6 2 4 2 2 2" xfId="36263" xr:uid="{00000000-0005-0000-0000-0000C4750000}"/>
    <cellStyle name="Note 2 6 2 4 2 3" xfId="23232" xr:uid="{00000000-0005-0000-0000-0000C5750000}"/>
    <cellStyle name="Note 2 6 2 4 2 4" xfId="36264" xr:uid="{00000000-0005-0000-0000-0000C6750000}"/>
    <cellStyle name="Note 2 6 2 4 3" xfId="23233" xr:uid="{00000000-0005-0000-0000-0000C7750000}"/>
    <cellStyle name="Note 2 6 2 4 3 2" xfId="36265" xr:uid="{00000000-0005-0000-0000-0000C8750000}"/>
    <cellStyle name="Note 2 6 2 4 4" xfId="23234" xr:uid="{00000000-0005-0000-0000-0000C9750000}"/>
    <cellStyle name="Note 2 6 2 4 5" xfId="36266" xr:uid="{00000000-0005-0000-0000-0000CA750000}"/>
    <cellStyle name="Note 2 6 2 5" xfId="23235" xr:uid="{00000000-0005-0000-0000-0000CB750000}"/>
    <cellStyle name="Note 2 6 2 5 2" xfId="23236" xr:uid="{00000000-0005-0000-0000-0000CC750000}"/>
    <cellStyle name="Note 2 6 2 5 2 2" xfId="23237" xr:uid="{00000000-0005-0000-0000-0000CD750000}"/>
    <cellStyle name="Note 2 6 2 5 2 2 2" xfId="36267" xr:uid="{00000000-0005-0000-0000-0000CE750000}"/>
    <cellStyle name="Note 2 6 2 5 2 3" xfId="23238" xr:uid="{00000000-0005-0000-0000-0000CF750000}"/>
    <cellStyle name="Note 2 6 2 5 2 4" xfId="36268" xr:uid="{00000000-0005-0000-0000-0000D0750000}"/>
    <cellStyle name="Note 2 6 2 5 3" xfId="23239" xr:uid="{00000000-0005-0000-0000-0000D1750000}"/>
    <cellStyle name="Note 2 6 2 5 3 2" xfId="36269" xr:uid="{00000000-0005-0000-0000-0000D2750000}"/>
    <cellStyle name="Note 2 6 2 5 4" xfId="23240" xr:uid="{00000000-0005-0000-0000-0000D3750000}"/>
    <cellStyle name="Note 2 6 2 5 5" xfId="36270" xr:uid="{00000000-0005-0000-0000-0000D4750000}"/>
    <cellStyle name="Note 2 6 2 6" xfId="23241" xr:uid="{00000000-0005-0000-0000-0000D5750000}"/>
    <cellStyle name="Note 2 6 2 6 2" xfId="23242" xr:uid="{00000000-0005-0000-0000-0000D6750000}"/>
    <cellStyle name="Note 2 6 2 6 2 2" xfId="23243" xr:uid="{00000000-0005-0000-0000-0000D7750000}"/>
    <cellStyle name="Note 2 6 2 6 2 2 2" xfId="36271" xr:uid="{00000000-0005-0000-0000-0000D8750000}"/>
    <cellStyle name="Note 2 6 2 6 2 3" xfId="23244" xr:uid="{00000000-0005-0000-0000-0000D9750000}"/>
    <cellStyle name="Note 2 6 2 6 2 4" xfId="36272" xr:uid="{00000000-0005-0000-0000-0000DA750000}"/>
    <cellStyle name="Note 2 6 2 6 3" xfId="23245" xr:uid="{00000000-0005-0000-0000-0000DB750000}"/>
    <cellStyle name="Note 2 6 2 6 3 2" xfId="36273" xr:uid="{00000000-0005-0000-0000-0000DC750000}"/>
    <cellStyle name="Note 2 6 2 6 4" xfId="23246" xr:uid="{00000000-0005-0000-0000-0000DD750000}"/>
    <cellStyle name="Note 2 6 2 6 5" xfId="36274" xr:uid="{00000000-0005-0000-0000-0000DE750000}"/>
    <cellStyle name="Note 2 6 2 7" xfId="23247" xr:uid="{00000000-0005-0000-0000-0000DF750000}"/>
    <cellStyle name="Note 2 6 2 7 2" xfId="23248" xr:uid="{00000000-0005-0000-0000-0000E0750000}"/>
    <cellStyle name="Note 2 6 2 7 2 2" xfId="23249" xr:uid="{00000000-0005-0000-0000-0000E1750000}"/>
    <cellStyle name="Note 2 6 2 7 2 2 2" xfId="36275" xr:uid="{00000000-0005-0000-0000-0000E2750000}"/>
    <cellStyle name="Note 2 6 2 7 2 3" xfId="23250" xr:uid="{00000000-0005-0000-0000-0000E3750000}"/>
    <cellStyle name="Note 2 6 2 7 2 4" xfId="36276" xr:uid="{00000000-0005-0000-0000-0000E4750000}"/>
    <cellStyle name="Note 2 6 2 7 3" xfId="23251" xr:uid="{00000000-0005-0000-0000-0000E5750000}"/>
    <cellStyle name="Note 2 6 2 7 3 2" xfId="36277" xr:uid="{00000000-0005-0000-0000-0000E6750000}"/>
    <cellStyle name="Note 2 6 2 7 4" xfId="23252" xr:uid="{00000000-0005-0000-0000-0000E7750000}"/>
    <cellStyle name="Note 2 6 2 7 5" xfId="36278" xr:uid="{00000000-0005-0000-0000-0000E8750000}"/>
    <cellStyle name="Note 2 6 2 8" xfId="23253" xr:uid="{00000000-0005-0000-0000-0000E9750000}"/>
    <cellStyle name="Note 2 6 2 8 2" xfId="23254" xr:uid="{00000000-0005-0000-0000-0000EA750000}"/>
    <cellStyle name="Note 2 6 2 8 2 2" xfId="23255" xr:uid="{00000000-0005-0000-0000-0000EB750000}"/>
    <cellStyle name="Note 2 6 2 8 2 2 2" xfId="36279" xr:uid="{00000000-0005-0000-0000-0000EC750000}"/>
    <cellStyle name="Note 2 6 2 8 2 3" xfId="23256" xr:uid="{00000000-0005-0000-0000-0000ED750000}"/>
    <cellStyle name="Note 2 6 2 8 2 4" xfId="36280" xr:uid="{00000000-0005-0000-0000-0000EE750000}"/>
    <cellStyle name="Note 2 6 2 8 3" xfId="23257" xr:uid="{00000000-0005-0000-0000-0000EF750000}"/>
    <cellStyle name="Note 2 6 2 8 3 2" xfId="36281" xr:uid="{00000000-0005-0000-0000-0000F0750000}"/>
    <cellStyle name="Note 2 6 2 8 4" xfId="23258" xr:uid="{00000000-0005-0000-0000-0000F1750000}"/>
    <cellStyle name="Note 2 6 2 8 5" xfId="36282" xr:uid="{00000000-0005-0000-0000-0000F2750000}"/>
    <cellStyle name="Note 2 6 2 9" xfId="23259" xr:uid="{00000000-0005-0000-0000-0000F3750000}"/>
    <cellStyle name="Note 2 6 2 9 2" xfId="23260" xr:uid="{00000000-0005-0000-0000-0000F4750000}"/>
    <cellStyle name="Note 2 6 2 9 2 2" xfId="23261" xr:uid="{00000000-0005-0000-0000-0000F5750000}"/>
    <cellStyle name="Note 2 6 2 9 2 2 2" xfId="36283" xr:uid="{00000000-0005-0000-0000-0000F6750000}"/>
    <cellStyle name="Note 2 6 2 9 2 3" xfId="23262" xr:uid="{00000000-0005-0000-0000-0000F7750000}"/>
    <cellStyle name="Note 2 6 2 9 2 4" xfId="36284" xr:uid="{00000000-0005-0000-0000-0000F8750000}"/>
    <cellStyle name="Note 2 6 2 9 3" xfId="23263" xr:uid="{00000000-0005-0000-0000-0000F9750000}"/>
    <cellStyle name="Note 2 6 2 9 3 2" xfId="36285" xr:uid="{00000000-0005-0000-0000-0000FA750000}"/>
    <cellStyle name="Note 2 6 2 9 4" xfId="23264" xr:uid="{00000000-0005-0000-0000-0000FB750000}"/>
    <cellStyle name="Note 2 6 2 9 5" xfId="36286" xr:uid="{00000000-0005-0000-0000-0000FC750000}"/>
    <cellStyle name="Note 2 6 20" xfId="23265" xr:uid="{00000000-0005-0000-0000-0000FD750000}"/>
    <cellStyle name="Note 2 6 20 2" xfId="23266" xr:uid="{00000000-0005-0000-0000-0000FE750000}"/>
    <cellStyle name="Note 2 6 20 2 2" xfId="23267" xr:uid="{00000000-0005-0000-0000-0000FF750000}"/>
    <cellStyle name="Note 2 6 20 2 2 2" xfId="36287" xr:uid="{00000000-0005-0000-0000-000000760000}"/>
    <cellStyle name="Note 2 6 20 2 3" xfId="23268" xr:uid="{00000000-0005-0000-0000-000001760000}"/>
    <cellStyle name="Note 2 6 20 2 4" xfId="36288" xr:uid="{00000000-0005-0000-0000-000002760000}"/>
    <cellStyle name="Note 2 6 20 3" xfId="23269" xr:uid="{00000000-0005-0000-0000-000003760000}"/>
    <cellStyle name="Note 2 6 20 3 2" xfId="36289" xr:uid="{00000000-0005-0000-0000-000004760000}"/>
    <cellStyle name="Note 2 6 20 4" xfId="23270" xr:uid="{00000000-0005-0000-0000-000005760000}"/>
    <cellStyle name="Note 2 6 20 5" xfId="36290" xr:uid="{00000000-0005-0000-0000-000006760000}"/>
    <cellStyle name="Note 2 6 21" xfId="23271" xr:uid="{00000000-0005-0000-0000-000007760000}"/>
    <cellStyle name="Note 2 6 21 2" xfId="23272" xr:uid="{00000000-0005-0000-0000-000008760000}"/>
    <cellStyle name="Note 2 6 21 2 2" xfId="23273" xr:uid="{00000000-0005-0000-0000-000009760000}"/>
    <cellStyle name="Note 2 6 21 2 2 2" xfId="36291" xr:uid="{00000000-0005-0000-0000-00000A760000}"/>
    <cellStyle name="Note 2 6 21 2 3" xfId="23274" xr:uid="{00000000-0005-0000-0000-00000B760000}"/>
    <cellStyle name="Note 2 6 21 2 4" xfId="36292" xr:uid="{00000000-0005-0000-0000-00000C760000}"/>
    <cellStyle name="Note 2 6 21 3" xfId="23275" xr:uid="{00000000-0005-0000-0000-00000D760000}"/>
    <cellStyle name="Note 2 6 21 3 2" xfId="36293" xr:uid="{00000000-0005-0000-0000-00000E760000}"/>
    <cellStyle name="Note 2 6 21 4" xfId="23276" xr:uid="{00000000-0005-0000-0000-00000F760000}"/>
    <cellStyle name="Note 2 6 21 5" xfId="36294" xr:uid="{00000000-0005-0000-0000-000010760000}"/>
    <cellStyle name="Note 2 6 22" xfId="23277" xr:uid="{00000000-0005-0000-0000-000011760000}"/>
    <cellStyle name="Note 2 6 22 2" xfId="23278" xr:uid="{00000000-0005-0000-0000-000012760000}"/>
    <cellStyle name="Note 2 6 22 2 2" xfId="23279" xr:uid="{00000000-0005-0000-0000-000013760000}"/>
    <cellStyle name="Note 2 6 22 2 2 2" xfId="36295" xr:uid="{00000000-0005-0000-0000-000014760000}"/>
    <cellStyle name="Note 2 6 22 2 3" xfId="23280" xr:uid="{00000000-0005-0000-0000-000015760000}"/>
    <cellStyle name="Note 2 6 22 2 4" xfId="36296" xr:uid="{00000000-0005-0000-0000-000016760000}"/>
    <cellStyle name="Note 2 6 22 3" xfId="23281" xr:uid="{00000000-0005-0000-0000-000017760000}"/>
    <cellStyle name="Note 2 6 22 3 2" xfId="36297" xr:uid="{00000000-0005-0000-0000-000018760000}"/>
    <cellStyle name="Note 2 6 22 4" xfId="23282" xr:uid="{00000000-0005-0000-0000-000019760000}"/>
    <cellStyle name="Note 2 6 22 5" xfId="36298" xr:uid="{00000000-0005-0000-0000-00001A760000}"/>
    <cellStyle name="Note 2 6 23" xfId="23283" xr:uid="{00000000-0005-0000-0000-00001B760000}"/>
    <cellStyle name="Note 2 6 23 2" xfId="23284" xr:uid="{00000000-0005-0000-0000-00001C760000}"/>
    <cellStyle name="Note 2 6 23 2 2" xfId="23285" xr:uid="{00000000-0005-0000-0000-00001D760000}"/>
    <cellStyle name="Note 2 6 23 2 2 2" xfId="36299" xr:uid="{00000000-0005-0000-0000-00001E760000}"/>
    <cellStyle name="Note 2 6 23 2 3" xfId="23286" xr:uid="{00000000-0005-0000-0000-00001F760000}"/>
    <cellStyle name="Note 2 6 23 2 4" xfId="36300" xr:uid="{00000000-0005-0000-0000-000020760000}"/>
    <cellStyle name="Note 2 6 23 3" xfId="23287" xr:uid="{00000000-0005-0000-0000-000021760000}"/>
    <cellStyle name="Note 2 6 23 3 2" xfId="36301" xr:uid="{00000000-0005-0000-0000-000022760000}"/>
    <cellStyle name="Note 2 6 23 4" xfId="23288" xr:uid="{00000000-0005-0000-0000-000023760000}"/>
    <cellStyle name="Note 2 6 23 5" xfId="36302" xr:uid="{00000000-0005-0000-0000-000024760000}"/>
    <cellStyle name="Note 2 6 24" xfId="23289" xr:uid="{00000000-0005-0000-0000-000025760000}"/>
    <cellStyle name="Note 2 6 24 2" xfId="23290" xr:uid="{00000000-0005-0000-0000-000026760000}"/>
    <cellStyle name="Note 2 6 24 2 2" xfId="23291" xr:uid="{00000000-0005-0000-0000-000027760000}"/>
    <cellStyle name="Note 2 6 24 2 2 2" xfId="36303" xr:uid="{00000000-0005-0000-0000-000028760000}"/>
    <cellStyle name="Note 2 6 24 2 3" xfId="23292" xr:uid="{00000000-0005-0000-0000-000029760000}"/>
    <cellStyle name="Note 2 6 24 2 4" xfId="36304" xr:uid="{00000000-0005-0000-0000-00002A760000}"/>
    <cellStyle name="Note 2 6 24 3" xfId="23293" xr:uid="{00000000-0005-0000-0000-00002B760000}"/>
    <cellStyle name="Note 2 6 24 3 2" xfId="36305" xr:uid="{00000000-0005-0000-0000-00002C760000}"/>
    <cellStyle name="Note 2 6 24 4" xfId="23294" xr:uid="{00000000-0005-0000-0000-00002D760000}"/>
    <cellStyle name="Note 2 6 24 5" xfId="36306" xr:uid="{00000000-0005-0000-0000-00002E760000}"/>
    <cellStyle name="Note 2 6 25" xfId="23295" xr:uid="{00000000-0005-0000-0000-00002F760000}"/>
    <cellStyle name="Note 2 6 25 2" xfId="23296" xr:uid="{00000000-0005-0000-0000-000030760000}"/>
    <cellStyle name="Note 2 6 25 2 2" xfId="23297" xr:uid="{00000000-0005-0000-0000-000031760000}"/>
    <cellStyle name="Note 2 6 25 2 2 2" xfId="36307" xr:uid="{00000000-0005-0000-0000-000032760000}"/>
    <cellStyle name="Note 2 6 25 2 3" xfId="23298" xr:uid="{00000000-0005-0000-0000-000033760000}"/>
    <cellStyle name="Note 2 6 25 2 4" xfId="36308" xr:uid="{00000000-0005-0000-0000-000034760000}"/>
    <cellStyle name="Note 2 6 25 3" xfId="23299" xr:uid="{00000000-0005-0000-0000-000035760000}"/>
    <cellStyle name="Note 2 6 25 3 2" xfId="36309" xr:uid="{00000000-0005-0000-0000-000036760000}"/>
    <cellStyle name="Note 2 6 25 4" xfId="23300" xr:uid="{00000000-0005-0000-0000-000037760000}"/>
    <cellStyle name="Note 2 6 25 5" xfId="36310" xr:uid="{00000000-0005-0000-0000-000038760000}"/>
    <cellStyle name="Note 2 6 26" xfId="23301" xr:uid="{00000000-0005-0000-0000-000039760000}"/>
    <cellStyle name="Note 2 6 26 2" xfId="23302" xr:uid="{00000000-0005-0000-0000-00003A760000}"/>
    <cellStyle name="Note 2 6 26 2 2" xfId="23303" xr:uid="{00000000-0005-0000-0000-00003B760000}"/>
    <cellStyle name="Note 2 6 26 2 2 2" xfId="36311" xr:uid="{00000000-0005-0000-0000-00003C760000}"/>
    <cellStyle name="Note 2 6 26 2 3" xfId="23304" xr:uid="{00000000-0005-0000-0000-00003D760000}"/>
    <cellStyle name="Note 2 6 26 2 4" xfId="36312" xr:uid="{00000000-0005-0000-0000-00003E760000}"/>
    <cellStyle name="Note 2 6 26 3" xfId="23305" xr:uid="{00000000-0005-0000-0000-00003F760000}"/>
    <cellStyle name="Note 2 6 26 3 2" xfId="36313" xr:uid="{00000000-0005-0000-0000-000040760000}"/>
    <cellStyle name="Note 2 6 26 4" xfId="23306" xr:uid="{00000000-0005-0000-0000-000041760000}"/>
    <cellStyle name="Note 2 6 26 5" xfId="36314" xr:uid="{00000000-0005-0000-0000-000042760000}"/>
    <cellStyle name="Note 2 6 27" xfId="23307" xr:uid="{00000000-0005-0000-0000-000043760000}"/>
    <cellStyle name="Note 2 6 27 2" xfId="23308" xr:uid="{00000000-0005-0000-0000-000044760000}"/>
    <cellStyle name="Note 2 6 27 2 2" xfId="23309" xr:uid="{00000000-0005-0000-0000-000045760000}"/>
    <cellStyle name="Note 2 6 27 2 2 2" xfId="36315" xr:uid="{00000000-0005-0000-0000-000046760000}"/>
    <cellStyle name="Note 2 6 27 2 3" xfId="23310" xr:uid="{00000000-0005-0000-0000-000047760000}"/>
    <cellStyle name="Note 2 6 27 2 4" xfId="36316" xr:uid="{00000000-0005-0000-0000-000048760000}"/>
    <cellStyle name="Note 2 6 27 3" xfId="23311" xr:uid="{00000000-0005-0000-0000-000049760000}"/>
    <cellStyle name="Note 2 6 27 3 2" xfId="36317" xr:uid="{00000000-0005-0000-0000-00004A760000}"/>
    <cellStyle name="Note 2 6 27 4" xfId="23312" xr:uid="{00000000-0005-0000-0000-00004B760000}"/>
    <cellStyle name="Note 2 6 27 5" xfId="36318" xr:uid="{00000000-0005-0000-0000-00004C760000}"/>
    <cellStyle name="Note 2 6 28" xfId="23313" xr:uid="{00000000-0005-0000-0000-00004D760000}"/>
    <cellStyle name="Note 2 6 28 2" xfId="23314" xr:uid="{00000000-0005-0000-0000-00004E760000}"/>
    <cellStyle name="Note 2 6 28 2 2" xfId="23315" xr:uid="{00000000-0005-0000-0000-00004F760000}"/>
    <cellStyle name="Note 2 6 28 2 2 2" xfId="36319" xr:uid="{00000000-0005-0000-0000-000050760000}"/>
    <cellStyle name="Note 2 6 28 2 3" xfId="23316" xr:uid="{00000000-0005-0000-0000-000051760000}"/>
    <cellStyle name="Note 2 6 28 2 4" xfId="36320" xr:uid="{00000000-0005-0000-0000-000052760000}"/>
    <cellStyle name="Note 2 6 28 3" xfId="23317" xr:uid="{00000000-0005-0000-0000-000053760000}"/>
    <cellStyle name="Note 2 6 28 3 2" xfId="36321" xr:uid="{00000000-0005-0000-0000-000054760000}"/>
    <cellStyle name="Note 2 6 28 4" xfId="23318" xr:uid="{00000000-0005-0000-0000-000055760000}"/>
    <cellStyle name="Note 2 6 28 5" xfId="36322" xr:uid="{00000000-0005-0000-0000-000056760000}"/>
    <cellStyle name="Note 2 6 29" xfId="23319" xr:uid="{00000000-0005-0000-0000-000057760000}"/>
    <cellStyle name="Note 2 6 29 2" xfId="23320" xr:uid="{00000000-0005-0000-0000-000058760000}"/>
    <cellStyle name="Note 2 6 29 2 2" xfId="23321" xr:uid="{00000000-0005-0000-0000-000059760000}"/>
    <cellStyle name="Note 2 6 29 2 2 2" xfId="36323" xr:uid="{00000000-0005-0000-0000-00005A760000}"/>
    <cellStyle name="Note 2 6 29 2 3" xfId="23322" xr:uid="{00000000-0005-0000-0000-00005B760000}"/>
    <cellStyle name="Note 2 6 29 2 4" xfId="36324" xr:uid="{00000000-0005-0000-0000-00005C760000}"/>
    <cellStyle name="Note 2 6 29 3" xfId="23323" xr:uid="{00000000-0005-0000-0000-00005D760000}"/>
    <cellStyle name="Note 2 6 29 3 2" xfId="36325" xr:uid="{00000000-0005-0000-0000-00005E760000}"/>
    <cellStyle name="Note 2 6 29 4" xfId="23324" xr:uid="{00000000-0005-0000-0000-00005F760000}"/>
    <cellStyle name="Note 2 6 29 5" xfId="36326" xr:uid="{00000000-0005-0000-0000-000060760000}"/>
    <cellStyle name="Note 2 6 3" xfId="23325" xr:uid="{00000000-0005-0000-0000-000061760000}"/>
    <cellStyle name="Note 2 6 3 10" xfId="23326" xr:uid="{00000000-0005-0000-0000-000062760000}"/>
    <cellStyle name="Note 2 6 3 10 2" xfId="23327" xr:uid="{00000000-0005-0000-0000-000063760000}"/>
    <cellStyle name="Note 2 6 3 10 2 2" xfId="23328" xr:uid="{00000000-0005-0000-0000-000064760000}"/>
    <cellStyle name="Note 2 6 3 10 2 2 2" xfId="36327" xr:uid="{00000000-0005-0000-0000-000065760000}"/>
    <cellStyle name="Note 2 6 3 10 2 3" xfId="23329" xr:uid="{00000000-0005-0000-0000-000066760000}"/>
    <cellStyle name="Note 2 6 3 10 2 4" xfId="36328" xr:uid="{00000000-0005-0000-0000-000067760000}"/>
    <cellStyle name="Note 2 6 3 10 3" xfId="23330" xr:uid="{00000000-0005-0000-0000-000068760000}"/>
    <cellStyle name="Note 2 6 3 10 3 2" xfId="36329" xr:uid="{00000000-0005-0000-0000-000069760000}"/>
    <cellStyle name="Note 2 6 3 10 4" xfId="23331" xr:uid="{00000000-0005-0000-0000-00006A760000}"/>
    <cellStyle name="Note 2 6 3 10 5" xfId="36330" xr:uid="{00000000-0005-0000-0000-00006B760000}"/>
    <cellStyle name="Note 2 6 3 11" xfId="23332" xr:uid="{00000000-0005-0000-0000-00006C760000}"/>
    <cellStyle name="Note 2 6 3 11 2" xfId="23333" xr:uid="{00000000-0005-0000-0000-00006D760000}"/>
    <cellStyle name="Note 2 6 3 11 2 2" xfId="23334" xr:uid="{00000000-0005-0000-0000-00006E760000}"/>
    <cellStyle name="Note 2 6 3 11 2 2 2" xfId="36331" xr:uid="{00000000-0005-0000-0000-00006F760000}"/>
    <cellStyle name="Note 2 6 3 11 2 3" xfId="23335" xr:uid="{00000000-0005-0000-0000-000070760000}"/>
    <cellStyle name="Note 2 6 3 11 2 4" xfId="36332" xr:uid="{00000000-0005-0000-0000-000071760000}"/>
    <cellStyle name="Note 2 6 3 11 3" xfId="23336" xr:uid="{00000000-0005-0000-0000-000072760000}"/>
    <cellStyle name="Note 2 6 3 11 3 2" xfId="36333" xr:uid="{00000000-0005-0000-0000-000073760000}"/>
    <cellStyle name="Note 2 6 3 11 4" xfId="23337" xr:uid="{00000000-0005-0000-0000-000074760000}"/>
    <cellStyle name="Note 2 6 3 11 5" xfId="36334" xr:uid="{00000000-0005-0000-0000-000075760000}"/>
    <cellStyle name="Note 2 6 3 12" xfId="23338" xr:uid="{00000000-0005-0000-0000-000076760000}"/>
    <cellStyle name="Note 2 6 3 12 2" xfId="23339" xr:uid="{00000000-0005-0000-0000-000077760000}"/>
    <cellStyle name="Note 2 6 3 12 2 2" xfId="23340" xr:uid="{00000000-0005-0000-0000-000078760000}"/>
    <cellStyle name="Note 2 6 3 12 2 2 2" xfId="36335" xr:uid="{00000000-0005-0000-0000-000079760000}"/>
    <cellStyle name="Note 2 6 3 12 2 3" xfId="23341" xr:uid="{00000000-0005-0000-0000-00007A760000}"/>
    <cellStyle name="Note 2 6 3 12 2 4" xfId="36336" xr:uid="{00000000-0005-0000-0000-00007B760000}"/>
    <cellStyle name="Note 2 6 3 12 3" xfId="23342" xr:uid="{00000000-0005-0000-0000-00007C760000}"/>
    <cellStyle name="Note 2 6 3 12 3 2" xfId="36337" xr:uid="{00000000-0005-0000-0000-00007D760000}"/>
    <cellStyle name="Note 2 6 3 12 4" xfId="23343" xr:uid="{00000000-0005-0000-0000-00007E760000}"/>
    <cellStyle name="Note 2 6 3 12 5" xfId="36338" xr:uid="{00000000-0005-0000-0000-00007F760000}"/>
    <cellStyle name="Note 2 6 3 13" xfId="23344" xr:uid="{00000000-0005-0000-0000-000080760000}"/>
    <cellStyle name="Note 2 6 3 13 2" xfId="23345" xr:uid="{00000000-0005-0000-0000-000081760000}"/>
    <cellStyle name="Note 2 6 3 13 2 2" xfId="23346" xr:uid="{00000000-0005-0000-0000-000082760000}"/>
    <cellStyle name="Note 2 6 3 13 2 2 2" xfId="36339" xr:uid="{00000000-0005-0000-0000-000083760000}"/>
    <cellStyle name="Note 2 6 3 13 2 3" xfId="23347" xr:uid="{00000000-0005-0000-0000-000084760000}"/>
    <cellStyle name="Note 2 6 3 13 2 4" xfId="36340" xr:uid="{00000000-0005-0000-0000-000085760000}"/>
    <cellStyle name="Note 2 6 3 13 3" xfId="23348" xr:uid="{00000000-0005-0000-0000-000086760000}"/>
    <cellStyle name="Note 2 6 3 13 3 2" xfId="36341" xr:uid="{00000000-0005-0000-0000-000087760000}"/>
    <cellStyle name="Note 2 6 3 13 4" xfId="23349" xr:uid="{00000000-0005-0000-0000-000088760000}"/>
    <cellStyle name="Note 2 6 3 13 5" xfId="36342" xr:uid="{00000000-0005-0000-0000-000089760000}"/>
    <cellStyle name="Note 2 6 3 14" xfId="23350" xr:uid="{00000000-0005-0000-0000-00008A760000}"/>
    <cellStyle name="Note 2 6 3 14 2" xfId="23351" xr:uid="{00000000-0005-0000-0000-00008B760000}"/>
    <cellStyle name="Note 2 6 3 14 2 2" xfId="23352" xr:uid="{00000000-0005-0000-0000-00008C760000}"/>
    <cellStyle name="Note 2 6 3 14 2 2 2" xfId="36343" xr:uid="{00000000-0005-0000-0000-00008D760000}"/>
    <cellStyle name="Note 2 6 3 14 2 3" xfId="23353" xr:uid="{00000000-0005-0000-0000-00008E760000}"/>
    <cellStyle name="Note 2 6 3 14 2 4" xfId="36344" xr:uid="{00000000-0005-0000-0000-00008F760000}"/>
    <cellStyle name="Note 2 6 3 14 3" xfId="23354" xr:uid="{00000000-0005-0000-0000-000090760000}"/>
    <cellStyle name="Note 2 6 3 14 3 2" xfId="36345" xr:uid="{00000000-0005-0000-0000-000091760000}"/>
    <cellStyle name="Note 2 6 3 14 4" xfId="23355" xr:uid="{00000000-0005-0000-0000-000092760000}"/>
    <cellStyle name="Note 2 6 3 14 5" xfId="36346" xr:uid="{00000000-0005-0000-0000-000093760000}"/>
    <cellStyle name="Note 2 6 3 15" xfId="23356" xr:uid="{00000000-0005-0000-0000-000094760000}"/>
    <cellStyle name="Note 2 6 3 15 2" xfId="23357" xr:uid="{00000000-0005-0000-0000-000095760000}"/>
    <cellStyle name="Note 2 6 3 15 2 2" xfId="23358" xr:uid="{00000000-0005-0000-0000-000096760000}"/>
    <cellStyle name="Note 2 6 3 15 2 2 2" xfId="36347" xr:uid="{00000000-0005-0000-0000-000097760000}"/>
    <cellStyle name="Note 2 6 3 15 2 3" xfId="23359" xr:uid="{00000000-0005-0000-0000-000098760000}"/>
    <cellStyle name="Note 2 6 3 15 2 4" xfId="36348" xr:uid="{00000000-0005-0000-0000-000099760000}"/>
    <cellStyle name="Note 2 6 3 15 3" xfId="23360" xr:uid="{00000000-0005-0000-0000-00009A760000}"/>
    <cellStyle name="Note 2 6 3 15 3 2" xfId="36349" xr:uid="{00000000-0005-0000-0000-00009B760000}"/>
    <cellStyle name="Note 2 6 3 15 4" xfId="23361" xr:uid="{00000000-0005-0000-0000-00009C760000}"/>
    <cellStyle name="Note 2 6 3 15 5" xfId="36350" xr:uid="{00000000-0005-0000-0000-00009D760000}"/>
    <cellStyle name="Note 2 6 3 16" xfId="23362" xr:uid="{00000000-0005-0000-0000-00009E760000}"/>
    <cellStyle name="Note 2 6 3 16 2" xfId="23363" xr:uid="{00000000-0005-0000-0000-00009F760000}"/>
    <cellStyle name="Note 2 6 3 16 2 2" xfId="23364" xr:uid="{00000000-0005-0000-0000-0000A0760000}"/>
    <cellStyle name="Note 2 6 3 16 2 2 2" xfId="36351" xr:uid="{00000000-0005-0000-0000-0000A1760000}"/>
    <cellStyle name="Note 2 6 3 16 2 3" xfId="23365" xr:uid="{00000000-0005-0000-0000-0000A2760000}"/>
    <cellStyle name="Note 2 6 3 16 2 4" xfId="36352" xr:uid="{00000000-0005-0000-0000-0000A3760000}"/>
    <cellStyle name="Note 2 6 3 16 3" xfId="23366" xr:uid="{00000000-0005-0000-0000-0000A4760000}"/>
    <cellStyle name="Note 2 6 3 16 3 2" xfId="36353" xr:uid="{00000000-0005-0000-0000-0000A5760000}"/>
    <cellStyle name="Note 2 6 3 16 4" xfId="23367" xr:uid="{00000000-0005-0000-0000-0000A6760000}"/>
    <cellStyle name="Note 2 6 3 16 5" xfId="36354" xr:uid="{00000000-0005-0000-0000-0000A7760000}"/>
    <cellStyle name="Note 2 6 3 17" xfId="23368" xr:uid="{00000000-0005-0000-0000-0000A8760000}"/>
    <cellStyle name="Note 2 6 3 17 2" xfId="23369" xr:uid="{00000000-0005-0000-0000-0000A9760000}"/>
    <cellStyle name="Note 2 6 3 17 2 2" xfId="23370" xr:uid="{00000000-0005-0000-0000-0000AA760000}"/>
    <cellStyle name="Note 2 6 3 17 2 2 2" xfId="36355" xr:uid="{00000000-0005-0000-0000-0000AB760000}"/>
    <cellStyle name="Note 2 6 3 17 2 3" xfId="23371" xr:uid="{00000000-0005-0000-0000-0000AC760000}"/>
    <cellStyle name="Note 2 6 3 17 2 4" xfId="36356" xr:uid="{00000000-0005-0000-0000-0000AD760000}"/>
    <cellStyle name="Note 2 6 3 17 3" xfId="23372" xr:uid="{00000000-0005-0000-0000-0000AE760000}"/>
    <cellStyle name="Note 2 6 3 17 3 2" xfId="36357" xr:uid="{00000000-0005-0000-0000-0000AF760000}"/>
    <cellStyle name="Note 2 6 3 17 4" xfId="23373" xr:uid="{00000000-0005-0000-0000-0000B0760000}"/>
    <cellStyle name="Note 2 6 3 17 5" xfId="36358" xr:uid="{00000000-0005-0000-0000-0000B1760000}"/>
    <cellStyle name="Note 2 6 3 18" xfId="23374" xr:uid="{00000000-0005-0000-0000-0000B2760000}"/>
    <cellStyle name="Note 2 6 3 18 2" xfId="23375" xr:uid="{00000000-0005-0000-0000-0000B3760000}"/>
    <cellStyle name="Note 2 6 3 18 2 2" xfId="23376" xr:uid="{00000000-0005-0000-0000-0000B4760000}"/>
    <cellStyle name="Note 2 6 3 18 2 2 2" xfId="36359" xr:uid="{00000000-0005-0000-0000-0000B5760000}"/>
    <cellStyle name="Note 2 6 3 18 2 3" xfId="23377" xr:uid="{00000000-0005-0000-0000-0000B6760000}"/>
    <cellStyle name="Note 2 6 3 18 2 4" xfId="36360" xr:uid="{00000000-0005-0000-0000-0000B7760000}"/>
    <cellStyle name="Note 2 6 3 18 3" xfId="23378" xr:uid="{00000000-0005-0000-0000-0000B8760000}"/>
    <cellStyle name="Note 2 6 3 18 3 2" xfId="36361" xr:uid="{00000000-0005-0000-0000-0000B9760000}"/>
    <cellStyle name="Note 2 6 3 18 4" xfId="23379" xr:uid="{00000000-0005-0000-0000-0000BA760000}"/>
    <cellStyle name="Note 2 6 3 18 5" xfId="36362" xr:uid="{00000000-0005-0000-0000-0000BB760000}"/>
    <cellStyle name="Note 2 6 3 19" xfId="23380" xr:uid="{00000000-0005-0000-0000-0000BC760000}"/>
    <cellStyle name="Note 2 6 3 19 2" xfId="23381" xr:uid="{00000000-0005-0000-0000-0000BD760000}"/>
    <cellStyle name="Note 2 6 3 19 2 2" xfId="23382" xr:uid="{00000000-0005-0000-0000-0000BE760000}"/>
    <cellStyle name="Note 2 6 3 19 2 2 2" xfId="36363" xr:uid="{00000000-0005-0000-0000-0000BF760000}"/>
    <cellStyle name="Note 2 6 3 19 2 3" xfId="23383" xr:uid="{00000000-0005-0000-0000-0000C0760000}"/>
    <cellStyle name="Note 2 6 3 19 2 4" xfId="36364" xr:uid="{00000000-0005-0000-0000-0000C1760000}"/>
    <cellStyle name="Note 2 6 3 19 3" xfId="23384" xr:uid="{00000000-0005-0000-0000-0000C2760000}"/>
    <cellStyle name="Note 2 6 3 19 3 2" xfId="36365" xr:uid="{00000000-0005-0000-0000-0000C3760000}"/>
    <cellStyle name="Note 2 6 3 19 4" xfId="23385" xr:uid="{00000000-0005-0000-0000-0000C4760000}"/>
    <cellStyle name="Note 2 6 3 19 5" xfId="36366" xr:uid="{00000000-0005-0000-0000-0000C5760000}"/>
    <cellStyle name="Note 2 6 3 2" xfId="23386" xr:uid="{00000000-0005-0000-0000-0000C6760000}"/>
    <cellStyle name="Note 2 6 3 2 2" xfId="23387" xr:uid="{00000000-0005-0000-0000-0000C7760000}"/>
    <cellStyle name="Note 2 6 3 2 2 2" xfId="23388" xr:uid="{00000000-0005-0000-0000-0000C8760000}"/>
    <cellStyle name="Note 2 6 3 2 2 2 2" xfId="36367" xr:uid="{00000000-0005-0000-0000-0000C9760000}"/>
    <cellStyle name="Note 2 6 3 2 2 3" xfId="23389" xr:uid="{00000000-0005-0000-0000-0000CA760000}"/>
    <cellStyle name="Note 2 6 3 2 2 4" xfId="36368" xr:uid="{00000000-0005-0000-0000-0000CB760000}"/>
    <cellStyle name="Note 2 6 3 2 3" xfId="23390" xr:uid="{00000000-0005-0000-0000-0000CC760000}"/>
    <cellStyle name="Note 2 6 3 2 3 2" xfId="36369" xr:uid="{00000000-0005-0000-0000-0000CD760000}"/>
    <cellStyle name="Note 2 6 3 2 4" xfId="23391" xr:uid="{00000000-0005-0000-0000-0000CE760000}"/>
    <cellStyle name="Note 2 6 3 2 5" xfId="36370" xr:uid="{00000000-0005-0000-0000-0000CF760000}"/>
    <cellStyle name="Note 2 6 3 20" xfId="23392" xr:uid="{00000000-0005-0000-0000-0000D0760000}"/>
    <cellStyle name="Note 2 6 3 20 2" xfId="23393" xr:uid="{00000000-0005-0000-0000-0000D1760000}"/>
    <cellStyle name="Note 2 6 3 20 2 2" xfId="23394" xr:uid="{00000000-0005-0000-0000-0000D2760000}"/>
    <cellStyle name="Note 2 6 3 20 2 2 2" xfId="36371" xr:uid="{00000000-0005-0000-0000-0000D3760000}"/>
    <cellStyle name="Note 2 6 3 20 2 3" xfId="23395" xr:uid="{00000000-0005-0000-0000-0000D4760000}"/>
    <cellStyle name="Note 2 6 3 20 2 4" xfId="36372" xr:uid="{00000000-0005-0000-0000-0000D5760000}"/>
    <cellStyle name="Note 2 6 3 20 3" xfId="23396" xr:uid="{00000000-0005-0000-0000-0000D6760000}"/>
    <cellStyle name="Note 2 6 3 20 3 2" xfId="36373" xr:uid="{00000000-0005-0000-0000-0000D7760000}"/>
    <cellStyle name="Note 2 6 3 20 4" xfId="23397" xr:uid="{00000000-0005-0000-0000-0000D8760000}"/>
    <cellStyle name="Note 2 6 3 20 5" xfId="36374" xr:uid="{00000000-0005-0000-0000-0000D9760000}"/>
    <cellStyle name="Note 2 6 3 21" xfId="23398" xr:uid="{00000000-0005-0000-0000-0000DA760000}"/>
    <cellStyle name="Note 2 6 3 21 2" xfId="23399" xr:uid="{00000000-0005-0000-0000-0000DB760000}"/>
    <cellStyle name="Note 2 6 3 21 2 2" xfId="23400" xr:uid="{00000000-0005-0000-0000-0000DC760000}"/>
    <cellStyle name="Note 2 6 3 21 2 2 2" xfId="36375" xr:uid="{00000000-0005-0000-0000-0000DD760000}"/>
    <cellStyle name="Note 2 6 3 21 2 3" xfId="23401" xr:uid="{00000000-0005-0000-0000-0000DE760000}"/>
    <cellStyle name="Note 2 6 3 21 2 4" xfId="36376" xr:uid="{00000000-0005-0000-0000-0000DF760000}"/>
    <cellStyle name="Note 2 6 3 21 3" xfId="23402" xr:uid="{00000000-0005-0000-0000-0000E0760000}"/>
    <cellStyle name="Note 2 6 3 21 3 2" xfId="36377" xr:uid="{00000000-0005-0000-0000-0000E1760000}"/>
    <cellStyle name="Note 2 6 3 21 4" xfId="23403" xr:uid="{00000000-0005-0000-0000-0000E2760000}"/>
    <cellStyle name="Note 2 6 3 21 5" xfId="36378" xr:uid="{00000000-0005-0000-0000-0000E3760000}"/>
    <cellStyle name="Note 2 6 3 22" xfId="23404" xr:uid="{00000000-0005-0000-0000-0000E4760000}"/>
    <cellStyle name="Note 2 6 3 22 2" xfId="23405" xr:uid="{00000000-0005-0000-0000-0000E5760000}"/>
    <cellStyle name="Note 2 6 3 22 2 2" xfId="23406" xr:uid="{00000000-0005-0000-0000-0000E6760000}"/>
    <cellStyle name="Note 2 6 3 22 2 2 2" xfId="36379" xr:uid="{00000000-0005-0000-0000-0000E7760000}"/>
    <cellStyle name="Note 2 6 3 22 2 3" xfId="23407" xr:uid="{00000000-0005-0000-0000-0000E8760000}"/>
    <cellStyle name="Note 2 6 3 22 2 4" xfId="36380" xr:uid="{00000000-0005-0000-0000-0000E9760000}"/>
    <cellStyle name="Note 2 6 3 22 3" xfId="23408" xr:uid="{00000000-0005-0000-0000-0000EA760000}"/>
    <cellStyle name="Note 2 6 3 22 3 2" xfId="36381" xr:uid="{00000000-0005-0000-0000-0000EB760000}"/>
    <cellStyle name="Note 2 6 3 22 4" xfId="23409" xr:uid="{00000000-0005-0000-0000-0000EC760000}"/>
    <cellStyle name="Note 2 6 3 22 5" xfId="36382" xr:uid="{00000000-0005-0000-0000-0000ED760000}"/>
    <cellStyle name="Note 2 6 3 23" xfId="23410" xr:uid="{00000000-0005-0000-0000-0000EE760000}"/>
    <cellStyle name="Note 2 6 3 23 2" xfId="23411" xr:uid="{00000000-0005-0000-0000-0000EF760000}"/>
    <cellStyle name="Note 2 6 3 23 2 2" xfId="23412" xr:uid="{00000000-0005-0000-0000-0000F0760000}"/>
    <cellStyle name="Note 2 6 3 23 2 2 2" xfId="36383" xr:uid="{00000000-0005-0000-0000-0000F1760000}"/>
    <cellStyle name="Note 2 6 3 23 2 3" xfId="23413" xr:uid="{00000000-0005-0000-0000-0000F2760000}"/>
    <cellStyle name="Note 2 6 3 23 2 4" xfId="36384" xr:uid="{00000000-0005-0000-0000-0000F3760000}"/>
    <cellStyle name="Note 2 6 3 23 3" xfId="23414" xr:uid="{00000000-0005-0000-0000-0000F4760000}"/>
    <cellStyle name="Note 2 6 3 23 3 2" xfId="36385" xr:uid="{00000000-0005-0000-0000-0000F5760000}"/>
    <cellStyle name="Note 2 6 3 23 4" xfId="23415" xr:uid="{00000000-0005-0000-0000-0000F6760000}"/>
    <cellStyle name="Note 2 6 3 23 5" xfId="36386" xr:uid="{00000000-0005-0000-0000-0000F7760000}"/>
    <cellStyle name="Note 2 6 3 24" xfId="23416" xr:uid="{00000000-0005-0000-0000-0000F8760000}"/>
    <cellStyle name="Note 2 6 3 24 2" xfId="23417" xr:uid="{00000000-0005-0000-0000-0000F9760000}"/>
    <cellStyle name="Note 2 6 3 24 2 2" xfId="23418" xr:uid="{00000000-0005-0000-0000-0000FA760000}"/>
    <cellStyle name="Note 2 6 3 24 2 2 2" xfId="36387" xr:uid="{00000000-0005-0000-0000-0000FB760000}"/>
    <cellStyle name="Note 2 6 3 24 2 3" xfId="23419" xr:uid="{00000000-0005-0000-0000-0000FC760000}"/>
    <cellStyle name="Note 2 6 3 24 2 4" xfId="36388" xr:uid="{00000000-0005-0000-0000-0000FD760000}"/>
    <cellStyle name="Note 2 6 3 24 3" xfId="23420" xr:uid="{00000000-0005-0000-0000-0000FE760000}"/>
    <cellStyle name="Note 2 6 3 24 3 2" xfId="36389" xr:uid="{00000000-0005-0000-0000-0000FF760000}"/>
    <cellStyle name="Note 2 6 3 24 4" xfId="23421" xr:uid="{00000000-0005-0000-0000-000000770000}"/>
    <cellStyle name="Note 2 6 3 24 5" xfId="36390" xr:uid="{00000000-0005-0000-0000-000001770000}"/>
    <cellStyle name="Note 2 6 3 25" xfId="23422" xr:uid="{00000000-0005-0000-0000-000002770000}"/>
    <cellStyle name="Note 2 6 3 25 2" xfId="23423" xr:uid="{00000000-0005-0000-0000-000003770000}"/>
    <cellStyle name="Note 2 6 3 25 2 2" xfId="23424" xr:uid="{00000000-0005-0000-0000-000004770000}"/>
    <cellStyle name="Note 2 6 3 25 2 2 2" xfId="36391" xr:uid="{00000000-0005-0000-0000-000005770000}"/>
    <cellStyle name="Note 2 6 3 25 2 3" xfId="23425" xr:uid="{00000000-0005-0000-0000-000006770000}"/>
    <cellStyle name="Note 2 6 3 25 2 4" xfId="36392" xr:uid="{00000000-0005-0000-0000-000007770000}"/>
    <cellStyle name="Note 2 6 3 25 3" xfId="23426" xr:uid="{00000000-0005-0000-0000-000008770000}"/>
    <cellStyle name="Note 2 6 3 25 3 2" xfId="36393" xr:uid="{00000000-0005-0000-0000-000009770000}"/>
    <cellStyle name="Note 2 6 3 25 4" xfId="23427" xr:uid="{00000000-0005-0000-0000-00000A770000}"/>
    <cellStyle name="Note 2 6 3 25 5" xfId="36394" xr:uid="{00000000-0005-0000-0000-00000B770000}"/>
    <cellStyle name="Note 2 6 3 26" xfId="23428" xr:uid="{00000000-0005-0000-0000-00000C770000}"/>
    <cellStyle name="Note 2 6 3 26 2" xfId="23429" xr:uid="{00000000-0005-0000-0000-00000D770000}"/>
    <cellStyle name="Note 2 6 3 26 2 2" xfId="23430" xr:uid="{00000000-0005-0000-0000-00000E770000}"/>
    <cellStyle name="Note 2 6 3 26 2 2 2" xfId="36395" xr:uid="{00000000-0005-0000-0000-00000F770000}"/>
    <cellStyle name="Note 2 6 3 26 2 3" xfId="23431" xr:uid="{00000000-0005-0000-0000-000010770000}"/>
    <cellStyle name="Note 2 6 3 26 2 4" xfId="36396" xr:uid="{00000000-0005-0000-0000-000011770000}"/>
    <cellStyle name="Note 2 6 3 26 3" xfId="23432" xr:uid="{00000000-0005-0000-0000-000012770000}"/>
    <cellStyle name="Note 2 6 3 26 3 2" xfId="36397" xr:uid="{00000000-0005-0000-0000-000013770000}"/>
    <cellStyle name="Note 2 6 3 26 4" xfId="23433" xr:uid="{00000000-0005-0000-0000-000014770000}"/>
    <cellStyle name="Note 2 6 3 26 5" xfId="36398" xr:uid="{00000000-0005-0000-0000-000015770000}"/>
    <cellStyle name="Note 2 6 3 27" xfId="23434" xr:uid="{00000000-0005-0000-0000-000016770000}"/>
    <cellStyle name="Note 2 6 3 27 2" xfId="23435" xr:uid="{00000000-0005-0000-0000-000017770000}"/>
    <cellStyle name="Note 2 6 3 27 2 2" xfId="23436" xr:uid="{00000000-0005-0000-0000-000018770000}"/>
    <cellStyle name="Note 2 6 3 27 2 2 2" xfId="36399" xr:uid="{00000000-0005-0000-0000-000019770000}"/>
    <cellStyle name="Note 2 6 3 27 2 3" xfId="23437" xr:uid="{00000000-0005-0000-0000-00001A770000}"/>
    <cellStyle name="Note 2 6 3 27 2 4" xfId="36400" xr:uid="{00000000-0005-0000-0000-00001B770000}"/>
    <cellStyle name="Note 2 6 3 27 3" xfId="23438" xr:uid="{00000000-0005-0000-0000-00001C770000}"/>
    <cellStyle name="Note 2 6 3 27 3 2" xfId="36401" xr:uid="{00000000-0005-0000-0000-00001D770000}"/>
    <cellStyle name="Note 2 6 3 27 4" xfId="23439" xr:uid="{00000000-0005-0000-0000-00001E770000}"/>
    <cellStyle name="Note 2 6 3 27 5" xfId="36402" xr:uid="{00000000-0005-0000-0000-00001F770000}"/>
    <cellStyle name="Note 2 6 3 28" xfId="23440" xr:uid="{00000000-0005-0000-0000-000020770000}"/>
    <cellStyle name="Note 2 6 3 28 2" xfId="23441" xr:uid="{00000000-0005-0000-0000-000021770000}"/>
    <cellStyle name="Note 2 6 3 28 2 2" xfId="23442" xr:uid="{00000000-0005-0000-0000-000022770000}"/>
    <cellStyle name="Note 2 6 3 28 2 2 2" xfId="36403" xr:uid="{00000000-0005-0000-0000-000023770000}"/>
    <cellStyle name="Note 2 6 3 28 2 3" xfId="23443" xr:uid="{00000000-0005-0000-0000-000024770000}"/>
    <cellStyle name="Note 2 6 3 28 2 4" xfId="36404" xr:uid="{00000000-0005-0000-0000-000025770000}"/>
    <cellStyle name="Note 2 6 3 28 3" xfId="23444" xr:uid="{00000000-0005-0000-0000-000026770000}"/>
    <cellStyle name="Note 2 6 3 28 3 2" xfId="36405" xr:uid="{00000000-0005-0000-0000-000027770000}"/>
    <cellStyle name="Note 2 6 3 28 4" xfId="23445" xr:uid="{00000000-0005-0000-0000-000028770000}"/>
    <cellStyle name="Note 2 6 3 28 5" xfId="36406" xr:uid="{00000000-0005-0000-0000-000029770000}"/>
    <cellStyle name="Note 2 6 3 29" xfId="23446" xr:uid="{00000000-0005-0000-0000-00002A770000}"/>
    <cellStyle name="Note 2 6 3 29 2" xfId="23447" xr:uid="{00000000-0005-0000-0000-00002B770000}"/>
    <cellStyle name="Note 2 6 3 29 2 2" xfId="23448" xr:uid="{00000000-0005-0000-0000-00002C770000}"/>
    <cellStyle name="Note 2 6 3 29 2 2 2" xfId="36407" xr:uid="{00000000-0005-0000-0000-00002D770000}"/>
    <cellStyle name="Note 2 6 3 29 2 3" xfId="23449" xr:uid="{00000000-0005-0000-0000-00002E770000}"/>
    <cellStyle name="Note 2 6 3 29 2 4" xfId="36408" xr:uid="{00000000-0005-0000-0000-00002F770000}"/>
    <cellStyle name="Note 2 6 3 29 3" xfId="23450" xr:uid="{00000000-0005-0000-0000-000030770000}"/>
    <cellStyle name="Note 2 6 3 29 3 2" xfId="36409" xr:uid="{00000000-0005-0000-0000-000031770000}"/>
    <cellStyle name="Note 2 6 3 29 4" xfId="23451" xr:uid="{00000000-0005-0000-0000-000032770000}"/>
    <cellStyle name="Note 2 6 3 29 5" xfId="36410" xr:uid="{00000000-0005-0000-0000-000033770000}"/>
    <cellStyle name="Note 2 6 3 3" xfId="23452" xr:uid="{00000000-0005-0000-0000-000034770000}"/>
    <cellStyle name="Note 2 6 3 3 2" xfId="23453" xr:uid="{00000000-0005-0000-0000-000035770000}"/>
    <cellStyle name="Note 2 6 3 3 2 2" xfId="23454" xr:uid="{00000000-0005-0000-0000-000036770000}"/>
    <cellStyle name="Note 2 6 3 3 2 2 2" xfId="36411" xr:uid="{00000000-0005-0000-0000-000037770000}"/>
    <cellStyle name="Note 2 6 3 3 2 3" xfId="23455" xr:uid="{00000000-0005-0000-0000-000038770000}"/>
    <cellStyle name="Note 2 6 3 3 2 4" xfId="36412" xr:uid="{00000000-0005-0000-0000-000039770000}"/>
    <cellStyle name="Note 2 6 3 3 3" xfId="23456" xr:uid="{00000000-0005-0000-0000-00003A770000}"/>
    <cellStyle name="Note 2 6 3 3 3 2" xfId="36413" xr:uid="{00000000-0005-0000-0000-00003B770000}"/>
    <cellStyle name="Note 2 6 3 3 4" xfId="23457" xr:uid="{00000000-0005-0000-0000-00003C770000}"/>
    <cellStyle name="Note 2 6 3 3 5" xfId="36414" xr:uid="{00000000-0005-0000-0000-00003D770000}"/>
    <cellStyle name="Note 2 6 3 30" xfId="23458" xr:uid="{00000000-0005-0000-0000-00003E770000}"/>
    <cellStyle name="Note 2 6 3 30 2" xfId="23459" xr:uid="{00000000-0005-0000-0000-00003F770000}"/>
    <cellStyle name="Note 2 6 3 30 2 2" xfId="23460" xr:uid="{00000000-0005-0000-0000-000040770000}"/>
    <cellStyle name="Note 2 6 3 30 2 2 2" xfId="36415" xr:uid="{00000000-0005-0000-0000-000041770000}"/>
    <cellStyle name="Note 2 6 3 30 2 3" xfId="23461" xr:uid="{00000000-0005-0000-0000-000042770000}"/>
    <cellStyle name="Note 2 6 3 30 2 4" xfId="36416" xr:uid="{00000000-0005-0000-0000-000043770000}"/>
    <cellStyle name="Note 2 6 3 30 3" xfId="23462" xr:uid="{00000000-0005-0000-0000-000044770000}"/>
    <cellStyle name="Note 2 6 3 30 3 2" xfId="36417" xr:uid="{00000000-0005-0000-0000-000045770000}"/>
    <cellStyle name="Note 2 6 3 30 4" xfId="23463" xr:uid="{00000000-0005-0000-0000-000046770000}"/>
    <cellStyle name="Note 2 6 3 30 5" xfId="36418" xr:uid="{00000000-0005-0000-0000-000047770000}"/>
    <cellStyle name="Note 2 6 3 31" xfId="23464" xr:uid="{00000000-0005-0000-0000-000048770000}"/>
    <cellStyle name="Note 2 6 3 31 2" xfId="23465" xr:uid="{00000000-0005-0000-0000-000049770000}"/>
    <cellStyle name="Note 2 6 3 31 2 2" xfId="36419" xr:uid="{00000000-0005-0000-0000-00004A770000}"/>
    <cellStyle name="Note 2 6 3 31 3" xfId="23466" xr:uid="{00000000-0005-0000-0000-00004B770000}"/>
    <cellStyle name="Note 2 6 3 31 4" xfId="36420" xr:uid="{00000000-0005-0000-0000-00004C770000}"/>
    <cellStyle name="Note 2 6 3 32" xfId="23467" xr:uid="{00000000-0005-0000-0000-00004D770000}"/>
    <cellStyle name="Note 2 6 3 32 2" xfId="36421" xr:uid="{00000000-0005-0000-0000-00004E770000}"/>
    <cellStyle name="Note 2 6 3 33" xfId="23468" xr:uid="{00000000-0005-0000-0000-00004F770000}"/>
    <cellStyle name="Note 2 6 3 34" xfId="36422" xr:uid="{00000000-0005-0000-0000-000050770000}"/>
    <cellStyle name="Note 2 6 3 4" xfId="23469" xr:uid="{00000000-0005-0000-0000-000051770000}"/>
    <cellStyle name="Note 2 6 3 4 2" xfId="23470" xr:uid="{00000000-0005-0000-0000-000052770000}"/>
    <cellStyle name="Note 2 6 3 4 2 2" xfId="23471" xr:uid="{00000000-0005-0000-0000-000053770000}"/>
    <cellStyle name="Note 2 6 3 4 2 2 2" xfId="36423" xr:uid="{00000000-0005-0000-0000-000054770000}"/>
    <cellStyle name="Note 2 6 3 4 2 3" xfId="23472" xr:uid="{00000000-0005-0000-0000-000055770000}"/>
    <cellStyle name="Note 2 6 3 4 2 4" xfId="36424" xr:uid="{00000000-0005-0000-0000-000056770000}"/>
    <cellStyle name="Note 2 6 3 4 3" xfId="23473" xr:uid="{00000000-0005-0000-0000-000057770000}"/>
    <cellStyle name="Note 2 6 3 4 3 2" xfId="36425" xr:uid="{00000000-0005-0000-0000-000058770000}"/>
    <cellStyle name="Note 2 6 3 4 4" xfId="23474" xr:uid="{00000000-0005-0000-0000-000059770000}"/>
    <cellStyle name="Note 2 6 3 4 5" xfId="36426" xr:uid="{00000000-0005-0000-0000-00005A770000}"/>
    <cellStyle name="Note 2 6 3 5" xfId="23475" xr:uid="{00000000-0005-0000-0000-00005B770000}"/>
    <cellStyle name="Note 2 6 3 5 2" xfId="23476" xr:uid="{00000000-0005-0000-0000-00005C770000}"/>
    <cellStyle name="Note 2 6 3 5 2 2" xfId="23477" xr:uid="{00000000-0005-0000-0000-00005D770000}"/>
    <cellStyle name="Note 2 6 3 5 2 2 2" xfId="36427" xr:uid="{00000000-0005-0000-0000-00005E770000}"/>
    <cellStyle name="Note 2 6 3 5 2 3" xfId="23478" xr:uid="{00000000-0005-0000-0000-00005F770000}"/>
    <cellStyle name="Note 2 6 3 5 2 4" xfId="36428" xr:uid="{00000000-0005-0000-0000-000060770000}"/>
    <cellStyle name="Note 2 6 3 5 3" xfId="23479" xr:uid="{00000000-0005-0000-0000-000061770000}"/>
    <cellStyle name="Note 2 6 3 5 3 2" xfId="36429" xr:uid="{00000000-0005-0000-0000-000062770000}"/>
    <cellStyle name="Note 2 6 3 5 4" xfId="23480" xr:uid="{00000000-0005-0000-0000-000063770000}"/>
    <cellStyle name="Note 2 6 3 5 5" xfId="36430" xr:uid="{00000000-0005-0000-0000-000064770000}"/>
    <cellStyle name="Note 2 6 3 6" xfId="23481" xr:uid="{00000000-0005-0000-0000-000065770000}"/>
    <cellStyle name="Note 2 6 3 6 2" xfId="23482" xr:uid="{00000000-0005-0000-0000-000066770000}"/>
    <cellStyle name="Note 2 6 3 6 2 2" xfId="23483" xr:uid="{00000000-0005-0000-0000-000067770000}"/>
    <cellStyle name="Note 2 6 3 6 2 2 2" xfId="36431" xr:uid="{00000000-0005-0000-0000-000068770000}"/>
    <cellStyle name="Note 2 6 3 6 2 3" xfId="23484" xr:uid="{00000000-0005-0000-0000-000069770000}"/>
    <cellStyle name="Note 2 6 3 6 2 4" xfId="36432" xr:uid="{00000000-0005-0000-0000-00006A770000}"/>
    <cellStyle name="Note 2 6 3 6 3" xfId="23485" xr:uid="{00000000-0005-0000-0000-00006B770000}"/>
    <cellStyle name="Note 2 6 3 6 3 2" xfId="36433" xr:uid="{00000000-0005-0000-0000-00006C770000}"/>
    <cellStyle name="Note 2 6 3 6 4" xfId="23486" xr:uid="{00000000-0005-0000-0000-00006D770000}"/>
    <cellStyle name="Note 2 6 3 6 5" xfId="36434" xr:uid="{00000000-0005-0000-0000-00006E770000}"/>
    <cellStyle name="Note 2 6 3 7" xfId="23487" xr:uid="{00000000-0005-0000-0000-00006F770000}"/>
    <cellStyle name="Note 2 6 3 7 2" xfId="23488" xr:uid="{00000000-0005-0000-0000-000070770000}"/>
    <cellStyle name="Note 2 6 3 7 2 2" xfId="23489" xr:uid="{00000000-0005-0000-0000-000071770000}"/>
    <cellStyle name="Note 2 6 3 7 2 2 2" xfId="36435" xr:uid="{00000000-0005-0000-0000-000072770000}"/>
    <cellStyle name="Note 2 6 3 7 2 3" xfId="23490" xr:uid="{00000000-0005-0000-0000-000073770000}"/>
    <cellStyle name="Note 2 6 3 7 2 4" xfId="36436" xr:uid="{00000000-0005-0000-0000-000074770000}"/>
    <cellStyle name="Note 2 6 3 7 3" xfId="23491" xr:uid="{00000000-0005-0000-0000-000075770000}"/>
    <cellStyle name="Note 2 6 3 7 3 2" xfId="36437" xr:uid="{00000000-0005-0000-0000-000076770000}"/>
    <cellStyle name="Note 2 6 3 7 4" xfId="23492" xr:uid="{00000000-0005-0000-0000-000077770000}"/>
    <cellStyle name="Note 2 6 3 7 5" xfId="36438" xr:uid="{00000000-0005-0000-0000-000078770000}"/>
    <cellStyle name="Note 2 6 3 8" xfId="23493" xr:uid="{00000000-0005-0000-0000-000079770000}"/>
    <cellStyle name="Note 2 6 3 8 2" xfId="23494" xr:uid="{00000000-0005-0000-0000-00007A770000}"/>
    <cellStyle name="Note 2 6 3 8 2 2" xfId="23495" xr:uid="{00000000-0005-0000-0000-00007B770000}"/>
    <cellStyle name="Note 2 6 3 8 2 2 2" xfId="36439" xr:uid="{00000000-0005-0000-0000-00007C770000}"/>
    <cellStyle name="Note 2 6 3 8 2 3" xfId="23496" xr:uid="{00000000-0005-0000-0000-00007D770000}"/>
    <cellStyle name="Note 2 6 3 8 2 4" xfId="36440" xr:uid="{00000000-0005-0000-0000-00007E770000}"/>
    <cellStyle name="Note 2 6 3 8 3" xfId="23497" xr:uid="{00000000-0005-0000-0000-00007F770000}"/>
    <cellStyle name="Note 2 6 3 8 3 2" xfId="36441" xr:uid="{00000000-0005-0000-0000-000080770000}"/>
    <cellStyle name="Note 2 6 3 8 4" xfId="23498" xr:uid="{00000000-0005-0000-0000-000081770000}"/>
    <cellStyle name="Note 2 6 3 8 5" xfId="36442" xr:uid="{00000000-0005-0000-0000-000082770000}"/>
    <cellStyle name="Note 2 6 3 9" xfId="23499" xr:uid="{00000000-0005-0000-0000-000083770000}"/>
    <cellStyle name="Note 2 6 3 9 2" xfId="23500" xr:uid="{00000000-0005-0000-0000-000084770000}"/>
    <cellStyle name="Note 2 6 3 9 2 2" xfId="23501" xr:uid="{00000000-0005-0000-0000-000085770000}"/>
    <cellStyle name="Note 2 6 3 9 2 2 2" xfId="36443" xr:uid="{00000000-0005-0000-0000-000086770000}"/>
    <cellStyle name="Note 2 6 3 9 2 3" xfId="23502" xr:uid="{00000000-0005-0000-0000-000087770000}"/>
    <cellStyle name="Note 2 6 3 9 2 4" xfId="36444" xr:uid="{00000000-0005-0000-0000-000088770000}"/>
    <cellStyle name="Note 2 6 3 9 3" xfId="23503" xr:uid="{00000000-0005-0000-0000-000089770000}"/>
    <cellStyle name="Note 2 6 3 9 3 2" xfId="36445" xr:uid="{00000000-0005-0000-0000-00008A770000}"/>
    <cellStyle name="Note 2 6 3 9 4" xfId="23504" xr:uid="{00000000-0005-0000-0000-00008B770000}"/>
    <cellStyle name="Note 2 6 3 9 5" xfId="36446" xr:uid="{00000000-0005-0000-0000-00008C770000}"/>
    <cellStyle name="Note 2 6 30" xfId="23505" xr:uid="{00000000-0005-0000-0000-00008D770000}"/>
    <cellStyle name="Note 2 6 30 2" xfId="23506" xr:uid="{00000000-0005-0000-0000-00008E770000}"/>
    <cellStyle name="Note 2 6 30 2 2" xfId="23507" xr:uid="{00000000-0005-0000-0000-00008F770000}"/>
    <cellStyle name="Note 2 6 30 2 2 2" xfId="36447" xr:uid="{00000000-0005-0000-0000-000090770000}"/>
    <cellStyle name="Note 2 6 30 2 3" xfId="23508" xr:uid="{00000000-0005-0000-0000-000091770000}"/>
    <cellStyle name="Note 2 6 30 2 4" xfId="36448" xr:uid="{00000000-0005-0000-0000-000092770000}"/>
    <cellStyle name="Note 2 6 30 3" xfId="23509" xr:uid="{00000000-0005-0000-0000-000093770000}"/>
    <cellStyle name="Note 2 6 30 3 2" xfId="36449" xr:uid="{00000000-0005-0000-0000-000094770000}"/>
    <cellStyle name="Note 2 6 30 4" xfId="23510" xr:uid="{00000000-0005-0000-0000-000095770000}"/>
    <cellStyle name="Note 2 6 30 5" xfId="36450" xr:uid="{00000000-0005-0000-0000-000096770000}"/>
    <cellStyle name="Note 2 6 31" xfId="23511" xr:uid="{00000000-0005-0000-0000-000097770000}"/>
    <cellStyle name="Note 2 6 31 2" xfId="23512" xr:uid="{00000000-0005-0000-0000-000098770000}"/>
    <cellStyle name="Note 2 6 31 2 2" xfId="23513" xr:uid="{00000000-0005-0000-0000-000099770000}"/>
    <cellStyle name="Note 2 6 31 2 2 2" xfId="36451" xr:uid="{00000000-0005-0000-0000-00009A770000}"/>
    <cellStyle name="Note 2 6 31 2 3" xfId="23514" xr:uid="{00000000-0005-0000-0000-00009B770000}"/>
    <cellStyle name="Note 2 6 31 2 4" xfId="36452" xr:uid="{00000000-0005-0000-0000-00009C770000}"/>
    <cellStyle name="Note 2 6 31 3" xfId="23515" xr:uid="{00000000-0005-0000-0000-00009D770000}"/>
    <cellStyle name="Note 2 6 31 3 2" xfId="36453" xr:uid="{00000000-0005-0000-0000-00009E770000}"/>
    <cellStyle name="Note 2 6 31 4" xfId="23516" xr:uid="{00000000-0005-0000-0000-00009F770000}"/>
    <cellStyle name="Note 2 6 31 5" xfId="36454" xr:uid="{00000000-0005-0000-0000-0000A0770000}"/>
    <cellStyle name="Note 2 6 32" xfId="23517" xr:uid="{00000000-0005-0000-0000-0000A1770000}"/>
    <cellStyle name="Note 2 6 32 2" xfId="23518" xr:uid="{00000000-0005-0000-0000-0000A2770000}"/>
    <cellStyle name="Note 2 6 32 2 2" xfId="23519" xr:uid="{00000000-0005-0000-0000-0000A3770000}"/>
    <cellStyle name="Note 2 6 32 2 2 2" xfId="36455" xr:uid="{00000000-0005-0000-0000-0000A4770000}"/>
    <cellStyle name="Note 2 6 32 2 3" xfId="23520" xr:uid="{00000000-0005-0000-0000-0000A5770000}"/>
    <cellStyle name="Note 2 6 32 2 4" xfId="36456" xr:uid="{00000000-0005-0000-0000-0000A6770000}"/>
    <cellStyle name="Note 2 6 32 3" xfId="23521" xr:uid="{00000000-0005-0000-0000-0000A7770000}"/>
    <cellStyle name="Note 2 6 32 3 2" xfId="36457" xr:uid="{00000000-0005-0000-0000-0000A8770000}"/>
    <cellStyle name="Note 2 6 32 4" xfId="23522" xr:uid="{00000000-0005-0000-0000-0000A9770000}"/>
    <cellStyle name="Note 2 6 32 5" xfId="36458" xr:uid="{00000000-0005-0000-0000-0000AA770000}"/>
    <cellStyle name="Note 2 6 33" xfId="23523" xr:uid="{00000000-0005-0000-0000-0000AB770000}"/>
    <cellStyle name="Note 2 6 33 2" xfId="23524" xr:uid="{00000000-0005-0000-0000-0000AC770000}"/>
    <cellStyle name="Note 2 6 33 2 2" xfId="36459" xr:uid="{00000000-0005-0000-0000-0000AD770000}"/>
    <cellStyle name="Note 2 6 33 3" xfId="23525" xr:uid="{00000000-0005-0000-0000-0000AE770000}"/>
    <cellStyle name="Note 2 6 33 4" xfId="36460" xr:uid="{00000000-0005-0000-0000-0000AF770000}"/>
    <cellStyle name="Note 2 6 34" xfId="23526" xr:uid="{00000000-0005-0000-0000-0000B0770000}"/>
    <cellStyle name="Note 2 6 34 2" xfId="36461" xr:uid="{00000000-0005-0000-0000-0000B1770000}"/>
    <cellStyle name="Note 2 6 35" xfId="23527" xr:uid="{00000000-0005-0000-0000-0000B2770000}"/>
    <cellStyle name="Note 2 6 36" xfId="36462" xr:uid="{00000000-0005-0000-0000-0000B3770000}"/>
    <cellStyle name="Note 2 6 4" xfId="23528" xr:uid="{00000000-0005-0000-0000-0000B4770000}"/>
    <cellStyle name="Note 2 6 4 2" xfId="23529" xr:uid="{00000000-0005-0000-0000-0000B5770000}"/>
    <cellStyle name="Note 2 6 4 2 2" xfId="23530" xr:uid="{00000000-0005-0000-0000-0000B6770000}"/>
    <cellStyle name="Note 2 6 4 2 2 2" xfId="36463" xr:uid="{00000000-0005-0000-0000-0000B7770000}"/>
    <cellStyle name="Note 2 6 4 2 3" xfId="23531" xr:uid="{00000000-0005-0000-0000-0000B8770000}"/>
    <cellStyle name="Note 2 6 4 2 4" xfId="36464" xr:uid="{00000000-0005-0000-0000-0000B9770000}"/>
    <cellStyle name="Note 2 6 4 3" xfId="23532" xr:uid="{00000000-0005-0000-0000-0000BA770000}"/>
    <cellStyle name="Note 2 6 4 3 2" xfId="36465" xr:uid="{00000000-0005-0000-0000-0000BB770000}"/>
    <cellStyle name="Note 2 6 4 4" xfId="23533" xr:uid="{00000000-0005-0000-0000-0000BC770000}"/>
    <cellStyle name="Note 2 6 4 5" xfId="36466" xr:uid="{00000000-0005-0000-0000-0000BD770000}"/>
    <cellStyle name="Note 2 6 5" xfId="23534" xr:uid="{00000000-0005-0000-0000-0000BE770000}"/>
    <cellStyle name="Note 2 6 5 2" xfId="23535" xr:uid="{00000000-0005-0000-0000-0000BF770000}"/>
    <cellStyle name="Note 2 6 5 2 2" xfId="23536" xr:uid="{00000000-0005-0000-0000-0000C0770000}"/>
    <cellStyle name="Note 2 6 5 2 2 2" xfId="36467" xr:uid="{00000000-0005-0000-0000-0000C1770000}"/>
    <cellStyle name="Note 2 6 5 2 3" xfId="23537" xr:uid="{00000000-0005-0000-0000-0000C2770000}"/>
    <cellStyle name="Note 2 6 5 2 4" xfId="36468" xr:uid="{00000000-0005-0000-0000-0000C3770000}"/>
    <cellStyle name="Note 2 6 5 3" xfId="23538" xr:uid="{00000000-0005-0000-0000-0000C4770000}"/>
    <cellStyle name="Note 2 6 5 3 2" xfId="36469" xr:uid="{00000000-0005-0000-0000-0000C5770000}"/>
    <cellStyle name="Note 2 6 5 4" xfId="23539" xr:uid="{00000000-0005-0000-0000-0000C6770000}"/>
    <cellStyle name="Note 2 6 5 5" xfId="36470" xr:uid="{00000000-0005-0000-0000-0000C7770000}"/>
    <cellStyle name="Note 2 6 6" xfId="23540" xr:uid="{00000000-0005-0000-0000-0000C8770000}"/>
    <cellStyle name="Note 2 6 6 2" xfId="23541" xr:uid="{00000000-0005-0000-0000-0000C9770000}"/>
    <cellStyle name="Note 2 6 6 2 2" xfId="23542" xr:uid="{00000000-0005-0000-0000-0000CA770000}"/>
    <cellStyle name="Note 2 6 6 2 2 2" xfId="36471" xr:uid="{00000000-0005-0000-0000-0000CB770000}"/>
    <cellStyle name="Note 2 6 6 2 3" xfId="23543" xr:uid="{00000000-0005-0000-0000-0000CC770000}"/>
    <cellStyle name="Note 2 6 6 2 4" xfId="36472" xr:uid="{00000000-0005-0000-0000-0000CD770000}"/>
    <cellStyle name="Note 2 6 6 3" xfId="23544" xr:uid="{00000000-0005-0000-0000-0000CE770000}"/>
    <cellStyle name="Note 2 6 6 3 2" xfId="36473" xr:uid="{00000000-0005-0000-0000-0000CF770000}"/>
    <cellStyle name="Note 2 6 6 4" xfId="23545" xr:uid="{00000000-0005-0000-0000-0000D0770000}"/>
    <cellStyle name="Note 2 6 6 5" xfId="36474" xr:uid="{00000000-0005-0000-0000-0000D1770000}"/>
    <cellStyle name="Note 2 6 7" xfId="23546" xr:uid="{00000000-0005-0000-0000-0000D2770000}"/>
    <cellStyle name="Note 2 6 7 2" xfId="23547" xr:uid="{00000000-0005-0000-0000-0000D3770000}"/>
    <cellStyle name="Note 2 6 7 2 2" xfId="23548" xr:uid="{00000000-0005-0000-0000-0000D4770000}"/>
    <cellStyle name="Note 2 6 7 2 2 2" xfId="36475" xr:uid="{00000000-0005-0000-0000-0000D5770000}"/>
    <cellStyle name="Note 2 6 7 2 3" xfId="23549" xr:uid="{00000000-0005-0000-0000-0000D6770000}"/>
    <cellStyle name="Note 2 6 7 2 4" xfId="36476" xr:uid="{00000000-0005-0000-0000-0000D7770000}"/>
    <cellStyle name="Note 2 6 7 3" xfId="23550" xr:uid="{00000000-0005-0000-0000-0000D8770000}"/>
    <cellStyle name="Note 2 6 7 3 2" xfId="36477" xr:uid="{00000000-0005-0000-0000-0000D9770000}"/>
    <cellStyle name="Note 2 6 7 4" xfId="23551" xr:uid="{00000000-0005-0000-0000-0000DA770000}"/>
    <cellStyle name="Note 2 6 7 5" xfId="36478" xr:uid="{00000000-0005-0000-0000-0000DB770000}"/>
    <cellStyle name="Note 2 6 8" xfId="23552" xr:uid="{00000000-0005-0000-0000-0000DC770000}"/>
    <cellStyle name="Note 2 6 8 2" xfId="23553" xr:uid="{00000000-0005-0000-0000-0000DD770000}"/>
    <cellStyle name="Note 2 6 8 2 2" xfId="23554" xr:uid="{00000000-0005-0000-0000-0000DE770000}"/>
    <cellStyle name="Note 2 6 8 2 2 2" xfId="36479" xr:uid="{00000000-0005-0000-0000-0000DF770000}"/>
    <cellStyle name="Note 2 6 8 2 3" xfId="23555" xr:uid="{00000000-0005-0000-0000-0000E0770000}"/>
    <cellStyle name="Note 2 6 8 2 4" xfId="36480" xr:uid="{00000000-0005-0000-0000-0000E1770000}"/>
    <cellStyle name="Note 2 6 8 3" xfId="23556" xr:uid="{00000000-0005-0000-0000-0000E2770000}"/>
    <cellStyle name="Note 2 6 8 3 2" xfId="36481" xr:uid="{00000000-0005-0000-0000-0000E3770000}"/>
    <cellStyle name="Note 2 6 8 4" xfId="23557" xr:uid="{00000000-0005-0000-0000-0000E4770000}"/>
    <cellStyle name="Note 2 6 8 5" xfId="36482" xr:uid="{00000000-0005-0000-0000-0000E5770000}"/>
    <cellStyle name="Note 2 6 9" xfId="23558" xr:uid="{00000000-0005-0000-0000-0000E6770000}"/>
    <cellStyle name="Note 2 6 9 2" xfId="23559" xr:uid="{00000000-0005-0000-0000-0000E7770000}"/>
    <cellStyle name="Note 2 6 9 2 2" xfId="23560" xr:uid="{00000000-0005-0000-0000-0000E8770000}"/>
    <cellStyle name="Note 2 6 9 2 2 2" xfId="36483" xr:uid="{00000000-0005-0000-0000-0000E9770000}"/>
    <cellStyle name="Note 2 6 9 2 3" xfId="23561" xr:uid="{00000000-0005-0000-0000-0000EA770000}"/>
    <cellStyle name="Note 2 6 9 2 4" xfId="36484" xr:uid="{00000000-0005-0000-0000-0000EB770000}"/>
    <cellStyle name="Note 2 6 9 3" xfId="23562" xr:uid="{00000000-0005-0000-0000-0000EC770000}"/>
    <cellStyle name="Note 2 6 9 3 2" xfId="36485" xr:uid="{00000000-0005-0000-0000-0000ED770000}"/>
    <cellStyle name="Note 2 6 9 4" xfId="23563" xr:uid="{00000000-0005-0000-0000-0000EE770000}"/>
    <cellStyle name="Note 2 6 9 5" xfId="36486" xr:uid="{00000000-0005-0000-0000-0000EF770000}"/>
    <cellStyle name="Note 2 7" xfId="23564" xr:uid="{00000000-0005-0000-0000-0000F0770000}"/>
    <cellStyle name="Note 2 7 10" xfId="23565" xr:uid="{00000000-0005-0000-0000-0000F1770000}"/>
    <cellStyle name="Note 2 7 10 2" xfId="23566" xr:uid="{00000000-0005-0000-0000-0000F2770000}"/>
    <cellStyle name="Note 2 7 10 2 2" xfId="23567" xr:uid="{00000000-0005-0000-0000-0000F3770000}"/>
    <cellStyle name="Note 2 7 10 2 2 2" xfId="36487" xr:uid="{00000000-0005-0000-0000-0000F4770000}"/>
    <cellStyle name="Note 2 7 10 2 3" xfId="23568" xr:uid="{00000000-0005-0000-0000-0000F5770000}"/>
    <cellStyle name="Note 2 7 10 2 4" xfId="36488" xr:uid="{00000000-0005-0000-0000-0000F6770000}"/>
    <cellStyle name="Note 2 7 10 3" xfId="23569" xr:uid="{00000000-0005-0000-0000-0000F7770000}"/>
    <cellStyle name="Note 2 7 10 3 2" xfId="36489" xr:uid="{00000000-0005-0000-0000-0000F8770000}"/>
    <cellStyle name="Note 2 7 10 4" xfId="23570" xr:uid="{00000000-0005-0000-0000-0000F9770000}"/>
    <cellStyle name="Note 2 7 10 5" xfId="36490" xr:uid="{00000000-0005-0000-0000-0000FA770000}"/>
    <cellStyle name="Note 2 7 11" xfId="23571" xr:uid="{00000000-0005-0000-0000-0000FB770000}"/>
    <cellStyle name="Note 2 7 11 2" xfId="23572" xr:uid="{00000000-0005-0000-0000-0000FC770000}"/>
    <cellStyle name="Note 2 7 11 2 2" xfId="23573" xr:uid="{00000000-0005-0000-0000-0000FD770000}"/>
    <cellStyle name="Note 2 7 11 2 2 2" xfId="36491" xr:uid="{00000000-0005-0000-0000-0000FE770000}"/>
    <cellStyle name="Note 2 7 11 2 3" xfId="23574" xr:uid="{00000000-0005-0000-0000-0000FF770000}"/>
    <cellStyle name="Note 2 7 11 2 4" xfId="36492" xr:uid="{00000000-0005-0000-0000-000000780000}"/>
    <cellStyle name="Note 2 7 11 3" xfId="23575" xr:uid="{00000000-0005-0000-0000-000001780000}"/>
    <cellStyle name="Note 2 7 11 3 2" xfId="36493" xr:uid="{00000000-0005-0000-0000-000002780000}"/>
    <cellStyle name="Note 2 7 11 4" xfId="23576" xr:uid="{00000000-0005-0000-0000-000003780000}"/>
    <cellStyle name="Note 2 7 11 5" xfId="36494" xr:uid="{00000000-0005-0000-0000-000004780000}"/>
    <cellStyle name="Note 2 7 12" xfId="23577" xr:uid="{00000000-0005-0000-0000-000005780000}"/>
    <cellStyle name="Note 2 7 12 2" xfId="23578" xr:uid="{00000000-0005-0000-0000-000006780000}"/>
    <cellStyle name="Note 2 7 12 2 2" xfId="23579" xr:uid="{00000000-0005-0000-0000-000007780000}"/>
    <cellStyle name="Note 2 7 12 2 2 2" xfId="36495" xr:uid="{00000000-0005-0000-0000-000008780000}"/>
    <cellStyle name="Note 2 7 12 2 3" xfId="23580" xr:uid="{00000000-0005-0000-0000-000009780000}"/>
    <cellStyle name="Note 2 7 12 2 4" xfId="36496" xr:uid="{00000000-0005-0000-0000-00000A780000}"/>
    <cellStyle name="Note 2 7 12 3" xfId="23581" xr:uid="{00000000-0005-0000-0000-00000B780000}"/>
    <cellStyle name="Note 2 7 12 3 2" xfId="36497" xr:uid="{00000000-0005-0000-0000-00000C780000}"/>
    <cellStyle name="Note 2 7 12 4" xfId="23582" xr:uid="{00000000-0005-0000-0000-00000D780000}"/>
    <cellStyle name="Note 2 7 12 5" xfId="36498" xr:uid="{00000000-0005-0000-0000-00000E780000}"/>
    <cellStyle name="Note 2 7 13" xfId="23583" xr:uid="{00000000-0005-0000-0000-00000F780000}"/>
    <cellStyle name="Note 2 7 13 2" xfId="23584" xr:uid="{00000000-0005-0000-0000-000010780000}"/>
    <cellStyle name="Note 2 7 13 2 2" xfId="23585" xr:uid="{00000000-0005-0000-0000-000011780000}"/>
    <cellStyle name="Note 2 7 13 2 2 2" xfId="36499" xr:uid="{00000000-0005-0000-0000-000012780000}"/>
    <cellStyle name="Note 2 7 13 2 3" xfId="23586" xr:uid="{00000000-0005-0000-0000-000013780000}"/>
    <cellStyle name="Note 2 7 13 2 4" xfId="36500" xr:uid="{00000000-0005-0000-0000-000014780000}"/>
    <cellStyle name="Note 2 7 13 3" xfId="23587" xr:uid="{00000000-0005-0000-0000-000015780000}"/>
    <cellStyle name="Note 2 7 13 3 2" xfId="36501" xr:uid="{00000000-0005-0000-0000-000016780000}"/>
    <cellStyle name="Note 2 7 13 4" xfId="23588" xr:uid="{00000000-0005-0000-0000-000017780000}"/>
    <cellStyle name="Note 2 7 13 5" xfId="36502" xr:uid="{00000000-0005-0000-0000-000018780000}"/>
    <cellStyle name="Note 2 7 14" xfId="23589" xr:uid="{00000000-0005-0000-0000-000019780000}"/>
    <cellStyle name="Note 2 7 14 2" xfId="23590" xr:uid="{00000000-0005-0000-0000-00001A780000}"/>
    <cellStyle name="Note 2 7 14 2 2" xfId="23591" xr:uid="{00000000-0005-0000-0000-00001B780000}"/>
    <cellStyle name="Note 2 7 14 2 2 2" xfId="36503" xr:uid="{00000000-0005-0000-0000-00001C780000}"/>
    <cellStyle name="Note 2 7 14 2 3" xfId="23592" xr:uid="{00000000-0005-0000-0000-00001D780000}"/>
    <cellStyle name="Note 2 7 14 2 4" xfId="36504" xr:uid="{00000000-0005-0000-0000-00001E780000}"/>
    <cellStyle name="Note 2 7 14 3" xfId="23593" xr:uid="{00000000-0005-0000-0000-00001F780000}"/>
    <cellStyle name="Note 2 7 14 3 2" xfId="36505" xr:uid="{00000000-0005-0000-0000-000020780000}"/>
    <cellStyle name="Note 2 7 14 4" xfId="23594" xr:uid="{00000000-0005-0000-0000-000021780000}"/>
    <cellStyle name="Note 2 7 14 5" xfId="36506" xr:uid="{00000000-0005-0000-0000-000022780000}"/>
    <cellStyle name="Note 2 7 15" xfId="23595" xr:uid="{00000000-0005-0000-0000-000023780000}"/>
    <cellStyle name="Note 2 7 15 2" xfId="23596" xr:uid="{00000000-0005-0000-0000-000024780000}"/>
    <cellStyle name="Note 2 7 15 2 2" xfId="23597" xr:uid="{00000000-0005-0000-0000-000025780000}"/>
    <cellStyle name="Note 2 7 15 2 2 2" xfId="36507" xr:uid="{00000000-0005-0000-0000-000026780000}"/>
    <cellStyle name="Note 2 7 15 2 3" xfId="23598" xr:uid="{00000000-0005-0000-0000-000027780000}"/>
    <cellStyle name="Note 2 7 15 2 4" xfId="36508" xr:uid="{00000000-0005-0000-0000-000028780000}"/>
    <cellStyle name="Note 2 7 15 3" xfId="23599" xr:uid="{00000000-0005-0000-0000-000029780000}"/>
    <cellStyle name="Note 2 7 15 3 2" xfId="36509" xr:uid="{00000000-0005-0000-0000-00002A780000}"/>
    <cellStyle name="Note 2 7 15 4" xfId="23600" xr:uid="{00000000-0005-0000-0000-00002B780000}"/>
    <cellStyle name="Note 2 7 15 5" xfId="36510" xr:uid="{00000000-0005-0000-0000-00002C780000}"/>
    <cellStyle name="Note 2 7 16" xfId="23601" xr:uid="{00000000-0005-0000-0000-00002D780000}"/>
    <cellStyle name="Note 2 7 16 2" xfId="23602" xr:uid="{00000000-0005-0000-0000-00002E780000}"/>
    <cellStyle name="Note 2 7 16 2 2" xfId="23603" xr:uid="{00000000-0005-0000-0000-00002F780000}"/>
    <cellStyle name="Note 2 7 16 2 2 2" xfId="36511" xr:uid="{00000000-0005-0000-0000-000030780000}"/>
    <cellStyle name="Note 2 7 16 2 3" xfId="23604" xr:uid="{00000000-0005-0000-0000-000031780000}"/>
    <cellStyle name="Note 2 7 16 2 4" xfId="36512" xr:uid="{00000000-0005-0000-0000-000032780000}"/>
    <cellStyle name="Note 2 7 16 3" xfId="23605" xr:uid="{00000000-0005-0000-0000-000033780000}"/>
    <cellStyle name="Note 2 7 16 3 2" xfId="36513" xr:uid="{00000000-0005-0000-0000-000034780000}"/>
    <cellStyle name="Note 2 7 16 4" xfId="23606" xr:uid="{00000000-0005-0000-0000-000035780000}"/>
    <cellStyle name="Note 2 7 16 5" xfId="36514" xr:uid="{00000000-0005-0000-0000-000036780000}"/>
    <cellStyle name="Note 2 7 17" xfId="23607" xr:uid="{00000000-0005-0000-0000-000037780000}"/>
    <cellStyle name="Note 2 7 17 2" xfId="23608" xr:uid="{00000000-0005-0000-0000-000038780000}"/>
    <cellStyle name="Note 2 7 17 2 2" xfId="23609" xr:uid="{00000000-0005-0000-0000-000039780000}"/>
    <cellStyle name="Note 2 7 17 2 2 2" xfId="36515" xr:uid="{00000000-0005-0000-0000-00003A780000}"/>
    <cellStyle name="Note 2 7 17 2 3" xfId="23610" xr:uid="{00000000-0005-0000-0000-00003B780000}"/>
    <cellStyle name="Note 2 7 17 2 4" xfId="36516" xr:uid="{00000000-0005-0000-0000-00003C780000}"/>
    <cellStyle name="Note 2 7 17 3" xfId="23611" xr:uid="{00000000-0005-0000-0000-00003D780000}"/>
    <cellStyle name="Note 2 7 17 3 2" xfId="36517" xr:uid="{00000000-0005-0000-0000-00003E780000}"/>
    <cellStyle name="Note 2 7 17 4" xfId="23612" xr:uid="{00000000-0005-0000-0000-00003F780000}"/>
    <cellStyle name="Note 2 7 17 5" xfId="36518" xr:uid="{00000000-0005-0000-0000-000040780000}"/>
    <cellStyle name="Note 2 7 18" xfId="23613" xr:uid="{00000000-0005-0000-0000-000041780000}"/>
    <cellStyle name="Note 2 7 18 2" xfId="23614" xr:uid="{00000000-0005-0000-0000-000042780000}"/>
    <cellStyle name="Note 2 7 18 2 2" xfId="23615" xr:uid="{00000000-0005-0000-0000-000043780000}"/>
    <cellStyle name="Note 2 7 18 2 2 2" xfId="36519" xr:uid="{00000000-0005-0000-0000-000044780000}"/>
    <cellStyle name="Note 2 7 18 2 3" xfId="23616" xr:uid="{00000000-0005-0000-0000-000045780000}"/>
    <cellStyle name="Note 2 7 18 2 4" xfId="36520" xr:uid="{00000000-0005-0000-0000-000046780000}"/>
    <cellStyle name="Note 2 7 18 3" xfId="23617" xr:uid="{00000000-0005-0000-0000-000047780000}"/>
    <cellStyle name="Note 2 7 18 3 2" xfId="36521" xr:uid="{00000000-0005-0000-0000-000048780000}"/>
    <cellStyle name="Note 2 7 18 4" xfId="23618" xr:uid="{00000000-0005-0000-0000-000049780000}"/>
    <cellStyle name="Note 2 7 18 5" xfId="36522" xr:uid="{00000000-0005-0000-0000-00004A780000}"/>
    <cellStyle name="Note 2 7 19" xfId="23619" xr:uid="{00000000-0005-0000-0000-00004B780000}"/>
    <cellStyle name="Note 2 7 19 2" xfId="23620" xr:uid="{00000000-0005-0000-0000-00004C780000}"/>
    <cellStyle name="Note 2 7 19 2 2" xfId="23621" xr:uid="{00000000-0005-0000-0000-00004D780000}"/>
    <cellStyle name="Note 2 7 19 2 2 2" xfId="36523" xr:uid="{00000000-0005-0000-0000-00004E780000}"/>
    <cellStyle name="Note 2 7 19 2 3" xfId="23622" xr:uid="{00000000-0005-0000-0000-00004F780000}"/>
    <cellStyle name="Note 2 7 19 2 4" xfId="36524" xr:uid="{00000000-0005-0000-0000-000050780000}"/>
    <cellStyle name="Note 2 7 19 3" xfId="23623" xr:uid="{00000000-0005-0000-0000-000051780000}"/>
    <cellStyle name="Note 2 7 19 3 2" xfId="36525" xr:uid="{00000000-0005-0000-0000-000052780000}"/>
    <cellStyle name="Note 2 7 19 4" xfId="23624" xr:uid="{00000000-0005-0000-0000-000053780000}"/>
    <cellStyle name="Note 2 7 19 5" xfId="36526" xr:uid="{00000000-0005-0000-0000-000054780000}"/>
    <cellStyle name="Note 2 7 2" xfId="23625" xr:uid="{00000000-0005-0000-0000-000055780000}"/>
    <cellStyle name="Note 2 7 2 10" xfId="23626" xr:uid="{00000000-0005-0000-0000-000056780000}"/>
    <cellStyle name="Note 2 7 2 10 2" xfId="23627" xr:uid="{00000000-0005-0000-0000-000057780000}"/>
    <cellStyle name="Note 2 7 2 10 2 2" xfId="23628" xr:uid="{00000000-0005-0000-0000-000058780000}"/>
    <cellStyle name="Note 2 7 2 10 2 2 2" xfId="36527" xr:uid="{00000000-0005-0000-0000-000059780000}"/>
    <cellStyle name="Note 2 7 2 10 2 3" xfId="23629" xr:uid="{00000000-0005-0000-0000-00005A780000}"/>
    <cellStyle name="Note 2 7 2 10 2 4" xfId="36528" xr:uid="{00000000-0005-0000-0000-00005B780000}"/>
    <cellStyle name="Note 2 7 2 10 3" xfId="23630" xr:uid="{00000000-0005-0000-0000-00005C780000}"/>
    <cellStyle name="Note 2 7 2 10 3 2" xfId="36529" xr:uid="{00000000-0005-0000-0000-00005D780000}"/>
    <cellStyle name="Note 2 7 2 10 4" xfId="23631" xr:uid="{00000000-0005-0000-0000-00005E780000}"/>
    <cellStyle name="Note 2 7 2 10 5" xfId="36530" xr:uid="{00000000-0005-0000-0000-00005F780000}"/>
    <cellStyle name="Note 2 7 2 11" xfId="23632" xr:uid="{00000000-0005-0000-0000-000060780000}"/>
    <cellStyle name="Note 2 7 2 11 2" xfId="23633" xr:uid="{00000000-0005-0000-0000-000061780000}"/>
    <cellStyle name="Note 2 7 2 11 2 2" xfId="23634" xr:uid="{00000000-0005-0000-0000-000062780000}"/>
    <cellStyle name="Note 2 7 2 11 2 2 2" xfId="36531" xr:uid="{00000000-0005-0000-0000-000063780000}"/>
    <cellStyle name="Note 2 7 2 11 2 3" xfId="23635" xr:uid="{00000000-0005-0000-0000-000064780000}"/>
    <cellStyle name="Note 2 7 2 11 2 4" xfId="36532" xr:uid="{00000000-0005-0000-0000-000065780000}"/>
    <cellStyle name="Note 2 7 2 11 3" xfId="23636" xr:uid="{00000000-0005-0000-0000-000066780000}"/>
    <cellStyle name="Note 2 7 2 11 3 2" xfId="36533" xr:uid="{00000000-0005-0000-0000-000067780000}"/>
    <cellStyle name="Note 2 7 2 11 4" xfId="23637" xr:uid="{00000000-0005-0000-0000-000068780000}"/>
    <cellStyle name="Note 2 7 2 11 5" xfId="36534" xr:uid="{00000000-0005-0000-0000-000069780000}"/>
    <cellStyle name="Note 2 7 2 12" xfId="23638" xr:uid="{00000000-0005-0000-0000-00006A780000}"/>
    <cellStyle name="Note 2 7 2 12 2" xfId="23639" xr:uid="{00000000-0005-0000-0000-00006B780000}"/>
    <cellStyle name="Note 2 7 2 12 2 2" xfId="23640" xr:uid="{00000000-0005-0000-0000-00006C780000}"/>
    <cellStyle name="Note 2 7 2 12 2 2 2" xfId="36535" xr:uid="{00000000-0005-0000-0000-00006D780000}"/>
    <cellStyle name="Note 2 7 2 12 2 3" xfId="23641" xr:uid="{00000000-0005-0000-0000-00006E780000}"/>
    <cellStyle name="Note 2 7 2 12 2 4" xfId="36536" xr:uid="{00000000-0005-0000-0000-00006F780000}"/>
    <cellStyle name="Note 2 7 2 12 3" xfId="23642" xr:uid="{00000000-0005-0000-0000-000070780000}"/>
    <cellStyle name="Note 2 7 2 12 3 2" xfId="36537" xr:uid="{00000000-0005-0000-0000-000071780000}"/>
    <cellStyle name="Note 2 7 2 12 4" xfId="23643" xr:uid="{00000000-0005-0000-0000-000072780000}"/>
    <cellStyle name="Note 2 7 2 12 5" xfId="36538" xr:uid="{00000000-0005-0000-0000-000073780000}"/>
    <cellStyle name="Note 2 7 2 13" xfId="23644" xr:uid="{00000000-0005-0000-0000-000074780000}"/>
    <cellStyle name="Note 2 7 2 13 2" xfId="23645" xr:uid="{00000000-0005-0000-0000-000075780000}"/>
    <cellStyle name="Note 2 7 2 13 2 2" xfId="23646" xr:uid="{00000000-0005-0000-0000-000076780000}"/>
    <cellStyle name="Note 2 7 2 13 2 2 2" xfId="36539" xr:uid="{00000000-0005-0000-0000-000077780000}"/>
    <cellStyle name="Note 2 7 2 13 2 3" xfId="23647" xr:uid="{00000000-0005-0000-0000-000078780000}"/>
    <cellStyle name="Note 2 7 2 13 2 4" xfId="36540" xr:uid="{00000000-0005-0000-0000-000079780000}"/>
    <cellStyle name="Note 2 7 2 13 3" xfId="23648" xr:uid="{00000000-0005-0000-0000-00007A780000}"/>
    <cellStyle name="Note 2 7 2 13 3 2" xfId="36541" xr:uid="{00000000-0005-0000-0000-00007B780000}"/>
    <cellStyle name="Note 2 7 2 13 4" xfId="23649" xr:uid="{00000000-0005-0000-0000-00007C780000}"/>
    <cellStyle name="Note 2 7 2 13 5" xfId="36542" xr:uid="{00000000-0005-0000-0000-00007D780000}"/>
    <cellStyle name="Note 2 7 2 14" xfId="23650" xr:uid="{00000000-0005-0000-0000-00007E780000}"/>
    <cellStyle name="Note 2 7 2 14 2" xfId="23651" xr:uid="{00000000-0005-0000-0000-00007F780000}"/>
    <cellStyle name="Note 2 7 2 14 2 2" xfId="23652" xr:uid="{00000000-0005-0000-0000-000080780000}"/>
    <cellStyle name="Note 2 7 2 14 2 2 2" xfId="36543" xr:uid="{00000000-0005-0000-0000-000081780000}"/>
    <cellStyle name="Note 2 7 2 14 2 3" xfId="23653" xr:uid="{00000000-0005-0000-0000-000082780000}"/>
    <cellStyle name="Note 2 7 2 14 2 4" xfId="36544" xr:uid="{00000000-0005-0000-0000-000083780000}"/>
    <cellStyle name="Note 2 7 2 14 3" xfId="23654" xr:uid="{00000000-0005-0000-0000-000084780000}"/>
    <cellStyle name="Note 2 7 2 14 3 2" xfId="36545" xr:uid="{00000000-0005-0000-0000-000085780000}"/>
    <cellStyle name="Note 2 7 2 14 4" xfId="23655" xr:uid="{00000000-0005-0000-0000-000086780000}"/>
    <cellStyle name="Note 2 7 2 14 5" xfId="36546" xr:uid="{00000000-0005-0000-0000-000087780000}"/>
    <cellStyle name="Note 2 7 2 15" xfId="23656" xr:uid="{00000000-0005-0000-0000-000088780000}"/>
    <cellStyle name="Note 2 7 2 15 2" xfId="23657" xr:uid="{00000000-0005-0000-0000-000089780000}"/>
    <cellStyle name="Note 2 7 2 15 2 2" xfId="23658" xr:uid="{00000000-0005-0000-0000-00008A780000}"/>
    <cellStyle name="Note 2 7 2 15 2 2 2" xfId="36547" xr:uid="{00000000-0005-0000-0000-00008B780000}"/>
    <cellStyle name="Note 2 7 2 15 2 3" xfId="23659" xr:uid="{00000000-0005-0000-0000-00008C780000}"/>
    <cellStyle name="Note 2 7 2 15 2 4" xfId="36548" xr:uid="{00000000-0005-0000-0000-00008D780000}"/>
    <cellStyle name="Note 2 7 2 15 3" xfId="23660" xr:uid="{00000000-0005-0000-0000-00008E780000}"/>
    <cellStyle name="Note 2 7 2 15 3 2" xfId="36549" xr:uid="{00000000-0005-0000-0000-00008F780000}"/>
    <cellStyle name="Note 2 7 2 15 4" xfId="23661" xr:uid="{00000000-0005-0000-0000-000090780000}"/>
    <cellStyle name="Note 2 7 2 15 5" xfId="36550" xr:uid="{00000000-0005-0000-0000-000091780000}"/>
    <cellStyle name="Note 2 7 2 16" xfId="23662" xr:uid="{00000000-0005-0000-0000-000092780000}"/>
    <cellStyle name="Note 2 7 2 16 2" xfId="23663" xr:uid="{00000000-0005-0000-0000-000093780000}"/>
    <cellStyle name="Note 2 7 2 16 2 2" xfId="23664" xr:uid="{00000000-0005-0000-0000-000094780000}"/>
    <cellStyle name="Note 2 7 2 16 2 2 2" xfId="36551" xr:uid="{00000000-0005-0000-0000-000095780000}"/>
    <cellStyle name="Note 2 7 2 16 2 3" xfId="23665" xr:uid="{00000000-0005-0000-0000-000096780000}"/>
    <cellStyle name="Note 2 7 2 16 2 4" xfId="36552" xr:uid="{00000000-0005-0000-0000-000097780000}"/>
    <cellStyle name="Note 2 7 2 16 3" xfId="23666" xr:uid="{00000000-0005-0000-0000-000098780000}"/>
    <cellStyle name="Note 2 7 2 16 3 2" xfId="36553" xr:uid="{00000000-0005-0000-0000-000099780000}"/>
    <cellStyle name="Note 2 7 2 16 4" xfId="23667" xr:uid="{00000000-0005-0000-0000-00009A780000}"/>
    <cellStyle name="Note 2 7 2 16 5" xfId="36554" xr:uid="{00000000-0005-0000-0000-00009B780000}"/>
    <cellStyle name="Note 2 7 2 17" xfId="23668" xr:uid="{00000000-0005-0000-0000-00009C780000}"/>
    <cellStyle name="Note 2 7 2 17 2" xfId="23669" xr:uid="{00000000-0005-0000-0000-00009D780000}"/>
    <cellStyle name="Note 2 7 2 17 2 2" xfId="23670" xr:uid="{00000000-0005-0000-0000-00009E780000}"/>
    <cellStyle name="Note 2 7 2 17 2 2 2" xfId="36555" xr:uid="{00000000-0005-0000-0000-00009F780000}"/>
    <cellStyle name="Note 2 7 2 17 2 3" xfId="23671" xr:uid="{00000000-0005-0000-0000-0000A0780000}"/>
    <cellStyle name="Note 2 7 2 17 2 4" xfId="36556" xr:uid="{00000000-0005-0000-0000-0000A1780000}"/>
    <cellStyle name="Note 2 7 2 17 3" xfId="23672" xr:uid="{00000000-0005-0000-0000-0000A2780000}"/>
    <cellStyle name="Note 2 7 2 17 3 2" xfId="36557" xr:uid="{00000000-0005-0000-0000-0000A3780000}"/>
    <cellStyle name="Note 2 7 2 17 4" xfId="23673" xr:uid="{00000000-0005-0000-0000-0000A4780000}"/>
    <cellStyle name="Note 2 7 2 17 5" xfId="36558" xr:uid="{00000000-0005-0000-0000-0000A5780000}"/>
    <cellStyle name="Note 2 7 2 18" xfId="23674" xr:uid="{00000000-0005-0000-0000-0000A6780000}"/>
    <cellStyle name="Note 2 7 2 18 2" xfId="23675" xr:uid="{00000000-0005-0000-0000-0000A7780000}"/>
    <cellStyle name="Note 2 7 2 18 2 2" xfId="23676" xr:uid="{00000000-0005-0000-0000-0000A8780000}"/>
    <cellStyle name="Note 2 7 2 18 2 2 2" xfId="36559" xr:uid="{00000000-0005-0000-0000-0000A9780000}"/>
    <cellStyle name="Note 2 7 2 18 2 3" xfId="23677" xr:uid="{00000000-0005-0000-0000-0000AA780000}"/>
    <cellStyle name="Note 2 7 2 18 2 4" xfId="36560" xr:uid="{00000000-0005-0000-0000-0000AB780000}"/>
    <cellStyle name="Note 2 7 2 18 3" xfId="23678" xr:uid="{00000000-0005-0000-0000-0000AC780000}"/>
    <cellStyle name="Note 2 7 2 18 3 2" xfId="36561" xr:uid="{00000000-0005-0000-0000-0000AD780000}"/>
    <cellStyle name="Note 2 7 2 18 4" xfId="23679" xr:uid="{00000000-0005-0000-0000-0000AE780000}"/>
    <cellStyle name="Note 2 7 2 18 5" xfId="36562" xr:uid="{00000000-0005-0000-0000-0000AF780000}"/>
    <cellStyle name="Note 2 7 2 19" xfId="23680" xr:uid="{00000000-0005-0000-0000-0000B0780000}"/>
    <cellStyle name="Note 2 7 2 19 2" xfId="23681" xr:uid="{00000000-0005-0000-0000-0000B1780000}"/>
    <cellStyle name="Note 2 7 2 19 2 2" xfId="23682" xr:uid="{00000000-0005-0000-0000-0000B2780000}"/>
    <cellStyle name="Note 2 7 2 19 2 2 2" xfId="36563" xr:uid="{00000000-0005-0000-0000-0000B3780000}"/>
    <cellStyle name="Note 2 7 2 19 2 3" xfId="23683" xr:uid="{00000000-0005-0000-0000-0000B4780000}"/>
    <cellStyle name="Note 2 7 2 19 2 4" xfId="36564" xr:uid="{00000000-0005-0000-0000-0000B5780000}"/>
    <cellStyle name="Note 2 7 2 19 3" xfId="23684" xr:uid="{00000000-0005-0000-0000-0000B6780000}"/>
    <cellStyle name="Note 2 7 2 19 3 2" xfId="36565" xr:uid="{00000000-0005-0000-0000-0000B7780000}"/>
    <cellStyle name="Note 2 7 2 19 4" xfId="23685" xr:uid="{00000000-0005-0000-0000-0000B8780000}"/>
    <cellStyle name="Note 2 7 2 19 5" xfId="36566" xr:uid="{00000000-0005-0000-0000-0000B9780000}"/>
    <cellStyle name="Note 2 7 2 2" xfId="23686" xr:uid="{00000000-0005-0000-0000-0000BA780000}"/>
    <cellStyle name="Note 2 7 2 2 2" xfId="23687" xr:uid="{00000000-0005-0000-0000-0000BB780000}"/>
    <cellStyle name="Note 2 7 2 2 2 2" xfId="23688" xr:uid="{00000000-0005-0000-0000-0000BC780000}"/>
    <cellStyle name="Note 2 7 2 2 2 2 2" xfId="36567" xr:uid="{00000000-0005-0000-0000-0000BD780000}"/>
    <cellStyle name="Note 2 7 2 2 2 3" xfId="23689" xr:uid="{00000000-0005-0000-0000-0000BE780000}"/>
    <cellStyle name="Note 2 7 2 2 2 4" xfId="36568" xr:uid="{00000000-0005-0000-0000-0000BF780000}"/>
    <cellStyle name="Note 2 7 2 2 3" xfId="23690" xr:uid="{00000000-0005-0000-0000-0000C0780000}"/>
    <cellStyle name="Note 2 7 2 2 3 2" xfId="36569" xr:uid="{00000000-0005-0000-0000-0000C1780000}"/>
    <cellStyle name="Note 2 7 2 2 4" xfId="23691" xr:uid="{00000000-0005-0000-0000-0000C2780000}"/>
    <cellStyle name="Note 2 7 2 2 5" xfId="36570" xr:uid="{00000000-0005-0000-0000-0000C3780000}"/>
    <cellStyle name="Note 2 7 2 20" xfId="23692" xr:uid="{00000000-0005-0000-0000-0000C4780000}"/>
    <cellStyle name="Note 2 7 2 20 2" xfId="23693" xr:uid="{00000000-0005-0000-0000-0000C5780000}"/>
    <cellStyle name="Note 2 7 2 20 2 2" xfId="23694" xr:uid="{00000000-0005-0000-0000-0000C6780000}"/>
    <cellStyle name="Note 2 7 2 20 2 2 2" xfId="36571" xr:uid="{00000000-0005-0000-0000-0000C7780000}"/>
    <cellStyle name="Note 2 7 2 20 2 3" xfId="23695" xr:uid="{00000000-0005-0000-0000-0000C8780000}"/>
    <cellStyle name="Note 2 7 2 20 2 4" xfId="36572" xr:uid="{00000000-0005-0000-0000-0000C9780000}"/>
    <cellStyle name="Note 2 7 2 20 3" xfId="23696" xr:uid="{00000000-0005-0000-0000-0000CA780000}"/>
    <cellStyle name="Note 2 7 2 20 3 2" xfId="36573" xr:uid="{00000000-0005-0000-0000-0000CB780000}"/>
    <cellStyle name="Note 2 7 2 20 4" xfId="23697" xr:uid="{00000000-0005-0000-0000-0000CC780000}"/>
    <cellStyle name="Note 2 7 2 20 5" xfId="36574" xr:uid="{00000000-0005-0000-0000-0000CD780000}"/>
    <cellStyle name="Note 2 7 2 21" xfId="23698" xr:uid="{00000000-0005-0000-0000-0000CE780000}"/>
    <cellStyle name="Note 2 7 2 21 2" xfId="23699" xr:uid="{00000000-0005-0000-0000-0000CF780000}"/>
    <cellStyle name="Note 2 7 2 21 2 2" xfId="23700" xr:uid="{00000000-0005-0000-0000-0000D0780000}"/>
    <cellStyle name="Note 2 7 2 21 2 2 2" xfId="36575" xr:uid="{00000000-0005-0000-0000-0000D1780000}"/>
    <cellStyle name="Note 2 7 2 21 2 3" xfId="23701" xr:uid="{00000000-0005-0000-0000-0000D2780000}"/>
    <cellStyle name="Note 2 7 2 21 2 4" xfId="36576" xr:uid="{00000000-0005-0000-0000-0000D3780000}"/>
    <cellStyle name="Note 2 7 2 21 3" xfId="23702" xr:uid="{00000000-0005-0000-0000-0000D4780000}"/>
    <cellStyle name="Note 2 7 2 21 3 2" xfId="36577" xr:uid="{00000000-0005-0000-0000-0000D5780000}"/>
    <cellStyle name="Note 2 7 2 21 4" xfId="23703" xr:uid="{00000000-0005-0000-0000-0000D6780000}"/>
    <cellStyle name="Note 2 7 2 21 5" xfId="36578" xr:uid="{00000000-0005-0000-0000-0000D7780000}"/>
    <cellStyle name="Note 2 7 2 22" xfId="23704" xr:uid="{00000000-0005-0000-0000-0000D8780000}"/>
    <cellStyle name="Note 2 7 2 22 2" xfId="23705" xr:uid="{00000000-0005-0000-0000-0000D9780000}"/>
    <cellStyle name="Note 2 7 2 22 2 2" xfId="23706" xr:uid="{00000000-0005-0000-0000-0000DA780000}"/>
    <cellStyle name="Note 2 7 2 22 2 2 2" xfId="36579" xr:uid="{00000000-0005-0000-0000-0000DB780000}"/>
    <cellStyle name="Note 2 7 2 22 2 3" xfId="23707" xr:uid="{00000000-0005-0000-0000-0000DC780000}"/>
    <cellStyle name="Note 2 7 2 22 2 4" xfId="36580" xr:uid="{00000000-0005-0000-0000-0000DD780000}"/>
    <cellStyle name="Note 2 7 2 22 3" xfId="23708" xr:uid="{00000000-0005-0000-0000-0000DE780000}"/>
    <cellStyle name="Note 2 7 2 22 3 2" xfId="36581" xr:uid="{00000000-0005-0000-0000-0000DF780000}"/>
    <cellStyle name="Note 2 7 2 22 4" xfId="23709" xr:uid="{00000000-0005-0000-0000-0000E0780000}"/>
    <cellStyle name="Note 2 7 2 22 5" xfId="36582" xr:uid="{00000000-0005-0000-0000-0000E1780000}"/>
    <cellStyle name="Note 2 7 2 23" xfId="23710" xr:uid="{00000000-0005-0000-0000-0000E2780000}"/>
    <cellStyle name="Note 2 7 2 23 2" xfId="23711" xr:uid="{00000000-0005-0000-0000-0000E3780000}"/>
    <cellStyle name="Note 2 7 2 23 2 2" xfId="23712" xr:uid="{00000000-0005-0000-0000-0000E4780000}"/>
    <cellStyle name="Note 2 7 2 23 2 2 2" xfId="36583" xr:uid="{00000000-0005-0000-0000-0000E5780000}"/>
    <cellStyle name="Note 2 7 2 23 2 3" xfId="23713" xr:uid="{00000000-0005-0000-0000-0000E6780000}"/>
    <cellStyle name="Note 2 7 2 23 2 4" xfId="36584" xr:uid="{00000000-0005-0000-0000-0000E7780000}"/>
    <cellStyle name="Note 2 7 2 23 3" xfId="23714" xr:uid="{00000000-0005-0000-0000-0000E8780000}"/>
    <cellStyle name="Note 2 7 2 23 3 2" xfId="36585" xr:uid="{00000000-0005-0000-0000-0000E9780000}"/>
    <cellStyle name="Note 2 7 2 23 4" xfId="23715" xr:uid="{00000000-0005-0000-0000-0000EA780000}"/>
    <cellStyle name="Note 2 7 2 23 5" xfId="36586" xr:uid="{00000000-0005-0000-0000-0000EB780000}"/>
    <cellStyle name="Note 2 7 2 24" xfId="23716" xr:uid="{00000000-0005-0000-0000-0000EC780000}"/>
    <cellStyle name="Note 2 7 2 24 2" xfId="23717" xr:uid="{00000000-0005-0000-0000-0000ED780000}"/>
    <cellStyle name="Note 2 7 2 24 2 2" xfId="23718" xr:uid="{00000000-0005-0000-0000-0000EE780000}"/>
    <cellStyle name="Note 2 7 2 24 2 2 2" xfId="36587" xr:uid="{00000000-0005-0000-0000-0000EF780000}"/>
    <cellStyle name="Note 2 7 2 24 2 3" xfId="23719" xr:uid="{00000000-0005-0000-0000-0000F0780000}"/>
    <cellStyle name="Note 2 7 2 24 2 4" xfId="36588" xr:uid="{00000000-0005-0000-0000-0000F1780000}"/>
    <cellStyle name="Note 2 7 2 24 3" xfId="23720" xr:uid="{00000000-0005-0000-0000-0000F2780000}"/>
    <cellStyle name="Note 2 7 2 24 3 2" xfId="36589" xr:uid="{00000000-0005-0000-0000-0000F3780000}"/>
    <cellStyle name="Note 2 7 2 24 4" xfId="23721" xr:uid="{00000000-0005-0000-0000-0000F4780000}"/>
    <cellStyle name="Note 2 7 2 24 5" xfId="36590" xr:uid="{00000000-0005-0000-0000-0000F5780000}"/>
    <cellStyle name="Note 2 7 2 25" xfId="23722" xr:uid="{00000000-0005-0000-0000-0000F6780000}"/>
    <cellStyle name="Note 2 7 2 25 2" xfId="23723" xr:uid="{00000000-0005-0000-0000-0000F7780000}"/>
    <cellStyle name="Note 2 7 2 25 2 2" xfId="23724" xr:uid="{00000000-0005-0000-0000-0000F8780000}"/>
    <cellStyle name="Note 2 7 2 25 2 2 2" xfId="36591" xr:uid="{00000000-0005-0000-0000-0000F9780000}"/>
    <cellStyle name="Note 2 7 2 25 2 3" xfId="23725" xr:uid="{00000000-0005-0000-0000-0000FA780000}"/>
    <cellStyle name="Note 2 7 2 25 2 4" xfId="36592" xr:uid="{00000000-0005-0000-0000-0000FB780000}"/>
    <cellStyle name="Note 2 7 2 25 3" xfId="23726" xr:uid="{00000000-0005-0000-0000-0000FC780000}"/>
    <cellStyle name="Note 2 7 2 25 3 2" xfId="36593" xr:uid="{00000000-0005-0000-0000-0000FD780000}"/>
    <cellStyle name="Note 2 7 2 25 4" xfId="23727" xr:uid="{00000000-0005-0000-0000-0000FE780000}"/>
    <cellStyle name="Note 2 7 2 25 5" xfId="36594" xr:uid="{00000000-0005-0000-0000-0000FF780000}"/>
    <cellStyle name="Note 2 7 2 26" xfId="23728" xr:uid="{00000000-0005-0000-0000-000000790000}"/>
    <cellStyle name="Note 2 7 2 26 2" xfId="23729" xr:uid="{00000000-0005-0000-0000-000001790000}"/>
    <cellStyle name="Note 2 7 2 26 2 2" xfId="23730" xr:uid="{00000000-0005-0000-0000-000002790000}"/>
    <cellStyle name="Note 2 7 2 26 2 2 2" xfId="36595" xr:uid="{00000000-0005-0000-0000-000003790000}"/>
    <cellStyle name="Note 2 7 2 26 2 3" xfId="23731" xr:uid="{00000000-0005-0000-0000-000004790000}"/>
    <cellStyle name="Note 2 7 2 26 2 4" xfId="36596" xr:uid="{00000000-0005-0000-0000-000005790000}"/>
    <cellStyle name="Note 2 7 2 26 3" xfId="23732" xr:uid="{00000000-0005-0000-0000-000006790000}"/>
    <cellStyle name="Note 2 7 2 26 3 2" xfId="36597" xr:uid="{00000000-0005-0000-0000-000007790000}"/>
    <cellStyle name="Note 2 7 2 26 4" xfId="23733" xr:uid="{00000000-0005-0000-0000-000008790000}"/>
    <cellStyle name="Note 2 7 2 26 5" xfId="36598" xr:uid="{00000000-0005-0000-0000-000009790000}"/>
    <cellStyle name="Note 2 7 2 27" xfId="23734" xr:uid="{00000000-0005-0000-0000-00000A790000}"/>
    <cellStyle name="Note 2 7 2 27 2" xfId="23735" xr:uid="{00000000-0005-0000-0000-00000B790000}"/>
    <cellStyle name="Note 2 7 2 27 2 2" xfId="23736" xr:uid="{00000000-0005-0000-0000-00000C790000}"/>
    <cellStyle name="Note 2 7 2 27 2 2 2" xfId="36599" xr:uid="{00000000-0005-0000-0000-00000D790000}"/>
    <cellStyle name="Note 2 7 2 27 2 3" xfId="23737" xr:uid="{00000000-0005-0000-0000-00000E790000}"/>
    <cellStyle name="Note 2 7 2 27 2 4" xfId="36600" xr:uid="{00000000-0005-0000-0000-00000F790000}"/>
    <cellStyle name="Note 2 7 2 27 3" xfId="23738" xr:uid="{00000000-0005-0000-0000-000010790000}"/>
    <cellStyle name="Note 2 7 2 27 3 2" xfId="36601" xr:uid="{00000000-0005-0000-0000-000011790000}"/>
    <cellStyle name="Note 2 7 2 27 4" xfId="23739" xr:uid="{00000000-0005-0000-0000-000012790000}"/>
    <cellStyle name="Note 2 7 2 27 5" xfId="36602" xr:uid="{00000000-0005-0000-0000-000013790000}"/>
    <cellStyle name="Note 2 7 2 28" xfId="23740" xr:uid="{00000000-0005-0000-0000-000014790000}"/>
    <cellStyle name="Note 2 7 2 28 2" xfId="23741" xr:uid="{00000000-0005-0000-0000-000015790000}"/>
    <cellStyle name="Note 2 7 2 28 2 2" xfId="23742" xr:uid="{00000000-0005-0000-0000-000016790000}"/>
    <cellStyle name="Note 2 7 2 28 2 2 2" xfId="36603" xr:uid="{00000000-0005-0000-0000-000017790000}"/>
    <cellStyle name="Note 2 7 2 28 2 3" xfId="23743" xr:uid="{00000000-0005-0000-0000-000018790000}"/>
    <cellStyle name="Note 2 7 2 28 2 4" xfId="36604" xr:uid="{00000000-0005-0000-0000-000019790000}"/>
    <cellStyle name="Note 2 7 2 28 3" xfId="23744" xr:uid="{00000000-0005-0000-0000-00001A790000}"/>
    <cellStyle name="Note 2 7 2 28 3 2" xfId="36605" xr:uid="{00000000-0005-0000-0000-00001B790000}"/>
    <cellStyle name="Note 2 7 2 28 4" xfId="23745" xr:uid="{00000000-0005-0000-0000-00001C790000}"/>
    <cellStyle name="Note 2 7 2 28 5" xfId="36606" xr:uid="{00000000-0005-0000-0000-00001D790000}"/>
    <cellStyle name="Note 2 7 2 29" xfId="23746" xr:uid="{00000000-0005-0000-0000-00001E790000}"/>
    <cellStyle name="Note 2 7 2 29 2" xfId="23747" xr:uid="{00000000-0005-0000-0000-00001F790000}"/>
    <cellStyle name="Note 2 7 2 29 2 2" xfId="23748" xr:uid="{00000000-0005-0000-0000-000020790000}"/>
    <cellStyle name="Note 2 7 2 29 2 2 2" xfId="36607" xr:uid="{00000000-0005-0000-0000-000021790000}"/>
    <cellStyle name="Note 2 7 2 29 2 3" xfId="23749" xr:uid="{00000000-0005-0000-0000-000022790000}"/>
    <cellStyle name="Note 2 7 2 29 2 4" xfId="36608" xr:uid="{00000000-0005-0000-0000-000023790000}"/>
    <cellStyle name="Note 2 7 2 29 3" xfId="23750" xr:uid="{00000000-0005-0000-0000-000024790000}"/>
    <cellStyle name="Note 2 7 2 29 3 2" xfId="36609" xr:uid="{00000000-0005-0000-0000-000025790000}"/>
    <cellStyle name="Note 2 7 2 29 4" xfId="23751" xr:uid="{00000000-0005-0000-0000-000026790000}"/>
    <cellStyle name="Note 2 7 2 29 5" xfId="36610" xr:uid="{00000000-0005-0000-0000-000027790000}"/>
    <cellStyle name="Note 2 7 2 3" xfId="23752" xr:uid="{00000000-0005-0000-0000-000028790000}"/>
    <cellStyle name="Note 2 7 2 3 2" xfId="23753" xr:uid="{00000000-0005-0000-0000-000029790000}"/>
    <cellStyle name="Note 2 7 2 3 2 2" xfId="23754" xr:uid="{00000000-0005-0000-0000-00002A790000}"/>
    <cellStyle name="Note 2 7 2 3 2 2 2" xfId="36611" xr:uid="{00000000-0005-0000-0000-00002B790000}"/>
    <cellStyle name="Note 2 7 2 3 2 3" xfId="23755" xr:uid="{00000000-0005-0000-0000-00002C790000}"/>
    <cellStyle name="Note 2 7 2 3 2 4" xfId="36612" xr:uid="{00000000-0005-0000-0000-00002D790000}"/>
    <cellStyle name="Note 2 7 2 3 3" xfId="23756" xr:uid="{00000000-0005-0000-0000-00002E790000}"/>
    <cellStyle name="Note 2 7 2 3 3 2" xfId="36613" xr:uid="{00000000-0005-0000-0000-00002F790000}"/>
    <cellStyle name="Note 2 7 2 3 4" xfId="23757" xr:uid="{00000000-0005-0000-0000-000030790000}"/>
    <cellStyle name="Note 2 7 2 3 5" xfId="36614" xr:uid="{00000000-0005-0000-0000-000031790000}"/>
    <cellStyle name="Note 2 7 2 30" xfId="23758" xr:uid="{00000000-0005-0000-0000-000032790000}"/>
    <cellStyle name="Note 2 7 2 30 2" xfId="23759" xr:uid="{00000000-0005-0000-0000-000033790000}"/>
    <cellStyle name="Note 2 7 2 30 2 2" xfId="23760" xr:uid="{00000000-0005-0000-0000-000034790000}"/>
    <cellStyle name="Note 2 7 2 30 2 2 2" xfId="36615" xr:uid="{00000000-0005-0000-0000-000035790000}"/>
    <cellStyle name="Note 2 7 2 30 2 3" xfId="23761" xr:uid="{00000000-0005-0000-0000-000036790000}"/>
    <cellStyle name="Note 2 7 2 30 2 4" xfId="36616" xr:uid="{00000000-0005-0000-0000-000037790000}"/>
    <cellStyle name="Note 2 7 2 30 3" xfId="23762" xr:uid="{00000000-0005-0000-0000-000038790000}"/>
    <cellStyle name="Note 2 7 2 30 3 2" xfId="36617" xr:uid="{00000000-0005-0000-0000-000039790000}"/>
    <cellStyle name="Note 2 7 2 30 4" xfId="23763" xr:uid="{00000000-0005-0000-0000-00003A790000}"/>
    <cellStyle name="Note 2 7 2 30 5" xfId="36618" xr:uid="{00000000-0005-0000-0000-00003B790000}"/>
    <cellStyle name="Note 2 7 2 31" xfId="23764" xr:uid="{00000000-0005-0000-0000-00003C790000}"/>
    <cellStyle name="Note 2 7 2 31 2" xfId="23765" xr:uid="{00000000-0005-0000-0000-00003D790000}"/>
    <cellStyle name="Note 2 7 2 31 2 2" xfId="36619" xr:uid="{00000000-0005-0000-0000-00003E790000}"/>
    <cellStyle name="Note 2 7 2 31 3" xfId="23766" xr:uid="{00000000-0005-0000-0000-00003F790000}"/>
    <cellStyle name="Note 2 7 2 31 4" xfId="36620" xr:uid="{00000000-0005-0000-0000-000040790000}"/>
    <cellStyle name="Note 2 7 2 32" xfId="23767" xr:uid="{00000000-0005-0000-0000-000041790000}"/>
    <cellStyle name="Note 2 7 2 32 2" xfId="36621" xr:uid="{00000000-0005-0000-0000-000042790000}"/>
    <cellStyle name="Note 2 7 2 33" xfId="23768" xr:uid="{00000000-0005-0000-0000-000043790000}"/>
    <cellStyle name="Note 2 7 2 34" xfId="36622" xr:uid="{00000000-0005-0000-0000-000044790000}"/>
    <cellStyle name="Note 2 7 2 4" xfId="23769" xr:uid="{00000000-0005-0000-0000-000045790000}"/>
    <cellStyle name="Note 2 7 2 4 2" xfId="23770" xr:uid="{00000000-0005-0000-0000-000046790000}"/>
    <cellStyle name="Note 2 7 2 4 2 2" xfId="23771" xr:uid="{00000000-0005-0000-0000-000047790000}"/>
    <cellStyle name="Note 2 7 2 4 2 2 2" xfId="36623" xr:uid="{00000000-0005-0000-0000-000048790000}"/>
    <cellStyle name="Note 2 7 2 4 2 3" xfId="23772" xr:uid="{00000000-0005-0000-0000-000049790000}"/>
    <cellStyle name="Note 2 7 2 4 2 4" xfId="36624" xr:uid="{00000000-0005-0000-0000-00004A790000}"/>
    <cellStyle name="Note 2 7 2 4 3" xfId="23773" xr:uid="{00000000-0005-0000-0000-00004B790000}"/>
    <cellStyle name="Note 2 7 2 4 3 2" xfId="36625" xr:uid="{00000000-0005-0000-0000-00004C790000}"/>
    <cellStyle name="Note 2 7 2 4 4" xfId="23774" xr:uid="{00000000-0005-0000-0000-00004D790000}"/>
    <cellStyle name="Note 2 7 2 4 5" xfId="36626" xr:uid="{00000000-0005-0000-0000-00004E790000}"/>
    <cellStyle name="Note 2 7 2 5" xfId="23775" xr:uid="{00000000-0005-0000-0000-00004F790000}"/>
    <cellStyle name="Note 2 7 2 5 2" xfId="23776" xr:uid="{00000000-0005-0000-0000-000050790000}"/>
    <cellStyle name="Note 2 7 2 5 2 2" xfId="23777" xr:uid="{00000000-0005-0000-0000-000051790000}"/>
    <cellStyle name="Note 2 7 2 5 2 2 2" xfId="36627" xr:uid="{00000000-0005-0000-0000-000052790000}"/>
    <cellStyle name="Note 2 7 2 5 2 3" xfId="23778" xr:uid="{00000000-0005-0000-0000-000053790000}"/>
    <cellStyle name="Note 2 7 2 5 2 4" xfId="36628" xr:uid="{00000000-0005-0000-0000-000054790000}"/>
    <cellStyle name="Note 2 7 2 5 3" xfId="23779" xr:uid="{00000000-0005-0000-0000-000055790000}"/>
    <cellStyle name="Note 2 7 2 5 3 2" xfId="36629" xr:uid="{00000000-0005-0000-0000-000056790000}"/>
    <cellStyle name="Note 2 7 2 5 4" xfId="23780" xr:uid="{00000000-0005-0000-0000-000057790000}"/>
    <cellStyle name="Note 2 7 2 5 5" xfId="36630" xr:uid="{00000000-0005-0000-0000-000058790000}"/>
    <cellStyle name="Note 2 7 2 6" xfId="23781" xr:uid="{00000000-0005-0000-0000-000059790000}"/>
    <cellStyle name="Note 2 7 2 6 2" xfId="23782" xr:uid="{00000000-0005-0000-0000-00005A790000}"/>
    <cellStyle name="Note 2 7 2 6 2 2" xfId="23783" xr:uid="{00000000-0005-0000-0000-00005B790000}"/>
    <cellStyle name="Note 2 7 2 6 2 2 2" xfId="36631" xr:uid="{00000000-0005-0000-0000-00005C790000}"/>
    <cellStyle name="Note 2 7 2 6 2 3" xfId="23784" xr:uid="{00000000-0005-0000-0000-00005D790000}"/>
    <cellStyle name="Note 2 7 2 6 2 4" xfId="36632" xr:uid="{00000000-0005-0000-0000-00005E790000}"/>
    <cellStyle name="Note 2 7 2 6 3" xfId="23785" xr:uid="{00000000-0005-0000-0000-00005F790000}"/>
    <cellStyle name="Note 2 7 2 6 3 2" xfId="36633" xr:uid="{00000000-0005-0000-0000-000060790000}"/>
    <cellStyle name="Note 2 7 2 6 4" xfId="23786" xr:uid="{00000000-0005-0000-0000-000061790000}"/>
    <cellStyle name="Note 2 7 2 6 5" xfId="36634" xr:uid="{00000000-0005-0000-0000-000062790000}"/>
    <cellStyle name="Note 2 7 2 7" xfId="23787" xr:uid="{00000000-0005-0000-0000-000063790000}"/>
    <cellStyle name="Note 2 7 2 7 2" xfId="23788" xr:uid="{00000000-0005-0000-0000-000064790000}"/>
    <cellStyle name="Note 2 7 2 7 2 2" xfId="23789" xr:uid="{00000000-0005-0000-0000-000065790000}"/>
    <cellStyle name="Note 2 7 2 7 2 2 2" xfId="36635" xr:uid="{00000000-0005-0000-0000-000066790000}"/>
    <cellStyle name="Note 2 7 2 7 2 3" xfId="23790" xr:uid="{00000000-0005-0000-0000-000067790000}"/>
    <cellStyle name="Note 2 7 2 7 2 4" xfId="36636" xr:uid="{00000000-0005-0000-0000-000068790000}"/>
    <cellStyle name="Note 2 7 2 7 3" xfId="23791" xr:uid="{00000000-0005-0000-0000-000069790000}"/>
    <cellStyle name="Note 2 7 2 7 3 2" xfId="36637" xr:uid="{00000000-0005-0000-0000-00006A790000}"/>
    <cellStyle name="Note 2 7 2 7 4" xfId="23792" xr:uid="{00000000-0005-0000-0000-00006B790000}"/>
    <cellStyle name="Note 2 7 2 7 5" xfId="36638" xr:uid="{00000000-0005-0000-0000-00006C790000}"/>
    <cellStyle name="Note 2 7 2 8" xfId="23793" xr:uid="{00000000-0005-0000-0000-00006D790000}"/>
    <cellStyle name="Note 2 7 2 8 2" xfId="23794" xr:uid="{00000000-0005-0000-0000-00006E790000}"/>
    <cellStyle name="Note 2 7 2 8 2 2" xfId="23795" xr:uid="{00000000-0005-0000-0000-00006F790000}"/>
    <cellStyle name="Note 2 7 2 8 2 2 2" xfId="36639" xr:uid="{00000000-0005-0000-0000-000070790000}"/>
    <cellStyle name="Note 2 7 2 8 2 3" xfId="23796" xr:uid="{00000000-0005-0000-0000-000071790000}"/>
    <cellStyle name="Note 2 7 2 8 2 4" xfId="36640" xr:uid="{00000000-0005-0000-0000-000072790000}"/>
    <cellStyle name="Note 2 7 2 8 3" xfId="23797" xr:uid="{00000000-0005-0000-0000-000073790000}"/>
    <cellStyle name="Note 2 7 2 8 3 2" xfId="36641" xr:uid="{00000000-0005-0000-0000-000074790000}"/>
    <cellStyle name="Note 2 7 2 8 4" xfId="23798" xr:uid="{00000000-0005-0000-0000-000075790000}"/>
    <cellStyle name="Note 2 7 2 8 5" xfId="36642" xr:uid="{00000000-0005-0000-0000-000076790000}"/>
    <cellStyle name="Note 2 7 2 9" xfId="23799" xr:uid="{00000000-0005-0000-0000-000077790000}"/>
    <cellStyle name="Note 2 7 2 9 2" xfId="23800" xr:uid="{00000000-0005-0000-0000-000078790000}"/>
    <cellStyle name="Note 2 7 2 9 2 2" xfId="23801" xr:uid="{00000000-0005-0000-0000-000079790000}"/>
    <cellStyle name="Note 2 7 2 9 2 2 2" xfId="36643" xr:uid="{00000000-0005-0000-0000-00007A790000}"/>
    <cellStyle name="Note 2 7 2 9 2 3" xfId="23802" xr:uid="{00000000-0005-0000-0000-00007B790000}"/>
    <cellStyle name="Note 2 7 2 9 2 4" xfId="36644" xr:uid="{00000000-0005-0000-0000-00007C790000}"/>
    <cellStyle name="Note 2 7 2 9 3" xfId="23803" xr:uid="{00000000-0005-0000-0000-00007D790000}"/>
    <cellStyle name="Note 2 7 2 9 3 2" xfId="36645" xr:uid="{00000000-0005-0000-0000-00007E790000}"/>
    <cellStyle name="Note 2 7 2 9 4" xfId="23804" xr:uid="{00000000-0005-0000-0000-00007F790000}"/>
    <cellStyle name="Note 2 7 2 9 5" xfId="36646" xr:uid="{00000000-0005-0000-0000-000080790000}"/>
    <cellStyle name="Note 2 7 20" xfId="23805" xr:uid="{00000000-0005-0000-0000-000081790000}"/>
    <cellStyle name="Note 2 7 20 2" xfId="23806" xr:uid="{00000000-0005-0000-0000-000082790000}"/>
    <cellStyle name="Note 2 7 20 2 2" xfId="23807" xr:uid="{00000000-0005-0000-0000-000083790000}"/>
    <cellStyle name="Note 2 7 20 2 2 2" xfId="36647" xr:uid="{00000000-0005-0000-0000-000084790000}"/>
    <cellStyle name="Note 2 7 20 2 3" xfId="23808" xr:uid="{00000000-0005-0000-0000-000085790000}"/>
    <cellStyle name="Note 2 7 20 2 4" xfId="36648" xr:uid="{00000000-0005-0000-0000-000086790000}"/>
    <cellStyle name="Note 2 7 20 3" xfId="23809" xr:uid="{00000000-0005-0000-0000-000087790000}"/>
    <cellStyle name="Note 2 7 20 3 2" xfId="36649" xr:uid="{00000000-0005-0000-0000-000088790000}"/>
    <cellStyle name="Note 2 7 20 4" xfId="23810" xr:uid="{00000000-0005-0000-0000-000089790000}"/>
    <cellStyle name="Note 2 7 20 5" xfId="36650" xr:uid="{00000000-0005-0000-0000-00008A790000}"/>
    <cellStyle name="Note 2 7 21" xfId="23811" xr:uid="{00000000-0005-0000-0000-00008B790000}"/>
    <cellStyle name="Note 2 7 21 2" xfId="23812" xr:uid="{00000000-0005-0000-0000-00008C790000}"/>
    <cellStyle name="Note 2 7 21 2 2" xfId="23813" xr:uid="{00000000-0005-0000-0000-00008D790000}"/>
    <cellStyle name="Note 2 7 21 2 2 2" xfId="36651" xr:uid="{00000000-0005-0000-0000-00008E790000}"/>
    <cellStyle name="Note 2 7 21 2 3" xfId="23814" xr:uid="{00000000-0005-0000-0000-00008F790000}"/>
    <cellStyle name="Note 2 7 21 2 4" xfId="36652" xr:uid="{00000000-0005-0000-0000-000090790000}"/>
    <cellStyle name="Note 2 7 21 3" xfId="23815" xr:uid="{00000000-0005-0000-0000-000091790000}"/>
    <cellStyle name="Note 2 7 21 3 2" xfId="36653" xr:uid="{00000000-0005-0000-0000-000092790000}"/>
    <cellStyle name="Note 2 7 21 4" xfId="23816" xr:uid="{00000000-0005-0000-0000-000093790000}"/>
    <cellStyle name="Note 2 7 21 5" xfId="36654" xr:uid="{00000000-0005-0000-0000-000094790000}"/>
    <cellStyle name="Note 2 7 22" xfId="23817" xr:uid="{00000000-0005-0000-0000-000095790000}"/>
    <cellStyle name="Note 2 7 22 2" xfId="23818" xr:uid="{00000000-0005-0000-0000-000096790000}"/>
    <cellStyle name="Note 2 7 22 2 2" xfId="23819" xr:uid="{00000000-0005-0000-0000-000097790000}"/>
    <cellStyle name="Note 2 7 22 2 2 2" xfId="36655" xr:uid="{00000000-0005-0000-0000-000098790000}"/>
    <cellStyle name="Note 2 7 22 2 3" xfId="23820" xr:uid="{00000000-0005-0000-0000-000099790000}"/>
    <cellStyle name="Note 2 7 22 2 4" xfId="36656" xr:uid="{00000000-0005-0000-0000-00009A790000}"/>
    <cellStyle name="Note 2 7 22 3" xfId="23821" xr:uid="{00000000-0005-0000-0000-00009B790000}"/>
    <cellStyle name="Note 2 7 22 3 2" xfId="36657" xr:uid="{00000000-0005-0000-0000-00009C790000}"/>
    <cellStyle name="Note 2 7 22 4" xfId="23822" xr:uid="{00000000-0005-0000-0000-00009D790000}"/>
    <cellStyle name="Note 2 7 22 5" xfId="36658" xr:uid="{00000000-0005-0000-0000-00009E790000}"/>
    <cellStyle name="Note 2 7 23" xfId="23823" xr:uid="{00000000-0005-0000-0000-00009F790000}"/>
    <cellStyle name="Note 2 7 23 2" xfId="23824" xr:uid="{00000000-0005-0000-0000-0000A0790000}"/>
    <cellStyle name="Note 2 7 23 2 2" xfId="23825" xr:uid="{00000000-0005-0000-0000-0000A1790000}"/>
    <cellStyle name="Note 2 7 23 2 2 2" xfId="36659" xr:uid="{00000000-0005-0000-0000-0000A2790000}"/>
    <cellStyle name="Note 2 7 23 2 3" xfId="23826" xr:uid="{00000000-0005-0000-0000-0000A3790000}"/>
    <cellStyle name="Note 2 7 23 2 4" xfId="36660" xr:uid="{00000000-0005-0000-0000-0000A4790000}"/>
    <cellStyle name="Note 2 7 23 3" xfId="23827" xr:uid="{00000000-0005-0000-0000-0000A5790000}"/>
    <cellStyle name="Note 2 7 23 3 2" xfId="36661" xr:uid="{00000000-0005-0000-0000-0000A6790000}"/>
    <cellStyle name="Note 2 7 23 4" xfId="23828" xr:uid="{00000000-0005-0000-0000-0000A7790000}"/>
    <cellStyle name="Note 2 7 23 5" xfId="36662" xr:uid="{00000000-0005-0000-0000-0000A8790000}"/>
    <cellStyle name="Note 2 7 24" xfId="23829" xr:uid="{00000000-0005-0000-0000-0000A9790000}"/>
    <cellStyle name="Note 2 7 24 2" xfId="23830" xr:uid="{00000000-0005-0000-0000-0000AA790000}"/>
    <cellStyle name="Note 2 7 24 2 2" xfId="23831" xr:uid="{00000000-0005-0000-0000-0000AB790000}"/>
    <cellStyle name="Note 2 7 24 2 2 2" xfId="36663" xr:uid="{00000000-0005-0000-0000-0000AC790000}"/>
    <cellStyle name="Note 2 7 24 2 3" xfId="23832" xr:uid="{00000000-0005-0000-0000-0000AD790000}"/>
    <cellStyle name="Note 2 7 24 2 4" xfId="36664" xr:uid="{00000000-0005-0000-0000-0000AE790000}"/>
    <cellStyle name="Note 2 7 24 3" xfId="23833" xr:uid="{00000000-0005-0000-0000-0000AF790000}"/>
    <cellStyle name="Note 2 7 24 3 2" xfId="36665" xr:uid="{00000000-0005-0000-0000-0000B0790000}"/>
    <cellStyle name="Note 2 7 24 4" xfId="23834" xr:uid="{00000000-0005-0000-0000-0000B1790000}"/>
    <cellStyle name="Note 2 7 24 5" xfId="36666" xr:uid="{00000000-0005-0000-0000-0000B2790000}"/>
    <cellStyle name="Note 2 7 25" xfId="23835" xr:uid="{00000000-0005-0000-0000-0000B3790000}"/>
    <cellStyle name="Note 2 7 25 2" xfId="23836" xr:uid="{00000000-0005-0000-0000-0000B4790000}"/>
    <cellStyle name="Note 2 7 25 2 2" xfId="23837" xr:uid="{00000000-0005-0000-0000-0000B5790000}"/>
    <cellStyle name="Note 2 7 25 2 2 2" xfId="36667" xr:uid="{00000000-0005-0000-0000-0000B6790000}"/>
    <cellStyle name="Note 2 7 25 2 3" xfId="23838" xr:uid="{00000000-0005-0000-0000-0000B7790000}"/>
    <cellStyle name="Note 2 7 25 2 4" xfId="36668" xr:uid="{00000000-0005-0000-0000-0000B8790000}"/>
    <cellStyle name="Note 2 7 25 3" xfId="23839" xr:uid="{00000000-0005-0000-0000-0000B9790000}"/>
    <cellStyle name="Note 2 7 25 3 2" xfId="36669" xr:uid="{00000000-0005-0000-0000-0000BA790000}"/>
    <cellStyle name="Note 2 7 25 4" xfId="23840" xr:uid="{00000000-0005-0000-0000-0000BB790000}"/>
    <cellStyle name="Note 2 7 25 5" xfId="36670" xr:uid="{00000000-0005-0000-0000-0000BC790000}"/>
    <cellStyle name="Note 2 7 26" xfId="23841" xr:uid="{00000000-0005-0000-0000-0000BD790000}"/>
    <cellStyle name="Note 2 7 26 2" xfId="23842" xr:uid="{00000000-0005-0000-0000-0000BE790000}"/>
    <cellStyle name="Note 2 7 26 2 2" xfId="23843" xr:uid="{00000000-0005-0000-0000-0000BF790000}"/>
    <cellStyle name="Note 2 7 26 2 2 2" xfId="36671" xr:uid="{00000000-0005-0000-0000-0000C0790000}"/>
    <cellStyle name="Note 2 7 26 2 3" xfId="23844" xr:uid="{00000000-0005-0000-0000-0000C1790000}"/>
    <cellStyle name="Note 2 7 26 2 4" xfId="36672" xr:uid="{00000000-0005-0000-0000-0000C2790000}"/>
    <cellStyle name="Note 2 7 26 3" xfId="23845" xr:uid="{00000000-0005-0000-0000-0000C3790000}"/>
    <cellStyle name="Note 2 7 26 3 2" xfId="36673" xr:uid="{00000000-0005-0000-0000-0000C4790000}"/>
    <cellStyle name="Note 2 7 26 4" xfId="23846" xr:uid="{00000000-0005-0000-0000-0000C5790000}"/>
    <cellStyle name="Note 2 7 26 5" xfId="36674" xr:uid="{00000000-0005-0000-0000-0000C6790000}"/>
    <cellStyle name="Note 2 7 27" xfId="23847" xr:uid="{00000000-0005-0000-0000-0000C7790000}"/>
    <cellStyle name="Note 2 7 27 2" xfId="23848" xr:uid="{00000000-0005-0000-0000-0000C8790000}"/>
    <cellStyle name="Note 2 7 27 2 2" xfId="23849" xr:uid="{00000000-0005-0000-0000-0000C9790000}"/>
    <cellStyle name="Note 2 7 27 2 2 2" xfId="36675" xr:uid="{00000000-0005-0000-0000-0000CA790000}"/>
    <cellStyle name="Note 2 7 27 2 3" xfId="23850" xr:uid="{00000000-0005-0000-0000-0000CB790000}"/>
    <cellStyle name="Note 2 7 27 2 4" xfId="36676" xr:uid="{00000000-0005-0000-0000-0000CC790000}"/>
    <cellStyle name="Note 2 7 27 3" xfId="23851" xr:uid="{00000000-0005-0000-0000-0000CD790000}"/>
    <cellStyle name="Note 2 7 27 3 2" xfId="36677" xr:uid="{00000000-0005-0000-0000-0000CE790000}"/>
    <cellStyle name="Note 2 7 27 4" xfId="23852" xr:uid="{00000000-0005-0000-0000-0000CF790000}"/>
    <cellStyle name="Note 2 7 27 5" xfId="36678" xr:uid="{00000000-0005-0000-0000-0000D0790000}"/>
    <cellStyle name="Note 2 7 28" xfId="23853" xr:uid="{00000000-0005-0000-0000-0000D1790000}"/>
    <cellStyle name="Note 2 7 28 2" xfId="23854" xr:uid="{00000000-0005-0000-0000-0000D2790000}"/>
    <cellStyle name="Note 2 7 28 2 2" xfId="23855" xr:uid="{00000000-0005-0000-0000-0000D3790000}"/>
    <cellStyle name="Note 2 7 28 2 2 2" xfId="36679" xr:uid="{00000000-0005-0000-0000-0000D4790000}"/>
    <cellStyle name="Note 2 7 28 2 3" xfId="23856" xr:uid="{00000000-0005-0000-0000-0000D5790000}"/>
    <cellStyle name="Note 2 7 28 2 4" xfId="36680" xr:uid="{00000000-0005-0000-0000-0000D6790000}"/>
    <cellStyle name="Note 2 7 28 3" xfId="23857" xr:uid="{00000000-0005-0000-0000-0000D7790000}"/>
    <cellStyle name="Note 2 7 28 3 2" xfId="36681" xr:uid="{00000000-0005-0000-0000-0000D8790000}"/>
    <cellStyle name="Note 2 7 28 4" xfId="23858" xr:uid="{00000000-0005-0000-0000-0000D9790000}"/>
    <cellStyle name="Note 2 7 28 5" xfId="36682" xr:uid="{00000000-0005-0000-0000-0000DA790000}"/>
    <cellStyle name="Note 2 7 29" xfId="23859" xr:uid="{00000000-0005-0000-0000-0000DB790000}"/>
    <cellStyle name="Note 2 7 29 2" xfId="23860" xr:uid="{00000000-0005-0000-0000-0000DC790000}"/>
    <cellStyle name="Note 2 7 29 2 2" xfId="23861" xr:uid="{00000000-0005-0000-0000-0000DD790000}"/>
    <cellStyle name="Note 2 7 29 2 2 2" xfId="36683" xr:uid="{00000000-0005-0000-0000-0000DE790000}"/>
    <cellStyle name="Note 2 7 29 2 3" xfId="23862" xr:uid="{00000000-0005-0000-0000-0000DF790000}"/>
    <cellStyle name="Note 2 7 29 2 4" xfId="36684" xr:uid="{00000000-0005-0000-0000-0000E0790000}"/>
    <cellStyle name="Note 2 7 29 3" xfId="23863" xr:uid="{00000000-0005-0000-0000-0000E1790000}"/>
    <cellStyle name="Note 2 7 29 3 2" xfId="36685" xr:uid="{00000000-0005-0000-0000-0000E2790000}"/>
    <cellStyle name="Note 2 7 29 4" xfId="23864" xr:uid="{00000000-0005-0000-0000-0000E3790000}"/>
    <cellStyle name="Note 2 7 29 5" xfId="36686" xr:uid="{00000000-0005-0000-0000-0000E4790000}"/>
    <cellStyle name="Note 2 7 3" xfId="23865" xr:uid="{00000000-0005-0000-0000-0000E5790000}"/>
    <cellStyle name="Note 2 7 3 10" xfId="23866" xr:uid="{00000000-0005-0000-0000-0000E6790000}"/>
    <cellStyle name="Note 2 7 3 10 2" xfId="23867" xr:uid="{00000000-0005-0000-0000-0000E7790000}"/>
    <cellStyle name="Note 2 7 3 10 2 2" xfId="23868" xr:uid="{00000000-0005-0000-0000-0000E8790000}"/>
    <cellStyle name="Note 2 7 3 10 2 2 2" xfId="36687" xr:uid="{00000000-0005-0000-0000-0000E9790000}"/>
    <cellStyle name="Note 2 7 3 10 2 3" xfId="23869" xr:uid="{00000000-0005-0000-0000-0000EA790000}"/>
    <cellStyle name="Note 2 7 3 10 2 4" xfId="36688" xr:uid="{00000000-0005-0000-0000-0000EB790000}"/>
    <cellStyle name="Note 2 7 3 10 3" xfId="23870" xr:uid="{00000000-0005-0000-0000-0000EC790000}"/>
    <cellStyle name="Note 2 7 3 10 3 2" xfId="36689" xr:uid="{00000000-0005-0000-0000-0000ED790000}"/>
    <cellStyle name="Note 2 7 3 10 4" xfId="23871" xr:uid="{00000000-0005-0000-0000-0000EE790000}"/>
    <cellStyle name="Note 2 7 3 10 5" xfId="36690" xr:uid="{00000000-0005-0000-0000-0000EF790000}"/>
    <cellStyle name="Note 2 7 3 11" xfId="23872" xr:uid="{00000000-0005-0000-0000-0000F0790000}"/>
    <cellStyle name="Note 2 7 3 11 2" xfId="23873" xr:uid="{00000000-0005-0000-0000-0000F1790000}"/>
    <cellStyle name="Note 2 7 3 11 2 2" xfId="23874" xr:uid="{00000000-0005-0000-0000-0000F2790000}"/>
    <cellStyle name="Note 2 7 3 11 2 2 2" xfId="36691" xr:uid="{00000000-0005-0000-0000-0000F3790000}"/>
    <cellStyle name="Note 2 7 3 11 2 3" xfId="23875" xr:uid="{00000000-0005-0000-0000-0000F4790000}"/>
    <cellStyle name="Note 2 7 3 11 2 4" xfId="36692" xr:uid="{00000000-0005-0000-0000-0000F5790000}"/>
    <cellStyle name="Note 2 7 3 11 3" xfId="23876" xr:uid="{00000000-0005-0000-0000-0000F6790000}"/>
    <cellStyle name="Note 2 7 3 11 3 2" xfId="36693" xr:uid="{00000000-0005-0000-0000-0000F7790000}"/>
    <cellStyle name="Note 2 7 3 11 4" xfId="23877" xr:uid="{00000000-0005-0000-0000-0000F8790000}"/>
    <cellStyle name="Note 2 7 3 11 5" xfId="36694" xr:uid="{00000000-0005-0000-0000-0000F9790000}"/>
    <cellStyle name="Note 2 7 3 12" xfId="23878" xr:uid="{00000000-0005-0000-0000-0000FA790000}"/>
    <cellStyle name="Note 2 7 3 12 2" xfId="23879" xr:uid="{00000000-0005-0000-0000-0000FB790000}"/>
    <cellStyle name="Note 2 7 3 12 2 2" xfId="23880" xr:uid="{00000000-0005-0000-0000-0000FC790000}"/>
    <cellStyle name="Note 2 7 3 12 2 2 2" xfId="36695" xr:uid="{00000000-0005-0000-0000-0000FD790000}"/>
    <cellStyle name="Note 2 7 3 12 2 3" xfId="23881" xr:uid="{00000000-0005-0000-0000-0000FE790000}"/>
    <cellStyle name="Note 2 7 3 12 2 4" xfId="36696" xr:uid="{00000000-0005-0000-0000-0000FF790000}"/>
    <cellStyle name="Note 2 7 3 12 3" xfId="23882" xr:uid="{00000000-0005-0000-0000-0000007A0000}"/>
    <cellStyle name="Note 2 7 3 12 3 2" xfId="36697" xr:uid="{00000000-0005-0000-0000-0000017A0000}"/>
    <cellStyle name="Note 2 7 3 12 4" xfId="23883" xr:uid="{00000000-0005-0000-0000-0000027A0000}"/>
    <cellStyle name="Note 2 7 3 12 5" xfId="36698" xr:uid="{00000000-0005-0000-0000-0000037A0000}"/>
    <cellStyle name="Note 2 7 3 13" xfId="23884" xr:uid="{00000000-0005-0000-0000-0000047A0000}"/>
    <cellStyle name="Note 2 7 3 13 2" xfId="23885" xr:uid="{00000000-0005-0000-0000-0000057A0000}"/>
    <cellStyle name="Note 2 7 3 13 2 2" xfId="23886" xr:uid="{00000000-0005-0000-0000-0000067A0000}"/>
    <cellStyle name="Note 2 7 3 13 2 2 2" xfId="36699" xr:uid="{00000000-0005-0000-0000-0000077A0000}"/>
    <cellStyle name="Note 2 7 3 13 2 3" xfId="23887" xr:uid="{00000000-0005-0000-0000-0000087A0000}"/>
    <cellStyle name="Note 2 7 3 13 2 4" xfId="36700" xr:uid="{00000000-0005-0000-0000-0000097A0000}"/>
    <cellStyle name="Note 2 7 3 13 3" xfId="23888" xr:uid="{00000000-0005-0000-0000-00000A7A0000}"/>
    <cellStyle name="Note 2 7 3 13 3 2" xfId="36701" xr:uid="{00000000-0005-0000-0000-00000B7A0000}"/>
    <cellStyle name="Note 2 7 3 13 4" xfId="23889" xr:uid="{00000000-0005-0000-0000-00000C7A0000}"/>
    <cellStyle name="Note 2 7 3 13 5" xfId="36702" xr:uid="{00000000-0005-0000-0000-00000D7A0000}"/>
    <cellStyle name="Note 2 7 3 14" xfId="23890" xr:uid="{00000000-0005-0000-0000-00000E7A0000}"/>
    <cellStyle name="Note 2 7 3 14 2" xfId="23891" xr:uid="{00000000-0005-0000-0000-00000F7A0000}"/>
    <cellStyle name="Note 2 7 3 14 2 2" xfId="23892" xr:uid="{00000000-0005-0000-0000-0000107A0000}"/>
    <cellStyle name="Note 2 7 3 14 2 2 2" xfId="36703" xr:uid="{00000000-0005-0000-0000-0000117A0000}"/>
    <cellStyle name="Note 2 7 3 14 2 3" xfId="23893" xr:uid="{00000000-0005-0000-0000-0000127A0000}"/>
    <cellStyle name="Note 2 7 3 14 2 4" xfId="36704" xr:uid="{00000000-0005-0000-0000-0000137A0000}"/>
    <cellStyle name="Note 2 7 3 14 3" xfId="23894" xr:uid="{00000000-0005-0000-0000-0000147A0000}"/>
    <cellStyle name="Note 2 7 3 14 3 2" xfId="36705" xr:uid="{00000000-0005-0000-0000-0000157A0000}"/>
    <cellStyle name="Note 2 7 3 14 4" xfId="23895" xr:uid="{00000000-0005-0000-0000-0000167A0000}"/>
    <cellStyle name="Note 2 7 3 14 5" xfId="36706" xr:uid="{00000000-0005-0000-0000-0000177A0000}"/>
    <cellStyle name="Note 2 7 3 15" xfId="23896" xr:uid="{00000000-0005-0000-0000-0000187A0000}"/>
    <cellStyle name="Note 2 7 3 15 2" xfId="23897" xr:uid="{00000000-0005-0000-0000-0000197A0000}"/>
    <cellStyle name="Note 2 7 3 15 2 2" xfId="23898" xr:uid="{00000000-0005-0000-0000-00001A7A0000}"/>
    <cellStyle name="Note 2 7 3 15 2 2 2" xfId="36707" xr:uid="{00000000-0005-0000-0000-00001B7A0000}"/>
    <cellStyle name="Note 2 7 3 15 2 3" xfId="23899" xr:uid="{00000000-0005-0000-0000-00001C7A0000}"/>
    <cellStyle name="Note 2 7 3 15 2 4" xfId="36708" xr:uid="{00000000-0005-0000-0000-00001D7A0000}"/>
    <cellStyle name="Note 2 7 3 15 3" xfId="23900" xr:uid="{00000000-0005-0000-0000-00001E7A0000}"/>
    <cellStyle name="Note 2 7 3 15 3 2" xfId="36709" xr:uid="{00000000-0005-0000-0000-00001F7A0000}"/>
    <cellStyle name="Note 2 7 3 15 4" xfId="23901" xr:uid="{00000000-0005-0000-0000-0000207A0000}"/>
    <cellStyle name="Note 2 7 3 15 5" xfId="36710" xr:uid="{00000000-0005-0000-0000-0000217A0000}"/>
    <cellStyle name="Note 2 7 3 16" xfId="23902" xr:uid="{00000000-0005-0000-0000-0000227A0000}"/>
    <cellStyle name="Note 2 7 3 16 2" xfId="23903" xr:uid="{00000000-0005-0000-0000-0000237A0000}"/>
    <cellStyle name="Note 2 7 3 16 2 2" xfId="23904" xr:uid="{00000000-0005-0000-0000-0000247A0000}"/>
    <cellStyle name="Note 2 7 3 16 2 2 2" xfId="36711" xr:uid="{00000000-0005-0000-0000-0000257A0000}"/>
    <cellStyle name="Note 2 7 3 16 2 3" xfId="23905" xr:uid="{00000000-0005-0000-0000-0000267A0000}"/>
    <cellStyle name="Note 2 7 3 16 2 4" xfId="36712" xr:uid="{00000000-0005-0000-0000-0000277A0000}"/>
    <cellStyle name="Note 2 7 3 16 3" xfId="23906" xr:uid="{00000000-0005-0000-0000-0000287A0000}"/>
    <cellStyle name="Note 2 7 3 16 3 2" xfId="36713" xr:uid="{00000000-0005-0000-0000-0000297A0000}"/>
    <cellStyle name="Note 2 7 3 16 4" xfId="23907" xr:uid="{00000000-0005-0000-0000-00002A7A0000}"/>
    <cellStyle name="Note 2 7 3 16 5" xfId="36714" xr:uid="{00000000-0005-0000-0000-00002B7A0000}"/>
    <cellStyle name="Note 2 7 3 17" xfId="23908" xr:uid="{00000000-0005-0000-0000-00002C7A0000}"/>
    <cellStyle name="Note 2 7 3 17 2" xfId="23909" xr:uid="{00000000-0005-0000-0000-00002D7A0000}"/>
    <cellStyle name="Note 2 7 3 17 2 2" xfId="23910" xr:uid="{00000000-0005-0000-0000-00002E7A0000}"/>
    <cellStyle name="Note 2 7 3 17 2 2 2" xfId="36715" xr:uid="{00000000-0005-0000-0000-00002F7A0000}"/>
    <cellStyle name="Note 2 7 3 17 2 3" xfId="23911" xr:uid="{00000000-0005-0000-0000-0000307A0000}"/>
    <cellStyle name="Note 2 7 3 17 2 4" xfId="36716" xr:uid="{00000000-0005-0000-0000-0000317A0000}"/>
    <cellStyle name="Note 2 7 3 17 3" xfId="23912" xr:uid="{00000000-0005-0000-0000-0000327A0000}"/>
    <cellStyle name="Note 2 7 3 17 3 2" xfId="36717" xr:uid="{00000000-0005-0000-0000-0000337A0000}"/>
    <cellStyle name="Note 2 7 3 17 4" xfId="23913" xr:uid="{00000000-0005-0000-0000-0000347A0000}"/>
    <cellStyle name="Note 2 7 3 17 5" xfId="36718" xr:uid="{00000000-0005-0000-0000-0000357A0000}"/>
    <cellStyle name="Note 2 7 3 18" xfId="23914" xr:uid="{00000000-0005-0000-0000-0000367A0000}"/>
    <cellStyle name="Note 2 7 3 18 2" xfId="23915" xr:uid="{00000000-0005-0000-0000-0000377A0000}"/>
    <cellStyle name="Note 2 7 3 18 2 2" xfId="23916" xr:uid="{00000000-0005-0000-0000-0000387A0000}"/>
    <cellStyle name="Note 2 7 3 18 2 2 2" xfId="36719" xr:uid="{00000000-0005-0000-0000-0000397A0000}"/>
    <cellStyle name="Note 2 7 3 18 2 3" xfId="23917" xr:uid="{00000000-0005-0000-0000-00003A7A0000}"/>
    <cellStyle name="Note 2 7 3 18 2 4" xfId="36720" xr:uid="{00000000-0005-0000-0000-00003B7A0000}"/>
    <cellStyle name="Note 2 7 3 18 3" xfId="23918" xr:uid="{00000000-0005-0000-0000-00003C7A0000}"/>
    <cellStyle name="Note 2 7 3 18 3 2" xfId="36721" xr:uid="{00000000-0005-0000-0000-00003D7A0000}"/>
    <cellStyle name="Note 2 7 3 18 4" xfId="23919" xr:uid="{00000000-0005-0000-0000-00003E7A0000}"/>
    <cellStyle name="Note 2 7 3 18 5" xfId="36722" xr:uid="{00000000-0005-0000-0000-00003F7A0000}"/>
    <cellStyle name="Note 2 7 3 19" xfId="23920" xr:uid="{00000000-0005-0000-0000-0000407A0000}"/>
    <cellStyle name="Note 2 7 3 19 2" xfId="23921" xr:uid="{00000000-0005-0000-0000-0000417A0000}"/>
    <cellStyle name="Note 2 7 3 19 2 2" xfId="23922" xr:uid="{00000000-0005-0000-0000-0000427A0000}"/>
    <cellStyle name="Note 2 7 3 19 2 2 2" xfId="36723" xr:uid="{00000000-0005-0000-0000-0000437A0000}"/>
    <cellStyle name="Note 2 7 3 19 2 3" xfId="23923" xr:uid="{00000000-0005-0000-0000-0000447A0000}"/>
    <cellStyle name="Note 2 7 3 19 2 4" xfId="36724" xr:uid="{00000000-0005-0000-0000-0000457A0000}"/>
    <cellStyle name="Note 2 7 3 19 3" xfId="23924" xr:uid="{00000000-0005-0000-0000-0000467A0000}"/>
    <cellStyle name="Note 2 7 3 19 3 2" xfId="36725" xr:uid="{00000000-0005-0000-0000-0000477A0000}"/>
    <cellStyle name="Note 2 7 3 19 4" xfId="23925" xr:uid="{00000000-0005-0000-0000-0000487A0000}"/>
    <cellStyle name="Note 2 7 3 19 5" xfId="36726" xr:uid="{00000000-0005-0000-0000-0000497A0000}"/>
    <cellStyle name="Note 2 7 3 2" xfId="23926" xr:uid="{00000000-0005-0000-0000-00004A7A0000}"/>
    <cellStyle name="Note 2 7 3 2 2" xfId="23927" xr:uid="{00000000-0005-0000-0000-00004B7A0000}"/>
    <cellStyle name="Note 2 7 3 2 2 2" xfId="23928" xr:uid="{00000000-0005-0000-0000-00004C7A0000}"/>
    <cellStyle name="Note 2 7 3 2 2 2 2" xfId="36727" xr:uid="{00000000-0005-0000-0000-00004D7A0000}"/>
    <cellStyle name="Note 2 7 3 2 2 3" xfId="23929" xr:uid="{00000000-0005-0000-0000-00004E7A0000}"/>
    <cellStyle name="Note 2 7 3 2 2 4" xfId="36728" xr:uid="{00000000-0005-0000-0000-00004F7A0000}"/>
    <cellStyle name="Note 2 7 3 2 3" xfId="23930" xr:uid="{00000000-0005-0000-0000-0000507A0000}"/>
    <cellStyle name="Note 2 7 3 2 3 2" xfId="36729" xr:uid="{00000000-0005-0000-0000-0000517A0000}"/>
    <cellStyle name="Note 2 7 3 2 4" xfId="23931" xr:uid="{00000000-0005-0000-0000-0000527A0000}"/>
    <cellStyle name="Note 2 7 3 2 5" xfId="36730" xr:uid="{00000000-0005-0000-0000-0000537A0000}"/>
    <cellStyle name="Note 2 7 3 20" xfId="23932" xr:uid="{00000000-0005-0000-0000-0000547A0000}"/>
    <cellStyle name="Note 2 7 3 20 2" xfId="23933" xr:uid="{00000000-0005-0000-0000-0000557A0000}"/>
    <cellStyle name="Note 2 7 3 20 2 2" xfId="23934" xr:uid="{00000000-0005-0000-0000-0000567A0000}"/>
    <cellStyle name="Note 2 7 3 20 2 2 2" xfId="36731" xr:uid="{00000000-0005-0000-0000-0000577A0000}"/>
    <cellStyle name="Note 2 7 3 20 2 3" xfId="23935" xr:uid="{00000000-0005-0000-0000-0000587A0000}"/>
    <cellStyle name="Note 2 7 3 20 2 4" xfId="36732" xr:uid="{00000000-0005-0000-0000-0000597A0000}"/>
    <cellStyle name="Note 2 7 3 20 3" xfId="23936" xr:uid="{00000000-0005-0000-0000-00005A7A0000}"/>
    <cellStyle name="Note 2 7 3 20 3 2" xfId="36733" xr:uid="{00000000-0005-0000-0000-00005B7A0000}"/>
    <cellStyle name="Note 2 7 3 20 4" xfId="23937" xr:uid="{00000000-0005-0000-0000-00005C7A0000}"/>
    <cellStyle name="Note 2 7 3 20 5" xfId="36734" xr:uid="{00000000-0005-0000-0000-00005D7A0000}"/>
    <cellStyle name="Note 2 7 3 21" xfId="23938" xr:uid="{00000000-0005-0000-0000-00005E7A0000}"/>
    <cellStyle name="Note 2 7 3 21 2" xfId="23939" xr:uid="{00000000-0005-0000-0000-00005F7A0000}"/>
    <cellStyle name="Note 2 7 3 21 2 2" xfId="23940" xr:uid="{00000000-0005-0000-0000-0000607A0000}"/>
    <cellStyle name="Note 2 7 3 21 2 2 2" xfId="36735" xr:uid="{00000000-0005-0000-0000-0000617A0000}"/>
    <cellStyle name="Note 2 7 3 21 2 3" xfId="23941" xr:uid="{00000000-0005-0000-0000-0000627A0000}"/>
    <cellStyle name="Note 2 7 3 21 2 4" xfId="36736" xr:uid="{00000000-0005-0000-0000-0000637A0000}"/>
    <cellStyle name="Note 2 7 3 21 3" xfId="23942" xr:uid="{00000000-0005-0000-0000-0000647A0000}"/>
    <cellStyle name="Note 2 7 3 21 3 2" xfId="36737" xr:uid="{00000000-0005-0000-0000-0000657A0000}"/>
    <cellStyle name="Note 2 7 3 21 4" xfId="23943" xr:uid="{00000000-0005-0000-0000-0000667A0000}"/>
    <cellStyle name="Note 2 7 3 21 5" xfId="36738" xr:uid="{00000000-0005-0000-0000-0000677A0000}"/>
    <cellStyle name="Note 2 7 3 22" xfId="23944" xr:uid="{00000000-0005-0000-0000-0000687A0000}"/>
    <cellStyle name="Note 2 7 3 22 2" xfId="23945" xr:uid="{00000000-0005-0000-0000-0000697A0000}"/>
    <cellStyle name="Note 2 7 3 22 2 2" xfId="23946" xr:uid="{00000000-0005-0000-0000-00006A7A0000}"/>
    <cellStyle name="Note 2 7 3 22 2 2 2" xfId="36739" xr:uid="{00000000-0005-0000-0000-00006B7A0000}"/>
    <cellStyle name="Note 2 7 3 22 2 3" xfId="23947" xr:uid="{00000000-0005-0000-0000-00006C7A0000}"/>
    <cellStyle name="Note 2 7 3 22 2 4" xfId="36740" xr:uid="{00000000-0005-0000-0000-00006D7A0000}"/>
    <cellStyle name="Note 2 7 3 22 3" xfId="23948" xr:uid="{00000000-0005-0000-0000-00006E7A0000}"/>
    <cellStyle name="Note 2 7 3 22 3 2" xfId="36741" xr:uid="{00000000-0005-0000-0000-00006F7A0000}"/>
    <cellStyle name="Note 2 7 3 22 4" xfId="23949" xr:uid="{00000000-0005-0000-0000-0000707A0000}"/>
    <cellStyle name="Note 2 7 3 22 5" xfId="36742" xr:uid="{00000000-0005-0000-0000-0000717A0000}"/>
    <cellStyle name="Note 2 7 3 23" xfId="23950" xr:uid="{00000000-0005-0000-0000-0000727A0000}"/>
    <cellStyle name="Note 2 7 3 23 2" xfId="23951" xr:uid="{00000000-0005-0000-0000-0000737A0000}"/>
    <cellStyle name="Note 2 7 3 23 2 2" xfId="23952" xr:uid="{00000000-0005-0000-0000-0000747A0000}"/>
    <cellStyle name="Note 2 7 3 23 2 2 2" xfId="36743" xr:uid="{00000000-0005-0000-0000-0000757A0000}"/>
    <cellStyle name="Note 2 7 3 23 2 3" xfId="23953" xr:uid="{00000000-0005-0000-0000-0000767A0000}"/>
    <cellStyle name="Note 2 7 3 23 2 4" xfId="36744" xr:uid="{00000000-0005-0000-0000-0000777A0000}"/>
    <cellStyle name="Note 2 7 3 23 3" xfId="23954" xr:uid="{00000000-0005-0000-0000-0000787A0000}"/>
    <cellStyle name="Note 2 7 3 23 3 2" xfId="36745" xr:uid="{00000000-0005-0000-0000-0000797A0000}"/>
    <cellStyle name="Note 2 7 3 23 4" xfId="23955" xr:uid="{00000000-0005-0000-0000-00007A7A0000}"/>
    <cellStyle name="Note 2 7 3 23 5" xfId="36746" xr:uid="{00000000-0005-0000-0000-00007B7A0000}"/>
    <cellStyle name="Note 2 7 3 24" xfId="23956" xr:uid="{00000000-0005-0000-0000-00007C7A0000}"/>
    <cellStyle name="Note 2 7 3 24 2" xfId="23957" xr:uid="{00000000-0005-0000-0000-00007D7A0000}"/>
    <cellStyle name="Note 2 7 3 24 2 2" xfId="23958" xr:uid="{00000000-0005-0000-0000-00007E7A0000}"/>
    <cellStyle name="Note 2 7 3 24 2 2 2" xfId="36747" xr:uid="{00000000-0005-0000-0000-00007F7A0000}"/>
    <cellStyle name="Note 2 7 3 24 2 3" xfId="23959" xr:uid="{00000000-0005-0000-0000-0000807A0000}"/>
    <cellStyle name="Note 2 7 3 24 2 4" xfId="36748" xr:uid="{00000000-0005-0000-0000-0000817A0000}"/>
    <cellStyle name="Note 2 7 3 24 3" xfId="23960" xr:uid="{00000000-0005-0000-0000-0000827A0000}"/>
    <cellStyle name="Note 2 7 3 24 3 2" xfId="36749" xr:uid="{00000000-0005-0000-0000-0000837A0000}"/>
    <cellStyle name="Note 2 7 3 24 4" xfId="23961" xr:uid="{00000000-0005-0000-0000-0000847A0000}"/>
    <cellStyle name="Note 2 7 3 24 5" xfId="36750" xr:uid="{00000000-0005-0000-0000-0000857A0000}"/>
    <cellStyle name="Note 2 7 3 25" xfId="23962" xr:uid="{00000000-0005-0000-0000-0000867A0000}"/>
    <cellStyle name="Note 2 7 3 25 2" xfId="23963" xr:uid="{00000000-0005-0000-0000-0000877A0000}"/>
    <cellStyle name="Note 2 7 3 25 2 2" xfId="23964" xr:uid="{00000000-0005-0000-0000-0000887A0000}"/>
    <cellStyle name="Note 2 7 3 25 2 2 2" xfId="36751" xr:uid="{00000000-0005-0000-0000-0000897A0000}"/>
    <cellStyle name="Note 2 7 3 25 2 3" xfId="23965" xr:uid="{00000000-0005-0000-0000-00008A7A0000}"/>
    <cellStyle name="Note 2 7 3 25 2 4" xfId="36752" xr:uid="{00000000-0005-0000-0000-00008B7A0000}"/>
    <cellStyle name="Note 2 7 3 25 3" xfId="23966" xr:uid="{00000000-0005-0000-0000-00008C7A0000}"/>
    <cellStyle name="Note 2 7 3 25 3 2" xfId="36753" xr:uid="{00000000-0005-0000-0000-00008D7A0000}"/>
    <cellStyle name="Note 2 7 3 25 4" xfId="23967" xr:uid="{00000000-0005-0000-0000-00008E7A0000}"/>
    <cellStyle name="Note 2 7 3 25 5" xfId="36754" xr:uid="{00000000-0005-0000-0000-00008F7A0000}"/>
    <cellStyle name="Note 2 7 3 26" xfId="23968" xr:uid="{00000000-0005-0000-0000-0000907A0000}"/>
    <cellStyle name="Note 2 7 3 26 2" xfId="23969" xr:uid="{00000000-0005-0000-0000-0000917A0000}"/>
    <cellStyle name="Note 2 7 3 26 2 2" xfId="23970" xr:uid="{00000000-0005-0000-0000-0000927A0000}"/>
    <cellStyle name="Note 2 7 3 26 2 2 2" xfId="36755" xr:uid="{00000000-0005-0000-0000-0000937A0000}"/>
    <cellStyle name="Note 2 7 3 26 2 3" xfId="23971" xr:uid="{00000000-0005-0000-0000-0000947A0000}"/>
    <cellStyle name="Note 2 7 3 26 2 4" xfId="36756" xr:uid="{00000000-0005-0000-0000-0000957A0000}"/>
    <cellStyle name="Note 2 7 3 26 3" xfId="23972" xr:uid="{00000000-0005-0000-0000-0000967A0000}"/>
    <cellStyle name="Note 2 7 3 26 3 2" xfId="36757" xr:uid="{00000000-0005-0000-0000-0000977A0000}"/>
    <cellStyle name="Note 2 7 3 26 4" xfId="23973" xr:uid="{00000000-0005-0000-0000-0000987A0000}"/>
    <cellStyle name="Note 2 7 3 26 5" xfId="36758" xr:uid="{00000000-0005-0000-0000-0000997A0000}"/>
    <cellStyle name="Note 2 7 3 27" xfId="23974" xr:uid="{00000000-0005-0000-0000-00009A7A0000}"/>
    <cellStyle name="Note 2 7 3 27 2" xfId="23975" xr:uid="{00000000-0005-0000-0000-00009B7A0000}"/>
    <cellStyle name="Note 2 7 3 27 2 2" xfId="23976" xr:uid="{00000000-0005-0000-0000-00009C7A0000}"/>
    <cellStyle name="Note 2 7 3 27 2 2 2" xfId="36759" xr:uid="{00000000-0005-0000-0000-00009D7A0000}"/>
    <cellStyle name="Note 2 7 3 27 2 3" xfId="23977" xr:uid="{00000000-0005-0000-0000-00009E7A0000}"/>
    <cellStyle name="Note 2 7 3 27 2 4" xfId="36760" xr:uid="{00000000-0005-0000-0000-00009F7A0000}"/>
    <cellStyle name="Note 2 7 3 27 3" xfId="23978" xr:uid="{00000000-0005-0000-0000-0000A07A0000}"/>
    <cellStyle name="Note 2 7 3 27 3 2" xfId="36761" xr:uid="{00000000-0005-0000-0000-0000A17A0000}"/>
    <cellStyle name="Note 2 7 3 27 4" xfId="23979" xr:uid="{00000000-0005-0000-0000-0000A27A0000}"/>
    <cellStyle name="Note 2 7 3 27 5" xfId="36762" xr:uid="{00000000-0005-0000-0000-0000A37A0000}"/>
    <cellStyle name="Note 2 7 3 28" xfId="23980" xr:uid="{00000000-0005-0000-0000-0000A47A0000}"/>
    <cellStyle name="Note 2 7 3 28 2" xfId="23981" xr:uid="{00000000-0005-0000-0000-0000A57A0000}"/>
    <cellStyle name="Note 2 7 3 28 2 2" xfId="23982" xr:uid="{00000000-0005-0000-0000-0000A67A0000}"/>
    <cellStyle name="Note 2 7 3 28 2 2 2" xfId="36763" xr:uid="{00000000-0005-0000-0000-0000A77A0000}"/>
    <cellStyle name="Note 2 7 3 28 2 3" xfId="23983" xr:uid="{00000000-0005-0000-0000-0000A87A0000}"/>
    <cellStyle name="Note 2 7 3 28 2 4" xfId="36764" xr:uid="{00000000-0005-0000-0000-0000A97A0000}"/>
    <cellStyle name="Note 2 7 3 28 3" xfId="23984" xr:uid="{00000000-0005-0000-0000-0000AA7A0000}"/>
    <cellStyle name="Note 2 7 3 28 3 2" xfId="36765" xr:uid="{00000000-0005-0000-0000-0000AB7A0000}"/>
    <cellStyle name="Note 2 7 3 28 4" xfId="23985" xr:uid="{00000000-0005-0000-0000-0000AC7A0000}"/>
    <cellStyle name="Note 2 7 3 28 5" xfId="36766" xr:uid="{00000000-0005-0000-0000-0000AD7A0000}"/>
    <cellStyle name="Note 2 7 3 29" xfId="23986" xr:uid="{00000000-0005-0000-0000-0000AE7A0000}"/>
    <cellStyle name="Note 2 7 3 29 2" xfId="23987" xr:uid="{00000000-0005-0000-0000-0000AF7A0000}"/>
    <cellStyle name="Note 2 7 3 29 2 2" xfId="23988" xr:uid="{00000000-0005-0000-0000-0000B07A0000}"/>
    <cellStyle name="Note 2 7 3 29 2 2 2" xfId="36767" xr:uid="{00000000-0005-0000-0000-0000B17A0000}"/>
    <cellStyle name="Note 2 7 3 29 2 3" xfId="23989" xr:uid="{00000000-0005-0000-0000-0000B27A0000}"/>
    <cellStyle name="Note 2 7 3 29 2 4" xfId="36768" xr:uid="{00000000-0005-0000-0000-0000B37A0000}"/>
    <cellStyle name="Note 2 7 3 29 3" xfId="23990" xr:uid="{00000000-0005-0000-0000-0000B47A0000}"/>
    <cellStyle name="Note 2 7 3 29 3 2" xfId="36769" xr:uid="{00000000-0005-0000-0000-0000B57A0000}"/>
    <cellStyle name="Note 2 7 3 29 4" xfId="23991" xr:uid="{00000000-0005-0000-0000-0000B67A0000}"/>
    <cellStyle name="Note 2 7 3 29 5" xfId="36770" xr:uid="{00000000-0005-0000-0000-0000B77A0000}"/>
    <cellStyle name="Note 2 7 3 3" xfId="23992" xr:uid="{00000000-0005-0000-0000-0000B87A0000}"/>
    <cellStyle name="Note 2 7 3 3 2" xfId="23993" xr:uid="{00000000-0005-0000-0000-0000B97A0000}"/>
    <cellStyle name="Note 2 7 3 3 2 2" xfId="23994" xr:uid="{00000000-0005-0000-0000-0000BA7A0000}"/>
    <cellStyle name="Note 2 7 3 3 2 2 2" xfId="36771" xr:uid="{00000000-0005-0000-0000-0000BB7A0000}"/>
    <cellStyle name="Note 2 7 3 3 2 3" xfId="23995" xr:uid="{00000000-0005-0000-0000-0000BC7A0000}"/>
    <cellStyle name="Note 2 7 3 3 2 4" xfId="36772" xr:uid="{00000000-0005-0000-0000-0000BD7A0000}"/>
    <cellStyle name="Note 2 7 3 3 3" xfId="23996" xr:uid="{00000000-0005-0000-0000-0000BE7A0000}"/>
    <cellStyle name="Note 2 7 3 3 3 2" xfId="36773" xr:uid="{00000000-0005-0000-0000-0000BF7A0000}"/>
    <cellStyle name="Note 2 7 3 3 4" xfId="23997" xr:uid="{00000000-0005-0000-0000-0000C07A0000}"/>
    <cellStyle name="Note 2 7 3 3 5" xfId="36774" xr:uid="{00000000-0005-0000-0000-0000C17A0000}"/>
    <cellStyle name="Note 2 7 3 30" xfId="23998" xr:uid="{00000000-0005-0000-0000-0000C27A0000}"/>
    <cellStyle name="Note 2 7 3 30 2" xfId="23999" xr:uid="{00000000-0005-0000-0000-0000C37A0000}"/>
    <cellStyle name="Note 2 7 3 30 2 2" xfId="24000" xr:uid="{00000000-0005-0000-0000-0000C47A0000}"/>
    <cellStyle name="Note 2 7 3 30 2 2 2" xfId="36775" xr:uid="{00000000-0005-0000-0000-0000C57A0000}"/>
    <cellStyle name="Note 2 7 3 30 2 3" xfId="24001" xr:uid="{00000000-0005-0000-0000-0000C67A0000}"/>
    <cellStyle name="Note 2 7 3 30 2 4" xfId="36776" xr:uid="{00000000-0005-0000-0000-0000C77A0000}"/>
    <cellStyle name="Note 2 7 3 30 3" xfId="24002" xr:uid="{00000000-0005-0000-0000-0000C87A0000}"/>
    <cellStyle name="Note 2 7 3 30 3 2" xfId="36777" xr:uid="{00000000-0005-0000-0000-0000C97A0000}"/>
    <cellStyle name="Note 2 7 3 30 4" xfId="24003" xr:uid="{00000000-0005-0000-0000-0000CA7A0000}"/>
    <cellStyle name="Note 2 7 3 30 5" xfId="36778" xr:uid="{00000000-0005-0000-0000-0000CB7A0000}"/>
    <cellStyle name="Note 2 7 3 31" xfId="24004" xr:uid="{00000000-0005-0000-0000-0000CC7A0000}"/>
    <cellStyle name="Note 2 7 3 31 2" xfId="24005" xr:uid="{00000000-0005-0000-0000-0000CD7A0000}"/>
    <cellStyle name="Note 2 7 3 31 2 2" xfId="36779" xr:uid="{00000000-0005-0000-0000-0000CE7A0000}"/>
    <cellStyle name="Note 2 7 3 31 3" xfId="24006" xr:uid="{00000000-0005-0000-0000-0000CF7A0000}"/>
    <cellStyle name="Note 2 7 3 31 4" xfId="36780" xr:uid="{00000000-0005-0000-0000-0000D07A0000}"/>
    <cellStyle name="Note 2 7 3 32" xfId="24007" xr:uid="{00000000-0005-0000-0000-0000D17A0000}"/>
    <cellStyle name="Note 2 7 3 32 2" xfId="36781" xr:uid="{00000000-0005-0000-0000-0000D27A0000}"/>
    <cellStyle name="Note 2 7 3 33" xfId="24008" xr:uid="{00000000-0005-0000-0000-0000D37A0000}"/>
    <cellStyle name="Note 2 7 3 34" xfId="36782" xr:uid="{00000000-0005-0000-0000-0000D47A0000}"/>
    <cellStyle name="Note 2 7 3 4" xfId="24009" xr:uid="{00000000-0005-0000-0000-0000D57A0000}"/>
    <cellStyle name="Note 2 7 3 4 2" xfId="24010" xr:uid="{00000000-0005-0000-0000-0000D67A0000}"/>
    <cellStyle name="Note 2 7 3 4 2 2" xfId="24011" xr:uid="{00000000-0005-0000-0000-0000D77A0000}"/>
    <cellStyle name="Note 2 7 3 4 2 2 2" xfId="36783" xr:uid="{00000000-0005-0000-0000-0000D87A0000}"/>
    <cellStyle name="Note 2 7 3 4 2 3" xfId="24012" xr:uid="{00000000-0005-0000-0000-0000D97A0000}"/>
    <cellStyle name="Note 2 7 3 4 2 4" xfId="36784" xr:uid="{00000000-0005-0000-0000-0000DA7A0000}"/>
    <cellStyle name="Note 2 7 3 4 3" xfId="24013" xr:uid="{00000000-0005-0000-0000-0000DB7A0000}"/>
    <cellStyle name="Note 2 7 3 4 3 2" xfId="36785" xr:uid="{00000000-0005-0000-0000-0000DC7A0000}"/>
    <cellStyle name="Note 2 7 3 4 4" xfId="24014" xr:uid="{00000000-0005-0000-0000-0000DD7A0000}"/>
    <cellStyle name="Note 2 7 3 4 5" xfId="36786" xr:uid="{00000000-0005-0000-0000-0000DE7A0000}"/>
    <cellStyle name="Note 2 7 3 5" xfId="24015" xr:uid="{00000000-0005-0000-0000-0000DF7A0000}"/>
    <cellStyle name="Note 2 7 3 5 2" xfId="24016" xr:uid="{00000000-0005-0000-0000-0000E07A0000}"/>
    <cellStyle name="Note 2 7 3 5 2 2" xfId="24017" xr:uid="{00000000-0005-0000-0000-0000E17A0000}"/>
    <cellStyle name="Note 2 7 3 5 2 2 2" xfId="36787" xr:uid="{00000000-0005-0000-0000-0000E27A0000}"/>
    <cellStyle name="Note 2 7 3 5 2 3" xfId="24018" xr:uid="{00000000-0005-0000-0000-0000E37A0000}"/>
    <cellStyle name="Note 2 7 3 5 2 4" xfId="36788" xr:uid="{00000000-0005-0000-0000-0000E47A0000}"/>
    <cellStyle name="Note 2 7 3 5 3" xfId="24019" xr:uid="{00000000-0005-0000-0000-0000E57A0000}"/>
    <cellStyle name="Note 2 7 3 5 3 2" xfId="36789" xr:uid="{00000000-0005-0000-0000-0000E67A0000}"/>
    <cellStyle name="Note 2 7 3 5 4" xfId="24020" xr:uid="{00000000-0005-0000-0000-0000E77A0000}"/>
    <cellStyle name="Note 2 7 3 5 5" xfId="36790" xr:uid="{00000000-0005-0000-0000-0000E87A0000}"/>
    <cellStyle name="Note 2 7 3 6" xfId="24021" xr:uid="{00000000-0005-0000-0000-0000E97A0000}"/>
    <cellStyle name="Note 2 7 3 6 2" xfId="24022" xr:uid="{00000000-0005-0000-0000-0000EA7A0000}"/>
    <cellStyle name="Note 2 7 3 6 2 2" xfId="24023" xr:uid="{00000000-0005-0000-0000-0000EB7A0000}"/>
    <cellStyle name="Note 2 7 3 6 2 2 2" xfId="36791" xr:uid="{00000000-0005-0000-0000-0000EC7A0000}"/>
    <cellStyle name="Note 2 7 3 6 2 3" xfId="24024" xr:uid="{00000000-0005-0000-0000-0000ED7A0000}"/>
    <cellStyle name="Note 2 7 3 6 2 4" xfId="36792" xr:uid="{00000000-0005-0000-0000-0000EE7A0000}"/>
    <cellStyle name="Note 2 7 3 6 3" xfId="24025" xr:uid="{00000000-0005-0000-0000-0000EF7A0000}"/>
    <cellStyle name="Note 2 7 3 6 3 2" xfId="36793" xr:uid="{00000000-0005-0000-0000-0000F07A0000}"/>
    <cellStyle name="Note 2 7 3 6 4" xfId="24026" xr:uid="{00000000-0005-0000-0000-0000F17A0000}"/>
    <cellStyle name="Note 2 7 3 6 5" xfId="36794" xr:uid="{00000000-0005-0000-0000-0000F27A0000}"/>
    <cellStyle name="Note 2 7 3 7" xfId="24027" xr:uid="{00000000-0005-0000-0000-0000F37A0000}"/>
    <cellStyle name="Note 2 7 3 7 2" xfId="24028" xr:uid="{00000000-0005-0000-0000-0000F47A0000}"/>
    <cellStyle name="Note 2 7 3 7 2 2" xfId="24029" xr:uid="{00000000-0005-0000-0000-0000F57A0000}"/>
    <cellStyle name="Note 2 7 3 7 2 2 2" xfId="36795" xr:uid="{00000000-0005-0000-0000-0000F67A0000}"/>
    <cellStyle name="Note 2 7 3 7 2 3" xfId="24030" xr:uid="{00000000-0005-0000-0000-0000F77A0000}"/>
    <cellStyle name="Note 2 7 3 7 2 4" xfId="36796" xr:uid="{00000000-0005-0000-0000-0000F87A0000}"/>
    <cellStyle name="Note 2 7 3 7 3" xfId="24031" xr:uid="{00000000-0005-0000-0000-0000F97A0000}"/>
    <cellStyle name="Note 2 7 3 7 3 2" xfId="36797" xr:uid="{00000000-0005-0000-0000-0000FA7A0000}"/>
    <cellStyle name="Note 2 7 3 7 4" xfId="24032" xr:uid="{00000000-0005-0000-0000-0000FB7A0000}"/>
    <cellStyle name="Note 2 7 3 7 5" xfId="36798" xr:uid="{00000000-0005-0000-0000-0000FC7A0000}"/>
    <cellStyle name="Note 2 7 3 8" xfId="24033" xr:uid="{00000000-0005-0000-0000-0000FD7A0000}"/>
    <cellStyle name="Note 2 7 3 8 2" xfId="24034" xr:uid="{00000000-0005-0000-0000-0000FE7A0000}"/>
    <cellStyle name="Note 2 7 3 8 2 2" xfId="24035" xr:uid="{00000000-0005-0000-0000-0000FF7A0000}"/>
    <cellStyle name="Note 2 7 3 8 2 2 2" xfId="36799" xr:uid="{00000000-0005-0000-0000-0000007B0000}"/>
    <cellStyle name="Note 2 7 3 8 2 3" xfId="24036" xr:uid="{00000000-0005-0000-0000-0000017B0000}"/>
    <cellStyle name="Note 2 7 3 8 2 4" xfId="36800" xr:uid="{00000000-0005-0000-0000-0000027B0000}"/>
    <cellStyle name="Note 2 7 3 8 3" xfId="24037" xr:uid="{00000000-0005-0000-0000-0000037B0000}"/>
    <cellStyle name="Note 2 7 3 8 3 2" xfId="36801" xr:uid="{00000000-0005-0000-0000-0000047B0000}"/>
    <cellStyle name="Note 2 7 3 8 4" xfId="24038" xr:uid="{00000000-0005-0000-0000-0000057B0000}"/>
    <cellStyle name="Note 2 7 3 8 5" xfId="36802" xr:uid="{00000000-0005-0000-0000-0000067B0000}"/>
    <cellStyle name="Note 2 7 3 9" xfId="24039" xr:uid="{00000000-0005-0000-0000-0000077B0000}"/>
    <cellStyle name="Note 2 7 3 9 2" xfId="24040" xr:uid="{00000000-0005-0000-0000-0000087B0000}"/>
    <cellStyle name="Note 2 7 3 9 2 2" xfId="24041" xr:uid="{00000000-0005-0000-0000-0000097B0000}"/>
    <cellStyle name="Note 2 7 3 9 2 2 2" xfId="36803" xr:uid="{00000000-0005-0000-0000-00000A7B0000}"/>
    <cellStyle name="Note 2 7 3 9 2 3" xfId="24042" xr:uid="{00000000-0005-0000-0000-00000B7B0000}"/>
    <cellStyle name="Note 2 7 3 9 2 4" xfId="36804" xr:uid="{00000000-0005-0000-0000-00000C7B0000}"/>
    <cellStyle name="Note 2 7 3 9 3" xfId="24043" xr:uid="{00000000-0005-0000-0000-00000D7B0000}"/>
    <cellStyle name="Note 2 7 3 9 3 2" xfId="36805" xr:uid="{00000000-0005-0000-0000-00000E7B0000}"/>
    <cellStyle name="Note 2 7 3 9 4" xfId="24044" xr:uid="{00000000-0005-0000-0000-00000F7B0000}"/>
    <cellStyle name="Note 2 7 3 9 5" xfId="36806" xr:uid="{00000000-0005-0000-0000-0000107B0000}"/>
    <cellStyle name="Note 2 7 30" xfId="24045" xr:uid="{00000000-0005-0000-0000-0000117B0000}"/>
    <cellStyle name="Note 2 7 30 2" xfId="24046" xr:uid="{00000000-0005-0000-0000-0000127B0000}"/>
    <cellStyle name="Note 2 7 30 2 2" xfId="24047" xr:uid="{00000000-0005-0000-0000-0000137B0000}"/>
    <cellStyle name="Note 2 7 30 2 2 2" xfId="36807" xr:uid="{00000000-0005-0000-0000-0000147B0000}"/>
    <cellStyle name="Note 2 7 30 2 3" xfId="24048" xr:uid="{00000000-0005-0000-0000-0000157B0000}"/>
    <cellStyle name="Note 2 7 30 2 4" xfId="36808" xr:uid="{00000000-0005-0000-0000-0000167B0000}"/>
    <cellStyle name="Note 2 7 30 3" xfId="24049" xr:uid="{00000000-0005-0000-0000-0000177B0000}"/>
    <cellStyle name="Note 2 7 30 3 2" xfId="36809" xr:uid="{00000000-0005-0000-0000-0000187B0000}"/>
    <cellStyle name="Note 2 7 30 4" xfId="24050" xr:uid="{00000000-0005-0000-0000-0000197B0000}"/>
    <cellStyle name="Note 2 7 30 5" xfId="36810" xr:uid="{00000000-0005-0000-0000-00001A7B0000}"/>
    <cellStyle name="Note 2 7 31" xfId="24051" xr:uid="{00000000-0005-0000-0000-00001B7B0000}"/>
    <cellStyle name="Note 2 7 31 2" xfId="24052" xr:uid="{00000000-0005-0000-0000-00001C7B0000}"/>
    <cellStyle name="Note 2 7 31 2 2" xfId="24053" xr:uid="{00000000-0005-0000-0000-00001D7B0000}"/>
    <cellStyle name="Note 2 7 31 2 2 2" xfId="36811" xr:uid="{00000000-0005-0000-0000-00001E7B0000}"/>
    <cellStyle name="Note 2 7 31 2 3" xfId="24054" xr:uid="{00000000-0005-0000-0000-00001F7B0000}"/>
    <cellStyle name="Note 2 7 31 2 4" xfId="36812" xr:uid="{00000000-0005-0000-0000-0000207B0000}"/>
    <cellStyle name="Note 2 7 31 3" xfId="24055" xr:uid="{00000000-0005-0000-0000-0000217B0000}"/>
    <cellStyle name="Note 2 7 31 3 2" xfId="36813" xr:uid="{00000000-0005-0000-0000-0000227B0000}"/>
    <cellStyle name="Note 2 7 31 4" xfId="24056" xr:uid="{00000000-0005-0000-0000-0000237B0000}"/>
    <cellStyle name="Note 2 7 31 5" xfId="36814" xr:uid="{00000000-0005-0000-0000-0000247B0000}"/>
    <cellStyle name="Note 2 7 32" xfId="24057" xr:uid="{00000000-0005-0000-0000-0000257B0000}"/>
    <cellStyle name="Note 2 7 32 2" xfId="24058" xr:uid="{00000000-0005-0000-0000-0000267B0000}"/>
    <cellStyle name="Note 2 7 32 2 2" xfId="24059" xr:uid="{00000000-0005-0000-0000-0000277B0000}"/>
    <cellStyle name="Note 2 7 32 2 2 2" xfId="36815" xr:uid="{00000000-0005-0000-0000-0000287B0000}"/>
    <cellStyle name="Note 2 7 32 2 3" xfId="24060" xr:uid="{00000000-0005-0000-0000-0000297B0000}"/>
    <cellStyle name="Note 2 7 32 2 4" xfId="36816" xr:uid="{00000000-0005-0000-0000-00002A7B0000}"/>
    <cellStyle name="Note 2 7 32 3" xfId="24061" xr:uid="{00000000-0005-0000-0000-00002B7B0000}"/>
    <cellStyle name="Note 2 7 32 3 2" xfId="36817" xr:uid="{00000000-0005-0000-0000-00002C7B0000}"/>
    <cellStyle name="Note 2 7 32 4" xfId="24062" xr:uid="{00000000-0005-0000-0000-00002D7B0000}"/>
    <cellStyle name="Note 2 7 32 5" xfId="36818" xr:uid="{00000000-0005-0000-0000-00002E7B0000}"/>
    <cellStyle name="Note 2 7 33" xfId="24063" xr:uid="{00000000-0005-0000-0000-00002F7B0000}"/>
    <cellStyle name="Note 2 7 33 2" xfId="24064" xr:uid="{00000000-0005-0000-0000-0000307B0000}"/>
    <cellStyle name="Note 2 7 33 2 2" xfId="36819" xr:uid="{00000000-0005-0000-0000-0000317B0000}"/>
    <cellStyle name="Note 2 7 33 3" xfId="24065" xr:uid="{00000000-0005-0000-0000-0000327B0000}"/>
    <cellStyle name="Note 2 7 33 4" xfId="36820" xr:uid="{00000000-0005-0000-0000-0000337B0000}"/>
    <cellStyle name="Note 2 7 34" xfId="24066" xr:uid="{00000000-0005-0000-0000-0000347B0000}"/>
    <cellStyle name="Note 2 7 34 2" xfId="36821" xr:uid="{00000000-0005-0000-0000-0000357B0000}"/>
    <cellStyle name="Note 2 7 35" xfId="24067" xr:uid="{00000000-0005-0000-0000-0000367B0000}"/>
    <cellStyle name="Note 2 7 36" xfId="36822" xr:uid="{00000000-0005-0000-0000-0000377B0000}"/>
    <cellStyle name="Note 2 7 4" xfId="24068" xr:uid="{00000000-0005-0000-0000-0000387B0000}"/>
    <cellStyle name="Note 2 7 4 2" xfId="24069" xr:uid="{00000000-0005-0000-0000-0000397B0000}"/>
    <cellStyle name="Note 2 7 4 2 2" xfId="24070" xr:uid="{00000000-0005-0000-0000-00003A7B0000}"/>
    <cellStyle name="Note 2 7 4 2 2 2" xfId="36823" xr:uid="{00000000-0005-0000-0000-00003B7B0000}"/>
    <cellStyle name="Note 2 7 4 2 3" xfId="24071" xr:uid="{00000000-0005-0000-0000-00003C7B0000}"/>
    <cellStyle name="Note 2 7 4 2 4" xfId="36824" xr:uid="{00000000-0005-0000-0000-00003D7B0000}"/>
    <cellStyle name="Note 2 7 4 3" xfId="24072" xr:uid="{00000000-0005-0000-0000-00003E7B0000}"/>
    <cellStyle name="Note 2 7 4 3 2" xfId="36825" xr:uid="{00000000-0005-0000-0000-00003F7B0000}"/>
    <cellStyle name="Note 2 7 4 4" xfId="24073" xr:uid="{00000000-0005-0000-0000-0000407B0000}"/>
    <cellStyle name="Note 2 7 4 5" xfId="36826" xr:uid="{00000000-0005-0000-0000-0000417B0000}"/>
    <cellStyle name="Note 2 7 5" xfId="24074" xr:uid="{00000000-0005-0000-0000-0000427B0000}"/>
    <cellStyle name="Note 2 7 5 2" xfId="24075" xr:uid="{00000000-0005-0000-0000-0000437B0000}"/>
    <cellStyle name="Note 2 7 5 2 2" xfId="24076" xr:uid="{00000000-0005-0000-0000-0000447B0000}"/>
    <cellStyle name="Note 2 7 5 2 2 2" xfId="36827" xr:uid="{00000000-0005-0000-0000-0000457B0000}"/>
    <cellStyle name="Note 2 7 5 2 3" xfId="24077" xr:uid="{00000000-0005-0000-0000-0000467B0000}"/>
    <cellStyle name="Note 2 7 5 2 4" xfId="36828" xr:uid="{00000000-0005-0000-0000-0000477B0000}"/>
    <cellStyle name="Note 2 7 5 3" xfId="24078" xr:uid="{00000000-0005-0000-0000-0000487B0000}"/>
    <cellStyle name="Note 2 7 5 3 2" xfId="36829" xr:uid="{00000000-0005-0000-0000-0000497B0000}"/>
    <cellStyle name="Note 2 7 5 4" xfId="24079" xr:uid="{00000000-0005-0000-0000-00004A7B0000}"/>
    <cellStyle name="Note 2 7 5 5" xfId="36830" xr:uid="{00000000-0005-0000-0000-00004B7B0000}"/>
    <cellStyle name="Note 2 7 6" xfId="24080" xr:uid="{00000000-0005-0000-0000-00004C7B0000}"/>
    <cellStyle name="Note 2 7 6 2" xfId="24081" xr:uid="{00000000-0005-0000-0000-00004D7B0000}"/>
    <cellStyle name="Note 2 7 6 2 2" xfId="24082" xr:uid="{00000000-0005-0000-0000-00004E7B0000}"/>
    <cellStyle name="Note 2 7 6 2 2 2" xfId="36831" xr:uid="{00000000-0005-0000-0000-00004F7B0000}"/>
    <cellStyle name="Note 2 7 6 2 3" xfId="24083" xr:uid="{00000000-0005-0000-0000-0000507B0000}"/>
    <cellStyle name="Note 2 7 6 2 4" xfId="36832" xr:uid="{00000000-0005-0000-0000-0000517B0000}"/>
    <cellStyle name="Note 2 7 6 3" xfId="24084" xr:uid="{00000000-0005-0000-0000-0000527B0000}"/>
    <cellStyle name="Note 2 7 6 3 2" xfId="36833" xr:uid="{00000000-0005-0000-0000-0000537B0000}"/>
    <cellStyle name="Note 2 7 6 4" xfId="24085" xr:uid="{00000000-0005-0000-0000-0000547B0000}"/>
    <cellStyle name="Note 2 7 6 5" xfId="36834" xr:uid="{00000000-0005-0000-0000-0000557B0000}"/>
    <cellStyle name="Note 2 7 7" xfId="24086" xr:uid="{00000000-0005-0000-0000-0000567B0000}"/>
    <cellStyle name="Note 2 7 7 2" xfId="24087" xr:uid="{00000000-0005-0000-0000-0000577B0000}"/>
    <cellStyle name="Note 2 7 7 2 2" xfId="24088" xr:uid="{00000000-0005-0000-0000-0000587B0000}"/>
    <cellStyle name="Note 2 7 7 2 2 2" xfId="36835" xr:uid="{00000000-0005-0000-0000-0000597B0000}"/>
    <cellStyle name="Note 2 7 7 2 3" xfId="24089" xr:uid="{00000000-0005-0000-0000-00005A7B0000}"/>
    <cellStyle name="Note 2 7 7 2 4" xfId="36836" xr:uid="{00000000-0005-0000-0000-00005B7B0000}"/>
    <cellStyle name="Note 2 7 7 3" xfId="24090" xr:uid="{00000000-0005-0000-0000-00005C7B0000}"/>
    <cellStyle name="Note 2 7 7 3 2" xfId="36837" xr:uid="{00000000-0005-0000-0000-00005D7B0000}"/>
    <cellStyle name="Note 2 7 7 4" xfId="24091" xr:uid="{00000000-0005-0000-0000-00005E7B0000}"/>
    <cellStyle name="Note 2 7 7 5" xfId="36838" xr:uid="{00000000-0005-0000-0000-00005F7B0000}"/>
    <cellStyle name="Note 2 7 8" xfId="24092" xr:uid="{00000000-0005-0000-0000-0000607B0000}"/>
    <cellStyle name="Note 2 7 8 2" xfId="24093" xr:uid="{00000000-0005-0000-0000-0000617B0000}"/>
    <cellStyle name="Note 2 7 8 2 2" xfId="24094" xr:uid="{00000000-0005-0000-0000-0000627B0000}"/>
    <cellStyle name="Note 2 7 8 2 2 2" xfId="36839" xr:uid="{00000000-0005-0000-0000-0000637B0000}"/>
    <cellStyle name="Note 2 7 8 2 3" xfId="24095" xr:uid="{00000000-0005-0000-0000-0000647B0000}"/>
    <cellStyle name="Note 2 7 8 2 4" xfId="36840" xr:uid="{00000000-0005-0000-0000-0000657B0000}"/>
    <cellStyle name="Note 2 7 8 3" xfId="24096" xr:uid="{00000000-0005-0000-0000-0000667B0000}"/>
    <cellStyle name="Note 2 7 8 3 2" xfId="36841" xr:uid="{00000000-0005-0000-0000-0000677B0000}"/>
    <cellStyle name="Note 2 7 8 4" xfId="24097" xr:uid="{00000000-0005-0000-0000-0000687B0000}"/>
    <cellStyle name="Note 2 7 8 5" xfId="36842" xr:uid="{00000000-0005-0000-0000-0000697B0000}"/>
    <cellStyle name="Note 2 7 9" xfId="24098" xr:uid="{00000000-0005-0000-0000-00006A7B0000}"/>
    <cellStyle name="Note 2 7 9 2" xfId="24099" xr:uid="{00000000-0005-0000-0000-00006B7B0000}"/>
    <cellStyle name="Note 2 7 9 2 2" xfId="24100" xr:uid="{00000000-0005-0000-0000-00006C7B0000}"/>
    <cellStyle name="Note 2 7 9 2 2 2" xfId="36843" xr:uid="{00000000-0005-0000-0000-00006D7B0000}"/>
    <cellStyle name="Note 2 7 9 2 3" xfId="24101" xr:uid="{00000000-0005-0000-0000-00006E7B0000}"/>
    <cellStyle name="Note 2 7 9 2 4" xfId="36844" xr:uid="{00000000-0005-0000-0000-00006F7B0000}"/>
    <cellStyle name="Note 2 7 9 3" xfId="24102" xr:uid="{00000000-0005-0000-0000-0000707B0000}"/>
    <cellStyle name="Note 2 7 9 3 2" xfId="36845" xr:uid="{00000000-0005-0000-0000-0000717B0000}"/>
    <cellStyle name="Note 2 7 9 4" xfId="24103" xr:uid="{00000000-0005-0000-0000-0000727B0000}"/>
    <cellStyle name="Note 2 7 9 5" xfId="36846" xr:uid="{00000000-0005-0000-0000-0000737B0000}"/>
    <cellStyle name="Note 2 8" xfId="24104" xr:uid="{00000000-0005-0000-0000-0000747B0000}"/>
    <cellStyle name="Note 2 8 10" xfId="24105" xr:uid="{00000000-0005-0000-0000-0000757B0000}"/>
    <cellStyle name="Note 2 8 10 2" xfId="24106" xr:uid="{00000000-0005-0000-0000-0000767B0000}"/>
    <cellStyle name="Note 2 8 10 2 2" xfId="24107" xr:uid="{00000000-0005-0000-0000-0000777B0000}"/>
    <cellStyle name="Note 2 8 10 2 2 2" xfId="36847" xr:uid="{00000000-0005-0000-0000-0000787B0000}"/>
    <cellStyle name="Note 2 8 10 2 3" xfId="24108" xr:uid="{00000000-0005-0000-0000-0000797B0000}"/>
    <cellStyle name="Note 2 8 10 2 4" xfId="36848" xr:uid="{00000000-0005-0000-0000-00007A7B0000}"/>
    <cellStyle name="Note 2 8 10 3" xfId="24109" xr:uid="{00000000-0005-0000-0000-00007B7B0000}"/>
    <cellStyle name="Note 2 8 10 3 2" xfId="36849" xr:uid="{00000000-0005-0000-0000-00007C7B0000}"/>
    <cellStyle name="Note 2 8 10 4" xfId="24110" xr:uid="{00000000-0005-0000-0000-00007D7B0000}"/>
    <cellStyle name="Note 2 8 10 5" xfId="36850" xr:uid="{00000000-0005-0000-0000-00007E7B0000}"/>
    <cellStyle name="Note 2 8 11" xfId="24111" xr:uid="{00000000-0005-0000-0000-00007F7B0000}"/>
    <cellStyle name="Note 2 8 11 2" xfId="24112" xr:uid="{00000000-0005-0000-0000-0000807B0000}"/>
    <cellStyle name="Note 2 8 11 2 2" xfId="24113" xr:uid="{00000000-0005-0000-0000-0000817B0000}"/>
    <cellStyle name="Note 2 8 11 2 2 2" xfId="36851" xr:uid="{00000000-0005-0000-0000-0000827B0000}"/>
    <cellStyle name="Note 2 8 11 2 3" xfId="24114" xr:uid="{00000000-0005-0000-0000-0000837B0000}"/>
    <cellStyle name="Note 2 8 11 2 4" xfId="36852" xr:uid="{00000000-0005-0000-0000-0000847B0000}"/>
    <cellStyle name="Note 2 8 11 3" xfId="24115" xr:uid="{00000000-0005-0000-0000-0000857B0000}"/>
    <cellStyle name="Note 2 8 11 3 2" xfId="36853" xr:uid="{00000000-0005-0000-0000-0000867B0000}"/>
    <cellStyle name="Note 2 8 11 4" xfId="24116" xr:uid="{00000000-0005-0000-0000-0000877B0000}"/>
    <cellStyle name="Note 2 8 11 5" xfId="36854" xr:uid="{00000000-0005-0000-0000-0000887B0000}"/>
    <cellStyle name="Note 2 8 12" xfId="24117" xr:uid="{00000000-0005-0000-0000-0000897B0000}"/>
    <cellStyle name="Note 2 8 12 2" xfId="24118" xr:uid="{00000000-0005-0000-0000-00008A7B0000}"/>
    <cellStyle name="Note 2 8 12 2 2" xfId="24119" xr:uid="{00000000-0005-0000-0000-00008B7B0000}"/>
    <cellStyle name="Note 2 8 12 2 2 2" xfId="36855" xr:uid="{00000000-0005-0000-0000-00008C7B0000}"/>
    <cellStyle name="Note 2 8 12 2 3" xfId="24120" xr:uid="{00000000-0005-0000-0000-00008D7B0000}"/>
    <cellStyle name="Note 2 8 12 2 4" xfId="36856" xr:uid="{00000000-0005-0000-0000-00008E7B0000}"/>
    <cellStyle name="Note 2 8 12 3" xfId="24121" xr:uid="{00000000-0005-0000-0000-00008F7B0000}"/>
    <cellStyle name="Note 2 8 12 3 2" xfId="36857" xr:uid="{00000000-0005-0000-0000-0000907B0000}"/>
    <cellStyle name="Note 2 8 12 4" xfId="24122" xr:uid="{00000000-0005-0000-0000-0000917B0000}"/>
    <cellStyle name="Note 2 8 12 5" xfId="36858" xr:uid="{00000000-0005-0000-0000-0000927B0000}"/>
    <cellStyle name="Note 2 8 13" xfId="24123" xr:uid="{00000000-0005-0000-0000-0000937B0000}"/>
    <cellStyle name="Note 2 8 13 2" xfId="24124" xr:uid="{00000000-0005-0000-0000-0000947B0000}"/>
    <cellStyle name="Note 2 8 13 2 2" xfId="24125" xr:uid="{00000000-0005-0000-0000-0000957B0000}"/>
    <cellStyle name="Note 2 8 13 2 2 2" xfId="36859" xr:uid="{00000000-0005-0000-0000-0000967B0000}"/>
    <cellStyle name="Note 2 8 13 2 3" xfId="24126" xr:uid="{00000000-0005-0000-0000-0000977B0000}"/>
    <cellStyle name="Note 2 8 13 2 4" xfId="36860" xr:uid="{00000000-0005-0000-0000-0000987B0000}"/>
    <cellStyle name="Note 2 8 13 3" xfId="24127" xr:uid="{00000000-0005-0000-0000-0000997B0000}"/>
    <cellStyle name="Note 2 8 13 3 2" xfId="36861" xr:uid="{00000000-0005-0000-0000-00009A7B0000}"/>
    <cellStyle name="Note 2 8 13 4" xfId="24128" xr:uid="{00000000-0005-0000-0000-00009B7B0000}"/>
    <cellStyle name="Note 2 8 13 5" xfId="36862" xr:uid="{00000000-0005-0000-0000-00009C7B0000}"/>
    <cellStyle name="Note 2 8 14" xfId="24129" xr:uid="{00000000-0005-0000-0000-00009D7B0000}"/>
    <cellStyle name="Note 2 8 14 2" xfId="24130" xr:uid="{00000000-0005-0000-0000-00009E7B0000}"/>
    <cellStyle name="Note 2 8 14 2 2" xfId="24131" xr:uid="{00000000-0005-0000-0000-00009F7B0000}"/>
    <cellStyle name="Note 2 8 14 2 2 2" xfId="36863" xr:uid="{00000000-0005-0000-0000-0000A07B0000}"/>
    <cellStyle name="Note 2 8 14 2 3" xfId="24132" xr:uid="{00000000-0005-0000-0000-0000A17B0000}"/>
    <cellStyle name="Note 2 8 14 2 4" xfId="36864" xr:uid="{00000000-0005-0000-0000-0000A27B0000}"/>
    <cellStyle name="Note 2 8 14 3" xfId="24133" xr:uid="{00000000-0005-0000-0000-0000A37B0000}"/>
    <cellStyle name="Note 2 8 14 3 2" xfId="36865" xr:uid="{00000000-0005-0000-0000-0000A47B0000}"/>
    <cellStyle name="Note 2 8 14 4" xfId="24134" xr:uid="{00000000-0005-0000-0000-0000A57B0000}"/>
    <cellStyle name="Note 2 8 14 5" xfId="36866" xr:uid="{00000000-0005-0000-0000-0000A67B0000}"/>
    <cellStyle name="Note 2 8 15" xfId="24135" xr:uid="{00000000-0005-0000-0000-0000A77B0000}"/>
    <cellStyle name="Note 2 8 15 2" xfId="24136" xr:uid="{00000000-0005-0000-0000-0000A87B0000}"/>
    <cellStyle name="Note 2 8 15 2 2" xfId="24137" xr:uid="{00000000-0005-0000-0000-0000A97B0000}"/>
    <cellStyle name="Note 2 8 15 2 2 2" xfId="36867" xr:uid="{00000000-0005-0000-0000-0000AA7B0000}"/>
    <cellStyle name="Note 2 8 15 2 3" xfId="24138" xr:uid="{00000000-0005-0000-0000-0000AB7B0000}"/>
    <cellStyle name="Note 2 8 15 2 4" xfId="36868" xr:uid="{00000000-0005-0000-0000-0000AC7B0000}"/>
    <cellStyle name="Note 2 8 15 3" xfId="24139" xr:uid="{00000000-0005-0000-0000-0000AD7B0000}"/>
    <cellStyle name="Note 2 8 15 3 2" xfId="36869" xr:uid="{00000000-0005-0000-0000-0000AE7B0000}"/>
    <cellStyle name="Note 2 8 15 4" xfId="24140" xr:uid="{00000000-0005-0000-0000-0000AF7B0000}"/>
    <cellStyle name="Note 2 8 15 5" xfId="36870" xr:uid="{00000000-0005-0000-0000-0000B07B0000}"/>
    <cellStyle name="Note 2 8 16" xfId="24141" xr:uid="{00000000-0005-0000-0000-0000B17B0000}"/>
    <cellStyle name="Note 2 8 16 2" xfId="24142" xr:uid="{00000000-0005-0000-0000-0000B27B0000}"/>
    <cellStyle name="Note 2 8 16 2 2" xfId="24143" xr:uid="{00000000-0005-0000-0000-0000B37B0000}"/>
    <cellStyle name="Note 2 8 16 2 2 2" xfId="36871" xr:uid="{00000000-0005-0000-0000-0000B47B0000}"/>
    <cellStyle name="Note 2 8 16 2 3" xfId="24144" xr:uid="{00000000-0005-0000-0000-0000B57B0000}"/>
    <cellStyle name="Note 2 8 16 2 4" xfId="36872" xr:uid="{00000000-0005-0000-0000-0000B67B0000}"/>
    <cellStyle name="Note 2 8 16 3" xfId="24145" xr:uid="{00000000-0005-0000-0000-0000B77B0000}"/>
    <cellStyle name="Note 2 8 16 3 2" xfId="36873" xr:uid="{00000000-0005-0000-0000-0000B87B0000}"/>
    <cellStyle name="Note 2 8 16 4" xfId="24146" xr:uid="{00000000-0005-0000-0000-0000B97B0000}"/>
    <cellStyle name="Note 2 8 16 5" xfId="36874" xr:uid="{00000000-0005-0000-0000-0000BA7B0000}"/>
    <cellStyle name="Note 2 8 17" xfId="24147" xr:uid="{00000000-0005-0000-0000-0000BB7B0000}"/>
    <cellStyle name="Note 2 8 17 2" xfId="24148" xr:uid="{00000000-0005-0000-0000-0000BC7B0000}"/>
    <cellStyle name="Note 2 8 17 2 2" xfId="24149" xr:uid="{00000000-0005-0000-0000-0000BD7B0000}"/>
    <cellStyle name="Note 2 8 17 2 2 2" xfId="36875" xr:uid="{00000000-0005-0000-0000-0000BE7B0000}"/>
    <cellStyle name="Note 2 8 17 2 3" xfId="24150" xr:uid="{00000000-0005-0000-0000-0000BF7B0000}"/>
    <cellStyle name="Note 2 8 17 2 4" xfId="36876" xr:uid="{00000000-0005-0000-0000-0000C07B0000}"/>
    <cellStyle name="Note 2 8 17 3" xfId="24151" xr:uid="{00000000-0005-0000-0000-0000C17B0000}"/>
    <cellStyle name="Note 2 8 17 3 2" xfId="36877" xr:uid="{00000000-0005-0000-0000-0000C27B0000}"/>
    <cellStyle name="Note 2 8 17 4" xfId="24152" xr:uid="{00000000-0005-0000-0000-0000C37B0000}"/>
    <cellStyle name="Note 2 8 17 5" xfId="36878" xr:uid="{00000000-0005-0000-0000-0000C47B0000}"/>
    <cellStyle name="Note 2 8 18" xfId="24153" xr:uid="{00000000-0005-0000-0000-0000C57B0000}"/>
    <cellStyle name="Note 2 8 18 2" xfId="24154" xr:uid="{00000000-0005-0000-0000-0000C67B0000}"/>
    <cellStyle name="Note 2 8 18 2 2" xfId="24155" xr:uid="{00000000-0005-0000-0000-0000C77B0000}"/>
    <cellStyle name="Note 2 8 18 2 2 2" xfId="36879" xr:uid="{00000000-0005-0000-0000-0000C87B0000}"/>
    <cellStyle name="Note 2 8 18 2 3" xfId="24156" xr:uid="{00000000-0005-0000-0000-0000C97B0000}"/>
    <cellStyle name="Note 2 8 18 2 4" xfId="36880" xr:uid="{00000000-0005-0000-0000-0000CA7B0000}"/>
    <cellStyle name="Note 2 8 18 3" xfId="24157" xr:uid="{00000000-0005-0000-0000-0000CB7B0000}"/>
    <cellStyle name="Note 2 8 18 3 2" xfId="36881" xr:uid="{00000000-0005-0000-0000-0000CC7B0000}"/>
    <cellStyle name="Note 2 8 18 4" xfId="24158" xr:uid="{00000000-0005-0000-0000-0000CD7B0000}"/>
    <cellStyle name="Note 2 8 18 5" xfId="36882" xr:uid="{00000000-0005-0000-0000-0000CE7B0000}"/>
    <cellStyle name="Note 2 8 19" xfId="24159" xr:uid="{00000000-0005-0000-0000-0000CF7B0000}"/>
    <cellStyle name="Note 2 8 19 2" xfId="24160" xr:uid="{00000000-0005-0000-0000-0000D07B0000}"/>
    <cellStyle name="Note 2 8 19 2 2" xfId="24161" xr:uid="{00000000-0005-0000-0000-0000D17B0000}"/>
    <cellStyle name="Note 2 8 19 2 2 2" xfId="36883" xr:uid="{00000000-0005-0000-0000-0000D27B0000}"/>
    <cellStyle name="Note 2 8 19 2 3" xfId="24162" xr:uid="{00000000-0005-0000-0000-0000D37B0000}"/>
    <cellStyle name="Note 2 8 19 2 4" xfId="36884" xr:uid="{00000000-0005-0000-0000-0000D47B0000}"/>
    <cellStyle name="Note 2 8 19 3" xfId="24163" xr:uid="{00000000-0005-0000-0000-0000D57B0000}"/>
    <cellStyle name="Note 2 8 19 3 2" xfId="36885" xr:uid="{00000000-0005-0000-0000-0000D67B0000}"/>
    <cellStyle name="Note 2 8 19 4" xfId="24164" xr:uid="{00000000-0005-0000-0000-0000D77B0000}"/>
    <cellStyle name="Note 2 8 19 5" xfId="36886" xr:uid="{00000000-0005-0000-0000-0000D87B0000}"/>
    <cellStyle name="Note 2 8 2" xfId="24165" xr:uid="{00000000-0005-0000-0000-0000D97B0000}"/>
    <cellStyle name="Note 2 8 2 10" xfId="24166" xr:uid="{00000000-0005-0000-0000-0000DA7B0000}"/>
    <cellStyle name="Note 2 8 2 10 2" xfId="24167" xr:uid="{00000000-0005-0000-0000-0000DB7B0000}"/>
    <cellStyle name="Note 2 8 2 10 2 2" xfId="24168" xr:uid="{00000000-0005-0000-0000-0000DC7B0000}"/>
    <cellStyle name="Note 2 8 2 10 2 2 2" xfId="36887" xr:uid="{00000000-0005-0000-0000-0000DD7B0000}"/>
    <cellStyle name="Note 2 8 2 10 2 3" xfId="24169" xr:uid="{00000000-0005-0000-0000-0000DE7B0000}"/>
    <cellStyle name="Note 2 8 2 10 2 4" xfId="36888" xr:uid="{00000000-0005-0000-0000-0000DF7B0000}"/>
    <cellStyle name="Note 2 8 2 10 3" xfId="24170" xr:uid="{00000000-0005-0000-0000-0000E07B0000}"/>
    <cellStyle name="Note 2 8 2 10 3 2" xfId="36889" xr:uid="{00000000-0005-0000-0000-0000E17B0000}"/>
    <cellStyle name="Note 2 8 2 10 4" xfId="24171" xr:uid="{00000000-0005-0000-0000-0000E27B0000}"/>
    <cellStyle name="Note 2 8 2 10 5" xfId="36890" xr:uid="{00000000-0005-0000-0000-0000E37B0000}"/>
    <cellStyle name="Note 2 8 2 11" xfId="24172" xr:uid="{00000000-0005-0000-0000-0000E47B0000}"/>
    <cellStyle name="Note 2 8 2 11 2" xfId="24173" xr:uid="{00000000-0005-0000-0000-0000E57B0000}"/>
    <cellStyle name="Note 2 8 2 11 2 2" xfId="24174" xr:uid="{00000000-0005-0000-0000-0000E67B0000}"/>
    <cellStyle name="Note 2 8 2 11 2 2 2" xfId="36891" xr:uid="{00000000-0005-0000-0000-0000E77B0000}"/>
    <cellStyle name="Note 2 8 2 11 2 3" xfId="24175" xr:uid="{00000000-0005-0000-0000-0000E87B0000}"/>
    <cellStyle name="Note 2 8 2 11 2 4" xfId="36892" xr:uid="{00000000-0005-0000-0000-0000E97B0000}"/>
    <cellStyle name="Note 2 8 2 11 3" xfId="24176" xr:uid="{00000000-0005-0000-0000-0000EA7B0000}"/>
    <cellStyle name="Note 2 8 2 11 3 2" xfId="36893" xr:uid="{00000000-0005-0000-0000-0000EB7B0000}"/>
    <cellStyle name="Note 2 8 2 11 4" xfId="24177" xr:uid="{00000000-0005-0000-0000-0000EC7B0000}"/>
    <cellStyle name="Note 2 8 2 11 5" xfId="36894" xr:uid="{00000000-0005-0000-0000-0000ED7B0000}"/>
    <cellStyle name="Note 2 8 2 12" xfId="24178" xr:uid="{00000000-0005-0000-0000-0000EE7B0000}"/>
    <cellStyle name="Note 2 8 2 12 2" xfId="24179" xr:uid="{00000000-0005-0000-0000-0000EF7B0000}"/>
    <cellStyle name="Note 2 8 2 12 2 2" xfId="24180" xr:uid="{00000000-0005-0000-0000-0000F07B0000}"/>
    <cellStyle name="Note 2 8 2 12 2 2 2" xfId="36895" xr:uid="{00000000-0005-0000-0000-0000F17B0000}"/>
    <cellStyle name="Note 2 8 2 12 2 3" xfId="24181" xr:uid="{00000000-0005-0000-0000-0000F27B0000}"/>
    <cellStyle name="Note 2 8 2 12 2 4" xfId="36896" xr:uid="{00000000-0005-0000-0000-0000F37B0000}"/>
    <cellStyle name="Note 2 8 2 12 3" xfId="24182" xr:uid="{00000000-0005-0000-0000-0000F47B0000}"/>
    <cellStyle name="Note 2 8 2 12 3 2" xfId="36897" xr:uid="{00000000-0005-0000-0000-0000F57B0000}"/>
    <cellStyle name="Note 2 8 2 12 4" xfId="24183" xr:uid="{00000000-0005-0000-0000-0000F67B0000}"/>
    <cellStyle name="Note 2 8 2 12 5" xfId="36898" xr:uid="{00000000-0005-0000-0000-0000F77B0000}"/>
    <cellStyle name="Note 2 8 2 13" xfId="24184" xr:uid="{00000000-0005-0000-0000-0000F87B0000}"/>
    <cellStyle name="Note 2 8 2 13 2" xfId="24185" xr:uid="{00000000-0005-0000-0000-0000F97B0000}"/>
    <cellStyle name="Note 2 8 2 13 2 2" xfId="24186" xr:uid="{00000000-0005-0000-0000-0000FA7B0000}"/>
    <cellStyle name="Note 2 8 2 13 2 2 2" xfId="36899" xr:uid="{00000000-0005-0000-0000-0000FB7B0000}"/>
    <cellStyle name="Note 2 8 2 13 2 3" xfId="24187" xr:uid="{00000000-0005-0000-0000-0000FC7B0000}"/>
    <cellStyle name="Note 2 8 2 13 2 4" xfId="36900" xr:uid="{00000000-0005-0000-0000-0000FD7B0000}"/>
    <cellStyle name="Note 2 8 2 13 3" xfId="24188" xr:uid="{00000000-0005-0000-0000-0000FE7B0000}"/>
    <cellStyle name="Note 2 8 2 13 3 2" xfId="36901" xr:uid="{00000000-0005-0000-0000-0000FF7B0000}"/>
    <cellStyle name="Note 2 8 2 13 4" xfId="24189" xr:uid="{00000000-0005-0000-0000-0000007C0000}"/>
    <cellStyle name="Note 2 8 2 13 5" xfId="36902" xr:uid="{00000000-0005-0000-0000-0000017C0000}"/>
    <cellStyle name="Note 2 8 2 14" xfId="24190" xr:uid="{00000000-0005-0000-0000-0000027C0000}"/>
    <cellStyle name="Note 2 8 2 14 2" xfId="24191" xr:uid="{00000000-0005-0000-0000-0000037C0000}"/>
    <cellStyle name="Note 2 8 2 14 2 2" xfId="24192" xr:uid="{00000000-0005-0000-0000-0000047C0000}"/>
    <cellStyle name="Note 2 8 2 14 2 2 2" xfId="36903" xr:uid="{00000000-0005-0000-0000-0000057C0000}"/>
    <cellStyle name="Note 2 8 2 14 2 3" xfId="24193" xr:uid="{00000000-0005-0000-0000-0000067C0000}"/>
    <cellStyle name="Note 2 8 2 14 2 4" xfId="36904" xr:uid="{00000000-0005-0000-0000-0000077C0000}"/>
    <cellStyle name="Note 2 8 2 14 3" xfId="24194" xr:uid="{00000000-0005-0000-0000-0000087C0000}"/>
    <cellStyle name="Note 2 8 2 14 3 2" xfId="36905" xr:uid="{00000000-0005-0000-0000-0000097C0000}"/>
    <cellStyle name="Note 2 8 2 14 4" xfId="24195" xr:uid="{00000000-0005-0000-0000-00000A7C0000}"/>
    <cellStyle name="Note 2 8 2 14 5" xfId="36906" xr:uid="{00000000-0005-0000-0000-00000B7C0000}"/>
    <cellStyle name="Note 2 8 2 15" xfId="24196" xr:uid="{00000000-0005-0000-0000-00000C7C0000}"/>
    <cellStyle name="Note 2 8 2 15 2" xfId="24197" xr:uid="{00000000-0005-0000-0000-00000D7C0000}"/>
    <cellStyle name="Note 2 8 2 15 2 2" xfId="24198" xr:uid="{00000000-0005-0000-0000-00000E7C0000}"/>
    <cellStyle name="Note 2 8 2 15 2 2 2" xfId="36907" xr:uid="{00000000-0005-0000-0000-00000F7C0000}"/>
    <cellStyle name="Note 2 8 2 15 2 3" xfId="24199" xr:uid="{00000000-0005-0000-0000-0000107C0000}"/>
    <cellStyle name="Note 2 8 2 15 2 4" xfId="36908" xr:uid="{00000000-0005-0000-0000-0000117C0000}"/>
    <cellStyle name="Note 2 8 2 15 3" xfId="24200" xr:uid="{00000000-0005-0000-0000-0000127C0000}"/>
    <cellStyle name="Note 2 8 2 15 3 2" xfId="36909" xr:uid="{00000000-0005-0000-0000-0000137C0000}"/>
    <cellStyle name="Note 2 8 2 15 4" xfId="24201" xr:uid="{00000000-0005-0000-0000-0000147C0000}"/>
    <cellStyle name="Note 2 8 2 15 5" xfId="36910" xr:uid="{00000000-0005-0000-0000-0000157C0000}"/>
    <cellStyle name="Note 2 8 2 16" xfId="24202" xr:uid="{00000000-0005-0000-0000-0000167C0000}"/>
    <cellStyle name="Note 2 8 2 16 2" xfId="24203" xr:uid="{00000000-0005-0000-0000-0000177C0000}"/>
    <cellStyle name="Note 2 8 2 16 2 2" xfId="24204" xr:uid="{00000000-0005-0000-0000-0000187C0000}"/>
    <cellStyle name="Note 2 8 2 16 2 2 2" xfId="36911" xr:uid="{00000000-0005-0000-0000-0000197C0000}"/>
    <cellStyle name="Note 2 8 2 16 2 3" xfId="24205" xr:uid="{00000000-0005-0000-0000-00001A7C0000}"/>
    <cellStyle name="Note 2 8 2 16 2 4" xfId="36912" xr:uid="{00000000-0005-0000-0000-00001B7C0000}"/>
    <cellStyle name="Note 2 8 2 16 3" xfId="24206" xr:uid="{00000000-0005-0000-0000-00001C7C0000}"/>
    <cellStyle name="Note 2 8 2 16 3 2" xfId="36913" xr:uid="{00000000-0005-0000-0000-00001D7C0000}"/>
    <cellStyle name="Note 2 8 2 16 4" xfId="24207" xr:uid="{00000000-0005-0000-0000-00001E7C0000}"/>
    <cellStyle name="Note 2 8 2 16 5" xfId="36914" xr:uid="{00000000-0005-0000-0000-00001F7C0000}"/>
    <cellStyle name="Note 2 8 2 17" xfId="24208" xr:uid="{00000000-0005-0000-0000-0000207C0000}"/>
    <cellStyle name="Note 2 8 2 17 2" xfId="24209" xr:uid="{00000000-0005-0000-0000-0000217C0000}"/>
    <cellStyle name="Note 2 8 2 17 2 2" xfId="24210" xr:uid="{00000000-0005-0000-0000-0000227C0000}"/>
    <cellStyle name="Note 2 8 2 17 2 2 2" xfId="36915" xr:uid="{00000000-0005-0000-0000-0000237C0000}"/>
    <cellStyle name="Note 2 8 2 17 2 3" xfId="24211" xr:uid="{00000000-0005-0000-0000-0000247C0000}"/>
    <cellStyle name="Note 2 8 2 17 2 4" xfId="36916" xr:uid="{00000000-0005-0000-0000-0000257C0000}"/>
    <cellStyle name="Note 2 8 2 17 3" xfId="24212" xr:uid="{00000000-0005-0000-0000-0000267C0000}"/>
    <cellStyle name="Note 2 8 2 17 3 2" xfId="36917" xr:uid="{00000000-0005-0000-0000-0000277C0000}"/>
    <cellStyle name="Note 2 8 2 17 4" xfId="24213" xr:uid="{00000000-0005-0000-0000-0000287C0000}"/>
    <cellStyle name="Note 2 8 2 17 5" xfId="36918" xr:uid="{00000000-0005-0000-0000-0000297C0000}"/>
    <cellStyle name="Note 2 8 2 18" xfId="24214" xr:uid="{00000000-0005-0000-0000-00002A7C0000}"/>
    <cellStyle name="Note 2 8 2 18 2" xfId="24215" xr:uid="{00000000-0005-0000-0000-00002B7C0000}"/>
    <cellStyle name="Note 2 8 2 18 2 2" xfId="24216" xr:uid="{00000000-0005-0000-0000-00002C7C0000}"/>
    <cellStyle name="Note 2 8 2 18 2 2 2" xfId="36919" xr:uid="{00000000-0005-0000-0000-00002D7C0000}"/>
    <cellStyle name="Note 2 8 2 18 2 3" xfId="24217" xr:uid="{00000000-0005-0000-0000-00002E7C0000}"/>
    <cellStyle name="Note 2 8 2 18 2 4" xfId="36920" xr:uid="{00000000-0005-0000-0000-00002F7C0000}"/>
    <cellStyle name="Note 2 8 2 18 3" xfId="24218" xr:uid="{00000000-0005-0000-0000-0000307C0000}"/>
    <cellStyle name="Note 2 8 2 18 3 2" xfId="36921" xr:uid="{00000000-0005-0000-0000-0000317C0000}"/>
    <cellStyle name="Note 2 8 2 18 4" xfId="24219" xr:uid="{00000000-0005-0000-0000-0000327C0000}"/>
    <cellStyle name="Note 2 8 2 18 5" xfId="36922" xr:uid="{00000000-0005-0000-0000-0000337C0000}"/>
    <cellStyle name="Note 2 8 2 19" xfId="24220" xr:uid="{00000000-0005-0000-0000-0000347C0000}"/>
    <cellStyle name="Note 2 8 2 19 2" xfId="24221" xr:uid="{00000000-0005-0000-0000-0000357C0000}"/>
    <cellStyle name="Note 2 8 2 19 2 2" xfId="24222" xr:uid="{00000000-0005-0000-0000-0000367C0000}"/>
    <cellStyle name="Note 2 8 2 19 2 2 2" xfId="36923" xr:uid="{00000000-0005-0000-0000-0000377C0000}"/>
    <cellStyle name="Note 2 8 2 19 2 3" xfId="24223" xr:uid="{00000000-0005-0000-0000-0000387C0000}"/>
    <cellStyle name="Note 2 8 2 19 2 4" xfId="36924" xr:uid="{00000000-0005-0000-0000-0000397C0000}"/>
    <cellStyle name="Note 2 8 2 19 3" xfId="24224" xr:uid="{00000000-0005-0000-0000-00003A7C0000}"/>
    <cellStyle name="Note 2 8 2 19 3 2" xfId="36925" xr:uid="{00000000-0005-0000-0000-00003B7C0000}"/>
    <cellStyle name="Note 2 8 2 19 4" xfId="24225" xr:uid="{00000000-0005-0000-0000-00003C7C0000}"/>
    <cellStyle name="Note 2 8 2 19 5" xfId="36926" xr:uid="{00000000-0005-0000-0000-00003D7C0000}"/>
    <cellStyle name="Note 2 8 2 2" xfId="24226" xr:uid="{00000000-0005-0000-0000-00003E7C0000}"/>
    <cellStyle name="Note 2 8 2 2 2" xfId="24227" xr:uid="{00000000-0005-0000-0000-00003F7C0000}"/>
    <cellStyle name="Note 2 8 2 2 2 2" xfId="24228" xr:uid="{00000000-0005-0000-0000-0000407C0000}"/>
    <cellStyle name="Note 2 8 2 2 2 2 2" xfId="36927" xr:uid="{00000000-0005-0000-0000-0000417C0000}"/>
    <cellStyle name="Note 2 8 2 2 2 3" xfId="24229" xr:uid="{00000000-0005-0000-0000-0000427C0000}"/>
    <cellStyle name="Note 2 8 2 2 2 4" xfId="36928" xr:uid="{00000000-0005-0000-0000-0000437C0000}"/>
    <cellStyle name="Note 2 8 2 2 3" xfId="24230" xr:uid="{00000000-0005-0000-0000-0000447C0000}"/>
    <cellStyle name="Note 2 8 2 2 3 2" xfId="36929" xr:uid="{00000000-0005-0000-0000-0000457C0000}"/>
    <cellStyle name="Note 2 8 2 2 4" xfId="24231" xr:uid="{00000000-0005-0000-0000-0000467C0000}"/>
    <cellStyle name="Note 2 8 2 2 5" xfId="36930" xr:uid="{00000000-0005-0000-0000-0000477C0000}"/>
    <cellStyle name="Note 2 8 2 20" xfId="24232" xr:uid="{00000000-0005-0000-0000-0000487C0000}"/>
    <cellStyle name="Note 2 8 2 20 2" xfId="24233" xr:uid="{00000000-0005-0000-0000-0000497C0000}"/>
    <cellStyle name="Note 2 8 2 20 2 2" xfId="24234" xr:uid="{00000000-0005-0000-0000-00004A7C0000}"/>
    <cellStyle name="Note 2 8 2 20 2 2 2" xfId="36931" xr:uid="{00000000-0005-0000-0000-00004B7C0000}"/>
    <cellStyle name="Note 2 8 2 20 2 3" xfId="24235" xr:uid="{00000000-0005-0000-0000-00004C7C0000}"/>
    <cellStyle name="Note 2 8 2 20 2 4" xfId="36932" xr:uid="{00000000-0005-0000-0000-00004D7C0000}"/>
    <cellStyle name="Note 2 8 2 20 3" xfId="24236" xr:uid="{00000000-0005-0000-0000-00004E7C0000}"/>
    <cellStyle name="Note 2 8 2 20 3 2" xfId="36933" xr:uid="{00000000-0005-0000-0000-00004F7C0000}"/>
    <cellStyle name="Note 2 8 2 20 4" xfId="24237" xr:uid="{00000000-0005-0000-0000-0000507C0000}"/>
    <cellStyle name="Note 2 8 2 20 5" xfId="36934" xr:uid="{00000000-0005-0000-0000-0000517C0000}"/>
    <cellStyle name="Note 2 8 2 21" xfId="24238" xr:uid="{00000000-0005-0000-0000-0000527C0000}"/>
    <cellStyle name="Note 2 8 2 21 2" xfId="24239" xr:uid="{00000000-0005-0000-0000-0000537C0000}"/>
    <cellStyle name="Note 2 8 2 21 2 2" xfId="24240" xr:uid="{00000000-0005-0000-0000-0000547C0000}"/>
    <cellStyle name="Note 2 8 2 21 2 2 2" xfId="36935" xr:uid="{00000000-0005-0000-0000-0000557C0000}"/>
    <cellStyle name="Note 2 8 2 21 2 3" xfId="24241" xr:uid="{00000000-0005-0000-0000-0000567C0000}"/>
    <cellStyle name="Note 2 8 2 21 2 4" xfId="36936" xr:uid="{00000000-0005-0000-0000-0000577C0000}"/>
    <cellStyle name="Note 2 8 2 21 3" xfId="24242" xr:uid="{00000000-0005-0000-0000-0000587C0000}"/>
    <cellStyle name="Note 2 8 2 21 3 2" xfId="36937" xr:uid="{00000000-0005-0000-0000-0000597C0000}"/>
    <cellStyle name="Note 2 8 2 21 4" xfId="24243" xr:uid="{00000000-0005-0000-0000-00005A7C0000}"/>
    <cellStyle name="Note 2 8 2 21 5" xfId="36938" xr:uid="{00000000-0005-0000-0000-00005B7C0000}"/>
    <cellStyle name="Note 2 8 2 22" xfId="24244" xr:uid="{00000000-0005-0000-0000-00005C7C0000}"/>
    <cellStyle name="Note 2 8 2 22 2" xfId="24245" xr:uid="{00000000-0005-0000-0000-00005D7C0000}"/>
    <cellStyle name="Note 2 8 2 22 2 2" xfId="24246" xr:uid="{00000000-0005-0000-0000-00005E7C0000}"/>
    <cellStyle name="Note 2 8 2 22 2 2 2" xfId="36939" xr:uid="{00000000-0005-0000-0000-00005F7C0000}"/>
    <cellStyle name="Note 2 8 2 22 2 3" xfId="24247" xr:uid="{00000000-0005-0000-0000-0000607C0000}"/>
    <cellStyle name="Note 2 8 2 22 2 4" xfId="36940" xr:uid="{00000000-0005-0000-0000-0000617C0000}"/>
    <cellStyle name="Note 2 8 2 22 3" xfId="24248" xr:uid="{00000000-0005-0000-0000-0000627C0000}"/>
    <cellStyle name="Note 2 8 2 22 3 2" xfId="36941" xr:uid="{00000000-0005-0000-0000-0000637C0000}"/>
    <cellStyle name="Note 2 8 2 22 4" xfId="24249" xr:uid="{00000000-0005-0000-0000-0000647C0000}"/>
    <cellStyle name="Note 2 8 2 22 5" xfId="36942" xr:uid="{00000000-0005-0000-0000-0000657C0000}"/>
    <cellStyle name="Note 2 8 2 23" xfId="24250" xr:uid="{00000000-0005-0000-0000-0000667C0000}"/>
    <cellStyle name="Note 2 8 2 23 2" xfId="24251" xr:uid="{00000000-0005-0000-0000-0000677C0000}"/>
    <cellStyle name="Note 2 8 2 23 2 2" xfId="24252" xr:uid="{00000000-0005-0000-0000-0000687C0000}"/>
    <cellStyle name="Note 2 8 2 23 2 2 2" xfId="36943" xr:uid="{00000000-0005-0000-0000-0000697C0000}"/>
    <cellStyle name="Note 2 8 2 23 2 3" xfId="24253" xr:uid="{00000000-0005-0000-0000-00006A7C0000}"/>
    <cellStyle name="Note 2 8 2 23 2 4" xfId="36944" xr:uid="{00000000-0005-0000-0000-00006B7C0000}"/>
    <cellStyle name="Note 2 8 2 23 3" xfId="24254" xr:uid="{00000000-0005-0000-0000-00006C7C0000}"/>
    <cellStyle name="Note 2 8 2 23 3 2" xfId="36945" xr:uid="{00000000-0005-0000-0000-00006D7C0000}"/>
    <cellStyle name="Note 2 8 2 23 4" xfId="24255" xr:uid="{00000000-0005-0000-0000-00006E7C0000}"/>
    <cellStyle name="Note 2 8 2 23 5" xfId="36946" xr:uid="{00000000-0005-0000-0000-00006F7C0000}"/>
    <cellStyle name="Note 2 8 2 24" xfId="24256" xr:uid="{00000000-0005-0000-0000-0000707C0000}"/>
    <cellStyle name="Note 2 8 2 24 2" xfId="24257" xr:uid="{00000000-0005-0000-0000-0000717C0000}"/>
    <cellStyle name="Note 2 8 2 24 2 2" xfId="24258" xr:uid="{00000000-0005-0000-0000-0000727C0000}"/>
    <cellStyle name="Note 2 8 2 24 2 2 2" xfId="36947" xr:uid="{00000000-0005-0000-0000-0000737C0000}"/>
    <cellStyle name="Note 2 8 2 24 2 3" xfId="24259" xr:uid="{00000000-0005-0000-0000-0000747C0000}"/>
    <cellStyle name="Note 2 8 2 24 2 4" xfId="36948" xr:uid="{00000000-0005-0000-0000-0000757C0000}"/>
    <cellStyle name="Note 2 8 2 24 3" xfId="24260" xr:uid="{00000000-0005-0000-0000-0000767C0000}"/>
    <cellStyle name="Note 2 8 2 24 3 2" xfId="36949" xr:uid="{00000000-0005-0000-0000-0000777C0000}"/>
    <cellStyle name="Note 2 8 2 24 4" xfId="24261" xr:uid="{00000000-0005-0000-0000-0000787C0000}"/>
    <cellStyle name="Note 2 8 2 24 5" xfId="36950" xr:uid="{00000000-0005-0000-0000-0000797C0000}"/>
    <cellStyle name="Note 2 8 2 25" xfId="24262" xr:uid="{00000000-0005-0000-0000-00007A7C0000}"/>
    <cellStyle name="Note 2 8 2 25 2" xfId="24263" xr:uid="{00000000-0005-0000-0000-00007B7C0000}"/>
    <cellStyle name="Note 2 8 2 25 2 2" xfId="24264" xr:uid="{00000000-0005-0000-0000-00007C7C0000}"/>
    <cellStyle name="Note 2 8 2 25 2 2 2" xfId="36951" xr:uid="{00000000-0005-0000-0000-00007D7C0000}"/>
    <cellStyle name="Note 2 8 2 25 2 3" xfId="24265" xr:uid="{00000000-0005-0000-0000-00007E7C0000}"/>
    <cellStyle name="Note 2 8 2 25 2 4" xfId="36952" xr:uid="{00000000-0005-0000-0000-00007F7C0000}"/>
    <cellStyle name="Note 2 8 2 25 3" xfId="24266" xr:uid="{00000000-0005-0000-0000-0000807C0000}"/>
    <cellStyle name="Note 2 8 2 25 3 2" xfId="36953" xr:uid="{00000000-0005-0000-0000-0000817C0000}"/>
    <cellStyle name="Note 2 8 2 25 4" xfId="24267" xr:uid="{00000000-0005-0000-0000-0000827C0000}"/>
    <cellStyle name="Note 2 8 2 25 5" xfId="36954" xr:uid="{00000000-0005-0000-0000-0000837C0000}"/>
    <cellStyle name="Note 2 8 2 26" xfId="24268" xr:uid="{00000000-0005-0000-0000-0000847C0000}"/>
    <cellStyle name="Note 2 8 2 26 2" xfId="24269" xr:uid="{00000000-0005-0000-0000-0000857C0000}"/>
    <cellStyle name="Note 2 8 2 26 2 2" xfId="24270" xr:uid="{00000000-0005-0000-0000-0000867C0000}"/>
    <cellStyle name="Note 2 8 2 26 2 2 2" xfId="36955" xr:uid="{00000000-0005-0000-0000-0000877C0000}"/>
    <cellStyle name="Note 2 8 2 26 2 3" xfId="24271" xr:uid="{00000000-0005-0000-0000-0000887C0000}"/>
    <cellStyle name="Note 2 8 2 26 2 4" xfId="36956" xr:uid="{00000000-0005-0000-0000-0000897C0000}"/>
    <cellStyle name="Note 2 8 2 26 3" xfId="24272" xr:uid="{00000000-0005-0000-0000-00008A7C0000}"/>
    <cellStyle name="Note 2 8 2 26 3 2" xfId="36957" xr:uid="{00000000-0005-0000-0000-00008B7C0000}"/>
    <cellStyle name="Note 2 8 2 26 4" xfId="24273" xr:uid="{00000000-0005-0000-0000-00008C7C0000}"/>
    <cellStyle name="Note 2 8 2 26 5" xfId="36958" xr:uid="{00000000-0005-0000-0000-00008D7C0000}"/>
    <cellStyle name="Note 2 8 2 27" xfId="24274" xr:uid="{00000000-0005-0000-0000-00008E7C0000}"/>
    <cellStyle name="Note 2 8 2 27 2" xfId="24275" xr:uid="{00000000-0005-0000-0000-00008F7C0000}"/>
    <cellStyle name="Note 2 8 2 27 2 2" xfId="24276" xr:uid="{00000000-0005-0000-0000-0000907C0000}"/>
    <cellStyle name="Note 2 8 2 27 2 2 2" xfId="36959" xr:uid="{00000000-0005-0000-0000-0000917C0000}"/>
    <cellStyle name="Note 2 8 2 27 2 3" xfId="24277" xr:uid="{00000000-0005-0000-0000-0000927C0000}"/>
    <cellStyle name="Note 2 8 2 27 2 4" xfId="36960" xr:uid="{00000000-0005-0000-0000-0000937C0000}"/>
    <cellStyle name="Note 2 8 2 27 3" xfId="24278" xr:uid="{00000000-0005-0000-0000-0000947C0000}"/>
    <cellStyle name="Note 2 8 2 27 3 2" xfId="36961" xr:uid="{00000000-0005-0000-0000-0000957C0000}"/>
    <cellStyle name="Note 2 8 2 27 4" xfId="24279" xr:uid="{00000000-0005-0000-0000-0000967C0000}"/>
    <cellStyle name="Note 2 8 2 27 5" xfId="36962" xr:uid="{00000000-0005-0000-0000-0000977C0000}"/>
    <cellStyle name="Note 2 8 2 28" xfId="24280" xr:uid="{00000000-0005-0000-0000-0000987C0000}"/>
    <cellStyle name="Note 2 8 2 28 2" xfId="24281" xr:uid="{00000000-0005-0000-0000-0000997C0000}"/>
    <cellStyle name="Note 2 8 2 28 2 2" xfId="24282" xr:uid="{00000000-0005-0000-0000-00009A7C0000}"/>
    <cellStyle name="Note 2 8 2 28 2 2 2" xfId="36963" xr:uid="{00000000-0005-0000-0000-00009B7C0000}"/>
    <cellStyle name="Note 2 8 2 28 2 3" xfId="24283" xr:uid="{00000000-0005-0000-0000-00009C7C0000}"/>
    <cellStyle name="Note 2 8 2 28 2 4" xfId="36964" xr:uid="{00000000-0005-0000-0000-00009D7C0000}"/>
    <cellStyle name="Note 2 8 2 28 3" xfId="24284" xr:uid="{00000000-0005-0000-0000-00009E7C0000}"/>
    <cellStyle name="Note 2 8 2 28 3 2" xfId="36965" xr:uid="{00000000-0005-0000-0000-00009F7C0000}"/>
    <cellStyle name="Note 2 8 2 28 4" xfId="24285" xr:uid="{00000000-0005-0000-0000-0000A07C0000}"/>
    <cellStyle name="Note 2 8 2 28 5" xfId="36966" xr:uid="{00000000-0005-0000-0000-0000A17C0000}"/>
    <cellStyle name="Note 2 8 2 29" xfId="24286" xr:uid="{00000000-0005-0000-0000-0000A27C0000}"/>
    <cellStyle name="Note 2 8 2 29 2" xfId="24287" xr:uid="{00000000-0005-0000-0000-0000A37C0000}"/>
    <cellStyle name="Note 2 8 2 29 2 2" xfId="24288" xr:uid="{00000000-0005-0000-0000-0000A47C0000}"/>
    <cellStyle name="Note 2 8 2 29 2 2 2" xfId="36967" xr:uid="{00000000-0005-0000-0000-0000A57C0000}"/>
    <cellStyle name="Note 2 8 2 29 2 3" xfId="24289" xr:uid="{00000000-0005-0000-0000-0000A67C0000}"/>
    <cellStyle name="Note 2 8 2 29 2 4" xfId="36968" xr:uid="{00000000-0005-0000-0000-0000A77C0000}"/>
    <cellStyle name="Note 2 8 2 29 3" xfId="24290" xr:uid="{00000000-0005-0000-0000-0000A87C0000}"/>
    <cellStyle name="Note 2 8 2 29 3 2" xfId="36969" xr:uid="{00000000-0005-0000-0000-0000A97C0000}"/>
    <cellStyle name="Note 2 8 2 29 4" xfId="24291" xr:uid="{00000000-0005-0000-0000-0000AA7C0000}"/>
    <cellStyle name="Note 2 8 2 29 5" xfId="36970" xr:uid="{00000000-0005-0000-0000-0000AB7C0000}"/>
    <cellStyle name="Note 2 8 2 3" xfId="24292" xr:uid="{00000000-0005-0000-0000-0000AC7C0000}"/>
    <cellStyle name="Note 2 8 2 3 2" xfId="24293" xr:uid="{00000000-0005-0000-0000-0000AD7C0000}"/>
    <cellStyle name="Note 2 8 2 3 2 2" xfId="24294" xr:uid="{00000000-0005-0000-0000-0000AE7C0000}"/>
    <cellStyle name="Note 2 8 2 3 2 2 2" xfId="36971" xr:uid="{00000000-0005-0000-0000-0000AF7C0000}"/>
    <cellStyle name="Note 2 8 2 3 2 3" xfId="24295" xr:uid="{00000000-0005-0000-0000-0000B07C0000}"/>
    <cellStyle name="Note 2 8 2 3 2 4" xfId="36972" xr:uid="{00000000-0005-0000-0000-0000B17C0000}"/>
    <cellStyle name="Note 2 8 2 3 3" xfId="24296" xr:uid="{00000000-0005-0000-0000-0000B27C0000}"/>
    <cellStyle name="Note 2 8 2 3 3 2" xfId="36973" xr:uid="{00000000-0005-0000-0000-0000B37C0000}"/>
    <cellStyle name="Note 2 8 2 3 4" xfId="24297" xr:uid="{00000000-0005-0000-0000-0000B47C0000}"/>
    <cellStyle name="Note 2 8 2 3 5" xfId="36974" xr:uid="{00000000-0005-0000-0000-0000B57C0000}"/>
    <cellStyle name="Note 2 8 2 30" xfId="24298" xr:uid="{00000000-0005-0000-0000-0000B67C0000}"/>
    <cellStyle name="Note 2 8 2 30 2" xfId="24299" xr:uid="{00000000-0005-0000-0000-0000B77C0000}"/>
    <cellStyle name="Note 2 8 2 30 2 2" xfId="24300" xr:uid="{00000000-0005-0000-0000-0000B87C0000}"/>
    <cellStyle name="Note 2 8 2 30 2 2 2" xfId="36975" xr:uid="{00000000-0005-0000-0000-0000B97C0000}"/>
    <cellStyle name="Note 2 8 2 30 2 3" xfId="24301" xr:uid="{00000000-0005-0000-0000-0000BA7C0000}"/>
    <cellStyle name="Note 2 8 2 30 2 4" xfId="36976" xr:uid="{00000000-0005-0000-0000-0000BB7C0000}"/>
    <cellStyle name="Note 2 8 2 30 3" xfId="24302" xr:uid="{00000000-0005-0000-0000-0000BC7C0000}"/>
    <cellStyle name="Note 2 8 2 30 3 2" xfId="36977" xr:uid="{00000000-0005-0000-0000-0000BD7C0000}"/>
    <cellStyle name="Note 2 8 2 30 4" xfId="24303" xr:uid="{00000000-0005-0000-0000-0000BE7C0000}"/>
    <cellStyle name="Note 2 8 2 30 5" xfId="36978" xr:uid="{00000000-0005-0000-0000-0000BF7C0000}"/>
    <cellStyle name="Note 2 8 2 31" xfId="24304" xr:uid="{00000000-0005-0000-0000-0000C07C0000}"/>
    <cellStyle name="Note 2 8 2 31 2" xfId="24305" xr:uid="{00000000-0005-0000-0000-0000C17C0000}"/>
    <cellStyle name="Note 2 8 2 31 2 2" xfId="36979" xr:uid="{00000000-0005-0000-0000-0000C27C0000}"/>
    <cellStyle name="Note 2 8 2 31 3" xfId="24306" xr:uid="{00000000-0005-0000-0000-0000C37C0000}"/>
    <cellStyle name="Note 2 8 2 31 4" xfId="36980" xr:uid="{00000000-0005-0000-0000-0000C47C0000}"/>
    <cellStyle name="Note 2 8 2 32" xfId="24307" xr:uid="{00000000-0005-0000-0000-0000C57C0000}"/>
    <cellStyle name="Note 2 8 2 32 2" xfId="36981" xr:uid="{00000000-0005-0000-0000-0000C67C0000}"/>
    <cellStyle name="Note 2 8 2 33" xfId="24308" xr:uid="{00000000-0005-0000-0000-0000C77C0000}"/>
    <cellStyle name="Note 2 8 2 34" xfId="36982" xr:uid="{00000000-0005-0000-0000-0000C87C0000}"/>
    <cellStyle name="Note 2 8 2 4" xfId="24309" xr:uid="{00000000-0005-0000-0000-0000C97C0000}"/>
    <cellStyle name="Note 2 8 2 4 2" xfId="24310" xr:uid="{00000000-0005-0000-0000-0000CA7C0000}"/>
    <cellStyle name="Note 2 8 2 4 2 2" xfId="24311" xr:uid="{00000000-0005-0000-0000-0000CB7C0000}"/>
    <cellStyle name="Note 2 8 2 4 2 2 2" xfId="36983" xr:uid="{00000000-0005-0000-0000-0000CC7C0000}"/>
    <cellStyle name="Note 2 8 2 4 2 3" xfId="24312" xr:uid="{00000000-0005-0000-0000-0000CD7C0000}"/>
    <cellStyle name="Note 2 8 2 4 2 4" xfId="36984" xr:uid="{00000000-0005-0000-0000-0000CE7C0000}"/>
    <cellStyle name="Note 2 8 2 4 3" xfId="24313" xr:uid="{00000000-0005-0000-0000-0000CF7C0000}"/>
    <cellStyle name="Note 2 8 2 4 3 2" xfId="36985" xr:uid="{00000000-0005-0000-0000-0000D07C0000}"/>
    <cellStyle name="Note 2 8 2 4 4" xfId="24314" xr:uid="{00000000-0005-0000-0000-0000D17C0000}"/>
    <cellStyle name="Note 2 8 2 4 5" xfId="36986" xr:uid="{00000000-0005-0000-0000-0000D27C0000}"/>
    <cellStyle name="Note 2 8 2 5" xfId="24315" xr:uid="{00000000-0005-0000-0000-0000D37C0000}"/>
    <cellStyle name="Note 2 8 2 5 2" xfId="24316" xr:uid="{00000000-0005-0000-0000-0000D47C0000}"/>
    <cellStyle name="Note 2 8 2 5 2 2" xfId="24317" xr:uid="{00000000-0005-0000-0000-0000D57C0000}"/>
    <cellStyle name="Note 2 8 2 5 2 2 2" xfId="36987" xr:uid="{00000000-0005-0000-0000-0000D67C0000}"/>
    <cellStyle name="Note 2 8 2 5 2 3" xfId="24318" xr:uid="{00000000-0005-0000-0000-0000D77C0000}"/>
    <cellStyle name="Note 2 8 2 5 2 4" xfId="36988" xr:uid="{00000000-0005-0000-0000-0000D87C0000}"/>
    <cellStyle name="Note 2 8 2 5 3" xfId="24319" xr:uid="{00000000-0005-0000-0000-0000D97C0000}"/>
    <cellStyle name="Note 2 8 2 5 3 2" xfId="36989" xr:uid="{00000000-0005-0000-0000-0000DA7C0000}"/>
    <cellStyle name="Note 2 8 2 5 4" xfId="24320" xr:uid="{00000000-0005-0000-0000-0000DB7C0000}"/>
    <cellStyle name="Note 2 8 2 5 5" xfId="36990" xr:uid="{00000000-0005-0000-0000-0000DC7C0000}"/>
    <cellStyle name="Note 2 8 2 6" xfId="24321" xr:uid="{00000000-0005-0000-0000-0000DD7C0000}"/>
    <cellStyle name="Note 2 8 2 6 2" xfId="24322" xr:uid="{00000000-0005-0000-0000-0000DE7C0000}"/>
    <cellStyle name="Note 2 8 2 6 2 2" xfId="24323" xr:uid="{00000000-0005-0000-0000-0000DF7C0000}"/>
    <cellStyle name="Note 2 8 2 6 2 2 2" xfId="36991" xr:uid="{00000000-0005-0000-0000-0000E07C0000}"/>
    <cellStyle name="Note 2 8 2 6 2 3" xfId="24324" xr:uid="{00000000-0005-0000-0000-0000E17C0000}"/>
    <cellStyle name="Note 2 8 2 6 2 4" xfId="36992" xr:uid="{00000000-0005-0000-0000-0000E27C0000}"/>
    <cellStyle name="Note 2 8 2 6 3" xfId="24325" xr:uid="{00000000-0005-0000-0000-0000E37C0000}"/>
    <cellStyle name="Note 2 8 2 6 3 2" xfId="36993" xr:uid="{00000000-0005-0000-0000-0000E47C0000}"/>
    <cellStyle name="Note 2 8 2 6 4" xfId="24326" xr:uid="{00000000-0005-0000-0000-0000E57C0000}"/>
    <cellStyle name="Note 2 8 2 6 5" xfId="36994" xr:uid="{00000000-0005-0000-0000-0000E67C0000}"/>
    <cellStyle name="Note 2 8 2 7" xfId="24327" xr:uid="{00000000-0005-0000-0000-0000E77C0000}"/>
    <cellStyle name="Note 2 8 2 7 2" xfId="24328" xr:uid="{00000000-0005-0000-0000-0000E87C0000}"/>
    <cellStyle name="Note 2 8 2 7 2 2" xfId="24329" xr:uid="{00000000-0005-0000-0000-0000E97C0000}"/>
    <cellStyle name="Note 2 8 2 7 2 2 2" xfId="36995" xr:uid="{00000000-0005-0000-0000-0000EA7C0000}"/>
    <cellStyle name="Note 2 8 2 7 2 3" xfId="24330" xr:uid="{00000000-0005-0000-0000-0000EB7C0000}"/>
    <cellStyle name="Note 2 8 2 7 2 4" xfId="36996" xr:uid="{00000000-0005-0000-0000-0000EC7C0000}"/>
    <cellStyle name="Note 2 8 2 7 3" xfId="24331" xr:uid="{00000000-0005-0000-0000-0000ED7C0000}"/>
    <cellStyle name="Note 2 8 2 7 3 2" xfId="36997" xr:uid="{00000000-0005-0000-0000-0000EE7C0000}"/>
    <cellStyle name="Note 2 8 2 7 4" xfId="24332" xr:uid="{00000000-0005-0000-0000-0000EF7C0000}"/>
    <cellStyle name="Note 2 8 2 7 5" xfId="36998" xr:uid="{00000000-0005-0000-0000-0000F07C0000}"/>
    <cellStyle name="Note 2 8 2 8" xfId="24333" xr:uid="{00000000-0005-0000-0000-0000F17C0000}"/>
    <cellStyle name="Note 2 8 2 8 2" xfId="24334" xr:uid="{00000000-0005-0000-0000-0000F27C0000}"/>
    <cellStyle name="Note 2 8 2 8 2 2" xfId="24335" xr:uid="{00000000-0005-0000-0000-0000F37C0000}"/>
    <cellStyle name="Note 2 8 2 8 2 2 2" xfId="36999" xr:uid="{00000000-0005-0000-0000-0000F47C0000}"/>
    <cellStyle name="Note 2 8 2 8 2 3" xfId="24336" xr:uid="{00000000-0005-0000-0000-0000F57C0000}"/>
    <cellStyle name="Note 2 8 2 8 2 4" xfId="37000" xr:uid="{00000000-0005-0000-0000-0000F67C0000}"/>
    <cellStyle name="Note 2 8 2 8 3" xfId="24337" xr:uid="{00000000-0005-0000-0000-0000F77C0000}"/>
    <cellStyle name="Note 2 8 2 8 3 2" xfId="37001" xr:uid="{00000000-0005-0000-0000-0000F87C0000}"/>
    <cellStyle name="Note 2 8 2 8 4" xfId="24338" xr:uid="{00000000-0005-0000-0000-0000F97C0000}"/>
    <cellStyle name="Note 2 8 2 8 5" xfId="37002" xr:uid="{00000000-0005-0000-0000-0000FA7C0000}"/>
    <cellStyle name="Note 2 8 2 9" xfId="24339" xr:uid="{00000000-0005-0000-0000-0000FB7C0000}"/>
    <cellStyle name="Note 2 8 2 9 2" xfId="24340" xr:uid="{00000000-0005-0000-0000-0000FC7C0000}"/>
    <cellStyle name="Note 2 8 2 9 2 2" xfId="24341" xr:uid="{00000000-0005-0000-0000-0000FD7C0000}"/>
    <cellStyle name="Note 2 8 2 9 2 2 2" xfId="37003" xr:uid="{00000000-0005-0000-0000-0000FE7C0000}"/>
    <cellStyle name="Note 2 8 2 9 2 3" xfId="24342" xr:uid="{00000000-0005-0000-0000-0000FF7C0000}"/>
    <cellStyle name="Note 2 8 2 9 2 4" xfId="37004" xr:uid="{00000000-0005-0000-0000-0000007D0000}"/>
    <cellStyle name="Note 2 8 2 9 3" xfId="24343" xr:uid="{00000000-0005-0000-0000-0000017D0000}"/>
    <cellStyle name="Note 2 8 2 9 3 2" xfId="37005" xr:uid="{00000000-0005-0000-0000-0000027D0000}"/>
    <cellStyle name="Note 2 8 2 9 4" xfId="24344" xr:uid="{00000000-0005-0000-0000-0000037D0000}"/>
    <cellStyle name="Note 2 8 2 9 5" xfId="37006" xr:uid="{00000000-0005-0000-0000-0000047D0000}"/>
    <cellStyle name="Note 2 8 20" xfId="24345" xr:uid="{00000000-0005-0000-0000-0000057D0000}"/>
    <cellStyle name="Note 2 8 20 2" xfId="24346" xr:uid="{00000000-0005-0000-0000-0000067D0000}"/>
    <cellStyle name="Note 2 8 20 2 2" xfId="24347" xr:uid="{00000000-0005-0000-0000-0000077D0000}"/>
    <cellStyle name="Note 2 8 20 2 2 2" xfId="37007" xr:uid="{00000000-0005-0000-0000-0000087D0000}"/>
    <cellStyle name="Note 2 8 20 2 3" xfId="24348" xr:uid="{00000000-0005-0000-0000-0000097D0000}"/>
    <cellStyle name="Note 2 8 20 2 4" xfId="37008" xr:uid="{00000000-0005-0000-0000-00000A7D0000}"/>
    <cellStyle name="Note 2 8 20 3" xfId="24349" xr:uid="{00000000-0005-0000-0000-00000B7D0000}"/>
    <cellStyle name="Note 2 8 20 3 2" xfId="37009" xr:uid="{00000000-0005-0000-0000-00000C7D0000}"/>
    <cellStyle name="Note 2 8 20 4" xfId="24350" xr:uid="{00000000-0005-0000-0000-00000D7D0000}"/>
    <cellStyle name="Note 2 8 20 5" xfId="37010" xr:uid="{00000000-0005-0000-0000-00000E7D0000}"/>
    <cellStyle name="Note 2 8 21" xfId="24351" xr:uid="{00000000-0005-0000-0000-00000F7D0000}"/>
    <cellStyle name="Note 2 8 21 2" xfId="24352" xr:uid="{00000000-0005-0000-0000-0000107D0000}"/>
    <cellStyle name="Note 2 8 21 2 2" xfId="24353" xr:uid="{00000000-0005-0000-0000-0000117D0000}"/>
    <cellStyle name="Note 2 8 21 2 2 2" xfId="37011" xr:uid="{00000000-0005-0000-0000-0000127D0000}"/>
    <cellStyle name="Note 2 8 21 2 3" xfId="24354" xr:uid="{00000000-0005-0000-0000-0000137D0000}"/>
    <cellStyle name="Note 2 8 21 2 4" xfId="37012" xr:uid="{00000000-0005-0000-0000-0000147D0000}"/>
    <cellStyle name="Note 2 8 21 3" xfId="24355" xr:uid="{00000000-0005-0000-0000-0000157D0000}"/>
    <cellStyle name="Note 2 8 21 3 2" xfId="37013" xr:uid="{00000000-0005-0000-0000-0000167D0000}"/>
    <cellStyle name="Note 2 8 21 4" xfId="24356" xr:uid="{00000000-0005-0000-0000-0000177D0000}"/>
    <cellStyle name="Note 2 8 21 5" xfId="37014" xr:uid="{00000000-0005-0000-0000-0000187D0000}"/>
    <cellStyle name="Note 2 8 22" xfId="24357" xr:uid="{00000000-0005-0000-0000-0000197D0000}"/>
    <cellStyle name="Note 2 8 22 2" xfId="24358" xr:uid="{00000000-0005-0000-0000-00001A7D0000}"/>
    <cellStyle name="Note 2 8 22 2 2" xfId="24359" xr:uid="{00000000-0005-0000-0000-00001B7D0000}"/>
    <cellStyle name="Note 2 8 22 2 2 2" xfId="37015" xr:uid="{00000000-0005-0000-0000-00001C7D0000}"/>
    <cellStyle name="Note 2 8 22 2 3" xfId="24360" xr:uid="{00000000-0005-0000-0000-00001D7D0000}"/>
    <cellStyle name="Note 2 8 22 2 4" xfId="37016" xr:uid="{00000000-0005-0000-0000-00001E7D0000}"/>
    <cellStyle name="Note 2 8 22 3" xfId="24361" xr:uid="{00000000-0005-0000-0000-00001F7D0000}"/>
    <cellStyle name="Note 2 8 22 3 2" xfId="37017" xr:uid="{00000000-0005-0000-0000-0000207D0000}"/>
    <cellStyle name="Note 2 8 22 4" xfId="24362" xr:uid="{00000000-0005-0000-0000-0000217D0000}"/>
    <cellStyle name="Note 2 8 22 5" xfId="37018" xr:uid="{00000000-0005-0000-0000-0000227D0000}"/>
    <cellStyle name="Note 2 8 23" xfId="24363" xr:uid="{00000000-0005-0000-0000-0000237D0000}"/>
    <cellStyle name="Note 2 8 23 2" xfId="24364" xr:uid="{00000000-0005-0000-0000-0000247D0000}"/>
    <cellStyle name="Note 2 8 23 2 2" xfId="24365" xr:uid="{00000000-0005-0000-0000-0000257D0000}"/>
    <cellStyle name="Note 2 8 23 2 2 2" xfId="37019" xr:uid="{00000000-0005-0000-0000-0000267D0000}"/>
    <cellStyle name="Note 2 8 23 2 3" xfId="24366" xr:uid="{00000000-0005-0000-0000-0000277D0000}"/>
    <cellStyle name="Note 2 8 23 2 4" xfId="37020" xr:uid="{00000000-0005-0000-0000-0000287D0000}"/>
    <cellStyle name="Note 2 8 23 3" xfId="24367" xr:uid="{00000000-0005-0000-0000-0000297D0000}"/>
    <cellStyle name="Note 2 8 23 3 2" xfId="37021" xr:uid="{00000000-0005-0000-0000-00002A7D0000}"/>
    <cellStyle name="Note 2 8 23 4" xfId="24368" xr:uid="{00000000-0005-0000-0000-00002B7D0000}"/>
    <cellStyle name="Note 2 8 23 5" xfId="37022" xr:uid="{00000000-0005-0000-0000-00002C7D0000}"/>
    <cellStyle name="Note 2 8 24" xfId="24369" xr:uid="{00000000-0005-0000-0000-00002D7D0000}"/>
    <cellStyle name="Note 2 8 24 2" xfId="24370" xr:uid="{00000000-0005-0000-0000-00002E7D0000}"/>
    <cellStyle name="Note 2 8 24 2 2" xfId="24371" xr:uid="{00000000-0005-0000-0000-00002F7D0000}"/>
    <cellStyle name="Note 2 8 24 2 2 2" xfId="37023" xr:uid="{00000000-0005-0000-0000-0000307D0000}"/>
    <cellStyle name="Note 2 8 24 2 3" xfId="24372" xr:uid="{00000000-0005-0000-0000-0000317D0000}"/>
    <cellStyle name="Note 2 8 24 2 4" xfId="37024" xr:uid="{00000000-0005-0000-0000-0000327D0000}"/>
    <cellStyle name="Note 2 8 24 3" xfId="24373" xr:uid="{00000000-0005-0000-0000-0000337D0000}"/>
    <cellStyle name="Note 2 8 24 3 2" xfId="37025" xr:uid="{00000000-0005-0000-0000-0000347D0000}"/>
    <cellStyle name="Note 2 8 24 4" xfId="24374" xr:uid="{00000000-0005-0000-0000-0000357D0000}"/>
    <cellStyle name="Note 2 8 24 5" xfId="37026" xr:uid="{00000000-0005-0000-0000-0000367D0000}"/>
    <cellStyle name="Note 2 8 25" xfId="24375" xr:uid="{00000000-0005-0000-0000-0000377D0000}"/>
    <cellStyle name="Note 2 8 25 2" xfId="24376" xr:uid="{00000000-0005-0000-0000-0000387D0000}"/>
    <cellStyle name="Note 2 8 25 2 2" xfId="24377" xr:uid="{00000000-0005-0000-0000-0000397D0000}"/>
    <cellStyle name="Note 2 8 25 2 2 2" xfId="37027" xr:uid="{00000000-0005-0000-0000-00003A7D0000}"/>
    <cellStyle name="Note 2 8 25 2 3" xfId="24378" xr:uid="{00000000-0005-0000-0000-00003B7D0000}"/>
    <cellStyle name="Note 2 8 25 2 4" xfId="37028" xr:uid="{00000000-0005-0000-0000-00003C7D0000}"/>
    <cellStyle name="Note 2 8 25 3" xfId="24379" xr:uid="{00000000-0005-0000-0000-00003D7D0000}"/>
    <cellStyle name="Note 2 8 25 3 2" xfId="37029" xr:uid="{00000000-0005-0000-0000-00003E7D0000}"/>
    <cellStyle name="Note 2 8 25 4" xfId="24380" xr:uid="{00000000-0005-0000-0000-00003F7D0000}"/>
    <cellStyle name="Note 2 8 25 5" xfId="37030" xr:uid="{00000000-0005-0000-0000-0000407D0000}"/>
    <cellStyle name="Note 2 8 26" xfId="24381" xr:uid="{00000000-0005-0000-0000-0000417D0000}"/>
    <cellStyle name="Note 2 8 26 2" xfId="24382" xr:uid="{00000000-0005-0000-0000-0000427D0000}"/>
    <cellStyle name="Note 2 8 26 2 2" xfId="24383" xr:uid="{00000000-0005-0000-0000-0000437D0000}"/>
    <cellStyle name="Note 2 8 26 2 2 2" xfId="37031" xr:uid="{00000000-0005-0000-0000-0000447D0000}"/>
    <cellStyle name="Note 2 8 26 2 3" xfId="24384" xr:uid="{00000000-0005-0000-0000-0000457D0000}"/>
    <cellStyle name="Note 2 8 26 2 4" xfId="37032" xr:uid="{00000000-0005-0000-0000-0000467D0000}"/>
    <cellStyle name="Note 2 8 26 3" xfId="24385" xr:uid="{00000000-0005-0000-0000-0000477D0000}"/>
    <cellStyle name="Note 2 8 26 3 2" xfId="37033" xr:uid="{00000000-0005-0000-0000-0000487D0000}"/>
    <cellStyle name="Note 2 8 26 4" xfId="24386" xr:uid="{00000000-0005-0000-0000-0000497D0000}"/>
    <cellStyle name="Note 2 8 26 5" xfId="37034" xr:uid="{00000000-0005-0000-0000-00004A7D0000}"/>
    <cellStyle name="Note 2 8 27" xfId="24387" xr:uid="{00000000-0005-0000-0000-00004B7D0000}"/>
    <cellStyle name="Note 2 8 27 2" xfId="24388" xr:uid="{00000000-0005-0000-0000-00004C7D0000}"/>
    <cellStyle name="Note 2 8 27 2 2" xfId="24389" xr:uid="{00000000-0005-0000-0000-00004D7D0000}"/>
    <cellStyle name="Note 2 8 27 2 2 2" xfId="37035" xr:uid="{00000000-0005-0000-0000-00004E7D0000}"/>
    <cellStyle name="Note 2 8 27 2 3" xfId="24390" xr:uid="{00000000-0005-0000-0000-00004F7D0000}"/>
    <cellStyle name="Note 2 8 27 2 4" xfId="37036" xr:uid="{00000000-0005-0000-0000-0000507D0000}"/>
    <cellStyle name="Note 2 8 27 3" xfId="24391" xr:uid="{00000000-0005-0000-0000-0000517D0000}"/>
    <cellStyle name="Note 2 8 27 3 2" xfId="37037" xr:uid="{00000000-0005-0000-0000-0000527D0000}"/>
    <cellStyle name="Note 2 8 27 4" xfId="24392" xr:uid="{00000000-0005-0000-0000-0000537D0000}"/>
    <cellStyle name="Note 2 8 27 5" xfId="37038" xr:uid="{00000000-0005-0000-0000-0000547D0000}"/>
    <cellStyle name="Note 2 8 28" xfId="24393" xr:uid="{00000000-0005-0000-0000-0000557D0000}"/>
    <cellStyle name="Note 2 8 28 2" xfId="24394" xr:uid="{00000000-0005-0000-0000-0000567D0000}"/>
    <cellStyle name="Note 2 8 28 2 2" xfId="24395" xr:uid="{00000000-0005-0000-0000-0000577D0000}"/>
    <cellStyle name="Note 2 8 28 2 2 2" xfId="37039" xr:uid="{00000000-0005-0000-0000-0000587D0000}"/>
    <cellStyle name="Note 2 8 28 2 3" xfId="24396" xr:uid="{00000000-0005-0000-0000-0000597D0000}"/>
    <cellStyle name="Note 2 8 28 2 4" xfId="37040" xr:uid="{00000000-0005-0000-0000-00005A7D0000}"/>
    <cellStyle name="Note 2 8 28 3" xfId="24397" xr:uid="{00000000-0005-0000-0000-00005B7D0000}"/>
    <cellStyle name="Note 2 8 28 3 2" xfId="37041" xr:uid="{00000000-0005-0000-0000-00005C7D0000}"/>
    <cellStyle name="Note 2 8 28 4" xfId="24398" xr:uid="{00000000-0005-0000-0000-00005D7D0000}"/>
    <cellStyle name="Note 2 8 28 5" xfId="37042" xr:uid="{00000000-0005-0000-0000-00005E7D0000}"/>
    <cellStyle name="Note 2 8 29" xfId="24399" xr:uid="{00000000-0005-0000-0000-00005F7D0000}"/>
    <cellStyle name="Note 2 8 29 2" xfId="24400" xr:uid="{00000000-0005-0000-0000-0000607D0000}"/>
    <cellStyle name="Note 2 8 29 2 2" xfId="24401" xr:uid="{00000000-0005-0000-0000-0000617D0000}"/>
    <cellStyle name="Note 2 8 29 2 2 2" xfId="37043" xr:uid="{00000000-0005-0000-0000-0000627D0000}"/>
    <cellStyle name="Note 2 8 29 2 3" xfId="24402" xr:uid="{00000000-0005-0000-0000-0000637D0000}"/>
    <cellStyle name="Note 2 8 29 2 4" xfId="37044" xr:uid="{00000000-0005-0000-0000-0000647D0000}"/>
    <cellStyle name="Note 2 8 29 3" xfId="24403" xr:uid="{00000000-0005-0000-0000-0000657D0000}"/>
    <cellStyle name="Note 2 8 29 3 2" xfId="37045" xr:uid="{00000000-0005-0000-0000-0000667D0000}"/>
    <cellStyle name="Note 2 8 29 4" xfId="24404" xr:uid="{00000000-0005-0000-0000-0000677D0000}"/>
    <cellStyle name="Note 2 8 29 5" xfId="37046" xr:uid="{00000000-0005-0000-0000-0000687D0000}"/>
    <cellStyle name="Note 2 8 3" xfId="24405" xr:uid="{00000000-0005-0000-0000-0000697D0000}"/>
    <cellStyle name="Note 2 8 3 10" xfId="24406" xr:uid="{00000000-0005-0000-0000-00006A7D0000}"/>
    <cellStyle name="Note 2 8 3 10 2" xfId="24407" xr:uid="{00000000-0005-0000-0000-00006B7D0000}"/>
    <cellStyle name="Note 2 8 3 10 2 2" xfId="24408" xr:uid="{00000000-0005-0000-0000-00006C7D0000}"/>
    <cellStyle name="Note 2 8 3 10 2 2 2" xfId="37047" xr:uid="{00000000-0005-0000-0000-00006D7D0000}"/>
    <cellStyle name="Note 2 8 3 10 2 3" xfId="24409" xr:uid="{00000000-0005-0000-0000-00006E7D0000}"/>
    <cellStyle name="Note 2 8 3 10 2 4" xfId="37048" xr:uid="{00000000-0005-0000-0000-00006F7D0000}"/>
    <cellStyle name="Note 2 8 3 10 3" xfId="24410" xr:uid="{00000000-0005-0000-0000-0000707D0000}"/>
    <cellStyle name="Note 2 8 3 10 3 2" xfId="37049" xr:uid="{00000000-0005-0000-0000-0000717D0000}"/>
    <cellStyle name="Note 2 8 3 10 4" xfId="24411" xr:uid="{00000000-0005-0000-0000-0000727D0000}"/>
    <cellStyle name="Note 2 8 3 10 5" xfId="37050" xr:uid="{00000000-0005-0000-0000-0000737D0000}"/>
    <cellStyle name="Note 2 8 3 11" xfId="24412" xr:uid="{00000000-0005-0000-0000-0000747D0000}"/>
    <cellStyle name="Note 2 8 3 11 2" xfId="24413" xr:uid="{00000000-0005-0000-0000-0000757D0000}"/>
    <cellStyle name="Note 2 8 3 11 2 2" xfId="24414" xr:uid="{00000000-0005-0000-0000-0000767D0000}"/>
    <cellStyle name="Note 2 8 3 11 2 2 2" xfId="37051" xr:uid="{00000000-0005-0000-0000-0000777D0000}"/>
    <cellStyle name="Note 2 8 3 11 2 3" xfId="24415" xr:uid="{00000000-0005-0000-0000-0000787D0000}"/>
    <cellStyle name="Note 2 8 3 11 2 4" xfId="37052" xr:uid="{00000000-0005-0000-0000-0000797D0000}"/>
    <cellStyle name="Note 2 8 3 11 3" xfId="24416" xr:uid="{00000000-0005-0000-0000-00007A7D0000}"/>
    <cellStyle name="Note 2 8 3 11 3 2" xfId="37053" xr:uid="{00000000-0005-0000-0000-00007B7D0000}"/>
    <cellStyle name="Note 2 8 3 11 4" xfId="24417" xr:uid="{00000000-0005-0000-0000-00007C7D0000}"/>
    <cellStyle name="Note 2 8 3 11 5" xfId="37054" xr:uid="{00000000-0005-0000-0000-00007D7D0000}"/>
    <cellStyle name="Note 2 8 3 12" xfId="24418" xr:uid="{00000000-0005-0000-0000-00007E7D0000}"/>
    <cellStyle name="Note 2 8 3 12 2" xfId="24419" xr:uid="{00000000-0005-0000-0000-00007F7D0000}"/>
    <cellStyle name="Note 2 8 3 12 2 2" xfId="24420" xr:uid="{00000000-0005-0000-0000-0000807D0000}"/>
    <cellStyle name="Note 2 8 3 12 2 2 2" xfId="37055" xr:uid="{00000000-0005-0000-0000-0000817D0000}"/>
    <cellStyle name="Note 2 8 3 12 2 3" xfId="24421" xr:uid="{00000000-0005-0000-0000-0000827D0000}"/>
    <cellStyle name="Note 2 8 3 12 2 4" xfId="37056" xr:uid="{00000000-0005-0000-0000-0000837D0000}"/>
    <cellStyle name="Note 2 8 3 12 3" xfId="24422" xr:uid="{00000000-0005-0000-0000-0000847D0000}"/>
    <cellStyle name="Note 2 8 3 12 3 2" xfId="37057" xr:uid="{00000000-0005-0000-0000-0000857D0000}"/>
    <cellStyle name="Note 2 8 3 12 4" xfId="24423" xr:uid="{00000000-0005-0000-0000-0000867D0000}"/>
    <cellStyle name="Note 2 8 3 12 5" xfId="37058" xr:uid="{00000000-0005-0000-0000-0000877D0000}"/>
    <cellStyle name="Note 2 8 3 13" xfId="24424" xr:uid="{00000000-0005-0000-0000-0000887D0000}"/>
    <cellStyle name="Note 2 8 3 13 2" xfId="24425" xr:uid="{00000000-0005-0000-0000-0000897D0000}"/>
    <cellStyle name="Note 2 8 3 13 2 2" xfId="24426" xr:uid="{00000000-0005-0000-0000-00008A7D0000}"/>
    <cellStyle name="Note 2 8 3 13 2 2 2" xfId="37059" xr:uid="{00000000-0005-0000-0000-00008B7D0000}"/>
    <cellStyle name="Note 2 8 3 13 2 3" xfId="24427" xr:uid="{00000000-0005-0000-0000-00008C7D0000}"/>
    <cellStyle name="Note 2 8 3 13 2 4" xfId="37060" xr:uid="{00000000-0005-0000-0000-00008D7D0000}"/>
    <cellStyle name="Note 2 8 3 13 3" xfId="24428" xr:uid="{00000000-0005-0000-0000-00008E7D0000}"/>
    <cellStyle name="Note 2 8 3 13 3 2" xfId="37061" xr:uid="{00000000-0005-0000-0000-00008F7D0000}"/>
    <cellStyle name="Note 2 8 3 13 4" xfId="24429" xr:uid="{00000000-0005-0000-0000-0000907D0000}"/>
    <cellStyle name="Note 2 8 3 13 5" xfId="37062" xr:uid="{00000000-0005-0000-0000-0000917D0000}"/>
    <cellStyle name="Note 2 8 3 14" xfId="24430" xr:uid="{00000000-0005-0000-0000-0000927D0000}"/>
    <cellStyle name="Note 2 8 3 14 2" xfId="24431" xr:uid="{00000000-0005-0000-0000-0000937D0000}"/>
    <cellStyle name="Note 2 8 3 14 2 2" xfId="24432" xr:uid="{00000000-0005-0000-0000-0000947D0000}"/>
    <cellStyle name="Note 2 8 3 14 2 2 2" xfId="37063" xr:uid="{00000000-0005-0000-0000-0000957D0000}"/>
    <cellStyle name="Note 2 8 3 14 2 3" xfId="24433" xr:uid="{00000000-0005-0000-0000-0000967D0000}"/>
    <cellStyle name="Note 2 8 3 14 2 4" xfId="37064" xr:uid="{00000000-0005-0000-0000-0000977D0000}"/>
    <cellStyle name="Note 2 8 3 14 3" xfId="24434" xr:uid="{00000000-0005-0000-0000-0000987D0000}"/>
    <cellStyle name="Note 2 8 3 14 3 2" xfId="37065" xr:uid="{00000000-0005-0000-0000-0000997D0000}"/>
    <cellStyle name="Note 2 8 3 14 4" xfId="24435" xr:uid="{00000000-0005-0000-0000-00009A7D0000}"/>
    <cellStyle name="Note 2 8 3 14 5" xfId="37066" xr:uid="{00000000-0005-0000-0000-00009B7D0000}"/>
    <cellStyle name="Note 2 8 3 15" xfId="24436" xr:uid="{00000000-0005-0000-0000-00009C7D0000}"/>
    <cellStyle name="Note 2 8 3 15 2" xfId="24437" xr:uid="{00000000-0005-0000-0000-00009D7D0000}"/>
    <cellStyle name="Note 2 8 3 15 2 2" xfId="24438" xr:uid="{00000000-0005-0000-0000-00009E7D0000}"/>
    <cellStyle name="Note 2 8 3 15 2 2 2" xfId="37067" xr:uid="{00000000-0005-0000-0000-00009F7D0000}"/>
    <cellStyle name="Note 2 8 3 15 2 3" xfId="24439" xr:uid="{00000000-0005-0000-0000-0000A07D0000}"/>
    <cellStyle name="Note 2 8 3 15 2 4" xfId="37068" xr:uid="{00000000-0005-0000-0000-0000A17D0000}"/>
    <cellStyle name="Note 2 8 3 15 3" xfId="24440" xr:uid="{00000000-0005-0000-0000-0000A27D0000}"/>
    <cellStyle name="Note 2 8 3 15 3 2" xfId="37069" xr:uid="{00000000-0005-0000-0000-0000A37D0000}"/>
    <cellStyle name="Note 2 8 3 15 4" xfId="24441" xr:uid="{00000000-0005-0000-0000-0000A47D0000}"/>
    <cellStyle name="Note 2 8 3 15 5" xfId="37070" xr:uid="{00000000-0005-0000-0000-0000A57D0000}"/>
    <cellStyle name="Note 2 8 3 16" xfId="24442" xr:uid="{00000000-0005-0000-0000-0000A67D0000}"/>
    <cellStyle name="Note 2 8 3 16 2" xfId="24443" xr:uid="{00000000-0005-0000-0000-0000A77D0000}"/>
    <cellStyle name="Note 2 8 3 16 2 2" xfId="24444" xr:uid="{00000000-0005-0000-0000-0000A87D0000}"/>
    <cellStyle name="Note 2 8 3 16 2 2 2" xfId="37071" xr:uid="{00000000-0005-0000-0000-0000A97D0000}"/>
    <cellStyle name="Note 2 8 3 16 2 3" xfId="24445" xr:uid="{00000000-0005-0000-0000-0000AA7D0000}"/>
    <cellStyle name="Note 2 8 3 16 2 4" xfId="37072" xr:uid="{00000000-0005-0000-0000-0000AB7D0000}"/>
    <cellStyle name="Note 2 8 3 16 3" xfId="24446" xr:uid="{00000000-0005-0000-0000-0000AC7D0000}"/>
    <cellStyle name="Note 2 8 3 16 3 2" xfId="37073" xr:uid="{00000000-0005-0000-0000-0000AD7D0000}"/>
    <cellStyle name="Note 2 8 3 16 4" xfId="24447" xr:uid="{00000000-0005-0000-0000-0000AE7D0000}"/>
    <cellStyle name="Note 2 8 3 16 5" xfId="37074" xr:uid="{00000000-0005-0000-0000-0000AF7D0000}"/>
    <cellStyle name="Note 2 8 3 17" xfId="24448" xr:uid="{00000000-0005-0000-0000-0000B07D0000}"/>
    <cellStyle name="Note 2 8 3 17 2" xfId="24449" xr:uid="{00000000-0005-0000-0000-0000B17D0000}"/>
    <cellStyle name="Note 2 8 3 17 2 2" xfId="24450" xr:uid="{00000000-0005-0000-0000-0000B27D0000}"/>
    <cellStyle name="Note 2 8 3 17 2 2 2" xfId="37075" xr:uid="{00000000-0005-0000-0000-0000B37D0000}"/>
    <cellStyle name="Note 2 8 3 17 2 3" xfId="24451" xr:uid="{00000000-0005-0000-0000-0000B47D0000}"/>
    <cellStyle name="Note 2 8 3 17 2 4" xfId="37076" xr:uid="{00000000-0005-0000-0000-0000B57D0000}"/>
    <cellStyle name="Note 2 8 3 17 3" xfId="24452" xr:uid="{00000000-0005-0000-0000-0000B67D0000}"/>
    <cellStyle name="Note 2 8 3 17 3 2" xfId="37077" xr:uid="{00000000-0005-0000-0000-0000B77D0000}"/>
    <cellStyle name="Note 2 8 3 17 4" xfId="24453" xr:uid="{00000000-0005-0000-0000-0000B87D0000}"/>
    <cellStyle name="Note 2 8 3 17 5" xfId="37078" xr:uid="{00000000-0005-0000-0000-0000B97D0000}"/>
    <cellStyle name="Note 2 8 3 18" xfId="24454" xr:uid="{00000000-0005-0000-0000-0000BA7D0000}"/>
    <cellStyle name="Note 2 8 3 18 2" xfId="24455" xr:uid="{00000000-0005-0000-0000-0000BB7D0000}"/>
    <cellStyle name="Note 2 8 3 18 2 2" xfId="24456" xr:uid="{00000000-0005-0000-0000-0000BC7D0000}"/>
    <cellStyle name="Note 2 8 3 18 2 2 2" xfId="37079" xr:uid="{00000000-0005-0000-0000-0000BD7D0000}"/>
    <cellStyle name="Note 2 8 3 18 2 3" xfId="24457" xr:uid="{00000000-0005-0000-0000-0000BE7D0000}"/>
    <cellStyle name="Note 2 8 3 18 2 4" xfId="37080" xr:uid="{00000000-0005-0000-0000-0000BF7D0000}"/>
    <cellStyle name="Note 2 8 3 18 3" xfId="24458" xr:uid="{00000000-0005-0000-0000-0000C07D0000}"/>
    <cellStyle name="Note 2 8 3 18 3 2" xfId="37081" xr:uid="{00000000-0005-0000-0000-0000C17D0000}"/>
    <cellStyle name="Note 2 8 3 18 4" xfId="24459" xr:uid="{00000000-0005-0000-0000-0000C27D0000}"/>
    <cellStyle name="Note 2 8 3 18 5" xfId="37082" xr:uid="{00000000-0005-0000-0000-0000C37D0000}"/>
    <cellStyle name="Note 2 8 3 19" xfId="24460" xr:uid="{00000000-0005-0000-0000-0000C47D0000}"/>
    <cellStyle name="Note 2 8 3 19 2" xfId="24461" xr:uid="{00000000-0005-0000-0000-0000C57D0000}"/>
    <cellStyle name="Note 2 8 3 19 2 2" xfId="24462" xr:uid="{00000000-0005-0000-0000-0000C67D0000}"/>
    <cellStyle name="Note 2 8 3 19 2 2 2" xfId="37083" xr:uid="{00000000-0005-0000-0000-0000C77D0000}"/>
    <cellStyle name="Note 2 8 3 19 2 3" xfId="24463" xr:uid="{00000000-0005-0000-0000-0000C87D0000}"/>
    <cellStyle name="Note 2 8 3 19 2 4" xfId="37084" xr:uid="{00000000-0005-0000-0000-0000C97D0000}"/>
    <cellStyle name="Note 2 8 3 19 3" xfId="24464" xr:uid="{00000000-0005-0000-0000-0000CA7D0000}"/>
    <cellStyle name="Note 2 8 3 19 3 2" xfId="37085" xr:uid="{00000000-0005-0000-0000-0000CB7D0000}"/>
    <cellStyle name="Note 2 8 3 19 4" xfId="24465" xr:uid="{00000000-0005-0000-0000-0000CC7D0000}"/>
    <cellStyle name="Note 2 8 3 19 5" xfId="37086" xr:uid="{00000000-0005-0000-0000-0000CD7D0000}"/>
    <cellStyle name="Note 2 8 3 2" xfId="24466" xr:uid="{00000000-0005-0000-0000-0000CE7D0000}"/>
    <cellStyle name="Note 2 8 3 2 2" xfId="24467" xr:uid="{00000000-0005-0000-0000-0000CF7D0000}"/>
    <cellStyle name="Note 2 8 3 2 2 2" xfId="24468" xr:uid="{00000000-0005-0000-0000-0000D07D0000}"/>
    <cellStyle name="Note 2 8 3 2 2 2 2" xfId="37087" xr:uid="{00000000-0005-0000-0000-0000D17D0000}"/>
    <cellStyle name="Note 2 8 3 2 2 3" xfId="24469" xr:uid="{00000000-0005-0000-0000-0000D27D0000}"/>
    <cellStyle name="Note 2 8 3 2 2 4" xfId="37088" xr:uid="{00000000-0005-0000-0000-0000D37D0000}"/>
    <cellStyle name="Note 2 8 3 2 3" xfId="24470" xr:uid="{00000000-0005-0000-0000-0000D47D0000}"/>
    <cellStyle name="Note 2 8 3 2 3 2" xfId="37089" xr:uid="{00000000-0005-0000-0000-0000D57D0000}"/>
    <cellStyle name="Note 2 8 3 2 4" xfId="24471" xr:uid="{00000000-0005-0000-0000-0000D67D0000}"/>
    <cellStyle name="Note 2 8 3 2 5" xfId="37090" xr:uid="{00000000-0005-0000-0000-0000D77D0000}"/>
    <cellStyle name="Note 2 8 3 20" xfId="24472" xr:uid="{00000000-0005-0000-0000-0000D87D0000}"/>
    <cellStyle name="Note 2 8 3 20 2" xfId="24473" xr:uid="{00000000-0005-0000-0000-0000D97D0000}"/>
    <cellStyle name="Note 2 8 3 20 2 2" xfId="24474" xr:uid="{00000000-0005-0000-0000-0000DA7D0000}"/>
    <cellStyle name="Note 2 8 3 20 2 2 2" xfId="37091" xr:uid="{00000000-0005-0000-0000-0000DB7D0000}"/>
    <cellStyle name="Note 2 8 3 20 2 3" xfId="24475" xr:uid="{00000000-0005-0000-0000-0000DC7D0000}"/>
    <cellStyle name="Note 2 8 3 20 2 4" xfId="37092" xr:uid="{00000000-0005-0000-0000-0000DD7D0000}"/>
    <cellStyle name="Note 2 8 3 20 3" xfId="24476" xr:uid="{00000000-0005-0000-0000-0000DE7D0000}"/>
    <cellStyle name="Note 2 8 3 20 3 2" xfId="37093" xr:uid="{00000000-0005-0000-0000-0000DF7D0000}"/>
    <cellStyle name="Note 2 8 3 20 4" xfId="24477" xr:uid="{00000000-0005-0000-0000-0000E07D0000}"/>
    <cellStyle name="Note 2 8 3 20 5" xfId="37094" xr:uid="{00000000-0005-0000-0000-0000E17D0000}"/>
    <cellStyle name="Note 2 8 3 21" xfId="24478" xr:uid="{00000000-0005-0000-0000-0000E27D0000}"/>
    <cellStyle name="Note 2 8 3 21 2" xfId="24479" xr:uid="{00000000-0005-0000-0000-0000E37D0000}"/>
    <cellStyle name="Note 2 8 3 21 2 2" xfId="24480" xr:uid="{00000000-0005-0000-0000-0000E47D0000}"/>
    <cellStyle name="Note 2 8 3 21 2 2 2" xfId="37095" xr:uid="{00000000-0005-0000-0000-0000E57D0000}"/>
    <cellStyle name="Note 2 8 3 21 2 3" xfId="24481" xr:uid="{00000000-0005-0000-0000-0000E67D0000}"/>
    <cellStyle name="Note 2 8 3 21 2 4" xfId="37096" xr:uid="{00000000-0005-0000-0000-0000E77D0000}"/>
    <cellStyle name="Note 2 8 3 21 3" xfId="24482" xr:uid="{00000000-0005-0000-0000-0000E87D0000}"/>
    <cellStyle name="Note 2 8 3 21 3 2" xfId="37097" xr:uid="{00000000-0005-0000-0000-0000E97D0000}"/>
    <cellStyle name="Note 2 8 3 21 4" xfId="24483" xr:uid="{00000000-0005-0000-0000-0000EA7D0000}"/>
    <cellStyle name="Note 2 8 3 21 5" xfId="37098" xr:uid="{00000000-0005-0000-0000-0000EB7D0000}"/>
    <cellStyle name="Note 2 8 3 22" xfId="24484" xr:uid="{00000000-0005-0000-0000-0000EC7D0000}"/>
    <cellStyle name="Note 2 8 3 22 2" xfId="24485" xr:uid="{00000000-0005-0000-0000-0000ED7D0000}"/>
    <cellStyle name="Note 2 8 3 22 2 2" xfId="24486" xr:uid="{00000000-0005-0000-0000-0000EE7D0000}"/>
    <cellStyle name="Note 2 8 3 22 2 2 2" xfId="37099" xr:uid="{00000000-0005-0000-0000-0000EF7D0000}"/>
    <cellStyle name="Note 2 8 3 22 2 3" xfId="24487" xr:uid="{00000000-0005-0000-0000-0000F07D0000}"/>
    <cellStyle name="Note 2 8 3 22 2 4" xfId="37100" xr:uid="{00000000-0005-0000-0000-0000F17D0000}"/>
    <cellStyle name="Note 2 8 3 22 3" xfId="24488" xr:uid="{00000000-0005-0000-0000-0000F27D0000}"/>
    <cellStyle name="Note 2 8 3 22 3 2" xfId="37101" xr:uid="{00000000-0005-0000-0000-0000F37D0000}"/>
    <cellStyle name="Note 2 8 3 22 4" xfId="24489" xr:uid="{00000000-0005-0000-0000-0000F47D0000}"/>
    <cellStyle name="Note 2 8 3 22 5" xfId="37102" xr:uid="{00000000-0005-0000-0000-0000F57D0000}"/>
    <cellStyle name="Note 2 8 3 23" xfId="24490" xr:uid="{00000000-0005-0000-0000-0000F67D0000}"/>
    <cellStyle name="Note 2 8 3 23 2" xfId="24491" xr:uid="{00000000-0005-0000-0000-0000F77D0000}"/>
    <cellStyle name="Note 2 8 3 23 2 2" xfId="24492" xr:uid="{00000000-0005-0000-0000-0000F87D0000}"/>
    <cellStyle name="Note 2 8 3 23 2 2 2" xfId="37103" xr:uid="{00000000-0005-0000-0000-0000F97D0000}"/>
    <cellStyle name="Note 2 8 3 23 2 3" xfId="24493" xr:uid="{00000000-0005-0000-0000-0000FA7D0000}"/>
    <cellStyle name="Note 2 8 3 23 2 4" xfId="37104" xr:uid="{00000000-0005-0000-0000-0000FB7D0000}"/>
    <cellStyle name="Note 2 8 3 23 3" xfId="24494" xr:uid="{00000000-0005-0000-0000-0000FC7D0000}"/>
    <cellStyle name="Note 2 8 3 23 3 2" xfId="37105" xr:uid="{00000000-0005-0000-0000-0000FD7D0000}"/>
    <cellStyle name="Note 2 8 3 23 4" xfId="24495" xr:uid="{00000000-0005-0000-0000-0000FE7D0000}"/>
    <cellStyle name="Note 2 8 3 23 5" xfId="37106" xr:uid="{00000000-0005-0000-0000-0000FF7D0000}"/>
    <cellStyle name="Note 2 8 3 24" xfId="24496" xr:uid="{00000000-0005-0000-0000-0000007E0000}"/>
    <cellStyle name="Note 2 8 3 24 2" xfId="24497" xr:uid="{00000000-0005-0000-0000-0000017E0000}"/>
    <cellStyle name="Note 2 8 3 24 2 2" xfId="24498" xr:uid="{00000000-0005-0000-0000-0000027E0000}"/>
    <cellStyle name="Note 2 8 3 24 2 2 2" xfId="37107" xr:uid="{00000000-0005-0000-0000-0000037E0000}"/>
    <cellStyle name="Note 2 8 3 24 2 3" xfId="24499" xr:uid="{00000000-0005-0000-0000-0000047E0000}"/>
    <cellStyle name="Note 2 8 3 24 2 4" xfId="37108" xr:uid="{00000000-0005-0000-0000-0000057E0000}"/>
    <cellStyle name="Note 2 8 3 24 3" xfId="24500" xr:uid="{00000000-0005-0000-0000-0000067E0000}"/>
    <cellStyle name="Note 2 8 3 24 3 2" xfId="37109" xr:uid="{00000000-0005-0000-0000-0000077E0000}"/>
    <cellStyle name="Note 2 8 3 24 4" xfId="24501" xr:uid="{00000000-0005-0000-0000-0000087E0000}"/>
    <cellStyle name="Note 2 8 3 24 5" xfId="37110" xr:uid="{00000000-0005-0000-0000-0000097E0000}"/>
    <cellStyle name="Note 2 8 3 25" xfId="24502" xr:uid="{00000000-0005-0000-0000-00000A7E0000}"/>
    <cellStyle name="Note 2 8 3 25 2" xfId="24503" xr:uid="{00000000-0005-0000-0000-00000B7E0000}"/>
    <cellStyle name="Note 2 8 3 25 2 2" xfId="24504" xr:uid="{00000000-0005-0000-0000-00000C7E0000}"/>
    <cellStyle name="Note 2 8 3 25 2 2 2" xfId="37111" xr:uid="{00000000-0005-0000-0000-00000D7E0000}"/>
    <cellStyle name="Note 2 8 3 25 2 3" xfId="24505" xr:uid="{00000000-0005-0000-0000-00000E7E0000}"/>
    <cellStyle name="Note 2 8 3 25 2 4" xfId="37112" xr:uid="{00000000-0005-0000-0000-00000F7E0000}"/>
    <cellStyle name="Note 2 8 3 25 3" xfId="24506" xr:uid="{00000000-0005-0000-0000-0000107E0000}"/>
    <cellStyle name="Note 2 8 3 25 3 2" xfId="37113" xr:uid="{00000000-0005-0000-0000-0000117E0000}"/>
    <cellStyle name="Note 2 8 3 25 4" xfId="24507" xr:uid="{00000000-0005-0000-0000-0000127E0000}"/>
    <cellStyle name="Note 2 8 3 25 5" xfId="37114" xr:uid="{00000000-0005-0000-0000-0000137E0000}"/>
    <cellStyle name="Note 2 8 3 26" xfId="24508" xr:uid="{00000000-0005-0000-0000-0000147E0000}"/>
    <cellStyle name="Note 2 8 3 26 2" xfId="24509" xr:uid="{00000000-0005-0000-0000-0000157E0000}"/>
    <cellStyle name="Note 2 8 3 26 2 2" xfId="24510" xr:uid="{00000000-0005-0000-0000-0000167E0000}"/>
    <cellStyle name="Note 2 8 3 26 2 2 2" xfId="37115" xr:uid="{00000000-0005-0000-0000-0000177E0000}"/>
    <cellStyle name="Note 2 8 3 26 2 3" xfId="24511" xr:uid="{00000000-0005-0000-0000-0000187E0000}"/>
    <cellStyle name="Note 2 8 3 26 2 4" xfId="37116" xr:uid="{00000000-0005-0000-0000-0000197E0000}"/>
    <cellStyle name="Note 2 8 3 26 3" xfId="24512" xr:uid="{00000000-0005-0000-0000-00001A7E0000}"/>
    <cellStyle name="Note 2 8 3 26 3 2" xfId="37117" xr:uid="{00000000-0005-0000-0000-00001B7E0000}"/>
    <cellStyle name="Note 2 8 3 26 4" xfId="24513" xr:uid="{00000000-0005-0000-0000-00001C7E0000}"/>
    <cellStyle name="Note 2 8 3 26 5" xfId="37118" xr:uid="{00000000-0005-0000-0000-00001D7E0000}"/>
    <cellStyle name="Note 2 8 3 27" xfId="24514" xr:uid="{00000000-0005-0000-0000-00001E7E0000}"/>
    <cellStyle name="Note 2 8 3 27 2" xfId="24515" xr:uid="{00000000-0005-0000-0000-00001F7E0000}"/>
    <cellStyle name="Note 2 8 3 27 2 2" xfId="24516" xr:uid="{00000000-0005-0000-0000-0000207E0000}"/>
    <cellStyle name="Note 2 8 3 27 2 2 2" xfId="37119" xr:uid="{00000000-0005-0000-0000-0000217E0000}"/>
    <cellStyle name="Note 2 8 3 27 2 3" xfId="24517" xr:uid="{00000000-0005-0000-0000-0000227E0000}"/>
    <cellStyle name="Note 2 8 3 27 2 4" xfId="37120" xr:uid="{00000000-0005-0000-0000-0000237E0000}"/>
    <cellStyle name="Note 2 8 3 27 3" xfId="24518" xr:uid="{00000000-0005-0000-0000-0000247E0000}"/>
    <cellStyle name="Note 2 8 3 27 3 2" xfId="37121" xr:uid="{00000000-0005-0000-0000-0000257E0000}"/>
    <cellStyle name="Note 2 8 3 27 4" xfId="24519" xr:uid="{00000000-0005-0000-0000-0000267E0000}"/>
    <cellStyle name="Note 2 8 3 27 5" xfId="37122" xr:uid="{00000000-0005-0000-0000-0000277E0000}"/>
    <cellStyle name="Note 2 8 3 28" xfId="24520" xr:uid="{00000000-0005-0000-0000-0000287E0000}"/>
    <cellStyle name="Note 2 8 3 28 2" xfId="24521" xr:uid="{00000000-0005-0000-0000-0000297E0000}"/>
    <cellStyle name="Note 2 8 3 28 2 2" xfId="24522" xr:uid="{00000000-0005-0000-0000-00002A7E0000}"/>
    <cellStyle name="Note 2 8 3 28 2 2 2" xfId="37123" xr:uid="{00000000-0005-0000-0000-00002B7E0000}"/>
    <cellStyle name="Note 2 8 3 28 2 3" xfId="24523" xr:uid="{00000000-0005-0000-0000-00002C7E0000}"/>
    <cellStyle name="Note 2 8 3 28 2 4" xfId="37124" xr:uid="{00000000-0005-0000-0000-00002D7E0000}"/>
    <cellStyle name="Note 2 8 3 28 3" xfId="24524" xr:uid="{00000000-0005-0000-0000-00002E7E0000}"/>
    <cellStyle name="Note 2 8 3 28 3 2" xfId="37125" xr:uid="{00000000-0005-0000-0000-00002F7E0000}"/>
    <cellStyle name="Note 2 8 3 28 4" xfId="24525" xr:uid="{00000000-0005-0000-0000-0000307E0000}"/>
    <cellStyle name="Note 2 8 3 28 5" xfId="37126" xr:uid="{00000000-0005-0000-0000-0000317E0000}"/>
    <cellStyle name="Note 2 8 3 29" xfId="24526" xr:uid="{00000000-0005-0000-0000-0000327E0000}"/>
    <cellStyle name="Note 2 8 3 29 2" xfId="24527" xr:uid="{00000000-0005-0000-0000-0000337E0000}"/>
    <cellStyle name="Note 2 8 3 29 2 2" xfId="24528" xr:uid="{00000000-0005-0000-0000-0000347E0000}"/>
    <cellStyle name="Note 2 8 3 29 2 2 2" xfId="37127" xr:uid="{00000000-0005-0000-0000-0000357E0000}"/>
    <cellStyle name="Note 2 8 3 29 2 3" xfId="24529" xr:uid="{00000000-0005-0000-0000-0000367E0000}"/>
    <cellStyle name="Note 2 8 3 29 2 4" xfId="37128" xr:uid="{00000000-0005-0000-0000-0000377E0000}"/>
    <cellStyle name="Note 2 8 3 29 3" xfId="24530" xr:uid="{00000000-0005-0000-0000-0000387E0000}"/>
    <cellStyle name="Note 2 8 3 29 3 2" xfId="37129" xr:uid="{00000000-0005-0000-0000-0000397E0000}"/>
    <cellStyle name="Note 2 8 3 29 4" xfId="24531" xr:uid="{00000000-0005-0000-0000-00003A7E0000}"/>
    <cellStyle name="Note 2 8 3 29 5" xfId="37130" xr:uid="{00000000-0005-0000-0000-00003B7E0000}"/>
    <cellStyle name="Note 2 8 3 3" xfId="24532" xr:uid="{00000000-0005-0000-0000-00003C7E0000}"/>
    <cellStyle name="Note 2 8 3 3 2" xfId="24533" xr:uid="{00000000-0005-0000-0000-00003D7E0000}"/>
    <cellStyle name="Note 2 8 3 3 2 2" xfId="24534" xr:uid="{00000000-0005-0000-0000-00003E7E0000}"/>
    <cellStyle name="Note 2 8 3 3 2 2 2" xfId="37131" xr:uid="{00000000-0005-0000-0000-00003F7E0000}"/>
    <cellStyle name="Note 2 8 3 3 2 3" xfId="24535" xr:uid="{00000000-0005-0000-0000-0000407E0000}"/>
    <cellStyle name="Note 2 8 3 3 2 4" xfId="37132" xr:uid="{00000000-0005-0000-0000-0000417E0000}"/>
    <cellStyle name="Note 2 8 3 3 3" xfId="24536" xr:uid="{00000000-0005-0000-0000-0000427E0000}"/>
    <cellStyle name="Note 2 8 3 3 3 2" xfId="37133" xr:uid="{00000000-0005-0000-0000-0000437E0000}"/>
    <cellStyle name="Note 2 8 3 3 4" xfId="24537" xr:uid="{00000000-0005-0000-0000-0000447E0000}"/>
    <cellStyle name="Note 2 8 3 3 5" xfId="37134" xr:uid="{00000000-0005-0000-0000-0000457E0000}"/>
    <cellStyle name="Note 2 8 3 30" xfId="24538" xr:uid="{00000000-0005-0000-0000-0000467E0000}"/>
    <cellStyle name="Note 2 8 3 30 2" xfId="24539" xr:uid="{00000000-0005-0000-0000-0000477E0000}"/>
    <cellStyle name="Note 2 8 3 30 2 2" xfId="24540" xr:uid="{00000000-0005-0000-0000-0000487E0000}"/>
    <cellStyle name="Note 2 8 3 30 2 2 2" xfId="37135" xr:uid="{00000000-0005-0000-0000-0000497E0000}"/>
    <cellStyle name="Note 2 8 3 30 2 3" xfId="24541" xr:uid="{00000000-0005-0000-0000-00004A7E0000}"/>
    <cellStyle name="Note 2 8 3 30 2 4" xfId="37136" xr:uid="{00000000-0005-0000-0000-00004B7E0000}"/>
    <cellStyle name="Note 2 8 3 30 3" xfId="24542" xr:uid="{00000000-0005-0000-0000-00004C7E0000}"/>
    <cellStyle name="Note 2 8 3 30 3 2" xfId="37137" xr:uid="{00000000-0005-0000-0000-00004D7E0000}"/>
    <cellStyle name="Note 2 8 3 30 4" xfId="24543" xr:uid="{00000000-0005-0000-0000-00004E7E0000}"/>
    <cellStyle name="Note 2 8 3 30 5" xfId="37138" xr:uid="{00000000-0005-0000-0000-00004F7E0000}"/>
    <cellStyle name="Note 2 8 3 31" xfId="24544" xr:uid="{00000000-0005-0000-0000-0000507E0000}"/>
    <cellStyle name="Note 2 8 3 31 2" xfId="24545" xr:uid="{00000000-0005-0000-0000-0000517E0000}"/>
    <cellStyle name="Note 2 8 3 31 2 2" xfId="37139" xr:uid="{00000000-0005-0000-0000-0000527E0000}"/>
    <cellStyle name="Note 2 8 3 31 3" xfId="24546" xr:uid="{00000000-0005-0000-0000-0000537E0000}"/>
    <cellStyle name="Note 2 8 3 31 4" xfId="37140" xr:uid="{00000000-0005-0000-0000-0000547E0000}"/>
    <cellStyle name="Note 2 8 3 32" xfId="24547" xr:uid="{00000000-0005-0000-0000-0000557E0000}"/>
    <cellStyle name="Note 2 8 3 32 2" xfId="37141" xr:uid="{00000000-0005-0000-0000-0000567E0000}"/>
    <cellStyle name="Note 2 8 3 33" xfId="24548" xr:uid="{00000000-0005-0000-0000-0000577E0000}"/>
    <cellStyle name="Note 2 8 3 34" xfId="37142" xr:uid="{00000000-0005-0000-0000-0000587E0000}"/>
    <cellStyle name="Note 2 8 3 4" xfId="24549" xr:uid="{00000000-0005-0000-0000-0000597E0000}"/>
    <cellStyle name="Note 2 8 3 4 2" xfId="24550" xr:uid="{00000000-0005-0000-0000-00005A7E0000}"/>
    <cellStyle name="Note 2 8 3 4 2 2" xfId="24551" xr:uid="{00000000-0005-0000-0000-00005B7E0000}"/>
    <cellStyle name="Note 2 8 3 4 2 2 2" xfId="37143" xr:uid="{00000000-0005-0000-0000-00005C7E0000}"/>
    <cellStyle name="Note 2 8 3 4 2 3" xfId="24552" xr:uid="{00000000-0005-0000-0000-00005D7E0000}"/>
    <cellStyle name="Note 2 8 3 4 2 4" xfId="37144" xr:uid="{00000000-0005-0000-0000-00005E7E0000}"/>
    <cellStyle name="Note 2 8 3 4 3" xfId="24553" xr:uid="{00000000-0005-0000-0000-00005F7E0000}"/>
    <cellStyle name="Note 2 8 3 4 3 2" xfId="37145" xr:uid="{00000000-0005-0000-0000-0000607E0000}"/>
    <cellStyle name="Note 2 8 3 4 4" xfId="24554" xr:uid="{00000000-0005-0000-0000-0000617E0000}"/>
    <cellStyle name="Note 2 8 3 4 5" xfId="37146" xr:uid="{00000000-0005-0000-0000-0000627E0000}"/>
    <cellStyle name="Note 2 8 3 5" xfId="24555" xr:uid="{00000000-0005-0000-0000-0000637E0000}"/>
    <cellStyle name="Note 2 8 3 5 2" xfId="24556" xr:uid="{00000000-0005-0000-0000-0000647E0000}"/>
    <cellStyle name="Note 2 8 3 5 2 2" xfId="24557" xr:uid="{00000000-0005-0000-0000-0000657E0000}"/>
    <cellStyle name="Note 2 8 3 5 2 2 2" xfId="37147" xr:uid="{00000000-0005-0000-0000-0000667E0000}"/>
    <cellStyle name="Note 2 8 3 5 2 3" xfId="24558" xr:uid="{00000000-0005-0000-0000-0000677E0000}"/>
    <cellStyle name="Note 2 8 3 5 2 4" xfId="37148" xr:uid="{00000000-0005-0000-0000-0000687E0000}"/>
    <cellStyle name="Note 2 8 3 5 3" xfId="24559" xr:uid="{00000000-0005-0000-0000-0000697E0000}"/>
    <cellStyle name="Note 2 8 3 5 3 2" xfId="37149" xr:uid="{00000000-0005-0000-0000-00006A7E0000}"/>
    <cellStyle name="Note 2 8 3 5 4" xfId="24560" xr:uid="{00000000-0005-0000-0000-00006B7E0000}"/>
    <cellStyle name="Note 2 8 3 5 5" xfId="37150" xr:uid="{00000000-0005-0000-0000-00006C7E0000}"/>
    <cellStyle name="Note 2 8 3 6" xfId="24561" xr:uid="{00000000-0005-0000-0000-00006D7E0000}"/>
    <cellStyle name="Note 2 8 3 6 2" xfId="24562" xr:uid="{00000000-0005-0000-0000-00006E7E0000}"/>
    <cellStyle name="Note 2 8 3 6 2 2" xfId="24563" xr:uid="{00000000-0005-0000-0000-00006F7E0000}"/>
    <cellStyle name="Note 2 8 3 6 2 2 2" xfId="37151" xr:uid="{00000000-0005-0000-0000-0000707E0000}"/>
    <cellStyle name="Note 2 8 3 6 2 3" xfId="24564" xr:uid="{00000000-0005-0000-0000-0000717E0000}"/>
    <cellStyle name="Note 2 8 3 6 2 4" xfId="37152" xr:uid="{00000000-0005-0000-0000-0000727E0000}"/>
    <cellStyle name="Note 2 8 3 6 3" xfId="24565" xr:uid="{00000000-0005-0000-0000-0000737E0000}"/>
    <cellStyle name="Note 2 8 3 6 3 2" xfId="37153" xr:uid="{00000000-0005-0000-0000-0000747E0000}"/>
    <cellStyle name="Note 2 8 3 6 4" xfId="24566" xr:uid="{00000000-0005-0000-0000-0000757E0000}"/>
    <cellStyle name="Note 2 8 3 6 5" xfId="37154" xr:uid="{00000000-0005-0000-0000-0000767E0000}"/>
    <cellStyle name="Note 2 8 3 7" xfId="24567" xr:uid="{00000000-0005-0000-0000-0000777E0000}"/>
    <cellStyle name="Note 2 8 3 7 2" xfId="24568" xr:uid="{00000000-0005-0000-0000-0000787E0000}"/>
    <cellStyle name="Note 2 8 3 7 2 2" xfId="24569" xr:uid="{00000000-0005-0000-0000-0000797E0000}"/>
    <cellStyle name="Note 2 8 3 7 2 2 2" xfId="37155" xr:uid="{00000000-0005-0000-0000-00007A7E0000}"/>
    <cellStyle name="Note 2 8 3 7 2 3" xfId="24570" xr:uid="{00000000-0005-0000-0000-00007B7E0000}"/>
    <cellStyle name="Note 2 8 3 7 2 4" xfId="37156" xr:uid="{00000000-0005-0000-0000-00007C7E0000}"/>
    <cellStyle name="Note 2 8 3 7 3" xfId="24571" xr:uid="{00000000-0005-0000-0000-00007D7E0000}"/>
    <cellStyle name="Note 2 8 3 7 3 2" xfId="37157" xr:uid="{00000000-0005-0000-0000-00007E7E0000}"/>
    <cellStyle name="Note 2 8 3 7 4" xfId="24572" xr:uid="{00000000-0005-0000-0000-00007F7E0000}"/>
    <cellStyle name="Note 2 8 3 7 5" xfId="37158" xr:uid="{00000000-0005-0000-0000-0000807E0000}"/>
    <cellStyle name="Note 2 8 3 8" xfId="24573" xr:uid="{00000000-0005-0000-0000-0000817E0000}"/>
    <cellStyle name="Note 2 8 3 8 2" xfId="24574" xr:uid="{00000000-0005-0000-0000-0000827E0000}"/>
    <cellStyle name="Note 2 8 3 8 2 2" xfId="24575" xr:uid="{00000000-0005-0000-0000-0000837E0000}"/>
    <cellStyle name="Note 2 8 3 8 2 2 2" xfId="37159" xr:uid="{00000000-0005-0000-0000-0000847E0000}"/>
    <cellStyle name="Note 2 8 3 8 2 3" xfId="24576" xr:uid="{00000000-0005-0000-0000-0000857E0000}"/>
    <cellStyle name="Note 2 8 3 8 2 4" xfId="37160" xr:uid="{00000000-0005-0000-0000-0000867E0000}"/>
    <cellStyle name="Note 2 8 3 8 3" xfId="24577" xr:uid="{00000000-0005-0000-0000-0000877E0000}"/>
    <cellStyle name="Note 2 8 3 8 3 2" xfId="37161" xr:uid="{00000000-0005-0000-0000-0000887E0000}"/>
    <cellStyle name="Note 2 8 3 8 4" xfId="24578" xr:uid="{00000000-0005-0000-0000-0000897E0000}"/>
    <cellStyle name="Note 2 8 3 8 5" xfId="37162" xr:uid="{00000000-0005-0000-0000-00008A7E0000}"/>
    <cellStyle name="Note 2 8 3 9" xfId="24579" xr:uid="{00000000-0005-0000-0000-00008B7E0000}"/>
    <cellStyle name="Note 2 8 3 9 2" xfId="24580" xr:uid="{00000000-0005-0000-0000-00008C7E0000}"/>
    <cellStyle name="Note 2 8 3 9 2 2" xfId="24581" xr:uid="{00000000-0005-0000-0000-00008D7E0000}"/>
    <cellStyle name="Note 2 8 3 9 2 2 2" xfId="37163" xr:uid="{00000000-0005-0000-0000-00008E7E0000}"/>
    <cellStyle name="Note 2 8 3 9 2 3" xfId="24582" xr:uid="{00000000-0005-0000-0000-00008F7E0000}"/>
    <cellStyle name="Note 2 8 3 9 2 4" xfId="37164" xr:uid="{00000000-0005-0000-0000-0000907E0000}"/>
    <cellStyle name="Note 2 8 3 9 3" xfId="24583" xr:uid="{00000000-0005-0000-0000-0000917E0000}"/>
    <cellStyle name="Note 2 8 3 9 3 2" xfId="37165" xr:uid="{00000000-0005-0000-0000-0000927E0000}"/>
    <cellStyle name="Note 2 8 3 9 4" xfId="24584" xr:uid="{00000000-0005-0000-0000-0000937E0000}"/>
    <cellStyle name="Note 2 8 3 9 5" xfId="37166" xr:uid="{00000000-0005-0000-0000-0000947E0000}"/>
    <cellStyle name="Note 2 8 30" xfId="24585" xr:uid="{00000000-0005-0000-0000-0000957E0000}"/>
    <cellStyle name="Note 2 8 30 2" xfId="24586" xr:uid="{00000000-0005-0000-0000-0000967E0000}"/>
    <cellStyle name="Note 2 8 30 2 2" xfId="24587" xr:uid="{00000000-0005-0000-0000-0000977E0000}"/>
    <cellStyle name="Note 2 8 30 2 2 2" xfId="37167" xr:uid="{00000000-0005-0000-0000-0000987E0000}"/>
    <cellStyle name="Note 2 8 30 2 3" xfId="24588" xr:uid="{00000000-0005-0000-0000-0000997E0000}"/>
    <cellStyle name="Note 2 8 30 2 4" xfId="37168" xr:uid="{00000000-0005-0000-0000-00009A7E0000}"/>
    <cellStyle name="Note 2 8 30 3" xfId="24589" xr:uid="{00000000-0005-0000-0000-00009B7E0000}"/>
    <cellStyle name="Note 2 8 30 3 2" xfId="37169" xr:uid="{00000000-0005-0000-0000-00009C7E0000}"/>
    <cellStyle name="Note 2 8 30 4" xfId="24590" xr:uid="{00000000-0005-0000-0000-00009D7E0000}"/>
    <cellStyle name="Note 2 8 30 5" xfId="37170" xr:uid="{00000000-0005-0000-0000-00009E7E0000}"/>
    <cellStyle name="Note 2 8 31" xfId="24591" xr:uid="{00000000-0005-0000-0000-00009F7E0000}"/>
    <cellStyle name="Note 2 8 31 2" xfId="24592" xr:uid="{00000000-0005-0000-0000-0000A07E0000}"/>
    <cellStyle name="Note 2 8 31 2 2" xfId="24593" xr:uid="{00000000-0005-0000-0000-0000A17E0000}"/>
    <cellStyle name="Note 2 8 31 2 2 2" xfId="37171" xr:uid="{00000000-0005-0000-0000-0000A27E0000}"/>
    <cellStyle name="Note 2 8 31 2 3" xfId="24594" xr:uid="{00000000-0005-0000-0000-0000A37E0000}"/>
    <cellStyle name="Note 2 8 31 2 4" xfId="37172" xr:uid="{00000000-0005-0000-0000-0000A47E0000}"/>
    <cellStyle name="Note 2 8 31 3" xfId="24595" xr:uid="{00000000-0005-0000-0000-0000A57E0000}"/>
    <cellStyle name="Note 2 8 31 3 2" xfId="37173" xr:uid="{00000000-0005-0000-0000-0000A67E0000}"/>
    <cellStyle name="Note 2 8 31 4" xfId="24596" xr:uid="{00000000-0005-0000-0000-0000A77E0000}"/>
    <cellStyle name="Note 2 8 31 5" xfId="37174" xr:uid="{00000000-0005-0000-0000-0000A87E0000}"/>
    <cellStyle name="Note 2 8 32" xfId="24597" xr:uid="{00000000-0005-0000-0000-0000A97E0000}"/>
    <cellStyle name="Note 2 8 32 2" xfId="24598" xr:uid="{00000000-0005-0000-0000-0000AA7E0000}"/>
    <cellStyle name="Note 2 8 32 2 2" xfId="24599" xr:uid="{00000000-0005-0000-0000-0000AB7E0000}"/>
    <cellStyle name="Note 2 8 32 2 2 2" xfId="37175" xr:uid="{00000000-0005-0000-0000-0000AC7E0000}"/>
    <cellStyle name="Note 2 8 32 2 3" xfId="24600" xr:uid="{00000000-0005-0000-0000-0000AD7E0000}"/>
    <cellStyle name="Note 2 8 32 2 4" xfId="37176" xr:uid="{00000000-0005-0000-0000-0000AE7E0000}"/>
    <cellStyle name="Note 2 8 32 3" xfId="24601" xr:uid="{00000000-0005-0000-0000-0000AF7E0000}"/>
    <cellStyle name="Note 2 8 32 3 2" xfId="37177" xr:uid="{00000000-0005-0000-0000-0000B07E0000}"/>
    <cellStyle name="Note 2 8 32 4" xfId="24602" xr:uid="{00000000-0005-0000-0000-0000B17E0000}"/>
    <cellStyle name="Note 2 8 32 5" xfId="37178" xr:uid="{00000000-0005-0000-0000-0000B27E0000}"/>
    <cellStyle name="Note 2 8 33" xfId="24603" xr:uid="{00000000-0005-0000-0000-0000B37E0000}"/>
    <cellStyle name="Note 2 8 33 2" xfId="24604" xr:uid="{00000000-0005-0000-0000-0000B47E0000}"/>
    <cellStyle name="Note 2 8 33 2 2" xfId="37179" xr:uid="{00000000-0005-0000-0000-0000B57E0000}"/>
    <cellStyle name="Note 2 8 33 3" xfId="24605" xr:uid="{00000000-0005-0000-0000-0000B67E0000}"/>
    <cellStyle name="Note 2 8 33 4" xfId="37180" xr:uid="{00000000-0005-0000-0000-0000B77E0000}"/>
    <cellStyle name="Note 2 8 34" xfId="24606" xr:uid="{00000000-0005-0000-0000-0000B87E0000}"/>
    <cellStyle name="Note 2 8 34 2" xfId="37181" xr:uid="{00000000-0005-0000-0000-0000B97E0000}"/>
    <cellStyle name="Note 2 8 35" xfId="24607" xr:uid="{00000000-0005-0000-0000-0000BA7E0000}"/>
    <cellStyle name="Note 2 8 36" xfId="37182" xr:uid="{00000000-0005-0000-0000-0000BB7E0000}"/>
    <cellStyle name="Note 2 8 4" xfId="24608" xr:uid="{00000000-0005-0000-0000-0000BC7E0000}"/>
    <cellStyle name="Note 2 8 4 2" xfId="24609" xr:uid="{00000000-0005-0000-0000-0000BD7E0000}"/>
    <cellStyle name="Note 2 8 4 2 2" xfId="24610" xr:uid="{00000000-0005-0000-0000-0000BE7E0000}"/>
    <cellStyle name="Note 2 8 4 2 2 2" xfId="37183" xr:uid="{00000000-0005-0000-0000-0000BF7E0000}"/>
    <cellStyle name="Note 2 8 4 2 3" xfId="24611" xr:uid="{00000000-0005-0000-0000-0000C07E0000}"/>
    <cellStyle name="Note 2 8 4 2 4" xfId="37184" xr:uid="{00000000-0005-0000-0000-0000C17E0000}"/>
    <cellStyle name="Note 2 8 4 3" xfId="24612" xr:uid="{00000000-0005-0000-0000-0000C27E0000}"/>
    <cellStyle name="Note 2 8 4 3 2" xfId="37185" xr:uid="{00000000-0005-0000-0000-0000C37E0000}"/>
    <cellStyle name="Note 2 8 4 4" xfId="24613" xr:uid="{00000000-0005-0000-0000-0000C47E0000}"/>
    <cellStyle name="Note 2 8 4 5" xfId="37186" xr:uid="{00000000-0005-0000-0000-0000C57E0000}"/>
    <cellStyle name="Note 2 8 5" xfId="24614" xr:uid="{00000000-0005-0000-0000-0000C67E0000}"/>
    <cellStyle name="Note 2 8 5 2" xfId="24615" xr:uid="{00000000-0005-0000-0000-0000C77E0000}"/>
    <cellStyle name="Note 2 8 5 2 2" xfId="24616" xr:uid="{00000000-0005-0000-0000-0000C87E0000}"/>
    <cellStyle name="Note 2 8 5 2 2 2" xfId="37187" xr:uid="{00000000-0005-0000-0000-0000C97E0000}"/>
    <cellStyle name="Note 2 8 5 2 3" xfId="24617" xr:uid="{00000000-0005-0000-0000-0000CA7E0000}"/>
    <cellStyle name="Note 2 8 5 2 4" xfId="37188" xr:uid="{00000000-0005-0000-0000-0000CB7E0000}"/>
    <cellStyle name="Note 2 8 5 3" xfId="24618" xr:uid="{00000000-0005-0000-0000-0000CC7E0000}"/>
    <cellStyle name="Note 2 8 5 3 2" xfId="37189" xr:uid="{00000000-0005-0000-0000-0000CD7E0000}"/>
    <cellStyle name="Note 2 8 5 4" xfId="24619" xr:uid="{00000000-0005-0000-0000-0000CE7E0000}"/>
    <cellStyle name="Note 2 8 5 5" xfId="37190" xr:uid="{00000000-0005-0000-0000-0000CF7E0000}"/>
    <cellStyle name="Note 2 8 6" xfId="24620" xr:uid="{00000000-0005-0000-0000-0000D07E0000}"/>
    <cellStyle name="Note 2 8 6 2" xfId="24621" xr:uid="{00000000-0005-0000-0000-0000D17E0000}"/>
    <cellStyle name="Note 2 8 6 2 2" xfId="24622" xr:uid="{00000000-0005-0000-0000-0000D27E0000}"/>
    <cellStyle name="Note 2 8 6 2 2 2" xfId="37191" xr:uid="{00000000-0005-0000-0000-0000D37E0000}"/>
    <cellStyle name="Note 2 8 6 2 3" xfId="24623" xr:uid="{00000000-0005-0000-0000-0000D47E0000}"/>
    <cellStyle name="Note 2 8 6 2 4" xfId="37192" xr:uid="{00000000-0005-0000-0000-0000D57E0000}"/>
    <cellStyle name="Note 2 8 6 3" xfId="24624" xr:uid="{00000000-0005-0000-0000-0000D67E0000}"/>
    <cellStyle name="Note 2 8 6 3 2" xfId="37193" xr:uid="{00000000-0005-0000-0000-0000D77E0000}"/>
    <cellStyle name="Note 2 8 6 4" xfId="24625" xr:uid="{00000000-0005-0000-0000-0000D87E0000}"/>
    <cellStyle name="Note 2 8 6 5" xfId="37194" xr:uid="{00000000-0005-0000-0000-0000D97E0000}"/>
    <cellStyle name="Note 2 8 7" xfId="24626" xr:uid="{00000000-0005-0000-0000-0000DA7E0000}"/>
    <cellStyle name="Note 2 8 7 2" xfId="24627" xr:uid="{00000000-0005-0000-0000-0000DB7E0000}"/>
    <cellStyle name="Note 2 8 7 2 2" xfId="24628" xr:uid="{00000000-0005-0000-0000-0000DC7E0000}"/>
    <cellStyle name="Note 2 8 7 2 2 2" xfId="37195" xr:uid="{00000000-0005-0000-0000-0000DD7E0000}"/>
    <cellStyle name="Note 2 8 7 2 3" xfId="24629" xr:uid="{00000000-0005-0000-0000-0000DE7E0000}"/>
    <cellStyle name="Note 2 8 7 2 4" xfId="37196" xr:uid="{00000000-0005-0000-0000-0000DF7E0000}"/>
    <cellStyle name="Note 2 8 7 3" xfId="24630" xr:uid="{00000000-0005-0000-0000-0000E07E0000}"/>
    <cellStyle name="Note 2 8 7 3 2" xfId="37197" xr:uid="{00000000-0005-0000-0000-0000E17E0000}"/>
    <cellStyle name="Note 2 8 7 4" xfId="24631" xr:uid="{00000000-0005-0000-0000-0000E27E0000}"/>
    <cellStyle name="Note 2 8 7 5" xfId="37198" xr:uid="{00000000-0005-0000-0000-0000E37E0000}"/>
    <cellStyle name="Note 2 8 8" xfId="24632" xr:uid="{00000000-0005-0000-0000-0000E47E0000}"/>
    <cellStyle name="Note 2 8 8 2" xfId="24633" xr:uid="{00000000-0005-0000-0000-0000E57E0000}"/>
    <cellStyle name="Note 2 8 8 2 2" xfId="24634" xr:uid="{00000000-0005-0000-0000-0000E67E0000}"/>
    <cellStyle name="Note 2 8 8 2 2 2" xfId="37199" xr:uid="{00000000-0005-0000-0000-0000E77E0000}"/>
    <cellStyle name="Note 2 8 8 2 3" xfId="24635" xr:uid="{00000000-0005-0000-0000-0000E87E0000}"/>
    <cellStyle name="Note 2 8 8 2 4" xfId="37200" xr:uid="{00000000-0005-0000-0000-0000E97E0000}"/>
    <cellStyle name="Note 2 8 8 3" xfId="24636" xr:uid="{00000000-0005-0000-0000-0000EA7E0000}"/>
    <cellStyle name="Note 2 8 8 3 2" xfId="37201" xr:uid="{00000000-0005-0000-0000-0000EB7E0000}"/>
    <cellStyle name="Note 2 8 8 4" xfId="24637" xr:uid="{00000000-0005-0000-0000-0000EC7E0000}"/>
    <cellStyle name="Note 2 8 8 5" xfId="37202" xr:uid="{00000000-0005-0000-0000-0000ED7E0000}"/>
    <cellStyle name="Note 2 8 9" xfId="24638" xr:uid="{00000000-0005-0000-0000-0000EE7E0000}"/>
    <cellStyle name="Note 2 8 9 2" xfId="24639" xr:uid="{00000000-0005-0000-0000-0000EF7E0000}"/>
    <cellStyle name="Note 2 8 9 2 2" xfId="24640" xr:uid="{00000000-0005-0000-0000-0000F07E0000}"/>
    <cellStyle name="Note 2 8 9 2 2 2" xfId="37203" xr:uid="{00000000-0005-0000-0000-0000F17E0000}"/>
    <cellStyle name="Note 2 8 9 2 3" xfId="24641" xr:uid="{00000000-0005-0000-0000-0000F27E0000}"/>
    <cellStyle name="Note 2 8 9 2 4" xfId="37204" xr:uid="{00000000-0005-0000-0000-0000F37E0000}"/>
    <cellStyle name="Note 2 8 9 3" xfId="24642" xr:uid="{00000000-0005-0000-0000-0000F47E0000}"/>
    <cellStyle name="Note 2 8 9 3 2" xfId="37205" xr:uid="{00000000-0005-0000-0000-0000F57E0000}"/>
    <cellStyle name="Note 2 8 9 4" xfId="24643" xr:uid="{00000000-0005-0000-0000-0000F67E0000}"/>
    <cellStyle name="Note 2 8 9 5" xfId="37206" xr:uid="{00000000-0005-0000-0000-0000F77E0000}"/>
    <cellStyle name="Note 2 9" xfId="24644" xr:uid="{00000000-0005-0000-0000-0000F87E0000}"/>
    <cellStyle name="Note 2 9 10" xfId="24645" xr:uid="{00000000-0005-0000-0000-0000F97E0000}"/>
    <cellStyle name="Note 2 9 10 2" xfId="24646" xr:uid="{00000000-0005-0000-0000-0000FA7E0000}"/>
    <cellStyle name="Note 2 9 10 2 2" xfId="24647" xr:uid="{00000000-0005-0000-0000-0000FB7E0000}"/>
    <cellStyle name="Note 2 9 10 2 2 2" xfId="37207" xr:uid="{00000000-0005-0000-0000-0000FC7E0000}"/>
    <cellStyle name="Note 2 9 10 2 3" xfId="24648" xr:uid="{00000000-0005-0000-0000-0000FD7E0000}"/>
    <cellStyle name="Note 2 9 10 2 4" xfId="37208" xr:uid="{00000000-0005-0000-0000-0000FE7E0000}"/>
    <cellStyle name="Note 2 9 10 3" xfId="24649" xr:uid="{00000000-0005-0000-0000-0000FF7E0000}"/>
    <cellStyle name="Note 2 9 10 3 2" xfId="37209" xr:uid="{00000000-0005-0000-0000-0000007F0000}"/>
    <cellStyle name="Note 2 9 10 4" xfId="24650" xr:uid="{00000000-0005-0000-0000-0000017F0000}"/>
    <cellStyle name="Note 2 9 10 5" xfId="37210" xr:uid="{00000000-0005-0000-0000-0000027F0000}"/>
    <cellStyle name="Note 2 9 11" xfId="24651" xr:uid="{00000000-0005-0000-0000-0000037F0000}"/>
    <cellStyle name="Note 2 9 11 2" xfId="24652" xr:uid="{00000000-0005-0000-0000-0000047F0000}"/>
    <cellStyle name="Note 2 9 11 2 2" xfId="24653" xr:uid="{00000000-0005-0000-0000-0000057F0000}"/>
    <cellStyle name="Note 2 9 11 2 2 2" xfId="37211" xr:uid="{00000000-0005-0000-0000-0000067F0000}"/>
    <cellStyle name="Note 2 9 11 2 3" xfId="24654" xr:uid="{00000000-0005-0000-0000-0000077F0000}"/>
    <cellStyle name="Note 2 9 11 2 4" xfId="37212" xr:uid="{00000000-0005-0000-0000-0000087F0000}"/>
    <cellStyle name="Note 2 9 11 3" xfId="24655" xr:uid="{00000000-0005-0000-0000-0000097F0000}"/>
    <cellStyle name="Note 2 9 11 3 2" xfId="37213" xr:uid="{00000000-0005-0000-0000-00000A7F0000}"/>
    <cellStyle name="Note 2 9 11 4" xfId="24656" xr:uid="{00000000-0005-0000-0000-00000B7F0000}"/>
    <cellStyle name="Note 2 9 11 5" xfId="37214" xr:uid="{00000000-0005-0000-0000-00000C7F0000}"/>
    <cellStyle name="Note 2 9 12" xfId="24657" xr:uid="{00000000-0005-0000-0000-00000D7F0000}"/>
    <cellStyle name="Note 2 9 12 2" xfId="24658" xr:uid="{00000000-0005-0000-0000-00000E7F0000}"/>
    <cellStyle name="Note 2 9 12 2 2" xfId="24659" xr:uid="{00000000-0005-0000-0000-00000F7F0000}"/>
    <cellStyle name="Note 2 9 12 2 2 2" xfId="37215" xr:uid="{00000000-0005-0000-0000-0000107F0000}"/>
    <cellStyle name="Note 2 9 12 2 3" xfId="24660" xr:uid="{00000000-0005-0000-0000-0000117F0000}"/>
    <cellStyle name="Note 2 9 12 2 4" xfId="37216" xr:uid="{00000000-0005-0000-0000-0000127F0000}"/>
    <cellStyle name="Note 2 9 12 3" xfId="24661" xr:uid="{00000000-0005-0000-0000-0000137F0000}"/>
    <cellStyle name="Note 2 9 12 3 2" xfId="37217" xr:uid="{00000000-0005-0000-0000-0000147F0000}"/>
    <cellStyle name="Note 2 9 12 4" xfId="24662" xr:uid="{00000000-0005-0000-0000-0000157F0000}"/>
    <cellStyle name="Note 2 9 12 5" xfId="37218" xr:uid="{00000000-0005-0000-0000-0000167F0000}"/>
    <cellStyle name="Note 2 9 13" xfId="24663" xr:uid="{00000000-0005-0000-0000-0000177F0000}"/>
    <cellStyle name="Note 2 9 13 2" xfId="24664" xr:uid="{00000000-0005-0000-0000-0000187F0000}"/>
    <cellStyle name="Note 2 9 13 2 2" xfId="24665" xr:uid="{00000000-0005-0000-0000-0000197F0000}"/>
    <cellStyle name="Note 2 9 13 2 2 2" xfId="37219" xr:uid="{00000000-0005-0000-0000-00001A7F0000}"/>
    <cellStyle name="Note 2 9 13 2 3" xfId="24666" xr:uid="{00000000-0005-0000-0000-00001B7F0000}"/>
    <cellStyle name="Note 2 9 13 2 4" xfId="37220" xr:uid="{00000000-0005-0000-0000-00001C7F0000}"/>
    <cellStyle name="Note 2 9 13 3" xfId="24667" xr:uid="{00000000-0005-0000-0000-00001D7F0000}"/>
    <cellStyle name="Note 2 9 13 3 2" xfId="37221" xr:uid="{00000000-0005-0000-0000-00001E7F0000}"/>
    <cellStyle name="Note 2 9 13 4" xfId="24668" xr:uid="{00000000-0005-0000-0000-00001F7F0000}"/>
    <cellStyle name="Note 2 9 13 5" xfId="37222" xr:uid="{00000000-0005-0000-0000-0000207F0000}"/>
    <cellStyle name="Note 2 9 14" xfId="24669" xr:uid="{00000000-0005-0000-0000-0000217F0000}"/>
    <cellStyle name="Note 2 9 14 2" xfId="24670" xr:uid="{00000000-0005-0000-0000-0000227F0000}"/>
    <cellStyle name="Note 2 9 14 2 2" xfId="24671" xr:uid="{00000000-0005-0000-0000-0000237F0000}"/>
    <cellStyle name="Note 2 9 14 2 2 2" xfId="37223" xr:uid="{00000000-0005-0000-0000-0000247F0000}"/>
    <cellStyle name="Note 2 9 14 2 3" xfId="24672" xr:uid="{00000000-0005-0000-0000-0000257F0000}"/>
    <cellStyle name="Note 2 9 14 2 4" xfId="37224" xr:uid="{00000000-0005-0000-0000-0000267F0000}"/>
    <cellStyle name="Note 2 9 14 3" xfId="24673" xr:uid="{00000000-0005-0000-0000-0000277F0000}"/>
    <cellStyle name="Note 2 9 14 3 2" xfId="37225" xr:uid="{00000000-0005-0000-0000-0000287F0000}"/>
    <cellStyle name="Note 2 9 14 4" xfId="24674" xr:uid="{00000000-0005-0000-0000-0000297F0000}"/>
    <cellStyle name="Note 2 9 14 5" xfId="37226" xr:uid="{00000000-0005-0000-0000-00002A7F0000}"/>
    <cellStyle name="Note 2 9 15" xfId="24675" xr:uid="{00000000-0005-0000-0000-00002B7F0000}"/>
    <cellStyle name="Note 2 9 15 2" xfId="24676" xr:uid="{00000000-0005-0000-0000-00002C7F0000}"/>
    <cellStyle name="Note 2 9 15 2 2" xfId="24677" xr:uid="{00000000-0005-0000-0000-00002D7F0000}"/>
    <cellStyle name="Note 2 9 15 2 2 2" xfId="37227" xr:uid="{00000000-0005-0000-0000-00002E7F0000}"/>
    <cellStyle name="Note 2 9 15 2 3" xfId="24678" xr:uid="{00000000-0005-0000-0000-00002F7F0000}"/>
    <cellStyle name="Note 2 9 15 2 4" xfId="37228" xr:uid="{00000000-0005-0000-0000-0000307F0000}"/>
    <cellStyle name="Note 2 9 15 3" xfId="24679" xr:uid="{00000000-0005-0000-0000-0000317F0000}"/>
    <cellStyle name="Note 2 9 15 3 2" xfId="37229" xr:uid="{00000000-0005-0000-0000-0000327F0000}"/>
    <cellStyle name="Note 2 9 15 4" xfId="24680" xr:uid="{00000000-0005-0000-0000-0000337F0000}"/>
    <cellStyle name="Note 2 9 15 5" xfId="37230" xr:uid="{00000000-0005-0000-0000-0000347F0000}"/>
    <cellStyle name="Note 2 9 16" xfId="24681" xr:uid="{00000000-0005-0000-0000-0000357F0000}"/>
    <cellStyle name="Note 2 9 16 2" xfId="24682" xr:uid="{00000000-0005-0000-0000-0000367F0000}"/>
    <cellStyle name="Note 2 9 16 2 2" xfId="24683" xr:uid="{00000000-0005-0000-0000-0000377F0000}"/>
    <cellStyle name="Note 2 9 16 2 2 2" xfId="37231" xr:uid="{00000000-0005-0000-0000-0000387F0000}"/>
    <cellStyle name="Note 2 9 16 2 3" xfId="24684" xr:uid="{00000000-0005-0000-0000-0000397F0000}"/>
    <cellStyle name="Note 2 9 16 2 4" xfId="37232" xr:uid="{00000000-0005-0000-0000-00003A7F0000}"/>
    <cellStyle name="Note 2 9 16 3" xfId="24685" xr:uid="{00000000-0005-0000-0000-00003B7F0000}"/>
    <cellStyle name="Note 2 9 16 3 2" xfId="37233" xr:uid="{00000000-0005-0000-0000-00003C7F0000}"/>
    <cellStyle name="Note 2 9 16 4" xfId="24686" xr:uid="{00000000-0005-0000-0000-00003D7F0000}"/>
    <cellStyle name="Note 2 9 16 5" xfId="37234" xr:uid="{00000000-0005-0000-0000-00003E7F0000}"/>
    <cellStyle name="Note 2 9 17" xfId="24687" xr:uid="{00000000-0005-0000-0000-00003F7F0000}"/>
    <cellStyle name="Note 2 9 17 2" xfId="24688" xr:uid="{00000000-0005-0000-0000-0000407F0000}"/>
    <cellStyle name="Note 2 9 17 2 2" xfId="24689" xr:uid="{00000000-0005-0000-0000-0000417F0000}"/>
    <cellStyle name="Note 2 9 17 2 2 2" xfId="37235" xr:uid="{00000000-0005-0000-0000-0000427F0000}"/>
    <cellStyle name="Note 2 9 17 2 3" xfId="24690" xr:uid="{00000000-0005-0000-0000-0000437F0000}"/>
    <cellStyle name="Note 2 9 17 2 4" xfId="37236" xr:uid="{00000000-0005-0000-0000-0000447F0000}"/>
    <cellStyle name="Note 2 9 17 3" xfId="24691" xr:uid="{00000000-0005-0000-0000-0000457F0000}"/>
    <cellStyle name="Note 2 9 17 3 2" xfId="37237" xr:uid="{00000000-0005-0000-0000-0000467F0000}"/>
    <cellStyle name="Note 2 9 17 4" xfId="24692" xr:uid="{00000000-0005-0000-0000-0000477F0000}"/>
    <cellStyle name="Note 2 9 17 5" xfId="37238" xr:uid="{00000000-0005-0000-0000-0000487F0000}"/>
    <cellStyle name="Note 2 9 18" xfId="24693" xr:uid="{00000000-0005-0000-0000-0000497F0000}"/>
    <cellStyle name="Note 2 9 18 2" xfId="24694" xr:uid="{00000000-0005-0000-0000-00004A7F0000}"/>
    <cellStyle name="Note 2 9 18 2 2" xfId="24695" xr:uid="{00000000-0005-0000-0000-00004B7F0000}"/>
    <cellStyle name="Note 2 9 18 2 2 2" xfId="37239" xr:uid="{00000000-0005-0000-0000-00004C7F0000}"/>
    <cellStyle name="Note 2 9 18 2 3" xfId="24696" xr:uid="{00000000-0005-0000-0000-00004D7F0000}"/>
    <cellStyle name="Note 2 9 18 2 4" xfId="37240" xr:uid="{00000000-0005-0000-0000-00004E7F0000}"/>
    <cellStyle name="Note 2 9 18 3" xfId="24697" xr:uid="{00000000-0005-0000-0000-00004F7F0000}"/>
    <cellStyle name="Note 2 9 18 3 2" xfId="37241" xr:uid="{00000000-0005-0000-0000-0000507F0000}"/>
    <cellStyle name="Note 2 9 18 4" xfId="24698" xr:uid="{00000000-0005-0000-0000-0000517F0000}"/>
    <cellStyle name="Note 2 9 18 5" xfId="37242" xr:uid="{00000000-0005-0000-0000-0000527F0000}"/>
    <cellStyle name="Note 2 9 19" xfId="24699" xr:uid="{00000000-0005-0000-0000-0000537F0000}"/>
    <cellStyle name="Note 2 9 19 2" xfId="24700" xr:uid="{00000000-0005-0000-0000-0000547F0000}"/>
    <cellStyle name="Note 2 9 19 2 2" xfId="24701" xr:uid="{00000000-0005-0000-0000-0000557F0000}"/>
    <cellStyle name="Note 2 9 19 2 2 2" xfId="37243" xr:uid="{00000000-0005-0000-0000-0000567F0000}"/>
    <cellStyle name="Note 2 9 19 2 3" xfId="24702" xr:uid="{00000000-0005-0000-0000-0000577F0000}"/>
    <cellStyle name="Note 2 9 19 2 4" xfId="37244" xr:uid="{00000000-0005-0000-0000-0000587F0000}"/>
    <cellStyle name="Note 2 9 19 3" xfId="24703" xr:uid="{00000000-0005-0000-0000-0000597F0000}"/>
    <cellStyle name="Note 2 9 19 3 2" xfId="37245" xr:uid="{00000000-0005-0000-0000-00005A7F0000}"/>
    <cellStyle name="Note 2 9 19 4" xfId="24704" xr:uid="{00000000-0005-0000-0000-00005B7F0000}"/>
    <cellStyle name="Note 2 9 19 5" xfId="37246" xr:uid="{00000000-0005-0000-0000-00005C7F0000}"/>
    <cellStyle name="Note 2 9 2" xfId="24705" xr:uid="{00000000-0005-0000-0000-00005D7F0000}"/>
    <cellStyle name="Note 2 9 2 10" xfId="24706" xr:uid="{00000000-0005-0000-0000-00005E7F0000}"/>
    <cellStyle name="Note 2 9 2 10 2" xfId="24707" xr:uid="{00000000-0005-0000-0000-00005F7F0000}"/>
    <cellStyle name="Note 2 9 2 10 2 2" xfId="24708" xr:uid="{00000000-0005-0000-0000-0000607F0000}"/>
    <cellStyle name="Note 2 9 2 10 2 2 2" xfId="37247" xr:uid="{00000000-0005-0000-0000-0000617F0000}"/>
    <cellStyle name="Note 2 9 2 10 2 3" xfId="24709" xr:uid="{00000000-0005-0000-0000-0000627F0000}"/>
    <cellStyle name="Note 2 9 2 10 2 4" xfId="37248" xr:uid="{00000000-0005-0000-0000-0000637F0000}"/>
    <cellStyle name="Note 2 9 2 10 3" xfId="24710" xr:uid="{00000000-0005-0000-0000-0000647F0000}"/>
    <cellStyle name="Note 2 9 2 10 3 2" xfId="37249" xr:uid="{00000000-0005-0000-0000-0000657F0000}"/>
    <cellStyle name="Note 2 9 2 10 4" xfId="24711" xr:uid="{00000000-0005-0000-0000-0000667F0000}"/>
    <cellStyle name="Note 2 9 2 10 5" xfId="37250" xr:uid="{00000000-0005-0000-0000-0000677F0000}"/>
    <cellStyle name="Note 2 9 2 11" xfId="24712" xr:uid="{00000000-0005-0000-0000-0000687F0000}"/>
    <cellStyle name="Note 2 9 2 11 2" xfId="24713" xr:uid="{00000000-0005-0000-0000-0000697F0000}"/>
    <cellStyle name="Note 2 9 2 11 2 2" xfId="24714" xr:uid="{00000000-0005-0000-0000-00006A7F0000}"/>
    <cellStyle name="Note 2 9 2 11 2 2 2" xfId="37251" xr:uid="{00000000-0005-0000-0000-00006B7F0000}"/>
    <cellStyle name="Note 2 9 2 11 2 3" xfId="24715" xr:uid="{00000000-0005-0000-0000-00006C7F0000}"/>
    <cellStyle name="Note 2 9 2 11 2 4" xfId="37252" xr:uid="{00000000-0005-0000-0000-00006D7F0000}"/>
    <cellStyle name="Note 2 9 2 11 3" xfId="24716" xr:uid="{00000000-0005-0000-0000-00006E7F0000}"/>
    <cellStyle name="Note 2 9 2 11 3 2" xfId="37253" xr:uid="{00000000-0005-0000-0000-00006F7F0000}"/>
    <cellStyle name="Note 2 9 2 11 4" xfId="24717" xr:uid="{00000000-0005-0000-0000-0000707F0000}"/>
    <cellStyle name="Note 2 9 2 11 5" xfId="37254" xr:uid="{00000000-0005-0000-0000-0000717F0000}"/>
    <cellStyle name="Note 2 9 2 12" xfId="24718" xr:uid="{00000000-0005-0000-0000-0000727F0000}"/>
    <cellStyle name="Note 2 9 2 12 2" xfId="24719" xr:uid="{00000000-0005-0000-0000-0000737F0000}"/>
    <cellStyle name="Note 2 9 2 12 2 2" xfId="24720" xr:uid="{00000000-0005-0000-0000-0000747F0000}"/>
    <cellStyle name="Note 2 9 2 12 2 2 2" xfId="37255" xr:uid="{00000000-0005-0000-0000-0000757F0000}"/>
    <cellStyle name="Note 2 9 2 12 2 3" xfId="24721" xr:uid="{00000000-0005-0000-0000-0000767F0000}"/>
    <cellStyle name="Note 2 9 2 12 2 4" xfId="37256" xr:uid="{00000000-0005-0000-0000-0000777F0000}"/>
    <cellStyle name="Note 2 9 2 12 3" xfId="24722" xr:uid="{00000000-0005-0000-0000-0000787F0000}"/>
    <cellStyle name="Note 2 9 2 12 3 2" xfId="37257" xr:uid="{00000000-0005-0000-0000-0000797F0000}"/>
    <cellStyle name="Note 2 9 2 12 4" xfId="24723" xr:uid="{00000000-0005-0000-0000-00007A7F0000}"/>
    <cellStyle name="Note 2 9 2 12 5" xfId="37258" xr:uid="{00000000-0005-0000-0000-00007B7F0000}"/>
    <cellStyle name="Note 2 9 2 13" xfId="24724" xr:uid="{00000000-0005-0000-0000-00007C7F0000}"/>
    <cellStyle name="Note 2 9 2 13 2" xfId="24725" xr:uid="{00000000-0005-0000-0000-00007D7F0000}"/>
    <cellStyle name="Note 2 9 2 13 2 2" xfId="24726" xr:uid="{00000000-0005-0000-0000-00007E7F0000}"/>
    <cellStyle name="Note 2 9 2 13 2 2 2" xfId="37259" xr:uid="{00000000-0005-0000-0000-00007F7F0000}"/>
    <cellStyle name="Note 2 9 2 13 2 3" xfId="24727" xr:uid="{00000000-0005-0000-0000-0000807F0000}"/>
    <cellStyle name="Note 2 9 2 13 2 4" xfId="37260" xr:uid="{00000000-0005-0000-0000-0000817F0000}"/>
    <cellStyle name="Note 2 9 2 13 3" xfId="24728" xr:uid="{00000000-0005-0000-0000-0000827F0000}"/>
    <cellStyle name="Note 2 9 2 13 3 2" xfId="37261" xr:uid="{00000000-0005-0000-0000-0000837F0000}"/>
    <cellStyle name="Note 2 9 2 13 4" xfId="24729" xr:uid="{00000000-0005-0000-0000-0000847F0000}"/>
    <cellStyle name="Note 2 9 2 13 5" xfId="37262" xr:uid="{00000000-0005-0000-0000-0000857F0000}"/>
    <cellStyle name="Note 2 9 2 14" xfId="24730" xr:uid="{00000000-0005-0000-0000-0000867F0000}"/>
    <cellStyle name="Note 2 9 2 14 2" xfId="24731" xr:uid="{00000000-0005-0000-0000-0000877F0000}"/>
    <cellStyle name="Note 2 9 2 14 2 2" xfId="24732" xr:uid="{00000000-0005-0000-0000-0000887F0000}"/>
    <cellStyle name="Note 2 9 2 14 2 2 2" xfId="37263" xr:uid="{00000000-0005-0000-0000-0000897F0000}"/>
    <cellStyle name="Note 2 9 2 14 2 3" xfId="24733" xr:uid="{00000000-0005-0000-0000-00008A7F0000}"/>
    <cellStyle name="Note 2 9 2 14 2 4" xfId="37264" xr:uid="{00000000-0005-0000-0000-00008B7F0000}"/>
    <cellStyle name="Note 2 9 2 14 3" xfId="24734" xr:uid="{00000000-0005-0000-0000-00008C7F0000}"/>
    <cellStyle name="Note 2 9 2 14 3 2" xfId="37265" xr:uid="{00000000-0005-0000-0000-00008D7F0000}"/>
    <cellStyle name="Note 2 9 2 14 4" xfId="24735" xr:uid="{00000000-0005-0000-0000-00008E7F0000}"/>
    <cellStyle name="Note 2 9 2 14 5" xfId="37266" xr:uid="{00000000-0005-0000-0000-00008F7F0000}"/>
    <cellStyle name="Note 2 9 2 15" xfId="24736" xr:uid="{00000000-0005-0000-0000-0000907F0000}"/>
    <cellStyle name="Note 2 9 2 15 2" xfId="24737" xr:uid="{00000000-0005-0000-0000-0000917F0000}"/>
    <cellStyle name="Note 2 9 2 15 2 2" xfId="24738" xr:uid="{00000000-0005-0000-0000-0000927F0000}"/>
    <cellStyle name="Note 2 9 2 15 2 2 2" xfId="37267" xr:uid="{00000000-0005-0000-0000-0000937F0000}"/>
    <cellStyle name="Note 2 9 2 15 2 3" xfId="24739" xr:uid="{00000000-0005-0000-0000-0000947F0000}"/>
    <cellStyle name="Note 2 9 2 15 2 4" xfId="37268" xr:uid="{00000000-0005-0000-0000-0000957F0000}"/>
    <cellStyle name="Note 2 9 2 15 3" xfId="24740" xr:uid="{00000000-0005-0000-0000-0000967F0000}"/>
    <cellStyle name="Note 2 9 2 15 3 2" xfId="37269" xr:uid="{00000000-0005-0000-0000-0000977F0000}"/>
    <cellStyle name="Note 2 9 2 15 4" xfId="24741" xr:uid="{00000000-0005-0000-0000-0000987F0000}"/>
    <cellStyle name="Note 2 9 2 15 5" xfId="37270" xr:uid="{00000000-0005-0000-0000-0000997F0000}"/>
    <cellStyle name="Note 2 9 2 16" xfId="24742" xr:uid="{00000000-0005-0000-0000-00009A7F0000}"/>
    <cellStyle name="Note 2 9 2 16 2" xfId="24743" xr:uid="{00000000-0005-0000-0000-00009B7F0000}"/>
    <cellStyle name="Note 2 9 2 16 2 2" xfId="24744" xr:uid="{00000000-0005-0000-0000-00009C7F0000}"/>
    <cellStyle name="Note 2 9 2 16 2 2 2" xfId="37271" xr:uid="{00000000-0005-0000-0000-00009D7F0000}"/>
    <cellStyle name="Note 2 9 2 16 2 3" xfId="24745" xr:uid="{00000000-0005-0000-0000-00009E7F0000}"/>
    <cellStyle name="Note 2 9 2 16 2 4" xfId="37272" xr:uid="{00000000-0005-0000-0000-00009F7F0000}"/>
    <cellStyle name="Note 2 9 2 16 3" xfId="24746" xr:uid="{00000000-0005-0000-0000-0000A07F0000}"/>
    <cellStyle name="Note 2 9 2 16 3 2" xfId="37273" xr:uid="{00000000-0005-0000-0000-0000A17F0000}"/>
    <cellStyle name="Note 2 9 2 16 4" xfId="24747" xr:uid="{00000000-0005-0000-0000-0000A27F0000}"/>
    <cellStyle name="Note 2 9 2 16 5" xfId="37274" xr:uid="{00000000-0005-0000-0000-0000A37F0000}"/>
    <cellStyle name="Note 2 9 2 17" xfId="24748" xr:uid="{00000000-0005-0000-0000-0000A47F0000}"/>
    <cellStyle name="Note 2 9 2 17 2" xfId="24749" xr:uid="{00000000-0005-0000-0000-0000A57F0000}"/>
    <cellStyle name="Note 2 9 2 17 2 2" xfId="24750" xr:uid="{00000000-0005-0000-0000-0000A67F0000}"/>
    <cellStyle name="Note 2 9 2 17 2 2 2" xfId="37275" xr:uid="{00000000-0005-0000-0000-0000A77F0000}"/>
    <cellStyle name="Note 2 9 2 17 2 3" xfId="24751" xr:uid="{00000000-0005-0000-0000-0000A87F0000}"/>
    <cellStyle name="Note 2 9 2 17 2 4" xfId="37276" xr:uid="{00000000-0005-0000-0000-0000A97F0000}"/>
    <cellStyle name="Note 2 9 2 17 3" xfId="24752" xr:uid="{00000000-0005-0000-0000-0000AA7F0000}"/>
    <cellStyle name="Note 2 9 2 17 3 2" xfId="37277" xr:uid="{00000000-0005-0000-0000-0000AB7F0000}"/>
    <cellStyle name="Note 2 9 2 17 4" xfId="24753" xr:uid="{00000000-0005-0000-0000-0000AC7F0000}"/>
    <cellStyle name="Note 2 9 2 17 5" xfId="37278" xr:uid="{00000000-0005-0000-0000-0000AD7F0000}"/>
    <cellStyle name="Note 2 9 2 18" xfId="24754" xr:uid="{00000000-0005-0000-0000-0000AE7F0000}"/>
    <cellStyle name="Note 2 9 2 18 2" xfId="24755" xr:uid="{00000000-0005-0000-0000-0000AF7F0000}"/>
    <cellStyle name="Note 2 9 2 18 2 2" xfId="24756" xr:uid="{00000000-0005-0000-0000-0000B07F0000}"/>
    <cellStyle name="Note 2 9 2 18 2 2 2" xfId="37279" xr:uid="{00000000-0005-0000-0000-0000B17F0000}"/>
    <cellStyle name="Note 2 9 2 18 2 3" xfId="24757" xr:uid="{00000000-0005-0000-0000-0000B27F0000}"/>
    <cellStyle name="Note 2 9 2 18 2 4" xfId="37280" xr:uid="{00000000-0005-0000-0000-0000B37F0000}"/>
    <cellStyle name="Note 2 9 2 18 3" xfId="24758" xr:uid="{00000000-0005-0000-0000-0000B47F0000}"/>
    <cellStyle name="Note 2 9 2 18 3 2" xfId="37281" xr:uid="{00000000-0005-0000-0000-0000B57F0000}"/>
    <cellStyle name="Note 2 9 2 18 4" xfId="24759" xr:uid="{00000000-0005-0000-0000-0000B67F0000}"/>
    <cellStyle name="Note 2 9 2 18 5" xfId="37282" xr:uid="{00000000-0005-0000-0000-0000B77F0000}"/>
    <cellStyle name="Note 2 9 2 19" xfId="24760" xr:uid="{00000000-0005-0000-0000-0000B87F0000}"/>
    <cellStyle name="Note 2 9 2 19 2" xfId="24761" xr:uid="{00000000-0005-0000-0000-0000B97F0000}"/>
    <cellStyle name="Note 2 9 2 19 2 2" xfId="24762" xr:uid="{00000000-0005-0000-0000-0000BA7F0000}"/>
    <cellStyle name="Note 2 9 2 19 2 2 2" xfId="37283" xr:uid="{00000000-0005-0000-0000-0000BB7F0000}"/>
    <cellStyle name="Note 2 9 2 19 2 3" xfId="24763" xr:uid="{00000000-0005-0000-0000-0000BC7F0000}"/>
    <cellStyle name="Note 2 9 2 19 2 4" xfId="37284" xr:uid="{00000000-0005-0000-0000-0000BD7F0000}"/>
    <cellStyle name="Note 2 9 2 19 3" xfId="24764" xr:uid="{00000000-0005-0000-0000-0000BE7F0000}"/>
    <cellStyle name="Note 2 9 2 19 3 2" xfId="37285" xr:uid="{00000000-0005-0000-0000-0000BF7F0000}"/>
    <cellStyle name="Note 2 9 2 19 4" xfId="24765" xr:uid="{00000000-0005-0000-0000-0000C07F0000}"/>
    <cellStyle name="Note 2 9 2 19 5" xfId="37286" xr:uid="{00000000-0005-0000-0000-0000C17F0000}"/>
    <cellStyle name="Note 2 9 2 2" xfId="24766" xr:uid="{00000000-0005-0000-0000-0000C27F0000}"/>
    <cellStyle name="Note 2 9 2 2 2" xfId="24767" xr:uid="{00000000-0005-0000-0000-0000C37F0000}"/>
    <cellStyle name="Note 2 9 2 2 2 2" xfId="24768" xr:uid="{00000000-0005-0000-0000-0000C47F0000}"/>
    <cellStyle name="Note 2 9 2 2 2 2 2" xfId="37287" xr:uid="{00000000-0005-0000-0000-0000C57F0000}"/>
    <cellStyle name="Note 2 9 2 2 2 3" xfId="24769" xr:uid="{00000000-0005-0000-0000-0000C67F0000}"/>
    <cellStyle name="Note 2 9 2 2 2 4" xfId="37288" xr:uid="{00000000-0005-0000-0000-0000C77F0000}"/>
    <cellStyle name="Note 2 9 2 2 3" xfId="24770" xr:uid="{00000000-0005-0000-0000-0000C87F0000}"/>
    <cellStyle name="Note 2 9 2 2 3 2" xfId="37289" xr:uid="{00000000-0005-0000-0000-0000C97F0000}"/>
    <cellStyle name="Note 2 9 2 2 4" xfId="24771" xr:uid="{00000000-0005-0000-0000-0000CA7F0000}"/>
    <cellStyle name="Note 2 9 2 2 5" xfId="37290" xr:uid="{00000000-0005-0000-0000-0000CB7F0000}"/>
    <cellStyle name="Note 2 9 2 20" xfId="24772" xr:uid="{00000000-0005-0000-0000-0000CC7F0000}"/>
    <cellStyle name="Note 2 9 2 20 2" xfId="24773" xr:uid="{00000000-0005-0000-0000-0000CD7F0000}"/>
    <cellStyle name="Note 2 9 2 20 2 2" xfId="24774" xr:uid="{00000000-0005-0000-0000-0000CE7F0000}"/>
    <cellStyle name="Note 2 9 2 20 2 2 2" xfId="37291" xr:uid="{00000000-0005-0000-0000-0000CF7F0000}"/>
    <cellStyle name="Note 2 9 2 20 2 3" xfId="24775" xr:uid="{00000000-0005-0000-0000-0000D07F0000}"/>
    <cellStyle name="Note 2 9 2 20 2 4" xfId="37292" xr:uid="{00000000-0005-0000-0000-0000D17F0000}"/>
    <cellStyle name="Note 2 9 2 20 3" xfId="24776" xr:uid="{00000000-0005-0000-0000-0000D27F0000}"/>
    <cellStyle name="Note 2 9 2 20 3 2" xfId="37293" xr:uid="{00000000-0005-0000-0000-0000D37F0000}"/>
    <cellStyle name="Note 2 9 2 20 4" xfId="24777" xr:uid="{00000000-0005-0000-0000-0000D47F0000}"/>
    <cellStyle name="Note 2 9 2 20 5" xfId="37294" xr:uid="{00000000-0005-0000-0000-0000D57F0000}"/>
    <cellStyle name="Note 2 9 2 21" xfId="24778" xr:uid="{00000000-0005-0000-0000-0000D67F0000}"/>
    <cellStyle name="Note 2 9 2 21 2" xfId="24779" xr:uid="{00000000-0005-0000-0000-0000D77F0000}"/>
    <cellStyle name="Note 2 9 2 21 2 2" xfId="24780" xr:uid="{00000000-0005-0000-0000-0000D87F0000}"/>
    <cellStyle name="Note 2 9 2 21 2 2 2" xfId="37295" xr:uid="{00000000-0005-0000-0000-0000D97F0000}"/>
    <cellStyle name="Note 2 9 2 21 2 3" xfId="24781" xr:uid="{00000000-0005-0000-0000-0000DA7F0000}"/>
    <cellStyle name="Note 2 9 2 21 2 4" xfId="37296" xr:uid="{00000000-0005-0000-0000-0000DB7F0000}"/>
    <cellStyle name="Note 2 9 2 21 3" xfId="24782" xr:uid="{00000000-0005-0000-0000-0000DC7F0000}"/>
    <cellStyle name="Note 2 9 2 21 3 2" xfId="37297" xr:uid="{00000000-0005-0000-0000-0000DD7F0000}"/>
    <cellStyle name="Note 2 9 2 21 4" xfId="24783" xr:uid="{00000000-0005-0000-0000-0000DE7F0000}"/>
    <cellStyle name="Note 2 9 2 21 5" xfId="37298" xr:uid="{00000000-0005-0000-0000-0000DF7F0000}"/>
    <cellStyle name="Note 2 9 2 22" xfId="24784" xr:uid="{00000000-0005-0000-0000-0000E07F0000}"/>
    <cellStyle name="Note 2 9 2 22 2" xfId="24785" xr:uid="{00000000-0005-0000-0000-0000E17F0000}"/>
    <cellStyle name="Note 2 9 2 22 2 2" xfId="24786" xr:uid="{00000000-0005-0000-0000-0000E27F0000}"/>
    <cellStyle name="Note 2 9 2 22 2 2 2" xfId="37299" xr:uid="{00000000-0005-0000-0000-0000E37F0000}"/>
    <cellStyle name="Note 2 9 2 22 2 3" xfId="24787" xr:uid="{00000000-0005-0000-0000-0000E47F0000}"/>
    <cellStyle name="Note 2 9 2 22 2 4" xfId="37300" xr:uid="{00000000-0005-0000-0000-0000E57F0000}"/>
    <cellStyle name="Note 2 9 2 22 3" xfId="24788" xr:uid="{00000000-0005-0000-0000-0000E67F0000}"/>
    <cellStyle name="Note 2 9 2 22 3 2" xfId="37301" xr:uid="{00000000-0005-0000-0000-0000E77F0000}"/>
    <cellStyle name="Note 2 9 2 22 4" xfId="24789" xr:uid="{00000000-0005-0000-0000-0000E87F0000}"/>
    <cellStyle name="Note 2 9 2 22 5" xfId="37302" xr:uid="{00000000-0005-0000-0000-0000E97F0000}"/>
    <cellStyle name="Note 2 9 2 23" xfId="24790" xr:uid="{00000000-0005-0000-0000-0000EA7F0000}"/>
    <cellStyle name="Note 2 9 2 23 2" xfId="24791" xr:uid="{00000000-0005-0000-0000-0000EB7F0000}"/>
    <cellStyle name="Note 2 9 2 23 2 2" xfId="24792" xr:uid="{00000000-0005-0000-0000-0000EC7F0000}"/>
    <cellStyle name="Note 2 9 2 23 2 2 2" xfId="37303" xr:uid="{00000000-0005-0000-0000-0000ED7F0000}"/>
    <cellStyle name="Note 2 9 2 23 2 3" xfId="24793" xr:uid="{00000000-0005-0000-0000-0000EE7F0000}"/>
    <cellStyle name="Note 2 9 2 23 2 4" xfId="37304" xr:uid="{00000000-0005-0000-0000-0000EF7F0000}"/>
    <cellStyle name="Note 2 9 2 23 3" xfId="24794" xr:uid="{00000000-0005-0000-0000-0000F07F0000}"/>
    <cellStyle name="Note 2 9 2 23 3 2" xfId="37305" xr:uid="{00000000-0005-0000-0000-0000F17F0000}"/>
    <cellStyle name="Note 2 9 2 23 4" xfId="24795" xr:uid="{00000000-0005-0000-0000-0000F27F0000}"/>
    <cellStyle name="Note 2 9 2 23 5" xfId="37306" xr:uid="{00000000-0005-0000-0000-0000F37F0000}"/>
    <cellStyle name="Note 2 9 2 24" xfId="24796" xr:uid="{00000000-0005-0000-0000-0000F47F0000}"/>
    <cellStyle name="Note 2 9 2 24 2" xfId="24797" xr:uid="{00000000-0005-0000-0000-0000F57F0000}"/>
    <cellStyle name="Note 2 9 2 24 2 2" xfId="24798" xr:uid="{00000000-0005-0000-0000-0000F67F0000}"/>
    <cellStyle name="Note 2 9 2 24 2 2 2" xfId="37307" xr:uid="{00000000-0005-0000-0000-0000F77F0000}"/>
    <cellStyle name="Note 2 9 2 24 2 3" xfId="24799" xr:uid="{00000000-0005-0000-0000-0000F87F0000}"/>
    <cellStyle name="Note 2 9 2 24 2 4" xfId="37308" xr:uid="{00000000-0005-0000-0000-0000F97F0000}"/>
    <cellStyle name="Note 2 9 2 24 3" xfId="24800" xr:uid="{00000000-0005-0000-0000-0000FA7F0000}"/>
    <cellStyle name="Note 2 9 2 24 3 2" xfId="37309" xr:uid="{00000000-0005-0000-0000-0000FB7F0000}"/>
    <cellStyle name="Note 2 9 2 24 4" xfId="24801" xr:uid="{00000000-0005-0000-0000-0000FC7F0000}"/>
    <cellStyle name="Note 2 9 2 24 5" xfId="37310" xr:uid="{00000000-0005-0000-0000-0000FD7F0000}"/>
    <cellStyle name="Note 2 9 2 25" xfId="24802" xr:uid="{00000000-0005-0000-0000-0000FE7F0000}"/>
    <cellStyle name="Note 2 9 2 25 2" xfId="24803" xr:uid="{00000000-0005-0000-0000-0000FF7F0000}"/>
    <cellStyle name="Note 2 9 2 25 2 2" xfId="24804" xr:uid="{00000000-0005-0000-0000-000000800000}"/>
    <cellStyle name="Note 2 9 2 25 2 2 2" xfId="37311" xr:uid="{00000000-0005-0000-0000-000001800000}"/>
    <cellStyle name="Note 2 9 2 25 2 3" xfId="24805" xr:uid="{00000000-0005-0000-0000-000002800000}"/>
    <cellStyle name="Note 2 9 2 25 2 4" xfId="37312" xr:uid="{00000000-0005-0000-0000-000003800000}"/>
    <cellStyle name="Note 2 9 2 25 3" xfId="24806" xr:uid="{00000000-0005-0000-0000-000004800000}"/>
    <cellStyle name="Note 2 9 2 25 3 2" xfId="37313" xr:uid="{00000000-0005-0000-0000-000005800000}"/>
    <cellStyle name="Note 2 9 2 25 4" xfId="24807" xr:uid="{00000000-0005-0000-0000-000006800000}"/>
    <cellStyle name="Note 2 9 2 25 5" xfId="37314" xr:uid="{00000000-0005-0000-0000-000007800000}"/>
    <cellStyle name="Note 2 9 2 26" xfId="24808" xr:uid="{00000000-0005-0000-0000-000008800000}"/>
    <cellStyle name="Note 2 9 2 26 2" xfId="24809" xr:uid="{00000000-0005-0000-0000-000009800000}"/>
    <cellStyle name="Note 2 9 2 26 2 2" xfId="24810" xr:uid="{00000000-0005-0000-0000-00000A800000}"/>
    <cellStyle name="Note 2 9 2 26 2 2 2" xfId="37315" xr:uid="{00000000-0005-0000-0000-00000B800000}"/>
    <cellStyle name="Note 2 9 2 26 2 3" xfId="24811" xr:uid="{00000000-0005-0000-0000-00000C800000}"/>
    <cellStyle name="Note 2 9 2 26 2 4" xfId="37316" xr:uid="{00000000-0005-0000-0000-00000D800000}"/>
    <cellStyle name="Note 2 9 2 26 3" xfId="24812" xr:uid="{00000000-0005-0000-0000-00000E800000}"/>
    <cellStyle name="Note 2 9 2 26 3 2" xfId="37317" xr:uid="{00000000-0005-0000-0000-00000F800000}"/>
    <cellStyle name="Note 2 9 2 26 4" xfId="24813" xr:uid="{00000000-0005-0000-0000-000010800000}"/>
    <cellStyle name="Note 2 9 2 26 5" xfId="37318" xr:uid="{00000000-0005-0000-0000-000011800000}"/>
    <cellStyle name="Note 2 9 2 27" xfId="24814" xr:uid="{00000000-0005-0000-0000-000012800000}"/>
    <cellStyle name="Note 2 9 2 27 2" xfId="24815" xr:uid="{00000000-0005-0000-0000-000013800000}"/>
    <cellStyle name="Note 2 9 2 27 2 2" xfId="24816" xr:uid="{00000000-0005-0000-0000-000014800000}"/>
    <cellStyle name="Note 2 9 2 27 2 2 2" xfId="37319" xr:uid="{00000000-0005-0000-0000-000015800000}"/>
    <cellStyle name="Note 2 9 2 27 2 3" xfId="24817" xr:uid="{00000000-0005-0000-0000-000016800000}"/>
    <cellStyle name="Note 2 9 2 27 2 4" xfId="37320" xr:uid="{00000000-0005-0000-0000-000017800000}"/>
    <cellStyle name="Note 2 9 2 27 3" xfId="24818" xr:uid="{00000000-0005-0000-0000-000018800000}"/>
    <cellStyle name="Note 2 9 2 27 3 2" xfId="37321" xr:uid="{00000000-0005-0000-0000-000019800000}"/>
    <cellStyle name="Note 2 9 2 27 4" xfId="24819" xr:uid="{00000000-0005-0000-0000-00001A800000}"/>
    <cellStyle name="Note 2 9 2 27 5" xfId="37322" xr:uid="{00000000-0005-0000-0000-00001B800000}"/>
    <cellStyle name="Note 2 9 2 28" xfId="24820" xr:uid="{00000000-0005-0000-0000-00001C800000}"/>
    <cellStyle name="Note 2 9 2 28 2" xfId="24821" xr:uid="{00000000-0005-0000-0000-00001D800000}"/>
    <cellStyle name="Note 2 9 2 28 2 2" xfId="24822" xr:uid="{00000000-0005-0000-0000-00001E800000}"/>
    <cellStyle name="Note 2 9 2 28 2 2 2" xfId="37323" xr:uid="{00000000-0005-0000-0000-00001F800000}"/>
    <cellStyle name="Note 2 9 2 28 2 3" xfId="24823" xr:uid="{00000000-0005-0000-0000-000020800000}"/>
    <cellStyle name="Note 2 9 2 28 2 4" xfId="37324" xr:uid="{00000000-0005-0000-0000-000021800000}"/>
    <cellStyle name="Note 2 9 2 28 3" xfId="24824" xr:uid="{00000000-0005-0000-0000-000022800000}"/>
    <cellStyle name="Note 2 9 2 28 3 2" xfId="37325" xr:uid="{00000000-0005-0000-0000-000023800000}"/>
    <cellStyle name="Note 2 9 2 28 4" xfId="24825" xr:uid="{00000000-0005-0000-0000-000024800000}"/>
    <cellStyle name="Note 2 9 2 28 5" xfId="37326" xr:uid="{00000000-0005-0000-0000-000025800000}"/>
    <cellStyle name="Note 2 9 2 29" xfId="24826" xr:uid="{00000000-0005-0000-0000-000026800000}"/>
    <cellStyle name="Note 2 9 2 29 2" xfId="24827" xr:uid="{00000000-0005-0000-0000-000027800000}"/>
    <cellStyle name="Note 2 9 2 29 2 2" xfId="24828" xr:uid="{00000000-0005-0000-0000-000028800000}"/>
    <cellStyle name="Note 2 9 2 29 2 2 2" xfId="37327" xr:uid="{00000000-0005-0000-0000-000029800000}"/>
    <cellStyle name="Note 2 9 2 29 2 3" xfId="24829" xr:uid="{00000000-0005-0000-0000-00002A800000}"/>
    <cellStyle name="Note 2 9 2 29 2 4" xfId="37328" xr:uid="{00000000-0005-0000-0000-00002B800000}"/>
    <cellStyle name="Note 2 9 2 29 3" xfId="24830" xr:uid="{00000000-0005-0000-0000-00002C800000}"/>
    <cellStyle name="Note 2 9 2 29 3 2" xfId="37329" xr:uid="{00000000-0005-0000-0000-00002D800000}"/>
    <cellStyle name="Note 2 9 2 29 4" xfId="24831" xr:uid="{00000000-0005-0000-0000-00002E800000}"/>
    <cellStyle name="Note 2 9 2 29 5" xfId="37330" xr:uid="{00000000-0005-0000-0000-00002F800000}"/>
    <cellStyle name="Note 2 9 2 3" xfId="24832" xr:uid="{00000000-0005-0000-0000-000030800000}"/>
    <cellStyle name="Note 2 9 2 3 2" xfId="24833" xr:uid="{00000000-0005-0000-0000-000031800000}"/>
    <cellStyle name="Note 2 9 2 3 2 2" xfId="24834" xr:uid="{00000000-0005-0000-0000-000032800000}"/>
    <cellStyle name="Note 2 9 2 3 2 2 2" xfId="37331" xr:uid="{00000000-0005-0000-0000-000033800000}"/>
    <cellStyle name="Note 2 9 2 3 2 3" xfId="24835" xr:uid="{00000000-0005-0000-0000-000034800000}"/>
    <cellStyle name="Note 2 9 2 3 2 4" xfId="37332" xr:uid="{00000000-0005-0000-0000-000035800000}"/>
    <cellStyle name="Note 2 9 2 3 3" xfId="24836" xr:uid="{00000000-0005-0000-0000-000036800000}"/>
    <cellStyle name="Note 2 9 2 3 3 2" xfId="37333" xr:uid="{00000000-0005-0000-0000-000037800000}"/>
    <cellStyle name="Note 2 9 2 3 4" xfId="24837" xr:uid="{00000000-0005-0000-0000-000038800000}"/>
    <cellStyle name="Note 2 9 2 3 5" xfId="37334" xr:uid="{00000000-0005-0000-0000-000039800000}"/>
    <cellStyle name="Note 2 9 2 30" xfId="24838" xr:uid="{00000000-0005-0000-0000-00003A800000}"/>
    <cellStyle name="Note 2 9 2 30 2" xfId="24839" xr:uid="{00000000-0005-0000-0000-00003B800000}"/>
    <cellStyle name="Note 2 9 2 30 2 2" xfId="24840" xr:uid="{00000000-0005-0000-0000-00003C800000}"/>
    <cellStyle name="Note 2 9 2 30 2 2 2" xfId="37335" xr:uid="{00000000-0005-0000-0000-00003D800000}"/>
    <cellStyle name="Note 2 9 2 30 2 3" xfId="24841" xr:uid="{00000000-0005-0000-0000-00003E800000}"/>
    <cellStyle name="Note 2 9 2 30 2 4" xfId="37336" xr:uid="{00000000-0005-0000-0000-00003F800000}"/>
    <cellStyle name="Note 2 9 2 30 3" xfId="24842" xr:uid="{00000000-0005-0000-0000-000040800000}"/>
    <cellStyle name="Note 2 9 2 30 3 2" xfId="37337" xr:uid="{00000000-0005-0000-0000-000041800000}"/>
    <cellStyle name="Note 2 9 2 30 4" xfId="24843" xr:uid="{00000000-0005-0000-0000-000042800000}"/>
    <cellStyle name="Note 2 9 2 30 5" xfId="37338" xr:uid="{00000000-0005-0000-0000-000043800000}"/>
    <cellStyle name="Note 2 9 2 31" xfId="24844" xr:uid="{00000000-0005-0000-0000-000044800000}"/>
    <cellStyle name="Note 2 9 2 31 2" xfId="24845" xr:uid="{00000000-0005-0000-0000-000045800000}"/>
    <cellStyle name="Note 2 9 2 31 2 2" xfId="37339" xr:uid="{00000000-0005-0000-0000-000046800000}"/>
    <cellStyle name="Note 2 9 2 31 3" xfId="24846" xr:uid="{00000000-0005-0000-0000-000047800000}"/>
    <cellStyle name="Note 2 9 2 31 4" xfId="37340" xr:uid="{00000000-0005-0000-0000-000048800000}"/>
    <cellStyle name="Note 2 9 2 32" xfId="24847" xr:uid="{00000000-0005-0000-0000-000049800000}"/>
    <cellStyle name="Note 2 9 2 32 2" xfId="37341" xr:uid="{00000000-0005-0000-0000-00004A800000}"/>
    <cellStyle name="Note 2 9 2 33" xfId="24848" xr:uid="{00000000-0005-0000-0000-00004B800000}"/>
    <cellStyle name="Note 2 9 2 34" xfId="37342" xr:uid="{00000000-0005-0000-0000-00004C800000}"/>
    <cellStyle name="Note 2 9 2 4" xfId="24849" xr:uid="{00000000-0005-0000-0000-00004D800000}"/>
    <cellStyle name="Note 2 9 2 4 2" xfId="24850" xr:uid="{00000000-0005-0000-0000-00004E800000}"/>
    <cellStyle name="Note 2 9 2 4 2 2" xfId="24851" xr:uid="{00000000-0005-0000-0000-00004F800000}"/>
    <cellStyle name="Note 2 9 2 4 2 2 2" xfId="37343" xr:uid="{00000000-0005-0000-0000-000050800000}"/>
    <cellStyle name="Note 2 9 2 4 2 3" xfId="24852" xr:uid="{00000000-0005-0000-0000-000051800000}"/>
    <cellStyle name="Note 2 9 2 4 2 4" xfId="37344" xr:uid="{00000000-0005-0000-0000-000052800000}"/>
    <cellStyle name="Note 2 9 2 4 3" xfId="24853" xr:uid="{00000000-0005-0000-0000-000053800000}"/>
    <cellStyle name="Note 2 9 2 4 3 2" xfId="37345" xr:uid="{00000000-0005-0000-0000-000054800000}"/>
    <cellStyle name="Note 2 9 2 4 4" xfId="24854" xr:uid="{00000000-0005-0000-0000-000055800000}"/>
    <cellStyle name="Note 2 9 2 4 5" xfId="37346" xr:uid="{00000000-0005-0000-0000-000056800000}"/>
    <cellStyle name="Note 2 9 2 5" xfId="24855" xr:uid="{00000000-0005-0000-0000-000057800000}"/>
    <cellStyle name="Note 2 9 2 5 2" xfId="24856" xr:uid="{00000000-0005-0000-0000-000058800000}"/>
    <cellStyle name="Note 2 9 2 5 2 2" xfId="24857" xr:uid="{00000000-0005-0000-0000-000059800000}"/>
    <cellStyle name="Note 2 9 2 5 2 2 2" xfId="37347" xr:uid="{00000000-0005-0000-0000-00005A800000}"/>
    <cellStyle name="Note 2 9 2 5 2 3" xfId="24858" xr:uid="{00000000-0005-0000-0000-00005B800000}"/>
    <cellStyle name="Note 2 9 2 5 2 4" xfId="37348" xr:uid="{00000000-0005-0000-0000-00005C800000}"/>
    <cellStyle name="Note 2 9 2 5 3" xfId="24859" xr:uid="{00000000-0005-0000-0000-00005D800000}"/>
    <cellStyle name="Note 2 9 2 5 3 2" xfId="37349" xr:uid="{00000000-0005-0000-0000-00005E800000}"/>
    <cellStyle name="Note 2 9 2 5 4" xfId="24860" xr:uid="{00000000-0005-0000-0000-00005F800000}"/>
    <cellStyle name="Note 2 9 2 5 5" xfId="37350" xr:uid="{00000000-0005-0000-0000-000060800000}"/>
    <cellStyle name="Note 2 9 2 6" xfId="24861" xr:uid="{00000000-0005-0000-0000-000061800000}"/>
    <cellStyle name="Note 2 9 2 6 2" xfId="24862" xr:uid="{00000000-0005-0000-0000-000062800000}"/>
    <cellStyle name="Note 2 9 2 6 2 2" xfId="24863" xr:uid="{00000000-0005-0000-0000-000063800000}"/>
    <cellStyle name="Note 2 9 2 6 2 2 2" xfId="37351" xr:uid="{00000000-0005-0000-0000-000064800000}"/>
    <cellStyle name="Note 2 9 2 6 2 3" xfId="24864" xr:uid="{00000000-0005-0000-0000-000065800000}"/>
    <cellStyle name="Note 2 9 2 6 2 4" xfId="37352" xr:uid="{00000000-0005-0000-0000-000066800000}"/>
    <cellStyle name="Note 2 9 2 6 3" xfId="24865" xr:uid="{00000000-0005-0000-0000-000067800000}"/>
    <cellStyle name="Note 2 9 2 6 3 2" xfId="37353" xr:uid="{00000000-0005-0000-0000-000068800000}"/>
    <cellStyle name="Note 2 9 2 6 4" xfId="24866" xr:uid="{00000000-0005-0000-0000-000069800000}"/>
    <cellStyle name="Note 2 9 2 6 5" xfId="37354" xr:uid="{00000000-0005-0000-0000-00006A800000}"/>
    <cellStyle name="Note 2 9 2 7" xfId="24867" xr:uid="{00000000-0005-0000-0000-00006B800000}"/>
    <cellStyle name="Note 2 9 2 7 2" xfId="24868" xr:uid="{00000000-0005-0000-0000-00006C800000}"/>
    <cellStyle name="Note 2 9 2 7 2 2" xfId="24869" xr:uid="{00000000-0005-0000-0000-00006D800000}"/>
    <cellStyle name="Note 2 9 2 7 2 2 2" xfId="37355" xr:uid="{00000000-0005-0000-0000-00006E800000}"/>
    <cellStyle name="Note 2 9 2 7 2 3" xfId="24870" xr:uid="{00000000-0005-0000-0000-00006F800000}"/>
    <cellStyle name="Note 2 9 2 7 2 4" xfId="37356" xr:uid="{00000000-0005-0000-0000-000070800000}"/>
    <cellStyle name="Note 2 9 2 7 3" xfId="24871" xr:uid="{00000000-0005-0000-0000-000071800000}"/>
    <cellStyle name="Note 2 9 2 7 3 2" xfId="37357" xr:uid="{00000000-0005-0000-0000-000072800000}"/>
    <cellStyle name="Note 2 9 2 7 4" xfId="24872" xr:uid="{00000000-0005-0000-0000-000073800000}"/>
    <cellStyle name="Note 2 9 2 7 5" xfId="37358" xr:uid="{00000000-0005-0000-0000-000074800000}"/>
    <cellStyle name="Note 2 9 2 8" xfId="24873" xr:uid="{00000000-0005-0000-0000-000075800000}"/>
    <cellStyle name="Note 2 9 2 8 2" xfId="24874" xr:uid="{00000000-0005-0000-0000-000076800000}"/>
    <cellStyle name="Note 2 9 2 8 2 2" xfId="24875" xr:uid="{00000000-0005-0000-0000-000077800000}"/>
    <cellStyle name="Note 2 9 2 8 2 2 2" xfId="37359" xr:uid="{00000000-0005-0000-0000-000078800000}"/>
    <cellStyle name="Note 2 9 2 8 2 3" xfId="24876" xr:uid="{00000000-0005-0000-0000-000079800000}"/>
    <cellStyle name="Note 2 9 2 8 2 4" xfId="37360" xr:uid="{00000000-0005-0000-0000-00007A800000}"/>
    <cellStyle name="Note 2 9 2 8 3" xfId="24877" xr:uid="{00000000-0005-0000-0000-00007B800000}"/>
    <cellStyle name="Note 2 9 2 8 3 2" xfId="37361" xr:uid="{00000000-0005-0000-0000-00007C800000}"/>
    <cellStyle name="Note 2 9 2 8 4" xfId="24878" xr:uid="{00000000-0005-0000-0000-00007D800000}"/>
    <cellStyle name="Note 2 9 2 8 5" xfId="37362" xr:uid="{00000000-0005-0000-0000-00007E800000}"/>
    <cellStyle name="Note 2 9 2 9" xfId="24879" xr:uid="{00000000-0005-0000-0000-00007F800000}"/>
    <cellStyle name="Note 2 9 2 9 2" xfId="24880" xr:uid="{00000000-0005-0000-0000-000080800000}"/>
    <cellStyle name="Note 2 9 2 9 2 2" xfId="24881" xr:uid="{00000000-0005-0000-0000-000081800000}"/>
    <cellStyle name="Note 2 9 2 9 2 2 2" xfId="37363" xr:uid="{00000000-0005-0000-0000-000082800000}"/>
    <cellStyle name="Note 2 9 2 9 2 3" xfId="24882" xr:uid="{00000000-0005-0000-0000-000083800000}"/>
    <cellStyle name="Note 2 9 2 9 2 4" xfId="37364" xr:uid="{00000000-0005-0000-0000-000084800000}"/>
    <cellStyle name="Note 2 9 2 9 3" xfId="24883" xr:uid="{00000000-0005-0000-0000-000085800000}"/>
    <cellStyle name="Note 2 9 2 9 3 2" xfId="37365" xr:uid="{00000000-0005-0000-0000-000086800000}"/>
    <cellStyle name="Note 2 9 2 9 4" xfId="24884" xr:uid="{00000000-0005-0000-0000-000087800000}"/>
    <cellStyle name="Note 2 9 2 9 5" xfId="37366" xr:uid="{00000000-0005-0000-0000-000088800000}"/>
    <cellStyle name="Note 2 9 20" xfId="24885" xr:uid="{00000000-0005-0000-0000-000089800000}"/>
    <cellStyle name="Note 2 9 20 2" xfId="24886" xr:uid="{00000000-0005-0000-0000-00008A800000}"/>
    <cellStyle name="Note 2 9 20 2 2" xfId="24887" xr:uid="{00000000-0005-0000-0000-00008B800000}"/>
    <cellStyle name="Note 2 9 20 2 2 2" xfId="37367" xr:uid="{00000000-0005-0000-0000-00008C800000}"/>
    <cellStyle name="Note 2 9 20 2 3" xfId="24888" xr:uid="{00000000-0005-0000-0000-00008D800000}"/>
    <cellStyle name="Note 2 9 20 2 4" xfId="37368" xr:uid="{00000000-0005-0000-0000-00008E800000}"/>
    <cellStyle name="Note 2 9 20 3" xfId="24889" xr:uid="{00000000-0005-0000-0000-00008F800000}"/>
    <cellStyle name="Note 2 9 20 3 2" xfId="37369" xr:uid="{00000000-0005-0000-0000-000090800000}"/>
    <cellStyle name="Note 2 9 20 4" xfId="24890" xr:uid="{00000000-0005-0000-0000-000091800000}"/>
    <cellStyle name="Note 2 9 20 5" xfId="37370" xr:uid="{00000000-0005-0000-0000-000092800000}"/>
    <cellStyle name="Note 2 9 21" xfId="24891" xr:uid="{00000000-0005-0000-0000-000093800000}"/>
    <cellStyle name="Note 2 9 21 2" xfId="24892" xr:uid="{00000000-0005-0000-0000-000094800000}"/>
    <cellStyle name="Note 2 9 21 2 2" xfId="24893" xr:uid="{00000000-0005-0000-0000-000095800000}"/>
    <cellStyle name="Note 2 9 21 2 2 2" xfId="37371" xr:uid="{00000000-0005-0000-0000-000096800000}"/>
    <cellStyle name="Note 2 9 21 2 3" xfId="24894" xr:uid="{00000000-0005-0000-0000-000097800000}"/>
    <cellStyle name="Note 2 9 21 2 4" xfId="37372" xr:uid="{00000000-0005-0000-0000-000098800000}"/>
    <cellStyle name="Note 2 9 21 3" xfId="24895" xr:uid="{00000000-0005-0000-0000-000099800000}"/>
    <cellStyle name="Note 2 9 21 3 2" xfId="37373" xr:uid="{00000000-0005-0000-0000-00009A800000}"/>
    <cellStyle name="Note 2 9 21 4" xfId="24896" xr:uid="{00000000-0005-0000-0000-00009B800000}"/>
    <cellStyle name="Note 2 9 21 5" xfId="37374" xr:uid="{00000000-0005-0000-0000-00009C800000}"/>
    <cellStyle name="Note 2 9 22" xfId="24897" xr:uid="{00000000-0005-0000-0000-00009D800000}"/>
    <cellStyle name="Note 2 9 22 2" xfId="24898" xr:uid="{00000000-0005-0000-0000-00009E800000}"/>
    <cellStyle name="Note 2 9 22 2 2" xfId="24899" xr:uid="{00000000-0005-0000-0000-00009F800000}"/>
    <cellStyle name="Note 2 9 22 2 2 2" xfId="37375" xr:uid="{00000000-0005-0000-0000-0000A0800000}"/>
    <cellStyle name="Note 2 9 22 2 3" xfId="24900" xr:uid="{00000000-0005-0000-0000-0000A1800000}"/>
    <cellStyle name="Note 2 9 22 2 4" xfId="37376" xr:uid="{00000000-0005-0000-0000-0000A2800000}"/>
    <cellStyle name="Note 2 9 22 3" xfId="24901" xr:uid="{00000000-0005-0000-0000-0000A3800000}"/>
    <cellStyle name="Note 2 9 22 3 2" xfId="37377" xr:uid="{00000000-0005-0000-0000-0000A4800000}"/>
    <cellStyle name="Note 2 9 22 4" xfId="24902" xr:uid="{00000000-0005-0000-0000-0000A5800000}"/>
    <cellStyle name="Note 2 9 22 5" xfId="37378" xr:uid="{00000000-0005-0000-0000-0000A6800000}"/>
    <cellStyle name="Note 2 9 23" xfId="24903" xr:uid="{00000000-0005-0000-0000-0000A7800000}"/>
    <cellStyle name="Note 2 9 23 2" xfId="24904" xr:uid="{00000000-0005-0000-0000-0000A8800000}"/>
    <cellStyle name="Note 2 9 23 2 2" xfId="24905" xr:uid="{00000000-0005-0000-0000-0000A9800000}"/>
    <cellStyle name="Note 2 9 23 2 2 2" xfId="37379" xr:uid="{00000000-0005-0000-0000-0000AA800000}"/>
    <cellStyle name="Note 2 9 23 2 3" xfId="24906" xr:uid="{00000000-0005-0000-0000-0000AB800000}"/>
    <cellStyle name="Note 2 9 23 2 4" xfId="37380" xr:uid="{00000000-0005-0000-0000-0000AC800000}"/>
    <cellStyle name="Note 2 9 23 3" xfId="24907" xr:uid="{00000000-0005-0000-0000-0000AD800000}"/>
    <cellStyle name="Note 2 9 23 3 2" xfId="37381" xr:uid="{00000000-0005-0000-0000-0000AE800000}"/>
    <cellStyle name="Note 2 9 23 4" xfId="24908" xr:uid="{00000000-0005-0000-0000-0000AF800000}"/>
    <cellStyle name="Note 2 9 23 5" xfId="37382" xr:uid="{00000000-0005-0000-0000-0000B0800000}"/>
    <cellStyle name="Note 2 9 24" xfId="24909" xr:uid="{00000000-0005-0000-0000-0000B1800000}"/>
    <cellStyle name="Note 2 9 24 2" xfId="24910" xr:uid="{00000000-0005-0000-0000-0000B2800000}"/>
    <cellStyle name="Note 2 9 24 2 2" xfId="24911" xr:uid="{00000000-0005-0000-0000-0000B3800000}"/>
    <cellStyle name="Note 2 9 24 2 2 2" xfId="37383" xr:uid="{00000000-0005-0000-0000-0000B4800000}"/>
    <cellStyle name="Note 2 9 24 2 3" xfId="24912" xr:uid="{00000000-0005-0000-0000-0000B5800000}"/>
    <cellStyle name="Note 2 9 24 2 4" xfId="37384" xr:uid="{00000000-0005-0000-0000-0000B6800000}"/>
    <cellStyle name="Note 2 9 24 3" xfId="24913" xr:uid="{00000000-0005-0000-0000-0000B7800000}"/>
    <cellStyle name="Note 2 9 24 3 2" xfId="37385" xr:uid="{00000000-0005-0000-0000-0000B8800000}"/>
    <cellStyle name="Note 2 9 24 4" xfId="24914" xr:uid="{00000000-0005-0000-0000-0000B9800000}"/>
    <cellStyle name="Note 2 9 24 5" xfId="37386" xr:uid="{00000000-0005-0000-0000-0000BA800000}"/>
    <cellStyle name="Note 2 9 25" xfId="24915" xr:uid="{00000000-0005-0000-0000-0000BB800000}"/>
    <cellStyle name="Note 2 9 25 2" xfId="24916" xr:uid="{00000000-0005-0000-0000-0000BC800000}"/>
    <cellStyle name="Note 2 9 25 2 2" xfId="24917" xr:uid="{00000000-0005-0000-0000-0000BD800000}"/>
    <cellStyle name="Note 2 9 25 2 2 2" xfId="37387" xr:uid="{00000000-0005-0000-0000-0000BE800000}"/>
    <cellStyle name="Note 2 9 25 2 3" xfId="24918" xr:uid="{00000000-0005-0000-0000-0000BF800000}"/>
    <cellStyle name="Note 2 9 25 2 4" xfId="37388" xr:uid="{00000000-0005-0000-0000-0000C0800000}"/>
    <cellStyle name="Note 2 9 25 3" xfId="24919" xr:uid="{00000000-0005-0000-0000-0000C1800000}"/>
    <cellStyle name="Note 2 9 25 3 2" xfId="37389" xr:uid="{00000000-0005-0000-0000-0000C2800000}"/>
    <cellStyle name="Note 2 9 25 4" xfId="24920" xr:uid="{00000000-0005-0000-0000-0000C3800000}"/>
    <cellStyle name="Note 2 9 25 5" xfId="37390" xr:uid="{00000000-0005-0000-0000-0000C4800000}"/>
    <cellStyle name="Note 2 9 26" xfId="24921" xr:uid="{00000000-0005-0000-0000-0000C5800000}"/>
    <cellStyle name="Note 2 9 26 2" xfId="24922" xr:uid="{00000000-0005-0000-0000-0000C6800000}"/>
    <cellStyle name="Note 2 9 26 2 2" xfId="24923" xr:uid="{00000000-0005-0000-0000-0000C7800000}"/>
    <cellStyle name="Note 2 9 26 2 2 2" xfId="37391" xr:uid="{00000000-0005-0000-0000-0000C8800000}"/>
    <cellStyle name="Note 2 9 26 2 3" xfId="24924" xr:uid="{00000000-0005-0000-0000-0000C9800000}"/>
    <cellStyle name="Note 2 9 26 2 4" xfId="37392" xr:uid="{00000000-0005-0000-0000-0000CA800000}"/>
    <cellStyle name="Note 2 9 26 3" xfId="24925" xr:uid="{00000000-0005-0000-0000-0000CB800000}"/>
    <cellStyle name="Note 2 9 26 3 2" xfId="37393" xr:uid="{00000000-0005-0000-0000-0000CC800000}"/>
    <cellStyle name="Note 2 9 26 4" xfId="24926" xr:uid="{00000000-0005-0000-0000-0000CD800000}"/>
    <cellStyle name="Note 2 9 26 5" xfId="37394" xr:uid="{00000000-0005-0000-0000-0000CE800000}"/>
    <cellStyle name="Note 2 9 27" xfId="24927" xr:uid="{00000000-0005-0000-0000-0000CF800000}"/>
    <cellStyle name="Note 2 9 27 2" xfId="24928" xr:uid="{00000000-0005-0000-0000-0000D0800000}"/>
    <cellStyle name="Note 2 9 27 2 2" xfId="24929" xr:uid="{00000000-0005-0000-0000-0000D1800000}"/>
    <cellStyle name="Note 2 9 27 2 2 2" xfId="37395" xr:uid="{00000000-0005-0000-0000-0000D2800000}"/>
    <cellStyle name="Note 2 9 27 2 3" xfId="24930" xr:uid="{00000000-0005-0000-0000-0000D3800000}"/>
    <cellStyle name="Note 2 9 27 2 4" xfId="37396" xr:uid="{00000000-0005-0000-0000-0000D4800000}"/>
    <cellStyle name="Note 2 9 27 3" xfId="24931" xr:uid="{00000000-0005-0000-0000-0000D5800000}"/>
    <cellStyle name="Note 2 9 27 3 2" xfId="37397" xr:uid="{00000000-0005-0000-0000-0000D6800000}"/>
    <cellStyle name="Note 2 9 27 4" xfId="24932" xr:uid="{00000000-0005-0000-0000-0000D7800000}"/>
    <cellStyle name="Note 2 9 27 5" xfId="37398" xr:uid="{00000000-0005-0000-0000-0000D8800000}"/>
    <cellStyle name="Note 2 9 28" xfId="24933" xr:uid="{00000000-0005-0000-0000-0000D9800000}"/>
    <cellStyle name="Note 2 9 28 2" xfId="24934" xr:uid="{00000000-0005-0000-0000-0000DA800000}"/>
    <cellStyle name="Note 2 9 28 2 2" xfId="24935" xr:uid="{00000000-0005-0000-0000-0000DB800000}"/>
    <cellStyle name="Note 2 9 28 2 2 2" xfId="37399" xr:uid="{00000000-0005-0000-0000-0000DC800000}"/>
    <cellStyle name="Note 2 9 28 2 3" xfId="24936" xr:uid="{00000000-0005-0000-0000-0000DD800000}"/>
    <cellStyle name="Note 2 9 28 2 4" xfId="37400" xr:uid="{00000000-0005-0000-0000-0000DE800000}"/>
    <cellStyle name="Note 2 9 28 3" xfId="24937" xr:uid="{00000000-0005-0000-0000-0000DF800000}"/>
    <cellStyle name="Note 2 9 28 3 2" xfId="37401" xr:uid="{00000000-0005-0000-0000-0000E0800000}"/>
    <cellStyle name="Note 2 9 28 4" xfId="24938" xr:uid="{00000000-0005-0000-0000-0000E1800000}"/>
    <cellStyle name="Note 2 9 28 5" xfId="37402" xr:uid="{00000000-0005-0000-0000-0000E2800000}"/>
    <cellStyle name="Note 2 9 29" xfId="24939" xr:uid="{00000000-0005-0000-0000-0000E3800000}"/>
    <cellStyle name="Note 2 9 29 2" xfId="24940" xr:uid="{00000000-0005-0000-0000-0000E4800000}"/>
    <cellStyle name="Note 2 9 29 2 2" xfId="24941" xr:uid="{00000000-0005-0000-0000-0000E5800000}"/>
    <cellStyle name="Note 2 9 29 2 2 2" xfId="37403" xr:uid="{00000000-0005-0000-0000-0000E6800000}"/>
    <cellStyle name="Note 2 9 29 2 3" xfId="24942" xr:uid="{00000000-0005-0000-0000-0000E7800000}"/>
    <cellStyle name="Note 2 9 29 2 4" xfId="37404" xr:uid="{00000000-0005-0000-0000-0000E8800000}"/>
    <cellStyle name="Note 2 9 29 3" xfId="24943" xr:uid="{00000000-0005-0000-0000-0000E9800000}"/>
    <cellStyle name="Note 2 9 29 3 2" xfId="37405" xr:uid="{00000000-0005-0000-0000-0000EA800000}"/>
    <cellStyle name="Note 2 9 29 4" xfId="24944" xr:uid="{00000000-0005-0000-0000-0000EB800000}"/>
    <cellStyle name="Note 2 9 29 5" xfId="37406" xr:uid="{00000000-0005-0000-0000-0000EC800000}"/>
    <cellStyle name="Note 2 9 3" xfId="24945" xr:uid="{00000000-0005-0000-0000-0000ED800000}"/>
    <cellStyle name="Note 2 9 3 10" xfId="24946" xr:uid="{00000000-0005-0000-0000-0000EE800000}"/>
    <cellStyle name="Note 2 9 3 10 2" xfId="24947" xr:uid="{00000000-0005-0000-0000-0000EF800000}"/>
    <cellStyle name="Note 2 9 3 10 2 2" xfId="24948" xr:uid="{00000000-0005-0000-0000-0000F0800000}"/>
    <cellStyle name="Note 2 9 3 10 2 2 2" xfId="37407" xr:uid="{00000000-0005-0000-0000-0000F1800000}"/>
    <cellStyle name="Note 2 9 3 10 2 3" xfId="24949" xr:uid="{00000000-0005-0000-0000-0000F2800000}"/>
    <cellStyle name="Note 2 9 3 10 2 4" xfId="37408" xr:uid="{00000000-0005-0000-0000-0000F3800000}"/>
    <cellStyle name="Note 2 9 3 10 3" xfId="24950" xr:uid="{00000000-0005-0000-0000-0000F4800000}"/>
    <cellStyle name="Note 2 9 3 10 3 2" xfId="37409" xr:uid="{00000000-0005-0000-0000-0000F5800000}"/>
    <cellStyle name="Note 2 9 3 10 4" xfId="24951" xr:uid="{00000000-0005-0000-0000-0000F6800000}"/>
    <cellStyle name="Note 2 9 3 10 5" xfId="37410" xr:uid="{00000000-0005-0000-0000-0000F7800000}"/>
    <cellStyle name="Note 2 9 3 11" xfId="24952" xr:uid="{00000000-0005-0000-0000-0000F8800000}"/>
    <cellStyle name="Note 2 9 3 11 2" xfId="24953" xr:uid="{00000000-0005-0000-0000-0000F9800000}"/>
    <cellStyle name="Note 2 9 3 11 2 2" xfId="24954" xr:uid="{00000000-0005-0000-0000-0000FA800000}"/>
    <cellStyle name="Note 2 9 3 11 2 2 2" xfId="37411" xr:uid="{00000000-0005-0000-0000-0000FB800000}"/>
    <cellStyle name="Note 2 9 3 11 2 3" xfId="24955" xr:uid="{00000000-0005-0000-0000-0000FC800000}"/>
    <cellStyle name="Note 2 9 3 11 2 4" xfId="37412" xr:uid="{00000000-0005-0000-0000-0000FD800000}"/>
    <cellStyle name="Note 2 9 3 11 3" xfId="24956" xr:uid="{00000000-0005-0000-0000-0000FE800000}"/>
    <cellStyle name="Note 2 9 3 11 3 2" xfId="37413" xr:uid="{00000000-0005-0000-0000-0000FF800000}"/>
    <cellStyle name="Note 2 9 3 11 4" xfId="24957" xr:uid="{00000000-0005-0000-0000-000000810000}"/>
    <cellStyle name="Note 2 9 3 11 5" xfId="37414" xr:uid="{00000000-0005-0000-0000-000001810000}"/>
    <cellStyle name="Note 2 9 3 12" xfId="24958" xr:uid="{00000000-0005-0000-0000-000002810000}"/>
    <cellStyle name="Note 2 9 3 12 2" xfId="24959" xr:uid="{00000000-0005-0000-0000-000003810000}"/>
    <cellStyle name="Note 2 9 3 12 2 2" xfId="24960" xr:uid="{00000000-0005-0000-0000-000004810000}"/>
    <cellStyle name="Note 2 9 3 12 2 2 2" xfId="37415" xr:uid="{00000000-0005-0000-0000-000005810000}"/>
    <cellStyle name="Note 2 9 3 12 2 3" xfId="24961" xr:uid="{00000000-0005-0000-0000-000006810000}"/>
    <cellStyle name="Note 2 9 3 12 2 4" xfId="37416" xr:uid="{00000000-0005-0000-0000-000007810000}"/>
    <cellStyle name="Note 2 9 3 12 3" xfId="24962" xr:uid="{00000000-0005-0000-0000-000008810000}"/>
    <cellStyle name="Note 2 9 3 12 3 2" xfId="37417" xr:uid="{00000000-0005-0000-0000-000009810000}"/>
    <cellStyle name="Note 2 9 3 12 4" xfId="24963" xr:uid="{00000000-0005-0000-0000-00000A810000}"/>
    <cellStyle name="Note 2 9 3 12 5" xfId="37418" xr:uid="{00000000-0005-0000-0000-00000B810000}"/>
    <cellStyle name="Note 2 9 3 13" xfId="24964" xr:uid="{00000000-0005-0000-0000-00000C810000}"/>
    <cellStyle name="Note 2 9 3 13 2" xfId="24965" xr:uid="{00000000-0005-0000-0000-00000D810000}"/>
    <cellStyle name="Note 2 9 3 13 2 2" xfId="24966" xr:uid="{00000000-0005-0000-0000-00000E810000}"/>
    <cellStyle name="Note 2 9 3 13 2 2 2" xfId="37419" xr:uid="{00000000-0005-0000-0000-00000F810000}"/>
    <cellStyle name="Note 2 9 3 13 2 3" xfId="24967" xr:uid="{00000000-0005-0000-0000-000010810000}"/>
    <cellStyle name="Note 2 9 3 13 2 4" xfId="37420" xr:uid="{00000000-0005-0000-0000-000011810000}"/>
    <cellStyle name="Note 2 9 3 13 3" xfId="24968" xr:uid="{00000000-0005-0000-0000-000012810000}"/>
    <cellStyle name="Note 2 9 3 13 3 2" xfId="37421" xr:uid="{00000000-0005-0000-0000-000013810000}"/>
    <cellStyle name="Note 2 9 3 13 4" xfId="24969" xr:uid="{00000000-0005-0000-0000-000014810000}"/>
    <cellStyle name="Note 2 9 3 13 5" xfId="37422" xr:uid="{00000000-0005-0000-0000-000015810000}"/>
    <cellStyle name="Note 2 9 3 14" xfId="24970" xr:uid="{00000000-0005-0000-0000-000016810000}"/>
    <cellStyle name="Note 2 9 3 14 2" xfId="24971" xr:uid="{00000000-0005-0000-0000-000017810000}"/>
    <cellStyle name="Note 2 9 3 14 2 2" xfId="24972" xr:uid="{00000000-0005-0000-0000-000018810000}"/>
    <cellStyle name="Note 2 9 3 14 2 2 2" xfId="37423" xr:uid="{00000000-0005-0000-0000-000019810000}"/>
    <cellStyle name="Note 2 9 3 14 2 3" xfId="24973" xr:uid="{00000000-0005-0000-0000-00001A810000}"/>
    <cellStyle name="Note 2 9 3 14 2 4" xfId="37424" xr:uid="{00000000-0005-0000-0000-00001B810000}"/>
    <cellStyle name="Note 2 9 3 14 3" xfId="24974" xr:uid="{00000000-0005-0000-0000-00001C810000}"/>
    <cellStyle name="Note 2 9 3 14 3 2" xfId="37425" xr:uid="{00000000-0005-0000-0000-00001D810000}"/>
    <cellStyle name="Note 2 9 3 14 4" xfId="24975" xr:uid="{00000000-0005-0000-0000-00001E810000}"/>
    <cellStyle name="Note 2 9 3 14 5" xfId="37426" xr:uid="{00000000-0005-0000-0000-00001F810000}"/>
    <cellStyle name="Note 2 9 3 15" xfId="24976" xr:uid="{00000000-0005-0000-0000-000020810000}"/>
    <cellStyle name="Note 2 9 3 15 2" xfId="24977" xr:uid="{00000000-0005-0000-0000-000021810000}"/>
    <cellStyle name="Note 2 9 3 15 2 2" xfId="24978" xr:uid="{00000000-0005-0000-0000-000022810000}"/>
    <cellStyle name="Note 2 9 3 15 2 2 2" xfId="37427" xr:uid="{00000000-0005-0000-0000-000023810000}"/>
    <cellStyle name="Note 2 9 3 15 2 3" xfId="24979" xr:uid="{00000000-0005-0000-0000-000024810000}"/>
    <cellStyle name="Note 2 9 3 15 2 4" xfId="37428" xr:uid="{00000000-0005-0000-0000-000025810000}"/>
    <cellStyle name="Note 2 9 3 15 3" xfId="24980" xr:uid="{00000000-0005-0000-0000-000026810000}"/>
    <cellStyle name="Note 2 9 3 15 3 2" xfId="37429" xr:uid="{00000000-0005-0000-0000-000027810000}"/>
    <cellStyle name="Note 2 9 3 15 4" xfId="24981" xr:uid="{00000000-0005-0000-0000-000028810000}"/>
    <cellStyle name="Note 2 9 3 15 5" xfId="37430" xr:uid="{00000000-0005-0000-0000-000029810000}"/>
    <cellStyle name="Note 2 9 3 16" xfId="24982" xr:uid="{00000000-0005-0000-0000-00002A810000}"/>
    <cellStyle name="Note 2 9 3 16 2" xfId="24983" xr:uid="{00000000-0005-0000-0000-00002B810000}"/>
    <cellStyle name="Note 2 9 3 16 2 2" xfId="24984" xr:uid="{00000000-0005-0000-0000-00002C810000}"/>
    <cellStyle name="Note 2 9 3 16 2 2 2" xfId="37431" xr:uid="{00000000-0005-0000-0000-00002D810000}"/>
    <cellStyle name="Note 2 9 3 16 2 3" xfId="24985" xr:uid="{00000000-0005-0000-0000-00002E810000}"/>
    <cellStyle name="Note 2 9 3 16 2 4" xfId="37432" xr:uid="{00000000-0005-0000-0000-00002F810000}"/>
    <cellStyle name="Note 2 9 3 16 3" xfId="24986" xr:uid="{00000000-0005-0000-0000-000030810000}"/>
    <cellStyle name="Note 2 9 3 16 3 2" xfId="37433" xr:uid="{00000000-0005-0000-0000-000031810000}"/>
    <cellStyle name="Note 2 9 3 16 4" xfId="24987" xr:uid="{00000000-0005-0000-0000-000032810000}"/>
    <cellStyle name="Note 2 9 3 16 5" xfId="37434" xr:uid="{00000000-0005-0000-0000-000033810000}"/>
    <cellStyle name="Note 2 9 3 17" xfId="24988" xr:uid="{00000000-0005-0000-0000-000034810000}"/>
    <cellStyle name="Note 2 9 3 17 2" xfId="24989" xr:uid="{00000000-0005-0000-0000-000035810000}"/>
    <cellStyle name="Note 2 9 3 17 2 2" xfId="24990" xr:uid="{00000000-0005-0000-0000-000036810000}"/>
    <cellStyle name="Note 2 9 3 17 2 2 2" xfId="37435" xr:uid="{00000000-0005-0000-0000-000037810000}"/>
    <cellStyle name="Note 2 9 3 17 2 3" xfId="24991" xr:uid="{00000000-0005-0000-0000-000038810000}"/>
    <cellStyle name="Note 2 9 3 17 2 4" xfId="37436" xr:uid="{00000000-0005-0000-0000-000039810000}"/>
    <cellStyle name="Note 2 9 3 17 3" xfId="24992" xr:uid="{00000000-0005-0000-0000-00003A810000}"/>
    <cellStyle name="Note 2 9 3 17 3 2" xfId="37437" xr:uid="{00000000-0005-0000-0000-00003B810000}"/>
    <cellStyle name="Note 2 9 3 17 4" xfId="24993" xr:uid="{00000000-0005-0000-0000-00003C810000}"/>
    <cellStyle name="Note 2 9 3 17 5" xfId="37438" xr:uid="{00000000-0005-0000-0000-00003D810000}"/>
    <cellStyle name="Note 2 9 3 18" xfId="24994" xr:uid="{00000000-0005-0000-0000-00003E810000}"/>
    <cellStyle name="Note 2 9 3 18 2" xfId="24995" xr:uid="{00000000-0005-0000-0000-00003F810000}"/>
    <cellStyle name="Note 2 9 3 18 2 2" xfId="24996" xr:uid="{00000000-0005-0000-0000-000040810000}"/>
    <cellStyle name="Note 2 9 3 18 2 2 2" xfId="37439" xr:uid="{00000000-0005-0000-0000-000041810000}"/>
    <cellStyle name="Note 2 9 3 18 2 3" xfId="24997" xr:uid="{00000000-0005-0000-0000-000042810000}"/>
    <cellStyle name="Note 2 9 3 18 2 4" xfId="37440" xr:uid="{00000000-0005-0000-0000-000043810000}"/>
    <cellStyle name="Note 2 9 3 18 3" xfId="24998" xr:uid="{00000000-0005-0000-0000-000044810000}"/>
    <cellStyle name="Note 2 9 3 18 3 2" xfId="37441" xr:uid="{00000000-0005-0000-0000-000045810000}"/>
    <cellStyle name="Note 2 9 3 18 4" xfId="24999" xr:uid="{00000000-0005-0000-0000-000046810000}"/>
    <cellStyle name="Note 2 9 3 18 5" xfId="37442" xr:uid="{00000000-0005-0000-0000-000047810000}"/>
    <cellStyle name="Note 2 9 3 19" xfId="25000" xr:uid="{00000000-0005-0000-0000-000048810000}"/>
    <cellStyle name="Note 2 9 3 19 2" xfId="25001" xr:uid="{00000000-0005-0000-0000-000049810000}"/>
    <cellStyle name="Note 2 9 3 19 2 2" xfId="25002" xr:uid="{00000000-0005-0000-0000-00004A810000}"/>
    <cellStyle name="Note 2 9 3 19 2 2 2" xfId="37443" xr:uid="{00000000-0005-0000-0000-00004B810000}"/>
    <cellStyle name="Note 2 9 3 19 2 3" xfId="25003" xr:uid="{00000000-0005-0000-0000-00004C810000}"/>
    <cellStyle name="Note 2 9 3 19 2 4" xfId="37444" xr:uid="{00000000-0005-0000-0000-00004D810000}"/>
    <cellStyle name="Note 2 9 3 19 3" xfId="25004" xr:uid="{00000000-0005-0000-0000-00004E810000}"/>
    <cellStyle name="Note 2 9 3 19 3 2" xfId="37445" xr:uid="{00000000-0005-0000-0000-00004F810000}"/>
    <cellStyle name="Note 2 9 3 19 4" xfId="25005" xr:uid="{00000000-0005-0000-0000-000050810000}"/>
    <cellStyle name="Note 2 9 3 19 5" xfId="37446" xr:uid="{00000000-0005-0000-0000-000051810000}"/>
    <cellStyle name="Note 2 9 3 2" xfId="25006" xr:uid="{00000000-0005-0000-0000-000052810000}"/>
    <cellStyle name="Note 2 9 3 2 2" xfId="25007" xr:uid="{00000000-0005-0000-0000-000053810000}"/>
    <cellStyle name="Note 2 9 3 2 2 2" xfId="25008" xr:uid="{00000000-0005-0000-0000-000054810000}"/>
    <cellStyle name="Note 2 9 3 2 2 2 2" xfId="37447" xr:uid="{00000000-0005-0000-0000-000055810000}"/>
    <cellStyle name="Note 2 9 3 2 2 3" xfId="25009" xr:uid="{00000000-0005-0000-0000-000056810000}"/>
    <cellStyle name="Note 2 9 3 2 2 4" xfId="37448" xr:uid="{00000000-0005-0000-0000-000057810000}"/>
    <cellStyle name="Note 2 9 3 2 3" xfId="25010" xr:uid="{00000000-0005-0000-0000-000058810000}"/>
    <cellStyle name="Note 2 9 3 2 3 2" xfId="37449" xr:uid="{00000000-0005-0000-0000-000059810000}"/>
    <cellStyle name="Note 2 9 3 2 4" xfId="25011" xr:uid="{00000000-0005-0000-0000-00005A810000}"/>
    <cellStyle name="Note 2 9 3 2 5" xfId="37450" xr:uid="{00000000-0005-0000-0000-00005B810000}"/>
    <cellStyle name="Note 2 9 3 20" xfId="25012" xr:uid="{00000000-0005-0000-0000-00005C810000}"/>
    <cellStyle name="Note 2 9 3 20 2" xfId="25013" xr:uid="{00000000-0005-0000-0000-00005D810000}"/>
    <cellStyle name="Note 2 9 3 20 2 2" xfId="25014" xr:uid="{00000000-0005-0000-0000-00005E810000}"/>
    <cellStyle name="Note 2 9 3 20 2 2 2" xfId="37451" xr:uid="{00000000-0005-0000-0000-00005F810000}"/>
    <cellStyle name="Note 2 9 3 20 2 3" xfId="25015" xr:uid="{00000000-0005-0000-0000-000060810000}"/>
    <cellStyle name="Note 2 9 3 20 2 4" xfId="37452" xr:uid="{00000000-0005-0000-0000-000061810000}"/>
    <cellStyle name="Note 2 9 3 20 3" xfId="25016" xr:uid="{00000000-0005-0000-0000-000062810000}"/>
    <cellStyle name="Note 2 9 3 20 3 2" xfId="37453" xr:uid="{00000000-0005-0000-0000-000063810000}"/>
    <cellStyle name="Note 2 9 3 20 4" xfId="25017" xr:uid="{00000000-0005-0000-0000-000064810000}"/>
    <cellStyle name="Note 2 9 3 20 5" xfId="37454" xr:uid="{00000000-0005-0000-0000-000065810000}"/>
    <cellStyle name="Note 2 9 3 21" xfId="25018" xr:uid="{00000000-0005-0000-0000-000066810000}"/>
    <cellStyle name="Note 2 9 3 21 2" xfId="25019" xr:uid="{00000000-0005-0000-0000-000067810000}"/>
    <cellStyle name="Note 2 9 3 21 2 2" xfId="25020" xr:uid="{00000000-0005-0000-0000-000068810000}"/>
    <cellStyle name="Note 2 9 3 21 2 2 2" xfId="37455" xr:uid="{00000000-0005-0000-0000-000069810000}"/>
    <cellStyle name="Note 2 9 3 21 2 3" xfId="25021" xr:uid="{00000000-0005-0000-0000-00006A810000}"/>
    <cellStyle name="Note 2 9 3 21 2 4" xfId="37456" xr:uid="{00000000-0005-0000-0000-00006B810000}"/>
    <cellStyle name="Note 2 9 3 21 3" xfId="25022" xr:uid="{00000000-0005-0000-0000-00006C810000}"/>
    <cellStyle name="Note 2 9 3 21 3 2" xfId="37457" xr:uid="{00000000-0005-0000-0000-00006D810000}"/>
    <cellStyle name="Note 2 9 3 21 4" xfId="25023" xr:uid="{00000000-0005-0000-0000-00006E810000}"/>
    <cellStyle name="Note 2 9 3 21 5" xfId="37458" xr:uid="{00000000-0005-0000-0000-00006F810000}"/>
    <cellStyle name="Note 2 9 3 22" xfId="25024" xr:uid="{00000000-0005-0000-0000-000070810000}"/>
    <cellStyle name="Note 2 9 3 22 2" xfId="25025" xr:uid="{00000000-0005-0000-0000-000071810000}"/>
    <cellStyle name="Note 2 9 3 22 2 2" xfId="25026" xr:uid="{00000000-0005-0000-0000-000072810000}"/>
    <cellStyle name="Note 2 9 3 22 2 2 2" xfId="37459" xr:uid="{00000000-0005-0000-0000-000073810000}"/>
    <cellStyle name="Note 2 9 3 22 2 3" xfId="25027" xr:uid="{00000000-0005-0000-0000-000074810000}"/>
    <cellStyle name="Note 2 9 3 22 2 4" xfId="37460" xr:uid="{00000000-0005-0000-0000-000075810000}"/>
    <cellStyle name="Note 2 9 3 22 3" xfId="25028" xr:uid="{00000000-0005-0000-0000-000076810000}"/>
    <cellStyle name="Note 2 9 3 22 3 2" xfId="37461" xr:uid="{00000000-0005-0000-0000-000077810000}"/>
    <cellStyle name="Note 2 9 3 22 4" xfId="25029" xr:uid="{00000000-0005-0000-0000-000078810000}"/>
    <cellStyle name="Note 2 9 3 22 5" xfId="37462" xr:uid="{00000000-0005-0000-0000-000079810000}"/>
    <cellStyle name="Note 2 9 3 23" xfId="25030" xr:uid="{00000000-0005-0000-0000-00007A810000}"/>
    <cellStyle name="Note 2 9 3 23 2" xfId="25031" xr:uid="{00000000-0005-0000-0000-00007B810000}"/>
    <cellStyle name="Note 2 9 3 23 2 2" xfId="25032" xr:uid="{00000000-0005-0000-0000-00007C810000}"/>
    <cellStyle name="Note 2 9 3 23 2 2 2" xfId="37463" xr:uid="{00000000-0005-0000-0000-00007D810000}"/>
    <cellStyle name="Note 2 9 3 23 2 3" xfId="25033" xr:uid="{00000000-0005-0000-0000-00007E810000}"/>
    <cellStyle name="Note 2 9 3 23 2 4" xfId="37464" xr:uid="{00000000-0005-0000-0000-00007F810000}"/>
    <cellStyle name="Note 2 9 3 23 3" xfId="25034" xr:uid="{00000000-0005-0000-0000-000080810000}"/>
    <cellStyle name="Note 2 9 3 23 3 2" xfId="37465" xr:uid="{00000000-0005-0000-0000-000081810000}"/>
    <cellStyle name="Note 2 9 3 23 4" xfId="25035" xr:uid="{00000000-0005-0000-0000-000082810000}"/>
    <cellStyle name="Note 2 9 3 23 5" xfId="37466" xr:uid="{00000000-0005-0000-0000-000083810000}"/>
    <cellStyle name="Note 2 9 3 24" xfId="25036" xr:uid="{00000000-0005-0000-0000-000084810000}"/>
    <cellStyle name="Note 2 9 3 24 2" xfId="25037" xr:uid="{00000000-0005-0000-0000-000085810000}"/>
    <cellStyle name="Note 2 9 3 24 2 2" xfId="25038" xr:uid="{00000000-0005-0000-0000-000086810000}"/>
    <cellStyle name="Note 2 9 3 24 2 2 2" xfId="37467" xr:uid="{00000000-0005-0000-0000-000087810000}"/>
    <cellStyle name="Note 2 9 3 24 2 3" xfId="25039" xr:uid="{00000000-0005-0000-0000-000088810000}"/>
    <cellStyle name="Note 2 9 3 24 2 4" xfId="37468" xr:uid="{00000000-0005-0000-0000-000089810000}"/>
    <cellStyle name="Note 2 9 3 24 3" xfId="25040" xr:uid="{00000000-0005-0000-0000-00008A810000}"/>
    <cellStyle name="Note 2 9 3 24 3 2" xfId="37469" xr:uid="{00000000-0005-0000-0000-00008B810000}"/>
    <cellStyle name="Note 2 9 3 24 4" xfId="25041" xr:uid="{00000000-0005-0000-0000-00008C810000}"/>
    <cellStyle name="Note 2 9 3 24 5" xfId="37470" xr:uid="{00000000-0005-0000-0000-00008D810000}"/>
    <cellStyle name="Note 2 9 3 25" xfId="25042" xr:uid="{00000000-0005-0000-0000-00008E810000}"/>
    <cellStyle name="Note 2 9 3 25 2" xfId="25043" xr:uid="{00000000-0005-0000-0000-00008F810000}"/>
    <cellStyle name="Note 2 9 3 25 2 2" xfId="25044" xr:uid="{00000000-0005-0000-0000-000090810000}"/>
    <cellStyle name="Note 2 9 3 25 2 2 2" xfId="37471" xr:uid="{00000000-0005-0000-0000-000091810000}"/>
    <cellStyle name="Note 2 9 3 25 2 3" xfId="25045" xr:uid="{00000000-0005-0000-0000-000092810000}"/>
    <cellStyle name="Note 2 9 3 25 2 4" xfId="37472" xr:uid="{00000000-0005-0000-0000-000093810000}"/>
    <cellStyle name="Note 2 9 3 25 3" xfId="25046" xr:uid="{00000000-0005-0000-0000-000094810000}"/>
    <cellStyle name="Note 2 9 3 25 3 2" xfId="37473" xr:uid="{00000000-0005-0000-0000-000095810000}"/>
    <cellStyle name="Note 2 9 3 25 4" xfId="25047" xr:uid="{00000000-0005-0000-0000-000096810000}"/>
    <cellStyle name="Note 2 9 3 25 5" xfId="37474" xr:uid="{00000000-0005-0000-0000-000097810000}"/>
    <cellStyle name="Note 2 9 3 26" xfId="25048" xr:uid="{00000000-0005-0000-0000-000098810000}"/>
    <cellStyle name="Note 2 9 3 26 2" xfId="25049" xr:uid="{00000000-0005-0000-0000-000099810000}"/>
    <cellStyle name="Note 2 9 3 26 2 2" xfId="25050" xr:uid="{00000000-0005-0000-0000-00009A810000}"/>
    <cellStyle name="Note 2 9 3 26 2 2 2" xfId="37475" xr:uid="{00000000-0005-0000-0000-00009B810000}"/>
    <cellStyle name="Note 2 9 3 26 2 3" xfId="25051" xr:uid="{00000000-0005-0000-0000-00009C810000}"/>
    <cellStyle name="Note 2 9 3 26 2 4" xfId="37476" xr:uid="{00000000-0005-0000-0000-00009D810000}"/>
    <cellStyle name="Note 2 9 3 26 3" xfId="25052" xr:uid="{00000000-0005-0000-0000-00009E810000}"/>
    <cellStyle name="Note 2 9 3 26 3 2" xfId="37477" xr:uid="{00000000-0005-0000-0000-00009F810000}"/>
    <cellStyle name="Note 2 9 3 26 4" xfId="25053" xr:uid="{00000000-0005-0000-0000-0000A0810000}"/>
    <cellStyle name="Note 2 9 3 26 5" xfId="37478" xr:uid="{00000000-0005-0000-0000-0000A1810000}"/>
    <cellStyle name="Note 2 9 3 27" xfId="25054" xr:uid="{00000000-0005-0000-0000-0000A2810000}"/>
    <cellStyle name="Note 2 9 3 27 2" xfId="25055" xr:uid="{00000000-0005-0000-0000-0000A3810000}"/>
    <cellStyle name="Note 2 9 3 27 2 2" xfId="25056" xr:uid="{00000000-0005-0000-0000-0000A4810000}"/>
    <cellStyle name="Note 2 9 3 27 2 2 2" xfId="37479" xr:uid="{00000000-0005-0000-0000-0000A5810000}"/>
    <cellStyle name="Note 2 9 3 27 2 3" xfId="25057" xr:uid="{00000000-0005-0000-0000-0000A6810000}"/>
    <cellStyle name="Note 2 9 3 27 2 4" xfId="37480" xr:uid="{00000000-0005-0000-0000-0000A7810000}"/>
    <cellStyle name="Note 2 9 3 27 3" xfId="25058" xr:uid="{00000000-0005-0000-0000-0000A8810000}"/>
    <cellStyle name="Note 2 9 3 27 3 2" xfId="37481" xr:uid="{00000000-0005-0000-0000-0000A9810000}"/>
    <cellStyle name="Note 2 9 3 27 4" xfId="25059" xr:uid="{00000000-0005-0000-0000-0000AA810000}"/>
    <cellStyle name="Note 2 9 3 27 5" xfId="37482" xr:uid="{00000000-0005-0000-0000-0000AB810000}"/>
    <cellStyle name="Note 2 9 3 28" xfId="25060" xr:uid="{00000000-0005-0000-0000-0000AC810000}"/>
    <cellStyle name="Note 2 9 3 28 2" xfId="25061" xr:uid="{00000000-0005-0000-0000-0000AD810000}"/>
    <cellStyle name="Note 2 9 3 28 2 2" xfId="25062" xr:uid="{00000000-0005-0000-0000-0000AE810000}"/>
    <cellStyle name="Note 2 9 3 28 2 2 2" xfId="37483" xr:uid="{00000000-0005-0000-0000-0000AF810000}"/>
    <cellStyle name="Note 2 9 3 28 2 3" xfId="25063" xr:uid="{00000000-0005-0000-0000-0000B0810000}"/>
    <cellStyle name="Note 2 9 3 28 2 4" xfId="37484" xr:uid="{00000000-0005-0000-0000-0000B1810000}"/>
    <cellStyle name="Note 2 9 3 28 3" xfId="25064" xr:uid="{00000000-0005-0000-0000-0000B2810000}"/>
    <cellStyle name="Note 2 9 3 28 3 2" xfId="37485" xr:uid="{00000000-0005-0000-0000-0000B3810000}"/>
    <cellStyle name="Note 2 9 3 28 4" xfId="25065" xr:uid="{00000000-0005-0000-0000-0000B4810000}"/>
    <cellStyle name="Note 2 9 3 28 5" xfId="37486" xr:uid="{00000000-0005-0000-0000-0000B5810000}"/>
    <cellStyle name="Note 2 9 3 29" xfId="25066" xr:uid="{00000000-0005-0000-0000-0000B6810000}"/>
    <cellStyle name="Note 2 9 3 29 2" xfId="25067" xr:uid="{00000000-0005-0000-0000-0000B7810000}"/>
    <cellStyle name="Note 2 9 3 29 2 2" xfId="25068" xr:uid="{00000000-0005-0000-0000-0000B8810000}"/>
    <cellStyle name="Note 2 9 3 29 2 2 2" xfId="37487" xr:uid="{00000000-0005-0000-0000-0000B9810000}"/>
    <cellStyle name="Note 2 9 3 29 2 3" xfId="25069" xr:uid="{00000000-0005-0000-0000-0000BA810000}"/>
    <cellStyle name="Note 2 9 3 29 2 4" xfId="37488" xr:uid="{00000000-0005-0000-0000-0000BB810000}"/>
    <cellStyle name="Note 2 9 3 29 3" xfId="25070" xr:uid="{00000000-0005-0000-0000-0000BC810000}"/>
    <cellStyle name="Note 2 9 3 29 3 2" xfId="37489" xr:uid="{00000000-0005-0000-0000-0000BD810000}"/>
    <cellStyle name="Note 2 9 3 29 4" xfId="25071" xr:uid="{00000000-0005-0000-0000-0000BE810000}"/>
    <cellStyle name="Note 2 9 3 29 5" xfId="37490" xr:uid="{00000000-0005-0000-0000-0000BF810000}"/>
    <cellStyle name="Note 2 9 3 3" xfId="25072" xr:uid="{00000000-0005-0000-0000-0000C0810000}"/>
    <cellStyle name="Note 2 9 3 3 2" xfId="25073" xr:uid="{00000000-0005-0000-0000-0000C1810000}"/>
    <cellStyle name="Note 2 9 3 3 2 2" xfId="25074" xr:uid="{00000000-0005-0000-0000-0000C2810000}"/>
    <cellStyle name="Note 2 9 3 3 2 2 2" xfId="37491" xr:uid="{00000000-0005-0000-0000-0000C3810000}"/>
    <cellStyle name="Note 2 9 3 3 2 3" xfId="25075" xr:uid="{00000000-0005-0000-0000-0000C4810000}"/>
    <cellStyle name="Note 2 9 3 3 2 4" xfId="37492" xr:uid="{00000000-0005-0000-0000-0000C5810000}"/>
    <cellStyle name="Note 2 9 3 3 3" xfId="25076" xr:uid="{00000000-0005-0000-0000-0000C6810000}"/>
    <cellStyle name="Note 2 9 3 3 3 2" xfId="37493" xr:uid="{00000000-0005-0000-0000-0000C7810000}"/>
    <cellStyle name="Note 2 9 3 3 4" xfId="25077" xr:uid="{00000000-0005-0000-0000-0000C8810000}"/>
    <cellStyle name="Note 2 9 3 3 5" xfId="37494" xr:uid="{00000000-0005-0000-0000-0000C9810000}"/>
    <cellStyle name="Note 2 9 3 30" xfId="25078" xr:uid="{00000000-0005-0000-0000-0000CA810000}"/>
    <cellStyle name="Note 2 9 3 30 2" xfId="25079" xr:uid="{00000000-0005-0000-0000-0000CB810000}"/>
    <cellStyle name="Note 2 9 3 30 2 2" xfId="25080" xr:uid="{00000000-0005-0000-0000-0000CC810000}"/>
    <cellStyle name="Note 2 9 3 30 2 2 2" xfId="37495" xr:uid="{00000000-0005-0000-0000-0000CD810000}"/>
    <cellStyle name="Note 2 9 3 30 2 3" xfId="25081" xr:uid="{00000000-0005-0000-0000-0000CE810000}"/>
    <cellStyle name="Note 2 9 3 30 2 4" xfId="37496" xr:uid="{00000000-0005-0000-0000-0000CF810000}"/>
    <cellStyle name="Note 2 9 3 30 3" xfId="25082" xr:uid="{00000000-0005-0000-0000-0000D0810000}"/>
    <cellStyle name="Note 2 9 3 30 3 2" xfId="37497" xr:uid="{00000000-0005-0000-0000-0000D1810000}"/>
    <cellStyle name="Note 2 9 3 30 4" xfId="25083" xr:uid="{00000000-0005-0000-0000-0000D2810000}"/>
    <cellStyle name="Note 2 9 3 30 5" xfId="37498" xr:uid="{00000000-0005-0000-0000-0000D3810000}"/>
    <cellStyle name="Note 2 9 3 31" xfId="25084" xr:uid="{00000000-0005-0000-0000-0000D4810000}"/>
    <cellStyle name="Note 2 9 3 31 2" xfId="25085" xr:uid="{00000000-0005-0000-0000-0000D5810000}"/>
    <cellStyle name="Note 2 9 3 31 2 2" xfId="37499" xr:uid="{00000000-0005-0000-0000-0000D6810000}"/>
    <cellStyle name="Note 2 9 3 31 3" xfId="25086" xr:uid="{00000000-0005-0000-0000-0000D7810000}"/>
    <cellStyle name="Note 2 9 3 31 4" xfId="37500" xr:uid="{00000000-0005-0000-0000-0000D8810000}"/>
    <cellStyle name="Note 2 9 3 32" xfId="25087" xr:uid="{00000000-0005-0000-0000-0000D9810000}"/>
    <cellStyle name="Note 2 9 3 32 2" xfId="37501" xr:uid="{00000000-0005-0000-0000-0000DA810000}"/>
    <cellStyle name="Note 2 9 3 33" xfId="25088" xr:uid="{00000000-0005-0000-0000-0000DB810000}"/>
    <cellStyle name="Note 2 9 3 34" xfId="37502" xr:uid="{00000000-0005-0000-0000-0000DC810000}"/>
    <cellStyle name="Note 2 9 3 4" xfId="25089" xr:uid="{00000000-0005-0000-0000-0000DD810000}"/>
    <cellStyle name="Note 2 9 3 4 2" xfId="25090" xr:uid="{00000000-0005-0000-0000-0000DE810000}"/>
    <cellStyle name="Note 2 9 3 4 2 2" xfId="25091" xr:uid="{00000000-0005-0000-0000-0000DF810000}"/>
    <cellStyle name="Note 2 9 3 4 2 2 2" xfId="37503" xr:uid="{00000000-0005-0000-0000-0000E0810000}"/>
    <cellStyle name="Note 2 9 3 4 2 3" xfId="25092" xr:uid="{00000000-0005-0000-0000-0000E1810000}"/>
    <cellStyle name="Note 2 9 3 4 2 4" xfId="37504" xr:uid="{00000000-0005-0000-0000-0000E2810000}"/>
    <cellStyle name="Note 2 9 3 4 3" xfId="25093" xr:uid="{00000000-0005-0000-0000-0000E3810000}"/>
    <cellStyle name="Note 2 9 3 4 3 2" xfId="37505" xr:uid="{00000000-0005-0000-0000-0000E4810000}"/>
    <cellStyle name="Note 2 9 3 4 4" xfId="25094" xr:uid="{00000000-0005-0000-0000-0000E5810000}"/>
    <cellStyle name="Note 2 9 3 4 5" xfId="37506" xr:uid="{00000000-0005-0000-0000-0000E6810000}"/>
    <cellStyle name="Note 2 9 3 5" xfId="25095" xr:uid="{00000000-0005-0000-0000-0000E7810000}"/>
    <cellStyle name="Note 2 9 3 5 2" xfId="25096" xr:uid="{00000000-0005-0000-0000-0000E8810000}"/>
    <cellStyle name="Note 2 9 3 5 2 2" xfId="25097" xr:uid="{00000000-0005-0000-0000-0000E9810000}"/>
    <cellStyle name="Note 2 9 3 5 2 2 2" xfId="37507" xr:uid="{00000000-0005-0000-0000-0000EA810000}"/>
    <cellStyle name="Note 2 9 3 5 2 3" xfId="25098" xr:uid="{00000000-0005-0000-0000-0000EB810000}"/>
    <cellStyle name="Note 2 9 3 5 2 4" xfId="37508" xr:uid="{00000000-0005-0000-0000-0000EC810000}"/>
    <cellStyle name="Note 2 9 3 5 3" xfId="25099" xr:uid="{00000000-0005-0000-0000-0000ED810000}"/>
    <cellStyle name="Note 2 9 3 5 3 2" xfId="37509" xr:uid="{00000000-0005-0000-0000-0000EE810000}"/>
    <cellStyle name="Note 2 9 3 5 4" xfId="25100" xr:uid="{00000000-0005-0000-0000-0000EF810000}"/>
    <cellStyle name="Note 2 9 3 5 5" xfId="37510" xr:uid="{00000000-0005-0000-0000-0000F0810000}"/>
    <cellStyle name="Note 2 9 3 6" xfId="25101" xr:uid="{00000000-0005-0000-0000-0000F1810000}"/>
    <cellStyle name="Note 2 9 3 6 2" xfId="25102" xr:uid="{00000000-0005-0000-0000-0000F2810000}"/>
    <cellStyle name="Note 2 9 3 6 2 2" xfId="25103" xr:uid="{00000000-0005-0000-0000-0000F3810000}"/>
    <cellStyle name="Note 2 9 3 6 2 2 2" xfId="37511" xr:uid="{00000000-0005-0000-0000-0000F4810000}"/>
    <cellStyle name="Note 2 9 3 6 2 3" xfId="25104" xr:uid="{00000000-0005-0000-0000-0000F5810000}"/>
    <cellStyle name="Note 2 9 3 6 2 4" xfId="37512" xr:uid="{00000000-0005-0000-0000-0000F6810000}"/>
    <cellStyle name="Note 2 9 3 6 3" xfId="25105" xr:uid="{00000000-0005-0000-0000-0000F7810000}"/>
    <cellStyle name="Note 2 9 3 6 3 2" xfId="37513" xr:uid="{00000000-0005-0000-0000-0000F8810000}"/>
    <cellStyle name="Note 2 9 3 6 4" xfId="25106" xr:uid="{00000000-0005-0000-0000-0000F9810000}"/>
    <cellStyle name="Note 2 9 3 6 5" xfId="37514" xr:uid="{00000000-0005-0000-0000-0000FA810000}"/>
    <cellStyle name="Note 2 9 3 7" xfId="25107" xr:uid="{00000000-0005-0000-0000-0000FB810000}"/>
    <cellStyle name="Note 2 9 3 7 2" xfId="25108" xr:uid="{00000000-0005-0000-0000-0000FC810000}"/>
    <cellStyle name="Note 2 9 3 7 2 2" xfId="25109" xr:uid="{00000000-0005-0000-0000-0000FD810000}"/>
    <cellStyle name="Note 2 9 3 7 2 2 2" xfId="37515" xr:uid="{00000000-0005-0000-0000-0000FE810000}"/>
    <cellStyle name="Note 2 9 3 7 2 3" xfId="25110" xr:uid="{00000000-0005-0000-0000-0000FF810000}"/>
    <cellStyle name="Note 2 9 3 7 2 4" xfId="37516" xr:uid="{00000000-0005-0000-0000-000000820000}"/>
    <cellStyle name="Note 2 9 3 7 3" xfId="25111" xr:uid="{00000000-0005-0000-0000-000001820000}"/>
    <cellStyle name="Note 2 9 3 7 3 2" xfId="37517" xr:uid="{00000000-0005-0000-0000-000002820000}"/>
    <cellStyle name="Note 2 9 3 7 4" xfId="25112" xr:uid="{00000000-0005-0000-0000-000003820000}"/>
    <cellStyle name="Note 2 9 3 7 5" xfId="37518" xr:uid="{00000000-0005-0000-0000-000004820000}"/>
    <cellStyle name="Note 2 9 3 8" xfId="25113" xr:uid="{00000000-0005-0000-0000-000005820000}"/>
    <cellStyle name="Note 2 9 3 8 2" xfId="25114" xr:uid="{00000000-0005-0000-0000-000006820000}"/>
    <cellStyle name="Note 2 9 3 8 2 2" xfId="25115" xr:uid="{00000000-0005-0000-0000-000007820000}"/>
    <cellStyle name="Note 2 9 3 8 2 2 2" xfId="37519" xr:uid="{00000000-0005-0000-0000-000008820000}"/>
    <cellStyle name="Note 2 9 3 8 2 3" xfId="25116" xr:uid="{00000000-0005-0000-0000-000009820000}"/>
    <cellStyle name="Note 2 9 3 8 2 4" xfId="37520" xr:uid="{00000000-0005-0000-0000-00000A820000}"/>
    <cellStyle name="Note 2 9 3 8 3" xfId="25117" xr:uid="{00000000-0005-0000-0000-00000B820000}"/>
    <cellStyle name="Note 2 9 3 8 3 2" xfId="37521" xr:uid="{00000000-0005-0000-0000-00000C820000}"/>
    <cellStyle name="Note 2 9 3 8 4" xfId="25118" xr:uid="{00000000-0005-0000-0000-00000D820000}"/>
    <cellStyle name="Note 2 9 3 8 5" xfId="37522" xr:uid="{00000000-0005-0000-0000-00000E820000}"/>
    <cellStyle name="Note 2 9 3 9" xfId="25119" xr:uid="{00000000-0005-0000-0000-00000F820000}"/>
    <cellStyle name="Note 2 9 3 9 2" xfId="25120" xr:uid="{00000000-0005-0000-0000-000010820000}"/>
    <cellStyle name="Note 2 9 3 9 2 2" xfId="25121" xr:uid="{00000000-0005-0000-0000-000011820000}"/>
    <cellStyle name="Note 2 9 3 9 2 2 2" xfId="37523" xr:uid="{00000000-0005-0000-0000-000012820000}"/>
    <cellStyle name="Note 2 9 3 9 2 3" xfId="25122" xr:uid="{00000000-0005-0000-0000-000013820000}"/>
    <cellStyle name="Note 2 9 3 9 2 4" xfId="37524" xr:uid="{00000000-0005-0000-0000-000014820000}"/>
    <cellStyle name="Note 2 9 3 9 3" xfId="25123" xr:uid="{00000000-0005-0000-0000-000015820000}"/>
    <cellStyle name="Note 2 9 3 9 3 2" xfId="37525" xr:uid="{00000000-0005-0000-0000-000016820000}"/>
    <cellStyle name="Note 2 9 3 9 4" xfId="25124" xr:uid="{00000000-0005-0000-0000-000017820000}"/>
    <cellStyle name="Note 2 9 3 9 5" xfId="37526" xr:uid="{00000000-0005-0000-0000-000018820000}"/>
    <cellStyle name="Note 2 9 30" xfId="25125" xr:uid="{00000000-0005-0000-0000-000019820000}"/>
    <cellStyle name="Note 2 9 30 2" xfId="25126" xr:uid="{00000000-0005-0000-0000-00001A820000}"/>
    <cellStyle name="Note 2 9 30 2 2" xfId="25127" xr:uid="{00000000-0005-0000-0000-00001B820000}"/>
    <cellStyle name="Note 2 9 30 2 2 2" xfId="37527" xr:uid="{00000000-0005-0000-0000-00001C820000}"/>
    <cellStyle name="Note 2 9 30 2 3" xfId="25128" xr:uid="{00000000-0005-0000-0000-00001D820000}"/>
    <cellStyle name="Note 2 9 30 2 4" xfId="37528" xr:uid="{00000000-0005-0000-0000-00001E820000}"/>
    <cellStyle name="Note 2 9 30 3" xfId="25129" xr:uid="{00000000-0005-0000-0000-00001F820000}"/>
    <cellStyle name="Note 2 9 30 3 2" xfId="37529" xr:uid="{00000000-0005-0000-0000-000020820000}"/>
    <cellStyle name="Note 2 9 30 4" xfId="25130" xr:uid="{00000000-0005-0000-0000-000021820000}"/>
    <cellStyle name="Note 2 9 30 5" xfId="37530" xr:uid="{00000000-0005-0000-0000-000022820000}"/>
    <cellStyle name="Note 2 9 31" xfId="25131" xr:uid="{00000000-0005-0000-0000-000023820000}"/>
    <cellStyle name="Note 2 9 31 2" xfId="25132" xr:uid="{00000000-0005-0000-0000-000024820000}"/>
    <cellStyle name="Note 2 9 31 2 2" xfId="25133" xr:uid="{00000000-0005-0000-0000-000025820000}"/>
    <cellStyle name="Note 2 9 31 2 2 2" xfId="37531" xr:uid="{00000000-0005-0000-0000-000026820000}"/>
    <cellStyle name="Note 2 9 31 2 3" xfId="25134" xr:uid="{00000000-0005-0000-0000-000027820000}"/>
    <cellStyle name="Note 2 9 31 2 4" xfId="37532" xr:uid="{00000000-0005-0000-0000-000028820000}"/>
    <cellStyle name="Note 2 9 31 3" xfId="25135" xr:uid="{00000000-0005-0000-0000-000029820000}"/>
    <cellStyle name="Note 2 9 31 3 2" xfId="37533" xr:uid="{00000000-0005-0000-0000-00002A820000}"/>
    <cellStyle name="Note 2 9 31 4" xfId="25136" xr:uid="{00000000-0005-0000-0000-00002B820000}"/>
    <cellStyle name="Note 2 9 31 5" xfId="37534" xr:uid="{00000000-0005-0000-0000-00002C820000}"/>
    <cellStyle name="Note 2 9 32" xfId="25137" xr:uid="{00000000-0005-0000-0000-00002D820000}"/>
    <cellStyle name="Note 2 9 32 2" xfId="25138" xr:uid="{00000000-0005-0000-0000-00002E820000}"/>
    <cellStyle name="Note 2 9 32 2 2" xfId="25139" xr:uid="{00000000-0005-0000-0000-00002F820000}"/>
    <cellStyle name="Note 2 9 32 2 2 2" xfId="37535" xr:uid="{00000000-0005-0000-0000-000030820000}"/>
    <cellStyle name="Note 2 9 32 2 3" xfId="25140" xr:uid="{00000000-0005-0000-0000-000031820000}"/>
    <cellStyle name="Note 2 9 32 2 4" xfId="37536" xr:uid="{00000000-0005-0000-0000-000032820000}"/>
    <cellStyle name="Note 2 9 32 3" xfId="25141" xr:uid="{00000000-0005-0000-0000-000033820000}"/>
    <cellStyle name="Note 2 9 32 3 2" xfId="37537" xr:uid="{00000000-0005-0000-0000-000034820000}"/>
    <cellStyle name="Note 2 9 32 4" xfId="25142" xr:uid="{00000000-0005-0000-0000-000035820000}"/>
    <cellStyle name="Note 2 9 32 5" xfId="37538" xr:uid="{00000000-0005-0000-0000-000036820000}"/>
    <cellStyle name="Note 2 9 33" xfId="25143" xr:uid="{00000000-0005-0000-0000-000037820000}"/>
    <cellStyle name="Note 2 9 33 2" xfId="25144" xr:uid="{00000000-0005-0000-0000-000038820000}"/>
    <cellStyle name="Note 2 9 33 2 2" xfId="37539" xr:uid="{00000000-0005-0000-0000-000039820000}"/>
    <cellStyle name="Note 2 9 33 3" xfId="25145" xr:uid="{00000000-0005-0000-0000-00003A820000}"/>
    <cellStyle name="Note 2 9 33 4" xfId="37540" xr:uid="{00000000-0005-0000-0000-00003B820000}"/>
    <cellStyle name="Note 2 9 34" xfId="25146" xr:uid="{00000000-0005-0000-0000-00003C820000}"/>
    <cellStyle name="Note 2 9 34 2" xfId="37541" xr:uid="{00000000-0005-0000-0000-00003D820000}"/>
    <cellStyle name="Note 2 9 35" xfId="25147" xr:uid="{00000000-0005-0000-0000-00003E820000}"/>
    <cellStyle name="Note 2 9 36" xfId="37542" xr:uid="{00000000-0005-0000-0000-00003F820000}"/>
    <cellStyle name="Note 2 9 4" xfId="25148" xr:uid="{00000000-0005-0000-0000-000040820000}"/>
    <cellStyle name="Note 2 9 4 2" xfId="25149" xr:uid="{00000000-0005-0000-0000-000041820000}"/>
    <cellStyle name="Note 2 9 4 2 2" xfId="25150" xr:uid="{00000000-0005-0000-0000-000042820000}"/>
    <cellStyle name="Note 2 9 4 2 2 2" xfId="37543" xr:uid="{00000000-0005-0000-0000-000043820000}"/>
    <cellStyle name="Note 2 9 4 2 3" xfId="25151" xr:uid="{00000000-0005-0000-0000-000044820000}"/>
    <cellStyle name="Note 2 9 4 2 4" xfId="37544" xr:uid="{00000000-0005-0000-0000-000045820000}"/>
    <cellStyle name="Note 2 9 4 3" xfId="25152" xr:uid="{00000000-0005-0000-0000-000046820000}"/>
    <cellStyle name="Note 2 9 4 3 2" xfId="37545" xr:uid="{00000000-0005-0000-0000-000047820000}"/>
    <cellStyle name="Note 2 9 4 4" xfId="25153" xr:uid="{00000000-0005-0000-0000-000048820000}"/>
    <cellStyle name="Note 2 9 4 5" xfId="37546" xr:uid="{00000000-0005-0000-0000-000049820000}"/>
    <cellStyle name="Note 2 9 5" xfId="25154" xr:uid="{00000000-0005-0000-0000-00004A820000}"/>
    <cellStyle name="Note 2 9 5 2" xfId="25155" xr:uid="{00000000-0005-0000-0000-00004B820000}"/>
    <cellStyle name="Note 2 9 5 2 2" xfId="25156" xr:uid="{00000000-0005-0000-0000-00004C820000}"/>
    <cellStyle name="Note 2 9 5 2 2 2" xfId="37547" xr:uid="{00000000-0005-0000-0000-00004D820000}"/>
    <cellStyle name="Note 2 9 5 2 3" xfId="25157" xr:uid="{00000000-0005-0000-0000-00004E820000}"/>
    <cellStyle name="Note 2 9 5 2 4" xfId="37548" xr:uid="{00000000-0005-0000-0000-00004F820000}"/>
    <cellStyle name="Note 2 9 5 3" xfId="25158" xr:uid="{00000000-0005-0000-0000-000050820000}"/>
    <cellStyle name="Note 2 9 5 3 2" xfId="37549" xr:uid="{00000000-0005-0000-0000-000051820000}"/>
    <cellStyle name="Note 2 9 5 4" xfId="25159" xr:uid="{00000000-0005-0000-0000-000052820000}"/>
    <cellStyle name="Note 2 9 5 5" xfId="37550" xr:uid="{00000000-0005-0000-0000-000053820000}"/>
    <cellStyle name="Note 2 9 6" xfId="25160" xr:uid="{00000000-0005-0000-0000-000054820000}"/>
    <cellStyle name="Note 2 9 6 2" xfId="25161" xr:uid="{00000000-0005-0000-0000-000055820000}"/>
    <cellStyle name="Note 2 9 6 2 2" xfId="25162" xr:uid="{00000000-0005-0000-0000-000056820000}"/>
    <cellStyle name="Note 2 9 6 2 2 2" xfId="37551" xr:uid="{00000000-0005-0000-0000-000057820000}"/>
    <cellStyle name="Note 2 9 6 2 3" xfId="25163" xr:uid="{00000000-0005-0000-0000-000058820000}"/>
    <cellStyle name="Note 2 9 6 2 4" xfId="37552" xr:uid="{00000000-0005-0000-0000-000059820000}"/>
    <cellStyle name="Note 2 9 6 3" xfId="25164" xr:uid="{00000000-0005-0000-0000-00005A820000}"/>
    <cellStyle name="Note 2 9 6 3 2" xfId="37553" xr:uid="{00000000-0005-0000-0000-00005B820000}"/>
    <cellStyle name="Note 2 9 6 4" xfId="25165" xr:uid="{00000000-0005-0000-0000-00005C820000}"/>
    <cellStyle name="Note 2 9 6 5" xfId="37554" xr:uid="{00000000-0005-0000-0000-00005D820000}"/>
    <cellStyle name="Note 2 9 7" xfId="25166" xr:uid="{00000000-0005-0000-0000-00005E820000}"/>
    <cellStyle name="Note 2 9 7 2" xfId="25167" xr:uid="{00000000-0005-0000-0000-00005F820000}"/>
    <cellStyle name="Note 2 9 7 2 2" xfId="25168" xr:uid="{00000000-0005-0000-0000-000060820000}"/>
    <cellStyle name="Note 2 9 7 2 2 2" xfId="37555" xr:uid="{00000000-0005-0000-0000-000061820000}"/>
    <cellStyle name="Note 2 9 7 2 3" xfId="25169" xr:uid="{00000000-0005-0000-0000-000062820000}"/>
    <cellStyle name="Note 2 9 7 2 4" xfId="37556" xr:uid="{00000000-0005-0000-0000-000063820000}"/>
    <cellStyle name="Note 2 9 7 3" xfId="25170" xr:uid="{00000000-0005-0000-0000-000064820000}"/>
    <cellStyle name="Note 2 9 7 3 2" xfId="37557" xr:uid="{00000000-0005-0000-0000-000065820000}"/>
    <cellStyle name="Note 2 9 7 4" xfId="25171" xr:uid="{00000000-0005-0000-0000-000066820000}"/>
    <cellStyle name="Note 2 9 7 5" xfId="37558" xr:uid="{00000000-0005-0000-0000-000067820000}"/>
    <cellStyle name="Note 2 9 8" xfId="25172" xr:uid="{00000000-0005-0000-0000-000068820000}"/>
    <cellStyle name="Note 2 9 8 2" xfId="25173" xr:uid="{00000000-0005-0000-0000-000069820000}"/>
    <cellStyle name="Note 2 9 8 2 2" xfId="25174" xr:uid="{00000000-0005-0000-0000-00006A820000}"/>
    <cellStyle name="Note 2 9 8 2 2 2" xfId="37559" xr:uid="{00000000-0005-0000-0000-00006B820000}"/>
    <cellStyle name="Note 2 9 8 2 3" xfId="25175" xr:uid="{00000000-0005-0000-0000-00006C820000}"/>
    <cellStyle name="Note 2 9 8 2 4" xfId="37560" xr:uid="{00000000-0005-0000-0000-00006D820000}"/>
    <cellStyle name="Note 2 9 8 3" xfId="25176" xr:uid="{00000000-0005-0000-0000-00006E820000}"/>
    <cellStyle name="Note 2 9 8 3 2" xfId="37561" xr:uid="{00000000-0005-0000-0000-00006F820000}"/>
    <cellStyle name="Note 2 9 8 4" xfId="25177" xr:uid="{00000000-0005-0000-0000-000070820000}"/>
    <cellStyle name="Note 2 9 8 5" xfId="37562" xr:uid="{00000000-0005-0000-0000-000071820000}"/>
    <cellStyle name="Note 2 9 9" xfId="25178" xr:uid="{00000000-0005-0000-0000-000072820000}"/>
    <cellStyle name="Note 2 9 9 2" xfId="25179" xr:uid="{00000000-0005-0000-0000-000073820000}"/>
    <cellStyle name="Note 2 9 9 2 2" xfId="25180" xr:uid="{00000000-0005-0000-0000-000074820000}"/>
    <cellStyle name="Note 2 9 9 2 2 2" xfId="37563" xr:uid="{00000000-0005-0000-0000-000075820000}"/>
    <cellStyle name="Note 2 9 9 2 3" xfId="25181" xr:uid="{00000000-0005-0000-0000-000076820000}"/>
    <cellStyle name="Note 2 9 9 2 4" xfId="37564" xr:uid="{00000000-0005-0000-0000-000077820000}"/>
    <cellStyle name="Note 2 9 9 3" xfId="25182" xr:uid="{00000000-0005-0000-0000-000078820000}"/>
    <cellStyle name="Note 2 9 9 3 2" xfId="37565" xr:uid="{00000000-0005-0000-0000-000079820000}"/>
    <cellStyle name="Note 2 9 9 4" xfId="25183" xr:uid="{00000000-0005-0000-0000-00007A820000}"/>
    <cellStyle name="Note 2 9 9 5" xfId="37566" xr:uid="{00000000-0005-0000-0000-00007B820000}"/>
    <cellStyle name="Note 2_Balance Sheet" xfId="25184" xr:uid="{00000000-0005-0000-0000-00007C820000}"/>
    <cellStyle name="Note 20" xfId="25185" xr:uid="{00000000-0005-0000-0000-00007D820000}"/>
    <cellStyle name="Note 21" xfId="25186" xr:uid="{00000000-0005-0000-0000-00007E820000}"/>
    <cellStyle name="Note 22" xfId="25187" xr:uid="{00000000-0005-0000-0000-00007F820000}"/>
    <cellStyle name="Note 23" xfId="25188" xr:uid="{00000000-0005-0000-0000-000080820000}"/>
    <cellStyle name="Note 24" xfId="25189" xr:uid="{00000000-0005-0000-0000-000081820000}"/>
    <cellStyle name="Note 25" xfId="16061" xr:uid="{00000000-0005-0000-0000-000082820000}"/>
    <cellStyle name="Note 26" xfId="37845" xr:uid="{00000000-0005-0000-0000-000083820000}"/>
    <cellStyle name="Note 27" xfId="40010" xr:uid="{00000000-0005-0000-0000-000084820000}"/>
    <cellStyle name="Note 28" xfId="37851" xr:uid="{00000000-0005-0000-0000-000085820000}"/>
    <cellStyle name="Note 29" xfId="42290" xr:uid="{00000000-0005-0000-0000-000086820000}"/>
    <cellStyle name="Note 3" xfId="677" xr:uid="{00000000-0005-0000-0000-000087820000}"/>
    <cellStyle name="Note 3 10" xfId="25190" xr:uid="{00000000-0005-0000-0000-000088820000}"/>
    <cellStyle name="Note 3 11" xfId="25191" xr:uid="{00000000-0005-0000-0000-000089820000}"/>
    <cellStyle name="Note 3 12" xfId="25192" xr:uid="{00000000-0005-0000-0000-00008A820000}"/>
    <cellStyle name="Note 3 13" xfId="25193" xr:uid="{00000000-0005-0000-0000-00008B820000}"/>
    <cellStyle name="Note 3 14" xfId="25194" xr:uid="{00000000-0005-0000-0000-00008C820000}"/>
    <cellStyle name="Note 3 15" xfId="25195" xr:uid="{00000000-0005-0000-0000-00008D820000}"/>
    <cellStyle name="Note 3 16" xfId="25196" xr:uid="{00000000-0005-0000-0000-00008E820000}"/>
    <cellStyle name="Note 3 17" xfId="25197" xr:uid="{00000000-0005-0000-0000-00008F820000}"/>
    <cellStyle name="Note 3 18" xfId="39262" xr:uid="{00000000-0005-0000-0000-000090820000}"/>
    <cellStyle name="Note 3 2" xfId="754" xr:uid="{00000000-0005-0000-0000-000091820000}"/>
    <cellStyle name="Note 3 2 10" xfId="42495" xr:uid="{00000000-0005-0000-0000-000092820000}"/>
    <cellStyle name="Note 3 2 2" xfId="25198" xr:uid="{00000000-0005-0000-0000-000093820000}"/>
    <cellStyle name="Note 3 2 2 2" xfId="25199" xr:uid="{00000000-0005-0000-0000-000094820000}"/>
    <cellStyle name="Note 3 2 2 3" xfId="25200" xr:uid="{00000000-0005-0000-0000-000095820000}"/>
    <cellStyle name="Note 3 2 2 4" xfId="25201" xr:uid="{00000000-0005-0000-0000-000096820000}"/>
    <cellStyle name="Note 3 2 2_BU&amp;IC" xfId="25202" xr:uid="{00000000-0005-0000-0000-000097820000}"/>
    <cellStyle name="Note 3 2 3" xfId="25203" xr:uid="{00000000-0005-0000-0000-000098820000}"/>
    <cellStyle name="Note 3 2 4" xfId="25204" xr:uid="{00000000-0005-0000-0000-000099820000}"/>
    <cellStyle name="Note 3 2 5" xfId="25205" xr:uid="{00000000-0005-0000-0000-00009A820000}"/>
    <cellStyle name="Note 3 2 6" xfId="39263" xr:uid="{00000000-0005-0000-0000-00009B820000}"/>
    <cellStyle name="Note 3 2 7" xfId="41995" xr:uid="{00000000-0005-0000-0000-00009C820000}"/>
    <cellStyle name="Note 3 2 8" xfId="41985" xr:uid="{00000000-0005-0000-0000-00009D820000}"/>
    <cellStyle name="Note 3 2 9" xfId="41987" xr:uid="{00000000-0005-0000-0000-00009E820000}"/>
    <cellStyle name="Note 3 2_BU&amp;IC" xfId="25206" xr:uid="{00000000-0005-0000-0000-00009F820000}"/>
    <cellStyle name="Note 3 3" xfId="25207" xr:uid="{00000000-0005-0000-0000-0000A0820000}"/>
    <cellStyle name="Note 3 3 2" xfId="25208" xr:uid="{00000000-0005-0000-0000-0000A1820000}"/>
    <cellStyle name="Note 3 3 3" xfId="25209" xr:uid="{00000000-0005-0000-0000-0000A2820000}"/>
    <cellStyle name="Note 3 3 4" xfId="25210" xr:uid="{00000000-0005-0000-0000-0000A3820000}"/>
    <cellStyle name="Note 3 3_BU&amp;IC" xfId="25211" xr:uid="{00000000-0005-0000-0000-0000A4820000}"/>
    <cellStyle name="Note 3 4" xfId="25212" xr:uid="{00000000-0005-0000-0000-0000A5820000}"/>
    <cellStyle name="Note 3 4 2" xfId="25213" xr:uid="{00000000-0005-0000-0000-0000A6820000}"/>
    <cellStyle name="Note 3 4 3" xfId="25214" xr:uid="{00000000-0005-0000-0000-0000A7820000}"/>
    <cellStyle name="Note 3 4 4" xfId="25215" xr:uid="{00000000-0005-0000-0000-0000A8820000}"/>
    <cellStyle name="Note 3 4_BU&amp;IC" xfId="25216" xr:uid="{00000000-0005-0000-0000-0000A9820000}"/>
    <cellStyle name="Note 3 5" xfId="25217" xr:uid="{00000000-0005-0000-0000-0000AA820000}"/>
    <cellStyle name="Note 3 5 2" xfId="25218" xr:uid="{00000000-0005-0000-0000-0000AB820000}"/>
    <cellStyle name="Note 3 5 3" xfId="25219" xr:uid="{00000000-0005-0000-0000-0000AC820000}"/>
    <cellStyle name="Note 3 5_BU&amp;IC" xfId="25220" xr:uid="{00000000-0005-0000-0000-0000AD820000}"/>
    <cellStyle name="Note 3 6" xfId="25221" xr:uid="{00000000-0005-0000-0000-0000AE820000}"/>
    <cellStyle name="Note 3 6 2" xfId="25222" xr:uid="{00000000-0005-0000-0000-0000AF820000}"/>
    <cellStyle name="Note 3 6 3" xfId="25223" xr:uid="{00000000-0005-0000-0000-0000B0820000}"/>
    <cellStyle name="Note 3 6_BU&amp;IC" xfId="25224" xr:uid="{00000000-0005-0000-0000-0000B1820000}"/>
    <cellStyle name="Note 3 7" xfId="25225" xr:uid="{00000000-0005-0000-0000-0000B2820000}"/>
    <cellStyle name="Note 3 7 2" xfId="25226" xr:uid="{00000000-0005-0000-0000-0000B3820000}"/>
    <cellStyle name="Note 3 7 3" xfId="25227" xr:uid="{00000000-0005-0000-0000-0000B4820000}"/>
    <cellStyle name="Note 3 7_BU&amp;IC" xfId="25228" xr:uid="{00000000-0005-0000-0000-0000B5820000}"/>
    <cellStyle name="Note 3 8" xfId="25229" xr:uid="{00000000-0005-0000-0000-0000B6820000}"/>
    <cellStyle name="Note 3 8 2" xfId="25230" xr:uid="{00000000-0005-0000-0000-0000B7820000}"/>
    <cellStyle name="Note 3 8 3" xfId="25231" xr:uid="{00000000-0005-0000-0000-0000B8820000}"/>
    <cellStyle name="Note 3 8_BU&amp;IC" xfId="25232" xr:uid="{00000000-0005-0000-0000-0000B9820000}"/>
    <cellStyle name="Note 3 9" xfId="25233" xr:uid="{00000000-0005-0000-0000-0000BA820000}"/>
    <cellStyle name="Note 3 9 2" xfId="25234" xr:uid="{00000000-0005-0000-0000-0000BB820000}"/>
    <cellStyle name="Note 3 9_BU&amp;IC" xfId="25235" xr:uid="{00000000-0005-0000-0000-0000BC820000}"/>
    <cellStyle name="Note 3_BU&amp;IC" xfId="25236" xr:uid="{00000000-0005-0000-0000-0000BD820000}"/>
    <cellStyle name="Note 30" xfId="42439" xr:uid="{00000000-0005-0000-0000-0000BE820000}"/>
    <cellStyle name="Note 31" xfId="42469" xr:uid="{00000000-0005-0000-0000-0000BF820000}"/>
    <cellStyle name="Note 4" xfId="25237" xr:uid="{00000000-0005-0000-0000-0000C0820000}"/>
    <cellStyle name="Note 4 10" xfId="42393" xr:uid="{00000000-0005-0000-0000-0000C1820000}"/>
    <cellStyle name="Note 4 2" xfId="25238" xr:uid="{00000000-0005-0000-0000-0000C2820000}"/>
    <cellStyle name="Note 4 2 2" xfId="25239" xr:uid="{00000000-0005-0000-0000-0000C3820000}"/>
    <cellStyle name="Note 4 2 3" xfId="25240" xr:uid="{00000000-0005-0000-0000-0000C4820000}"/>
    <cellStyle name="Note 4 2 4" xfId="25241" xr:uid="{00000000-0005-0000-0000-0000C5820000}"/>
    <cellStyle name="Note 4 2_BU&amp;IC" xfId="25242" xr:uid="{00000000-0005-0000-0000-0000C6820000}"/>
    <cellStyle name="Note 4 3" xfId="25243" xr:uid="{00000000-0005-0000-0000-0000C7820000}"/>
    <cellStyle name="Note 4 4" xfId="25244" xr:uid="{00000000-0005-0000-0000-0000C8820000}"/>
    <cellStyle name="Note 4 5" xfId="25245" xr:uid="{00000000-0005-0000-0000-0000C9820000}"/>
    <cellStyle name="Note 4 6" xfId="39264" xr:uid="{00000000-0005-0000-0000-0000CA820000}"/>
    <cellStyle name="Note 4 7" xfId="41996" xr:uid="{00000000-0005-0000-0000-0000CB820000}"/>
    <cellStyle name="Note 4 8" xfId="38527" xr:uid="{00000000-0005-0000-0000-0000CC820000}"/>
    <cellStyle name="Note 4 9" xfId="42239" xr:uid="{00000000-0005-0000-0000-0000CD820000}"/>
    <cellStyle name="Note 4_BU&amp;IC" xfId="25246" xr:uid="{00000000-0005-0000-0000-0000CE820000}"/>
    <cellStyle name="Note 5" xfId="25247" xr:uid="{00000000-0005-0000-0000-0000CF820000}"/>
    <cellStyle name="Note 5 10" xfId="42221" xr:uid="{00000000-0005-0000-0000-0000D0820000}"/>
    <cellStyle name="Note 5 2" xfId="25248" xr:uid="{00000000-0005-0000-0000-0000D1820000}"/>
    <cellStyle name="Note 5 2 2" xfId="25249" xr:uid="{00000000-0005-0000-0000-0000D2820000}"/>
    <cellStyle name="Note 5 2 3" xfId="25250" xr:uid="{00000000-0005-0000-0000-0000D3820000}"/>
    <cellStyle name="Note 5 2 4" xfId="25251" xr:uid="{00000000-0005-0000-0000-0000D4820000}"/>
    <cellStyle name="Note 5 2_BU&amp;IC" xfId="25252" xr:uid="{00000000-0005-0000-0000-0000D5820000}"/>
    <cellStyle name="Note 5 3" xfId="25253" xr:uid="{00000000-0005-0000-0000-0000D6820000}"/>
    <cellStyle name="Note 5 4" xfId="25254" xr:uid="{00000000-0005-0000-0000-0000D7820000}"/>
    <cellStyle name="Note 5 5" xfId="25255" xr:uid="{00000000-0005-0000-0000-0000D8820000}"/>
    <cellStyle name="Note 5 6" xfId="39265" xr:uid="{00000000-0005-0000-0000-0000D9820000}"/>
    <cellStyle name="Note 5 7" xfId="41997" xr:uid="{00000000-0005-0000-0000-0000DA820000}"/>
    <cellStyle name="Note 5 8" xfId="42378" xr:uid="{00000000-0005-0000-0000-0000DB820000}"/>
    <cellStyle name="Note 5 9" xfId="42346" xr:uid="{00000000-0005-0000-0000-0000DC820000}"/>
    <cellStyle name="Note 5_BU&amp;IC" xfId="25256" xr:uid="{00000000-0005-0000-0000-0000DD820000}"/>
    <cellStyle name="Note 6" xfId="25257" xr:uid="{00000000-0005-0000-0000-0000DE820000}"/>
    <cellStyle name="Note 6 10" xfId="42226" xr:uid="{00000000-0005-0000-0000-0000DF820000}"/>
    <cellStyle name="Note 6 2" xfId="25258" xr:uid="{00000000-0005-0000-0000-0000E0820000}"/>
    <cellStyle name="Note 6 2 2" xfId="25259" xr:uid="{00000000-0005-0000-0000-0000E1820000}"/>
    <cellStyle name="Note 6 2 3" xfId="25260" xr:uid="{00000000-0005-0000-0000-0000E2820000}"/>
    <cellStyle name="Note 6 2 4" xfId="25261" xr:uid="{00000000-0005-0000-0000-0000E3820000}"/>
    <cellStyle name="Note 6 2_BU&amp;IC" xfId="25262" xr:uid="{00000000-0005-0000-0000-0000E4820000}"/>
    <cellStyle name="Note 6 3" xfId="25263" xr:uid="{00000000-0005-0000-0000-0000E5820000}"/>
    <cellStyle name="Note 6 4" xfId="25264" xr:uid="{00000000-0005-0000-0000-0000E6820000}"/>
    <cellStyle name="Note 6 5" xfId="25265" xr:uid="{00000000-0005-0000-0000-0000E7820000}"/>
    <cellStyle name="Note 6 6" xfId="39266" xr:uid="{00000000-0005-0000-0000-0000E8820000}"/>
    <cellStyle name="Note 6 7" xfId="41998" xr:uid="{00000000-0005-0000-0000-0000E9820000}"/>
    <cellStyle name="Note 6 8" xfId="37827" xr:uid="{00000000-0005-0000-0000-0000EA820000}"/>
    <cellStyle name="Note 6 9" xfId="42278" xr:uid="{00000000-0005-0000-0000-0000EB820000}"/>
    <cellStyle name="Note 6_BU&amp;IC" xfId="25266" xr:uid="{00000000-0005-0000-0000-0000EC820000}"/>
    <cellStyle name="Note 7" xfId="25267" xr:uid="{00000000-0005-0000-0000-0000ED820000}"/>
    <cellStyle name="Note 7 10" xfId="42494" xr:uid="{00000000-0005-0000-0000-0000EE820000}"/>
    <cellStyle name="Note 7 2" xfId="25268" xr:uid="{00000000-0005-0000-0000-0000EF820000}"/>
    <cellStyle name="Note 7 2 2" xfId="25269" xr:uid="{00000000-0005-0000-0000-0000F0820000}"/>
    <cellStyle name="Note 7 2 3" xfId="25270" xr:uid="{00000000-0005-0000-0000-0000F1820000}"/>
    <cellStyle name="Note 7 2 4" xfId="25271" xr:uid="{00000000-0005-0000-0000-0000F2820000}"/>
    <cellStyle name="Note 7 2_BU&amp;IC" xfId="25272" xr:uid="{00000000-0005-0000-0000-0000F3820000}"/>
    <cellStyle name="Note 7 3" xfId="25273" xr:uid="{00000000-0005-0000-0000-0000F4820000}"/>
    <cellStyle name="Note 7 4" xfId="25274" xr:uid="{00000000-0005-0000-0000-0000F5820000}"/>
    <cellStyle name="Note 7 5" xfId="25275" xr:uid="{00000000-0005-0000-0000-0000F6820000}"/>
    <cellStyle name="Note 7 6" xfId="39267" xr:uid="{00000000-0005-0000-0000-0000F7820000}"/>
    <cellStyle name="Note 7 7" xfId="41999" xr:uid="{00000000-0005-0000-0000-0000F8820000}"/>
    <cellStyle name="Note 7 8" xfId="42422" xr:uid="{00000000-0005-0000-0000-0000F9820000}"/>
    <cellStyle name="Note 7 9" xfId="38522" xr:uid="{00000000-0005-0000-0000-0000FA820000}"/>
    <cellStyle name="Note 7_BU&amp;IC" xfId="25276" xr:uid="{00000000-0005-0000-0000-0000FB820000}"/>
    <cellStyle name="Note 8" xfId="25277" xr:uid="{00000000-0005-0000-0000-0000FC820000}"/>
    <cellStyle name="Note 8 10" xfId="42215" xr:uid="{00000000-0005-0000-0000-0000FD820000}"/>
    <cellStyle name="Note 8 2" xfId="25278" xr:uid="{00000000-0005-0000-0000-0000FE820000}"/>
    <cellStyle name="Note 8 2 2" xfId="25279" xr:uid="{00000000-0005-0000-0000-0000FF820000}"/>
    <cellStyle name="Note 8 2 3" xfId="25280" xr:uid="{00000000-0005-0000-0000-000000830000}"/>
    <cellStyle name="Note 8 2 4" xfId="25281" xr:uid="{00000000-0005-0000-0000-000001830000}"/>
    <cellStyle name="Note 8 2_BU&amp;IC" xfId="25282" xr:uid="{00000000-0005-0000-0000-000002830000}"/>
    <cellStyle name="Note 8 3" xfId="25283" xr:uid="{00000000-0005-0000-0000-000003830000}"/>
    <cellStyle name="Note 8 4" xfId="25284" xr:uid="{00000000-0005-0000-0000-000004830000}"/>
    <cellStyle name="Note 8 5" xfId="25285" xr:uid="{00000000-0005-0000-0000-000005830000}"/>
    <cellStyle name="Note 8 6" xfId="39268" xr:uid="{00000000-0005-0000-0000-000006830000}"/>
    <cellStyle name="Note 8 7" xfId="42000" xr:uid="{00000000-0005-0000-0000-000007830000}"/>
    <cellStyle name="Note 8 8" xfId="42331" xr:uid="{00000000-0005-0000-0000-000008830000}"/>
    <cellStyle name="Note 8 9" xfId="38647" xr:uid="{00000000-0005-0000-0000-000009830000}"/>
    <cellStyle name="Note 8_BU&amp;IC" xfId="25286" xr:uid="{00000000-0005-0000-0000-00000A830000}"/>
    <cellStyle name="Note 9" xfId="25287" xr:uid="{00000000-0005-0000-0000-00000B830000}"/>
    <cellStyle name="Note 9 10" xfId="41772" xr:uid="{00000000-0005-0000-0000-00000C830000}"/>
    <cellStyle name="Note 9 2" xfId="25288" xr:uid="{00000000-0005-0000-0000-00000D830000}"/>
    <cellStyle name="Note 9 2 2" xfId="25289" xr:uid="{00000000-0005-0000-0000-00000E830000}"/>
    <cellStyle name="Note 9 2 3" xfId="25290" xr:uid="{00000000-0005-0000-0000-00000F830000}"/>
    <cellStyle name="Note 9 2 4" xfId="25291" xr:uid="{00000000-0005-0000-0000-000010830000}"/>
    <cellStyle name="Note 9 2_BU&amp;IC" xfId="25292" xr:uid="{00000000-0005-0000-0000-000011830000}"/>
    <cellStyle name="Note 9 3" xfId="25293" xr:uid="{00000000-0005-0000-0000-000012830000}"/>
    <cellStyle name="Note 9 4" xfId="25294" xr:uid="{00000000-0005-0000-0000-000013830000}"/>
    <cellStyle name="Note 9 5" xfId="25295" xr:uid="{00000000-0005-0000-0000-000014830000}"/>
    <cellStyle name="Note 9 6" xfId="39261" xr:uid="{00000000-0005-0000-0000-000015830000}"/>
    <cellStyle name="Note 9 7" xfId="41994" xr:uid="{00000000-0005-0000-0000-000016830000}"/>
    <cellStyle name="Note 9 8" xfId="42363" xr:uid="{00000000-0005-0000-0000-000017830000}"/>
    <cellStyle name="Note 9 9" xfId="38369" xr:uid="{00000000-0005-0000-0000-000018830000}"/>
    <cellStyle name="Note 9_BU&amp;IC" xfId="25296" xr:uid="{00000000-0005-0000-0000-000019830000}"/>
    <cellStyle name="Note_5 year overview margin" xfId="37670" xr:uid="{00000000-0005-0000-0000-00001A830000}"/>
    <cellStyle name="Notiz 10" xfId="25297" xr:uid="{00000000-0005-0000-0000-00001B830000}"/>
    <cellStyle name="Notiz 10 10" xfId="42372" xr:uid="{00000000-0005-0000-0000-00001C830000}"/>
    <cellStyle name="Notiz 10 2" xfId="25298" xr:uid="{00000000-0005-0000-0000-00001D830000}"/>
    <cellStyle name="Notiz 10 2 10" xfId="42408" xr:uid="{00000000-0005-0000-0000-00001E830000}"/>
    <cellStyle name="Notiz 10 2 2" xfId="25299" xr:uid="{00000000-0005-0000-0000-00001F830000}"/>
    <cellStyle name="Notiz 10 2 2 2" xfId="25300" xr:uid="{00000000-0005-0000-0000-000020830000}"/>
    <cellStyle name="Notiz 10 2 2 2 2" xfId="25301" xr:uid="{00000000-0005-0000-0000-000021830000}"/>
    <cellStyle name="Notiz 10 2 2 2_BU&amp;IC" xfId="25302" xr:uid="{00000000-0005-0000-0000-000022830000}"/>
    <cellStyle name="Notiz 10 2 2 3" xfId="25303" xr:uid="{00000000-0005-0000-0000-000023830000}"/>
    <cellStyle name="Notiz 10 2 2 3 2" xfId="25304" xr:uid="{00000000-0005-0000-0000-000024830000}"/>
    <cellStyle name="Notiz 10 2 2 3_BU&amp;IC" xfId="25305" xr:uid="{00000000-0005-0000-0000-000025830000}"/>
    <cellStyle name="Notiz 10 2 2 4" xfId="25306" xr:uid="{00000000-0005-0000-0000-000026830000}"/>
    <cellStyle name="Notiz 10 2 2_BU&amp;IC" xfId="25307" xr:uid="{00000000-0005-0000-0000-000027830000}"/>
    <cellStyle name="Notiz 10 2 3" xfId="25308" xr:uid="{00000000-0005-0000-0000-000028830000}"/>
    <cellStyle name="Notiz 10 2 3 2" xfId="25309" xr:uid="{00000000-0005-0000-0000-000029830000}"/>
    <cellStyle name="Notiz 10 2 3_BU&amp;IC" xfId="25310" xr:uid="{00000000-0005-0000-0000-00002A830000}"/>
    <cellStyle name="Notiz 10 2 4" xfId="25311" xr:uid="{00000000-0005-0000-0000-00002B830000}"/>
    <cellStyle name="Notiz 10 2 4 2" xfId="25312" xr:uid="{00000000-0005-0000-0000-00002C830000}"/>
    <cellStyle name="Notiz 10 2 4_BU&amp;IC" xfId="25313" xr:uid="{00000000-0005-0000-0000-00002D830000}"/>
    <cellStyle name="Notiz 10 2 5" xfId="25314" xr:uid="{00000000-0005-0000-0000-00002E830000}"/>
    <cellStyle name="Notiz 10 2 6" xfId="39270" xr:uid="{00000000-0005-0000-0000-00002F830000}"/>
    <cellStyle name="Notiz 10 2 7" xfId="42002" xr:uid="{00000000-0005-0000-0000-000030830000}"/>
    <cellStyle name="Notiz 10 2 8" xfId="42402" xr:uid="{00000000-0005-0000-0000-000031830000}"/>
    <cellStyle name="Notiz 10 2 9" xfId="38496" xr:uid="{00000000-0005-0000-0000-000032830000}"/>
    <cellStyle name="Notiz 10 2_BU&amp;IC" xfId="25315" xr:uid="{00000000-0005-0000-0000-000033830000}"/>
    <cellStyle name="Notiz 10 3" xfId="25316" xr:uid="{00000000-0005-0000-0000-000034830000}"/>
    <cellStyle name="Notiz 10 3 2" xfId="25317" xr:uid="{00000000-0005-0000-0000-000035830000}"/>
    <cellStyle name="Notiz 10 3 2 2" xfId="25318" xr:uid="{00000000-0005-0000-0000-000036830000}"/>
    <cellStyle name="Notiz 10 3 2_BU&amp;IC" xfId="25319" xr:uid="{00000000-0005-0000-0000-000037830000}"/>
    <cellStyle name="Notiz 10 3 3" xfId="25320" xr:uid="{00000000-0005-0000-0000-000038830000}"/>
    <cellStyle name="Notiz 10 3 3 2" xfId="25321" xr:uid="{00000000-0005-0000-0000-000039830000}"/>
    <cellStyle name="Notiz 10 3 3_BU&amp;IC" xfId="25322" xr:uid="{00000000-0005-0000-0000-00003A830000}"/>
    <cellStyle name="Notiz 10 3 4" xfId="25323" xr:uid="{00000000-0005-0000-0000-00003B830000}"/>
    <cellStyle name="Notiz 10 3_BU&amp;IC" xfId="25324" xr:uid="{00000000-0005-0000-0000-00003C830000}"/>
    <cellStyle name="Notiz 10 4" xfId="25325" xr:uid="{00000000-0005-0000-0000-00003D830000}"/>
    <cellStyle name="Notiz 10 4 2" xfId="25326" xr:uid="{00000000-0005-0000-0000-00003E830000}"/>
    <cellStyle name="Notiz 10 4 2 2" xfId="25327" xr:uid="{00000000-0005-0000-0000-00003F830000}"/>
    <cellStyle name="Notiz 10 4 2_BU&amp;IC" xfId="25328" xr:uid="{00000000-0005-0000-0000-000040830000}"/>
    <cellStyle name="Notiz 10 4 3" xfId="25329" xr:uid="{00000000-0005-0000-0000-000041830000}"/>
    <cellStyle name="Notiz 10 4_BU&amp;IC" xfId="25330" xr:uid="{00000000-0005-0000-0000-000042830000}"/>
    <cellStyle name="Notiz 10 5" xfId="25331" xr:uid="{00000000-0005-0000-0000-000043830000}"/>
    <cellStyle name="Notiz 10 5 2" xfId="25332" xr:uid="{00000000-0005-0000-0000-000044830000}"/>
    <cellStyle name="Notiz 10 5_BU&amp;IC" xfId="25333" xr:uid="{00000000-0005-0000-0000-000045830000}"/>
    <cellStyle name="Notiz 10 6" xfId="25334" xr:uid="{00000000-0005-0000-0000-000046830000}"/>
    <cellStyle name="Notiz 10 6 2" xfId="25335" xr:uid="{00000000-0005-0000-0000-000047830000}"/>
    <cellStyle name="Notiz 10 6_BU&amp;IC" xfId="25336" xr:uid="{00000000-0005-0000-0000-000048830000}"/>
    <cellStyle name="Notiz 10 7" xfId="25337" xr:uid="{00000000-0005-0000-0000-000049830000}"/>
    <cellStyle name="Notiz 10 8" xfId="39269" xr:uid="{00000000-0005-0000-0000-00004A830000}"/>
    <cellStyle name="Notiz 10 9" xfId="42001" xr:uid="{00000000-0005-0000-0000-00004B830000}"/>
    <cellStyle name="Notiz 10_BU&amp;IC" xfId="25338" xr:uid="{00000000-0005-0000-0000-00004C830000}"/>
    <cellStyle name="Notiz 11" xfId="25339" xr:uid="{00000000-0005-0000-0000-00004D830000}"/>
    <cellStyle name="Notiz 11 10" xfId="42455" xr:uid="{00000000-0005-0000-0000-00004E830000}"/>
    <cellStyle name="Notiz 11 2" xfId="25340" xr:uid="{00000000-0005-0000-0000-00004F830000}"/>
    <cellStyle name="Notiz 11 2 10" xfId="41773" xr:uid="{00000000-0005-0000-0000-000050830000}"/>
    <cellStyle name="Notiz 11 2 2" xfId="25341" xr:uid="{00000000-0005-0000-0000-000051830000}"/>
    <cellStyle name="Notiz 11 2 2 2" xfId="25342" xr:uid="{00000000-0005-0000-0000-000052830000}"/>
    <cellStyle name="Notiz 11 2 2 2 2" xfId="25343" xr:uid="{00000000-0005-0000-0000-000053830000}"/>
    <cellStyle name="Notiz 11 2 2 2_BU&amp;IC" xfId="25344" xr:uid="{00000000-0005-0000-0000-000054830000}"/>
    <cellStyle name="Notiz 11 2 2 3" xfId="25345" xr:uid="{00000000-0005-0000-0000-000055830000}"/>
    <cellStyle name="Notiz 11 2 2 3 2" xfId="25346" xr:uid="{00000000-0005-0000-0000-000056830000}"/>
    <cellStyle name="Notiz 11 2 2 3_BU&amp;IC" xfId="25347" xr:uid="{00000000-0005-0000-0000-000057830000}"/>
    <cellStyle name="Notiz 11 2 2 4" xfId="25348" xr:uid="{00000000-0005-0000-0000-000058830000}"/>
    <cellStyle name="Notiz 11 2 2_BU&amp;IC" xfId="25349" xr:uid="{00000000-0005-0000-0000-000059830000}"/>
    <cellStyle name="Notiz 11 2 3" xfId="25350" xr:uid="{00000000-0005-0000-0000-00005A830000}"/>
    <cellStyle name="Notiz 11 2 3 2" xfId="25351" xr:uid="{00000000-0005-0000-0000-00005B830000}"/>
    <cellStyle name="Notiz 11 2 3_BU&amp;IC" xfId="25352" xr:uid="{00000000-0005-0000-0000-00005C830000}"/>
    <cellStyle name="Notiz 11 2 4" xfId="25353" xr:uid="{00000000-0005-0000-0000-00005D830000}"/>
    <cellStyle name="Notiz 11 2 4 2" xfId="25354" xr:uid="{00000000-0005-0000-0000-00005E830000}"/>
    <cellStyle name="Notiz 11 2 4_BU&amp;IC" xfId="25355" xr:uid="{00000000-0005-0000-0000-00005F830000}"/>
    <cellStyle name="Notiz 11 2 5" xfId="25356" xr:uid="{00000000-0005-0000-0000-000060830000}"/>
    <cellStyle name="Notiz 11 2 6" xfId="39272" xr:uid="{00000000-0005-0000-0000-000061830000}"/>
    <cellStyle name="Notiz 11 2 7" xfId="42004" xr:uid="{00000000-0005-0000-0000-000062830000}"/>
    <cellStyle name="Notiz 11 2 8" xfId="42362" xr:uid="{00000000-0005-0000-0000-000063830000}"/>
    <cellStyle name="Notiz 11 2 9" xfId="38368" xr:uid="{00000000-0005-0000-0000-000064830000}"/>
    <cellStyle name="Notiz 11 2_BU&amp;IC" xfId="25357" xr:uid="{00000000-0005-0000-0000-000065830000}"/>
    <cellStyle name="Notiz 11 3" xfId="25358" xr:uid="{00000000-0005-0000-0000-000066830000}"/>
    <cellStyle name="Notiz 11 3 2" xfId="25359" xr:uid="{00000000-0005-0000-0000-000067830000}"/>
    <cellStyle name="Notiz 11 3 2 2" xfId="25360" xr:uid="{00000000-0005-0000-0000-000068830000}"/>
    <cellStyle name="Notiz 11 3 2_BU&amp;IC" xfId="25361" xr:uid="{00000000-0005-0000-0000-000069830000}"/>
    <cellStyle name="Notiz 11 3 3" xfId="25362" xr:uid="{00000000-0005-0000-0000-00006A830000}"/>
    <cellStyle name="Notiz 11 3 3 2" xfId="25363" xr:uid="{00000000-0005-0000-0000-00006B830000}"/>
    <cellStyle name="Notiz 11 3 3_BU&amp;IC" xfId="25364" xr:uid="{00000000-0005-0000-0000-00006C830000}"/>
    <cellStyle name="Notiz 11 3 4" xfId="25365" xr:uid="{00000000-0005-0000-0000-00006D830000}"/>
    <cellStyle name="Notiz 11 3_BU&amp;IC" xfId="25366" xr:uid="{00000000-0005-0000-0000-00006E830000}"/>
    <cellStyle name="Notiz 11 4" xfId="25367" xr:uid="{00000000-0005-0000-0000-00006F830000}"/>
    <cellStyle name="Notiz 11 4 2" xfId="25368" xr:uid="{00000000-0005-0000-0000-000070830000}"/>
    <cellStyle name="Notiz 11 4 2 2" xfId="25369" xr:uid="{00000000-0005-0000-0000-000071830000}"/>
    <cellStyle name="Notiz 11 4 2_BU&amp;IC" xfId="25370" xr:uid="{00000000-0005-0000-0000-000072830000}"/>
    <cellStyle name="Notiz 11 4 3" xfId="25371" xr:uid="{00000000-0005-0000-0000-000073830000}"/>
    <cellStyle name="Notiz 11 4_BU&amp;IC" xfId="25372" xr:uid="{00000000-0005-0000-0000-000074830000}"/>
    <cellStyle name="Notiz 11 5" xfId="25373" xr:uid="{00000000-0005-0000-0000-000075830000}"/>
    <cellStyle name="Notiz 11 5 2" xfId="25374" xr:uid="{00000000-0005-0000-0000-000076830000}"/>
    <cellStyle name="Notiz 11 5_BU&amp;IC" xfId="25375" xr:uid="{00000000-0005-0000-0000-000077830000}"/>
    <cellStyle name="Notiz 11 6" xfId="25376" xr:uid="{00000000-0005-0000-0000-000078830000}"/>
    <cellStyle name="Notiz 11 6 2" xfId="25377" xr:uid="{00000000-0005-0000-0000-000079830000}"/>
    <cellStyle name="Notiz 11 6_BU&amp;IC" xfId="25378" xr:uid="{00000000-0005-0000-0000-00007A830000}"/>
    <cellStyle name="Notiz 11 7" xfId="25379" xr:uid="{00000000-0005-0000-0000-00007B830000}"/>
    <cellStyle name="Notiz 11 8" xfId="39271" xr:uid="{00000000-0005-0000-0000-00007C830000}"/>
    <cellStyle name="Notiz 11 9" xfId="42003" xr:uid="{00000000-0005-0000-0000-00007D830000}"/>
    <cellStyle name="Notiz 11_BU&amp;IC" xfId="25380" xr:uid="{00000000-0005-0000-0000-00007E830000}"/>
    <cellStyle name="Notiz 12" xfId="25381" xr:uid="{00000000-0005-0000-0000-00007F830000}"/>
    <cellStyle name="Notiz 12 2" xfId="25382" xr:uid="{00000000-0005-0000-0000-000080830000}"/>
    <cellStyle name="Notiz 12 3" xfId="39273" xr:uid="{00000000-0005-0000-0000-000081830000}"/>
    <cellStyle name="Notiz 12_BU&amp;IC" xfId="25383" xr:uid="{00000000-0005-0000-0000-000082830000}"/>
    <cellStyle name="Notiz 13" xfId="25384" xr:uid="{00000000-0005-0000-0000-000083830000}"/>
    <cellStyle name="Notiz 13 2" xfId="25385" xr:uid="{00000000-0005-0000-0000-000084830000}"/>
    <cellStyle name="Notiz 13_BU&amp;IC" xfId="25386" xr:uid="{00000000-0005-0000-0000-000085830000}"/>
    <cellStyle name="Notiz 14" xfId="25387" xr:uid="{00000000-0005-0000-0000-000086830000}"/>
    <cellStyle name="Notiz 15" xfId="25388" xr:uid="{00000000-0005-0000-0000-000087830000}"/>
    <cellStyle name="Notiz 16" xfId="25389" xr:uid="{00000000-0005-0000-0000-000088830000}"/>
    <cellStyle name="Notiz 17" xfId="25390" xr:uid="{00000000-0005-0000-0000-000089830000}"/>
    <cellStyle name="Notiz 18" xfId="25391" xr:uid="{00000000-0005-0000-0000-00008A830000}"/>
    <cellStyle name="Notiz 19" xfId="25392" xr:uid="{00000000-0005-0000-0000-00008B830000}"/>
    <cellStyle name="Notiz 2" xfId="257" xr:uid="{00000000-0005-0000-0000-00008C830000}"/>
    <cellStyle name="Notiz 2 10" xfId="25393" xr:uid="{00000000-0005-0000-0000-00008D830000}"/>
    <cellStyle name="Notiz 2 10 2" xfId="25394" xr:uid="{00000000-0005-0000-0000-00008E830000}"/>
    <cellStyle name="Notiz 2 10 3" xfId="39274" xr:uid="{00000000-0005-0000-0000-00008F830000}"/>
    <cellStyle name="Notiz 2 10_BU&amp;IC" xfId="25395" xr:uid="{00000000-0005-0000-0000-000090830000}"/>
    <cellStyle name="Notiz 2 11" xfId="25396" xr:uid="{00000000-0005-0000-0000-000091830000}"/>
    <cellStyle name="Notiz 2 11 2" xfId="25397" xr:uid="{00000000-0005-0000-0000-000092830000}"/>
    <cellStyle name="Notiz 2 11 3" xfId="39275" xr:uid="{00000000-0005-0000-0000-000093830000}"/>
    <cellStyle name="Notiz 2 11_BU&amp;IC" xfId="25398" xr:uid="{00000000-0005-0000-0000-000094830000}"/>
    <cellStyle name="Notiz 2 12" xfId="25399" xr:uid="{00000000-0005-0000-0000-000095830000}"/>
    <cellStyle name="Notiz 2 13" xfId="25400" xr:uid="{00000000-0005-0000-0000-000096830000}"/>
    <cellStyle name="Notiz 2 14" xfId="25401" xr:uid="{00000000-0005-0000-0000-000097830000}"/>
    <cellStyle name="Notiz 2 15" xfId="25402" xr:uid="{00000000-0005-0000-0000-000098830000}"/>
    <cellStyle name="Notiz 2 16" xfId="25403" xr:uid="{00000000-0005-0000-0000-000099830000}"/>
    <cellStyle name="Notiz 2 17" xfId="25404" xr:uid="{00000000-0005-0000-0000-00009A830000}"/>
    <cellStyle name="Notiz 2 18" xfId="678" xr:uid="{00000000-0005-0000-0000-00009B830000}"/>
    <cellStyle name="Notiz 2 2" xfId="258" xr:uid="{00000000-0005-0000-0000-00009C830000}"/>
    <cellStyle name="Notiz 2 2 10" xfId="25405" xr:uid="{00000000-0005-0000-0000-00009D830000}"/>
    <cellStyle name="Notiz 2 2 11" xfId="25406" xr:uid="{00000000-0005-0000-0000-00009E830000}"/>
    <cellStyle name="Notiz 2 2 12" xfId="755" xr:uid="{00000000-0005-0000-0000-00009F830000}"/>
    <cellStyle name="Notiz 2 2 2" xfId="562" xr:uid="{00000000-0005-0000-0000-0000A0830000}"/>
    <cellStyle name="Notiz 2 2 2 10" xfId="25408" xr:uid="{00000000-0005-0000-0000-0000A1830000}"/>
    <cellStyle name="Notiz 2 2 2 11" xfId="25407" xr:uid="{00000000-0005-0000-0000-0000A2830000}"/>
    <cellStyle name="Notiz 2 2 2 12" xfId="37930" xr:uid="{00000000-0005-0000-0000-0000A3830000}"/>
    <cellStyle name="Notiz 2 2 2 2" xfId="25409" xr:uid="{00000000-0005-0000-0000-0000A4830000}"/>
    <cellStyle name="Notiz 2 2 2 2 2" xfId="25410" xr:uid="{00000000-0005-0000-0000-0000A5830000}"/>
    <cellStyle name="Notiz 2 2 2 2 2 2" xfId="39277" xr:uid="{00000000-0005-0000-0000-0000A6830000}"/>
    <cellStyle name="Notiz 2 2 2 2 3" xfId="41018" xr:uid="{00000000-0005-0000-0000-0000A7830000}"/>
    <cellStyle name="Notiz 2 2 2 2 3 2" xfId="41692" xr:uid="{00000000-0005-0000-0000-0000A8830000}"/>
    <cellStyle name="Notiz 2 2 2 2 4" xfId="41325" xr:uid="{00000000-0005-0000-0000-0000A9830000}"/>
    <cellStyle name="Notiz 2 2 2 2 5" xfId="38182" xr:uid="{00000000-0005-0000-0000-0000AA830000}"/>
    <cellStyle name="Notiz 2 2 2 2_BU&amp;IC" xfId="25411" xr:uid="{00000000-0005-0000-0000-0000AB830000}"/>
    <cellStyle name="Notiz 2 2 2 3" xfId="25412" xr:uid="{00000000-0005-0000-0000-0000AC830000}"/>
    <cellStyle name="Notiz 2 2 2 3 2" xfId="25413" xr:uid="{00000000-0005-0000-0000-0000AD830000}"/>
    <cellStyle name="Notiz 2 2 2 3 2 2" xfId="39278" xr:uid="{00000000-0005-0000-0000-0000AE830000}"/>
    <cellStyle name="Notiz 2 2 2 3 3" xfId="41019" xr:uid="{00000000-0005-0000-0000-0000AF830000}"/>
    <cellStyle name="Notiz 2 2 2 3 3 2" xfId="41693" xr:uid="{00000000-0005-0000-0000-0000B0830000}"/>
    <cellStyle name="Notiz 2 2 2 3 4" xfId="41421" xr:uid="{00000000-0005-0000-0000-0000B1830000}"/>
    <cellStyle name="Notiz 2 2 2 3 5" xfId="38279" xr:uid="{00000000-0005-0000-0000-0000B2830000}"/>
    <cellStyle name="Notiz 2 2 2 3_BU&amp;IC" xfId="25414" xr:uid="{00000000-0005-0000-0000-0000B3830000}"/>
    <cellStyle name="Notiz 2 2 2 4" xfId="25415" xr:uid="{00000000-0005-0000-0000-0000B4830000}"/>
    <cellStyle name="Notiz 2 2 2 4 2" xfId="39279" xr:uid="{00000000-0005-0000-0000-0000B5830000}"/>
    <cellStyle name="Notiz 2 2 2 5" xfId="25416" xr:uid="{00000000-0005-0000-0000-0000B6830000}"/>
    <cellStyle name="Notiz 2 2 2 5 2" xfId="39276" xr:uid="{00000000-0005-0000-0000-0000B7830000}"/>
    <cellStyle name="Notiz 2 2 2 6" xfId="25417" xr:uid="{00000000-0005-0000-0000-0000B8830000}"/>
    <cellStyle name="Notiz 2 2 2 6 2" xfId="41526" xr:uid="{00000000-0005-0000-0000-0000B9830000}"/>
    <cellStyle name="Notiz 2 2 2 6 3" xfId="40851" xr:uid="{00000000-0005-0000-0000-0000BA830000}"/>
    <cellStyle name="Notiz 2 2 2 7" xfId="25418" xr:uid="{00000000-0005-0000-0000-0000BB830000}"/>
    <cellStyle name="Notiz 2 2 2 7 2" xfId="38057" xr:uid="{00000000-0005-0000-0000-0000BC830000}"/>
    <cellStyle name="Notiz 2 2 2 8" xfId="25419" xr:uid="{00000000-0005-0000-0000-0000BD830000}"/>
    <cellStyle name="Notiz 2 2 2 8 2" xfId="41229" xr:uid="{00000000-0005-0000-0000-0000BE830000}"/>
    <cellStyle name="Notiz 2 2 2 9" xfId="25420" xr:uid="{00000000-0005-0000-0000-0000BF830000}"/>
    <cellStyle name="Notiz 2 2 2_B-A-AV-17C-1" xfId="39280" xr:uid="{00000000-0005-0000-0000-0000C0830000}"/>
    <cellStyle name="Notiz 2 2 3" xfId="25421" xr:uid="{00000000-0005-0000-0000-0000C1830000}"/>
    <cellStyle name="Notiz 2 2 3 2" xfId="25422" xr:uid="{00000000-0005-0000-0000-0000C2830000}"/>
    <cellStyle name="Notiz 2 2 3 3" xfId="39281" xr:uid="{00000000-0005-0000-0000-0000C3830000}"/>
    <cellStyle name="Notiz 2 2 3_BU&amp;IC" xfId="25423" xr:uid="{00000000-0005-0000-0000-0000C4830000}"/>
    <cellStyle name="Notiz 2 2 4" xfId="25424" xr:uid="{00000000-0005-0000-0000-0000C5830000}"/>
    <cellStyle name="Notiz 2 2 4 2" xfId="25425" xr:uid="{00000000-0005-0000-0000-0000C6830000}"/>
    <cellStyle name="Notiz 2 2 4_BU&amp;IC" xfId="25426" xr:uid="{00000000-0005-0000-0000-0000C7830000}"/>
    <cellStyle name="Notiz 2 2 5" xfId="25427" xr:uid="{00000000-0005-0000-0000-0000C8830000}"/>
    <cellStyle name="Notiz 2 2 6" xfId="25428" xr:uid="{00000000-0005-0000-0000-0000C9830000}"/>
    <cellStyle name="Notiz 2 2 7" xfId="25429" xr:uid="{00000000-0005-0000-0000-0000CA830000}"/>
    <cellStyle name="Notiz 2 2 8" xfId="25430" xr:uid="{00000000-0005-0000-0000-0000CB830000}"/>
    <cellStyle name="Notiz 2 2 9" xfId="25431" xr:uid="{00000000-0005-0000-0000-0000CC830000}"/>
    <cellStyle name="Notiz 2 2_5 year overview margin" xfId="37671" xr:uid="{00000000-0005-0000-0000-0000CD830000}"/>
    <cellStyle name="Notiz 2 3" xfId="259" xr:uid="{00000000-0005-0000-0000-0000CE830000}"/>
    <cellStyle name="Notiz 2 3 10" xfId="25433" xr:uid="{00000000-0005-0000-0000-0000CF830000}"/>
    <cellStyle name="Notiz 2 3 11" xfId="25432" xr:uid="{00000000-0005-0000-0000-0000D0830000}"/>
    <cellStyle name="Notiz 2 3 2" xfId="25434" xr:uid="{00000000-0005-0000-0000-0000D1830000}"/>
    <cellStyle name="Notiz 2 3 2 2" xfId="25435" xr:uid="{00000000-0005-0000-0000-0000D2830000}"/>
    <cellStyle name="Notiz 2 3 2 2 2" xfId="39284" xr:uid="{00000000-0005-0000-0000-0000D3830000}"/>
    <cellStyle name="Notiz 2 3 2 3" xfId="39283" xr:uid="{00000000-0005-0000-0000-0000D4830000}"/>
    <cellStyle name="Notiz 2 3 2_BU&amp;IC" xfId="25436" xr:uid="{00000000-0005-0000-0000-0000D5830000}"/>
    <cellStyle name="Notiz 2 3 3" xfId="25437" xr:uid="{00000000-0005-0000-0000-0000D6830000}"/>
    <cellStyle name="Notiz 2 3 3 2" xfId="25438" xr:uid="{00000000-0005-0000-0000-0000D7830000}"/>
    <cellStyle name="Notiz 2 3 3 3" xfId="39285" xr:uid="{00000000-0005-0000-0000-0000D8830000}"/>
    <cellStyle name="Notiz 2 3 3_BU&amp;IC" xfId="25439" xr:uid="{00000000-0005-0000-0000-0000D9830000}"/>
    <cellStyle name="Notiz 2 3 4" xfId="25440" xr:uid="{00000000-0005-0000-0000-0000DA830000}"/>
    <cellStyle name="Notiz 2 3 4 2" xfId="39282" xr:uid="{00000000-0005-0000-0000-0000DB830000}"/>
    <cellStyle name="Notiz 2 3 5" xfId="25441" xr:uid="{00000000-0005-0000-0000-0000DC830000}"/>
    <cellStyle name="Notiz 2 3 6" xfId="25442" xr:uid="{00000000-0005-0000-0000-0000DD830000}"/>
    <cellStyle name="Notiz 2 3 7" xfId="25443" xr:uid="{00000000-0005-0000-0000-0000DE830000}"/>
    <cellStyle name="Notiz 2 3 8" xfId="25444" xr:uid="{00000000-0005-0000-0000-0000DF830000}"/>
    <cellStyle name="Notiz 2 3 9" xfId="25445" xr:uid="{00000000-0005-0000-0000-0000E0830000}"/>
    <cellStyle name="Notiz 2 3_B_Aktiven" xfId="25446" xr:uid="{00000000-0005-0000-0000-0000E1830000}"/>
    <cellStyle name="Notiz 2 4" xfId="563" xr:uid="{00000000-0005-0000-0000-0000E2830000}"/>
    <cellStyle name="Notiz 2 4 10" xfId="25448" xr:uid="{00000000-0005-0000-0000-0000E3830000}"/>
    <cellStyle name="Notiz 2 4 11" xfId="25447" xr:uid="{00000000-0005-0000-0000-0000E4830000}"/>
    <cellStyle name="Notiz 2 4 12" xfId="37931" xr:uid="{00000000-0005-0000-0000-0000E5830000}"/>
    <cellStyle name="Notiz 2 4 2" xfId="25449" xr:uid="{00000000-0005-0000-0000-0000E6830000}"/>
    <cellStyle name="Notiz 2 4 2 2" xfId="25450" xr:uid="{00000000-0005-0000-0000-0000E7830000}"/>
    <cellStyle name="Notiz 2 4 2 2 2" xfId="39287" xr:uid="{00000000-0005-0000-0000-0000E8830000}"/>
    <cellStyle name="Notiz 2 4 2 3" xfId="41020" xr:uid="{00000000-0005-0000-0000-0000E9830000}"/>
    <cellStyle name="Notiz 2 4 2 3 2" xfId="41694" xr:uid="{00000000-0005-0000-0000-0000EA830000}"/>
    <cellStyle name="Notiz 2 4 2 4" xfId="41326" xr:uid="{00000000-0005-0000-0000-0000EB830000}"/>
    <cellStyle name="Notiz 2 4 2 5" xfId="38183" xr:uid="{00000000-0005-0000-0000-0000EC830000}"/>
    <cellStyle name="Notiz 2 4 2_BU&amp;IC" xfId="25451" xr:uid="{00000000-0005-0000-0000-0000ED830000}"/>
    <cellStyle name="Notiz 2 4 3" xfId="25452" xr:uid="{00000000-0005-0000-0000-0000EE830000}"/>
    <cellStyle name="Notiz 2 4 3 2" xfId="25453" xr:uid="{00000000-0005-0000-0000-0000EF830000}"/>
    <cellStyle name="Notiz 2 4 3 2 2" xfId="39288" xr:uid="{00000000-0005-0000-0000-0000F0830000}"/>
    <cellStyle name="Notiz 2 4 3 3" xfId="41021" xr:uid="{00000000-0005-0000-0000-0000F1830000}"/>
    <cellStyle name="Notiz 2 4 3 3 2" xfId="41695" xr:uid="{00000000-0005-0000-0000-0000F2830000}"/>
    <cellStyle name="Notiz 2 4 3 4" xfId="41422" xr:uid="{00000000-0005-0000-0000-0000F3830000}"/>
    <cellStyle name="Notiz 2 4 3 5" xfId="38280" xr:uid="{00000000-0005-0000-0000-0000F4830000}"/>
    <cellStyle name="Notiz 2 4 3_BU&amp;IC" xfId="25454" xr:uid="{00000000-0005-0000-0000-0000F5830000}"/>
    <cellStyle name="Notiz 2 4 4" xfId="25455" xr:uid="{00000000-0005-0000-0000-0000F6830000}"/>
    <cellStyle name="Notiz 2 4 4 2" xfId="39289" xr:uid="{00000000-0005-0000-0000-0000F7830000}"/>
    <cellStyle name="Notiz 2 4 5" xfId="25456" xr:uid="{00000000-0005-0000-0000-0000F8830000}"/>
    <cellStyle name="Notiz 2 4 5 2" xfId="39286" xr:uid="{00000000-0005-0000-0000-0000F9830000}"/>
    <cellStyle name="Notiz 2 4 6" xfId="25457" xr:uid="{00000000-0005-0000-0000-0000FA830000}"/>
    <cellStyle name="Notiz 2 4 6 2" xfId="41527" xr:uid="{00000000-0005-0000-0000-0000FB830000}"/>
    <cellStyle name="Notiz 2 4 6 3" xfId="40852" xr:uid="{00000000-0005-0000-0000-0000FC830000}"/>
    <cellStyle name="Notiz 2 4 7" xfId="25458" xr:uid="{00000000-0005-0000-0000-0000FD830000}"/>
    <cellStyle name="Notiz 2 4 7 2" xfId="38058" xr:uid="{00000000-0005-0000-0000-0000FE830000}"/>
    <cellStyle name="Notiz 2 4 8" xfId="25459" xr:uid="{00000000-0005-0000-0000-0000FF830000}"/>
    <cellStyle name="Notiz 2 4 8 2" xfId="41230" xr:uid="{00000000-0005-0000-0000-000000840000}"/>
    <cellStyle name="Notiz 2 4 9" xfId="25460" xr:uid="{00000000-0005-0000-0000-000001840000}"/>
    <cellStyle name="Notiz 2 4_B-A-AV-17C-1" xfId="39290" xr:uid="{00000000-0005-0000-0000-000002840000}"/>
    <cellStyle name="Notiz 2 5" xfId="25461" xr:uid="{00000000-0005-0000-0000-000003840000}"/>
    <cellStyle name="Notiz 2 5 2" xfId="25462" xr:uid="{00000000-0005-0000-0000-000004840000}"/>
    <cellStyle name="Notiz 2 5 2 2" xfId="39292" xr:uid="{00000000-0005-0000-0000-000005840000}"/>
    <cellStyle name="Notiz 2 5 3" xfId="25463" xr:uid="{00000000-0005-0000-0000-000006840000}"/>
    <cellStyle name="Notiz 2 5 4" xfId="25464" xr:uid="{00000000-0005-0000-0000-000007840000}"/>
    <cellStyle name="Notiz 2 5 5" xfId="39291" xr:uid="{00000000-0005-0000-0000-000008840000}"/>
    <cellStyle name="Notiz 2 5_BU&amp;IC" xfId="25465" xr:uid="{00000000-0005-0000-0000-000009840000}"/>
    <cellStyle name="Notiz 2 6" xfId="25466" xr:uid="{00000000-0005-0000-0000-00000A840000}"/>
    <cellStyle name="Notiz 2 6 2" xfId="25467" xr:uid="{00000000-0005-0000-0000-00000B840000}"/>
    <cellStyle name="Notiz 2 6 3" xfId="25468" xr:uid="{00000000-0005-0000-0000-00000C840000}"/>
    <cellStyle name="Notiz 2 6 4" xfId="25469" xr:uid="{00000000-0005-0000-0000-00000D840000}"/>
    <cellStyle name="Notiz 2 6 5" xfId="39293" xr:uid="{00000000-0005-0000-0000-00000E840000}"/>
    <cellStyle name="Notiz 2 6_BU&amp;IC" xfId="25470" xr:uid="{00000000-0005-0000-0000-00000F840000}"/>
    <cellStyle name="Notiz 2 7" xfId="25471" xr:uid="{00000000-0005-0000-0000-000010840000}"/>
    <cellStyle name="Notiz 2 7 2" xfId="25472" xr:uid="{00000000-0005-0000-0000-000011840000}"/>
    <cellStyle name="Notiz 2 7 3" xfId="25473" xr:uid="{00000000-0005-0000-0000-000012840000}"/>
    <cellStyle name="Notiz 2 7 4" xfId="39294" xr:uid="{00000000-0005-0000-0000-000013840000}"/>
    <cellStyle name="Notiz 2 7_BU&amp;IC" xfId="25474" xr:uid="{00000000-0005-0000-0000-000014840000}"/>
    <cellStyle name="Notiz 2 8" xfId="25475" xr:uid="{00000000-0005-0000-0000-000015840000}"/>
    <cellStyle name="Notiz 2 8 2" xfId="25476" xr:uid="{00000000-0005-0000-0000-000016840000}"/>
    <cellStyle name="Notiz 2 8 3" xfId="25477" xr:uid="{00000000-0005-0000-0000-000017840000}"/>
    <cellStyle name="Notiz 2 8 4" xfId="39295" xr:uid="{00000000-0005-0000-0000-000018840000}"/>
    <cellStyle name="Notiz 2 8_BU&amp;IC" xfId="25478" xr:uid="{00000000-0005-0000-0000-000019840000}"/>
    <cellStyle name="Notiz 2 9" xfId="25479" xr:uid="{00000000-0005-0000-0000-00001A840000}"/>
    <cellStyle name="Notiz 2 9 2" xfId="25480" xr:uid="{00000000-0005-0000-0000-00001B840000}"/>
    <cellStyle name="Notiz 2 9 3" xfId="39296" xr:uid="{00000000-0005-0000-0000-00001C840000}"/>
    <cellStyle name="Notiz 2 9_BU&amp;IC" xfId="25481" xr:uid="{00000000-0005-0000-0000-00001D840000}"/>
    <cellStyle name="Notiz 2_2015.12" xfId="25482" xr:uid="{00000000-0005-0000-0000-00001E840000}"/>
    <cellStyle name="Notiz 20" xfId="25483" xr:uid="{00000000-0005-0000-0000-00001F840000}"/>
    <cellStyle name="Notiz 3" xfId="564" xr:uid="{00000000-0005-0000-0000-000020840000}"/>
    <cellStyle name="Notiz 3 10" xfId="25484" xr:uid="{00000000-0005-0000-0000-000021840000}"/>
    <cellStyle name="Notiz 3 10 2" xfId="41528" xr:uid="{00000000-0005-0000-0000-000022840000}"/>
    <cellStyle name="Notiz 3 10 3" xfId="40853" xr:uid="{00000000-0005-0000-0000-000023840000}"/>
    <cellStyle name="Notiz 3 11" xfId="25485" xr:uid="{00000000-0005-0000-0000-000024840000}"/>
    <cellStyle name="Notiz 3 11 2" xfId="38059" xr:uid="{00000000-0005-0000-0000-000025840000}"/>
    <cellStyle name="Notiz 3 12" xfId="756" xr:uid="{00000000-0005-0000-0000-000026840000}"/>
    <cellStyle name="Notiz 3 12 2" xfId="41231" xr:uid="{00000000-0005-0000-0000-000027840000}"/>
    <cellStyle name="Notiz 3 13" xfId="37932" xr:uid="{00000000-0005-0000-0000-000028840000}"/>
    <cellStyle name="Notiz 3 2" xfId="565" xr:uid="{00000000-0005-0000-0000-000029840000}"/>
    <cellStyle name="Notiz 3 2 10" xfId="25487" xr:uid="{00000000-0005-0000-0000-00002A840000}"/>
    <cellStyle name="Notiz 3 2 10 2" xfId="41529" xr:uid="{00000000-0005-0000-0000-00002B840000}"/>
    <cellStyle name="Notiz 3 2 10 3" xfId="40854" xr:uid="{00000000-0005-0000-0000-00002C840000}"/>
    <cellStyle name="Notiz 3 2 11" xfId="25488" xr:uid="{00000000-0005-0000-0000-00002D840000}"/>
    <cellStyle name="Notiz 3 2 11 2" xfId="38060" xr:uid="{00000000-0005-0000-0000-00002E840000}"/>
    <cellStyle name="Notiz 3 2 12" xfId="25486" xr:uid="{00000000-0005-0000-0000-00002F840000}"/>
    <cellStyle name="Notiz 3 2 12 2" xfId="41232" xr:uid="{00000000-0005-0000-0000-000030840000}"/>
    <cellStyle name="Notiz 3 2 13" xfId="37933" xr:uid="{00000000-0005-0000-0000-000031840000}"/>
    <cellStyle name="Notiz 3 2 2" xfId="25489" xr:uid="{00000000-0005-0000-0000-000032840000}"/>
    <cellStyle name="Notiz 3 2 2 10" xfId="42352" xr:uid="{00000000-0005-0000-0000-000033840000}"/>
    <cellStyle name="Notiz 3 2 2 2" xfId="25490" xr:uid="{00000000-0005-0000-0000-000034840000}"/>
    <cellStyle name="Notiz 3 2 2 2 2" xfId="25491" xr:uid="{00000000-0005-0000-0000-000035840000}"/>
    <cellStyle name="Notiz 3 2 2 2 3" xfId="39300" xr:uid="{00000000-0005-0000-0000-000036840000}"/>
    <cellStyle name="Notiz 3 2 2 2_BU&amp;IC" xfId="25492" xr:uid="{00000000-0005-0000-0000-000037840000}"/>
    <cellStyle name="Notiz 3 2 2 3" xfId="25493" xr:uid="{00000000-0005-0000-0000-000038840000}"/>
    <cellStyle name="Notiz 3 2 2 3 2" xfId="25494" xr:uid="{00000000-0005-0000-0000-000039840000}"/>
    <cellStyle name="Notiz 3 2 2 3 3" xfId="39301" xr:uid="{00000000-0005-0000-0000-00003A840000}"/>
    <cellStyle name="Notiz 3 2 2 3_BU&amp;IC" xfId="25495" xr:uid="{00000000-0005-0000-0000-00003B840000}"/>
    <cellStyle name="Notiz 3 2 2 4" xfId="25496" xr:uid="{00000000-0005-0000-0000-00003C840000}"/>
    <cellStyle name="Notiz 3 2 2 4 2" xfId="39299" xr:uid="{00000000-0005-0000-0000-00003D840000}"/>
    <cellStyle name="Notiz 3 2 2 5" xfId="41022" xr:uid="{00000000-0005-0000-0000-00003E840000}"/>
    <cellStyle name="Notiz 3 2 2 5 2" xfId="41696" xr:uid="{00000000-0005-0000-0000-00003F840000}"/>
    <cellStyle name="Notiz 3 2 2 6" xfId="41328" xr:uid="{00000000-0005-0000-0000-000040840000}"/>
    <cellStyle name="Notiz 3 2 2 7" xfId="38185" xr:uid="{00000000-0005-0000-0000-000041840000}"/>
    <cellStyle name="Notiz 3 2 2 8" xfId="38616" xr:uid="{00000000-0005-0000-0000-000042840000}"/>
    <cellStyle name="Notiz 3 2 2 9" xfId="42255" xr:uid="{00000000-0005-0000-0000-000043840000}"/>
    <cellStyle name="Notiz 3 2 2_B-A-AV-17C-1" xfId="39302" xr:uid="{00000000-0005-0000-0000-000044840000}"/>
    <cellStyle name="Notiz 3 2 3" xfId="25497" xr:uid="{00000000-0005-0000-0000-000045840000}"/>
    <cellStyle name="Notiz 3 2 3 2" xfId="25498" xr:uid="{00000000-0005-0000-0000-000046840000}"/>
    <cellStyle name="Notiz 3 2 3 2 2" xfId="39303" xr:uid="{00000000-0005-0000-0000-000047840000}"/>
    <cellStyle name="Notiz 3 2 3 3" xfId="41023" xr:uid="{00000000-0005-0000-0000-000048840000}"/>
    <cellStyle name="Notiz 3 2 3 3 2" xfId="41697" xr:uid="{00000000-0005-0000-0000-000049840000}"/>
    <cellStyle name="Notiz 3 2 3 4" xfId="41424" xr:uid="{00000000-0005-0000-0000-00004A840000}"/>
    <cellStyle name="Notiz 3 2 3 5" xfId="38282" xr:uid="{00000000-0005-0000-0000-00004B840000}"/>
    <cellStyle name="Notiz 3 2 3_BU&amp;IC" xfId="25499" xr:uid="{00000000-0005-0000-0000-00004C840000}"/>
    <cellStyle name="Notiz 3 2 4" xfId="25500" xr:uid="{00000000-0005-0000-0000-00004D840000}"/>
    <cellStyle name="Notiz 3 2 4 2" xfId="25501" xr:uid="{00000000-0005-0000-0000-00004E840000}"/>
    <cellStyle name="Notiz 3 2 4 3" xfId="39304" xr:uid="{00000000-0005-0000-0000-00004F840000}"/>
    <cellStyle name="Notiz 3 2 4_BU&amp;IC" xfId="25502" xr:uid="{00000000-0005-0000-0000-000050840000}"/>
    <cellStyle name="Notiz 3 2 5" xfId="25503" xr:uid="{00000000-0005-0000-0000-000051840000}"/>
    <cellStyle name="Notiz 3 2 5 2" xfId="39305" xr:uid="{00000000-0005-0000-0000-000052840000}"/>
    <cellStyle name="Notiz 3 2 6" xfId="25504" xr:uid="{00000000-0005-0000-0000-000053840000}"/>
    <cellStyle name="Notiz 3 2 6 2" xfId="39306" xr:uid="{00000000-0005-0000-0000-000054840000}"/>
    <cellStyle name="Notiz 3 2 7" xfId="25505" xr:uid="{00000000-0005-0000-0000-000055840000}"/>
    <cellStyle name="Notiz 3 2 7 2" xfId="39307" xr:uid="{00000000-0005-0000-0000-000056840000}"/>
    <cellStyle name="Notiz 3 2 8" xfId="25506" xr:uid="{00000000-0005-0000-0000-000057840000}"/>
    <cellStyle name="Notiz 3 2 8 2" xfId="39308" xr:uid="{00000000-0005-0000-0000-000058840000}"/>
    <cellStyle name="Notiz 3 2 9" xfId="25507" xr:uid="{00000000-0005-0000-0000-000059840000}"/>
    <cellStyle name="Notiz 3 2 9 2" xfId="39298" xr:uid="{00000000-0005-0000-0000-00005A840000}"/>
    <cellStyle name="Notiz 3 2_B_Aktiven" xfId="25508" xr:uid="{00000000-0005-0000-0000-00005B840000}"/>
    <cellStyle name="Notiz 3 3" xfId="25509" xr:uid="{00000000-0005-0000-0000-00005C840000}"/>
    <cellStyle name="Notiz 3 3 10" xfId="41784" xr:uid="{00000000-0005-0000-0000-00005D840000}"/>
    <cellStyle name="Notiz 3 3 2" xfId="25510" xr:uid="{00000000-0005-0000-0000-00005E840000}"/>
    <cellStyle name="Notiz 3 3 2 2" xfId="25511" xr:uid="{00000000-0005-0000-0000-00005F840000}"/>
    <cellStyle name="Notiz 3 3 2 3" xfId="39310" xr:uid="{00000000-0005-0000-0000-000060840000}"/>
    <cellStyle name="Notiz 3 3 2_BU&amp;IC" xfId="25512" xr:uid="{00000000-0005-0000-0000-000061840000}"/>
    <cellStyle name="Notiz 3 3 3" xfId="25513" xr:uid="{00000000-0005-0000-0000-000062840000}"/>
    <cellStyle name="Notiz 3 3 3 2" xfId="25514" xr:uid="{00000000-0005-0000-0000-000063840000}"/>
    <cellStyle name="Notiz 3 3 3 3" xfId="39311" xr:uid="{00000000-0005-0000-0000-000064840000}"/>
    <cellStyle name="Notiz 3 3 3_BU&amp;IC" xfId="25515" xr:uid="{00000000-0005-0000-0000-000065840000}"/>
    <cellStyle name="Notiz 3 3 4" xfId="25516" xr:uid="{00000000-0005-0000-0000-000066840000}"/>
    <cellStyle name="Notiz 3 3 4 2" xfId="39309" xr:uid="{00000000-0005-0000-0000-000067840000}"/>
    <cellStyle name="Notiz 3 3 5" xfId="41024" xr:uid="{00000000-0005-0000-0000-000068840000}"/>
    <cellStyle name="Notiz 3 3 5 2" xfId="41698" xr:uid="{00000000-0005-0000-0000-000069840000}"/>
    <cellStyle name="Notiz 3 3 6" xfId="41327" xr:uid="{00000000-0005-0000-0000-00006A840000}"/>
    <cellStyle name="Notiz 3 3 7" xfId="38184" xr:uid="{00000000-0005-0000-0000-00006B840000}"/>
    <cellStyle name="Notiz 3 3 8" xfId="38617" xr:uid="{00000000-0005-0000-0000-00006C840000}"/>
    <cellStyle name="Notiz 3 3 9" xfId="42256" xr:uid="{00000000-0005-0000-0000-00006D840000}"/>
    <cellStyle name="Notiz 3 3_B-A-AV-17C-1" xfId="39312" xr:uid="{00000000-0005-0000-0000-00006E840000}"/>
    <cellStyle name="Notiz 3 4" xfId="25517" xr:uid="{00000000-0005-0000-0000-00006F840000}"/>
    <cellStyle name="Notiz 3 4 10" xfId="42262" xr:uid="{00000000-0005-0000-0000-000070840000}"/>
    <cellStyle name="Notiz 3 4 2" xfId="25518" xr:uid="{00000000-0005-0000-0000-000071840000}"/>
    <cellStyle name="Notiz 3 4 2 2" xfId="25519" xr:uid="{00000000-0005-0000-0000-000072840000}"/>
    <cellStyle name="Notiz 3 4 2 3" xfId="39314" xr:uid="{00000000-0005-0000-0000-000073840000}"/>
    <cellStyle name="Notiz 3 4 2_BU&amp;IC" xfId="25520" xr:uid="{00000000-0005-0000-0000-000074840000}"/>
    <cellStyle name="Notiz 3 4 3" xfId="25521" xr:uid="{00000000-0005-0000-0000-000075840000}"/>
    <cellStyle name="Notiz 3 4 3 2" xfId="39313" xr:uid="{00000000-0005-0000-0000-000076840000}"/>
    <cellStyle name="Notiz 3 4 4" xfId="41025" xr:uid="{00000000-0005-0000-0000-000077840000}"/>
    <cellStyle name="Notiz 3 4 4 2" xfId="41699" xr:uid="{00000000-0005-0000-0000-000078840000}"/>
    <cellStyle name="Notiz 3 4 5" xfId="41423" xr:uid="{00000000-0005-0000-0000-000079840000}"/>
    <cellStyle name="Notiz 3 4 6" xfId="38281" xr:uid="{00000000-0005-0000-0000-00007A840000}"/>
    <cellStyle name="Notiz 3 4 7" xfId="38538" xr:uid="{00000000-0005-0000-0000-00007B840000}"/>
    <cellStyle name="Notiz 3 4 8" xfId="42244" xr:uid="{00000000-0005-0000-0000-00007C840000}"/>
    <cellStyle name="Notiz 3 4 9" xfId="41786" xr:uid="{00000000-0005-0000-0000-00007D840000}"/>
    <cellStyle name="Notiz 3 4_BU&amp;IC" xfId="25522" xr:uid="{00000000-0005-0000-0000-00007E840000}"/>
    <cellStyle name="Notiz 3 5" xfId="25523" xr:uid="{00000000-0005-0000-0000-00007F840000}"/>
    <cellStyle name="Notiz 3 5 2" xfId="25524" xr:uid="{00000000-0005-0000-0000-000080840000}"/>
    <cellStyle name="Notiz 3 5 3" xfId="39315" xr:uid="{00000000-0005-0000-0000-000081840000}"/>
    <cellStyle name="Notiz 3 5_BU&amp;IC" xfId="25525" xr:uid="{00000000-0005-0000-0000-000082840000}"/>
    <cellStyle name="Notiz 3 6" xfId="25526" xr:uid="{00000000-0005-0000-0000-000083840000}"/>
    <cellStyle name="Notiz 3 6 2" xfId="25527" xr:uid="{00000000-0005-0000-0000-000084840000}"/>
    <cellStyle name="Notiz 3 6 3" xfId="39316" xr:uid="{00000000-0005-0000-0000-000085840000}"/>
    <cellStyle name="Notiz 3 6_BU&amp;IC" xfId="25528" xr:uid="{00000000-0005-0000-0000-000086840000}"/>
    <cellStyle name="Notiz 3 7" xfId="25529" xr:uid="{00000000-0005-0000-0000-000087840000}"/>
    <cellStyle name="Notiz 3 7 2" xfId="39317" xr:uid="{00000000-0005-0000-0000-000088840000}"/>
    <cellStyle name="Notiz 3 8" xfId="25530" xr:uid="{00000000-0005-0000-0000-000089840000}"/>
    <cellStyle name="Notiz 3 8 2" xfId="39318" xr:uid="{00000000-0005-0000-0000-00008A840000}"/>
    <cellStyle name="Notiz 3 9" xfId="25531" xr:uid="{00000000-0005-0000-0000-00008B840000}"/>
    <cellStyle name="Notiz 3 9 2" xfId="39297" xr:uid="{00000000-0005-0000-0000-00008C840000}"/>
    <cellStyle name="Notiz 3_B_Aktiven" xfId="25532" xr:uid="{00000000-0005-0000-0000-00008D840000}"/>
    <cellStyle name="Notiz 4" xfId="566" xr:uid="{00000000-0005-0000-0000-00008E840000}"/>
    <cellStyle name="Notiz 4 10" xfId="25533" xr:uid="{00000000-0005-0000-0000-00008F840000}"/>
    <cellStyle name="Notiz 4 10 2" xfId="41530" xr:uid="{00000000-0005-0000-0000-000090840000}"/>
    <cellStyle name="Notiz 4 10 3" xfId="40855" xr:uid="{00000000-0005-0000-0000-000091840000}"/>
    <cellStyle name="Notiz 4 11" xfId="757" xr:uid="{00000000-0005-0000-0000-000092840000}"/>
    <cellStyle name="Notiz 4 11 2" xfId="38061" xr:uid="{00000000-0005-0000-0000-000093840000}"/>
    <cellStyle name="Notiz 4 12" xfId="41233" xr:uid="{00000000-0005-0000-0000-000094840000}"/>
    <cellStyle name="Notiz 4 13" xfId="37934" xr:uid="{00000000-0005-0000-0000-000095840000}"/>
    <cellStyle name="Notiz 4 2" xfId="567" xr:uid="{00000000-0005-0000-0000-000096840000}"/>
    <cellStyle name="Notiz 4 2 10" xfId="40856" xr:uid="{00000000-0005-0000-0000-000097840000}"/>
    <cellStyle name="Notiz 4 2 10 2" xfId="41531" xr:uid="{00000000-0005-0000-0000-000098840000}"/>
    <cellStyle name="Notiz 4 2 11" xfId="38062" xr:uid="{00000000-0005-0000-0000-000099840000}"/>
    <cellStyle name="Notiz 4 2 12" xfId="41234" xr:uid="{00000000-0005-0000-0000-00009A840000}"/>
    <cellStyle name="Notiz 4 2 13" xfId="37935" xr:uid="{00000000-0005-0000-0000-00009B840000}"/>
    <cellStyle name="Notiz 4 2 2" xfId="25535" xr:uid="{00000000-0005-0000-0000-00009C840000}"/>
    <cellStyle name="Notiz 4 2 2 10" xfId="42407" xr:uid="{00000000-0005-0000-0000-00009D840000}"/>
    <cellStyle name="Notiz 4 2 2 2" xfId="25536" xr:uid="{00000000-0005-0000-0000-00009E840000}"/>
    <cellStyle name="Notiz 4 2 2 2 2" xfId="25537" xr:uid="{00000000-0005-0000-0000-00009F840000}"/>
    <cellStyle name="Notiz 4 2 2 2 3" xfId="39322" xr:uid="{00000000-0005-0000-0000-0000A0840000}"/>
    <cellStyle name="Notiz 4 2 2 2_BU&amp;IC" xfId="25538" xr:uid="{00000000-0005-0000-0000-0000A1840000}"/>
    <cellStyle name="Notiz 4 2 2 3" xfId="25539" xr:uid="{00000000-0005-0000-0000-0000A2840000}"/>
    <cellStyle name="Notiz 4 2 2 3 2" xfId="25540" xr:uid="{00000000-0005-0000-0000-0000A3840000}"/>
    <cellStyle name="Notiz 4 2 2 3 3" xfId="39323" xr:uid="{00000000-0005-0000-0000-0000A4840000}"/>
    <cellStyle name="Notiz 4 2 2 3_BU&amp;IC" xfId="25541" xr:uid="{00000000-0005-0000-0000-0000A5840000}"/>
    <cellStyle name="Notiz 4 2 2 4" xfId="25542" xr:uid="{00000000-0005-0000-0000-0000A6840000}"/>
    <cellStyle name="Notiz 4 2 2 4 2" xfId="39321" xr:uid="{00000000-0005-0000-0000-0000A7840000}"/>
    <cellStyle name="Notiz 4 2 2 5" xfId="41026" xr:uid="{00000000-0005-0000-0000-0000A8840000}"/>
    <cellStyle name="Notiz 4 2 2 5 2" xfId="41700" xr:uid="{00000000-0005-0000-0000-0000A9840000}"/>
    <cellStyle name="Notiz 4 2 2 6" xfId="41330" xr:uid="{00000000-0005-0000-0000-0000AA840000}"/>
    <cellStyle name="Notiz 4 2 2 7" xfId="38187" xr:uid="{00000000-0005-0000-0000-0000AB840000}"/>
    <cellStyle name="Notiz 4 2 2 8" xfId="38610" xr:uid="{00000000-0005-0000-0000-0000AC840000}"/>
    <cellStyle name="Notiz 4 2 2 9" xfId="42253" xr:uid="{00000000-0005-0000-0000-0000AD840000}"/>
    <cellStyle name="Notiz 4 2 2_B-A-AV-17C-1" xfId="39324" xr:uid="{00000000-0005-0000-0000-0000AE840000}"/>
    <cellStyle name="Notiz 4 2 3" xfId="25543" xr:uid="{00000000-0005-0000-0000-0000AF840000}"/>
    <cellStyle name="Notiz 4 2 3 2" xfId="25544" xr:uid="{00000000-0005-0000-0000-0000B0840000}"/>
    <cellStyle name="Notiz 4 2 3 2 2" xfId="39325" xr:uid="{00000000-0005-0000-0000-0000B1840000}"/>
    <cellStyle name="Notiz 4 2 3 3" xfId="41027" xr:uid="{00000000-0005-0000-0000-0000B2840000}"/>
    <cellStyle name="Notiz 4 2 3 3 2" xfId="41701" xr:uid="{00000000-0005-0000-0000-0000B3840000}"/>
    <cellStyle name="Notiz 4 2 3 4" xfId="41426" xr:uid="{00000000-0005-0000-0000-0000B4840000}"/>
    <cellStyle name="Notiz 4 2 3 5" xfId="38284" xr:uid="{00000000-0005-0000-0000-0000B5840000}"/>
    <cellStyle name="Notiz 4 2 3_BU&amp;IC" xfId="25545" xr:uid="{00000000-0005-0000-0000-0000B6840000}"/>
    <cellStyle name="Notiz 4 2 4" xfId="25546" xr:uid="{00000000-0005-0000-0000-0000B7840000}"/>
    <cellStyle name="Notiz 4 2 4 2" xfId="25547" xr:uid="{00000000-0005-0000-0000-0000B8840000}"/>
    <cellStyle name="Notiz 4 2 4 3" xfId="39326" xr:uid="{00000000-0005-0000-0000-0000B9840000}"/>
    <cellStyle name="Notiz 4 2 4_BU&amp;IC" xfId="25548" xr:uid="{00000000-0005-0000-0000-0000BA840000}"/>
    <cellStyle name="Notiz 4 2 5" xfId="25549" xr:uid="{00000000-0005-0000-0000-0000BB840000}"/>
    <cellStyle name="Notiz 4 2 5 2" xfId="39327" xr:uid="{00000000-0005-0000-0000-0000BC840000}"/>
    <cellStyle name="Notiz 4 2 6" xfId="25550" xr:uid="{00000000-0005-0000-0000-0000BD840000}"/>
    <cellStyle name="Notiz 4 2 6 2" xfId="39328" xr:uid="{00000000-0005-0000-0000-0000BE840000}"/>
    <cellStyle name="Notiz 4 2 7" xfId="25551" xr:uid="{00000000-0005-0000-0000-0000BF840000}"/>
    <cellStyle name="Notiz 4 2 7 2" xfId="39329" xr:uid="{00000000-0005-0000-0000-0000C0840000}"/>
    <cellStyle name="Notiz 4 2 8" xfId="25534" xr:uid="{00000000-0005-0000-0000-0000C1840000}"/>
    <cellStyle name="Notiz 4 2 8 2" xfId="39330" xr:uid="{00000000-0005-0000-0000-0000C2840000}"/>
    <cellStyle name="Notiz 4 2 9" xfId="39320" xr:uid="{00000000-0005-0000-0000-0000C3840000}"/>
    <cellStyle name="Notiz 4 2_5 year overview margin" xfId="37672" xr:uid="{00000000-0005-0000-0000-0000C4840000}"/>
    <cellStyle name="Notiz 4 3" xfId="25552" xr:uid="{00000000-0005-0000-0000-0000C5840000}"/>
    <cellStyle name="Notiz 4 3 10" xfId="42441" xr:uid="{00000000-0005-0000-0000-0000C6840000}"/>
    <cellStyle name="Notiz 4 3 2" xfId="25553" xr:uid="{00000000-0005-0000-0000-0000C7840000}"/>
    <cellStyle name="Notiz 4 3 2 2" xfId="25554" xr:uid="{00000000-0005-0000-0000-0000C8840000}"/>
    <cellStyle name="Notiz 4 3 2 3" xfId="39332" xr:uid="{00000000-0005-0000-0000-0000C9840000}"/>
    <cellStyle name="Notiz 4 3 2_BU&amp;IC" xfId="25555" xr:uid="{00000000-0005-0000-0000-0000CA840000}"/>
    <cellStyle name="Notiz 4 3 3" xfId="25556" xr:uid="{00000000-0005-0000-0000-0000CB840000}"/>
    <cellStyle name="Notiz 4 3 3 2" xfId="25557" xr:uid="{00000000-0005-0000-0000-0000CC840000}"/>
    <cellStyle name="Notiz 4 3 3 3" xfId="39333" xr:uid="{00000000-0005-0000-0000-0000CD840000}"/>
    <cellStyle name="Notiz 4 3 3_BU&amp;IC" xfId="25558" xr:uid="{00000000-0005-0000-0000-0000CE840000}"/>
    <cellStyle name="Notiz 4 3 4" xfId="25559" xr:uid="{00000000-0005-0000-0000-0000CF840000}"/>
    <cellStyle name="Notiz 4 3 4 2" xfId="39331" xr:uid="{00000000-0005-0000-0000-0000D0840000}"/>
    <cellStyle name="Notiz 4 3 5" xfId="41028" xr:uid="{00000000-0005-0000-0000-0000D1840000}"/>
    <cellStyle name="Notiz 4 3 5 2" xfId="41702" xr:uid="{00000000-0005-0000-0000-0000D2840000}"/>
    <cellStyle name="Notiz 4 3 6" xfId="41329" xr:uid="{00000000-0005-0000-0000-0000D3840000}"/>
    <cellStyle name="Notiz 4 3 7" xfId="38186" xr:uid="{00000000-0005-0000-0000-0000D4840000}"/>
    <cellStyle name="Notiz 4 3 8" xfId="38603" xr:uid="{00000000-0005-0000-0000-0000D5840000}"/>
    <cellStyle name="Notiz 4 3 9" xfId="42254" xr:uid="{00000000-0005-0000-0000-0000D6840000}"/>
    <cellStyle name="Notiz 4 3_B-A-AV-17C-1" xfId="39334" xr:uid="{00000000-0005-0000-0000-0000D7840000}"/>
    <cellStyle name="Notiz 4 4" xfId="25560" xr:uid="{00000000-0005-0000-0000-0000D8840000}"/>
    <cellStyle name="Notiz 4 4 10" xfId="42166" xr:uid="{00000000-0005-0000-0000-0000D9840000}"/>
    <cellStyle name="Notiz 4 4 2" xfId="25561" xr:uid="{00000000-0005-0000-0000-0000DA840000}"/>
    <cellStyle name="Notiz 4 4 2 2" xfId="25562" xr:uid="{00000000-0005-0000-0000-0000DB840000}"/>
    <cellStyle name="Notiz 4 4 2 3" xfId="39336" xr:uid="{00000000-0005-0000-0000-0000DC840000}"/>
    <cellStyle name="Notiz 4 4 2_BU&amp;IC" xfId="25563" xr:uid="{00000000-0005-0000-0000-0000DD840000}"/>
    <cellStyle name="Notiz 4 4 3" xfId="25564" xr:uid="{00000000-0005-0000-0000-0000DE840000}"/>
    <cellStyle name="Notiz 4 4 3 2" xfId="39335" xr:uid="{00000000-0005-0000-0000-0000DF840000}"/>
    <cellStyle name="Notiz 4 4 4" xfId="41029" xr:uid="{00000000-0005-0000-0000-0000E0840000}"/>
    <cellStyle name="Notiz 4 4 4 2" xfId="41703" xr:uid="{00000000-0005-0000-0000-0000E1840000}"/>
    <cellStyle name="Notiz 4 4 5" xfId="41425" xr:uid="{00000000-0005-0000-0000-0000E2840000}"/>
    <cellStyle name="Notiz 4 4 6" xfId="38283" xr:uid="{00000000-0005-0000-0000-0000E3840000}"/>
    <cellStyle name="Notiz 4 4 7" xfId="38537" xr:uid="{00000000-0005-0000-0000-0000E4840000}"/>
    <cellStyle name="Notiz 4 4 8" xfId="38602" xr:uid="{00000000-0005-0000-0000-0000E5840000}"/>
    <cellStyle name="Notiz 4 4 9" xfId="42250" xr:uid="{00000000-0005-0000-0000-0000E6840000}"/>
    <cellStyle name="Notiz 4 4_BU&amp;IC" xfId="25565" xr:uid="{00000000-0005-0000-0000-0000E7840000}"/>
    <cellStyle name="Notiz 4 5" xfId="25566" xr:uid="{00000000-0005-0000-0000-0000E8840000}"/>
    <cellStyle name="Notiz 4 5 2" xfId="25567" xr:uid="{00000000-0005-0000-0000-0000E9840000}"/>
    <cellStyle name="Notiz 4 5 3" xfId="39337" xr:uid="{00000000-0005-0000-0000-0000EA840000}"/>
    <cellStyle name="Notiz 4 5_BU&amp;IC" xfId="25568" xr:uid="{00000000-0005-0000-0000-0000EB840000}"/>
    <cellStyle name="Notiz 4 6" xfId="25569" xr:uid="{00000000-0005-0000-0000-0000EC840000}"/>
    <cellStyle name="Notiz 4 6 2" xfId="25570" xr:uid="{00000000-0005-0000-0000-0000ED840000}"/>
    <cellStyle name="Notiz 4 6 3" xfId="39338" xr:uid="{00000000-0005-0000-0000-0000EE840000}"/>
    <cellStyle name="Notiz 4 6_BU&amp;IC" xfId="25571" xr:uid="{00000000-0005-0000-0000-0000EF840000}"/>
    <cellStyle name="Notiz 4 7" xfId="25572" xr:uid="{00000000-0005-0000-0000-0000F0840000}"/>
    <cellStyle name="Notiz 4 7 2" xfId="39339" xr:uid="{00000000-0005-0000-0000-0000F1840000}"/>
    <cellStyle name="Notiz 4 8" xfId="25573" xr:uid="{00000000-0005-0000-0000-0000F2840000}"/>
    <cellStyle name="Notiz 4 8 2" xfId="39340" xr:uid="{00000000-0005-0000-0000-0000F3840000}"/>
    <cellStyle name="Notiz 4 9" xfId="25574" xr:uid="{00000000-0005-0000-0000-0000F4840000}"/>
    <cellStyle name="Notiz 4 9 2" xfId="39319" xr:uid="{00000000-0005-0000-0000-0000F5840000}"/>
    <cellStyle name="Notiz 4_B_Aktiven" xfId="25575" xr:uid="{00000000-0005-0000-0000-0000F6840000}"/>
    <cellStyle name="Notiz 5" xfId="758" xr:uid="{00000000-0005-0000-0000-0000F7840000}"/>
    <cellStyle name="Notiz 5 10" xfId="25576" xr:uid="{00000000-0005-0000-0000-0000F8840000}"/>
    <cellStyle name="Notiz 5 11" xfId="39341" xr:uid="{00000000-0005-0000-0000-0000F9840000}"/>
    <cellStyle name="Notiz 5 2" xfId="25577" xr:uid="{00000000-0005-0000-0000-0000FA840000}"/>
    <cellStyle name="Notiz 5 2 10" xfId="38526" xr:uid="{00000000-0005-0000-0000-0000FB840000}"/>
    <cellStyle name="Notiz 5 2 2" xfId="25578" xr:uid="{00000000-0005-0000-0000-0000FC840000}"/>
    <cellStyle name="Notiz 5 2 2 2" xfId="25579" xr:uid="{00000000-0005-0000-0000-0000FD840000}"/>
    <cellStyle name="Notiz 5 2 2 2 2" xfId="25580" xr:uid="{00000000-0005-0000-0000-0000FE840000}"/>
    <cellStyle name="Notiz 5 2 2 2_BU&amp;IC" xfId="25581" xr:uid="{00000000-0005-0000-0000-0000FF840000}"/>
    <cellStyle name="Notiz 5 2 2 3" xfId="25582" xr:uid="{00000000-0005-0000-0000-000000850000}"/>
    <cellStyle name="Notiz 5 2 2 3 2" xfId="25583" xr:uid="{00000000-0005-0000-0000-000001850000}"/>
    <cellStyle name="Notiz 5 2 2 3_BU&amp;IC" xfId="25584" xr:uid="{00000000-0005-0000-0000-000002850000}"/>
    <cellStyle name="Notiz 5 2 2 4" xfId="25585" xr:uid="{00000000-0005-0000-0000-000003850000}"/>
    <cellStyle name="Notiz 5 2 2_BU&amp;IC" xfId="25586" xr:uid="{00000000-0005-0000-0000-000004850000}"/>
    <cellStyle name="Notiz 5 2 3" xfId="25587" xr:uid="{00000000-0005-0000-0000-000005850000}"/>
    <cellStyle name="Notiz 5 2 3 2" xfId="25588" xr:uid="{00000000-0005-0000-0000-000006850000}"/>
    <cellStyle name="Notiz 5 2 3_BU&amp;IC" xfId="25589" xr:uid="{00000000-0005-0000-0000-000007850000}"/>
    <cellStyle name="Notiz 5 2 4" xfId="25590" xr:uid="{00000000-0005-0000-0000-000008850000}"/>
    <cellStyle name="Notiz 5 2 4 2" xfId="25591" xr:uid="{00000000-0005-0000-0000-000009850000}"/>
    <cellStyle name="Notiz 5 2 4_BU&amp;IC" xfId="25592" xr:uid="{00000000-0005-0000-0000-00000A850000}"/>
    <cellStyle name="Notiz 5 2 5" xfId="25593" xr:uid="{00000000-0005-0000-0000-00000B850000}"/>
    <cellStyle name="Notiz 5 2 6" xfId="39342" xr:uid="{00000000-0005-0000-0000-00000C850000}"/>
    <cellStyle name="Notiz 5 2 7" xfId="42027" xr:uid="{00000000-0005-0000-0000-00000D850000}"/>
    <cellStyle name="Notiz 5 2 8" xfId="37805" xr:uid="{00000000-0005-0000-0000-00000E850000}"/>
    <cellStyle name="Notiz 5 2 9" xfId="42269" xr:uid="{00000000-0005-0000-0000-00000F850000}"/>
    <cellStyle name="Notiz 5 2_BU&amp;IC" xfId="25594" xr:uid="{00000000-0005-0000-0000-000010850000}"/>
    <cellStyle name="Notiz 5 3" xfId="25595" xr:uid="{00000000-0005-0000-0000-000011850000}"/>
    <cellStyle name="Notiz 5 3 2" xfId="25596" xr:uid="{00000000-0005-0000-0000-000012850000}"/>
    <cellStyle name="Notiz 5 3 2 2" xfId="25597" xr:uid="{00000000-0005-0000-0000-000013850000}"/>
    <cellStyle name="Notiz 5 3 2_BU&amp;IC" xfId="25598" xr:uid="{00000000-0005-0000-0000-000014850000}"/>
    <cellStyle name="Notiz 5 3 3" xfId="25599" xr:uid="{00000000-0005-0000-0000-000015850000}"/>
    <cellStyle name="Notiz 5 3 3 2" xfId="25600" xr:uid="{00000000-0005-0000-0000-000016850000}"/>
    <cellStyle name="Notiz 5 3 3_BU&amp;IC" xfId="25601" xr:uid="{00000000-0005-0000-0000-000017850000}"/>
    <cellStyle name="Notiz 5 3 4" xfId="25602" xr:uid="{00000000-0005-0000-0000-000018850000}"/>
    <cellStyle name="Notiz 5 3_BU&amp;IC" xfId="25603" xr:uid="{00000000-0005-0000-0000-000019850000}"/>
    <cellStyle name="Notiz 5 4" xfId="25604" xr:uid="{00000000-0005-0000-0000-00001A850000}"/>
    <cellStyle name="Notiz 5 4 2" xfId="25605" xr:uid="{00000000-0005-0000-0000-00001B850000}"/>
    <cellStyle name="Notiz 5 4 2 2" xfId="25606" xr:uid="{00000000-0005-0000-0000-00001C850000}"/>
    <cellStyle name="Notiz 5 4 2_BU&amp;IC" xfId="25607" xr:uid="{00000000-0005-0000-0000-00001D850000}"/>
    <cellStyle name="Notiz 5 4 3" xfId="25608" xr:uid="{00000000-0005-0000-0000-00001E850000}"/>
    <cellStyle name="Notiz 5 4_BU&amp;IC" xfId="25609" xr:uid="{00000000-0005-0000-0000-00001F850000}"/>
    <cellStyle name="Notiz 5 5" xfId="25610" xr:uid="{00000000-0005-0000-0000-000020850000}"/>
    <cellStyle name="Notiz 5 5 2" xfId="25611" xr:uid="{00000000-0005-0000-0000-000021850000}"/>
    <cellStyle name="Notiz 5 5_BU&amp;IC" xfId="25612" xr:uid="{00000000-0005-0000-0000-000022850000}"/>
    <cellStyle name="Notiz 5 6" xfId="25613" xr:uid="{00000000-0005-0000-0000-000023850000}"/>
    <cellStyle name="Notiz 5 6 2" xfId="25614" xr:uid="{00000000-0005-0000-0000-000024850000}"/>
    <cellStyle name="Notiz 5 6_BU&amp;IC" xfId="25615" xr:uid="{00000000-0005-0000-0000-000025850000}"/>
    <cellStyle name="Notiz 5 7" xfId="25616" xr:uid="{00000000-0005-0000-0000-000026850000}"/>
    <cellStyle name="Notiz 5 8" xfId="25617" xr:uid="{00000000-0005-0000-0000-000027850000}"/>
    <cellStyle name="Notiz 5 9" xfId="25618" xr:uid="{00000000-0005-0000-0000-000028850000}"/>
    <cellStyle name="Notiz 5_BU&amp;IC" xfId="25619" xr:uid="{00000000-0005-0000-0000-000029850000}"/>
    <cellStyle name="Notiz 6" xfId="25620" xr:uid="{00000000-0005-0000-0000-00002A850000}"/>
    <cellStyle name="Notiz 6 10" xfId="25621" xr:uid="{00000000-0005-0000-0000-00002B850000}"/>
    <cellStyle name="Notiz 6 11" xfId="39343" xr:uid="{00000000-0005-0000-0000-00002C850000}"/>
    <cellStyle name="Notiz 6 2" xfId="25622" xr:uid="{00000000-0005-0000-0000-00002D850000}"/>
    <cellStyle name="Notiz 6 2 10" xfId="42220" xr:uid="{00000000-0005-0000-0000-00002E850000}"/>
    <cellStyle name="Notiz 6 2 2" xfId="25623" xr:uid="{00000000-0005-0000-0000-00002F850000}"/>
    <cellStyle name="Notiz 6 2 2 2" xfId="25624" xr:uid="{00000000-0005-0000-0000-000030850000}"/>
    <cellStyle name="Notiz 6 2 2 2 2" xfId="25625" xr:uid="{00000000-0005-0000-0000-000031850000}"/>
    <cellStyle name="Notiz 6 2 2 2_BU&amp;IC" xfId="25626" xr:uid="{00000000-0005-0000-0000-000032850000}"/>
    <cellStyle name="Notiz 6 2 2 3" xfId="25627" xr:uid="{00000000-0005-0000-0000-000033850000}"/>
    <cellStyle name="Notiz 6 2 2 3 2" xfId="25628" xr:uid="{00000000-0005-0000-0000-000034850000}"/>
    <cellStyle name="Notiz 6 2 2 3_BU&amp;IC" xfId="25629" xr:uid="{00000000-0005-0000-0000-000035850000}"/>
    <cellStyle name="Notiz 6 2 2 4" xfId="25630" xr:uid="{00000000-0005-0000-0000-000036850000}"/>
    <cellStyle name="Notiz 6 2 2_BU&amp;IC" xfId="25631" xr:uid="{00000000-0005-0000-0000-000037850000}"/>
    <cellStyle name="Notiz 6 2 3" xfId="25632" xr:uid="{00000000-0005-0000-0000-000038850000}"/>
    <cellStyle name="Notiz 6 2 3 2" xfId="25633" xr:uid="{00000000-0005-0000-0000-000039850000}"/>
    <cellStyle name="Notiz 6 2 3_BU&amp;IC" xfId="25634" xr:uid="{00000000-0005-0000-0000-00003A850000}"/>
    <cellStyle name="Notiz 6 2 4" xfId="25635" xr:uid="{00000000-0005-0000-0000-00003B850000}"/>
    <cellStyle name="Notiz 6 2 4 2" xfId="25636" xr:uid="{00000000-0005-0000-0000-00003C850000}"/>
    <cellStyle name="Notiz 6 2 4_BU&amp;IC" xfId="25637" xr:uid="{00000000-0005-0000-0000-00003D850000}"/>
    <cellStyle name="Notiz 6 2 5" xfId="25638" xr:uid="{00000000-0005-0000-0000-00003E850000}"/>
    <cellStyle name="Notiz 6 2 6" xfId="39344" xr:uid="{00000000-0005-0000-0000-00003F850000}"/>
    <cellStyle name="Notiz 6 2 7" xfId="42028" xr:uid="{00000000-0005-0000-0000-000040850000}"/>
    <cellStyle name="Notiz 6 2 8" xfId="42377" xr:uid="{00000000-0005-0000-0000-000041850000}"/>
    <cellStyle name="Notiz 6 2 9" xfId="42366" xr:uid="{00000000-0005-0000-0000-000042850000}"/>
    <cellStyle name="Notiz 6 2_BU&amp;IC" xfId="25639" xr:uid="{00000000-0005-0000-0000-000043850000}"/>
    <cellStyle name="Notiz 6 3" xfId="25640" xr:uid="{00000000-0005-0000-0000-000044850000}"/>
    <cellStyle name="Notiz 6 3 2" xfId="25641" xr:uid="{00000000-0005-0000-0000-000045850000}"/>
    <cellStyle name="Notiz 6 3 2 2" xfId="25642" xr:uid="{00000000-0005-0000-0000-000046850000}"/>
    <cellStyle name="Notiz 6 3 2_BU&amp;IC" xfId="25643" xr:uid="{00000000-0005-0000-0000-000047850000}"/>
    <cellStyle name="Notiz 6 3 3" xfId="25644" xr:uid="{00000000-0005-0000-0000-000048850000}"/>
    <cellStyle name="Notiz 6 3 3 2" xfId="25645" xr:uid="{00000000-0005-0000-0000-000049850000}"/>
    <cellStyle name="Notiz 6 3 3_BU&amp;IC" xfId="25646" xr:uid="{00000000-0005-0000-0000-00004A850000}"/>
    <cellStyle name="Notiz 6 3 4" xfId="25647" xr:uid="{00000000-0005-0000-0000-00004B850000}"/>
    <cellStyle name="Notiz 6 3_BU&amp;IC" xfId="25648" xr:uid="{00000000-0005-0000-0000-00004C850000}"/>
    <cellStyle name="Notiz 6 4" xfId="25649" xr:uid="{00000000-0005-0000-0000-00004D850000}"/>
    <cellStyle name="Notiz 6 4 2" xfId="25650" xr:uid="{00000000-0005-0000-0000-00004E850000}"/>
    <cellStyle name="Notiz 6 4 2 2" xfId="25651" xr:uid="{00000000-0005-0000-0000-00004F850000}"/>
    <cellStyle name="Notiz 6 4 2_BU&amp;IC" xfId="25652" xr:uid="{00000000-0005-0000-0000-000050850000}"/>
    <cellStyle name="Notiz 6 4 3" xfId="25653" xr:uid="{00000000-0005-0000-0000-000051850000}"/>
    <cellStyle name="Notiz 6 4_BU&amp;IC" xfId="25654" xr:uid="{00000000-0005-0000-0000-000052850000}"/>
    <cellStyle name="Notiz 6 5" xfId="25655" xr:uid="{00000000-0005-0000-0000-000053850000}"/>
    <cellStyle name="Notiz 6 5 2" xfId="25656" xr:uid="{00000000-0005-0000-0000-000054850000}"/>
    <cellStyle name="Notiz 6 5_BU&amp;IC" xfId="25657" xr:uid="{00000000-0005-0000-0000-000055850000}"/>
    <cellStyle name="Notiz 6 6" xfId="25658" xr:uid="{00000000-0005-0000-0000-000056850000}"/>
    <cellStyle name="Notiz 6 6 2" xfId="25659" xr:uid="{00000000-0005-0000-0000-000057850000}"/>
    <cellStyle name="Notiz 6 6_BU&amp;IC" xfId="25660" xr:uid="{00000000-0005-0000-0000-000058850000}"/>
    <cellStyle name="Notiz 6 7" xfId="25661" xr:uid="{00000000-0005-0000-0000-000059850000}"/>
    <cellStyle name="Notiz 6 8" xfId="25662" xr:uid="{00000000-0005-0000-0000-00005A850000}"/>
    <cellStyle name="Notiz 6 9" xfId="25663" xr:uid="{00000000-0005-0000-0000-00005B850000}"/>
    <cellStyle name="Notiz 6_BU&amp;IC" xfId="25664" xr:uid="{00000000-0005-0000-0000-00005C850000}"/>
    <cellStyle name="Notiz 7" xfId="25665" xr:uid="{00000000-0005-0000-0000-00005D850000}"/>
    <cellStyle name="Notiz 7 10" xfId="25666" xr:uid="{00000000-0005-0000-0000-00005E850000}"/>
    <cellStyle name="Notiz 7 11" xfId="39345" xr:uid="{00000000-0005-0000-0000-00005F850000}"/>
    <cellStyle name="Notiz 7 2" xfId="25667" xr:uid="{00000000-0005-0000-0000-000060850000}"/>
    <cellStyle name="Notiz 7 2 10" xfId="42493" xr:uid="{00000000-0005-0000-0000-000061850000}"/>
    <cellStyle name="Notiz 7 2 2" xfId="25668" xr:uid="{00000000-0005-0000-0000-000062850000}"/>
    <cellStyle name="Notiz 7 2 2 2" xfId="25669" xr:uid="{00000000-0005-0000-0000-000063850000}"/>
    <cellStyle name="Notiz 7 2 2 2 2" xfId="25670" xr:uid="{00000000-0005-0000-0000-000064850000}"/>
    <cellStyle name="Notiz 7 2 2 2_BU&amp;IC" xfId="25671" xr:uid="{00000000-0005-0000-0000-000065850000}"/>
    <cellStyle name="Notiz 7 2 2 3" xfId="25672" xr:uid="{00000000-0005-0000-0000-000066850000}"/>
    <cellStyle name="Notiz 7 2 2 3 2" xfId="25673" xr:uid="{00000000-0005-0000-0000-000067850000}"/>
    <cellStyle name="Notiz 7 2 2 3_BU&amp;IC" xfId="25674" xr:uid="{00000000-0005-0000-0000-000068850000}"/>
    <cellStyle name="Notiz 7 2 2 4" xfId="25675" xr:uid="{00000000-0005-0000-0000-000069850000}"/>
    <cellStyle name="Notiz 7 2 2_BU&amp;IC" xfId="25676" xr:uid="{00000000-0005-0000-0000-00006A850000}"/>
    <cellStyle name="Notiz 7 2 3" xfId="25677" xr:uid="{00000000-0005-0000-0000-00006B850000}"/>
    <cellStyle name="Notiz 7 2 3 2" xfId="25678" xr:uid="{00000000-0005-0000-0000-00006C850000}"/>
    <cellStyle name="Notiz 7 2 3_BU&amp;IC" xfId="25679" xr:uid="{00000000-0005-0000-0000-00006D850000}"/>
    <cellStyle name="Notiz 7 2 4" xfId="25680" xr:uid="{00000000-0005-0000-0000-00006E850000}"/>
    <cellStyle name="Notiz 7 2 4 2" xfId="25681" xr:uid="{00000000-0005-0000-0000-00006F850000}"/>
    <cellStyle name="Notiz 7 2 4_BU&amp;IC" xfId="25682" xr:uid="{00000000-0005-0000-0000-000070850000}"/>
    <cellStyle name="Notiz 7 2 5" xfId="25683" xr:uid="{00000000-0005-0000-0000-000071850000}"/>
    <cellStyle name="Notiz 7 2 6" xfId="39346" xr:uid="{00000000-0005-0000-0000-000072850000}"/>
    <cellStyle name="Notiz 7 2 7" xfId="42029" xr:uid="{00000000-0005-0000-0000-000073850000}"/>
    <cellStyle name="Notiz 7 2 8" xfId="42421" xr:uid="{00000000-0005-0000-0000-000074850000}"/>
    <cellStyle name="Notiz 7 2 9" xfId="42418" xr:uid="{00000000-0005-0000-0000-000075850000}"/>
    <cellStyle name="Notiz 7 2_BU&amp;IC" xfId="25684" xr:uid="{00000000-0005-0000-0000-000076850000}"/>
    <cellStyle name="Notiz 7 3" xfId="25685" xr:uid="{00000000-0005-0000-0000-000077850000}"/>
    <cellStyle name="Notiz 7 3 2" xfId="25686" xr:uid="{00000000-0005-0000-0000-000078850000}"/>
    <cellStyle name="Notiz 7 3 2 2" xfId="25687" xr:uid="{00000000-0005-0000-0000-000079850000}"/>
    <cellStyle name="Notiz 7 3 2_BU&amp;IC" xfId="25688" xr:uid="{00000000-0005-0000-0000-00007A850000}"/>
    <cellStyle name="Notiz 7 3 3" xfId="25689" xr:uid="{00000000-0005-0000-0000-00007B850000}"/>
    <cellStyle name="Notiz 7 3 3 2" xfId="25690" xr:uid="{00000000-0005-0000-0000-00007C850000}"/>
    <cellStyle name="Notiz 7 3 3_BU&amp;IC" xfId="25691" xr:uid="{00000000-0005-0000-0000-00007D850000}"/>
    <cellStyle name="Notiz 7 3 4" xfId="25692" xr:uid="{00000000-0005-0000-0000-00007E850000}"/>
    <cellStyle name="Notiz 7 3_BU&amp;IC" xfId="25693" xr:uid="{00000000-0005-0000-0000-00007F850000}"/>
    <cellStyle name="Notiz 7 4" xfId="25694" xr:uid="{00000000-0005-0000-0000-000080850000}"/>
    <cellStyle name="Notiz 7 4 2" xfId="25695" xr:uid="{00000000-0005-0000-0000-000081850000}"/>
    <cellStyle name="Notiz 7 4 2 2" xfId="25696" xr:uid="{00000000-0005-0000-0000-000082850000}"/>
    <cellStyle name="Notiz 7 4 2_BU&amp;IC" xfId="25697" xr:uid="{00000000-0005-0000-0000-000083850000}"/>
    <cellStyle name="Notiz 7 4 3" xfId="25698" xr:uid="{00000000-0005-0000-0000-000084850000}"/>
    <cellStyle name="Notiz 7 4_BU&amp;IC" xfId="25699" xr:uid="{00000000-0005-0000-0000-000085850000}"/>
    <cellStyle name="Notiz 7 5" xfId="25700" xr:uid="{00000000-0005-0000-0000-000086850000}"/>
    <cellStyle name="Notiz 7 5 2" xfId="25701" xr:uid="{00000000-0005-0000-0000-000087850000}"/>
    <cellStyle name="Notiz 7 5_BU&amp;IC" xfId="25702" xr:uid="{00000000-0005-0000-0000-000088850000}"/>
    <cellStyle name="Notiz 7 6" xfId="25703" xr:uid="{00000000-0005-0000-0000-000089850000}"/>
    <cellStyle name="Notiz 7 6 2" xfId="25704" xr:uid="{00000000-0005-0000-0000-00008A850000}"/>
    <cellStyle name="Notiz 7 6_BU&amp;IC" xfId="25705" xr:uid="{00000000-0005-0000-0000-00008B850000}"/>
    <cellStyle name="Notiz 7 7" xfId="25706" xr:uid="{00000000-0005-0000-0000-00008C850000}"/>
    <cellStyle name="Notiz 7 8" xfId="25707" xr:uid="{00000000-0005-0000-0000-00008D850000}"/>
    <cellStyle name="Notiz 7 9" xfId="25708" xr:uid="{00000000-0005-0000-0000-00008E850000}"/>
    <cellStyle name="Notiz 7_BU&amp;IC" xfId="25709" xr:uid="{00000000-0005-0000-0000-00008F850000}"/>
    <cellStyle name="Notiz 8" xfId="25710" xr:uid="{00000000-0005-0000-0000-000090850000}"/>
    <cellStyle name="Notiz 8 10" xfId="25711" xr:uid="{00000000-0005-0000-0000-000091850000}"/>
    <cellStyle name="Notiz 8 11" xfId="39347" xr:uid="{00000000-0005-0000-0000-000092850000}"/>
    <cellStyle name="Notiz 8 2" xfId="25712" xr:uid="{00000000-0005-0000-0000-000093850000}"/>
    <cellStyle name="Notiz 8 2 10" xfId="42379" xr:uid="{00000000-0005-0000-0000-000094850000}"/>
    <cellStyle name="Notiz 8 2 2" xfId="25713" xr:uid="{00000000-0005-0000-0000-000095850000}"/>
    <cellStyle name="Notiz 8 2 2 2" xfId="25714" xr:uid="{00000000-0005-0000-0000-000096850000}"/>
    <cellStyle name="Notiz 8 2 2 2 2" xfId="25715" xr:uid="{00000000-0005-0000-0000-000097850000}"/>
    <cellStyle name="Notiz 8 2 2 2_BU&amp;IC" xfId="25716" xr:uid="{00000000-0005-0000-0000-000098850000}"/>
    <cellStyle name="Notiz 8 2 2 3" xfId="25717" xr:uid="{00000000-0005-0000-0000-000099850000}"/>
    <cellStyle name="Notiz 8 2 2 3 2" xfId="25718" xr:uid="{00000000-0005-0000-0000-00009A850000}"/>
    <cellStyle name="Notiz 8 2 2 3_BU&amp;IC" xfId="25719" xr:uid="{00000000-0005-0000-0000-00009B850000}"/>
    <cellStyle name="Notiz 8 2 2 4" xfId="25720" xr:uid="{00000000-0005-0000-0000-00009C850000}"/>
    <cellStyle name="Notiz 8 2 2_BU&amp;IC" xfId="25721" xr:uid="{00000000-0005-0000-0000-00009D850000}"/>
    <cellStyle name="Notiz 8 2 3" xfId="25722" xr:uid="{00000000-0005-0000-0000-00009E850000}"/>
    <cellStyle name="Notiz 8 2 3 2" xfId="25723" xr:uid="{00000000-0005-0000-0000-00009F850000}"/>
    <cellStyle name="Notiz 8 2 3_BU&amp;IC" xfId="25724" xr:uid="{00000000-0005-0000-0000-0000A0850000}"/>
    <cellStyle name="Notiz 8 2 4" xfId="25725" xr:uid="{00000000-0005-0000-0000-0000A1850000}"/>
    <cellStyle name="Notiz 8 2 4 2" xfId="25726" xr:uid="{00000000-0005-0000-0000-0000A2850000}"/>
    <cellStyle name="Notiz 8 2 4_BU&amp;IC" xfId="25727" xr:uid="{00000000-0005-0000-0000-0000A3850000}"/>
    <cellStyle name="Notiz 8 2 5" xfId="25728" xr:uid="{00000000-0005-0000-0000-0000A4850000}"/>
    <cellStyle name="Notiz 8 2 6" xfId="39348" xr:uid="{00000000-0005-0000-0000-0000A5850000}"/>
    <cellStyle name="Notiz 8 2 7" xfId="42030" xr:uid="{00000000-0005-0000-0000-0000A6850000}"/>
    <cellStyle name="Notiz 8 2 8" xfId="41980" xr:uid="{00000000-0005-0000-0000-0000A7850000}"/>
    <cellStyle name="Notiz 8 2 9" xfId="41991" xr:uid="{00000000-0005-0000-0000-0000A8850000}"/>
    <cellStyle name="Notiz 8 2_BU&amp;IC" xfId="25729" xr:uid="{00000000-0005-0000-0000-0000A9850000}"/>
    <cellStyle name="Notiz 8 3" xfId="25730" xr:uid="{00000000-0005-0000-0000-0000AA850000}"/>
    <cellStyle name="Notiz 8 3 2" xfId="25731" xr:uid="{00000000-0005-0000-0000-0000AB850000}"/>
    <cellStyle name="Notiz 8 3 2 2" xfId="25732" xr:uid="{00000000-0005-0000-0000-0000AC850000}"/>
    <cellStyle name="Notiz 8 3 2_BU&amp;IC" xfId="25733" xr:uid="{00000000-0005-0000-0000-0000AD850000}"/>
    <cellStyle name="Notiz 8 3 3" xfId="25734" xr:uid="{00000000-0005-0000-0000-0000AE850000}"/>
    <cellStyle name="Notiz 8 3 3 2" xfId="25735" xr:uid="{00000000-0005-0000-0000-0000AF850000}"/>
    <cellStyle name="Notiz 8 3 3_BU&amp;IC" xfId="25736" xr:uid="{00000000-0005-0000-0000-0000B0850000}"/>
    <cellStyle name="Notiz 8 3 4" xfId="25737" xr:uid="{00000000-0005-0000-0000-0000B1850000}"/>
    <cellStyle name="Notiz 8 3_BU&amp;IC" xfId="25738" xr:uid="{00000000-0005-0000-0000-0000B2850000}"/>
    <cellStyle name="Notiz 8 4" xfId="25739" xr:uid="{00000000-0005-0000-0000-0000B3850000}"/>
    <cellStyle name="Notiz 8 4 2" xfId="25740" xr:uid="{00000000-0005-0000-0000-0000B4850000}"/>
    <cellStyle name="Notiz 8 4 2 2" xfId="25741" xr:uid="{00000000-0005-0000-0000-0000B5850000}"/>
    <cellStyle name="Notiz 8 4 2_BU&amp;IC" xfId="25742" xr:uid="{00000000-0005-0000-0000-0000B6850000}"/>
    <cellStyle name="Notiz 8 4 3" xfId="25743" xr:uid="{00000000-0005-0000-0000-0000B7850000}"/>
    <cellStyle name="Notiz 8 4_BU&amp;IC" xfId="25744" xr:uid="{00000000-0005-0000-0000-0000B8850000}"/>
    <cellStyle name="Notiz 8 5" xfId="25745" xr:uid="{00000000-0005-0000-0000-0000B9850000}"/>
    <cellStyle name="Notiz 8 5 2" xfId="25746" xr:uid="{00000000-0005-0000-0000-0000BA850000}"/>
    <cellStyle name="Notiz 8 5_BU&amp;IC" xfId="25747" xr:uid="{00000000-0005-0000-0000-0000BB850000}"/>
    <cellStyle name="Notiz 8 6" xfId="25748" xr:uid="{00000000-0005-0000-0000-0000BC850000}"/>
    <cellStyle name="Notiz 8 6 2" xfId="25749" xr:uid="{00000000-0005-0000-0000-0000BD850000}"/>
    <cellStyle name="Notiz 8 6_BU&amp;IC" xfId="25750" xr:uid="{00000000-0005-0000-0000-0000BE850000}"/>
    <cellStyle name="Notiz 8 7" xfId="25751" xr:uid="{00000000-0005-0000-0000-0000BF850000}"/>
    <cellStyle name="Notiz 8 8" xfId="25752" xr:uid="{00000000-0005-0000-0000-0000C0850000}"/>
    <cellStyle name="Notiz 8 9" xfId="25753" xr:uid="{00000000-0005-0000-0000-0000C1850000}"/>
    <cellStyle name="Notiz 8_BU&amp;IC" xfId="25754" xr:uid="{00000000-0005-0000-0000-0000C2850000}"/>
    <cellStyle name="Notiz 9" xfId="25755" xr:uid="{00000000-0005-0000-0000-0000C3850000}"/>
    <cellStyle name="Notiz 9 10" xfId="25756" xr:uid="{00000000-0005-0000-0000-0000C4850000}"/>
    <cellStyle name="Notiz 9 11" xfId="39349" xr:uid="{00000000-0005-0000-0000-0000C5850000}"/>
    <cellStyle name="Notiz 9 2" xfId="25757" xr:uid="{00000000-0005-0000-0000-0000C6850000}"/>
    <cellStyle name="Notiz 9 2 10" xfId="41787" xr:uid="{00000000-0005-0000-0000-0000C7850000}"/>
    <cellStyle name="Notiz 9 2 2" xfId="25758" xr:uid="{00000000-0005-0000-0000-0000C8850000}"/>
    <cellStyle name="Notiz 9 2 2 2" xfId="25759" xr:uid="{00000000-0005-0000-0000-0000C9850000}"/>
    <cellStyle name="Notiz 9 2 2 2 2" xfId="25760" xr:uid="{00000000-0005-0000-0000-0000CA850000}"/>
    <cellStyle name="Notiz 9 2 2 2_BU&amp;IC" xfId="25761" xr:uid="{00000000-0005-0000-0000-0000CB850000}"/>
    <cellStyle name="Notiz 9 2 2 3" xfId="25762" xr:uid="{00000000-0005-0000-0000-0000CC850000}"/>
    <cellStyle name="Notiz 9 2 2 3 2" xfId="25763" xr:uid="{00000000-0005-0000-0000-0000CD850000}"/>
    <cellStyle name="Notiz 9 2 2 3_BU&amp;IC" xfId="25764" xr:uid="{00000000-0005-0000-0000-0000CE850000}"/>
    <cellStyle name="Notiz 9 2 2 4" xfId="25765" xr:uid="{00000000-0005-0000-0000-0000CF850000}"/>
    <cellStyle name="Notiz 9 2 2_BU&amp;IC" xfId="25766" xr:uid="{00000000-0005-0000-0000-0000D0850000}"/>
    <cellStyle name="Notiz 9 2 3" xfId="25767" xr:uid="{00000000-0005-0000-0000-0000D1850000}"/>
    <cellStyle name="Notiz 9 2 3 2" xfId="25768" xr:uid="{00000000-0005-0000-0000-0000D2850000}"/>
    <cellStyle name="Notiz 9 2 3_BU&amp;IC" xfId="25769" xr:uid="{00000000-0005-0000-0000-0000D3850000}"/>
    <cellStyle name="Notiz 9 2 4" xfId="25770" xr:uid="{00000000-0005-0000-0000-0000D4850000}"/>
    <cellStyle name="Notiz 9 2 4 2" xfId="25771" xr:uid="{00000000-0005-0000-0000-0000D5850000}"/>
    <cellStyle name="Notiz 9 2 4_BU&amp;IC" xfId="25772" xr:uid="{00000000-0005-0000-0000-0000D6850000}"/>
    <cellStyle name="Notiz 9 2 5" xfId="25773" xr:uid="{00000000-0005-0000-0000-0000D7850000}"/>
    <cellStyle name="Notiz 9 2 6" xfId="39350" xr:uid="{00000000-0005-0000-0000-0000D8850000}"/>
    <cellStyle name="Notiz 9 2 7" xfId="42031" xr:uid="{00000000-0005-0000-0000-0000D9850000}"/>
    <cellStyle name="Notiz 9 2 8" xfId="42400" xr:uid="{00000000-0005-0000-0000-0000DA850000}"/>
    <cellStyle name="Notiz 9 2 9" xfId="42404" xr:uid="{00000000-0005-0000-0000-0000DB850000}"/>
    <cellStyle name="Notiz 9 2_BU&amp;IC" xfId="25774" xr:uid="{00000000-0005-0000-0000-0000DC850000}"/>
    <cellStyle name="Notiz 9 3" xfId="25775" xr:uid="{00000000-0005-0000-0000-0000DD850000}"/>
    <cellStyle name="Notiz 9 3 2" xfId="25776" xr:uid="{00000000-0005-0000-0000-0000DE850000}"/>
    <cellStyle name="Notiz 9 3 2 2" xfId="25777" xr:uid="{00000000-0005-0000-0000-0000DF850000}"/>
    <cellStyle name="Notiz 9 3 2_BU&amp;IC" xfId="25778" xr:uid="{00000000-0005-0000-0000-0000E0850000}"/>
    <cellStyle name="Notiz 9 3 3" xfId="25779" xr:uid="{00000000-0005-0000-0000-0000E1850000}"/>
    <cellStyle name="Notiz 9 3 3 2" xfId="25780" xr:uid="{00000000-0005-0000-0000-0000E2850000}"/>
    <cellStyle name="Notiz 9 3 3_BU&amp;IC" xfId="25781" xr:uid="{00000000-0005-0000-0000-0000E3850000}"/>
    <cellStyle name="Notiz 9 3 4" xfId="25782" xr:uid="{00000000-0005-0000-0000-0000E4850000}"/>
    <cellStyle name="Notiz 9 3_BU&amp;IC" xfId="25783" xr:uid="{00000000-0005-0000-0000-0000E5850000}"/>
    <cellStyle name="Notiz 9 4" xfId="25784" xr:uid="{00000000-0005-0000-0000-0000E6850000}"/>
    <cellStyle name="Notiz 9 4 2" xfId="25785" xr:uid="{00000000-0005-0000-0000-0000E7850000}"/>
    <cellStyle name="Notiz 9 4 2 2" xfId="25786" xr:uid="{00000000-0005-0000-0000-0000E8850000}"/>
    <cellStyle name="Notiz 9 4 2_BU&amp;IC" xfId="25787" xr:uid="{00000000-0005-0000-0000-0000E9850000}"/>
    <cellStyle name="Notiz 9 4 3" xfId="25788" xr:uid="{00000000-0005-0000-0000-0000EA850000}"/>
    <cellStyle name="Notiz 9 4_BU&amp;IC" xfId="25789" xr:uid="{00000000-0005-0000-0000-0000EB850000}"/>
    <cellStyle name="Notiz 9 5" xfId="25790" xr:uid="{00000000-0005-0000-0000-0000EC850000}"/>
    <cellStyle name="Notiz 9 5 2" xfId="25791" xr:uid="{00000000-0005-0000-0000-0000ED850000}"/>
    <cellStyle name="Notiz 9 5_BU&amp;IC" xfId="25792" xr:uid="{00000000-0005-0000-0000-0000EE850000}"/>
    <cellStyle name="Notiz 9 6" xfId="25793" xr:uid="{00000000-0005-0000-0000-0000EF850000}"/>
    <cellStyle name="Notiz 9 6 2" xfId="25794" xr:uid="{00000000-0005-0000-0000-0000F0850000}"/>
    <cellStyle name="Notiz 9 6_BU&amp;IC" xfId="25795" xr:uid="{00000000-0005-0000-0000-0000F1850000}"/>
    <cellStyle name="Notiz 9 7" xfId="25796" xr:uid="{00000000-0005-0000-0000-0000F2850000}"/>
    <cellStyle name="Notiz 9 8" xfId="25797" xr:uid="{00000000-0005-0000-0000-0000F3850000}"/>
    <cellStyle name="Notiz 9 9" xfId="25798" xr:uid="{00000000-0005-0000-0000-0000F4850000}"/>
    <cellStyle name="Notiz 9_BU&amp;IC" xfId="25799" xr:uid="{00000000-0005-0000-0000-0000F5850000}"/>
    <cellStyle name="Output" xfId="25800" xr:uid="{00000000-0005-0000-0000-0000F6850000}"/>
    <cellStyle name="Output 10" xfId="42453" xr:uid="{00000000-0005-0000-0000-0000F7850000}"/>
    <cellStyle name="Output 2" xfId="260" xr:uid="{00000000-0005-0000-0000-0000F8850000}"/>
    <cellStyle name="Output 2 10" xfId="25801" xr:uid="{00000000-0005-0000-0000-0000F9850000}"/>
    <cellStyle name="Output 2 10 2" xfId="25802" xr:uid="{00000000-0005-0000-0000-0000FA850000}"/>
    <cellStyle name="Output 2 11" xfId="25803" xr:uid="{00000000-0005-0000-0000-0000FB850000}"/>
    <cellStyle name="Output 2 11 2" xfId="25804" xr:uid="{00000000-0005-0000-0000-0000FC850000}"/>
    <cellStyle name="Output 2 12" xfId="25805" xr:uid="{00000000-0005-0000-0000-0000FD850000}"/>
    <cellStyle name="Output 2 12 2" xfId="25806" xr:uid="{00000000-0005-0000-0000-0000FE850000}"/>
    <cellStyle name="Output 2 13" xfId="25807" xr:uid="{00000000-0005-0000-0000-0000FF850000}"/>
    <cellStyle name="Output 2 13 2" xfId="25808" xr:uid="{00000000-0005-0000-0000-000000860000}"/>
    <cellStyle name="Output 2 14" xfId="25809" xr:uid="{00000000-0005-0000-0000-000001860000}"/>
    <cellStyle name="Output 2 14 2" xfId="25810" xr:uid="{00000000-0005-0000-0000-000002860000}"/>
    <cellStyle name="Output 2 15" xfId="25811" xr:uid="{00000000-0005-0000-0000-000003860000}"/>
    <cellStyle name="Output 2 15 2" xfId="25812" xr:uid="{00000000-0005-0000-0000-000004860000}"/>
    <cellStyle name="Output 2 16" xfId="25813" xr:uid="{00000000-0005-0000-0000-000005860000}"/>
    <cellStyle name="Output 2 16 2" xfId="25814" xr:uid="{00000000-0005-0000-0000-000006860000}"/>
    <cellStyle name="Output 2 17" xfId="25815" xr:uid="{00000000-0005-0000-0000-000007860000}"/>
    <cellStyle name="Output 2 17 2" xfId="25816" xr:uid="{00000000-0005-0000-0000-000008860000}"/>
    <cellStyle name="Output 2 18" xfId="25817" xr:uid="{00000000-0005-0000-0000-000009860000}"/>
    <cellStyle name="Output 2 18 2" xfId="25818" xr:uid="{00000000-0005-0000-0000-00000A860000}"/>
    <cellStyle name="Output 2 19" xfId="25819" xr:uid="{00000000-0005-0000-0000-00000B860000}"/>
    <cellStyle name="Output 2 19 2" xfId="25820" xr:uid="{00000000-0005-0000-0000-00000C860000}"/>
    <cellStyle name="Output 2 2" xfId="759" xr:uid="{00000000-0005-0000-0000-00000D860000}"/>
    <cellStyle name="Output 2 2 2" xfId="25821" xr:uid="{00000000-0005-0000-0000-00000E860000}"/>
    <cellStyle name="Output 2 2 3" xfId="25822" xr:uid="{00000000-0005-0000-0000-00000F860000}"/>
    <cellStyle name="Output 2 2 3 10" xfId="25823" xr:uid="{00000000-0005-0000-0000-000010860000}"/>
    <cellStyle name="Output 2 2 3 10 2" xfId="25824" xr:uid="{00000000-0005-0000-0000-000011860000}"/>
    <cellStyle name="Output 2 2 3 11" xfId="25825" xr:uid="{00000000-0005-0000-0000-000012860000}"/>
    <cellStyle name="Output 2 2 3 11 2" xfId="25826" xr:uid="{00000000-0005-0000-0000-000013860000}"/>
    <cellStyle name="Output 2 2 3 12" xfId="25827" xr:uid="{00000000-0005-0000-0000-000014860000}"/>
    <cellStyle name="Output 2 2 3 12 2" xfId="25828" xr:uid="{00000000-0005-0000-0000-000015860000}"/>
    <cellStyle name="Output 2 2 3 13" xfId="25829" xr:uid="{00000000-0005-0000-0000-000016860000}"/>
    <cellStyle name="Output 2 2 3 13 2" xfId="25830" xr:uid="{00000000-0005-0000-0000-000017860000}"/>
    <cellStyle name="Output 2 2 3 14" xfId="25831" xr:uid="{00000000-0005-0000-0000-000018860000}"/>
    <cellStyle name="Output 2 2 3 14 2" xfId="25832" xr:uid="{00000000-0005-0000-0000-000019860000}"/>
    <cellStyle name="Output 2 2 3 15" xfId="25833" xr:uid="{00000000-0005-0000-0000-00001A860000}"/>
    <cellStyle name="Output 2 2 3 15 2" xfId="25834" xr:uid="{00000000-0005-0000-0000-00001B860000}"/>
    <cellStyle name="Output 2 2 3 16" xfId="25835" xr:uid="{00000000-0005-0000-0000-00001C860000}"/>
    <cellStyle name="Output 2 2 3 16 2" xfId="25836" xr:uid="{00000000-0005-0000-0000-00001D860000}"/>
    <cellStyle name="Output 2 2 3 17" xfId="25837" xr:uid="{00000000-0005-0000-0000-00001E860000}"/>
    <cellStyle name="Output 2 2 3 17 2" xfId="25838" xr:uid="{00000000-0005-0000-0000-00001F860000}"/>
    <cellStyle name="Output 2 2 3 18" xfId="25839" xr:uid="{00000000-0005-0000-0000-000020860000}"/>
    <cellStyle name="Output 2 2 3 18 2" xfId="25840" xr:uid="{00000000-0005-0000-0000-000021860000}"/>
    <cellStyle name="Output 2 2 3 19" xfId="25841" xr:uid="{00000000-0005-0000-0000-000022860000}"/>
    <cellStyle name="Output 2 2 3 19 2" xfId="25842" xr:uid="{00000000-0005-0000-0000-000023860000}"/>
    <cellStyle name="Output 2 2 3 2" xfId="25843" xr:uid="{00000000-0005-0000-0000-000024860000}"/>
    <cellStyle name="Output 2 2 3 2 2" xfId="25844" xr:uid="{00000000-0005-0000-0000-000025860000}"/>
    <cellStyle name="Output 2 2 3 20" xfId="25845" xr:uid="{00000000-0005-0000-0000-000026860000}"/>
    <cellStyle name="Output 2 2 3 20 2" xfId="25846" xr:uid="{00000000-0005-0000-0000-000027860000}"/>
    <cellStyle name="Output 2 2 3 21" xfId="25847" xr:uid="{00000000-0005-0000-0000-000028860000}"/>
    <cellStyle name="Output 2 2 3 21 2" xfId="25848" xr:uid="{00000000-0005-0000-0000-000029860000}"/>
    <cellStyle name="Output 2 2 3 22" xfId="25849" xr:uid="{00000000-0005-0000-0000-00002A860000}"/>
    <cellStyle name="Output 2 2 3 22 2" xfId="25850" xr:uid="{00000000-0005-0000-0000-00002B860000}"/>
    <cellStyle name="Output 2 2 3 23" xfId="25851" xr:uid="{00000000-0005-0000-0000-00002C860000}"/>
    <cellStyle name="Output 2 2 3 23 2" xfId="25852" xr:uid="{00000000-0005-0000-0000-00002D860000}"/>
    <cellStyle name="Output 2 2 3 24" xfId="25853" xr:uid="{00000000-0005-0000-0000-00002E860000}"/>
    <cellStyle name="Output 2 2 3 24 2" xfId="25854" xr:uid="{00000000-0005-0000-0000-00002F860000}"/>
    <cellStyle name="Output 2 2 3 25" xfId="25855" xr:uid="{00000000-0005-0000-0000-000030860000}"/>
    <cellStyle name="Output 2 2 3 25 2" xfId="25856" xr:uid="{00000000-0005-0000-0000-000031860000}"/>
    <cellStyle name="Output 2 2 3 26" xfId="25857" xr:uid="{00000000-0005-0000-0000-000032860000}"/>
    <cellStyle name="Output 2 2 3 26 2" xfId="25858" xr:uid="{00000000-0005-0000-0000-000033860000}"/>
    <cellStyle name="Output 2 2 3 27" xfId="25859" xr:uid="{00000000-0005-0000-0000-000034860000}"/>
    <cellStyle name="Output 2 2 3 27 2" xfId="25860" xr:uid="{00000000-0005-0000-0000-000035860000}"/>
    <cellStyle name="Output 2 2 3 28" xfId="25861" xr:uid="{00000000-0005-0000-0000-000036860000}"/>
    <cellStyle name="Output 2 2 3 28 2" xfId="25862" xr:uid="{00000000-0005-0000-0000-000037860000}"/>
    <cellStyle name="Output 2 2 3 29" xfId="25863" xr:uid="{00000000-0005-0000-0000-000038860000}"/>
    <cellStyle name="Output 2 2 3 29 2" xfId="25864" xr:uid="{00000000-0005-0000-0000-000039860000}"/>
    <cellStyle name="Output 2 2 3 3" xfId="25865" xr:uid="{00000000-0005-0000-0000-00003A860000}"/>
    <cellStyle name="Output 2 2 3 3 2" xfId="25866" xr:uid="{00000000-0005-0000-0000-00003B860000}"/>
    <cellStyle name="Output 2 2 3 30" xfId="25867" xr:uid="{00000000-0005-0000-0000-00003C860000}"/>
    <cellStyle name="Output 2 2 3 4" xfId="25868" xr:uid="{00000000-0005-0000-0000-00003D860000}"/>
    <cellStyle name="Output 2 2 3 4 2" xfId="25869" xr:uid="{00000000-0005-0000-0000-00003E860000}"/>
    <cellStyle name="Output 2 2 3 5" xfId="25870" xr:uid="{00000000-0005-0000-0000-00003F860000}"/>
    <cellStyle name="Output 2 2 3 5 2" xfId="25871" xr:uid="{00000000-0005-0000-0000-000040860000}"/>
    <cellStyle name="Output 2 2 3 6" xfId="25872" xr:uid="{00000000-0005-0000-0000-000041860000}"/>
    <cellStyle name="Output 2 2 3 6 2" xfId="25873" xr:uid="{00000000-0005-0000-0000-000042860000}"/>
    <cellStyle name="Output 2 2 3 7" xfId="25874" xr:uid="{00000000-0005-0000-0000-000043860000}"/>
    <cellStyle name="Output 2 2 3 7 2" xfId="25875" xr:uid="{00000000-0005-0000-0000-000044860000}"/>
    <cellStyle name="Output 2 2 3 8" xfId="25876" xr:uid="{00000000-0005-0000-0000-000045860000}"/>
    <cellStyle name="Output 2 2 3 8 2" xfId="25877" xr:uid="{00000000-0005-0000-0000-000046860000}"/>
    <cellStyle name="Output 2 2 3 9" xfId="25878" xr:uid="{00000000-0005-0000-0000-000047860000}"/>
    <cellStyle name="Output 2 2 3 9 2" xfId="25879" xr:uid="{00000000-0005-0000-0000-000048860000}"/>
    <cellStyle name="Output 2 2 4" xfId="25880" xr:uid="{00000000-0005-0000-0000-000049860000}"/>
    <cellStyle name="Output 2 2 4 10" xfId="25881" xr:uid="{00000000-0005-0000-0000-00004A860000}"/>
    <cellStyle name="Output 2 2 4 10 2" xfId="25882" xr:uid="{00000000-0005-0000-0000-00004B860000}"/>
    <cellStyle name="Output 2 2 4 11" xfId="25883" xr:uid="{00000000-0005-0000-0000-00004C860000}"/>
    <cellStyle name="Output 2 2 4 11 2" xfId="25884" xr:uid="{00000000-0005-0000-0000-00004D860000}"/>
    <cellStyle name="Output 2 2 4 12" xfId="25885" xr:uid="{00000000-0005-0000-0000-00004E860000}"/>
    <cellStyle name="Output 2 2 4 12 2" xfId="25886" xr:uid="{00000000-0005-0000-0000-00004F860000}"/>
    <cellStyle name="Output 2 2 4 13" xfId="25887" xr:uid="{00000000-0005-0000-0000-000050860000}"/>
    <cellStyle name="Output 2 2 4 13 2" xfId="25888" xr:uid="{00000000-0005-0000-0000-000051860000}"/>
    <cellStyle name="Output 2 2 4 14" xfId="25889" xr:uid="{00000000-0005-0000-0000-000052860000}"/>
    <cellStyle name="Output 2 2 4 14 2" xfId="25890" xr:uid="{00000000-0005-0000-0000-000053860000}"/>
    <cellStyle name="Output 2 2 4 15" xfId="25891" xr:uid="{00000000-0005-0000-0000-000054860000}"/>
    <cellStyle name="Output 2 2 4 15 2" xfId="25892" xr:uid="{00000000-0005-0000-0000-000055860000}"/>
    <cellStyle name="Output 2 2 4 16" xfId="25893" xr:uid="{00000000-0005-0000-0000-000056860000}"/>
    <cellStyle name="Output 2 2 4 16 2" xfId="25894" xr:uid="{00000000-0005-0000-0000-000057860000}"/>
    <cellStyle name="Output 2 2 4 17" xfId="25895" xr:uid="{00000000-0005-0000-0000-000058860000}"/>
    <cellStyle name="Output 2 2 4 17 2" xfId="25896" xr:uid="{00000000-0005-0000-0000-000059860000}"/>
    <cellStyle name="Output 2 2 4 18" xfId="25897" xr:uid="{00000000-0005-0000-0000-00005A860000}"/>
    <cellStyle name="Output 2 2 4 18 2" xfId="25898" xr:uid="{00000000-0005-0000-0000-00005B860000}"/>
    <cellStyle name="Output 2 2 4 19" xfId="25899" xr:uid="{00000000-0005-0000-0000-00005C860000}"/>
    <cellStyle name="Output 2 2 4 19 2" xfId="25900" xr:uid="{00000000-0005-0000-0000-00005D860000}"/>
    <cellStyle name="Output 2 2 4 2" xfId="25901" xr:uid="{00000000-0005-0000-0000-00005E860000}"/>
    <cellStyle name="Output 2 2 4 2 2" xfId="25902" xr:uid="{00000000-0005-0000-0000-00005F860000}"/>
    <cellStyle name="Output 2 2 4 20" xfId="25903" xr:uid="{00000000-0005-0000-0000-000060860000}"/>
    <cellStyle name="Output 2 2 4 20 2" xfId="25904" xr:uid="{00000000-0005-0000-0000-000061860000}"/>
    <cellStyle name="Output 2 2 4 21" xfId="25905" xr:uid="{00000000-0005-0000-0000-000062860000}"/>
    <cellStyle name="Output 2 2 4 21 2" xfId="25906" xr:uid="{00000000-0005-0000-0000-000063860000}"/>
    <cellStyle name="Output 2 2 4 22" xfId="25907" xr:uid="{00000000-0005-0000-0000-000064860000}"/>
    <cellStyle name="Output 2 2 4 22 2" xfId="25908" xr:uid="{00000000-0005-0000-0000-000065860000}"/>
    <cellStyle name="Output 2 2 4 23" xfId="25909" xr:uid="{00000000-0005-0000-0000-000066860000}"/>
    <cellStyle name="Output 2 2 4 23 2" xfId="25910" xr:uid="{00000000-0005-0000-0000-000067860000}"/>
    <cellStyle name="Output 2 2 4 24" xfId="25911" xr:uid="{00000000-0005-0000-0000-000068860000}"/>
    <cellStyle name="Output 2 2 4 24 2" xfId="25912" xr:uid="{00000000-0005-0000-0000-000069860000}"/>
    <cellStyle name="Output 2 2 4 25" xfId="25913" xr:uid="{00000000-0005-0000-0000-00006A860000}"/>
    <cellStyle name="Output 2 2 4 25 2" xfId="25914" xr:uid="{00000000-0005-0000-0000-00006B860000}"/>
    <cellStyle name="Output 2 2 4 26" xfId="25915" xr:uid="{00000000-0005-0000-0000-00006C860000}"/>
    <cellStyle name="Output 2 2 4 26 2" xfId="25916" xr:uid="{00000000-0005-0000-0000-00006D860000}"/>
    <cellStyle name="Output 2 2 4 27" xfId="25917" xr:uid="{00000000-0005-0000-0000-00006E860000}"/>
    <cellStyle name="Output 2 2 4 27 2" xfId="25918" xr:uid="{00000000-0005-0000-0000-00006F860000}"/>
    <cellStyle name="Output 2 2 4 28" xfId="25919" xr:uid="{00000000-0005-0000-0000-000070860000}"/>
    <cellStyle name="Output 2 2 4 28 2" xfId="25920" xr:uid="{00000000-0005-0000-0000-000071860000}"/>
    <cellStyle name="Output 2 2 4 29" xfId="25921" xr:uid="{00000000-0005-0000-0000-000072860000}"/>
    <cellStyle name="Output 2 2 4 29 2" xfId="25922" xr:uid="{00000000-0005-0000-0000-000073860000}"/>
    <cellStyle name="Output 2 2 4 3" xfId="25923" xr:uid="{00000000-0005-0000-0000-000074860000}"/>
    <cellStyle name="Output 2 2 4 3 2" xfId="25924" xr:uid="{00000000-0005-0000-0000-000075860000}"/>
    <cellStyle name="Output 2 2 4 30" xfId="25925" xr:uid="{00000000-0005-0000-0000-000076860000}"/>
    <cellStyle name="Output 2 2 4 4" xfId="25926" xr:uid="{00000000-0005-0000-0000-000077860000}"/>
    <cellStyle name="Output 2 2 4 4 2" xfId="25927" xr:uid="{00000000-0005-0000-0000-000078860000}"/>
    <cellStyle name="Output 2 2 4 5" xfId="25928" xr:uid="{00000000-0005-0000-0000-000079860000}"/>
    <cellStyle name="Output 2 2 4 5 2" xfId="25929" xr:uid="{00000000-0005-0000-0000-00007A860000}"/>
    <cellStyle name="Output 2 2 4 6" xfId="25930" xr:uid="{00000000-0005-0000-0000-00007B860000}"/>
    <cellStyle name="Output 2 2 4 6 2" xfId="25931" xr:uid="{00000000-0005-0000-0000-00007C860000}"/>
    <cellStyle name="Output 2 2 4 7" xfId="25932" xr:uid="{00000000-0005-0000-0000-00007D860000}"/>
    <cellStyle name="Output 2 2 4 7 2" xfId="25933" xr:uid="{00000000-0005-0000-0000-00007E860000}"/>
    <cellStyle name="Output 2 2 4 8" xfId="25934" xr:uid="{00000000-0005-0000-0000-00007F860000}"/>
    <cellStyle name="Output 2 2 4 8 2" xfId="25935" xr:uid="{00000000-0005-0000-0000-000080860000}"/>
    <cellStyle name="Output 2 2 4 9" xfId="25936" xr:uid="{00000000-0005-0000-0000-000081860000}"/>
    <cellStyle name="Output 2 2 4 9 2" xfId="25937" xr:uid="{00000000-0005-0000-0000-000082860000}"/>
    <cellStyle name="Output 2 2 5" xfId="25938" xr:uid="{00000000-0005-0000-0000-000083860000}"/>
    <cellStyle name="Output 2 2 5 10" xfId="25939" xr:uid="{00000000-0005-0000-0000-000084860000}"/>
    <cellStyle name="Output 2 2 5 10 2" xfId="25940" xr:uid="{00000000-0005-0000-0000-000085860000}"/>
    <cellStyle name="Output 2 2 5 11" xfId="25941" xr:uid="{00000000-0005-0000-0000-000086860000}"/>
    <cellStyle name="Output 2 2 5 11 2" xfId="25942" xr:uid="{00000000-0005-0000-0000-000087860000}"/>
    <cellStyle name="Output 2 2 5 12" xfId="25943" xr:uid="{00000000-0005-0000-0000-000088860000}"/>
    <cellStyle name="Output 2 2 5 12 2" xfId="25944" xr:uid="{00000000-0005-0000-0000-000089860000}"/>
    <cellStyle name="Output 2 2 5 13" xfId="25945" xr:uid="{00000000-0005-0000-0000-00008A860000}"/>
    <cellStyle name="Output 2 2 5 13 2" xfId="25946" xr:uid="{00000000-0005-0000-0000-00008B860000}"/>
    <cellStyle name="Output 2 2 5 14" xfId="25947" xr:uid="{00000000-0005-0000-0000-00008C860000}"/>
    <cellStyle name="Output 2 2 5 14 2" xfId="25948" xr:uid="{00000000-0005-0000-0000-00008D860000}"/>
    <cellStyle name="Output 2 2 5 15" xfId="25949" xr:uid="{00000000-0005-0000-0000-00008E860000}"/>
    <cellStyle name="Output 2 2 5 15 2" xfId="25950" xr:uid="{00000000-0005-0000-0000-00008F860000}"/>
    <cellStyle name="Output 2 2 5 16" xfId="25951" xr:uid="{00000000-0005-0000-0000-000090860000}"/>
    <cellStyle name="Output 2 2 5 16 2" xfId="25952" xr:uid="{00000000-0005-0000-0000-000091860000}"/>
    <cellStyle name="Output 2 2 5 17" xfId="25953" xr:uid="{00000000-0005-0000-0000-000092860000}"/>
    <cellStyle name="Output 2 2 5 17 2" xfId="25954" xr:uid="{00000000-0005-0000-0000-000093860000}"/>
    <cellStyle name="Output 2 2 5 18" xfId="25955" xr:uid="{00000000-0005-0000-0000-000094860000}"/>
    <cellStyle name="Output 2 2 5 18 2" xfId="25956" xr:uid="{00000000-0005-0000-0000-000095860000}"/>
    <cellStyle name="Output 2 2 5 19" xfId="25957" xr:uid="{00000000-0005-0000-0000-000096860000}"/>
    <cellStyle name="Output 2 2 5 19 2" xfId="25958" xr:uid="{00000000-0005-0000-0000-000097860000}"/>
    <cellStyle name="Output 2 2 5 2" xfId="25959" xr:uid="{00000000-0005-0000-0000-000098860000}"/>
    <cellStyle name="Output 2 2 5 2 2" xfId="25960" xr:uid="{00000000-0005-0000-0000-000099860000}"/>
    <cellStyle name="Output 2 2 5 20" xfId="25961" xr:uid="{00000000-0005-0000-0000-00009A860000}"/>
    <cellStyle name="Output 2 2 5 20 2" xfId="25962" xr:uid="{00000000-0005-0000-0000-00009B860000}"/>
    <cellStyle name="Output 2 2 5 21" xfId="25963" xr:uid="{00000000-0005-0000-0000-00009C860000}"/>
    <cellStyle name="Output 2 2 5 21 2" xfId="25964" xr:uid="{00000000-0005-0000-0000-00009D860000}"/>
    <cellStyle name="Output 2 2 5 22" xfId="25965" xr:uid="{00000000-0005-0000-0000-00009E860000}"/>
    <cellStyle name="Output 2 2 5 22 2" xfId="25966" xr:uid="{00000000-0005-0000-0000-00009F860000}"/>
    <cellStyle name="Output 2 2 5 23" xfId="25967" xr:uid="{00000000-0005-0000-0000-0000A0860000}"/>
    <cellStyle name="Output 2 2 5 23 2" xfId="25968" xr:uid="{00000000-0005-0000-0000-0000A1860000}"/>
    <cellStyle name="Output 2 2 5 24" xfId="25969" xr:uid="{00000000-0005-0000-0000-0000A2860000}"/>
    <cellStyle name="Output 2 2 5 24 2" xfId="25970" xr:uid="{00000000-0005-0000-0000-0000A3860000}"/>
    <cellStyle name="Output 2 2 5 25" xfId="25971" xr:uid="{00000000-0005-0000-0000-0000A4860000}"/>
    <cellStyle name="Output 2 2 5 25 2" xfId="25972" xr:uid="{00000000-0005-0000-0000-0000A5860000}"/>
    <cellStyle name="Output 2 2 5 26" xfId="25973" xr:uid="{00000000-0005-0000-0000-0000A6860000}"/>
    <cellStyle name="Output 2 2 5 26 2" xfId="25974" xr:uid="{00000000-0005-0000-0000-0000A7860000}"/>
    <cellStyle name="Output 2 2 5 27" xfId="25975" xr:uid="{00000000-0005-0000-0000-0000A8860000}"/>
    <cellStyle name="Output 2 2 5 27 2" xfId="25976" xr:uid="{00000000-0005-0000-0000-0000A9860000}"/>
    <cellStyle name="Output 2 2 5 28" xfId="25977" xr:uid="{00000000-0005-0000-0000-0000AA860000}"/>
    <cellStyle name="Output 2 2 5 28 2" xfId="25978" xr:uid="{00000000-0005-0000-0000-0000AB860000}"/>
    <cellStyle name="Output 2 2 5 29" xfId="25979" xr:uid="{00000000-0005-0000-0000-0000AC860000}"/>
    <cellStyle name="Output 2 2 5 29 2" xfId="25980" xr:uid="{00000000-0005-0000-0000-0000AD860000}"/>
    <cellStyle name="Output 2 2 5 3" xfId="25981" xr:uid="{00000000-0005-0000-0000-0000AE860000}"/>
    <cellStyle name="Output 2 2 5 3 2" xfId="25982" xr:uid="{00000000-0005-0000-0000-0000AF860000}"/>
    <cellStyle name="Output 2 2 5 30" xfId="25983" xr:uid="{00000000-0005-0000-0000-0000B0860000}"/>
    <cellStyle name="Output 2 2 5 4" xfId="25984" xr:uid="{00000000-0005-0000-0000-0000B1860000}"/>
    <cellStyle name="Output 2 2 5 4 2" xfId="25985" xr:uid="{00000000-0005-0000-0000-0000B2860000}"/>
    <cellStyle name="Output 2 2 5 5" xfId="25986" xr:uid="{00000000-0005-0000-0000-0000B3860000}"/>
    <cellStyle name="Output 2 2 5 5 2" xfId="25987" xr:uid="{00000000-0005-0000-0000-0000B4860000}"/>
    <cellStyle name="Output 2 2 5 6" xfId="25988" xr:uid="{00000000-0005-0000-0000-0000B5860000}"/>
    <cellStyle name="Output 2 2 5 6 2" xfId="25989" xr:uid="{00000000-0005-0000-0000-0000B6860000}"/>
    <cellStyle name="Output 2 2 5 7" xfId="25990" xr:uid="{00000000-0005-0000-0000-0000B7860000}"/>
    <cellStyle name="Output 2 2 5 7 2" xfId="25991" xr:uid="{00000000-0005-0000-0000-0000B8860000}"/>
    <cellStyle name="Output 2 2 5 8" xfId="25992" xr:uid="{00000000-0005-0000-0000-0000B9860000}"/>
    <cellStyle name="Output 2 2 5 8 2" xfId="25993" xr:uid="{00000000-0005-0000-0000-0000BA860000}"/>
    <cellStyle name="Output 2 2 5 9" xfId="25994" xr:uid="{00000000-0005-0000-0000-0000BB860000}"/>
    <cellStyle name="Output 2 2 5 9 2" xfId="25995" xr:uid="{00000000-0005-0000-0000-0000BC860000}"/>
    <cellStyle name="Output 2 2_BU&amp;IC" xfId="25996" xr:uid="{00000000-0005-0000-0000-0000BD860000}"/>
    <cellStyle name="Output 2 20" xfId="25997" xr:uid="{00000000-0005-0000-0000-0000BE860000}"/>
    <cellStyle name="Output 2 20 2" xfId="25998" xr:uid="{00000000-0005-0000-0000-0000BF860000}"/>
    <cellStyle name="Output 2 21" xfId="25999" xr:uid="{00000000-0005-0000-0000-0000C0860000}"/>
    <cellStyle name="Output 2 21 2" xfId="26000" xr:uid="{00000000-0005-0000-0000-0000C1860000}"/>
    <cellStyle name="Output 2 22" xfId="26001" xr:uid="{00000000-0005-0000-0000-0000C2860000}"/>
    <cellStyle name="Output 2 22 2" xfId="26002" xr:uid="{00000000-0005-0000-0000-0000C3860000}"/>
    <cellStyle name="Output 2 23" xfId="26003" xr:uid="{00000000-0005-0000-0000-0000C4860000}"/>
    <cellStyle name="Output 2 23 2" xfId="26004" xr:uid="{00000000-0005-0000-0000-0000C5860000}"/>
    <cellStyle name="Output 2 24" xfId="26005" xr:uid="{00000000-0005-0000-0000-0000C6860000}"/>
    <cellStyle name="Output 2 24 2" xfId="26006" xr:uid="{00000000-0005-0000-0000-0000C7860000}"/>
    <cellStyle name="Output 2 25" xfId="26007" xr:uid="{00000000-0005-0000-0000-0000C8860000}"/>
    <cellStyle name="Output 2 25 2" xfId="26008" xr:uid="{00000000-0005-0000-0000-0000C9860000}"/>
    <cellStyle name="Output 2 26" xfId="26009" xr:uid="{00000000-0005-0000-0000-0000CA860000}"/>
    <cellStyle name="Output 2 26 2" xfId="26010" xr:uid="{00000000-0005-0000-0000-0000CB860000}"/>
    <cellStyle name="Output 2 27" xfId="26011" xr:uid="{00000000-0005-0000-0000-0000CC860000}"/>
    <cellStyle name="Output 2 27 2" xfId="26012" xr:uid="{00000000-0005-0000-0000-0000CD860000}"/>
    <cellStyle name="Output 2 28" xfId="26013" xr:uid="{00000000-0005-0000-0000-0000CE860000}"/>
    <cellStyle name="Output 2 28 2" xfId="26014" xr:uid="{00000000-0005-0000-0000-0000CF860000}"/>
    <cellStyle name="Output 2 29" xfId="26015" xr:uid="{00000000-0005-0000-0000-0000D0860000}"/>
    <cellStyle name="Output 2 29 2" xfId="26016" xr:uid="{00000000-0005-0000-0000-0000D1860000}"/>
    <cellStyle name="Output 2 3" xfId="760" xr:uid="{00000000-0005-0000-0000-0000D2860000}"/>
    <cellStyle name="Output 2 30" xfId="26017" xr:uid="{00000000-0005-0000-0000-0000D3860000}"/>
    <cellStyle name="Output 2 30 2" xfId="26018" xr:uid="{00000000-0005-0000-0000-0000D4860000}"/>
    <cellStyle name="Output 2 31" xfId="26019" xr:uid="{00000000-0005-0000-0000-0000D5860000}"/>
    <cellStyle name="Output 2 31 2" xfId="26020" xr:uid="{00000000-0005-0000-0000-0000D6860000}"/>
    <cellStyle name="Output 2 32" xfId="26021" xr:uid="{00000000-0005-0000-0000-0000D7860000}"/>
    <cellStyle name="Output 2 32 2" xfId="26022" xr:uid="{00000000-0005-0000-0000-0000D8860000}"/>
    <cellStyle name="Output 2 33" xfId="26023" xr:uid="{00000000-0005-0000-0000-0000D9860000}"/>
    <cellStyle name="Output 2 4" xfId="26024" xr:uid="{00000000-0005-0000-0000-0000DA860000}"/>
    <cellStyle name="Output 2 4 10" xfId="26025" xr:uid="{00000000-0005-0000-0000-0000DB860000}"/>
    <cellStyle name="Output 2 4 10 2" xfId="26026" xr:uid="{00000000-0005-0000-0000-0000DC860000}"/>
    <cellStyle name="Output 2 4 11" xfId="26027" xr:uid="{00000000-0005-0000-0000-0000DD860000}"/>
    <cellStyle name="Output 2 4 11 2" xfId="26028" xr:uid="{00000000-0005-0000-0000-0000DE860000}"/>
    <cellStyle name="Output 2 4 12" xfId="26029" xr:uid="{00000000-0005-0000-0000-0000DF860000}"/>
    <cellStyle name="Output 2 4 12 2" xfId="26030" xr:uid="{00000000-0005-0000-0000-0000E0860000}"/>
    <cellStyle name="Output 2 4 13" xfId="26031" xr:uid="{00000000-0005-0000-0000-0000E1860000}"/>
    <cellStyle name="Output 2 4 13 2" xfId="26032" xr:uid="{00000000-0005-0000-0000-0000E2860000}"/>
    <cellStyle name="Output 2 4 14" xfId="26033" xr:uid="{00000000-0005-0000-0000-0000E3860000}"/>
    <cellStyle name="Output 2 4 14 2" xfId="26034" xr:uid="{00000000-0005-0000-0000-0000E4860000}"/>
    <cellStyle name="Output 2 4 15" xfId="26035" xr:uid="{00000000-0005-0000-0000-0000E5860000}"/>
    <cellStyle name="Output 2 4 15 2" xfId="26036" xr:uid="{00000000-0005-0000-0000-0000E6860000}"/>
    <cellStyle name="Output 2 4 16" xfId="26037" xr:uid="{00000000-0005-0000-0000-0000E7860000}"/>
    <cellStyle name="Output 2 4 16 2" xfId="26038" xr:uid="{00000000-0005-0000-0000-0000E8860000}"/>
    <cellStyle name="Output 2 4 17" xfId="26039" xr:uid="{00000000-0005-0000-0000-0000E9860000}"/>
    <cellStyle name="Output 2 4 17 2" xfId="26040" xr:uid="{00000000-0005-0000-0000-0000EA860000}"/>
    <cellStyle name="Output 2 4 18" xfId="26041" xr:uid="{00000000-0005-0000-0000-0000EB860000}"/>
    <cellStyle name="Output 2 4 18 2" xfId="26042" xr:uid="{00000000-0005-0000-0000-0000EC860000}"/>
    <cellStyle name="Output 2 4 19" xfId="26043" xr:uid="{00000000-0005-0000-0000-0000ED860000}"/>
    <cellStyle name="Output 2 4 19 2" xfId="26044" xr:uid="{00000000-0005-0000-0000-0000EE860000}"/>
    <cellStyle name="Output 2 4 2" xfId="26045" xr:uid="{00000000-0005-0000-0000-0000EF860000}"/>
    <cellStyle name="Output 2 4 2 10" xfId="26046" xr:uid="{00000000-0005-0000-0000-0000F0860000}"/>
    <cellStyle name="Output 2 4 2 10 2" xfId="26047" xr:uid="{00000000-0005-0000-0000-0000F1860000}"/>
    <cellStyle name="Output 2 4 2 11" xfId="26048" xr:uid="{00000000-0005-0000-0000-0000F2860000}"/>
    <cellStyle name="Output 2 4 2 11 2" xfId="26049" xr:uid="{00000000-0005-0000-0000-0000F3860000}"/>
    <cellStyle name="Output 2 4 2 12" xfId="26050" xr:uid="{00000000-0005-0000-0000-0000F4860000}"/>
    <cellStyle name="Output 2 4 2 12 2" xfId="26051" xr:uid="{00000000-0005-0000-0000-0000F5860000}"/>
    <cellStyle name="Output 2 4 2 13" xfId="26052" xr:uid="{00000000-0005-0000-0000-0000F6860000}"/>
    <cellStyle name="Output 2 4 2 13 2" xfId="26053" xr:uid="{00000000-0005-0000-0000-0000F7860000}"/>
    <cellStyle name="Output 2 4 2 14" xfId="26054" xr:uid="{00000000-0005-0000-0000-0000F8860000}"/>
    <cellStyle name="Output 2 4 2 14 2" xfId="26055" xr:uid="{00000000-0005-0000-0000-0000F9860000}"/>
    <cellStyle name="Output 2 4 2 15" xfId="26056" xr:uid="{00000000-0005-0000-0000-0000FA860000}"/>
    <cellStyle name="Output 2 4 2 15 2" xfId="26057" xr:uid="{00000000-0005-0000-0000-0000FB860000}"/>
    <cellStyle name="Output 2 4 2 16" xfId="26058" xr:uid="{00000000-0005-0000-0000-0000FC860000}"/>
    <cellStyle name="Output 2 4 2 16 2" xfId="26059" xr:uid="{00000000-0005-0000-0000-0000FD860000}"/>
    <cellStyle name="Output 2 4 2 17" xfId="26060" xr:uid="{00000000-0005-0000-0000-0000FE860000}"/>
    <cellStyle name="Output 2 4 2 17 2" xfId="26061" xr:uid="{00000000-0005-0000-0000-0000FF860000}"/>
    <cellStyle name="Output 2 4 2 18" xfId="26062" xr:uid="{00000000-0005-0000-0000-000000870000}"/>
    <cellStyle name="Output 2 4 2 18 2" xfId="26063" xr:uid="{00000000-0005-0000-0000-000001870000}"/>
    <cellStyle name="Output 2 4 2 19" xfId="26064" xr:uid="{00000000-0005-0000-0000-000002870000}"/>
    <cellStyle name="Output 2 4 2 19 2" xfId="26065" xr:uid="{00000000-0005-0000-0000-000003870000}"/>
    <cellStyle name="Output 2 4 2 2" xfId="26066" xr:uid="{00000000-0005-0000-0000-000004870000}"/>
    <cellStyle name="Output 2 4 2 2 2" xfId="26067" xr:uid="{00000000-0005-0000-0000-000005870000}"/>
    <cellStyle name="Output 2 4 2 20" xfId="26068" xr:uid="{00000000-0005-0000-0000-000006870000}"/>
    <cellStyle name="Output 2 4 2 20 2" xfId="26069" xr:uid="{00000000-0005-0000-0000-000007870000}"/>
    <cellStyle name="Output 2 4 2 21" xfId="26070" xr:uid="{00000000-0005-0000-0000-000008870000}"/>
    <cellStyle name="Output 2 4 2 21 2" xfId="26071" xr:uid="{00000000-0005-0000-0000-000009870000}"/>
    <cellStyle name="Output 2 4 2 22" xfId="26072" xr:uid="{00000000-0005-0000-0000-00000A870000}"/>
    <cellStyle name="Output 2 4 2 22 2" xfId="26073" xr:uid="{00000000-0005-0000-0000-00000B870000}"/>
    <cellStyle name="Output 2 4 2 23" xfId="26074" xr:uid="{00000000-0005-0000-0000-00000C870000}"/>
    <cellStyle name="Output 2 4 2 23 2" xfId="26075" xr:uid="{00000000-0005-0000-0000-00000D870000}"/>
    <cellStyle name="Output 2 4 2 24" xfId="26076" xr:uid="{00000000-0005-0000-0000-00000E870000}"/>
    <cellStyle name="Output 2 4 2 24 2" xfId="26077" xr:uid="{00000000-0005-0000-0000-00000F870000}"/>
    <cellStyle name="Output 2 4 2 25" xfId="26078" xr:uid="{00000000-0005-0000-0000-000010870000}"/>
    <cellStyle name="Output 2 4 2 25 2" xfId="26079" xr:uid="{00000000-0005-0000-0000-000011870000}"/>
    <cellStyle name="Output 2 4 2 26" xfId="26080" xr:uid="{00000000-0005-0000-0000-000012870000}"/>
    <cellStyle name="Output 2 4 2 26 2" xfId="26081" xr:uid="{00000000-0005-0000-0000-000013870000}"/>
    <cellStyle name="Output 2 4 2 27" xfId="26082" xr:uid="{00000000-0005-0000-0000-000014870000}"/>
    <cellStyle name="Output 2 4 2 27 2" xfId="26083" xr:uid="{00000000-0005-0000-0000-000015870000}"/>
    <cellStyle name="Output 2 4 2 28" xfId="26084" xr:uid="{00000000-0005-0000-0000-000016870000}"/>
    <cellStyle name="Output 2 4 2 28 2" xfId="26085" xr:uid="{00000000-0005-0000-0000-000017870000}"/>
    <cellStyle name="Output 2 4 2 29" xfId="26086" xr:uid="{00000000-0005-0000-0000-000018870000}"/>
    <cellStyle name="Output 2 4 2 29 2" xfId="26087" xr:uid="{00000000-0005-0000-0000-000019870000}"/>
    <cellStyle name="Output 2 4 2 3" xfId="26088" xr:uid="{00000000-0005-0000-0000-00001A870000}"/>
    <cellStyle name="Output 2 4 2 3 2" xfId="26089" xr:uid="{00000000-0005-0000-0000-00001B870000}"/>
    <cellStyle name="Output 2 4 2 30" xfId="26090" xr:uid="{00000000-0005-0000-0000-00001C870000}"/>
    <cellStyle name="Output 2 4 2 4" xfId="26091" xr:uid="{00000000-0005-0000-0000-00001D870000}"/>
    <cellStyle name="Output 2 4 2 4 2" xfId="26092" xr:uid="{00000000-0005-0000-0000-00001E870000}"/>
    <cellStyle name="Output 2 4 2 5" xfId="26093" xr:uid="{00000000-0005-0000-0000-00001F870000}"/>
    <cellStyle name="Output 2 4 2 5 2" xfId="26094" xr:uid="{00000000-0005-0000-0000-000020870000}"/>
    <cellStyle name="Output 2 4 2 6" xfId="26095" xr:uid="{00000000-0005-0000-0000-000021870000}"/>
    <cellStyle name="Output 2 4 2 6 2" xfId="26096" xr:uid="{00000000-0005-0000-0000-000022870000}"/>
    <cellStyle name="Output 2 4 2 7" xfId="26097" xr:uid="{00000000-0005-0000-0000-000023870000}"/>
    <cellStyle name="Output 2 4 2 7 2" xfId="26098" xr:uid="{00000000-0005-0000-0000-000024870000}"/>
    <cellStyle name="Output 2 4 2 8" xfId="26099" xr:uid="{00000000-0005-0000-0000-000025870000}"/>
    <cellStyle name="Output 2 4 2 8 2" xfId="26100" xr:uid="{00000000-0005-0000-0000-000026870000}"/>
    <cellStyle name="Output 2 4 2 9" xfId="26101" xr:uid="{00000000-0005-0000-0000-000027870000}"/>
    <cellStyle name="Output 2 4 2 9 2" xfId="26102" xr:uid="{00000000-0005-0000-0000-000028870000}"/>
    <cellStyle name="Output 2 4 20" xfId="26103" xr:uid="{00000000-0005-0000-0000-000029870000}"/>
    <cellStyle name="Output 2 4 20 2" xfId="26104" xr:uid="{00000000-0005-0000-0000-00002A870000}"/>
    <cellStyle name="Output 2 4 21" xfId="26105" xr:uid="{00000000-0005-0000-0000-00002B870000}"/>
    <cellStyle name="Output 2 4 21 2" xfId="26106" xr:uid="{00000000-0005-0000-0000-00002C870000}"/>
    <cellStyle name="Output 2 4 22" xfId="26107" xr:uid="{00000000-0005-0000-0000-00002D870000}"/>
    <cellStyle name="Output 2 4 22 2" xfId="26108" xr:uid="{00000000-0005-0000-0000-00002E870000}"/>
    <cellStyle name="Output 2 4 23" xfId="26109" xr:uid="{00000000-0005-0000-0000-00002F870000}"/>
    <cellStyle name="Output 2 4 23 2" xfId="26110" xr:uid="{00000000-0005-0000-0000-000030870000}"/>
    <cellStyle name="Output 2 4 24" xfId="26111" xr:uid="{00000000-0005-0000-0000-000031870000}"/>
    <cellStyle name="Output 2 4 24 2" xfId="26112" xr:uid="{00000000-0005-0000-0000-000032870000}"/>
    <cellStyle name="Output 2 4 25" xfId="26113" xr:uid="{00000000-0005-0000-0000-000033870000}"/>
    <cellStyle name="Output 2 4 25 2" xfId="26114" xr:uid="{00000000-0005-0000-0000-000034870000}"/>
    <cellStyle name="Output 2 4 26" xfId="26115" xr:uid="{00000000-0005-0000-0000-000035870000}"/>
    <cellStyle name="Output 2 4 26 2" xfId="26116" xr:uid="{00000000-0005-0000-0000-000036870000}"/>
    <cellStyle name="Output 2 4 27" xfId="26117" xr:uid="{00000000-0005-0000-0000-000037870000}"/>
    <cellStyle name="Output 2 4 27 2" xfId="26118" xr:uid="{00000000-0005-0000-0000-000038870000}"/>
    <cellStyle name="Output 2 4 28" xfId="26119" xr:uid="{00000000-0005-0000-0000-000039870000}"/>
    <cellStyle name="Output 2 4 28 2" xfId="26120" xr:uid="{00000000-0005-0000-0000-00003A870000}"/>
    <cellStyle name="Output 2 4 29" xfId="26121" xr:uid="{00000000-0005-0000-0000-00003B870000}"/>
    <cellStyle name="Output 2 4 29 2" xfId="26122" xr:uid="{00000000-0005-0000-0000-00003C870000}"/>
    <cellStyle name="Output 2 4 3" xfId="26123" xr:uid="{00000000-0005-0000-0000-00003D870000}"/>
    <cellStyle name="Output 2 4 3 10" xfId="26124" xr:uid="{00000000-0005-0000-0000-00003E870000}"/>
    <cellStyle name="Output 2 4 3 10 2" xfId="26125" xr:uid="{00000000-0005-0000-0000-00003F870000}"/>
    <cellStyle name="Output 2 4 3 11" xfId="26126" xr:uid="{00000000-0005-0000-0000-000040870000}"/>
    <cellStyle name="Output 2 4 3 11 2" xfId="26127" xr:uid="{00000000-0005-0000-0000-000041870000}"/>
    <cellStyle name="Output 2 4 3 12" xfId="26128" xr:uid="{00000000-0005-0000-0000-000042870000}"/>
    <cellStyle name="Output 2 4 3 12 2" xfId="26129" xr:uid="{00000000-0005-0000-0000-000043870000}"/>
    <cellStyle name="Output 2 4 3 13" xfId="26130" xr:uid="{00000000-0005-0000-0000-000044870000}"/>
    <cellStyle name="Output 2 4 3 13 2" xfId="26131" xr:uid="{00000000-0005-0000-0000-000045870000}"/>
    <cellStyle name="Output 2 4 3 14" xfId="26132" xr:uid="{00000000-0005-0000-0000-000046870000}"/>
    <cellStyle name="Output 2 4 3 14 2" xfId="26133" xr:uid="{00000000-0005-0000-0000-000047870000}"/>
    <cellStyle name="Output 2 4 3 15" xfId="26134" xr:uid="{00000000-0005-0000-0000-000048870000}"/>
    <cellStyle name="Output 2 4 3 15 2" xfId="26135" xr:uid="{00000000-0005-0000-0000-000049870000}"/>
    <cellStyle name="Output 2 4 3 16" xfId="26136" xr:uid="{00000000-0005-0000-0000-00004A870000}"/>
    <cellStyle name="Output 2 4 3 16 2" xfId="26137" xr:uid="{00000000-0005-0000-0000-00004B870000}"/>
    <cellStyle name="Output 2 4 3 17" xfId="26138" xr:uid="{00000000-0005-0000-0000-00004C870000}"/>
    <cellStyle name="Output 2 4 3 17 2" xfId="26139" xr:uid="{00000000-0005-0000-0000-00004D870000}"/>
    <cellStyle name="Output 2 4 3 18" xfId="26140" xr:uid="{00000000-0005-0000-0000-00004E870000}"/>
    <cellStyle name="Output 2 4 3 18 2" xfId="26141" xr:uid="{00000000-0005-0000-0000-00004F870000}"/>
    <cellStyle name="Output 2 4 3 19" xfId="26142" xr:uid="{00000000-0005-0000-0000-000050870000}"/>
    <cellStyle name="Output 2 4 3 19 2" xfId="26143" xr:uid="{00000000-0005-0000-0000-000051870000}"/>
    <cellStyle name="Output 2 4 3 2" xfId="26144" xr:uid="{00000000-0005-0000-0000-000052870000}"/>
    <cellStyle name="Output 2 4 3 2 2" xfId="26145" xr:uid="{00000000-0005-0000-0000-000053870000}"/>
    <cellStyle name="Output 2 4 3 20" xfId="26146" xr:uid="{00000000-0005-0000-0000-000054870000}"/>
    <cellStyle name="Output 2 4 3 20 2" xfId="26147" xr:uid="{00000000-0005-0000-0000-000055870000}"/>
    <cellStyle name="Output 2 4 3 21" xfId="26148" xr:uid="{00000000-0005-0000-0000-000056870000}"/>
    <cellStyle name="Output 2 4 3 21 2" xfId="26149" xr:uid="{00000000-0005-0000-0000-000057870000}"/>
    <cellStyle name="Output 2 4 3 22" xfId="26150" xr:uid="{00000000-0005-0000-0000-000058870000}"/>
    <cellStyle name="Output 2 4 3 22 2" xfId="26151" xr:uid="{00000000-0005-0000-0000-000059870000}"/>
    <cellStyle name="Output 2 4 3 23" xfId="26152" xr:uid="{00000000-0005-0000-0000-00005A870000}"/>
    <cellStyle name="Output 2 4 3 23 2" xfId="26153" xr:uid="{00000000-0005-0000-0000-00005B870000}"/>
    <cellStyle name="Output 2 4 3 24" xfId="26154" xr:uid="{00000000-0005-0000-0000-00005C870000}"/>
    <cellStyle name="Output 2 4 3 24 2" xfId="26155" xr:uid="{00000000-0005-0000-0000-00005D870000}"/>
    <cellStyle name="Output 2 4 3 25" xfId="26156" xr:uid="{00000000-0005-0000-0000-00005E870000}"/>
    <cellStyle name="Output 2 4 3 25 2" xfId="26157" xr:uid="{00000000-0005-0000-0000-00005F870000}"/>
    <cellStyle name="Output 2 4 3 26" xfId="26158" xr:uid="{00000000-0005-0000-0000-000060870000}"/>
    <cellStyle name="Output 2 4 3 26 2" xfId="26159" xr:uid="{00000000-0005-0000-0000-000061870000}"/>
    <cellStyle name="Output 2 4 3 27" xfId="26160" xr:uid="{00000000-0005-0000-0000-000062870000}"/>
    <cellStyle name="Output 2 4 3 27 2" xfId="26161" xr:uid="{00000000-0005-0000-0000-000063870000}"/>
    <cellStyle name="Output 2 4 3 28" xfId="26162" xr:uid="{00000000-0005-0000-0000-000064870000}"/>
    <cellStyle name="Output 2 4 3 28 2" xfId="26163" xr:uid="{00000000-0005-0000-0000-000065870000}"/>
    <cellStyle name="Output 2 4 3 29" xfId="26164" xr:uid="{00000000-0005-0000-0000-000066870000}"/>
    <cellStyle name="Output 2 4 3 29 2" xfId="26165" xr:uid="{00000000-0005-0000-0000-000067870000}"/>
    <cellStyle name="Output 2 4 3 3" xfId="26166" xr:uid="{00000000-0005-0000-0000-000068870000}"/>
    <cellStyle name="Output 2 4 3 3 2" xfId="26167" xr:uid="{00000000-0005-0000-0000-000069870000}"/>
    <cellStyle name="Output 2 4 3 30" xfId="26168" xr:uid="{00000000-0005-0000-0000-00006A870000}"/>
    <cellStyle name="Output 2 4 3 4" xfId="26169" xr:uid="{00000000-0005-0000-0000-00006B870000}"/>
    <cellStyle name="Output 2 4 3 4 2" xfId="26170" xr:uid="{00000000-0005-0000-0000-00006C870000}"/>
    <cellStyle name="Output 2 4 3 5" xfId="26171" xr:uid="{00000000-0005-0000-0000-00006D870000}"/>
    <cellStyle name="Output 2 4 3 5 2" xfId="26172" xr:uid="{00000000-0005-0000-0000-00006E870000}"/>
    <cellStyle name="Output 2 4 3 6" xfId="26173" xr:uid="{00000000-0005-0000-0000-00006F870000}"/>
    <cellStyle name="Output 2 4 3 6 2" xfId="26174" xr:uid="{00000000-0005-0000-0000-000070870000}"/>
    <cellStyle name="Output 2 4 3 7" xfId="26175" xr:uid="{00000000-0005-0000-0000-000071870000}"/>
    <cellStyle name="Output 2 4 3 7 2" xfId="26176" xr:uid="{00000000-0005-0000-0000-000072870000}"/>
    <cellStyle name="Output 2 4 3 8" xfId="26177" xr:uid="{00000000-0005-0000-0000-000073870000}"/>
    <cellStyle name="Output 2 4 3 8 2" xfId="26178" xr:uid="{00000000-0005-0000-0000-000074870000}"/>
    <cellStyle name="Output 2 4 3 9" xfId="26179" xr:uid="{00000000-0005-0000-0000-000075870000}"/>
    <cellStyle name="Output 2 4 3 9 2" xfId="26180" xr:uid="{00000000-0005-0000-0000-000076870000}"/>
    <cellStyle name="Output 2 4 30" xfId="26181" xr:uid="{00000000-0005-0000-0000-000077870000}"/>
    <cellStyle name="Output 2 4 30 2" xfId="26182" xr:uid="{00000000-0005-0000-0000-000078870000}"/>
    <cellStyle name="Output 2 4 31" xfId="26183" xr:uid="{00000000-0005-0000-0000-000079870000}"/>
    <cellStyle name="Output 2 4 31 2" xfId="26184" xr:uid="{00000000-0005-0000-0000-00007A870000}"/>
    <cellStyle name="Output 2 4 32" xfId="26185" xr:uid="{00000000-0005-0000-0000-00007B870000}"/>
    <cellStyle name="Output 2 4 4" xfId="26186" xr:uid="{00000000-0005-0000-0000-00007C870000}"/>
    <cellStyle name="Output 2 4 4 2" xfId="26187" xr:uid="{00000000-0005-0000-0000-00007D870000}"/>
    <cellStyle name="Output 2 4 5" xfId="26188" xr:uid="{00000000-0005-0000-0000-00007E870000}"/>
    <cellStyle name="Output 2 4 5 2" xfId="26189" xr:uid="{00000000-0005-0000-0000-00007F870000}"/>
    <cellStyle name="Output 2 4 6" xfId="26190" xr:uid="{00000000-0005-0000-0000-000080870000}"/>
    <cellStyle name="Output 2 4 6 2" xfId="26191" xr:uid="{00000000-0005-0000-0000-000081870000}"/>
    <cellStyle name="Output 2 4 7" xfId="26192" xr:uid="{00000000-0005-0000-0000-000082870000}"/>
    <cellStyle name="Output 2 4 7 2" xfId="26193" xr:uid="{00000000-0005-0000-0000-000083870000}"/>
    <cellStyle name="Output 2 4 8" xfId="26194" xr:uid="{00000000-0005-0000-0000-000084870000}"/>
    <cellStyle name="Output 2 4 8 2" xfId="26195" xr:uid="{00000000-0005-0000-0000-000085870000}"/>
    <cellStyle name="Output 2 4 9" xfId="26196" xr:uid="{00000000-0005-0000-0000-000086870000}"/>
    <cellStyle name="Output 2 4 9 2" xfId="26197" xr:uid="{00000000-0005-0000-0000-000087870000}"/>
    <cellStyle name="Output 2 5" xfId="26198" xr:uid="{00000000-0005-0000-0000-000088870000}"/>
    <cellStyle name="Output 2 5 2" xfId="26199" xr:uid="{00000000-0005-0000-0000-000089870000}"/>
    <cellStyle name="Output 2 6" xfId="26200" xr:uid="{00000000-0005-0000-0000-00008A870000}"/>
    <cellStyle name="Output 2 6 2" xfId="26201" xr:uid="{00000000-0005-0000-0000-00008B870000}"/>
    <cellStyle name="Output 2 7" xfId="26202" xr:uid="{00000000-0005-0000-0000-00008C870000}"/>
    <cellStyle name="Output 2 7 2" xfId="26203" xr:uid="{00000000-0005-0000-0000-00008D870000}"/>
    <cellStyle name="Output 2 8" xfId="26204" xr:uid="{00000000-0005-0000-0000-00008E870000}"/>
    <cellStyle name="Output 2 8 2" xfId="26205" xr:uid="{00000000-0005-0000-0000-00008F870000}"/>
    <cellStyle name="Output 2 9" xfId="26206" xr:uid="{00000000-0005-0000-0000-000090870000}"/>
    <cellStyle name="Output 2 9 2" xfId="26207" xr:uid="{00000000-0005-0000-0000-000091870000}"/>
    <cellStyle name="Output 2_BU&amp;IC" xfId="26208" xr:uid="{00000000-0005-0000-0000-000092870000}"/>
    <cellStyle name="Output 3" xfId="261" xr:uid="{00000000-0005-0000-0000-000093870000}"/>
    <cellStyle name="Output 3 2" xfId="26209" xr:uid="{00000000-0005-0000-0000-000094870000}"/>
    <cellStyle name="Output 3 2 2" xfId="39353" xr:uid="{00000000-0005-0000-0000-000095870000}"/>
    <cellStyle name="Output 3 3" xfId="26210" xr:uid="{00000000-0005-0000-0000-000096870000}"/>
    <cellStyle name="Output 3 3 2" xfId="39352" xr:uid="{00000000-0005-0000-0000-000097870000}"/>
    <cellStyle name="Output 3 4" xfId="679" xr:uid="{00000000-0005-0000-0000-000098870000}"/>
    <cellStyle name="Output 3_5 year overview margin" xfId="37673" xr:uid="{00000000-0005-0000-0000-000099870000}"/>
    <cellStyle name="Output 4" xfId="26211" xr:uid="{00000000-0005-0000-0000-00009A870000}"/>
    <cellStyle name="Output 4 2" xfId="39354" xr:uid="{00000000-0005-0000-0000-00009B870000}"/>
    <cellStyle name="Output 5" xfId="26212" xr:uid="{00000000-0005-0000-0000-00009C870000}"/>
    <cellStyle name="Output 6" xfId="26213" xr:uid="{00000000-0005-0000-0000-00009D870000}"/>
    <cellStyle name="Output 7" xfId="26214" xr:uid="{00000000-0005-0000-0000-00009E870000}"/>
    <cellStyle name="Output 8" xfId="39351" xr:uid="{00000000-0005-0000-0000-00009F870000}"/>
    <cellStyle name="Output 9" xfId="42032" xr:uid="{00000000-0005-0000-0000-0000A0870000}"/>
    <cellStyle name="Output_B-A-AV-17C-1" xfId="39355" xr:uid="{00000000-0005-0000-0000-0000A1870000}"/>
    <cellStyle name="Percent" xfId="269" builtinId="5"/>
    <cellStyle name="Percent [2]" xfId="26215" xr:uid="{00000000-0005-0000-0000-0000A2870000}"/>
    <cellStyle name="Percent [2] 2" xfId="26216" xr:uid="{00000000-0005-0000-0000-0000A3870000}"/>
    <cellStyle name="Percent [2]_BU&amp;IC" xfId="26217" xr:uid="{00000000-0005-0000-0000-0000A4870000}"/>
    <cellStyle name="Percent 2" xfId="262" xr:uid="{00000000-0005-0000-0000-0000A5870000}"/>
    <cellStyle name="Percent 2 10" xfId="41756" xr:uid="{00000000-0005-0000-0000-0000A6870000}"/>
    <cellStyle name="Percent 2 2" xfId="263" xr:uid="{00000000-0005-0000-0000-0000A7870000}"/>
    <cellStyle name="Percent 2 2 2" xfId="26219" xr:uid="{00000000-0005-0000-0000-0000A8870000}"/>
    <cellStyle name="Percent 2 2 2 2" xfId="39356" xr:uid="{00000000-0005-0000-0000-0000A9870000}"/>
    <cellStyle name="Percent 2 2 3" xfId="26218" xr:uid="{00000000-0005-0000-0000-0000AA870000}"/>
    <cellStyle name="Percent 2 2_5 year overview margin" xfId="37674" xr:uid="{00000000-0005-0000-0000-0000AB870000}"/>
    <cellStyle name="Percent 2 3" xfId="568" xr:uid="{00000000-0005-0000-0000-0000AC870000}"/>
    <cellStyle name="Percent 2 3 2" xfId="26220" xr:uid="{00000000-0005-0000-0000-0000AD870000}"/>
    <cellStyle name="Percent 2 3 2 2" xfId="39357" xr:uid="{00000000-0005-0000-0000-0000AE870000}"/>
    <cellStyle name="Percent 2 4" xfId="26221" xr:uid="{00000000-0005-0000-0000-0000AF870000}"/>
    <cellStyle name="Percent 2 4 2" xfId="38108" xr:uid="{00000000-0005-0000-0000-0000B0870000}"/>
    <cellStyle name="Percent 2 5" xfId="39358" xr:uid="{00000000-0005-0000-0000-0000B1870000}"/>
    <cellStyle name="Percent 2 6" xfId="37983" xr:uid="{00000000-0005-0000-0000-0000B2870000}"/>
    <cellStyle name="Percent 2 7" xfId="37847" xr:uid="{00000000-0005-0000-0000-0000B3870000}"/>
    <cellStyle name="Percent 2 8" xfId="40004" xr:uid="{00000000-0005-0000-0000-0000B4870000}"/>
    <cellStyle name="Percent 2 9" xfId="42309" xr:uid="{00000000-0005-0000-0000-0000B5870000}"/>
    <cellStyle name="Percent 2_BU&amp;IC" xfId="26222" xr:uid="{00000000-0005-0000-0000-0000B6870000}"/>
    <cellStyle name="Percent 3" xfId="264" xr:uid="{00000000-0005-0000-0000-0000B7870000}"/>
    <cellStyle name="Percent 3 10" xfId="26224" xr:uid="{00000000-0005-0000-0000-0000B8870000}"/>
    <cellStyle name="Percent 3 11" xfId="26225" xr:uid="{00000000-0005-0000-0000-0000B9870000}"/>
    <cellStyle name="Percent 3 12" xfId="26226" xr:uid="{00000000-0005-0000-0000-0000BA870000}"/>
    <cellStyle name="Percent 3 13" xfId="26227" xr:uid="{00000000-0005-0000-0000-0000BB870000}"/>
    <cellStyle name="Percent 3 14" xfId="26228" xr:uid="{00000000-0005-0000-0000-0000BC870000}"/>
    <cellStyle name="Percent 3 15" xfId="26229" xr:uid="{00000000-0005-0000-0000-0000BD870000}"/>
    <cellStyle name="Percent 3 16" xfId="26230" xr:uid="{00000000-0005-0000-0000-0000BE870000}"/>
    <cellStyle name="Percent 3 17" xfId="26231" xr:uid="{00000000-0005-0000-0000-0000BF870000}"/>
    <cellStyle name="Percent 3 18" xfId="26223" xr:uid="{00000000-0005-0000-0000-0000C0870000}"/>
    <cellStyle name="Percent 3 2" xfId="26232" xr:uid="{00000000-0005-0000-0000-0000C1870000}"/>
    <cellStyle name="Percent 3 2 10" xfId="42467" xr:uid="{00000000-0005-0000-0000-0000C2870000}"/>
    <cellStyle name="Percent 3 2 2" xfId="26233" xr:uid="{00000000-0005-0000-0000-0000C3870000}"/>
    <cellStyle name="Percent 3 2 2 2" xfId="26234" xr:uid="{00000000-0005-0000-0000-0000C4870000}"/>
    <cellStyle name="Percent 3 2 2 3" xfId="26235" xr:uid="{00000000-0005-0000-0000-0000C5870000}"/>
    <cellStyle name="Percent 3 2 2 4" xfId="26236" xr:uid="{00000000-0005-0000-0000-0000C6870000}"/>
    <cellStyle name="Percent 3 2 2_BU&amp;IC" xfId="26237" xr:uid="{00000000-0005-0000-0000-0000C7870000}"/>
    <cellStyle name="Percent 3 2 3" xfId="26238" xr:uid="{00000000-0005-0000-0000-0000C8870000}"/>
    <cellStyle name="Percent 3 2 4" xfId="26239" xr:uid="{00000000-0005-0000-0000-0000C9870000}"/>
    <cellStyle name="Percent 3 2 5" xfId="26240" xr:uid="{00000000-0005-0000-0000-0000CA870000}"/>
    <cellStyle name="Percent 3 2 6" xfId="39359" xr:uid="{00000000-0005-0000-0000-0000CB870000}"/>
    <cellStyle name="Percent 3 2 7" xfId="42033" xr:uid="{00000000-0005-0000-0000-0000CC870000}"/>
    <cellStyle name="Percent 3 2 8" xfId="38531" xr:uid="{00000000-0005-0000-0000-0000CD870000}"/>
    <cellStyle name="Percent 3 2 9" xfId="42242" xr:uid="{00000000-0005-0000-0000-0000CE870000}"/>
    <cellStyle name="Percent 3 2_BU&amp;IC" xfId="26241" xr:uid="{00000000-0005-0000-0000-0000CF870000}"/>
    <cellStyle name="Percent 3 3" xfId="26242" xr:uid="{00000000-0005-0000-0000-0000D0870000}"/>
    <cellStyle name="Percent 3 3 2" xfId="26243" xr:uid="{00000000-0005-0000-0000-0000D1870000}"/>
    <cellStyle name="Percent 3 3 3" xfId="26244" xr:uid="{00000000-0005-0000-0000-0000D2870000}"/>
    <cellStyle name="Percent 3 3 4" xfId="26245" xr:uid="{00000000-0005-0000-0000-0000D3870000}"/>
    <cellStyle name="Percent 3 3_BU&amp;IC" xfId="26246" xr:uid="{00000000-0005-0000-0000-0000D4870000}"/>
    <cellStyle name="Percent 3 4" xfId="26247" xr:uid="{00000000-0005-0000-0000-0000D5870000}"/>
    <cellStyle name="Percent 3 4 2" xfId="26248" xr:uid="{00000000-0005-0000-0000-0000D6870000}"/>
    <cellStyle name="Percent 3 4 3" xfId="26249" xr:uid="{00000000-0005-0000-0000-0000D7870000}"/>
    <cellStyle name="Percent 3 4 4" xfId="26250" xr:uid="{00000000-0005-0000-0000-0000D8870000}"/>
    <cellStyle name="Percent 3 4_BU&amp;IC" xfId="26251" xr:uid="{00000000-0005-0000-0000-0000D9870000}"/>
    <cellStyle name="Percent 3 5" xfId="26252" xr:uid="{00000000-0005-0000-0000-0000DA870000}"/>
    <cellStyle name="Percent 3 5 2" xfId="26253" xr:uid="{00000000-0005-0000-0000-0000DB870000}"/>
    <cellStyle name="Percent 3 5 3" xfId="26254" xr:uid="{00000000-0005-0000-0000-0000DC870000}"/>
    <cellStyle name="Percent 3 5_BU&amp;IC" xfId="26255" xr:uid="{00000000-0005-0000-0000-0000DD870000}"/>
    <cellStyle name="Percent 3 6" xfId="26256" xr:uid="{00000000-0005-0000-0000-0000DE870000}"/>
    <cellStyle name="Percent 3 6 2" xfId="26257" xr:uid="{00000000-0005-0000-0000-0000DF870000}"/>
    <cellStyle name="Percent 3 6 3" xfId="26258" xr:uid="{00000000-0005-0000-0000-0000E0870000}"/>
    <cellStyle name="Percent 3 6_BU&amp;IC" xfId="26259" xr:uid="{00000000-0005-0000-0000-0000E1870000}"/>
    <cellStyle name="Percent 3 7" xfId="26260" xr:uid="{00000000-0005-0000-0000-0000E2870000}"/>
    <cellStyle name="Percent 3 7 2" xfId="26261" xr:uid="{00000000-0005-0000-0000-0000E3870000}"/>
    <cellStyle name="Percent 3 7 3" xfId="26262" xr:uid="{00000000-0005-0000-0000-0000E4870000}"/>
    <cellStyle name="Percent 3 7_BU&amp;IC" xfId="26263" xr:uid="{00000000-0005-0000-0000-0000E5870000}"/>
    <cellStyle name="Percent 3 8" xfId="26264" xr:uid="{00000000-0005-0000-0000-0000E6870000}"/>
    <cellStyle name="Percent 3 8 2" xfId="26265" xr:uid="{00000000-0005-0000-0000-0000E7870000}"/>
    <cellStyle name="Percent 3 8 3" xfId="26266" xr:uid="{00000000-0005-0000-0000-0000E8870000}"/>
    <cellStyle name="Percent 3 8_BU&amp;IC" xfId="26267" xr:uid="{00000000-0005-0000-0000-0000E9870000}"/>
    <cellStyle name="Percent 3 9" xfId="26268" xr:uid="{00000000-0005-0000-0000-0000EA870000}"/>
    <cellStyle name="Percent 3 9 2" xfId="26269" xr:uid="{00000000-0005-0000-0000-0000EB870000}"/>
    <cellStyle name="Percent 3 9_BU&amp;IC" xfId="26270" xr:uid="{00000000-0005-0000-0000-0000EC870000}"/>
    <cellStyle name="Percent 3_BU&amp;IC" xfId="26271" xr:uid="{00000000-0005-0000-0000-0000ED870000}"/>
    <cellStyle name="Percent 4" xfId="265" xr:uid="{00000000-0005-0000-0000-0000EE870000}"/>
    <cellStyle name="Percent 4 10" xfId="26273" xr:uid="{00000000-0005-0000-0000-0000EF870000}"/>
    <cellStyle name="Percent 4 11" xfId="26274" xr:uid="{00000000-0005-0000-0000-0000F0870000}"/>
    <cellStyle name="Percent 4 12" xfId="26275" xr:uid="{00000000-0005-0000-0000-0000F1870000}"/>
    <cellStyle name="Percent 4 13" xfId="26276" xr:uid="{00000000-0005-0000-0000-0000F2870000}"/>
    <cellStyle name="Percent 4 14" xfId="26277" xr:uid="{00000000-0005-0000-0000-0000F3870000}"/>
    <cellStyle name="Percent 4 15" xfId="26278" xr:uid="{00000000-0005-0000-0000-0000F4870000}"/>
    <cellStyle name="Percent 4 16" xfId="26279" xr:uid="{00000000-0005-0000-0000-0000F5870000}"/>
    <cellStyle name="Percent 4 17" xfId="26280" xr:uid="{00000000-0005-0000-0000-0000F6870000}"/>
    <cellStyle name="Percent 4 18" xfId="26272" xr:uid="{00000000-0005-0000-0000-0000F7870000}"/>
    <cellStyle name="Percent 4 2" xfId="26281" xr:uid="{00000000-0005-0000-0000-0000F8870000}"/>
    <cellStyle name="Percent 4 2 10" xfId="42492" xr:uid="{00000000-0005-0000-0000-0000F9870000}"/>
    <cellStyle name="Percent 4 2 2" xfId="26282" xr:uid="{00000000-0005-0000-0000-0000FA870000}"/>
    <cellStyle name="Percent 4 2 2 2" xfId="26283" xr:uid="{00000000-0005-0000-0000-0000FB870000}"/>
    <cellStyle name="Percent 4 2 2 3" xfId="26284" xr:uid="{00000000-0005-0000-0000-0000FC870000}"/>
    <cellStyle name="Percent 4 2 2 4" xfId="26285" xr:uid="{00000000-0005-0000-0000-0000FD870000}"/>
    <cellStyle name="Percent 4 2 2_BU&amp;IC" xfId="26286" xr:uid="{00000000-0005-0000-0000-0000FE870000}"/>
    <cellStyle name="Percent 4 2 3" xfId="26287" xr:uid="{00000000-0005-0000-0000-0000FF870000}"/>
    <cellStyle name="Percent 4 2 4" xfId="26288" xr:uid="{00000000-0005-0000-0000-000000880000}"/>
    <cellStyle name="Percent 4 2 5" xfId="26289" xr:uid="{00000000-0005-0000-0000-000001880000}"/>
    <cellStyle name="Percent 4 2 6" xfId="39360" xr:uid="{00000000-0005-0000-0000-000002880000}"/>
    <cellStyle name="Percent 4 2 7" xfId="42034" xr:uid="{00000000-0005-0000-0000-000003880000}"/>
    <cellStyle name="Percent 4 2 8" xfId="42376" xr:uid="{00000000-0005-0000-0000-000004880000}"/>
    <cellStyle name="Percent 4 2 9" xfId="38424" xr:uid="{00000000-0005-0000-0000-000005880000}"/>
    <cellStyle name="Percent 4 2_BU&amp;IC" xfId="26290" xr:uid="{00000000-0005-0000-0000-000006880000}"/>
    <cellStyle name="Percent 4 3" xfId="26291" xr:uid="{00000000-0005-0000-0000-000007880000}"/>
    <cellStyle name="Percent 4 3 2" xfId="26292" xr:uid="{00000000-0005-0000-0000-000008880000}"/>
    <cellStyle name="Percent 4 3 3" xfId="26293" xr:uid="{00000000-0005-0000-0000-000009880000}"/>
    <cellStyle name="Percent 4 3 4" xfId="26294" xr:uid="{00000000-0005-0000-0000-00000A880000}"/>
    <cellStyle name="Percent 4 3 5" xfId="39361" xr:uid="{00000000-0005-0000-0000-00000B880000}"/>
    <cellStyle name="Percent 4 3_BU&amp;IC" xfId="26295" xr:uid="{00000000-0005-0000-0000-00000C880000}"/>
    <cellStyle name="Percent 4 4" xfId="26296" xr:uid="{00000000-0005-0000-0000-00000D880000}"/>
    <cellStyle name="Percent 4 4 2" xfId="26297" xr:uid="{00000000-0005-0000-0000-00000E880000}"/>
    <cellStyle name="Percent 4 4 3" xfId="26298" xr:uid="{00000000-0005-0000-0000-00000F880000}"/>
    <cellStyle name="Percent 4 4 4" xfId="26299" xr:uid="{00000000-0005-0000-0000-000010880000}"/>
    <cellStyle name="Percent 4 4_BU&amp;IC" xfId="26300" xr:uid="{00000000-0005-0000-0000-000011880000}"/>
    <cellStyle name="Percent 4 5" xfId="26301" xr:uid="{00000000-0005-0000-0000-000012880000}"/>
    <cellStyle name="Percent 4 5 2" xfId="26302" xr:uid="{00000000-0005-0000-0000-000013880000}"/>
    <cellStyle name="Percent 4 5 3" xfId="26303" xr:uid="{00000000-0005-0000-0000-000014880000}"/>
    <cellStyle name="Percent 4 5_BU&amp;IC" xfId="26304" xr:uid="{00000000-0005-0000-0000-000015880000}"/>
    <cellStyle name="Percent 4 6" xfId="26305" xr:uid="{00000000-0005-0000-0000-000016880000}"/>
    <cellStyle name="Percent 4 6 2" xfId="26306" xr:uid="{00000000-0005-0000-0000-000017880000}"/>
    <cellStyle name="Percent 4 6 3" xfId="26307" xr:uid="{00000000-0005-0000-0000-000018880000}"/>
    <cellStyle name="Percent 4 6_BU&amp;IC" xfId="26308" xr:uid="{00000000-0005-0000-0000-000019880000}"/>
    <cellStyle name="Percent 4 7" xfId="26309" xr:uid="{00000000-0005-0000-0000-00001A880000}"/>
    <cellStyle name="Percent 4 7 2" xfId="26310" xr:uid="{00000000-0005-0000-0000-00001B880000}"/>
    <cellStyle name="Percent 4 7 3" xfId="26311" xr:uid="{00000000-0005-0000-0000-00001C880000}"/>
    <cellStyle name="Percent 4 7_BU&amp;IC" xfId="26312" xr:uid="{00000000-0005-0000-0000-00001D880000}"/>
    <cellStyle name="Percent 4 8" xfId="26313" xr:uid="{00000000-0005-0000-0000-00001E880000}"/>
    <cellStyle name="Percent 4 8 2" xfId="26314" xr:uid="{00000000-0005-0000-0000-00001F880000}"/>
    <cellStyle name="Percent 4 8 3" xfId="26315" xr:uid="{00000000-0005-0000-0000-000020880000}"/>
    <cellStyle name="Percent 4 8_BU&amp;IC" xfId="26316" xr:uid="{00000000-0005-0000-0000-000021880000}"/>
    <cellStyle name="Percent 4 9" xfId="26317" xr:uid="{00000000-0005-0000-0000-000022880000}"/>
    <cellStyle name="Percent 4 9 2" xfId="26318" xr:uid="{00000000-0005-0000-0000-000023880000}"/>
    <cellStyle name="Percent 4 9_BU&amp;IC" xfId="26319" xr:uid="{00000000-0005-0000-0000-000024880000}"/>
    <cellStyle name="Percent 4_BU&amp;IC" xfId="26320" xr:uid="{00000000-0005-0000-0000-000025880000}"/>
    <cellStyle name="Percent 5" xfId="266" xr:uid="{00000000-0005-0000-0000-000026880000}"/>
    <cellStyle name="Percent 5 10" xfId="26322" xr:uid="{00000000-0005-0000-0000-000027880000}"/>
    <cellStyle name="Percent 5 11" xfId="26323" xr:uid="{00000000-0005-0000-0000-000028880000}"/>
    <cellStyle name="Percent 5 12" xfId="26324" xr:uid="{00000000-0005-0000-0000-000029880000}"/>
    <cellStyle name="Percent 5 13" xfId="26325" xr:uid="{00000000-0005-0000-0000-00002A880000}"/>
    <cellStyle name="Percent 5 14" xfId="26326" xr:uid="{00000000-0005-0000-0000-00002B880000}"/>
    <cellStyle name="Percent 5 15" xfId="26321" xr:uid="{00000000-0005-0000-0000-00002C880000}"/>
    <cellStyle name="Percent 5 2" xfId="26327" xr:uid="{00000000-0005-0000-0000-00002D880000}"/>
    <cellStyle name="Percent 5 2 10" xfId="26328" xr:uid="{00000000-0005-0000-0000-00002E880000}"/>
    <cellStyle name="Percent 5 2 11" xfId="26329" xr:uid="{00000000-0005-0000-0000-00002F880000}"/>
    <cellStyle name="Percent 5 2 12" xfId="26330" xr:uid="{00000000-0005-0000-0000-000030880000}"/>
    <cellStyle name="Percent 5 2 13" xfId="26331" xr:uid="{00000000-0005-0000-0000-000031880000}"/>
    <cellStyle name="Percent 5 2 14" xfId="39362" xr:uid="{00000000-0005-0000-0000-000032880000}"/>
    <cellStyle name="Percent 5 2 2" xfId="26332" xr:uid="{00000000-0005-0000-0000-000033880000}"/>
    <cellStyle name="Percent 5 2 2 2" xfId="26333" xr:uid="{00000000-0005-0000-0000-000034880000}"/>
    <cellStyle name="Percent 5 2 2 3" xfId="26334" xr:uid="{00000000-0005-0000-0000-000035880000}"/>
    <cellStyle name="Percent 5 2 2 4" xfId="26335" xr:uid="{00000000-0005-0000-0000-000036880000}"/>
    <cellStyle name="Percent 5 2 2_BU&amp;IC" xfId="26336" xr:uid="{00000000-0005-0000-0000-000037880000}"/>
    <cellStyle name="Percent 5 2 3" xfId="26337" xr:uid="{00000000-0005-0000-0000-000038880000}"/>
    <cellStyle name="Percent 5 2 3 2" xfId="26338" xr:uid="{00000000-0005-0000-0000-000039880000}"/>
    <cellStyle name="Percent 5 2 3 3" xfId="26339" xr:uid="{00000000-0005-0000-0000-00003A880000}"/>
    <cellStyle name="Percent 5 2 3_BU&amp;IC" xfId="26340" xr:uid="{00000000-0005-0000-0000-00003B880000}"/>
    <cellStyle name="Percent 5 2 4" xfId="26341" xr:uid="{00000000-0005-0000-0000-00003C880000}"/>
    <cellStyle name="Percent 5 2 4 2" xfId="26342" xr:uid="{00000000-0005-0000-0000-00003D880000}"/>
    <cellStyle name="Percent 5 2 4 3" xfId="26343" xr:uid="{00000000-0005-0000-0000-00003E880000}"/>
    <cellStyle name="Percent 5 2 4_BU&amp;IC" xfId="26344" xr:uid="{00000000-0005-0000-0000-00003F880000}"/>
    <cellStyle name="Percent 5 2 5" xfId="26345" xr:uid="{00000000-0005-0000-0000-000040880000}"/>
    <cellStyle name="Percent 5 2 5 2" xfId="26346" xr:uid="{00000000-0005-0000-0000-000041880000}"/>
    <cellStyle name="Percent 5 2 5 3" xfId="26347" xr:uid="{00000000-0005-0000-0000-000042880000}"/>
    <cellStyle name="Percent 5 2 5_BU&amp;IC" xfId="26348" xr:uid="{00000000-0005-0000-0000-000043880000}"/>
    <cellStyle name="Percent 5 2 6" xfId="26349" xr:uid="{00000000-0005-0000-0000-000044880000}"/>
    <cellStyle name="Percent 5 2 6 2" xfId="26350" xr:uid="{00000000-0005-0000-0000-000045880000}"/>
    <cellStyle name="Percent 5 2 6_BU&amp;IC" xfId="26351" xr:uid="{00000000-0005-0000-0000-000046880000}"/>
    <cellStyle name="Percent 5 2 7" xfId="26352" xr:uid="{00000000-0005-0000-0000-000047880000}"/>
    <cellStyle name="Percent 5 2 8" xfId="26353" xr:uid="{00000000-0005-0000-0000-000048880000}"/>
    <cellStyle name="Percent 5 2 9" xfId="26354" xr:uid="{00000000-0005-0000-0000-000049880000}"/>
    <cellStyle name="Percent 5 2_BU&amp;IC" xfId="26355" xr:uid="{00000000-0005-0000-0000-00004A880000}"/>
    <cellStyle name="Percent 5 3" xfId="26356" xr:uid="{00000000-0005-0000-0000-00004B880000}"/>
    <cellStyle name="Percent 5 3 2" xfId="26357" xr:uid="{00000000-0005-0000-0000-00004C880000}"/>
    <cellStyle name="Percent 5 3 3" xfId="26358" xr:uid="{00000000-0005-0000-0000-00004D880000}"/>
    <cellStyle name="Percent 5 3 4" xfId="26359" xr:uid="{00000000-0005-0000-0000-00004E880000}"/>
    <cellStyle name="Percent 5 3_BU&amp;IC" xfId="26360" xr:uid="{00000000-0005-0000-0000-00004F880000}"/>
    <cellStyle name="Percent 5 4" xfId="26361" xr:uid="{00000000-0005-0000-0000-000050880000}"/>
    <cellStyle name="Percent 5 4 2" xfId="26362" xr:uid="{00000000-0005-0000-0000-000051880000}"/>
    <cellStyle name="Percent 5 4 3" xfId="26363" xr:uid="{00000000-0005-0000-0000-000052880000}"/>
    <cellStyle name="Percent 5 4_BU&amp;IC" xfId="26364" xr:uid="{00000000-0005-0000-0000-000053880000}"/>
    <cellStyle name="Percent 5 5" xfId="26365" xr:uid="{00000000-0005-0000-0000-000054880000}"/>
    <cellStyle name="Percent 5 5 2" xfId="26366" xr:uid="{00000000-0005-0000-0000-000055880000}"/>
    <cellStyle name="Percent 5 5 3" xfId="26367" xr:uid="{00000000-0005-0000-0000-000056880000}"/>
    <cellStyle name="Percent 5 5_BU&amp;IC" xfId="26368" xr:uid="{00000000-0005-0000-0000-000057880000}"/>
    <cellStyle name="Percent 5 6" xfId="26369" xr:uid="{00000000-0005-0000-0000-000058880000}"/>
    <cellStyle name="Percent 5 6 2" xfId="26370" xr:uid="{00000000-0005-0000-0000-000059880000}"/>
    <cellStyle name="Percent 5 6 3" xfId="26371" xr:uid="{00000000-0005-0000-0000-00005A880000}"/>
    <cellStyle name="Percent 5 6_BU&amp;IC" xfId="26372" xr:uid="{00000000-0005-0000-0000-00005B880000}"/>
    <cellStyle name="Percent 5 7" xfId="26373" xr:uid="{00000000-0005-0000-0000-00005C880000}"/>
    <cellStyle name="Percent 5 7 2" xfId="26374" xr:uid="{00000000-0005-0000-0000-00005D880000}"/>
    <cellStyle name="Percent 5 7_BU&amp;IC" xfId="26375" xr:uid="{00000000-0005-0000-0000-00005E880000}"/>
    <cellStyle name="Percent 5 8" xfId="26376" xr:uid="{00000000-0005-0000-0000-00005F880000}"/>
    <cellStyle name="Percent 5 9" xfId="26377" xr:uid="{00000000-0005-0000-0000-000060880000}"/>
    <cellStyle name="Percent 5_BU&amp;IC" xfId="26378" xr:uid="{00000000-0005-0000-0000-000061880000}"/>
    <cellStyle name="Percent 6" xfId="39363" xr:uid="{00000000-0005-0000-0000-000062880000}"/>
    <cellStyle name="Percent 6 2" xfId="39364" xr:uid="{00000000-0005-0000-0000-000063880000}"/>
    <cellStyle name="Prosent 2" xfId="267" xr:uid="{00000000-0005-0000-0000-000064880000}"/>
    <cellStyle name="Prosent 2 2" xfId="26380" xr:uid="{00000000-0005-0000-0000-000065880000}"/>
    <cellStyle name="Prosent 2 2 2" xfId="39365" xr:uid="{00000000-0005-0000-0000-000066880000}"/>
    <cellStyle name="Prosent 2 3" xfId="26379" xr:uid="{00000000-0005-0000-0000-000067880000}"/>
    <cellStyle name="Prosent 2_5 year overview margin" xfId="37675" xr:uid="{00000000-0005-0000-0000-000068880000}"/>
    <cellStyle name="Prosent 3" xfId="268" xr:uid="{00000000-0005-0000-0000-000069880000}"/>
    <cellStyle name="Prosent 3 2" xfId="26381" xr:uid="{00000000-0005-0000-0000-00006A880000}"/>
    <cellStyle name="Prozent 10" xfId="26382" xr:uid="{00000000-0005-0000-0000-00006C880000}"/>
    <cellStyle name="Prozent 10 2" xfId="26383" xr:uid="{00000000-0005-0000-0000-00006D880000}"/>
    <cellStyle name="Prozent 10 2 2" xfId="26384" xr:uid="{00000000-0005-0000-0000-00006E880000}"/>
    <cellStyle name="Prozent 10 2 3" xfId="26385" xr:uid="{00000000-0005-0000-0000-00006F880000}"/>
    <cellStyle name="Prozent 10 2 4" xfId="26386" xr:uid="{00000000-0005-0000-0000-000070880000}"/>
    <cellStyle name="Prozent 10 2_BU&amp;IC" xfId="26387" xr:uid="{00000000-0005-0000-0000-000071880000}"/>
    <cellStyle name="Prozent 10 3" xfId="26388" xr:uid="{00000000-0005-0000-0000-000072880000}"/>
    <cellStyle name="Prozent 10 4" xfId="26389" xr:uid="{00000000-0005-0000-0000-000073880000}"/>
    <cellStyle name="Prozent 10 5" xfId="26390" xr:uid="{00000000-0005-0000-0000-000074880000}"/>
    <cellStyle name="Prozent 10_BU&amp;IC" xfId="26391" xr:uid="{00000000-0005-0000-0000-000075880000}"/>
    <cellStyle name="Prozent 100" xfId="26392" xr:uid="{00000000-0005-0000-0000-000076880000}"/>
    <cellStyle name="Prozent 101" xfId="26393" xr:uid="{00000000-0005-0000-0000-000077880000}"/>
    <cellStyle name="Prozent 102" xfId="26394" xr:uid="{00000000-0005-0000-0000-000078880000}"/>
    <cellStyle name="Prozent 103" xfId="26395" xr:uid="{00000000-0005-0000-0000-000079880000}"/>
    <cellStyle name="Prozent 104" xfId="26396" xr:uid="{00000000-0005-0000-0000-00007A880000}"/>
    <cellStyle name="Prozent 105" xfId="26397" xr:uid="{00000000-0005-0000-0000-00007B880000}"/>
    <cellStyle name="Prozent 106" xfId="26398" xr:uid="{00000000-0005-0000-0000-00007C880000}"/>
    <cellStyle name="Prozent 107" xfId="26399" xr:uid="{00000000-0005-0000-0000-00007D880000}"/>
    <cellStyle name="Prozent 108" xfId="26400" xr:uid="{00000000-0005-0000-0000-00007E880000}"/>
    <cellStyle name="Prozent 109" xfId="26401" xr:uid="{00000000-0005-0000-0000-00007F880000}"/>
    <cellStyle name="Prozent 11" xfId="26402" xr:uid="{00000000-0005-0000-0000-000080880000}"/>
    <cellStyle name="Prozent 11 2" xfId="26403" xr:uid="{00000000-0005-0000-0000-000081880000}"/>
    <cellStyle name="Prozent 11 3" xfId="26404" xr:uid="{00000000-0005-0000-0000-000082880000}"/>
    <cellStyle name="Prozent 11 4" xfId="26405" xr:uid="{00000000-0005-0000-0000-000083880000}"/>
    <cellStyle name="Prozent 11_BU&amp;IC" xfId="26406" xr:uid="{00000000-0005-0000-0000-000084880000}"/>
    <cellStyle name="Prozent 110" xfId="26407" xr:uid="{00000000-0005-0000-0000-000085880000}"/>
    <cellStyle name="Prozent 111" xfId="26408" xr:uid="{00000000-0005-0000-0000-000086880000}"/>
    <cellStyle name="Prozent 112" xfId="26409" xr:uid="{00000000-0005-0000-0000-000087880000}"/>
    <cellStyle name="Prozent 113" xfId="26410" xr:uid="{00000000-0005-0000-0000-000088880000}"/>
    <cellStyle name="Prozent 114" xfId="26411" xr:uid="{00000000-0005-0000-0000-000089880000}"/>
    <cellStyle name="Prozent 115" xfId="26412" xr:uid="{00000000-0005-0000-0000-00008A880000}"/>
    <cellStyle name="Prozent 116" xfId="26413" xr:uid="{00000000-0005-0000-0000-00008B880000}"/>
    <cellStyle name="Prozent 117" xfId="26414" xr:uid="{00000000-0005-0000-0000-00008C880000}"/>
    <cellStyle name="Prozent 118" xfId="26415" xr:uid="{00000000-0005-0000-0000-00008D880000}"/>
    <cellStyle name="Prozent 119" xfId="26416" xr:uid="{00000000-0005-0000-0000-00008E880000}"/>
    <cellStyle name="Prozent 12" xfId="26417" xr:uid="{00000000-0005-0000-0000-00008F880000}"/>
    <cellStyle name="Prozent 12 2" xfId="26418" xr:uid="{00000000-0005-0000-0000-000090880000}"/>
    <cellStyle name="Prozent 12_BU&amp;IC" xfId="26419" xr:uid="{00000000-0005-0000-0000-000091880000}"/>
    <cellStyle name="Prozent 120" xfId="26420" xr:uid="{00000000-0005-0000-0000-000092880000}"/>
    <cellStyle name="Prozent 121" xfId="26421" xr:uid="{00000000-0005-0000-0000-000093880000}"/>
    <cellStyle name="Prozent 122" xfId="26422" xr:uid="{00000000-0005-0000-0000-000094880000}"/>
    <cellStyle name="Prozent 123" xfId="26423" xr:uid="{00000000-0005-0000-0000-000095880000}"/>
    <cellStyle name="Prozent 124" xfId="26424" xr:uid="{00000000-0005-0000-0000-000096880000}"/>
    <cellStyle name="Prozent 125" xfId="26425" xr:uid="{00000000-0005-0000-0000-000097880000}"/>
    <cellStyle name="Prozent 126" xfId="26426" xr:uid="{00000000-0005-0000-0000-000098880000}"/>
    <cellStyle name="Prozent 127" xfId="26427" xr:uid="{00000000-0005-0000-0000-000099880000}"/>
    <cellStyle name="Prozent 128" xfId="26428" xr:uid="{00000000-0005-0000-0000-00009A880000}"/>
    <cellStyle name="Prozent 129" xfId="26429" xr:uid="{00000000-0005-0000-0000-00009B880000}"/>
    <cellStyle name="Prozent 13" xfId="26430" xr:uid="{00000000-0005-0000-0000-00009C880000}"/>
    <cellStyle name="Prozent 130" xfId="26431" xr:uid="{00000000-0005-0000-0000-00009D880000}"/>
    <cellStyle name="Prozent 131" xfId="26432" xr:uid="{00000000-0005-0000-0000-00009E880000}"/>
    <cellStyle name="Prozent 132" xfId="26433" xr:uid="{00000000-0005-0000-0000-00009F880000}"/>
    <cellStyle name="Prozent 133" xfId="26434" xr:uid="{00000000-0005-0000-0000-0000A0880000}"/>
    <cellStyle name="Prozent 134" xfId="37783" xr:uid="{00000000-0005-0000-0000-0000A1880000}"/>
    <cellStyle name="Prozent 14" xfId="26435" xr:uid="{00000000-0005-0000-0000-0000A2880000}"/>
    <cellStyle name="Prozent 15" xfId="26436" xr:uid="{00000000-0005-0000-0000-0000A3880000}"/>
    <cellStyle name="Prozent 16" xfId="26437" xr:uid="{00000000-0005-0000-0000-0000A4880000}"/>
    <cellStyle name="Prozent 17" xfId="26438" xr:uid="{00000000-0005-0000-0000-0000A5880000}"/>
    <cellStyle name="Prozent 18" xfId="26439" xr:uid="{00000000-0005-0000-0000-0000A6880000}"/>
    <cellStyle name="Prozent 19" xfId="26440" xr:uid="{00000000-0005-0000-0000-0000A7880000}"/>
    <cellStyle name="Prozent 2" xfId="270" xr:uid="{00000000-0005-0000-0000-0000A8880000}"/>
    <cellStyle name="Prozent 2 2" xfId="271" xr:uid="{00000000-0005-0000-0000-0000A9880000}"/>
    <cellStyle name="Prozent 2 2 2" xfId="569" xr:uid="{00000000-0005-0000-0000-0000AA880000}"/>
    <cellStyle name="Prozent 2 2 2 2" xfId="26442" xr:uid="{00000000-0005-0000-0000-0000AB880000}"/>
    <cellStyle name="Prozent 2 2 2 2 2" xfId="26443" xr:uid="{00000000-0005-0000-0000-0000AC880000}"/>
    <cellStyle name="Prozent 2 2 2 2_BU&amp;IC" xfId="26444" xr:uid="{00000000-0005-0000-0000-0000AD880000}"/>
    <cellStyle name="Prozent 2 2 2 3" xfId="26445" xr:uid="{00000000-0005-0000-0000-0000AE880000}"/>
    <cellStyle name="Prozent 2 2 2 3 2" xfId="26446" xr:uid="{00000000-0005-0000-0000-0000AF880000}"/>
    <cellStyle name="Prozent 2 2 2 3_BU&amp;IC" xfId="26447" xr:uid="{00000000-0005-0000-0000-0000B0880000}"/>
    <cellStyle name="Prozent 2 2 2 4" xfId="26448" xr:uid="{00000000-0005-0000-0000-0000B1880000}"/>
    <cellStyle name="Prozent 2 2 2 5" xfId="26449" xr:uid="{00000000-0005-0000-0000-0000B2880000}"/>
    <cellStyle name="Prozent 2 2 2 6" xfId="26441" xr:uid="{00000000-0005-0000-0000-0000B3880000}"/>
    <cellStyle name="Prozent 2 2 2_5 year overview margin" xfId="37676" xr:uid="{00000000-0005-0000-0000-0000B4880000}"/>
    <cellStyle name="Prozent 2 2 3" xfId="26450" xr:uid="{00000000-0005-0000-0000-0000B5880000}"/>
    <cellStyle name="Prozent 2 2 3 2" xfId="26451" xr:uid="{00000000-0005-0000-0000-0000B6880000}"/>
    <cellStyle name="Prozent 2 2 3_BU&amp;IC" xfId="26452" xr:uid="{00000000-0005-0000-0000-0000B7880000}"/>
    <cellStyle name="Prozent 2 2 4" xfId="26453" xr:uid="{00000000-0005-0000-0000-0000B8880000}"/>
    <cellStyle name="Prozent 2 2 4 2" xfId="26454" xr:uid="{00000000-0005-0000-0000-0000B9880000}"/>
    <cellStyle name="Prozent 2 2 4_BU&amp;IC" xfId="26455" xr:uid="{00000000-0005-0000-0000-0000BA880000}"/>
    <cellStyle name="Prozent 2 2 5" xfId="26456" xr:uid="{00000000-0005-0000-0000-0000BB880000}"/>
    <cellStyle name="Prozent 2 2 6" xfId="26457" xr:uid="{00000000-0005-0000-0000-0000BC880000}"/>
    <cellStyle name="Prozent 2 2_BU&amp;IC" xfId="26458" xr:uid="{00000000-0005-0000-0000-0000BD880000}"/>
    <cellStyle name="Prozent 2 3" xfId="272" xr:uid="{00000000-0005-0000-0000-0000BE880000}"/>
    <cellStyle name="Prozent 2 3 2" xfId="570" xr:uid="{00000000-0005-0000-0000-0000BF880000}"/>
    <cellStyle name="Prozent 2 3 2 2" xfId="26460" xr:uid="{00000000-0005-0000-0000-0000C0880000}"/>
    <cellStyle name="Prozent 2 3 2 3" xfId="26461" xr:uid="{00000000-0005-0000-0000-0000C1880000}"/>
    <cellStyle name="Prozent 2 3 2 4" xfId="26459" xr:uid="{00000000-0005-0000-0000-0000C2880000}"/>
    <cellStyle name="Prozent 2 3 2_5 year overview margin" xfId="37677" xr:uid="{00000000-0005-0000-0000-0000C3880000}"/>
    <cellStyle name="Prozent 2 3 3" xfId="26462" xr:uid="{00000000-0005-0000-0000-0000C4880000}"/>
    <cellStyle name="Prozent 2 3 3 2" xfId="26463" xr:uid="{00000000-0005-0000-0000-0000C5880000}"/>
    <cellStyle name="Prozent 2 3 3_BU&amp;IC" xfId="26464" xr:uid="{00000000-0005-0000-0000-0000C6880000}"/>
    <cellStyle name="Prozent 2 3 4" xfId="26465" xr:uid="{00000000-0005-0000-0000-0000C7880000}"/>
    <cellStyle name="Prozent 2 3 5" xfId="26466" xr:uid="{00000000-0005-0000-0000-0000C8880000}"/>
    <cellStyle name="Prozent 2 3_BU&amp;IC" xfId="26467" xr:uid="{00000000-0005-0000-0000-0000C9880000}"/>
    <cellStyle name="Prozent 2 4" xfId="273" xr:uid="{00000000-0005-0000-0000-0000CA880000}"/>
    <cellStyle name="Prozent 2 4 2" xfId="274" xr:uid="{00000000-0005-0000-0000-0000CB880000}"/>
    <cellStyle name="Prozent 2 4 2 2" xfId="26469" xr:uid="{00000000-0005-0000-0000-0000CC880000}"/>
    <cellStyle name="Prozent 2 4 2 2 2" xfId="39366" xr:uid="{00000000-0005-0000-0000-0000CD880000}"/>
    <cellStyle name="Prozent 2 4 2 3" xfId="26468" xr:uid="{00000000-0005-0000-0000-0000CE880000}"/>
    <cellStyle name="Prozent 2 4 2_5 year overview margin" xfId="37678" xr:uid="{00000000-0005-0000-0000-0000CF880000}"/>
    <cellStyle name="Prozent 2 4 3" xfId="571" xr:uid="{00000000-0005-0000-0000-0000D0880000}"/>
    <cellStyle name="Prozent 2 4 3 2" xfId="26470" xr:uid="{00000000-0005-0000-0000-0000D1880000}"/>
    <cellStyle name="Prozent 2 4_BU&amp;IC" xfId="26471" xr:uid="{00000000-0005-0000-0000-0000D2880000}"/>
    <cellStyle name="Prozent 2 5" xfId="275" xr:uid="{00000000-0005-0000-0000-0000D3880000}"/>
    <cellStyle name="Prozent 2 5 2" xfId="572" xr:uid="{00000000-0005-0000-0000-0000D4880000}"/>
    <cellStyle name="Prozent 2 5 2 2" xfId="26473" xr:uid="{00000000-0005-0000-0000-0000D5880000}"/>
    <cellStyle name="Prozent 2 5 2 3" xfId="26472" xr:uid="{00000000-0005-0000-0000-0000D6880000}"/>
    <cellStyle name="Prozent 2 5 2_5 year overview margin" xfId="37679" xr:uid="{00000000-0005-0000-0000-0000D7880000}"/>
    <cellStyle name="Prozent 2 5 3" xfId="26474" xr:uid="{00000000-0005-0000-0000-0000D8880000}"/>
    <cellStyle name="Prozent 2 5_BU&amp;IC" xfId="26475" xr:uid="{00000000-0005-0000-0000-0000D9880000}"/>
    <cellStyle name="Prozent 2 6" xfId="276" xr:uid="{00000000-0005-0000-0000-0000DA880000}"/>
    <cellStyle name="Prozent 2 6 2" xfId="573" xr:uid="{00000000-0005-0000-0000-0000DB880000}"/>
    <cellStyle name="Prozent 2 6 2 2" xfId="26476" xr:uid="{00000000-0005-0000-0000-0000DC880000}"/>
    <cellStyle name="Prozent 2 6_BU&amp;IC" xfId="26477" xr:uid="{00000000-0005-0000-0000-0000DD880000}"/>
    <cellStyle name="Prozent 2 7" xfId="574" xr:uid="{00000000-0005-0000-0000-0000DE880000}"/>
    <cellStyle name="Prozent 2 7 2" xfId="26479" xr:uid="{00000000-0005-0000-0000-0000DF880000}"/>
    <cellStyle name="Prozent 2 7 3" xfId="26478" xr:uid="{00000000-0005-0000-0000-0000E0880000}"/>
    <cellStyle name="Prozent 2 7_5 year overview margin" xfId="37680" xr:uid="{00000000-0005-0000-0000-0000E1880000}"/>
    <cellStyle name="Prozent 2 8" xfId="26480" xr:uid="{00000000-0005-0000-0000-0000E2880000}"/>
    <cellStyle name="Prozent 2_BU&amp;IC" xfId="26481" xr:uid="{00000000-0005-0000-0000-0000E3880000}"/>
    <cellStyle name="Prozent 20" xfId="26482" xr:uid="{00000000-0005-0000-0000-0000E4880000}"/>
    <cellStyle name="Prozent 21" xfId="26483" xr:uid="{00000000-0005-0000-0000-0000E5880000}"/>
    <cellStyle name="Prozent 22" xfId="26484" xr:uid="{00000000-0005-0000-0000-0000E6880000}"/>
    <cellStyle name="Prozent 23" xfId="26485" xr:uid="{00000000-0005-0000-0000-0000E7880000}"/>
    <cellStyle name="Prozent 24" xfId="26486" xr:uid="{00000000-0005-0000-0000-0000E8880000}"/>
    <cellStyle name="Prozent 25" xfId="26487" xr:uid="{00000000-0005-0000-0000-0000E9880000}"/>
    <cellStyle name="Prozent 26" xfId="26488" xr:uid="{00000000-0005-0000-0000-0000EA880000}"/>
    <cellStyle name="Prozent 27" xfId="26489" xr:uid="{00000000-0005-0000-0000-0000EB880000}"/>
    <cellStyle name="Prozent 28" xfId="26490" xr:uid="{00000000-0005-0000-0000-0000EC880000}"/>
    <cellStyle name="Prozent 29" xfId="26491" xr:uid="{00000000-0005-0000-0000-0000ED880000}"/>
    <cellStyle name="Prozent 3" xfId="277" xr:uid="{00000000-0005-0000-0000-0000EE880000}"/>
    <cellStyle name="Prozent 3 2" xfId="278" xr:uid="{00000000-0005-0000-0000-0000EF880000}"/>
    <cellStyle name="Prozent 3 2 2" xfId="26493" xr:uid="{00000000-0005-0000-0000-0000F0880000}"/>
    <cellStyle name="Prozent 3 2 2 2" xfId="39368" xr:uid="{00000000-0005-0000-0000-0000F1880000}"/>
    <cellStyle name="Prozent 3 2 3" xfId="26494" xr:uid="{00000000-0005-0000-0000-0000F2880000}"/>
    <cellStyle name="Prozent 3 2 3 2" xfId="39369" xr:uid="{00000000-0005-0000-0000-0000F3880000}"/>
    <cellStyle name="Prozent 3 2 4" xfId="26492" xr:uid="{00000000-0005-0000-0000-0000F4880000}"/>
    <cellStyle name="Prozent 3 2 4 2" xfId="39367" xr:uid="{00000000-0005-0000-0000-0000F5880000}"/>
    <cellStyle name="Prozent 3 2_5 year overview margin" xfId="37681" xr:uid="{00000000-0005-0000-0000-0000F6880000}"/>
    <cellStyle name="Prozent 3 3" xfId="575" xr:uid="{00000000-0005-0000-0000-0000F7880000}"/>
    <cellStyle name="Prozent 3 3 2" xfId="26495" xr:uid="{00000000-0005-0000-0000-0000F8880000}"/>
    <cellStyle name="Prozent 3_BU&amp;IC" xfId="26496" xr:uid="{00000000-0005-0000-0000-0000F9880000}"/>
    <cellStyle name="Prozent 30" xfId="26497" xr:uid="{00000000-0005-0000-0000-0000FA880000}"/>
    <cellStyle name="Prozent 31" xfId="26498" xr:uid="{00000000-0005-0000-0000-0000FB880000}"/>
    <cellStyle name="Prozent 32" xfId="26499" xr:uid="{00000000-0005-0000-0000-0000FC880000}"/>
    <cellStyle name="Prozent 33" xfId="26500" xr:uid="{00000000-0005-0000-0000-0000FD880000}"/>
    <cellStyle name="Prozent 34" xfId="26501" xr:uid="{00000000-0005-0000-0000-0000FE880000}"/>
    <cellStyle name="Prozent 35" xfId="26502" xr:uid="{00000000-0005-0000-0000-0000FF880000}"/>
    <cellStyle name="Prozent 36" xfId="26503" xr:uid="{00000000-0005-0000-0000-000000890000}"/>
    <cellStyle name="Prozent 37" xfId="26504" xr:uid="{00000000-0005-0000-0000-000001890000}"/>
    <cellStyle name="Prozent 38" xfId="26505" xr:uid="{00000000-0005-0000-0000-000002890000}"/>
    <cellStyle name="Prozent 39" xfId="26506" xr:uid="{00000000-0005-0000-0000-000003890000}"/>
    <cellStyle name="Prozent 4" xfId="279" xr:uid="{00000000-0005-0000-0000-000004890000}"/>
    <cellStyle name="Prozent 4 2" xfId="280" xr:uid="{00000000-0005-0000-0000-000005890000}"/>
    <cellStyle name="Prozent 4 2 2" xfId="26507" xr:uid="{00000000-0005-0000-0000-000006890000}"/>
    <cellStyle name="Prozent 4 3" xfId="26508" xr:uid="{00000000-0005-0000-0000-000007890000}"/>
    <cellStyle name="Prozent 4 3 2" xfId="39370" xr:uid="{00000000-0005-0000-0000-000008890000}"/>
    <cellStyle name="Prozent 4_BU&amp;IC" xfId="26509" xr:uid="{00000000-0005-0000-0000-000009890000}"/>
    <cellStyle name="Prozent 40" xfId="26510" xr:uid="{00000000-0005-0000-0000-00000A890000}"/>
    <cellStyle name="Prozent 41" xfId="26511" xr:uid="{00000000-0005-0000-0000-00000B890000}"/>
    <cellStyle name="Prozent 42" xfId="26512" xr:uid="{00000000-0005-0000-0000-00000C890000}"/>
    <cellStyle name="Prozent 43" xfId="26513" xr:uid="{00000000-0005-0000-0000-00000D890000}"/>
    <cellStyle name="Prozent 44" xfId="26514" xr:uid="{00000000-0005-0000-0000-00000E890000}"/>
    <cellStyle name="Prozent 45" xfId="26515" xr:uid="{00000000-0005-0000-0000-00000F890000}"/>
    <cellStyle name="Prozent 46" xfId="26516" xr:uid="{00000000-0005-0000-0000-000010890000}"/>
    <cellStyle name="Prozent 47" xfId="26517" xr:uid="{00000000-0005-0000-0000-000011890000}"/>
    <cellStyle name="Prozent 48" xfId="26518" xr:uid="{00000000-0005-0000-0000-000012890000}"/>
    <cellStyle name="Prozent 49" xfId="26519" xr:uid="{00000000-0005-0000-0000-000013890000}"/>
    <cellStyle name="Prozent 5" xfId="281" xr:uid="{00000000-0005-0000-0000-000014890000}"/>
    <cellStyle name="Prozent 5 10" xfId="26521" xr:uid="{00000000-0005-0000-0000-000015890000}"/>
    <cellStyle name="Prozent 5 10 2" xfId="26522" xr:uid="{00000000-0005-0000-0000-000016890000}"/>
    <cellStyle name="Prozent 5 10_BU&amp;IC" xfId="26523" xr:uid="{00000000-0005-0000-0000-000017890000}"/>
    <cellStyle name="Prozent 5 11" xfId="26524" xr:uid="{00000000-0005-0000-0000-000018890000}"/>
    <cellStyle name="Prozent 5 12" xfId="26525" xr:uid="{00000000-0005-0000-0000-000019890000}"/>
    <cellStyle name="Prozent 5 13" xfId="26526" xr:uid="{00000000-0005-0000-0000-00001A890000}"/>
    <cellStyle name="Prozent 5 14" xfId="26527" xr:uid="{00000000-0005-0000-0000-00001B890000}"/>
    <cellStyle name="Prozent 5 15" xfId="26528" xr:uid="{00000000-0005-0000-0000-00001C890000}"/>
    <cellStyle name="Prozent 5 16" xfId="26529" xr:uid="{00000000-0005-0000-0000-00001D890000}"/>
    <cellStyle name="Prozent 5 17" xfId="26530" xr:uid="{00000000-0005-0000-0000-00001E890000}"/>
    <cellStyle name="Prozent 5 18" xfId="26531" xr:uid="{00000000-0005-0000-0000-00001F890000}"/>
    <cellStyle name="Prozent 5 19" xfId="26520" xr:uid="{00000000-0005-0000-0000-000020890000}"/>
    <cellStyle name="Prozent 5 2" xfId="576" xr:uid="{00000000-0005-0000-0000-000021890000}"/>
    <cellStyle name="Prozent 5 2 10" xfId="26533" xr:uid="{00000000-0005-0000-0000-000022890000}"/>
    <cellStyle name="Prozent 5 2 10 2" xfId="26534" xr:uid="{00000000-0005-0000-0000-000023890000}"/>
    <cellStyle name="Prozent 5 2 10 3" xfId="26535" xr:uid="{00000000-0005-0000-0000-000024890000}"/>
    <cellStyle name="Prozent 5 2 10 4" xfId="41235" xr:uid="{00000000-0005-0000-0000-000025890000}"/>
    <cellStyle name="Prozent 5 2 10_BU&amp;IC" xfId="26536" xr:uid="{00000000-0005-0000-0000-000026890000}"/>
    <cellStyle name="Prozent 5 2 11" xfId="26537" xr:uid="{00000000-0005-0000-0000-000027890000}"/>
    <cellStyle name="Prozent 5 2 11 2" xfId="26538" xr:uid="{00000000-0005-0000-0000-000028890000}"/>
    <cellStyle name="Prozent 5 2 11_BU&amp;IC" xfId="26539" xr:uid="{00000000-0005-0000-0000-000029890000}"/>
    <cellStyle name="Prozent 5 2 12" xfId="26540" xr:uid="{00000000-0005-0000-0000-00002A890000}"/>
    <cellStyle name="Prozent 5 2 13" xfId="26541" xr:uid="{00000000-0005-0000-0000-00002B890000}"/>
    <cellStyle name="Prozent 5 2 14" xfId="26542" xr:uid="{00000000-0005-0000-0000-00002C890000}"/>
    <cellStyle name="Prozent 5 2 15" xfId="26543" xr:uid="{00000000-0005-0000-0000-00002D890000}"/>
    <cellStyle name="Prozent 5 2 16" xfId="26544" xr:uid="{00000000-0005-0000-0000-00002E890000}"/>
    <cellStyle name="Prozent 5 2 17" xfId="26545" xr:uid="{00000000-0005-0000-0000-00002F890000}"/>
    <cellStyle name="Prozent 5 2 18" xfId="26546" xr:uid="{00000000-0005-0000-0000-000030890000}"/>
    <cellStyle name="Prozent 5 2 19" xfId="26547" xr:uid="{00000000-0005-0000-0000-000031890000}"/>
    <cellStyle name="Prozent 5 2 2" xfId="26548" xr:uid="{00000000-0005-0000-0000-000032890000}"/>
    <cellStyle name="Prozent 5 2 2 10" xfId="26549" xr:uid="{00000000-0005-0000-0000-000033890000}"/>
    <cellStyle name="Prozent 5 2 2 10 2" xfId="26550" xr:uid="{00000000-0005-0000-0000-000034890000}"/>
    <cellStyle name="Prozent 5 2 2 10_BU&amp;IC" xfId="26551" xr:uid="{00000000-0005-0000-0000-000035890000}"/>
    <cellStyle name="Prozent 5 2 2 11" xfId="26552" xr:uid="{00000000-0005-0000-0000-000036890000}"/>
    <cellStyle name="Prozent 5 2 2 12" xfId="26553" xr:uid="{00000000-0005-0000-0000-000037890000}"/>
    <cellStyle name="Prozent 5 2 2 13" xfId="26554" xr:uid="{00000000-0005-0000-0000-000038890000}"/>
    <cellStyle name="Prozent 5 2 2 14" xfId="26555" xr:uid="{00000000-0005-0000-0000-000039890000}"/>
    <cellStyle name="Prozent 5 2 2 15" xfId="26556" xr:uid="{00000000-0005-0000-0000-00003A890000}"/>
    <cellStyle name="Prozent 5 2 2 16" xfId="26557" xr:uid="{00000000-0005-0000-0000-00003B890000}"/>
    <cellStyle name="Prozent 5 2 2 17" xfId="26558" xr:uid="{00000000-0005-0000-0000-00003C890000}"/>
    <cellStyle name="Prozent 5 2 2 18" xfId="26559" xr:uid="{00000000-0005-0000-0000-00003D890000}"/>
    <cellStyle name="Prozent 5 2 2 19" xfId="38188" xr:uid="{00000000-0005-0000-0000-00003E890000}"/>
    <cellStyle name="Prozent 5 2 2 2" xfId="26560" xr:uid="{00000000-0005-0000-0000-00003F890000}"/>
    <cellStyle name="Prozent 5 2 2 2 10" xfId="26561" xr:uid="{00000000-0005-0000-0000-000040890000}"/>
    <cellStyle name="Prozent 5 2 2 2 10 2" xfId="26562" xr:uid="{00000000-0005-0000-0000-000041890000}"/>
    <cellStyle name="Prozent 5 2 2 2 10_BU&amp;IC" xfId="26563" xr:uid="{00000000-0005-0000-0000-000042890000}"/>
    <cellStyle name="Prozent 5 2 2 2 11" xfId="26564" xr:uid="{00000000-0005-0000-0000-000043890000}"/>
    <cellStyle name="Prozent 5 2 2 2 12" xfId="26565" xr:uid="{00000000-0005-0000-0000-000044890000}"/>
    <cellStyle name="Prozent 5 2 2 2 13" xfId="26566" xr:uid="{00000000-0005-0000-0000-000045890000}"/>
    <cellStyle name="Prozent 5 2 2 2 14" xfId="26567" xr:uid="{00000000-0005-0000-0000-000046890000}"/>
    <cellStyle name="Prozent 5 2 2 2 15" xfId="26568" xr:uid="{00000000-0005-0000-0000-000047890000}"/>
    <cellStyle name="Prozent 5 2 2 2 16" xfId="26569" xr:uid="{00000000-0005-0000-0000-000048890000}"/>
    <cellStyle name="Prozent 5 2 2 2 17" xfId="26570" xr:uid="{00000000-0005-0000-0000-000049890000}"/>
    <cellStyle name="Prozent 5 2 2 2 18" xfId="26571" xr:uid="{00000000-0005-0000-0000-00004A890000}"/>
    <cellStyle name="Prozent 5 2 2 2 19" xfId="39374" xr:uid="{00000000-0005-0000-0000-00004B890000}"/>
    <cellStyle name="Prozent 5 2 2 2 2" xfId="26572" xr:uid="{00000000-0005-0000-0000-00004C890000}"/>
    <cellStyle name="Prozent 5 2 2 2 2 10" xfId="26573" xr:uid="{00000000-0005-0000-0000-00004D890000}"/>
    <cellStyle name="Prozent 5 2 2 2 2 11" xfId="26574" xr:uid="{00000000-0005-0000-0000-00004E890000}"/>
    <cellStyle name="Prozent 5 2 2 2 2 12" xfId="26575" xr:uid="{00000000-0005-0000-0000-00004F890000}"/>
    <cellStyle name="Prozent 5 2 2 2 2 13" xfId="26576" xr:uid="{00000000-0005-0000-0000-000050890000}"/>
    <cellStyle name="Prozent 5 2 2 2 2 14" xfId="26577" xr:uid="{00000000-0005-0000-0000-000051890000}"/>
    <cellStyle name="Prozent 5 2 2 2 2 15" xfId="26578" xr:uid="{00000000-0005-0000-0000-000052890000}"/>
    <cellStyle name="Prozent 5 2 2 2 2 16" xfId="26579" xr:uid="{00000000-0005-0000-0000-000053890000}"/>
    <cellStyle name="Prozent 5 2 2 2 2 17" xfId="26580" xr:uid="{00000000-0005-0000-0000-000054890000}"/>
    <cellStyle name="Prozent 5 2 2 2 2 18" xfId="39375" xr:uid="{00000000-0005-0000-0000-000055890000}"/>
    <cellStyle name="Prozent 5 2 2 2 2 2" xfId="26581" xr:uid="{00000000-0005-0000-0000-000056890000}"/>
    <cellStyle name="Prozent 5 2 2 2 2 2 10" xfId="42224" xr:uid="{00000000-0005-0000-0000-000057890000}"/>
    <cellStyle name="Prozent 5 2 2 2 2 2 2" xfId="26582" xr:uid="{00000000-0005-0000-0000-000058890000}"/>
    <cellStyle name="Prozent 5 2 2 2 2 2 2 2" xfId="26583" xr:uid="{00000000-0005-0000-0000-000059890000}"/>
    <cellStyle name="Prozent 5 2 2 2 2 2 2 3" xfId="26584" xr:uid="{00000000-0005-0000-0000-00005A890000}"/>
    <cellStyle name="Prozent 5 2 2 2 2 2 2 4" xfId="26585" xr:uid="{00000000-0005-0000-0000-00005B890000}"/>
    <cellStyle name="Prozent 5 2 2 2 2 2 2_BU&amp;IC" xfId="26586" xr:uid="{00000000-0005-0000-0000-00005C890000}"/>
    <cellStyle name="Prozent 5 2 2 2 2 2 3" xfId="26587" xr:uid="{00000000-0005-0000-0000-00005D890000}"/>
    <cellStyle name="Prozent 5 2 2 2 2 2 4" xfId="26588" xr:uid="{00000000-0005-0000-0000-00005E890000}"/>
    <cellStyle name="Prozent 5 2 2 2 2 2 5" xfId="26589" xr:uid="{00000000-0005-0000-0000-00005F890000}"/>
    <cellStyle name="Prozent 5 2 2 2 2 2 6" xfId="39376" xr:uid="{00000000-0005-0000-0000-000060890000}"/>
    <cellStyle name="Prozent 5 2 2 2 2 2 7" xfId="42036" xr:uid="{00000000-0005-0000-0000-000061890000}"/>
    <cellStyle name="Prozent 5 2 2 2 2 2 8" xfId="37828" xr:uid="{00000000-0005-0000-0000-000062890000}"/>
    <cellStyle name="Prozent 5 2 2 2 2 2 9" xfId="42280" xr:uid="{00000000-0005-0000-0000-000063890000}"/>
    <cellStyle name="Prozent 5 2 2 2 2 2_BU&amp;IC" xfId="26590" xr:uid="{00000000-0005-0000-0000-000064890000}"/>
    <cellStyle name="Prozent 5 2 2 2 2 3" xfId="26591" xr:uid="{00000000-0005-0000-0000-000065890000}"/>
    <cellStyle name="Prozent 5 2 2 2 2 3 2" xfId="26592" xr:uid="{00000000-0005-0000-0000-000066890000}"/>
    <cellStyle name="Prozent 5 2 2 2 2 3 3" xfId="26593" xr:uid="{00000000-0005-0000-0000-000067890000}"/>
    <cellStyle name="Prozent 5 2 2 2 2 3 4" xfId="26594" xr:uid="{00000000-0005-0000-0000-000068890000}"/>
    <cellStyle name="Prozent 5 2 2 2 2 3_BU&amp;IC" xfId="26595" xr:uid="{00000000-0005-0000-0000-000069890000}"/>
    <cellStyle name="Prozent 5 2 2 2 2 4" xfId="26596" xr:uid="{00000000-0005-0000-0000-00006A890000}"/>
    <cellStyle name="Prozent 5 2 2 2 2 4 2" xfId="26597" xr:uid="{00000000-0005-0000-0000-00006B890000}"/>
    <cellStyle name="Prozent 5 2 2 2 2 4 3" xfId="26598" xr:uid="{00000000-0005-0000-0000-00006C890000}"/>
    <cellStyle name="Prozent 5 2 2 2 2 4 4" xfId="26599" xr:uid="{00000000-0005-0000-0000-00006D890000}"/>
    <cellStyle name="Prozent 5 2 2 2 2 4_BU&amp;IC" xfId="26600" xr:uid="{00000000-0005-0000-0000-00006E890000}"/>
    <cellStyle name="Prozent 5 2 2 2 2 5" xfId="26601" xr:uid="{00000000-0005-0000-0000-00006F890000}"/>
    <cellStyle name="Prozent 5 2 2 2 2 5 2" xfId="26602" xr:uid="{00000000-0005-0000-0000-000070890000}"/>
    <cellStyle name="Prozent 5 2 2 2 2 5 3" xfId="26603" xr:uid="{00000000-0005-0000-0000-000071890000}"/>
    <cellStyle name="Prozent 5 2 2 2 2 5_BU&amp;IC" xfId="26604" xr:uid="{00000000-0005-0000-0000-000072890000}"/>
    <cellStyle name="Prozent 5 2 2 2 2 6" xfId="26605" xr:uid="{00000000-0005-0000-0000-000073890000}"/>
    <cellStyle name="Prozent 5 2 2 2 2 6 2" xfId="26606" xr:uid="{00000000-0005-0000-0000-000074890000}"/>
    <cellStyle name="Prozent 5 2 2 2 2 6 3" xfId="26607" xr:uid="{00000000-0005-0000-0000-000075890000}"/>
    <cellStyle name="Prozent 5 2 2 2 2 6_BU&amp;IC" xfId="26608" xr:uid="{00000000-0005-0000-0000-000076890000}"/>
    <cellStyle name="Prozent 5 2 2 2 2 7" xfId="26609" xr:uid="{00000000-0005-0000-0000-000077890000}"/>
    <cellStyle name="Prozent 5 2 2 2 2 7 2" xfId="26610" xr:uid="{00000000-0005-0000-0000-000078890000}"/>
    <cellStyle name="Prozent 5 2 2 2 2 7 3" xfId="26611" xr:uid="{00000000-0005-0000-0000-000079890000}"/>
    <cellStyle name="Prozent 5 2 2 2 2 7_BU&amp;IC" xfId="26612" xr:uid="{00000000-0005-0000-0000-00007A890000}"/>
    <cellStyle name="Prozent 5 2 2 2 2 8" xfId="26613" xr:uid="{00000000-0005-0000-0000-00007B890000}"/>
    <cellStyle name="Prozent 5 2 2 2 2 8 2" xfId="26614" xr:uid="{00000000-0005-0000-0000-00007C890000}"/>
    <cellStyle name="Prozent 5 2 2 2 2 8 3" xfId="26615" xr:uid="{00000000-0005-0000-0000-00007D890000}"/>
    <cellStyle name="Prozent 5 2 2 2 2 8_BU&amp;IC" xfId="26616" xr:uid="{00000000-0005-0000-0000-00007E890000}"/>
    <cellStyle name="Prozent 5 2 2 2 2 9" xfId="26617" xr:uid="{00000000-0005-0000-0000-00007F890000}"/>
    <cellStyle name="Prozent 5 2 2 2 2 9 2" xfId="26618" xr:uid="{00000000-0005-0000-0000-000080890000}"/>
    <cellStyle name="Prozent 5 2 2 2 2 9_BU&amp;IC" xfId="26619" xr:uid="{00000000-0005-0000-0000-000081890000}"/>
    <cellStyle name="Prozent 5 2 2 2 2_BU&amp;IC" xfId="26620" xr:uid="{00000000-0005-0000-0000-000082890000}"/>
    <cellStyle name="Prozent 5 2 2 2 20" xfId="42035" xr:uid="{00000000-0005-0000-0000-000083890000}"/>
    <cellStyle name="Prozent 5 2 2 2 21" xfId="38530" xr:uid="{00000000-0005-0000-0000-000084890000}"/>
    <cellStyle name="Prozent 5 2 2 2 22" xfId="42241" xr:uid="{00000000-0005-0000-0000-000085890000}"/>
    <cellStyle name="Prozent 5 2 2 2 23" xfId="38637" xr:uid="{00000000-0005-0000-0000-000086890000}"/>
    <cellStyle name="Prozent 5 2 2 2 24" xfId="42191" xr:uid="{00000000-0005-0000-0000-000087890000}"/>
    <cellStyle name="Prozent 5 2 2 2 3" xfId="26621" xr:uid="{00000000-0005-0000-0000-000088890000}"/>
    <cellStyle name="Prozent 5 2 2 2 3 10" xfId="42491" xr:uid="{00000000-0005-0000-0000-000089890000}"/>
    <cellStyle name="Prozent 5 2 2 2 3 2" xfId="26622" xr:uid="{00000000-0005-0000-0000-00008A890000}"/>
    <cellStyle name="Prozent 5 2 2 2 3 2 2" xfId="26623" xr:uid="{00000000-0005-0000-0000-00008B890000}"/>
    <cellStyle name="Prozent 5 2 2 2 3 2 3" xfId="26624" xr:uid="{00000000-0005-0000-0000-00008C890000}"/>
    <cellStyle name="Prozent 5 2 2 2 3 2 4" xfId="26625" xr:uid="{00000000-0005-0000-0000-00008D890000}"/>
    <cellStyle name="Prozent 5 2 2 2 3 2_BU&amp;IC" xfId="26626" xr:uid="{00000000-0005-0000-0000-00008E890000}"/>
    <cellStyle name="Prozent 5 2 2 2 3 3" xfId="26627" xr:uid="{00000000-0005-0000-0000-00008F890000}"/>
    <cellStyle name="Prozent 5 2 2 2 3 4" xfId="26628" xr:uid="{00000000-0005-0000-0000-000090890000}"/>
    <cellStyle name="Prozent 5 2 2 2 3 5" xfId="26629" xr:uid="{00000000-0005-0000-0000-000091890000}"/>
    <cellStyle name="Prozent 5 2 2 2 3 6" xfId="39377" xr:uid="{00000000-0005-0000-0000-000092890000}"/>
    <cellStyle name="Prozent 5 2 2 2 3 7" xfId="42037" xr:uid="{00000000-0005-0000-0000-000093890000}"/>
    <cellStyle name="Prozent 5 2 2 2 3 8" xfId="42420" xr:uid="{00000000-0005-0000-0000-000094890000}"/>
    <cellStyle name="Prozent 5 2 2 2 3 9" xfId="42374" xr:uid="{00000000-0005-0000-0000-000095890000}"/>
    <cellStyle name="Prozent 5 2 2 2 3_BU&amp;IC" xfId="26630" xr:uid="{00000000-0005-0000-0000-000096890000}"/>
    <cellStyle name="Prozent 5 2 2 2 4" xfId="26631" xr:uid="{00000000-0005-0000-0000-000097890000}"/>
    <cellStyle name="Prozent 5 2 2 2 4 2" xfId="26632" xr:uid="{00000000-0005-0000-0000-000098890000}"/>
    <cellStyle name="Prozent 5 2 2 2 4 3" xfId="26633" xr:uid="{00000000-0005-0000-0000-000099890000}"/>
    <cellStyle name="Prozent 5 2 2 2 4 4" xfId="26634" xr:uid="{00000000-0005-0000-0000-00009A890000}"/>
    <cellStyle name="Prozent 5 2 2 2 4_BU&amp;IC" xfId="26635" xr:uid="{00000000-0005-0000-0000-00009B890000}"/>
    <cellStyle name="Prozent 5 2 2 2 5" xfId="26636" xr:uid="{00000000-0005-0000-0000-00009C890000}"/>
    <cellStyle name="Prozent 5 2 2 2 5 2" xfId="26637" xr:uid="{00000000-0005-0000-0000-00009D890000}"/>
    <cellStyle name="Prozent 5 2 2 2 5 3" xfId="26638" xr:uid="{00000000-0005-0000-0000-00009E890000}"/>
    <cellStyle name="Prozent 5 2 2 2 5 4" xfId="26639" xr:uid="{00000000-0005-0000-0000-00009F890000}"/>
    <cellStyle name="Prozent 5 2 2 2 5_BU&amp;IC" xfId="26640" xr:uid="{00000000-0005-0000-0000-0000A0890000}"/>
    <cellStyle name="Prozent 5 2 2 2 6" xfId="26641" xr:uid="{00000000-0005-0000-0000-0000A1890000}"/>
    <cellStyle name="Prozent 5 2 2 2 6 2" xfId="26642" xr:uid="{00000000-0005-0000-0000-0000A2890000}"/>
    <cellStyle name="Prozent 5 2 2 2 6 3" xfId="26643" xr:uid="{00000000-0005-0000-0000-0000A3890000}"/>
    <cellStyle name="Prozent 5 2 2 2 6_BU&amp;IC" xfId="26644" xr:uid="{00000000-0005-0000-0000-0000A4890000}"/>
    <cellStyle name="Prozent 5 2 2 2 7" xfId="26645" xr:uid="{00000000-0005-0000-0000-0000A5890000}"/>
    <cellStyle name="Prozent 5 2 2 2 7 2" xfId="26646" xr:uid="{00000000-0005-0000-0000-0000A6890000}"/>
    <cellStyle name="Prozent 5 2 2 2 7 3" xfId="26647" xr:uid="{00000000-0005-0000-0000-0000A7890000}"/>
    <cellStyle name="Prozent 5 2 2 2 7_BU&amp;IC" xfId="26648" xr:uid="{00000000-0005-0000-0000-0000A8890000}"/>
    <cellStyle name="Prozent 5 2 2 2 8" xfId="26649" xr:uid="{00000000-0005-0000-0000-0000A9890000}"/>
    <cellStyle name="Prozent 5 2 2 2 8 2" xfId="26650" xr:uid="{00000000-0005-0000-0000-0000AA890000}"/>
    <cellStyle name="Prozent 5 2 2 2 8 3" xfId="26651" xr:uid="{00000000-0005-0000-0000-0000AB890000}"/>
    <cellStyle name="Prozent 5 2 2 2 8_BU&amp;IC" xfId="26652" xr:uid="{00000000-0005-0000-0000-0000AC890000}"/>
    <cellStyle name="Prozent 5 2 2 2 9" xfId="26653" xr:uid="{00000000-0005-0000-0000-0000AD890000}"/>
    <cellStyle name="Prozent 5 2 2 2 9 2" xfId="26654" xr:uid="{00000000-0005-0000-0000-0000AE890000}"/>
    <cellStyle name="Prozent 5 2 2 2 9 3" xfId="26655" xr:uid="{00000000-0005-0000-0000-0000AF890000}"/>
    <cellStyle name="Prozent 5 2 2 2 9_BU&amp;IC" xfId="26656" xr:uid="{00000000-0005-0000-0000-0000B0890000}"/>
    <cellStyle name="Prozent 5 2 2 2_BU&amp;IC" xfId="26657" xr:uid="{00000000-0005-0000-0000-0000B1890000}"/>
    <cellStyle name="Prozent 5 2 2 20" xfId="38609" xr:uid="{00000000-0005-0000-0000-0000B2890000}"/>
    <cellStyle name="Prozent 5 2 2 21" xfId="42252" xr:uid="{00000000-0005-0000-0000-0000B3890000}"/>
    <cellStyle name="Prozent 5 2 2 22" xfId="42369" xr:uid="{00000000-0005-0000-0000-0000B4890000}"/>
    <cellStyle name="Prozent 5 2 2 23" xfId="42425" xr:uid="{00000000-0005-0000-0000-0000B5890000}"/>
    <cellStyle name="Prozent 5 2 2 24" xfId="42468" xr:uid="{00000000-0005-0000-0000-0000B6890000}"/>
    <cellStyle name="Prozent 5 2 2 3" xfId="26658" xr:uid="{00000000-0005-0000-0000-0000B7890000}"/>
    <cellStyle name="Prozent 5 2 2 3 10" xfId="38600" xr:uid="{00000000-0005-0000-0000-0000B8890000}"/>
    <cellStyle name="Prozent 5 2 2 3 2" xfId="26659" xr:uid="{00000000-0005-0000-0000-0000B9890000}"/>
    <cellStyle name="Prozent 5 2 2 3 2 2" xfId="26660" xr:uid="{00000000-0005-0000-0000-0000BA890000}"/>
    <cellStyle name="Prozent 5 2 2 3 2 3" xfId="26661" xr:uid="{00000000-0005-0000-0000-0000BB890000}"/>
    <cellStyle name="Prozent 5 2 2 3 2 4" xfId="26662" xr:uid="{00000000-0005-0000-0000-0000BC890000}"/>
    <cellStyle name="Prozent 5 2 2 3 2_BU&amp;IC" xfId="26663" xr:uid="{00000000-0005-0000-0000-0000BD890000}"/>
    <cellStyle name="Prozent 5 2 2 3 3" xfId="26664" xr:uid="{00000000-0005-0000-0000-0000BE890000}"/>
    <cellStyle name="Prozent 5 2 2 3 4" xfId="26665" xr:uid="{00000000-0005-0000-0000-0000BF890000}"/>
    <cellStyle name="Prozent 5 2 2 3 5" xfId="26666" xr:uid="{00000000-0005-0000-0000-0000C0890000}"/>
    <cellStyle name="Prozent 5 2 2 3 6" xfId="39378" xr:uid="{00000000-0005-0000-0000-0000C1890000}"/>
    <cellStyle name="Prozent 5 2 2 3 7" xfId="42038" xr:uid="{00000000-0005-0000-0000-0000C2890000}"/>
    <cellStyle name="Prozent 5 2 2 3 8" xfId="42330" xr:uid="{00000000-0005-0000-0000-0000C3890000}"/>
    <cellStyle name="Prozent 5 2 2 3 9" xfId="42438" xr:uid="{00000000-0005-0000-0000-0000C4890000}"/>
    <cellStyle name="Prozent 5 2 2 3_BU&amp;IC" xfId="26667" xr:uid="{00000000-0005-0000-0000-0000C5890000}"/>
    <cellStyle name="Prozent 5 2 2 4" xfId="26668" xr:uid="{00000000-0005-0000-0000-0000C6890000}"/>
    <cellStyle name="Prozent 5 2 2 4 2" xfId="26669" xr:uid="{00000000-0005-0000-0000-0000C7890000}"/>
    <cellStyle name="Prozent 5 2 2 4 3" xfId="26670" xr:uid="{00000000-0005-0000-0000-0000C8890000}"/>
    <cellStyle name="Prozent 5 2 2 4 4" xfId="26671" xr:uid="{00000000-0005-0000-0000-0000C9890000}"/>
    <cellStyle name="Prozent 5 2 2 4 5" xfId="39373" xr:uid="{00000000-0005-0000-0000-0000CA890000}"/>
    <cellStyle name="Prozent 5 2 2 4_BU&amp;IC" xfId="26672" xr:uid="{00000000-0005-0000-0000-0000CB890000}"/>
    <cellStyle name="Prozent 5 2 2 5" xfId="26673" xr:uid="{00000000-0005-0000-0000-0000CC890000}"/>
    <cellStyle name="Prozent 5 2 2 5 2" xfId="26674" xr:uid="{00000000-0005-0000-0000-0000CD890000}"/>
    <cellStyle name="Prozent 5 2 2 5 2 2" xfId="41704" xr:uid="{00000000-0005-0000-0000-0000CE890000}"/>
    <cellStyle name="Prozent 5 2 2 5 3" xfId="26675" xr:uid="{00000000-0005-0000-0000-0000CF890000}"/>
    <cellStyle name="Prozent 5 2 2 5 4" xfId="26676" xr:uid="{00000000-0005-0000-0000-0000D0890000}"/>
    <cellStyle name="Prozent 5 2 2 5 5" xfId="41030" xr:uid="{00000000-0005-0000-0000-0000D1890000}"/>
    <cellStyle name="Prozent 5 2 2 5_BU&amp;IC" xfId="26677" xr:uid="{00000000-0005-0000-0000-0000D2890000}"/>
    <cellStyle name="Prozent 5 2 2 6" xfId="26678" xr:uid="{00000000-0005-0000-0000-0000D3890000}"/>
    <cellStyle name="Prozent 5 2 2 6 2" xfId="26679" xr:uid="{00000000-0005-0000-0000-0000D4890000}"/>
    <cellStyle name="Prozent 5 2 2 6 3" xfId="26680" xr:uid="{00000000-0005-0000-0000-0000D5890000}"/>
    <cellStyle name="Prozent 5 2 2 6 4" xfId="41331" xr:uid="{00000000-0005-0000-0000-0000D6890000}"/>
    <cellStyle name="Prozent 5 2 2 6_BU&amp;IC" xfId="26681" xr:uid="{00000000-0005-0000-0000-0000D7890000}"/>
    <cellStyle name="Prozent 5 2 2 7" xfId="26682" xr:uid="{00000000-0005-0000-0000-0000D8890000}"/>
    <cellStyle name="Prozent 5 2 2 7 2" xfId="26683" xr:uid="{00000000-0005-0000-0000-0000D9890000}"/>
    <cellStyle name="Prozent 5 2 2 7 3" xfId="26684" xr:uid="{00000000-0005-0000-0000-0000DA890000}"/>
    <cellStyle name="Prozent 5 2 2 7_BU&amp;IC" xfId="26685" xr:uid="{00000000-0005-0000-0000-0000DB890000}"/>
    <cellStyle name="Prozent 5 2 2 8" xfId="26686" xr:uid="{00000000-0005-0000-0000-0000DC890000}"/>
    <cellStyle name="Prozent 5 2 2 8 2" xfId="26687" xr:uid="{00000000-0005-0000-0000-0000DD890000}"/>
    <cellStyle name="Prozent 5 2 2 8 3" xfId="26688" xr:uid="{00000000-0005-0000-0000-0000DE890000}"/>
    <cellStyle name="Prozent 5 2 2 8_BU&amp;IC" xfId="26689" xr:uid="{00000000-0005-0000-0000-0000DF890000}"/>
    <cellStyle name="Prozent 5 2 2 9" xfId="26690" xr:uid="{00000000-0005-0000-0000-0000E0890000}"/>
    <cellStyle name="Prozent 5 2 2 9 2" xfId="26691" xr:uid="{00000000-0005-0000-0000-0000E1890000}"/>
    <cellStyle name="Prozent 5 2 2 9 3" xfId="26692" xr:uid="{00000000-0005-0000-0000-0000E2890000}"/>
    <cellStyle name="Prozent 5 2 2 9_BU&amp;IC" xfId="26693" xr:uid="{00000000-0005-0000-0000-0000E3890000}"/>
    <cellStyle name="Prozent 5 2 2_BU&amp;IC" xfId="26694" xr:uid="{00000000-0005-0000-0000-0000E4890000}"/>
    <cellStyle name="Prozent 5 2 20" xfId="26532" xr:uid="{00000000-0005-0000-0000-0000E5890000}"/>
    <cellStyle name="Prozent 5 2 21" xfId="37936" xr:uid="{00000000-0005-0000-0000-0000E6890000}"/>
    <cellStyle name="Prozent 5 2 3" xfId="26695" xr:uid="{00000000-0005-0000-0000-0000E7890000}"/>
    <cellStyle name="Prozent 5 2 3 10" xfId="26696" xr:uid="{00000000-0005-0000-0000-0000E8890000}"/>
    <cellStyle name="Prozent 5 2 3 10 2" xfId="26697" xr:uid="{00000000-0005-0000-0000-0000E9890000}"/>
    <cellStyle name="Prozent 5 2 3 10_BU&amp;IC" xfId="26698" xr:uid="{00000000-0005-0000-0000-0000EA890000}"/>
    <cellStyle name="Prozent 5 2 3 11" xfId="26699" xr:uid="{00000000-0005-0000-0000-0000EB890000}"/>
    <cellStyle name="Prozent 5 2 3 12" xfId="26700" xr:uid="{00000000-0005-0000-0000-0000EC890000}"/>
    <cellStyle name="Prozent 5 2 3 13" xfId="26701" xr:uid="{00000000-0005-0000-0000-0000ED890000}"/>
    <cellStyle name="Prozent 5 2 3 14" xfId="26702" xr:uid="{00000000-0005-0000-0000-0000EE890000}"/>
    <cellStyle name="Prozent 5 2 3 15" xfId="26703" xr:uid="{00000000-0005-0000-0000-0000EF890000}"/>
    <cellStyle name="Prozent 5 2 3 16" xfId="26704" xr:uid="{00000000-0005-0000-0000-0000F0890000}"/>
    <cellStyle name="Prozent 5 2 3 17" xfId="26705" xr:uid="{00000000-0005-0000-0000-0000F1890000}"/>
    <cellStyle name="Prozent 5 2 3 18" xfId="26706" xr:uid="{00000000-0005-0000-0000-0000F2890000}"/>
    <cellStyle name="Prozent 5 2 3 19" xfId="38285" xr:uid="{00000000-0005-0000-0000-0000F3890000}"/>
    <cellStyle name="Prozent 5 2 3 2" xfId="26707" xr:uid="{00000000-0005-0000-0000-0000F4890000}"/>
    <cellStyle name="Prozent 5 2 3 2 10" xfId="26708" xr:uid="{00000000-0005-0000-0000-0000F5890000}"/>
    <cellStyle name="Prozent 5 2 3 2 10 2" xfId="26709" xr:uid="{00000000-0005-0000-0000-0000F6890000}"/>
    <cellStyle name="Prozent 5 2 3 2 10_BU&amp;IC" xfId="26710" xr:uid="{00000000-0005-0000-0000-0000F7890000}"/>
    <cellStyle name="Prozent 5 2 3 2 11" xfId="26711" xr:uid="{00000000-0005-0000-0000-0000F8890000}"/>
    <cellStyle name="Prozent 5 2 3 2 12" xfId="26712" xr:uid="{00000000-0005-0000-0000-0000F9890000}"/>
    <cellStyle name="Prozent 5 2 3 2 13" xfId="26713" xr:uid="{00000000-0005-0000-0000-0000FA890000}"/>
    <cellStyle name="Prozent 5 2 3 2 14" xfId="26714" xr:uid="{00000000-0005-0000-0000-0000FB890000}"/>
    <cellStyle name="Prozent 5 2 3 2 15" xfId="26715" xr:uid="{00000000-0005-0000-0000-0000FC890000}"/>
    <cellStyle name="Prozent 5 2 3 2 16" xfId="26716" xr:uid="{00000000-0005-0000-0000-0000FD890000}"/>
    <cellStyle name="Prozent 5 2 3 2 17" xfId="26717" xr:uid="{00000000-0005-0000-0000-0000FE890000}"/>
    <cellStyle name="Prozent 5 2 3 2 18" xfId="26718" xr:uid="{00000000-0005-0000-0000-0000FF890000}"/>
    <cellStyle name="Prozent 5 2 3 2 19" xfId="39380" xr:uid="{00000000-0005-0000-0000-0000008A0000}"/>
    <cellStyle name="Prozent 5 2 3 2 2" xfId="26719" xr:uid="{00000000-0005-0000-0000-0000018A0000}"/>
    <cellStyle name="Prozent 5 2 3 2 2 10" xfId="26720" xr:uid="{00000000-0005-0000-0000-0000028A0000}"/>
    <cellStyle name="Prozent 5 2 3 2 2 11" xfId="26721" xr:uid="{00000000-0005-0000-0000-0000038A0000}"/>
    <cellStyle name="Prozent 5 2 3 2 2 12" xfId="26722" xr:uid="{00000000-0005-0000-0000-0000048A0000}"/>
    <cellStyle name="Prozent 5 2 3 2 2 13" xfId="26723" xr:uid="{00000000-0005-0000-0000-0000058A0000}"/>
    <cellStyle name="Prozent 5 2 3 2 2 14" xfId="39381" xr:uid="{00000000-0005-0000-0000-0000068A0000}"/>
    <cellStyle name="Prozent 5 2 3 2 2 2" xfId="26724" xr:uid="{00000000-0005-0000-0000-0000078A0000}"/>
    <cellStyle name="Prozent 5 2 3 2 2 2 2" xfId="26725" xr:uid="{00000000-0005-0000-0000-0000088A0000}"/>
    <cellStyle name="Prozent 5 2 3 2 2 2 3" xfId="26726" xr:uid="{00000000-0005-0000-0000-0000098A0000}"/>
    <cellStyle name="Prozent 5 2 3 2 2 2 4" xfId="26727" xr:uid="{00000000-0005-0000-0000-00000A8A0000}"/>
    <cellStyle name="Prozent 5 2 3 2 2 2_BU&amp;IC" xfId="26728" xr:uid="{00000000-0005-0000-0000-00000B8A0000}"/>
    <cellStyle name="Prozent 5 2 3 2 2 3" xfId="26729" xr:uid="{00000000-0005-0000-0000-00000C8A0000}"/>
    <cellStyle name="Prozent 5 2 3 2 2 3 2" xfId="26730" xr:uid="{00000000-0005-0000-0000-00000D8A0000}"/>
    <cellStyle name="Prozent 5 2 3 2 2 3 3" xfId="26731" xr:uid="{00000000-0005-0000-0000-00000E8A0000}"/>
    <cellStyle name="Prozent 5 2 3 2 2 3_BU&amp;IC" xfId="26732" xr:uid="{00000000-0005-0000-0000-00000F8A0000}"/>
    <cellStyle name="Prozent 5 2 3 2 2 4" xfId="26733" xr:uid="{00000000-0005-0000-0000-0000108A0000}"/>
    <cellStyle name="Prozent 5 2 3 2 2 4 2" xfId="26734" xr:uid="{00000000-0005-0000-0000-0000118A0000}"/>
    <cellStyle name="Prozent 5 2 3 2 2 4 3" xfId="26735" xr:uid="{00000000-0005-0000-0000-0000128A0000}"/>
    <cellStyle name="Prozent 5 2 3 2 2 4_BU&amp;IC" xfId="26736" xr:uid="{00000000-0005-0000-0000-0000138A0000}"/>
    <cellStyle name="Prozent 5 2 3 2 2 5" xfId="26737" xr:uid="{00000000-0005-0000-0000-0000148A0000}"/>
    <cellStyle name="Prozent 5 2 3 2 2 5 2" xfId="26738" xr:uid="{00000000-0005-0000-0000-0000158A0000}"/>
    <cellStyle name="Prozent 5 2 3 2 2 5 3" xfId="26739" xr:uid="{00000000-0005-0000-0000-0000168A0000}"/>
    <cellStyle name="Prozent 5 2 3 2 2 5_BU&amp;IC" xfId="26740" xr:uid="{00000000-0005-0000-0000-0000178A0000}"/>
    <cellStyle name="Prozent 5 2 3 2 2 6" xfId="26741" xr:uid="{00000000-0005-0000-0000-0000188A0000}"/>
    <cellStyle name="Prozent 5 2 3 2 2 6 2" xfId="26742" xr:uid="{00000000-0005-0000-0000-0000198A0000}"/>
    <cellStyle name="Prozent 5 2 3 2 2 6_BU&amp;IC" xfId="26743" xr:uid="{00000000-0005-0000-0000-00001A8A0000}"/>
    <cellStyle name="Prozent 5 2 3 2 2 7" xfId="26744" xr:uid="{00000000-0005-0000-0000-00001B8A0000}"/>
    <cellStyle name="Prozent 5 2 3 2 2 8" xfId="26745" xr:uid="{00000000-0005-0000-0000-00001C8A0000}"/>
    <cellStyle name="Prozent 5 2 3 2 2 9" xfId="26746" xr:uid="{00000000-0005-0000-0000-00001D8A0000}"/>
    <cellStyle name="Prozent 5 2 3 2 2_BU&amp;IC" xfId="26747" xr:uid="{00000000-0005-0000-0000-00001E8A0000}"/>
    <cellStyle name="Prozent 5 2 3 2 20" xfId="42039" xr:uid="{00000000-0005-0000-0000-00001F8A0000}"/>
    <cellStyle name="Prozent 5 2 3 2 21" xfId="42371" xr:uid="{00000000-0005-0000-0000-0000208A0000}"/>
    <cellStyle name="Prozent 5 2 3 2 22" xfId="42424" xr:uid="{00000000-0005-0000-0000-0000218A0000}"/>
    <cellStyle name="Prozent 5 2 3 2 23" xfId="38594" xr:uid="{00000000-0005-0000-0000-0000228A0000}"/>
    <cellStyle name="Prozent 5 2 3 2 24" xfId="42500" xr:uid="{00000000-0005-0000-0000-0000238A0000}"/>
    <cellStyle name="Prozent 5 2 3 2 3" xfId="26748" xr:uid="{00000000-0005-0000-0000-0000248A0000}"/>
    <cellStyle name="Prozent 5 2 3 2 3 2" xfId="26749" xr:uid="{00000000-0005-0000-0000-0000258A0000}"/>
    <cellStyle name="Prozent 5 2 3 2 3 2 2" xfId="26750" xr:uid="{00000000-0005-0000-0000-0000268A0000}"/>
    <cellStyle name="Prozent 5 2 3 2 3 2 3" xfId="26751" xr:uid="{00000000-0005-0000-0000-0000278A0000}"/>
    <cellStyle name="Prozent 5 2 3 2 3 2 4" xfId="26752" xr:uid="{00000000-0005-0000-0000-0000288A0000}"/>
    <cellStyle name="Prozent 5 2 3 2 3 2_BU&amp;IC" xfId="26753" xr:uid="{00000000-0005-0000-0000-0000298A0000}"/>
    <cellStyle name="Prozent 5 2 3 2 3 3" xfId="26754" xr:uid="{00000000-0005-0000-0000-00002A8A0000}"/>
    <cellStyle name="Prozent 5 2 3 2 3 4" xfId="26755" xr:uid="{00000000-0005-0000-0000-00002B8A0000}"/>
    <cellStyle name="Prozent 5 2 3 2 3 5" xfId="26756" xr:uid="{00000000-0005-0000-0000-00002C8A0000}"/>
    <cellStyle name="Prozent 5 2 3 2 3_BU&amp;IC" xfId="26757" xr:uid="{00000000-0005-0000-0000-00002D8A0000}"/>
    <cellStyle name="Prozent 5 2 3 2 4" xfId="26758" xr:uid="{00000000-0005-0000-0000-00002E8A0000}"/>
    <cellStyle name="Prozent 5 2 3 2 4 2" xfId="26759" xr:uid="{00000000-0005-0000-0000-00002F8A0000}"/>
    <cellStyle name="Prozent 5 2 3 2 4 3" xfId="26760" xr:uid="{00000000-0005-0000-0000-0000308A0000}"/>
    <cellStyle name="Prozent 5 2 3 2 4 4" xfId="26761" xr:uid="{00000000-0005-0000-0000-0000318A0000}"/>
    <cellStyle name="Prozent 5 2 3 2 4_BU&amp;IC" xfId="26762" xr:uid="{00000000-0005-0000-0000-0000328A0000}"/>
    <cellStyle name="Prozent 5 2 3 2 5" xfId="26763" xr:uid="{00000000-0005-0000-0000-0000338A0000}"/>
    <cellStyle name="Prozent 5 2 3 2 5 2" xfId="26764" xr:uid="{00000000-0005-0000-0000-0000348A0000}"/>
    <cellStyle name="Prozent 5 2 3 2 5 3" xfId="26765" xr:uid="{00000000-0005-0000-0000-0000358A0000}"/>
    <cellStyle name="Prozent 5 2 3 2 5 4" xfId="26766" xr:uid="{00000000-0005-0000-0000-0000368A0000}"/>
    <cellStyle name="Prozent 5 2 3 2 5_BU&amp;IC" xfId="26767" xr:uid="{00000000-0005-0000-0000-0000378A0000}"/>
    <cellStyle name="Prozent 5 2 3 2 6" xfId="26768" xr:uid="{00000000-0005-0000-0000-0000388A0000}"/>
    <cellStyle name="Prozent 5 2 3 2 6 2" xfId="26769" xr:uid="{00000000-0005-0000-0000-0000398A0000}"/>
    <cellStyle name="Prozent 5 2 3 2 6 3" xfId="26770" xr:uid="{00000000-0005-0000-0000-00003A8A0000}"/>
    <cellStyle name="Prozent 5 2 3 2 6_BU&amp;IC" xfId="26771" xr:uid="{00000000-0005-0000-0000-00003B8A0000}"/>
    <cellStyle name="Prozent 5 2 3 2 7" xfId="26772" xr:uid="{00000000-0005-0000-0000-00003C8A0000}"/>
    <cellStyle name="Prozent 5 2 3 2 7 2" xfId="26773" xr:uid="{00000000-0005-0000-0000-00003D8A0000}"/>
    <cellStyle name="Prozent 5 2 3 2 7 3" xfId="26774" xr:uid="{00000000-0005-0000-0000-00003E8A0000}"/>
    <cellStyle name="Prozent 5 2 3 2 7_BU&amp;IC" xfId="26775" xr:uid="{00000000-0005-0000-0000-00003F8A0000}"/>
    <cellStyle name="Prozent 5 2 3 2 8" xfId="26776" xr:uid="{00000000-0005-0000-0000-0000408A0000}"/>
    <cellStyle name="Prozent 5 2 3 2 8 2" xfId="26777" xr:uid="{00000000-0005-0000-0000-0000418A0000}"/>
    <cellStyle name="Prozent 5 2 3 2 8 3" xfId="26778" xr:uid="{00000000-0005-0000-0000-0000428A0000}"/>
    <cellStyle name="Prozent 5 2 3 2 8_BU&amp;IC" xfId="26779" xr:uid="{00000000-0005-0000-0000-0000438A0000}"/>
    <cellStyle name="Prozent 5 2 3 2 9" xfId="26780" xr:uid="{00000000-0005-0000-0000-0000448A0000}"/>
    <cellStyle name="Prozent 5 2 3 2 9 2" xfId="26781" xr:uid="{00000000-0005-0000-0000-0000458A0000}"/>
    <cellStyle name="Prozent 5 2 3 2 9 3" xfId="26782" xr:uid="{00000000-0005-0000-0000-0000468A0000}"/>
    <cellStyle name="Prozent 5 2 3 2 9_BU&amp;IC" xfId="26783" xr:uid="{00000000-0005-0000-0000-0000478A0000}"/>
    <cellStyle name="Prozent 5 2 3 2_BU&amp;IC" xfId="26784" xr:uid="{00000000-0005-0000-0000-0000488A0000}"/>
    <cellStyle name="Prozent 5 2 3 20" xfId="38535" xr:uid="{00000000-0005-0000-0000-0000498A0000}"/>
    <cellStyle name="Prozent 5 2 3 21" xfId="37810" xr:uid="{00000000-0005-0000-0000-00004A8A0000}"/>
    <cellStyle name="Prozent 5 2 3 22" xfId="42273" xr:uid="{00000000-0005-0000-0000-00004B8A0000}"/>
    <cellStyle name="Prozent 5 2 3 23" xfId="42289" xr:uid="{00000000-0005-0000-0000-00004C8A0000}"/>
    <cellStyle name="Prozent 5 2 3 24" xfId="38525" xr:uid="{00000000-0005-0000-0000-00004D8A0000}"/>
    <cellStyle name="Prozent 5 2 3 3" xfId="26785" xr:uid="{00000000-0005-0000-0000-00004E8A0000}"/>
    <cellStyle name="Prozent 5 2 3 3 10" xfId="39944" xr:uid="{00000000-0005-0000-0000-00004F8A0000}"/>
    <cellStyle name="Prozent 5 2 3 3 2" xfId="26786" xr:uid="{00000000-0005-0000-0000-0000508A0000}"/>
    <cellStyle name="Prozent 5 2 3 3 2 2" xfId="26787" xr:uid="{00000000-0005-0000-0000-0000518A0000}"/>
    <cellStyle name="Prozent 5 2 3 3 2 3" xfId="26788" xr:uid="{00000000-0005-0000-0000-0000528A0000}"/>
    <cellStyle name="Prozent 5 2 3 3 2 4" xfId="26789" xr:uid="{00000000-0005-0000-0000-0000538A0000}"/>
    <cellStyle name="Prozent 5 2 3 3 2_BU&amp;IC" xfId="26790" xr:uid="{00000000-0005-0000-0000-0000548A0000}"/>
    <cellStyle name="Prozent 5 2 3 3 3" xfId="26791" xr:uid="{00000000-0005-0000-0000-0000558A0000}"/>
    <cellStyle name="Prozent 5 2 3 3 4" xfId="26792" xr:uid="{00000000-0005-0000-0000-0000568A0000}"/>
    <cellStyle name="Prozent 5 2 3 3 5" xfId="26793" xr:uid="{00000000-0005-0000-0000-0000578A0000}"/>
    <cellStyle name="Prozent 5 2 3 3 6" xfId="39382" xr:uid="{00000000-0005-0000-0000-0000588A0000}"/>
    <cellStyle name="Prozent 5 2 3 3 7" xfId="42040" xr:uid="{00000000-0005-0000-0000-0000598A0000}"/>
    <cellStyle name="Prozent 5 2 3 3 8" xfId="42452" xr:uid="{00000000-0005-0000-0000-00005A8A0000}"/>
    <cellStyle name="Prozent 5 2 3 3 9" xfId="42476" xr:uid="{00000000-0005-0000-0000-00005B8A0000}"/>
    <cellStyle name="Prozent 5 2 3 3_BU&amp;IC" xfId="26794" xr:uid="{00000000-0005-0000-0000-00005C8A0000}"/>
    <cellStyle name="Prozent 5 2 3 4" xfId="26795" xr:uid="{00000000-0005-0000-0000-00005D8A0000}"/>
    <cellStyle name="Prozent 5 2 3 4 2" xfId="26796" xr:uid="{00000000-0005-0000-0000-00005E8A0000}"/>
    <cellStyle name="Prozent 5 2 3 4 3" xfId="26797" xr:uid="{00000000-0005-0000-0000-00005F8A0000}"/>
    <cellStyle name="Prozent 5 2 3 4 4" xfId="26798" xr:uid="{00000000-0005-0000-0000-0000608A0000}"/>
    <cellStyle name="Prozent 5 2 3 4 5" xfId="39379" xr:uid="{00000000-0005-0000-0000-0000618A0000}"/>
    <cellStyle name="Prozent 5 2 3 4_BU&amp;IC" xfId="26799" xr:uid="{00000000-0005-0000-0000-0000628A0000}"/>
    <cellStyle name="Prozent 5 2 3 5" xfId="26800" xr:uid="{00000000-0005-0000-0000-0000638A0000}"/>
    <cellStyle name="Prozent 5 2 3 5 2" xfId="26801" xr:uid="{00000000-0005-0000-0000-0000648A0000}"/>
    <cellStyle name="Prozent 5 2 3 5 2 2" xfId="41705" xr:uid="{00000000-0005-0000-0000-0000658A0000}"/>
    <cellStyle name="Prozent 5 2 3 5 3" xfId="26802" xr:uid="{00000000-0005-0000-0000-0000668A0000}"/>
    <cellStyle name="Prozent 5 2 3 5 4" xfId="26803" xr:uid="{00000000-0005-0000-0000-0000678A0000}"/>
    <cellStyle name="Prozent 5 2 3 5 5" xfId="41031" xr:uid="{00000000-0005-0000-0000-0000688A0000}"/>
    <cellStyle name="Prozent 5 2 3 5_BU&amp;IC" xfId="26804" xr:uid="{00000000-0005-0000-0000-0000698A0000}"/>
    <cellStyle name="Prozent 5 2 3 6" xfId="26805" xr:uid="{00000000-0005-0000-0000-00006A8A0000}"/>
    <cellStyle name="Prozent 5 2 3 6 2" xfId="26806" xr:uid="{00000000-0005-0000-0000-00006B8A0000}"/>
    <cellStyle name="Prozent 5 2 3 6 3" xfId="26807" xr:uid="{00000000-0005-0000-0000-00006C8A0000}"/>
    <cellStyle name="Prozent 5 2 3 6 4" xfId="41427" xr:uid="{00000000-0005-0000-0000-00006D8A0000}"/>
    <cellStyle name="Prozent 5 2 3 6_BU&amp;IC" xfId="26808" xr:uid="{00000000-0005-0000-0000-00006E8A0000}"/>
    <cellStyle name="Prozent 5 2 3 7" xfId="26809" xr:uid="{00000000-0005-0000-0000-00006F8A0000}"/>
    <cellStyle name="Prozent 5 2 3 7 2" xfId="26810" xr:uid="{00000000-0005-0000-0000-0000708A0000}"/>
    <cellStyle name="Prozent 5 2 3 7 3" xfId="26811" xr:uid="{00000000-0005-0000-0000-0000718A0000}"/>
    <cellStyle name="Prozent 5 2 3 7_BU&amp;IC" xfId="26812" xr:uid="{00000000-0005-0000-0000-0000728A0000}"/>
    <cellStyle name="Prozent 5 2 3 8" xfId="26813" xr:uid="{00000000-0005-0000-0000-0000738A0000}"/>
    <cellStyle name="Prozent 5 2 3 8 2" xfId="26814" xr:uid="{00000000-0005-0000-0000-0000748A0000}"/>
    <cellStyle name="Prozent 5 2 3 8 3" xfId="26815" xr:uid="{00000000-0005-0000-0000-0000758A0000}"/>
    <cellStyle name="Prozent 5 2 3 8_BU&amp;IC" xfId="26816" xr:uid="{00000000-0005-0000-0000-0000768A0000}"/>
    <cellStyle name="Prozent 5 2 3 9" xfId="26817" xr:uid="{00000000-0005-0000-0000-0000778A0000}"/>
    <cellStyle name="Prozent 5 2 3 9 2" xfId="26818" xr:uid="{00000000-0005-0000-0000-0000788A0000}"/>
    <cellStyle name="Prozent 5 2 3 9 3" xfId="26819" xr:uid="{00000000-0005-0000-0000-0000798A0000}"/>
    <cellStyle name="Prozent 5 2 3 9_BU&amp;IC" xfId="26820" xr:uid="{00000000-0005-0000-0000-00007A8A0000}"/>
    <cellStyle name="Prozent 5 2 3_BU&amp;IC" xfId="26821" xr:uid="{00000000-0005-0000-0000-00007B8A0000}"/>
    <cellStyle name="Prozent 5 2 4" xfId="26822" xr:uid="{00000000-0005-0000-0000-00007C8A0000}"/>
    <cellStyle name="Prozent 5 2 4 10" xfId="38533" xr:uid="{00000000-0005-0000-0000-00007D8A0000}"/>
    <cellStyle name="Prozent 5 2 4 2" xfId="26823" xr:uid="{00000000-0005-0000-0000-00007E8A0000}"/>
    <cellStyle name="Prozent 5 2 4 2 2" xfId="26824" xr:uid="{00000000-0005-0000-0000-00007F8A0000}"/>
    <cellStyle name="Prozent 5 2 4 2 3" xfId="26825" xr:uid="{00000000-0005-0000-0000-0000808A0000}"/>
    <cellStyle name="Prozent 5 2 4 2 4" xfId="26826" xr:uid="{00000000-0005-0000-0000-0000818A0000}"/>
    <cellStyle name="Prozent 5 2 4 2_BU&amp;IC" xfId="26827" xr:uid="{00000000-0005-0000-0000-0000828A0000}"/>
    <cellStyle name="Prozent 5 2 4 3" xfId="26828" xr:uid="{00000000-0005-0000-0000-0000838A0000}"/>
    <cellStyle name="Prozent 5 2 4 4" xfId="26829" xr:uid="{00000000-0005-0000-0000-0000848A0000}"/>
    <cellStyle name="Prozent 5 2 4 5" xfId="26830" xr:uid="{00000000-0005-0000-0000-0000858A0000}"/>
    <cellStyle name="Prozent 5 2 4 6" xfId="39383" xr:uid="{00000000-0005-0000-0000-0000868A0000}"/>
    <cellStyle name="Prozent 5 2 4 7" xfId="42041" xr:uid="{00000000-0005-0000-0000-0000878A0000}"/>
    <cellStyle name="Prozent 5 2 4 8" xfId="42359" xr:uid="{00000000-0005-0000-0000-0000888A0000}"/>
    <cellStyle name="Prozent 5 2 4 9" xfId="42390" xr:uid="{00000000-0005-0000-0000-0000898A0000}"/>
    <cellStyle name="Prozent 5 2 4_BU&amp;IC" xfId="26831" xr:uid="{00000000-0005-0000-0000-00008A8A0000}"/>
    <cellStyle name="Prozent 5 2 5" xfId="26832" xr:uid="{00000000-0005-0000-0000-00008B8A0000}"/>
    <cellStyle name="Prozent 5 2 5 2" xfId="26833" xr:uid="{00000000-0005-0000-0000-00008C8A0000}"/>
    <cellStyle name="Prozent 5 2 5 3" xfId="26834" xr:uid="{00000000-0005-0000-0000-00008D8A0000}"/>
    <cellStyle name="Prozent 5 2 5 4" xfId="26835" xr:uid="{00000000-0005-0000-0000-00008E8A0000}"/>
    <cellStyle name="Prozent 5 2 5 5" xfId="39384" xr:uid="{00000000-0005-0000-0000-00008F8A0000}"/>
    <cellStyle name="Prozent 5 2 5_BU&amp;IC" xfId="26836" xr:uid="{00000000-0005-0000-0000-0000908A0000}"/>
    <cellStyle name="Prozent 5 2 6" xfId="26837" xr:uid="{00000000-0005-0000-0000-0000918A0000}"/>
    <cellStyle name="Prozent 5 2 6 2" xfId="26838" xr:uid="{00000000-0005-0000-0000-0000928A0000}"/>
    <cellStyle name="Prozent 5 2 6 3" xfId="26839" xr:uid="{00000000-0005-0000-0000-0000938A0000}"/>
    <cellStyle name="Prozent 5 2 6 4" xfId="26840" xr:uid="{00000000-0005-0000-0000-0000948A0000}"/>
    <cellStyle name="Prozent 5 2 6 5" xfId="39385" xr:uid="{00000000-0005-0000-0000-0000958A0000}"/>
    <cellStyle name="Prozent 5 2 6_BU&amp;IC" xfId="26841" xr:uid="{00000000-0005-0000-0000-0000968A0000}"/>
    <cellStyle name="Prozent 5 2 7" xfId="26842" xr:uid="{00000000-0005-0000-0000-0000978A0000}"/>
    <cellStyle name="Prozent 5 2 7 2" xfId="26843" xr:uid="{00000000-0005-0000-0000-0000988A0000}"/>
    <cellStyle name="Prozent 5 2 7 3" xfId="26844" xr:uid="{00000000-0005-0000-0000-0000998A0000}"/>
    <cellStyle name="Prozent 5 2 7 4" xfId="39372" xr:uid="{00000000-0005-0000-0000-00009A8A0000}"/>
    <cellStyle name="Prozent 5 2 7_BU&amp;IC" xfId="26845" xr:uid="{00000000-0005-0000-0000-00009B8A0000}"/>
    <cellStyle name="Prozent 5 2 8" xfId="26846" xr:uid="{00000000-0005-0000-0000-00009C8A0000}"/>
    <cellStyle name="Prozent 5 2 8 2" xfId="26847" xr:uid="{00000000-0005-0000-0000-00009D8A0000}"/>
    <cellStyle name="Prozent 5 2 8 2 2" xfId="41532" xr:uid="{00000000-0005-0000-0000-00009E8A0000}"/>
    <cellStyle name="Prozent 5 2 8 3" xfId="26848" xr:uid="{00000000-0005-0000-0000-00009F8A0000}"/>
    <cellStyle name="Prozent 5 2 8 4" xfId="40857" xr:uid="{00000000-0005-0000-0000-0000A08A0000}"/>
    <cellStyle name="Prozent 5 2 8_BU&amp;IC" xfId="26849" xr:uid="{00000000-0005-0000-0000-0000A18A0000}"/>
    <cellStyle name="Prozent 5 2 9" xfId="26850" xr:uid="{00000000-0005-0000-0000-0000A28A0000}"/>
    <cellStyle name="Prozent 5 2 9 2" xfId="26851" xr:uid="{00000000-0005-0000-0000-0000A38A0000}"/>
    <cellStyle name="Prozent 5 2 9 3" xfId="26852" xr:uid="{00000000-0005-0000-0000-0000A48A0000}"/>
    <cellStyle name="Prozent 5 2 9 4" xfId="38063" xr:uid="{00000000-0005-0000-0000-0000A58A0000}"/>
    <cellStyle name="Prozent 5 2 9_BU&amp;IC" xfId="26853" xr:uid="{00000000-0005-0000-0000-0000A68A0000}"/>
    <cellStyle name="Prozent 5 2_BU&amp;IC" xfId="26854" xr:uid="{00000000-0005-0000-0000-0000A78A0000}"/>
    <cellStyle name="Prozent 5 3" xfId="577" xr:uid="{00000000-0005-0000-0000-0000A88A0000}"/>
    <cellStyle name="Prozent 5 3 10" xfId="37937" xr:uid="{00000000-0005-0000-0000-0000A98A0000}"/>
    <cellStyle name="Prozent 5 3 2" xfId="26856" xr:uid="{00000000-0005-0000-0000-0000AA8A0000}"/>
    <cellStyle name="Prozent 5 3 2 2" xfId="26857" xr:uid="{00000000-0005-0000-0000-0000AB8A0000}"/>
    <cellStyle name="Prozent 5 3 2 2 2" xfId="39388" xr:uid="{00000000-0005-0000-0000-0000AC8A0000}"/>
    <cellStyle name="Prozent 5 3 2 3" xfId="26858" xr:uid="{00000000-0005-0000-0000-0000AD8A0000}"/>
    <cellStyle name="Prozent 5 3 2 3 2" xfId="39387" xr:uid="{00000000-0005-0000-0000-0000AE8A0000}"/>
    <cellStyle name="Prozent 5 3 2 4" xfId="26859" xr:uid="{00000000-0005-0000-0000-0000AF8A0000}"/>
    <cellStyle name="Prozent 5 3 2 4 2" xfId="41706" xr:uid="{00000000-0005-0000-0000-0000B08A0000}"/>
    <cellStyle name="Prozent 5 3 2 4 3" xfId="41032" xr:uid="{00000000-0005-0000-0000-0000B18A0000}"/>
    <cellStyle name="Prozent 5 3 2 5" xfId="26860" xr:uid="{00000000-0005-0000-0000-0000B28A0000}"/>
    <cellStyle name="Prozent 5 3 2 5 2" xfId="41332" xr:uid="{00000000-0005-0000-0000-0000B38A0000}"/>
    <cellStyle name="Prozent 5 3 2 6" xfId="38189" xr:uid="{00000000-0005-0000-0000-0000B48A0000}"/>
    <cellStyle name="Prozent 5 3 2_BU&amp;IC" xfId="26861" xr:uid="{00000000-0005-0000-0000-0000B58A0000}"/>
    <cellStyle name="Prozent 5 3 3" xfId="26862" xr:uid="{00000000-0005-0000-0000-0000B68A0000}"/>
    <cellStyle name="Prozent 5 3 3 2" xfId="39389" xr:uid="{00000000-0005-0000-0000-0000B78A0000}"/>
    <cellStyle name="Prozent 5 3 3 3" xfId="41033" xr:uid="{00000000-0005-0000-0000-0000B88A0000}"/>
    <cellStyle name="Prozent 5 3 3 3 2" xfId="41707" xr:uid="{00000000-0005-0000-0000-0000B98A0000}"/>
    <cellStyle name="Prozent 5 3 3 4" xfId="41428" xr:uid="{00000000-0005-0000-0000-0000BA8A0000}"/>
    <cellStyle name="Prozent 5 3 3 5" xfId="38286" xr:uid="{00000000-0005-0000-0000-0000BB8A0000}"/>
    <cellStyle name="Prozent 5 3 4" xfId="26863" xr:uid="{00000000-0005-0000-0000-0000BC8A0000}"/>
    <cellStyle name="Prozent 5 3 4 2" xfId="39390" xr:uid="{00000000-0005-0000-0000-0000BD8A0000}"/>
    <cellStyle name="Prozent 5 3 5" xfId="26864" xr:uid="{00000000-0005-0000-0000-0000BE8A0000}"/>
    <cellStyle name="Prozent 5 3 5 2" xfId="39391" xr:uid="{00000000-0005-0000-0000-0000BF8A0000}"/>
    <cellStyle name="Prozent 5 3 6" xfId="26865" xr:uid="{00000000-0005-0000-0000-0000C08A0000}"/>
    <cellStyle name="Prozent 5 3 6 2" xfId="39386" xr:uid="{00000000-0005-0000-0000-0000C18A0000}"/>
    <cellStyle name="Prozent 5 3 7" xfId="26866" xr:uid="{00000000-0005-0000-0000-0000C28A0000}"/>
    <cellStyle name="Prozent 5 3 7 2" xfId="41533" xr:uid="{00000000-0005-0000-0000-0000C38A0000}"/>
    <cellStyle name="Prozent 5 3 7 3" xfId="40858" xr:uid="{00000000-0005-0000-0000-0000C48A0000}"/>
    <cellStyle name="Prozent 5 3 8" xfId="26855" xr:uid="{00000000-0005-0000-0000-0000C58A0000}"/>
    <cellStyle name="Prozent 5 3 8 2" xfId="38064" xr:uid="{00000000-0005-0000-0000-0000C68A0000}"/>
    <cellStyle name="Prozent 5 3 9" xfId="41236" xr:uid="{00000000-0005-0000-0000-0000C78A0000}"/>
    <cellStyle name="Prozent 5 3_BU&amp;IC" xfId="26867" xr:uid="{00000000-0005-0000-0000-0000C88A0000}"/>
    <cellStyle name="Prozent 5 4" xfId="26868" xr:uid="{00000000-0005-0000-0000-0000C98A0000}"/>
    <cellStyle name="Prozent 5 4 2" xfId="26869" xr:uid="{00000000-0005-0000-0000-0000CA8A0000}"/>
    <cellStyle name="Prozent 5 4 2 2" xfId="39393" xr:uid="{00000000-0005-0000-0000-0000CB8A0000}"/>
    <cellStyle name="Prozent 5 4 3" xfId="26870" xr:uid="{00000000-0005-0000-0000-0000CC8A0000}"/>
    <cellStyle name="Prozent 5 4 3 2" xfId="39394" xr:uid="{00000000-0005-0000-0000-0000CD8A0000}"/>
    <cellStyle name="Prozent 5 4 4" xfId="26871" xr:uid="{00000000-0005-0000-0000-0000CE8A0000}"/>
    <cellStyle name="Prozent 5 4 5" xfId="26872" xr:uid="{00000000-0005-0000-0000-0000CF8A0000}"/>
    <cellStyle name="Prozent 5 4 6" xfId="39392" xr:uid="{00000000-0005-0000-0000-0000D08A0000}"/>
    <cellStyle name="Prozent 5 4_BU&amp;IC" xfId="26873" xr:uid="{00000000-0005-0000-0000-0000D18A0000}"/>
    <cellStyle name="Prozent 5 5" xfId="26874" xr:uid="{00000000-0005-0000-0000-0000D28A0000}"/>
    <cellStyle name="Prozent 5 5 2" xfId="26875" xr:uid="{00000000-0005-0000-0000-0000D38A0000}"/>
    <cellStyle name="Prozent 5 5 3" xfId="26876" xr:uid="{00000000-0005-0000-0000-0000D48A0000}"/>
    <cellStyle name="Prozent 5 5 4" xfId="26877" xr:uid="{00000000-0005-0000-0000-0000D58A0000}"/>
    <cellStyle name="Prozent 5 5 5" xfId="39395" xr:uid="{00000000-0005-0000-0000-0000D68A0000}"/>
    <cellStyle name="Prozent 5 5_BU&amp;IC" xfId="26878" xr:uid="{00000000-0005-0000-0000-0000D78A0000}"/>
    <cellStyle name="Prozent 5 6" xfId="26879" xr:uid="{00000000-0005-0000-0000-0000D88A0000}"/>
    <cellStyle name="Prozent 5 6 2" xfId="26880" xr:uid="{00000000-0005-0000-0000-0000D98A0000}"/>
    <cellStyle name="Prozent 5 6 3" xfId="26881" xr:uid="{00000000-0005-0000-0000-0000DA8A0000}"/>
    <cellStyle name="Prozent 5 6 4" xfId="39396" xr:uid="{00000000-0005-0000-0000-0000DB8A0000}"/>
    <cellStyle name="Prozent 5 6_BU&amp;IC" xfId="26882" xr:uid="{00000000-0005-0000-0000-0000DC8A0000}"/>
    <cellStyle name="Prozent 5 7" xfId="26883" xr:uid="{00000000-0005-0000-0000-0000DD8A0000}"/>
    <cellStyle name="Prozent 5 7 2" xfId="26884" xr:uid="{00000000-0005-0000-0000-0000DE8A0000}"/>
    <cellStyle name="Prozent 5 7 3" xfId="26885" xr:uid="{00000000-0005-0000-0000-0000DF8A0000}"/>
    <cellStyle name="Prozent 5 7 4" xfId="39371" xr:uid="{00000000-0005-0000-0000-0000E08A0000}"/>
    <cellStyle name="Prozent 5 7_BU&amp;IC" xfId="26886" xr:uid="{00000000-0005-0000-0000-0000E18A0000}"/>
    <cellStyle name="Prozent 5 8" xfId="26887" xr:uid="{00000000-0005-0000-0000-0000E28A0000}"/>
    <cellStyle name="Prozent 5 8 2" xfId="26888" xr:uid="{00000000-0005-0000-0000-0000E38A0000}"/>
    <cellStyle name="Prozent 5 8 3" xfId="26889" xr:uid="{00000000-0005-0000-0000-0000E48A0000}"/>
    <cellStyle name="Prozent 5 8_BU&amp;IC" xfId="26890" xr:uid="{00000000-0005-0000-0000-0000E58A0000}"/>
    <cellStyle name="Prozent 5 9" xfId="26891" xr:uid="{00000000-0005-0000-0000-0000E68A0000}"/>
    <cellStyle name="Prozent 5 9 2" xfId="26892" xr:uid="{00000000-0005-0000-0000-0000E78A0000}"/>
    <cellStyle name="Prozent 5 9 3" xfId="26893" xr:uid="{00000000-0005-0000-0000-0000E88A0000}"/>
    <cellStyle name="Prozent 5 9_BU&amp;IC" xfId="26894" xr:uid="{00000000-0005-0000-0000-0000E98A0000}"/>
    <cellStyle name="Prozent 5_BU&amp;IC" xfId="26895" xr:uid="{00000000-0005-0000-0000-0000EA8A0000}"/>
    <cellStyle name="Prozent 50" xfId="26896" xr:uid="{00000000-0005-0000-0000-0000EB8A0000}"/>
    <cellStyle name="Prozent 51" xfId="26897" xr:uid="{00000000-0005-0000-0000-0000EC8A0000}"/>
    <cellStyle name="Prozent 52" xfId="26898" xr:uid="{00000000-0005-0000-0000-0000ED8A0000}"/>
    <cellStyle name="Prozent 53" xfId="26899" xr:uid="{00000000-0005-0000-0000-0000EE8A0000}"/>
    <cellStyle name="Prozent 54" xfId="26900" xr:uid="{00000000-0005-0000-0000-0000EF8A0000}"/>
    <cellStyle name="Prozent 55" xfId="26901" xr:uid="{00000000-0005-0000-0000-0000F08A0000}"/>
    <cellStyle name="Prozent 56" xfId="26902" xr:uid="{00000000-0005-0000-0000-0000F18A0000}"/>
    <cellStyle name="Prozent 57" xfId="26903" xr:uid="{00000000-0005-0000-0000-0000F28A0000}"/>
    <cellStyle name="Prozent 58" xfId="26904" xr:uid="{00000000-0005-0000-0000-0000F38A0000}"/>
    <cellStyle name="Prozent 59" xfId="26905" xr:uid="{00000000-0005-0000-0000-0000F48A0000}"/>
    <cellStyle name="Prozent 6" xfId="282" xr:uid="{00000000-0005-0000-0000-0000F58A0000}"/>
    <cellStyle name="Prozent 6 2" xfId="26907" xr:uid="{00000000-0005-0000-0000-0000F68A0000}"/>
    <cellStyle name="Prozent 6 2 2" xfId="38109" xr:uid="{00000000-0005-0000-0000-0000F78A0000}"/>
    <cellStyle name="Prozent 6 3" xfId="26908" xr:uid="{00000000-0005-0000-0000-0000F88A0000}"/>
    <cellStyle name="Prozent 6 3 2" xfId="39398" xr:uid="{00000000-0005-0000-0000-0000F98A0000}"/>
    <cellStyle name="Prozent 6 4" xfId="26906" xr:uid="{00000000-0005-0000-0000-0000FA8A0000}"/>
    <cellStyle name="Prozent 6 4 2" xfId="39397" xr:uid="{00000000-0005-0000-0000-0000FB8A0000}"/>
    <cellStyle name="Prozent 6 5" xfId="37984" xr:uid="{00000000-0005-0000-0000-0000FC8A0000}"/>
    <cellStyle name="Prozent 6 6" xfId="37849" xr:uid="{00000000-0005-0000-0000-0000FD8A0000}"/>
    <cellStyle name="Prozent 6_5 year overview margin" xfId="37682" xr:uid="{00000000-0005-0000-0000-0000FE8A0000}"/>
    <cellStyle name="Prozent 60" xfId="26909" xr:uid="{00000000-0005-0000-0000-0000FF8A0000}"/>
    <cellStyle name="Prozent 61" xfId="26910" xr:uid="{00000000-0005-0000-0000-0000008B0000}"/>
    <cellStyle name="Prozent 62" xfId="26911" xr:uid="{00000000-0005-0000-0000-0000018B0000}"/>
    <cellStyle name="Prozent 63" xfId="26912" xr:uid="{00000000-0005-0000-0000-0000028B0000}"/>
    <cellStyle name="Prozent 64" xfId="26913" xr:uid="{00000000-0005-0000-0000-0000038B0000}"/>
    <cellStyle name="Prozent 65" xfId="26914" xr:uid="{00000000-0005-0000-0000-0000048B0000}"/>
    <cellStyle name="Prozent 66" xfId="26915" xr:uid="{00000000-0005-0000-0000-0000058B0000}"/>
    <cellStyle name="Prozent 67" xfId="26916" xr:uid="{00000000-0005-0000-0000-0000068B0000}"/>
    <cellStyle name="Prozent 68" xfId="26917" xr:uid="{00000000-0005-0000-0000-0000078B0000}"/>
    <cellStyle name="Prozent 69" xfId="26918" xr:uid="{00000000-0005-0000-0000-0000088B0000}"/>
    <cellStyle name="Prozent 7" xfId="578" xr:uid="{00000000-0005-0000-0000-0000098B0000}"/>
    <cellStyle name="Prozent 7 10" xfId="26920" xr:uid="{00000000-0005-0000-0000-00000A8B0000}"/>
    <cellStyle name="Prozent 7 11" xfId="26921" xr:uid="{00000000-0005-0000-0000-00000B8B0000}"/>
    <cellStyle name="Prozent 7 12" xfId="26922" xr:uid="{00000000-0005-0000-0000-00000C8B0000}"/>
    <cellStyle name="Prozent 7 13" xfId="26923" xr:uid="{00000000-0005-0000-0000-00000D8B0000}"/>
    <cellStyle name="Prozent 7 14" xfId="26924" xr:uid="{00000000-0005-0000-0000-00000E8B0000}"/>
    <cellStyle name="Prozent 7 15" xfId="26925" xr:uid="{00000000-0005-0000-0000-00000F8B0000}"/>
    <cellStyle name="Prozent 7 16" xfId="26926" xr:uid="{00000000-0005-0000-0000-0000108B0000}"/>
    <cellStyle name="Prozent 7 17" xfId="26927" xr:uid="{00000000-0005-0000-0000-0000118B0000}"/>
    <cellStyle name="Prozent 7 18" xfId="26919" xr:uid="{00000000-0005-0000-0000-0000128B0000}"/>
    <cellStyle name="Prozent 7 2" xfId="26928" xr:uid="{00000000-0005-0000-0000-0000138B0000}"/>
    <cellStyle name="Prozent 7 2 10" xfId="38580" xr:uid="{00000000-0005-0000-0000-0000148B0000}"/>
    <cellStyle name="Prozent 7 2 2" xfId="26929" xr:uid="{00000000-0005-0000-0000-0000158B0000}"/>
    <cellStyle name="Prozent 7 2 2 2" xfId="26930" xr:uid="{00000000-0005-0000-0000-0000168B0000}"/>
    <cellStyle name="Prozent 7 2 2 3" xfId="26931" xr:uid="{00000000-0005-0000-0000-0000178B0000}"/>
    <cellStyle name="Prozent 7 2 2 4" xfId="26932" xr:uid="{00000000-0005-0000-0000-0000188B0000}"/>
    <cellStyle name="Prozent 7 2 2_BU&amp;IC" xfId="26933" xr:uid="{00000000-0005-0000-0000-0000198B0000}"/>
    <cellStyle name="Prozent 7 2 3" xfId="26934" xr:uid="{00000000-0005-0000-0000-00001A8B0000}"/>
    <cellStyle name="Prozent 7 2 4" xfId="26935" xr:uid="{00000000-0005-0000-0000-00001B8B0000}"/>
    <cellStyle name="Prozent 7 2 5" xfId="26936" xr:uid="{00000000-0005-0000-0000-00001C8B0000}"/>
    <cellStyle name="Prozent 7 2 6" xfId="39400" xr:uid="{00000000-0005-0000-0000-00001D8B0000}"/>
    <cellStyle name="Prozent 7 2 7" xfId="42042" xr:uid="{00000000-0005-0000-0000-00001E8B0000}"/>
    <cellStyle name="Prozent 7 2 8" xfId="40037" xr:uid="{00000000-0005-0000-0000-00001F8B0000}"/>
    <cellStyle name="Prozent 7 2 9" xfId="42326" xr:uid="{00000000-0005-0000-0000-0000208B0000}"/>
    <cellStyle name="Prozent 7 2_BU&amp;IC" xfId="26937" xr:uid="{00000000-0005-0000-0000-0000218B0000}"/>
    <cellStyle name="Prozent 7 3" xfId="26938" xr:uid="{00000000-0005-0000-0000-0000228B0000}"/>
    <cellStyle name="Prozent 7 3 2" xfId="26939" xr:uid="{00000000-0005-0000-0000-0000238B0000}"/>
    <cellStyle name="Prozent 7 3 3" xfId="26940" xr:uid="{00000000-0005-0000-0000-0000248B0000}"/>
    <cellStyle name="Prozent 7 3 4" xfId="26941" xr:uid="{00000000-0005-0000-0000-0000258B0000}"/>
    <cellStyle name="Prozent 7 3 5" xfId="39399" xr:uid="{00000000-0005-0000-0000-0000268B0000}"/>
    <cellStyle name="Prozent 7 3_BU&amp;IC" xfId="26942" xr:uid="{00000000-0005-0000-0000-0000278B0000}"/>
    <cellStyle name="Prozent 7 4" xfId="26943" xr:uid="{00000000-0005-0000-0000-0000288B0000}"/>
    <cellStyle name="Prozent 7 4 2" xfId="26944" xr:uid="{00000000-0005-0000-0000-0000298B0000}"/>
    <cellStyle name="Prozent 7 4 3" xfId="26945" xr:uid="{00000000-0005-0000-0000-00002A8B0000}"/>
    <cellStyle name="Prozent 7 4 4" xfId="26946" xr:uid="{00000000-0005-0000-0000-00002B8B0000}"/>
    <cellStyle name="Prozent 7 4_BU&amp;IC" xfId="26947" xr:uid="{00000000-0005-0000-0000-00002C8B0000}"/>
    <cellStyle name="Prozent 7 5" xfId="26948" xr:uid="{00000000-0005-0000-0000-00002D8B0000}"/>
    <cellStyle name="Prozent 7 5 2" xfId="26949" xr:uid="{00000000-0005-0000-0000-00002E8B0000}"/>
    <cellStyle name="Prozent 7 5 3" xfId="26950" xr:uid="{00000000-0005-0000-0000-00002F8B0000}"/>
    <cellStyle name="Prozent 7 5_BU&amp;IC" xfId="26951" xr:uid="{00000000-0005-0000-0000-0000308B0000}"/>
    <cellStyle name="Prozent 7 6" xfId="26952" xr:uid="{00000000-0005-0000-0000-0000318B0000}"/>
    <cellStyle name="Prozent 7 6 2" xfId="26953" xr:uid="{00000000-0005-0000-0000-0000328B0000}"/>
    <cellStyle name="Prozent 7 6 3" xfId="26954" xr:uid="{00000000-0005-0000-0000-0000338B0000}"/>
    <cellStyle name="Prozent 7 6_BU&amp;IC" xfId="26955" xr:uid="{00000000-0005-0000-0000-0000348B0000}"/>
    <cellStyle name="Prozent 7 7" xfId="26956" xr:uid="{00000000-0005-0000-0000-0000358B0000}"/>
    <cellStyle name="Prozent 7 7 2" xfId="26957" xr:uid="{00000000-0005-0000-0000-0000368B0000}"/>
    <cellStyle name="Prozent 7 7 3" xfId="26958" xr:uid="{00000000-0005-0000-0000-0000378B0000}"/>
    <cellStyle name="Prozent 7 7_BU&amp;IC" xfId="26959" xr:uid="{00000000-0005-0000-0000-0000388B0000}"/>
    <cellStyle name="Prozent 7 8" xfId="26960" xr:uid="{00000000-0005-0000-0000-0000398B0000}"/>
    <cellStyle name="Prozent 7 8 2" xfId="26961" xr:uid="{00000000-0005-0000-0000-00003A8B0000}"/>
    <cellStyle name="Prozent 7 8 3" xfId="26962" xr:uid="{00000000-0005-0000-0000-00003B8B0000}"/>
    <cellStyle name="Prozent 7 8_BU&amp;IC" xfId="26963" xr:uid="{00000000-0005-0000-0000-00003C8B0000}"/>
    <cellStyle name="Prozent 7 9" xfId="26964" xr:uid="{00000000-0005-0000-0000-00003D8B0000}"/>
    <cellStyle name="Prozent 7 9 2" xfId="26965" xr:uid="{00000000-0005-0000-0000-00003E8B0000}"/>
    <cellStyle name="Prozent 7 9_BU&amp;IC" xfId="26966" xr:uid="{00000000-0005-0000-0000-00003F8B0000}"/>
    <cellStyle name="Prozent 7_BU&amp;IC" xfId="26967" xr:uid="{00000000-0005-0000-0000-0000408B0000}"/>
    <cellStyle name="Prozent 70" xfId="26968" xr:uid="{00000000-0005-0000-0000-0000418B0000}"/>
    <cellStyle name="Prozent 71" xfId="26969" xr:uid="{00000000-0005-0000-0000-0000428B0000}"/>
    <cellStyle name="Prozent 72" xfId="26970" xr:uid="{00000000-0005-0000-0000-0000438B0000}"/>
    <cellStyle name="Prozent 73" xfId="26971" xr:uid="{00000000-0005-0000-0000-0000448B0000}"/>
    <cellStyle name="Prozent 74" xfId="26972" xr:uid="{00000000-0005-0000-0000-0000458B0000}"/>
    <cellStyle name="Prozent 75" xfId="26973" xr:uid="{00000000-0005-0000-0000-0000468B0000}"/>
    <cellStyle name="Prozent 76" xfId="26974" xr:uid="{00000000-0005-0000-0000-0000478B0000}"/>
    <cellStyle name="Prozent 77" xfId="26975" xr:uid="{00000000-0005-0000-0000-0000488B0000}"/>
    <cellStyle name="Prozent 78" xfId="26976" xr:uid="{00000000-0005-0000-0000-0000498B0000}"/>
    <cellStyle name="Prozent 79" xfId="26977" xr:uid="{00000000-0005-0000-0000-00004A8B0000}"/>
    <cellStyle name="Prozent 8" xfId="26978" xr:uid="{00000000-0005-0000-0000-00004B8B0000}"/>
    <cellStyle name="Prozent 8 10" xfId="26979" xr:uid="{00000000-0005-0000-0000-00004C8B0000}"/>
    <cellStyle name="Prozent 8 11" xfId="26980" xr:uid="{00000000-0005-0000-0000-00004D8B0000}"/>
    <cellStyle name="Prozent 8 12" xfId="26981" xr:uid="{00000000-0005-0000-0000-00004E8B0000}"/>
    <cellStyle name="Prozent 8 13" xfId="26982" xr:uid="{00000000-0005-0000-0000-00004F8B0000}"/>
    <cellStyle name="Prozent 8 14" xfId="26983" xr:uid="{00000000-0005-0000-0000-0000508B0000}"/>
    <cellStyle name="Prozent 8 15" xfId="26984" xr:uid="{00000000-0005-0000-0000-0000518B0000}"/>
    <cellStyle name="Prozent 8 16" xfId="26985" xr:uid="{00000000-0005-0000-0000-0000528B0000}"/>
    <cellStyle name="Prozent 8 17" xfId="39401" xr:uid="{00000000-0005-0000-0000-0000538B0000}"/>
    <cellStyle name="Prozent 8 2" xfId="26986" xr:uid="{00000000-0005-0000-0000-0000548B0000}"/>
    <cellStyle name="Prozent 8 2 2" xfId="26987" xr:uid="{00000000-0005-0000-0000-0000558B0000}"/>
    <cellStyle name="Prozent 8 2 2 2" xfId="26988" xr:uid="{00000000-0005-0000-0000-0000568B0000}"/>
    <cellStyle name="Prozent 8 2 2 3" xfId="26989" xr:uid="{00000000-0005-0000-0000-0000578B0000}"/>
    <cellStyle name="Prozent 8 2 2 4" xfId="26990" xr:uid="{00000000-0005-0000-0000-0000588B0000}"/>
    <cellStyle name="Prozent 8 2 2_BU&amp;IC" xfId="26991" xr:uid="{00000000-0005-0000-0000-0000598B0000}"/>
    <cellStyle name="Prozent 8 2 3" xfId="26992" xr:uid="{00000000-0005-0000-0000-00005A8B0000}"/>
    <cellStyle name="Prozent 8 2 4" xfId="26993" xr:uid="{00000000-0005-0000-0000-00005B8B0000}"/>
    <cellStyle name="Prozent 8 2 5" xfId="26994" xr:uid="{00000000-0005-0000-0000-00005C8B0000}"/>
    <cellStyle name="Prozent 8 2_BU&amp;IC" xfId="26995" xr:uid="{00000000-0005-0000-0000-00005D8B0000}"/>
    <cellStyle name="Prozent 8 3" xfId="26996" xr:uid="{00000000-0005-0000-0000-00005E8B0000}"/>
    <cellStyle name="Prozent 8 3 2" xfId="26997" xr:uid="{00000000-0005-0000-0000-00005F8B0000}"/>
    <cellStyle name="Prozent 8 3 3" xfId="26998" xr:uid="{00000000-0005-0000-0000-0000608B0000}"/>
    <cellStyle name="Prozent 8 3 4" xfId="26999" xr:uid="{00000000-0005-0000-0000-0000618B0000}"/>
    <cellStyle name="Prozent 8 3_BU&amp;IC" xfId="27000" xr:uid="{00000000-0005-0000-0000-0000628B0000}"/>
    <cellStyle name="Prozent 8 4" xfId="27001" xr:uid="{00000000-0005-0000-0000-0000638B0000}"/>
    <cellStyle name="Prozent 8 4 2" xfId="27002" xr:uid="{00000000-0005-0000-0000-0000648B0000}"/>
    <cellStyle name="Prozent 8 4 3" xfId="27003" xr:uid="{00000000-0005-0000-0000-0000658B0000}"/>
    <cellStyle name="Prozent 8 4_BU&amp;IC" xfId="27004" xr:uid="{00000000-0005-0000-0000-0000668B0000}"/>
    <cellStyle name="Prozent 8 5" xfId="27005" xr:uid="{00000000-0005-0000-0000-0000678B0000}"/>
    <cellStyle name="Prozent 8 5 2" xfId="27006" xr:uid="{00000000-0005-0000-0000-0000688B0000}"/>
    <cellStyle name="Prozent 8 5 3" xfId="27007" xr:uid="{00000000-0005-0000-0000-0000698B0000}"/>
    <cellStyle name="Prozent 8 5_BU&amp;IC" xfId="27008" xr:uid="{00000000-0005-0000-0000-00006A8B0000}"/>
    <cellStyle name="Prozent 8 6" xfId="27009" xr:uid="{00000000-0005-0000-0000-00006B8B0000}"/>
    <cellStyle name="Prozent 8 6 2" xfId="27010" xr:uid="{00000000-0005-0000-0000-00006C8B0000}"/>
    <cellStyle name="Prozent 8 6 3" xfId="27011" xr:uid="{00000000-0005-0000-0000-00006D8B0000}"/>
    <cellStyle name="Prozent 8 6_BU&amp;IC" xfId="27012" xr:uid="{00000000-0005-0000-0000-00006E8B0000}"/>
    <cellStyle name="Prozent 8 7" xfId="27013" xr:uid="{00000000-0005-0000-0000-00006F8B0000}"/>
    <cellStyle name="Prozent 8 7 2" xfId="27014" xr:uid="{00000000-0005-0000-0000-0000708B0000}"/>
    <cellStyle name="Prozent 8 7 3" xfId="27015" xr:uid="{00000000-0005-0000-0000-0000718B0000}"/>
    <cellStyle name="Prozent 8 7_BU&amp;IC" xfId="27016" xr:uid="{00000000-0005-0000-0000-0000728B0000}"/>
    <cellStyle name="Prozent 8 8" xfId="27017" xr:uid="{00000000-0005-0000-0000-0000738B0000}"/>
    <cellStyle name="Prozent 8 8 2" xfId="27018" xr:uid="{00000000-0005-0000-0000-0000748B0000}"/>
    <cellStyle name="Prozent 8 8_BU&amp;IC" xfId="27019" xr:uid="{00000000-0005-0000-0000-0000758B0000}"/>
    <cellStyle name="Prozent 8 9" xfId="27020" xr:uid="{00000000-0005-0000-0000-0000768B0000}"/>
    <cellStyle name="Prozent 8_BU&amp;IC" xfId="27021" xr:uid="{00000000-0005-0000-0000-0000778B0000}"/>
    <cellStyle name="Prozent 80" xfId="27022" xr:uid="{00000000-0005-0000-0000-0000788B0000}"/>
    <cellStyle name="Prozent 81" xfId="27023" xr:uid="{00000000-0005-0000-0000-0000798B0000}"/>
    <cellStyle name="Prozent 82" xfId="27024" xr:uid="{00000000-0005-0000-0000-00007A8B0000}"/>
    <cellStyle name="Prozent 83" xfId="27025" xr:uid="{00000000-0005-0000-0000-00007B8B0000}"/>
    <cellStyle name="Prozent 84" xfId="27026" xr:uid="{00000000-0005-0000-0000-00007C8B0000}"/>
    <cellStyle name="Prozent 85" xfId="27027" xr:uid="{00000000-0005-0000-0000-00007D8B0000}"/>
    <cellStyle name="Prozent 86" xfId="27028" xr:uid="{00000000-0005-0000-0000-00007E8B0000}"/>
    <cellStyle name="Prozent 87" xfId="27029" xr:uid="{00000000-0005-0000-0000-00007F8B0000}"/>
    <cellStyle name="Prozent 88" xfId="27030" xr:uid="{00000000-0005-0000-0000-0000808B0000}"/>
    <cellStyle name="Prozent 89" xfId="27031" xr:uid="{00000000-0005-0000-0000-0000818B0000}"/>
    <cellStyle name="Prozent 9" xfId="27032" xr:uid="{00000000-0005-0000-0000-0000828B0000}"/>
    <cellStyle name="Prozent 9 10" xfId="27033" xr:uid="{00000000-0005-0000-0000-0000838B0000}"/>
    <cellStyle name="Prozent 9 11" xfId="27034" xr:uid="{00000000-0005-0000-0000-0000848B0000}"/>
    <cellStyle name="Prozent 9 12" xfId="27035" xr:uid="{00000000-0005-0000-0000-0000858B0000}"/>
    <cellStyle name="Prozent 9 13" xfId="27036" xr:uid="{00000000-0005-0000-0000-0000868B0000}"/>
    <cellStyle name="Prozent 9 14" xfId="27037" xr:uid="{00000000-0005-0000-0000-0000878B0000}"/>
    <cellStyle name="Prozent 9 15" xfId="27038" xr:uid="{00000000-0005-0000-0000-0000888B0000}"/>
    <cellStyle name="Prozent 9 16" xfId="27039" xr:uid="{00000000-0005-0000-0000-0000898B0000}"/>
    <cellStyle name="Prozent 9 17" xfId="38347" xr:uid="{00000000-0005-0000-0000-00008A8B0000}"/>
    <cellStyle name="Prozent 9 2" xfId="27040" xr:uid="{00000000-0005-0000-0000-00008B8B0000}"/>
    <cellStyle name="Prozent 9 2 10" xfId="42272" xr:uid="{00000000-0005-0000-0000-00008C8B0000}"/>
    <cellStyle name="Prozent 9 2 2" xfId="27041" xr:uid="{00000000-0005-0000-0000-00008D8B0000}"/>
    <cellStyle name="Prozent 9 2 2 2" xfId="27042" xr:uid="{00000000-0005-0000-0000-00008E8B0000}"/>
    <cellStyle name="Prozent 9 2 2 3" xfId="27043" xr:uid="{00000000-0005-0000-0000-00008F8B0000}"/>
    <cellStyle name="Prozent 9 2 2 4" xfId="27044" xr:uid="{00000000-0005-0000-0000-0000908B0000}"/>
    <cellStyle name="Prozent 9 2 2_BU&amp;IC" xfId="27045" xr:uid="{00000000-0005-0000-0000-0000918B0000}"/>
    <cellStyle name="Prozent 9 2 3" xfId="27046" xr:uid="{00000000-0005-0000-0000-0000928B0000}"/>
    <cellStyle name="Prozent 9 2 4" xfId="27047" xr:uid="{00000000-0005-0000-0000-0000938B0000}"/>
    <cellStyle name="Prozent 9 2 5" xfId="27048" xr:uid="{00000000-0005-0000-0000-0000948B0000}"/>
    <cellStyle name="Prozent 9 2 6" xfId="41439" xr:uid="{00000000-0005-0000-0000-0000958B0000}"/>
    <cellStyle name="Prozent 9 2 7" xfId="42417" xr:uid="{00000000-0005-0000-0000-0000968B0000}"/>
    <cellStyle name="Prozent 9 2 8" xfId="42432" xr:uid="{00000000-0005-0000-0000-0000978B0000}"/>
    <cellStyle name="Prozent 9 2 9" xfId="42381" xr:uid="{00000000-0005-0000-0000-0000988B0000}"/>
    <cellStyle name="Prozent 9 2_BU&amp;IC" xfId="27049" xr:uid="{00000000-0005-0000-0000-0000998B0000}"/>
    <cellStyle name="Prozent 9 3" xfId="27050" xr:uid="{00000000-0005-0000-0000-00009A8B0000}"/>
    <cellStyle name="Prozent 9 3 2" xfId="27051" xr:uid="{00000000-0005-0000-0000-00009B8B0000}"/>
    <cellStyle name="Prozent 9 3 3" xfId="27052" xr:uid="{00000000-0005-0000-0000-00009C8B0000}"/>
    <cellStyle name="Prozent 9 3 4" xfId="27053" xr:uid="{00000000-0005-0000-0000-00009D8B0000}"/>
    <cellStyle name="Prozent 9 3_BU&amp;IC" xfId="27054" xr:uid="{00000000-0005-0000-0000-00009E8B0000}"/>
    <cellStyle name="Prozent 9 4" xfId="27055" xr:uid="{00000000-0005-0000-0000-00009F8B0000}"/>
    <cellStyle name="Prozent 9 4 2" xfId="27056" xr:uid="{00000000-0005-0000-0000-0000A08B0000}"/>
    <cellStyle name="Prozent 9 4 3" xfId="27057" xr:uid="{00000000-0005-0000-0000-0000A18B0000}"/>
    <cellStyle name="Prozent 9 4_BU&amp;IC" xfId="27058" xr:uid="{00000000-0005-0000-0000-0000A28B0000}"/>
    <cellStyle name="Prozent 9 5" xfId="27059" xr:uid="{00000000-0005-0000-0000-0000A38B0000}"/>
    <cellStyle name="Prozent 9 5 2" xfId="27060" xr:uid="{00000000-0005-0000-0000-0000A48B0000}"/>
    <cellStyle name="Prozent 9 5 3" xfId="27061" xr:uid="{00000000-0005-0000-0000-0000A58B0000}"/>
    <cellStyle name="Prozent 9 5_BU&amp;IC" xfId="27062" xr:uid="{00000000-0005-0000-0000-0000A68B0000}"/>
    <cellStyle name="Prozent 9 6" xfId="27063" xr:uid="{00000000-0005-0000-0000-0000A78B0000}"/>
    <cellStyle name="Prozent 9 6 2" xfId="27064" xr:uid="{00000000-0005-0000-0000-0000A88B0000}"/>
    <cellStyle name="Prozent 9 6 3" xfId="27065" xr:uid="{00000000-0005-0000-0000-0000A98B0000}"/>
    <cellStyle name="Prozent 9 6_BU&amp;IC" xfId="27066" xr:uid="{00000000-0005-0000-0000-0000AA8B0000}"/>
    <cellStyle name="Prozent 9 7" xfId="27067" xr:uid="{00000000-0005-0000-0000-0000AB8B0000}"/>
    <cellStyle name="Prozent 9 7 2" xfId="27068" xr:uid="{00000000-0005-0000-0000-0000AC8B0000}"/>
    <cellStyle name="Prozent 9 7 3" xfId="27069" xr:uid="{00000000-0005-0000-0000-0000AD8B0000}"/>
    <cellStyle name="Prozent 9 7_BU&amp;IC" xfId="27070" xr:uid="{00000000-0005-0000-0000-0000AE8B0000}"/>
    <cellStyle name="Prozent 9 8" xfId="27071" xr:uid="{00000000-0005-0000-0000-0000AF8B0000}"/>
    <cellStyle name="Prozent 9 8 2" xfId="27072" xr:uid="{00000000-0005-0000-0000-0000B08B0000}"/>
    <cellStyle name="Prozent 9 8_BU&amp;IC" xfId="27073" xr:uid="{00000000-0005-0000-0000-0000B18B0000}"/>
    <cellStyle name="Prozent 9 9" xfId="27074" xr:uid="{00000000-0005-0000-0000-0000B28B0000}"/>
    <cellStyle name="Prozent 9_BU&amp;IC" xfId="27075" xr:uid="{00000000-0005-0000-0000-0000B38B0000}"/>
    <cellStyle name="Prozent 90" xfId="27076" xr:uid="{00000000-0005-0000-0000-0000B48B0000}"/>
    <cellStyle name="Prozent 91" xfId="27077" xr:uid="{00000000-0005-0000-0000-0000B58B0000}"/>
    <cellStyle name="Prozent 92" xfId="27078" xr:uid="{00000000-0005-0000-0000-0000B68B0000}"/>
    <cellStyle name="Prozent 93" xfId="27079" xr:uid="{00000000-0005-0000-0000-0000B78B0000}"/>
    <cellStyle name="Prozent 94" xfId="27080" xr:uid="{00000000-0005-0000-0000-0000B88B0000}"/>
    <cellStyle name="Prozent 95" xfId="27081" xr:uid="{00000000-0005-0000-0000-0000B98B0000}"/>
    <cellStyle name="Prozent 96" xfId="27082" xr:uid="{00000000-0005-0000-0000-0000BA8B0000}"/>
    <cellStyle name="Prozent 97" xfId="27083" xr:uid="{00000000-0005-0000-0000-0000BB8B0000}"/>
    <cellStyle name="Prozent 98" xfId="27084" xr:uid="{00000000-0005-0000-0000-0000BC8B0000}"/>
    <cellStyle name="Prozent 99" xfId="27085" xr:uid="{00000000-0005-0000-0000-0000BD8B0000}"/>
    <cellStyle name="SAPBEXaggData" xfId="283" xr:uid="{00000000-0005-0000-0000-0000BE8B0000}"/>
    <cellStyle name="SAPBEXaggData 10" xfId="27086" xr:uid="{00000000-0005-0000-0000-0000BF8B0000}"/>
    <cellStyle name="SAPBEXaggData 10 2" xfId="39402" xr:uid="{00000000-0005-0000-0000-0000C08B0000}"/>
    <cellStyle name="SAPBEXaggData 11" xfId="761" xr:uid="{00000000-0005-0000-0000-0000C18B0000}"/>
    <cellStyle name="SAPBEXaggData 2" xfId="284" xr:uid="{00000000-0005-0000-0000-0000C28B0000}"/>
    <cellStyle name="SAPBEXaggData 2 2" xfId="27087" xr:uid="{00000000-0005-0000-0000-0000C38B0000}"/>
    <cellStyle name="SAPBEXaggData 2 2 2" xfId="27088" xr:uid="{00000000-0005-0000-0000-0000C48B0000}"/>
    <cellStyle name="SAPBEXaggData 2 2 3" xfId="39403" xr:uid="{00000000-0005-0000-0000-0000C58B0000}"/>
    <cellStyle name="SAPBEXaggData 2 2_BU&amp;IC" xfId="27089" xr:uid="{00000000-0005-0000-0000-0000C68B0000}"/>
    <cellStyle name="SAPBEXaggData 2 3" xfId="27090" xr:uid="{00000000-0005-0000-0000-0000C78B0000}"/>
    <cellStyle name="SAPBEXaggData 2 3 2" xfId="27091" xr:uid="{00000000-0005-0000-0000-0000C88B0000}"/>
    <cellStyle name="SAPBEXaggData 2 3 3" xfId="39404" xr:uid="{00000000-0005-0000-0000-0000C98B0000}"/>
    <cellStyle name="SAPBEXaggData 2 3_BU&amp;IC" xfId="27092" xr:uid="{00000000-0005-0000-0000-0000CA8B0000}"/>
    <cellStyle name="SAPBEXaggData 2 4" xfId="27093" xr:uid="{00000000-0005-0000-0000-0000CB8B0000}"/>
    <cellStyle name="SAPBEXaggData 2 4 2" xfId="39405" xr:uid="{00000000-0005-0000-0000-0000CC8B0000}"/>
    <cellStyle name="SAPBEXaggData 2 5" xfId="27094" xr:uid="{00000000-0005-0000-0000-0000CD8B0000}"/>
    <cellStyle name="SAPBEXaggData 2 6" xfId="762" xr:uid="{00000000-0005-0000-0000-0000CE8B0000}"/>
    <cellStyle name="SAPBEXaggData 2_5 year overview margin" xfId="37683" xr:uid="{00000000-0005-0000-0000-0000CF8B0000}"/>
    <cellStyle name="SAPBEXaggData 3" xfId="763" xr:uid="{00000000-0005-0000-0000-0000D08B0000}"/>
    <cellStyle name="SAPBEXaggData 3 2" xfId="27095" xr:uid="{00000000-0005-0000-0000-0000D18B0000}"/>
    <cellStyle name="SAPBEXaggData 3 2 2" xfId="27096" xr:uid="{00000000-0005-0000-0000-0000D28B0000}"/>
    <cellStyle name="SAPBEXaggData 3 2 3" xfId="39407" xr:uid="{00000000-0005-0000-0000-0000D38B0000}"/>
    <cellStyle name="SAPBEXaggData 3 2_BU&amp;IC" xfId="27097" xr:uid="{00000000-0005-0000-0000-0000D48B0000}"/>
    <cellStyle name="SAPBEXaggData 3 3" xfId="27098" xr:uid="{00000000-0005-0000-0000-0000D58B0000}"/>
    <cellStyle name="SAPBEXaggData 3 3 2" xfId="27099" xr:uid="{00000000-0005-0000-0000-0000D68B0000}"/>
    <cellStyle name="SAPBEXaggData 3 3_BU&amp;IC" xfId="27100" xr:uid="{00000000-0005-0000-0000-0000D78B0000}"/>
    <cellStyle name="SAPBEXaggData 3 4" xfId="27101" xr:uid="{00000000-0005-0000-0000-0000D88B0000}"/>
    <cellStyle name="SAPBEXaggData 3 5" xfId="39406" xr:uid="{00000000-0005-0000-0000-0000D98B0000}"/>
    <cellStyle name="SAPBEXaggData 3_BU&amp;IC" xfId="27102" xr:uid="{00000000-0005-0000-0000-0000DA8B0000}"/>
    <cellStyle name="SAPBEXaggData 4" xfId="27103" xr:uid="{00000000-0005-0000-0000-0000DB8B0000}"/>
    <cellStyle name="SAPBEXaggData 4 2" xfId="27104" xr:uid="{00000000-0005-0000-0000-0000DC8B0000}"/>
    <cellStyle name="SAPBEXaggData 4 2 2" xfId="27105" xr:uid="{00000000-0005-0000-0000-0000DD8B0000}"/>
    <cellStyle name="SAPBEXaggData 4 2 3" xfId="39409" xr:uid="{00000000-0005-0000-0000-0000DE8B0000}"/>
    <cellStyle name="SAPBEXaggData 4 2_BU&amp;IC" xfId="27106" xr:uid="{00000000-0005-0000-0000-0000DF8B0000}"/>
    <cellStyle name="SAPBEXaggData 4 3" xfId="27107" xr:uid="{00000000-0005-0000-0000-0000E08B0000}"/>
    <cellStyle name="SAPBEXaggData 4 4" xfId="39408" xr:uid="{00000000-0005-0000-0000-0000E18B0000}"/>
    <cellStyle name="SAPBEXaggData 4_BU&amp;IC" xfId="27108" xr:uid="{00000000-0005-0000-0000-0000E28B0000}"/>
    <cellStyle name="SAPBEXaggData 5" xfId="27109" xr:uid="{00000000-0005-0000-0000-0000E38B0000}"/>
    <cellStyle name="SAPBEXaggData 5 2" xfId="27110" xr:uid="{00000000-0005-0000-0000-0000E48B0000}"/>
    <cellStyle name="SAPBEXaggData 5 2 2" xfId="27111" xr:uid="{00000000-0005-0000-0000-0000E58B0000}"/>
    <cellStyle name="SAPBEXaggData 5 2 3" xfId="39411" xr:uid="{00000000-0005-0000-0000-0000E68B0000}"/>
    <cellStyle name="SAPBEXaggData 5 2_BU&amp;IC" xfId="27112" xr:uid="{00000000-0005-0000-0000-0000E78B0000}"/>
    <cellStyle name="SAPBEXaggData 5 3" xfId="27113" xr:uid="{00000000-0005-0000-0000-0000E88B0000}"/>
    <cellStyle name="SAPBEXaggData 5 4" xfId="39410" xr:uid="{00000000-0005-0000-0000-0000E98B0000}"/>
    <cellStyle name="SAPBEXaggData 5_BU&amp;IC" xfId="27114" xr:uid="{00000000-0005-0000-0000-0000EA8B0000}"/>
    <cellStyle name="SAPBEXaggData 6" xfId="27115" xr:uid="{00000000-0005-0000-0000-0000EB8B0000}"/>
    <cellStyle name="SAPBEXaggData 6 2" xfId="27116" xr:uid="{00000000-0005-0000-0000-0000EC8B0000}"/>
    <cellStyle name="SAPBEXaggData 6 2 2" xfId="27117" xr:uid="{00000000-0005-0000-0000-0000ED8B0000}"/>
    <cellStyle name="SAPBEXaggData 6 2 3" xfId="39413" xr:uid="{00000000-0005-0000-0000-0000EE8B0000}"/>
    <cellStyle name="SAPBEXaggData 6 2_BU&amp;IC" xfId="27118" xr:uid="{00000000-0005-0000-0000-0000EF8B0000}"/>
    <cellStyle name="SAPBEXaggData 6 3" xfId="27119" xr:uid="{00000000-0005-0000-0000-0000F08B0000}"/>
    <cellStyle name="SAPBEXaggData 6 4" xfId="39412" xr:uid="{00000000-0005-0000-0000-0000F18B0000}"/>
    <cellStyle name="SAPBEXaggData 6_BU&amp;IC" xfId="27120" xr:uid="{00000000-0005-0000-0000-0000F28B0000}"/>
    <cellStyle name="SAPBEXaggData 7" xfId="27121" xr:uid="{00000000-0005-0000-0000-0000F38B0000}"/>
    <cellStyle name="SAPBEXaggData 7 2" xfId="27122" xr:uid="{00000000-0005-0000-0000-0000F48B0000}"/>
    <cellStyle name="SAPBEXaggData 7 3" xfId="39414" xr:uid="{00000000-0005-0000-0000-0000F58B0000}"/>
    <cellStyle name="SAPBEXaggData 7_BU&amp;IC" xfId="27123" xr:uid="{00000000-0005-0000-0000-0000F68B0000}"/>
    <cellStyle name="SAPBEXaggData 8" xfId="27124" xr:uid="{00000000-0005-0000-0000-0000F78B0000}"/>
    <cellStyle name="SAPBEXaggData 8 2" xfId="27125" xr:uid="{00000000-0005-0000-0000-0000F88B0000}"/>
    <cellStyle name="SAPBEXaggData 8 3" xfId="39415" xr:uid="{00000000-0005-0000-0000-0000F98B0000}"/>
    <cellStyle name="SAPBEXaggData 8_BU&amp;IC" xfId="27126" xr:uid="{00000000-0005-0000-0000-0000FA8B0000}"/>
    <cellStyle name="SAPBEXaggData 9" xfId="27127" xr:uid="{00000000-0005-0000-0000-0000FB8B0000}"/>
    <cellStyle name="SAPBEXaggData 9 2" xfId="39416" xr:uid="{00000000-0005-0000-0000-0000FC8B0000}"/>
    <cellStyle name="SAPBEXaggData_130802_Segmentberichterstattung_V2" xfId="285" xr:uid="{00000000-0005-0000-0000-0000FD8B0000}"/>
    <cellStyle name="SAPBEXaggDataEmph" xfId="286" xr:uid="{00000000-0005-0000-0000-0000FE8B0000}"/>
    <cellStyle name="SAPBEXaggDataEmph 10" xfId="764" xr:uid="{00000000-0005-0000-0000-0000FF8B0000}"/>
    <cellStyle name="SAPBEXaggDataEmph 10 2" xfId="39417" xr:uid="{00000000-0005-0000-0000-0000008C0000}"/>
    <cellStyle name="SAPBEXaggDataEmph 2" xfId="765" xr:uid="{00000000-0005-0000-0000-0000018C0000}"/>
    <cellStyle name="SAPBEXaggDataEmph 2 10" xfId="42279" xr:uid="{00000000-0005-0000-0000-0000028C0000}"/>
    <cellStyle name="SAPBEXaggDataEmph 2 2" xfId="27128" xr:uid="{00000000-0005-0000-0000-0000038C0000}"/>
    <cellStyle name="SAPBEXaggDataEmph 2 2 2" xfId="27129" xr:uid="{00000000-0005-0000-0000-0000048C0000}"/>
    <cellStyle name="SAPBEXaggDataEmph 2 2 2 2" xfId="27130" xr:uid="{00000000-0005-0000-0000-0000058C0000}"/>
    <cellStyle name="SAPBEXaggDataEmph 2 2 2_BU&amp;IC" xfId="27131" xr:uid="{00000000-0005-0000-0000-0000068C0000}"/>
    <cellStyle name="SAPBEXaggDataEmph 2 2 3" xfId="27132" xr:uid="{00000000-0005-0000-0000-0000078C0000}"/>
    <cellStyle name="SAPBEXaggDataEmph 2 2 4" xfId="39419" xr:uid="{00000000-0005-0000-0000-0000088C0000}"/>
    <cellStyle name="SAPBEXaggDataEmph 2 2 5" xfId="42044" xr:uid="{00000000-0005-0000-0000-0000098C0000}"/>
    <cellStyle name="SAPBEXaggDataEmph 2 2 6" xfId="37862" xr:uid="{00000000-0005-0000-0000-00000A8C0000}"/>
    <cellStyle name="SAPBEXaggDataEmph 2 2 7" xfId="42335" xr:uid="{00000000-0005-0000-0000-00000B8C0000}"/>
    <cellStyle name="SAPBEXaggDataEmph 2 2 8" xfId="42337" xr:uid="{00000000-0005-0000-0000-00000C8C0000}"/>
    <cellStyle name="SAPBEXaggDataEmph 2 2 9" xfId="42433" xr:uid="{00000000-0005-0000-0000-00000D8C0000}"/>
    <cellStyle name="SAPBEXaggDataEmph 2 2_BU&amp;IC" xfId="27133" xr:uid="{00000000-0005-0000-0000-00000E8C0000}"/>
    <cellStyle name="SAPBEXaggDataEmph 2 3" xfId="27134" xr:uid="{00000000-0005-0000-0000-00000F8C0000}"/>
    <cellStyle name="SAPBEXaggDataEmph 2 3 2" xfId="27135" xr:uid="{00000000-0005-0000-0000-0000108C0000}"/>
    <cellStyle name="SAPBEXaggDataEmph 2 3_BU&amp;IC" xfId="27136" xr:uid="{00000000-0005-0000-0000-0000118C0000}"/>
    <cellStyle name="SAPBEXaggDataEmph 2 4" xfId="27137" xr:uid="{00000000-0005-0000-0000-0000128C0000}"/>
    <cellStyle name="SAPBEXaggDataEmph 2 5" xfId="39418" xr:uid="{00000000-0005-0000-0000-0000138C0000}"/>
    <cellStyle name="SAPBEXaggDataEmph 2 6" xfId="42043" xr:uid="{00000000-0005-0000-0000-0000148C0000}"/>
    <cellStyle name="SAPBEXaggDataEmph 2 7" xfId="37861" xr:uid="{00000000-0005-0000-0000-0000158C0000}"/>
    <cellStyle name="SAPBEXaggDataEmph 2 8" xfId="42313" xr:uid="{00000000-0005-0000-0000-0000168C0000}"/>
    <cellStyle name="SAPBEXaggDataEmph 2 9" xfId="41754" xr:uid="{00000000-0005-0000-0000-0000178C0000}"/>
    <cellStyle name="SAPBEXaggDataEmph 2_BU&amp;IC" xfId="27138" xr:uid="{00000000-0005-0000-0000-0000188C0000}"/>
    <cellStyle name="SAPBEXaggDataEmph 3" xfId="766" xr:uid="{00000000-0005-0000-0000-0000198C0000}"/>
    <cellStyle name="SAPBEXaggDataEmph 3 2" xfId="27139" xr:uid="{00000000-0005-0000-0000-00001A8C0000}"/>
    <cellStyle name="SAPBEXaggDataEmph 3 2 2" xfId="27140" xr:uid="{00000000-0005-0000-0000-00001B8C0000}"/>
    <cellStyle name="SAPBEXaggDataEmph 3 2 3" xfId="39421" xr:uid="{00000000-0005-0000-0000-00001C8C0000}"/>
    <cellStyle name="SAPBEXaggDataEmph 3 2_BU&amp;IC" xfId="27141" xr:uid="{00000000-0005-0000-0000-00001D8C0000}"/>
    <cellStyle name="SAPBEXaggDataEmph 3 3" xfId="27142" xr:uid="{00000000-0005-0000-0000-00001E8C0000}"/>
    <cellStyle name="SAPBEXaggDataEmph 3 4" xfId="39420" xr:uid="{00000000-0005-0000-0000-00001F8C0000}"/>
    <cellStyle name="SAPBEXaggDataEmph 3_BU&amp;IC" xfId="27143" xr:uid="{00000000-0005-0000-0000-0000208C0000}"/>
    <cellStyle name="SAPBEXaggDataEmph 4" xfId="27144" xr:uid="{00000000-0005-0000-0000-0000218C0000}"/>
    <cellStyle name="SAPBEXaggDataEmph 4 2" xfId="27145" xr:uid="{00000000-0005-0000-0000-0000228C0000}"/>
    <cellStyle name="SAPBEXaggDataEmph 4 2 2" xfId="27146" xr:uid="{00000000-0005-0000-0000-0000238C0000}"/>
    <cellStyle name="SAPBEXaggDataEmph 4 2 3" xfId="39423" xr:uid="{00000000-0005-0000-0000-0000248C0000}"/>
    <cellStyle name="SAPBEXaggDataEmph 4 2_BU&amp;IC" xfId="27147" xr:uid="{00000000-0005-0000-0000-0000258C0000}"/>
    <cellStyle name="SAPBEXaggDataEmph 4 3" xfId="27148" xr:uid="{00000000-0005-0000-0000-0000268C0000}"/>
    <cellStyle name="SAPBEXaggDataEmph 4 4" xfId="39422" xr:uid="{00000000-0005-0000-0000-0000278C0000}"/>
    <cellStyle name="SAPBEXaggDataEmph 4_BU&amp;IC" xfId="27149" xr:uid="{00000000-0005-0000-0000-0000288C0000}"/>
    <cellStyle name="SAPBEXaggDataEmph 5" xfId="27150" xr:uid="{00000000-0005-0000-0000-0000298C0000}"/>
    <cellStyle name="SAPBEXaggDataEmph 5 2" xfId="27151" xr:uid="{00000000-0005-0000-0000-00002A8C0000}"/>
    <cellStyle name="SAPBEXaggDataEmph 5 2 2" xfId="27152" xr:uid="{00000000-0005-0000-0000-00002B8C0000}"/>
    <cellStyle name="SAPBEXaggDataEmph 5 2 3" xfId="39425" xr:uid="{00000000-0005-0000-0000-00002C8C0000}"/>
    <cellStyle name="SAPBEXaggDataEmph 5 2_BU&amp;IC" xfId="27153" xr:uid="{00000000-0005-0000-0000-00002D8C0000}"/>
    <cellStyle name="SAPBEXaggDataEmph 5 3" xfId="27154" xr:uid="{00000000-0005-0000-0000-00002E8C0000}"/>
    <cellStyle name="SAPBEXaggDataEmph 5 4" xfId="39424" xr:uid="{00000000-0005-0000-0000-00002F8C0000}"/>
    <cellStyle name="SAPBEXaggDataEmph 5_BU&amp;IC" xfId="27155" xr:uid="{00000000-0005-0000-0000-0000308C0000}"/>
    <cellStyle name="SAPBEXaggDataEmph 6" xfId="27156" xr:uid="{00000000-0005-0000-0000-0000318C0000}"/>
    <cellStyle name="SAPBEXaggDataEmph 6 2" xfId="27157" xr:uid="{00000000-0005-0000-0000-0000328C0000}"/>
    <cellStyle name="SAPBEXaggDataEmph 6 3" xfId="39426" xr:uid="{00000000-0005-0000-0000-0000338C0000}"/>
    <cellStyle name="SAPBEXaggDataEmph 6_BU&amp;IC" xfId="27158" xr:uid="{00000000-0005-0000-0000-0000348C0000}"/>
    <cellStyle name="SAPBEXaggDataEmph 7" xfId="27159" xr:uid="{00000000-0005-0000-0000-0000358C0000}"/>
    <cellStyle name="SAPBEXaggDataEmph 7 2" xfId="27160" xr:uid="{00000000-0005-0000-0000-0000368C0000}"/>
    <cellStyle name="SAPBEXaggDataEmph 7 3" xfId="39427" xr:uid="{00000000-0005-0000-0000-0000378C0000}"/>
    <cellStyle name="SAPBEXaggDataEmph 7_BU&amp;IC" xfId="27161" xr:uid="{00000000-0005-0000-0000-0000388C0000}"/>
    <cellStyle name="SAPBEXaggDataEmph 8" xfId="27162" xr:uid="{00000000-0005-0000-0000-0000398C0000}"/>
    <cellStyle name="SAPBEXaggDataEmph 8 2" xfId="39428" xr:uid="{00000000-0005-0000-0000-00003A8C0000}"/>
    <cellStyle name="SAPBEXaggDataEmph 9" xfId="27163" xr:uid="{00000000-0005-0000-0000-00003B8C0000}"/>
    <cellStyle name="SAPBEXaggDataEmph 9 2" xfId="39429" xr:uid="{00000000-0005-0000-0000-00003C8C0000}"/>
    <cellStyle name="SAPBEXaggDataEmph_5 year overview margin" xfId="37684" xr:uid="{00000000-0005-0000-0000-00003D8C0000}"/>
    <cellStyle name="SAPBEXaggItem" xfId="287" xr:uid="{00000000-0005-0000-0000-00003E8C0000}"/>
    <cellStyle name="SAPBEXaggItem 10" xfId="27164" xr:uid="{00000000-0005-0000-0000-00003F8C0000}"/>
    <cellStyle name="SAPBEXaggItem 10 2" xfId="39430" xr:uid="{00000000-0005-0000-0000-0000408C0000}"/>
    <cellStyle name="SAPBEXaggItem 11" xfId="767" xr:uid="{00000000-0005-0000-0000-0000418C0000}"/>
    <cellStyle name="SAPBEXaggItem 11 2" xfId="39431" xr:uid="{00000000-0005-0000-0000-0000428C0000}"/>
    <cellStyle name="SAPBEXaggItem 2" xfId="288" xr:uid="{00000000-0005-0000-0000-0000438C0000}"/>
    <cellStyle name="SAPBEXaggItem 2 2" xfId="27165" xr:uid="{00000000-0005-0000-0000-0000448C0000}"/>
    <cellStyle name="SAPBEXaggItem 2 2 2" xfId="27166" xr:uid="{00000000-0005-0000-0000-0000458C0000}"/>
    <cellStyle name="SAPBEXaggItem 2 2 2 2" xfId="27167" xr:uid="{00000000-0005-0000-0000-0000468C0000}"/>
    <cellStyle name="SAPBEXaggItem 2 2 2_BU&amp;IC" xfId="27168" xr:uid="{00000000-0005-0000-0000-0000478C0000}"/>
    <cellStyle name="SAPBEXaggItem 2 2 3" xfId="27169" xr:uid="{00000000-0005-0000-0000-0000488C0000}"/>
    <cellStyle name="SAPBEXaggItem 2 2 4" xfId="39432" xr:uid="{00000000-0005-0000-0000-0000498C0000}"/>
    <cellStyle name="SAPBEXaggItem 2 2 5" xfId="42046" xr:uid="{00000000-0005-0000-0000-00004A8C0000}"/>
    <cellStyle name="SAPBEXaggItem 2 2 6" xfId="41979" xr:uid="{00000000-0005-0000-0000-00004B8C0000}"/>
    <cellStyle name="SAPBEXaggItem 2 2 7" xfId="41993" xr:uid="{00000000-0005-0000-0000-00004C8C0000}"/>
    <cellStyle name="SAPBEXaggItem 2 2 8" xfId="38528" xr:uid="{00000000-0005-0000-0000-00004D8C0000}"/>
    <cellStyle name="SAPBEXaggItem 2 2 9" xfId="42249" xr:uid="{00000000-0005-0000-0000-00004E8C0000}"/>
    <cellStyle name="SAPBEXaggItem 2 2_BU&amp;IC" xfId="27170" xr:uid="{00000000-0005-0000-0000-00004F8C0000}"/>
    <cellStyle name="SAPBEXaggItem 2 3" xfId="27171" xr:uid="{00000000-0005-0000-0000-0000508C0000}"/>
    <cellStyle name="SAPBEXaggItem 2 3 2" xfId="27172" xr:uid="{00000000-0005-0000-0000-0000518C0000}"/>
    <cellStyle name="SAPBEXaggItem 2 3 3" xfId="39433" xr:uid="{00000000-0005-0000-0000-0000528C0000}"/>
    <cellStyle name="SAPBEXaggItem 2 3_BU&amp;IC" xfId="27173" xr:uid="{00000000-0005-0000-0000-0000538C0000}"/>
    <cellStyle name="SAPBEXaggItem 2 4" xfId="27174" xr:uid="{00000000-0005-0000-0000-0000548C0000}"/>
    <cellStyle name="SAPBEXaggItem 2 4 2" xfId="39434" xr:uid="{00000000-0005-0000-0000-0000558C0000}"/>
    <cellStyle name="SAPBEXaggItem 2 5" xfId="27175" xr:uid="{00000000-0005-0000-0000-0000568C0000}"/>
    <cellStyle name="SAPBEXaggItem 2 6" xfId="768" xr:uid="{00000000-0005-0000-0000-0000578C0000}"/>
    <cellStyle name="SAPBEXaggItem 2_5 year overview margin" xfId="37685" xr:uid="{00000000-0005-0000-0000-0000588C0000}"/>
    <cellStyle name="SAPBEXaggItem 3" xfId="769" xr:uid="{00000000-0005-0000-0000-0000598C0000}"/>
    <cellStyle name="SAPBEXaggItem 3 2" xfId="27176" xr:uid="{00000000-0005-0000-0000-00005A8C0000}"/>
    <cellStyle name="SAPBEXaggItem 3 2 2" xfId="27177" xr:uid="{00000000-0005-0000-0000-00005B8C0000}"/>
    <cellStyle name="SAPBEXaggItem 3 2 3" xfId="39436" xr:uid="{00000000-0005-0000-0000-00005C8C0000}"/>
    <cellStyle name="SAPBEXaggItem 3 2_BU&amp;IC" xfId="27178" xr:uid="{00000000-0005-0000-0000-00005D8C0000}"/>
    <cellStyle name="SAPBEXaggItem 3 3" xfId="27179" xr:uid="{00000000-0005-0000-0000-00005E8C0000}"/>
    <cellStyle name="SAPBEXaggItem 3 3 2" xfId="27180" xr:uid="{00000000-0005-0000-0000-00005F8C0000}"/>
    <cellStyle name="SAPBEXaggItem 3 3_BU&amp;IC" xfId="27181" xr:uid="{00000000-0005-0000-0000-0000608C0000}"/>
    <cellStyle name="SAPBEXaggItem 3 4" xfId="27182" xr:uid="{00000000-0005-0000-0000-0000618C0000}"/>
    <cellStyle name="SAPBEXaggItem 3 5" xfId="39435" xr:uid="{00000000-0005-0000-0000-0000628C0000}"/>
    <cellStyle name="SAPBEXaggItem 3_BU&amp;IC" xfId="27183" xr:uid="{00000000-0005-0000-0000-0000638C0000}"/>
    <cellStyle name="SAPBEXaggItem 4" xfId="27184" xr:uid="{00000000-0005-0000-0000-0000648C0000}"/>
    <cellStyle name="SAPBEXaggItem 4 2" xfId="27185" xr:uid="{00000000-0005-0000-0000-0000658C0000}"/>
    <cellStyle name="SAPBEXaggItem 4 2 2" xfId="27186" xr:uid="{00000000-0005-0000-0000-0000668C0000}"/>
    <cellStyle name="SAPBEXaggItem 4 2 3" xfId="39438" xr:uid="{00000000-0005-0000-0000-0000678C0000}"/>
    <cellStyle name="SAPBEXaggItem 4 2_BU&amp;IC" xfId="27187" xr:uid="{00000000-0005-0000-0000-0000688C0000}"/>
    <cellStyle name="SAPBEXaggItem 4 3" xfId="27188" xr:uid="{00000000-0005-0000-0000-0000698C0000}"/>
    <cellStyle name="SAPBEXaggItem 4 4" xfId="39437" xr:uid="{00000000-0005-0000-0000-00006A8C0000}"/>
    <cellStyle name="SAPBEXaggItem 4_BU&amp;IC" xfId="27189" xr:uid="{00000000-0005-0000-0000-00006B8C0000}"/>
    <cellStyle name="SAPBEXaggItem 5" xfId="27190" xr:uid="{00000000-0005-0000-0000-00006C8C0000}"/>
    <cellStyle name="SAPBEXaggItem 5 2" xfId="27191" xr:uid="{00000000-0005-0000-0000-00006D8C0000}"/>
    <cellStyle name="SAPBEXaggItem 5 2 2" xfId="27192" xr:uid="{00000000-0005-0000-0000-00006E8C0000}"/>
    <cellStyle name="SAPBEXaggItem 5 2 3" xfId="39440" xr:uid="{00000000-0005-0000-0000-00006F8C0000}"/>
    <cellStyle name="SAPBEXaggItem 5 2_BU&amp;IC" xfId="27193" xr:uid="{00000000-0005-0000-0000-0000708C0000}"/>
    <cellStyle name="SAPBEXaggItem 5 3" xfId="27194" xr:uid="{00000000-0005-0000-0000-0000718C0000}"/>
    <cellStyle name="SAPBEXaggItem 5 4" xfId="39439" xr:uid="{00000000-0005-0000-0000-0000728C0000}"/>
    <cellStyle name="SAPBEXaggItem 5_BU&amp;IC" xfId="27195" xr:uid="{00000000-0005-0000-0000-0000738C0000}"/>
    <cellStyle name="SAPBEXaggItem 6" xfId="27196" xr:uid="{00000000-0005-0000-0000-0000748C0000}"/>
    <cellStyle name="SAPBEXaggItem 6 2" xfId="27197" xr:uid="{00000000-0005-0000-0000-0000758C0000}"/>
    <cellStyle name="SAPBEXaggItem 6 2 2" xfId="27198" xr:uid="{00000000-0005-0000-0000-0000768C0000}"/>
    <cellStyle name="SAPBEXaggItem 6 2 3" xfId="39442" xr:uid="{00000000-0005-0000-0000-0000778C0000}"/>
    <cellStyle name="SAPBEXaggItem 6 2_BU&amp;IC" xfId="27199" xr:uid="{00000000-0005-0000-0000-0000788C0000}"/>
    <cellStyle name="SAPBEXaggItem 6 3" xfId="27200" xr:uid="{00000000-0005-0000-0000-0000798C0000}"/>
    <cellStyle name="SAPBEXaggItem 6 4" xfId="39441" xr:uid="{00000000-0005-0000-0000-00007A8C0000}"/>
    <cellStyle name="SAPBEXaggItem 6_BU&amp;IC" xfId="27201" xr:uid="{00000000-0005-0000-0000-00007B8C0000}"/>
    <cellStyle name="SAPBEXaggItem 7" xfId="27202" xr:uid="{00000000-0005-0000-0000-00007C8C0000}"/>
    <cellStyle name="SAPBEXaggItem 7 2" xfId="27203" xr:uid="{00000000-0005-0000-0000-00007D8C0000}"/>
    <cellStyle name="SAPBEXaggItem 7 3" xfId="39443" xr:uid="{00000000-0005-0000-0000-00007E8C0000}"/>
    <cellStyle name="SAPBEXaggItem 7_BU&amp;IC" xfId="27204" xr:uid="{00000000-0005-0000-0000-00007F8C0000}"/>
    <cellStyle name="SAPBEXaggItem 8" xfId="27205" xr:uid="{00000000-0005-0000-0000-0000808C0000}"/>
    <cellStyle name="SAPBEXaggItem 8 2" xfId="27206" xr:uid="{00000000-0005-0000-0000-0000818C0000}"/>
    <cellStyle name="SAPBEXaggItem 8 3" xfId="39444" xr:uid="{00000000-0005-0000-0000-0000828C0000}"/>
    <cellStyle name="SAPBEXaggItem 8_BU&amp;IC" xfId="27207" xr:uid="{00000000-0005-0000-0000-0000838C0000}"/>
    <cellStyle name="SAPBEXaggItem 9" xfId="27208" xr:uid="{00000000-0005-0000-0000-0000848C0000}"/>
    <cellStyle name="SAPBEXaggItem 9 2" xfId="39445" xr:uid="{00000000-0005-0000-0000-0000858C0000}"/>
    <cellStyle name="SAPBEXaggItem_130802_Segmentberichterstattung_V2" xfId="289" xr:uid="{00000000-0005-0000-0000-0000868C0000}"/>
    <cellStyle name="SAPBEXaggItemX" xfId="290" xr:uid="{00000000-0005-0000-0000-0000878C0000}"/>
    <cellStyle name="SAPBEXaggItemX 10" xfId="770" xr:uid="{00000000-0005-0000-0000-0000888C0000}"/>
    <cellStyle name="SAPBEXaggItemX 2" xfId="771" xr:uid="{00000000-0005-0000-0000-0000898C0000}"/>
    <cellStyle name="SAPBEXaggItemX 2 10" xfId="42248" xr:uid="{00000000-0005-0000-0000-00008A8C0000}"/>
    <cellStyle name="SAPBEXaggItemX 2 2" xfId="27209" xr:uid="{00000000-0005-0000-0000-00008B8C0000}"/>
    <cellStyle name="SAPBEXaggItemX 2 2 2" xfId="27210" xr:uid="{00000000-0005-0000-0000-00008C8C0000}"/>
    <cellStyle name="SAPBEXaggItemX 2 2 2 2" xfId="27211" xr:uid="{00000000-0005-0000-0000-00008D8C0000}"/>
    <cellStyle name="SAPBEXaggItemX 2 2 2_BU&amp;IC" xfId="27212" xr:uid="{00000000-0005-0000-0000-00008E8C0000}"/>
    <cellStyle name="SAPBEXaggItemX 2 2 3" xfId="27213" xr:uid="{00000000-0005-0000-0000-00008F8C0000}"/>
    <cellStyle name="SAPBEXaggItemX 2 2 4" xfId="39447" xr:uid="{00000000-0005-0000-0000-0000908C0000}"/>
    <cellStyle name="SAPBEXaggItemX 2 2 5" xfId="42048" xr:uid="{00000000-0005-0000-0000-0000918C0000}"/>
    <cellStyle name="SAPBEXaggItemX 2 2 6" xfId="41978" xr:uid="{00000000-0005-0000-0000-0000928C0000}"/>
    <cellStyle name="SAPBEXaggItemX 2 2 7" xfId="40009" xr:uid="{00000000-0005-0000-0000-0000938C0000}"/>
    <cellStyle name="SAPBEXaggItemX 2 2 8" xfId="42389" xr:uid="{00000000-0005-0000-0000-0000948C0000}"/>
    <cellStyle name="SAPBEXaggItemX 2 2 9" xfId="38560" xr:uid="{00000000-0005-0000-0000-0000958C0000}"/>
    <cellStyle name="SAPBEXaggItemX 2 2_BU&amp;IC" xfId="27214" xr:uid="{00000000-0005-0000-0000-0000968C0000}"/>
    <cellStyle name="SAPBEXaggItemX 2 3" xfId="27215" xr:uid="{00000000-0005-0000-0000-0000978C0000}"/>
    <cellStyle name="SAPBEXaggItemX 2 3 2" xfId="27216" xr:uid="{00000000-0005-0000-0000-0000988C0000}"/>
    <cellStyle name="SAPBEXaggItemX 2 3_BU&amp;IC" xfId="27217" xr:uid="{00000000-0005-0000-0000-0000998C0000}"/>
    <cellStyle name="SAPBEXaggItemX 2 4" xfId="27218" xr:uid="{00000000-0005-0000-0000-00009A8C0000}"/>
    <cellStyle name="SAPBEXaggItemX 2 5" xfId="39446" xr:uid="{00000000-0005-0000-0000-00009B8C0000}"/>
    <cellStyle name="SAPBEXaggItemX 2 6" xfId="42047" xr:uid="{00000000-0005-0000-0000-00009C8C0000}"/>
    <cellStyle name="SAPBEXaggItemX 2 7" xfId="41975" xr:uid="{00000000-0005-0000-0000-00009D8C0000}"/>
    <cellStyle name="SAPBEXaggItemX 2 8" xfId="38619" xr:uid="{00000000-0005-0000-0000-00009E8C0000}"/>
    <cellStyle name="SAPBEXaggItemX 2 9" xfId="42373" xr:uid="{00000000-0005-0000-0000-00009F8C0000}"/>
    <cellStyle name="SAPBEXaggItemX 2_BU&amp;IC" xfId="27219" xr:uid="{00000000-0005-0000-0000-0000A08C0000}"/>
    <cellStyle name="SAPBEXaggItemX 3" xfId="772" xr:uid="{00000000-0005-0000-0000-0000A18C0000}"/>
    <cellStyle name="SAPBEXaggItemX 3 2" xfId="27220" xr:uid="{00000000-0005-0000-0000-0000A28C0000}"/>
    <cellStyle name="SAPBEXaggItemX 3 2 2" xfId="27221" xr:uid="{00000000-0005-0000-0000-0000A38C0000}"/>
    <cellStyle name="SAPBEXaggItemX 3 2 3" xfId="39449" xr:uid="{00000000-0005-0000-0000-0000A48C0000}"/>
    <cellStyle name="SAPBEXaggItemX 3 2_BU&amp;IC" xfId="27222" xr:uid="{00000000-0005-0000-0000-0000A58C0000}"/>
    <cellStyle name="SAPBEXaggItemX 3 3" xfId="27223" xr:uid="{00000000-0005-0000-0000-0000A68C0000}"/>
    <cellStyle name="SAPBEXaggItemX 3 4" xfId="39448" xr:uid="{00000000-0005-0000-0000-0000A78C0000}"/>
    <cellStyle name="SAPBEXaggItemX 3_BU&amp;IC" xfId="27224" xr:uid="{00000000-0005-0000-0000-0000A88C0000}"/>
    <cellStyle name="SAPBEXaggItemX 4" xfId="27225" xr:uid="{00000000-0005-0000-0000-0000A98C0000}"/>
    <cellStyle name="SAPBEXaggItemX 4 2" xfId="27226" xr:uid="{00000000-0005-0000-0000-0000AA8C0000}"/>
    <cellStyle name="SAPBEXaggItemX 4 2 2" xfId="27227" xr:uid="{00000000-0005-0000-0000-0000AB8C0000}"/>
    <cellStyle name="SAPBEXaggItemX 4 2 3" xfId="39451" xr:uid="{00000000-0005-0000-0000-0000AC8C0000}"/>
    <cellStyle name="SAPBEXaggItemX 4 2_BU&amp;IC" xfId="27228" xr:uid="{00000000-0005-0000-0000-0000AD8C0000}"/>
    <cellStyle name="SAPBEXaggItemX 4 3" xfId="27229" xr:uid="{00000000-0005-0000-0000-0000AE8C0000}"/>
    <cellStyle name="SAPBEXaggItemX 4 4" xfId="39450" xr:uid="{00000000-0005-0000-0000-0000AF8C0000}"/>
    <cellStyle name="SAPBEXaggItemX 4_BU&amp;IC" xfId="27230" xr:uid="{00000000-0005-0000-0000-0000B08C0000}"/>
    <cellStyle name="SAPBEXaggItemX 5" xfId="27231" xr:uid="{00000000-0005-0000-0000-0000B18C0000}"/>
    <cellStyle name="SAPBEXaggItemX 5 2" xfId="27232" xr:uid="{00000000-0005-0000-0000-0000B28C0000}"/>
    <cellStyle name="SAPBEXaggItemX 5 2 2" xfId="27233" xr:uid="{00000000-0005-0000-0000-0000B38C0000}"/>
    <cellStyle name="SAPBEXaggItemX 5 2 3" xfId="39453" xr:uid="{00000000-0005-0000-0000-0000B48C0000}"/>
    <cellStyle name="SAPBEXaggItemX 5 2_BU&amp;IC" xfId="27234" xr:uid="{00000000-0005-0000-0000-0000B58C0000}"/>
    <cellStyle name="SAPBEXaggItemX 5 3" xfId="27235" xr:uid="{00000000-0005-0000-0000-0000B68C0000}"/>
    <cellStyle name="SAPBEXaggItemX 5 4" xfId="39452" xr:uid="{00000000-0005-0000-0000-0000B78C0000}"/>
    <cellStyle name="SAPBEXaggItemX 5_BU&amp;IC" xfId="27236" xr:uid="{00000000-0005-0000-0000-0000B88C0000}"/>
    <cellStyle name="SAPBEXaggItemX 6" xfId="27237" xr:uid="{00000000-0005-0000-0000-0000B98C0000}"/>
    <cellStyle name="SAPBEXaggItemX 6 2" xfId="27238" xr:uid="{00000000-0005-0000-0000-0000BA8C0000}"/>
    <cellStyle name="SAPBEXaggItemX 6 3" xfId="39454" xr:uid="{00000000-0005-0000-0000-0000BB8C0000}"/>
    <cellStyle name="SAPBEXaggItemX 6_BU&amp;IC" xfId="27239" xr:uid="{00000000-0005-0000-0000-0000BC8C0000}"/>
    <cellStyle name="SAPBEXaggItemX 7" xfId="27240" xr:uid="{00000000-0005-0000-0000-0000BD8C0000}"/>
    <cellStyle name="SAPBEXaggItemX 7 2" xfId="27241" xr:uid="{00000000-0005-0000-0000-0000BE8C0000}"/>
    <cellStyle name="SAPBEXaggItemX 7 3" xfId="39455" xr:uid="{00000000-0005-0000-0000-0000BF8C0000}"/>
    <cellStyle name="SAPBEXaggItemX 7_BU&amp;IC" xfId="27242" xr:uid="{00000000-0005-0000-0000-0000C08C0000}"/>
    <cellStyle name="SAPBEXaggItemX 8" xfId="27243" xr:uid="{00000000-0005-0000-0000-0000C18C0000}"/>
    <cellStyle name="SAPBEXaggItemX 8 2" xfId="39456" xr:uid="{00000000-0005-0000-0000-0000C28C0000}"/>
    <cellStyle name="SAPBEXaggItemX 9" xfId="27244" xr:uid="{00000000-0005-0000-0000-0000C38C0000}"/>
    <cellStyle name="SAPBEXaggItemX 9 2" xfId="39457" xr:uid="{00000000-0005-0000-0000-0000C48C0000}"/>
    <cellStyle name="SAPBEXaggItemX_5 year overview margin" xfId="37686" xr:uid="{00000000-0005-0000-0000-0000C58C0000}"/>
    <cellStyle name="SAPBEXchaText" xfId="291" xr:uid="{00000000-0005-0000-0000-0000C68C0000}"/>
    <cellStyle name="SAPBEXchaText 10" xfId="773" xr:uid="{00000000-0005-0000-0000-0000C78C0000}"/>
    <cellStyle name="SAPBEXchaText 10 2" xfId="39458" xr:uid="{00000000-0005-0000-0000-0000C88C0000}"/>
    <cellStyle name="SAPBEXchaText 11" xfId="39459" xr:uid="{00000000-0005-0000-0000-0000C98C0000}"/>
    <cellStyle name="SAPBEXchaText 2" xfId="292" xr:uid="{00000000-0005-0000-0000-0000CA8C0000}"/>
    <cellStyle name="SAPBEXchaText 2 2" xfId="27246" xr:uid="{00000000-0005-0000-0000-0000CB8C0000}"/>
    <cellStyle name="SAPBEXchaText 2 2 2" xfId="27247" xr:uid="{00000000-0005-0000-0000-0000CC8C0000}"/>
    <cellStyle name="SAPBEXchaText 2 2 2 2" xfId="27248" xr:uid="{00000000-0005-0000-0000-0000CD8C0000}"/>
    <cellStyle name="SAPBEXchaText 2 2 2_BU&amp;IC" xfId="27249" xr:uid="{00000000-0005-0000-0000-0000CE8C0000}"/>
    <cellStyle name="SAPBEXchaText 2 2 3" xfId="27250" xr:uid="{00000000-0005-0000-0000-0000CF8C0000}"/>
    <cellStyle name="SAPBEXchaText 2 2 4" xfId="39460" xr:uid="{00000000-0005-0000-0000-0000D08C0000}"/>
    <cellStyle name="SAPBEXchaText 2 2 5" xfId="42061" xr:uid="{00000000-0005-0000-0000-0000D18C0000}"/>
    <cellStyle name="SAPBEXchaText 2 2 6" xfId="42451" xr:uid="{00000000-0005-0000-0000-0000D28C0000}"/>
    <cellStyle name="SAPBEXchaText 2 2 7" xfId="42475" xr:uid="{00000000-0005-0000-0000-0000D38C0000}"/>
    <cellStyle name="SAPBEXchaText 2 2 8" xfId="42435" xr:uid="{00000000-0005-0000-0000-0000D48C0000}"/>
    <cellStyle name="SAPBEXchaText 2 2 9" xfId="42481" xr:uid="{00000000-0005-0000-0000-0000D58C0000}"/>
    <cellStyle name="SAPBEXchaText 2 2_BU&amp;IC" xfId="27251" xr:uid="{00000000-0005-0000-0000-0000D68C0000}"/>
    <cellStyle name="SAPBEXchaText 2 3" xfId="27252" xr:uid="{00000000-0005-0000-0000-0000D78C0000}"/>
    <cellStyle name="SAPBEXchaText 2 3 2" xfId="39461" xr:uid="{00000000-0005-0000-0000-0000D88C0000}"/>
    <cellStyle name="SAPBEXchaText 2 4" xfId="27253" xr:uid="{00000000-0005-0000-0000-0000D98C0000}"/>
    <cellStyle name="SAPBEXchaText 2 4 2" xfId="39462" xr:uid="{00000000-0005-0000-0000-0000DA8C0000}"/>
    <cellStyle name="SAPBEXchaText 2 5" xfId="27254" xr:uid="{00000000-0005-0000-0000-0000DB8C0000}"/>
    <cellStyle name="SAPBEXchaText 2 5 2" xfId="39463" xr:uid="{00000000-0005-0000-0000-0000DC8C0000}"/>
    <cellStyle name="SAPBEXchaText 2 6" xfId="27245" xr:uid="{00000000-0005-0000-0000-0000DD8C0000}"/>
    <cellStyle name="SAPBEXchaText 2_5 year overview margin" xfId="37687" xr:uid="{00000000-0005-0000-0000-0000DE8C0000}"/>
    <cellStyle name="SAPBEXchaText 3" xfId="27255" xr:uid="{00000000-0005-0000-0000-0000DF8C0000}"/>
    <cellStyle name="SAPBEXchaText 3 2" xfId="27256" xr:uid="{00000000-0005-0000-0000-0000E08C0000}"/>
    <cellStyle name="SAPBEXchaText 3 2 2" xfId="27257" xr:uid="{00000000-0005-0000-0000-0000E18C0000}"/>
    <cellStyle name="SAPBEXchaText 3 2 3" xfId="39465" xr:uid="{00000000-0005-0000-0000-0000E28C0000}"/>
    <cellStyle name="SAPBEXchaText 3 2_BU&amp;IC" xfId="27258" xr:uid="{00000000-0005-0000-0000-0000E38C0000}"/>
    <cellStyle name="SAPBEXchaText 3 3" xfId="27259" xr:uid="{00000000-0005-0000-0000-0000E48C0000}"/>
    <cellStyle name="SAPBEXchaText 3 3 2" xfId="39466" xr:uid="{00000000-0005-0000-0000-0000E58C0000}"/>
    <cellStyle name="SAPBEXchaText 3 4" xfId="39464" xr:uid="{00000000-0005-0000-0000-0000E68C0000}"/>
    <cellStyle name="SAPBEXchaText 3_BU&amp;IC" xfId="27260" xr:uid="{00000000-0005-0000-0000-0000E78C0000}"/>
    <cellStyle name="SAPBEXchaText 4" xfId="27261" xr:uid="{00000000-0005-0000-0000-0000E88C0000}"/>
    <cellStyle name="SAPBEXchaText 4 2" xfId="27262" xr:uid="{00000000-0005-0000-0000-0000E98C0000}"/>
    <cellStyle name="SAPBEXchaText 4 2 2" xfId="27263" xr:uid="{00000000-0005-0000-0000-0000EA8C0000}"/>
    <cellStyle name="SAPBEXchaText 4 2 3" xfId="39468" xr:uid="{00000000-0005-0000-0000-0000EB8C0000}"/>
    <cellStyle name="SAPBEXchaText 4 2_BU&amp;IC" xfId="27264" xr:uid="{00000000-0005-0000-0000-0000EC8C0000}"/>
    <cellStyle name="SAPBEXchaText 4 3" xfId="27265" xr:uid="{00000000-0005-0000-0000-0000ED8C0000}"/>
    <cellStyle name="SAPBEXchaText 4 4" xfId="39467" xr:uid="{00000000-0005-0000-0000-0000EE8C0000}"/>
    <cellStyle name="SAPBEXchaText 4_BU&amp;IC" xfId="27266" xr:uid="{00000000-0005-0000-0000-0000EF8C0000}"/>
    <cellStyle name="SAPBEXchaText 5" xfId="27267" xr:uid="{00000000-0005-0000-0000-0000F08C0000}"/>
    <cellStyle name="SAPBEXchaText 5 2" xfId="27268" xr:uid="{00000000-0005-0000-0000-0000F18C0000}"/>
    <cellStyle name="SAPBEXchaText 5 2 2" xfId="27269" xr:uid="{00000000-0005-0000-0000-0000F28C0000}"/>
    <cellStyle name="SAPBEXchaText 5 2 3" xfId="39470" xr:uid="{00000000-0005-0000-0000-0000F38C0000}"/>
    <cellStyle name="SAPBEXchaText 5 2_BU&amp;IC" xfId="27270" xr:uid="{00000000-0005-0000-0000-0000F48C0000}"/>
    <cellStyle name="SAPBEXchaText 5 3" xfId="27271" xr:uid="{00000000-0005-0000-0000-0000F58C0000}"/>
    <cellStyle name="SAPBEXchaText 5 4" xfId="39469" xr:uid="{00000000-0005-0000-0000-0000F68C0000}"/>
    <cellStyle name="SAPBEXchaText 5_BU&amp;IC" xfId="27272" xr:uid="{00000000-0005-0000-0000-0000F78C0000}"/>
    <cellStyle name="SAPBEXchaText 6" xfId="27273" xr:uid="{00000000-0005-0000-0000-0000F88C0000}"/>
    <cellStyle name="SAPBEXchaText 6 2" xfId="27274" xr:uid="{00000000-0005-0000-0000-0000F98C0000}"/>
    <cellStyle name="SAPBEXchaText 6 2 2" xfId="27275" xr:uid="{00000000-0005-0000-0000-0000FA8C0000}"/>
    <cellStyle name="SAPBEXchaText 6 2 3" xfId="39472" xr:uid="{00000000-0005-0000-0000-0000FB8C0000}"/>
    <cellStyle name="SAPBEXchaText 6 2_BU&amp;IC" xfId="27276" xr:uid="{00000000-0005-0000-0000-0000FC8C0000}"/>
    <cellStyle name="SAPBEXchaText 6 3" xfId="27277" xr:uid="{00000000-0005-0000-0000-0000FD8C0000}"/>
    <cellStyle name="SAPBEXchaText 6 4" xfId="39471" xr:uid="{00000000-0005-0000-0000-0000FE8C0000}"/>
    <cellStyle name="SAPBEXchaText 6_BU&amp;IC" xfId="27278" xr:uid="{00000000-0005-0000-0000-0000FF8C0000}"/>
    <cellStyle name="SAPBEXchaText 7" xfId="27279" xr:uid="{00000000-0005-0000-0000-0000008D0000}"/>
    <cellStyle name="SAPBEXchaText 7 2" xfId="27280" xr:uid="{00000000-0005-0000-0000-0000018D0000}"/>
    <cellStyle name="SAPBEXchaText 7 2 2" xfId="27281" xr:uid="{00000000-0005-0000-0000-0000028D0000}"/>
    <cellStyle name="SAPBEXchaText 7 2 3" xfId="39474" xr:uid="{00000000-0005-0000-0000-0000038D0000}"/>
    <cellStyle name="SAPBEXchaText 7 2_BU&amp;IC" xfId="27282" xr:uid="{00000000-0005-0000-0000-0000048D0000}"/>
    <cellStyle name="SAPBEXchaText 7 3" xfId="27283" xr:uid="{00000000-0005-0000-0000-0000058D0000}"/>
    <cellStyle name="SAPBEXchaText 7 4" xfId="39473" xr:uid="{00000000-0005-0000-0000-0000068D0000}"/>
    <cellStyle name="SAPBEXchaText 7_BU&amp;IC" xfId="27284" xr:uid="{00000000-0005-0000-0000-0000078D0000}"/>
    <cellStyle name="SAPBEXchaText 8" xfId="27285" xr:uid="{00000000-0005-0000-0000-0000088D0000}"/>
    <cellStyle name="SAPBEXchaText 8 2" xfId="39475" xr:uid="{00000000-0005-0000-0000-0000098D0000}"/>
    <cellStyle name="SAPBEXchaText 9" xfId="27286" xr:uid="{00000000-0005-0000-0000-00000A8D0000}"/>
    <cellStyle name="SAPBEXchaText 9 2" xfId="39476" xr:uid="{00000000-0005-0000-0000-00000B8D0000}"/>
    <cellStyle name="SAPBEXchaText_130802_Segmentberichterstattung_V2" xfId="293" xr:uid="{00000000-0005-0000-0000-00000C8D0000}"/>
    <cellStyle name="SAPBEXexcBad7" xfId="294" xr:uid="{00000000-0005-0000-0000-00000D8D0000}"/>
    <cellStyle name="SAPBEXexcBad7 10" xfId="774" xr:uid="{00000000-0005-0000-0000-00000E8D0000}"/>
    <cellStyle name="SAPBEXexcBad7 2" xfId="295" xr:uid="{00000000-0005-0000-0000-00000F8D0000}"/>
    <cellStyle name="SAPBEXexcBad7 2 2" xfId="27287" xr:uid="{00000000-0005-0000-0000-0000108D0000}"/>
    <cellStyle name="SAPBEXexcBad7 2 2 2" xfId="27288" xr:uid="{00000000-0005-0000-0000-0000118D0000}"/>
    <cellStyle name="SAPBEXexcBad7 2 2 3" xfId="39477" xr:uid="{00000000-0005-0000-0000-0000128D0000}"/>
    <cellStyle name="SAPBEXexcBad7 2 2_BU&amp;IC" xfId="27289" xr:uid="{00000000-0005-0000-0000-0000138D0000}"/>
    <cellStyle name="SAPBEXexcBad7 2 3" xfId="27290" xr:uid="{00000000-0005-0000-0000-0000148D0000}"/>
    <cellStyle name="SAPBEXexcBad7 2 3 2" xfId="27291" xr:uid="{00000000-0005-0000-0000-0000158D0000}"/>
    <cellStyle name="SAPBEXexcBad7 2 3 3" xfId="39478" xr:uid="{00000000-0005-0000-0000-0000168D0000}"/>
    <cellStyle name="SAPBEXexcBad7 2 3_BU&amp;IC" xfId="27292" xr:uid="{00000000-0005-0000-0000-0000178D0000}"/>
    <cellStyle name="SAPBEXexcBad7 2 4" xfId="27293" xr:uid="{00000000-0005-0000-0000-0000188D0000}"/>
    <cellStyle name="SAPBEXexcBad7 2 4 2" xfId="39479" xr:uid="{00000000-0005-0000-0000-0000198D0000}"/>
    <cellStyle name="SAPBEXexcBad7 2 5" xfId="27294" xr:uid="{00000000-0005-0000-0000-00001A8D0000}"/>
    <cellStyle name="SAPBEXexcBad7 2 6" xfId="775" xr:uid="{00000000-0005-0000-0000-00001B8D0000}"/>
    <cellStyle name="SAPBEXexcBad7 2_5 year overview margin" xfId="37688" xr:uid="{00000000-0005-0000-0000-00001C8D0000}"/>
    <cellStyle name="SAPBEXexcBad7 3" xfId="776" xr:uid="{00000000-0005-0000-0000-00001D8D0000}"/>
    <cellStyle name="SAPBEXexcBad7 3 2" xfId="27295" xr:uid="{00000000-0005-0000-0000-00001E8D0000}"/>
    <cellStyle name="SAPBEXexcBad7 3 2 2" xfId="27296" xr:uid="{00000000-0005-0000-0000-00001F8D0000}"/>
    <cellStyle name="SAPBEXexcBad7 3 2 3" xfId="39481" xr:uid="{00000000-0005-0000-0000-0000208D0000}"/>
    <cellStyle name="SAPBEXexcBad7 3 2_BU&amp;IC" xfId="27297" xr:uid="{00000000-0005-0000-0000-0000218D0000}"/>
    <cellStyle name="SAPBEXexcBad7 3 3" xfId="27298" xr:uid="{00000000-0005-0000-0000-0000228D0000}"/>
    <cellStyle name="SAPBEXexcBad7 3 4" xfId="39480" xr:uid="{00000000-0005-0000-0000-0000238D0000}"/>
    <cellStyle name="SAPBEXexcBad7 3_BU&amp;IC" xfId="27299" xr:uid="{00000000-0005-0000-0000-0000248D0000}"/>
    <cellStyle name="SAPBEXexcBad7 4" xfId="27300" xr:uid="{00000000-0005-0000-0000-0000258D0000}"/>
    <cellStyle name="SAPBEXexcBad7 4 2" xfId="27301" xr:uid="{00000000-0005-0000-0000-0000268D0000}"/>
    <cellStyle name="SAPBEXexcBad7 4 2 2" xfId="27302" xr:uid="{00000000-0005-0000-0000-0000278D0000}"/>
    <cellStyle name="SAPBEXexcBad7 4 2 3" xfId="39483" xr:uid="{00000000-0005-0000-0000-0000288D0000}"/>
    <cellStyle name="SAPBEXexcBad7 4 2_BU&amp;IC" xfId="27303" xr:uid="{00000000-0005-0000-0000-0000298D0000}"/>
    <cellStyle name="SAPBEXexcBad7 4 3" xfId="27304" xr:uid="{00000000-0005-0000-0000-00002A8D0000}"/>
    <cellStyle name="SAPBEXexcBad7 4 4" xfId="39482" xr:uid="{00000000-0005-0000-0000-00002B8D0000}"/>
    <cellStyle name="SAPBEXexcBad7 4_BU&amp;IC" xfId="27305" xr:uid="{00000000-0005-0000-0000-00002C8D0000}"/>
    <cellStyle name="SAPBEXexcBad7 5" xfId="27306" xr:uid="{00000000-0005-0000-0000-00002D8D0000}"/>
    <cellStyle name="SAPBEXexcBad7 5 2" xfId="27307" xr:uid="{00000000-0005-0000-0000-00002E8D0000}"/>
    <cellStyle name="SAPBEXexcBad7 5 2 2" xfId="27308" xr:uid="{00000000-0005-0000-0000-00002F8D0000}"/>
    <cellStyle name="SAPBEXexcBad7 5 2 3" xfId="39485" xr:uid="{00000000-0005-0000-0000-0000308D0000}"/>
    <cellStyle name="SAPBEXexcBad7 5 2_BU&amp;IC" xfId="27309" xr:uid="{00000000-0005-0000-0000-0000318D0000}"/>
    <cellStyle name="SAPBEXexcBad7 5 3" xfId="27310" xr:uid="{00000000-0005-0000-0000-0000328D0000}"/>
    <cellStyle name="SAPBEXexcBad7 5 4" xfId="39484" xr:uid="{00000000-0005-0000-0000-0000338D0000}"/>
    <cellStyle name="SAPBEXexcBad7 5_BU&amp;IC" xfId="27311" xr:uid="{00000000-0005-0000-0000-0000348D0000}"/>
    <cellStyle name="SAPBEXexcBad7 6" xfId="27312" xr:uid="{00000000-0005-0000-0000-0000358D0000}"/>
    <cellStyle name="SAPBEXexcBad7 6 2" xfId="27313" xr:uid="{00000000-0005-0000-0000-0000368D0000}"/>
    <cellStyle name="SAPBEXexcBad7 6 3" xfId="39486" xr:uid="{00000000-0005-0000-0000-0000378D0000}"/>
    <cellStyle name="SAPBEXexcBad7 6_BU&amp;IC" xfId="27314" xr:uid="{00000000-0005-0000-0000-0000388D0000}"/>
    <cellStyle name="SAPBEXexcBad7 7" xfId="27315" xr:uid="{00000000-0005-0000-0000-0000398D0000}"/>
    <cellStyle name="SAPBEXexcBad7 7 2" xfId="27316" xr:uid="{00000000-0005-0000-0000-00003A8D0000}"/>
    <cellStyle name="SAPBEXexcBad7 7 3" xfId="39487" xr:uid="{00000000-0005-0000-0000-00003B8D0000}"/>
    <cellStyle name="SAPBEXexcBad7 7_BU&amp;IC" xfId="27317" xr:uid="{00000000-0005-0000-0000-00003C8D0000}"/>
    <cellStyle name="SAPBEXexcBad7 8" xfId="27318" xr:uid="{00000000-0005-0000-0000-00003D8D0000}"/>
    <cellStyle name="SAPBEXexcBad7 8 2" xfId="39488" xr:uid="{00000000-0005-0000-0000-00003E8D0000}"/>
    <cellStyle name="SAPBEXexcBad7 9" xfId="27319" xr:uid="{00000000-0005-0000-0000-00003F8D0000}"/>
    <cellStyle name="SAPBEXexcBad7 9 2" xfId="39489" xr:uid="{00000000-0005-0000-0000-0000408D0000}"/>
    <cellStyle name="SAPBEXexcBad7_130802_Segmentberichterstattung_V2" xfId="296" xr:uid="{00000000-0005-0000-0000-0000418D0000}"/>
    <cellStyle name="SAPBEXexcBad8" xfId="297" xr:uid="{00000000-0005-0000-0000-0000428D0000}"/>
    <cellStyle name="SAPBEXexcBad8 10" xfId="777" xr:uid="{00000000-0005-0000-0000-0000438D0000}"/>
    <cellStyle name="SAPBEXexcBad8 2" xfId="298" xr:uid="{00000000-0005-0000-0000-0000448D0000}"/>
    <cellStyle name="SAPBEXexcBad8 2 2" xfId="27320" xr:uid="{00000000-0005-0000-0000-0000458D0000}"/>
    <cellStyle name="SAPBEXexcBad8 2 2 2" xfId="27321" xr:uid="{00000000-0005-0000-0000-0000468D0000}"/>
    <cellStyle name="SAPBEXexcBad8 2 2 3" xfId="39490" xr:uid="{00000000-0005-0000-0000-0000478D0000}"/>
    <cellStyle name="SAPBEXexcBad8 2 2_BU&amp;IC" xfId="27322" xr:uid="{00000000-0005-0000-0000-0000488D0000}"/>
    <cellStyle name="SAPBEXexcBad8 2 3" xfId="27323" xr:uid="{00000000-0005-0000-0000-0000498D0000}"/>
    <cellStyle name="SAPBEXexcBad8 2 3 2" xfId="27324" xr:uid="{00000000-0005-0000-0000-00004A8D0000}"/>
    <cellStyle name="SAPBEXexcBad8 2 3 3" xfId="39491" xr:uid="{00000000-0005-0000-0000-00004B8D0000}"/>
    <cellStyle name="SAPBEXexcBad8 2 3_BU&amp;IC" xfId="27325" xr:uid="{00000000-0005-0000-0000-00004C8D0000}"/>
    <cellStyle name="SAPBEXexcBad8 2 4" xfId="27326" xr:uid="{00000000-0005-0000-0000-00004D8D0000}"/>
    <cellStyle name="SAPBEXexcBad8 2 4 2" xfId="39492" xr:uid="{00000000-0005-0000-0000-00004E8D0000}"/>
    <cellStyle name="SAPBEXexcBad8 2 5" xfId="27327" xr:uid="{00000000-0005-0000-0000-00004F8D0000}"/>
    <cellStyle name="SAPBEXexcBad8 2 6" xfId="778" xr:uid="{00000000-0005-0000-0000-0000508D0000}"/>
    <cellStyle name="SAPBEXexcBad8 2_5 year overview margin" xfId="37689" xr:uid="{00000000-0005-0000-0000-0000518D0000}"/>
    <cellStyle name="SAPBEXexcBad8 3" xfId="779" xr:uid="{00000000-0005-0000-0000-0000528D0000}"/>
    <cellStyle name="SAPBEXexcBad8 3 2" xfId="27328" xr:uid="{00000000-0005-0000-0000-0000538D0000}"/>
    <cellStyle name="SAPBEXexcBad8 3 2 2" xfId="27329" xr:uid="{00000000-0005-0000-0000-0000548D0000}"/>
    <cellStyle name="SAPBEXexcBad8 3 2 3" xfId="39494" xr:uid="{00000000-0005-0000-0000-0000558D0000}"/>
    <cellStyle name="SAPBEXexcBad8 3 2_BU&amp;IC" xfId="27330" xr:uid="{00000000-0005-0000-0000-0000568D0000}"/>
    <cellStyle name="SAPBEXexcBad8 3 3" xfId="27331" xr:uid="{00000000-0005-0000-0000-0000578D0000}"/>
    <cellStyle name="SAPBEXexcBad8 3 4" xfId="39493" xr:uid="{00000000-0005-0000-0000-0000588D0000}"/>
    <cellStyle name="SAPBEXexcBad8 3_BU&amp;IC" xfId="27332" xr:uid="{00000000-0005-0000-0000-0000598D0000}"/>
    <cellStyle name="SAPBEXexcBad8 4" xfId="27333" xr:uid="{00000000-0005-0000-0000-00005A8D0000}"/>
    <cellStyle name="SAPBEXexcBad8 4 2" xfId="27334" xr:uid="{00000000-0005-0000-0000-00005B8D0000}"/>
    <cellStyle name="SAPBEXexcBad8 4 2 2" xfId="27335" xr:uid="{00000000-0005-0000-0000-00005C8D0000}"/>
    <cellStyle name="SAPBEXexcBad8 4 2 3" xfId="39496" xr:uid="{00000000-0005-0000-0000-00005D8D0000}"/>
    <cellStyle name="SAPBEXexcBad8 4 2_BU&amp;IC" xfId="27336" xr:uid="{00000000-0005-0000-0000-00005E8D0000}"/>
    <cellStyle name="SAPBEXexcBad8 4 3" xfId="27337" xr:uid="{00000000-0005-0000-0000-00005F8D0000}"/>
    <cellStyle name="SAPBEXexcBad8 4 4" xfId="39495" xr:uid="{00000000-0005-0000-0000-0000608D0000}"/>
    <cellStyle name="SAPBEXexcBad8 4_BU&amp;IC" xfId="27338" xr:uid="{00000000-0005-0000-0000-0000618D0000}"/>
    <cellStyle name="SAPBEXexcBad8 5" xfId="27339" xr:uid="{00000000-0005-0000-0000-0000628D0000}"/>
    <cellStyle name="SAPBEXexcBad8 5 2" xfId="27340" xr:uid="{00000000-0005-0000-0000-0000638D0000}"/>
    <cellStyle name="SAPBEXexcBad8 5 2 2" xfId="27341" xr:uid="{00000000-0005-0000-0000-0000648D0000}"/>
    <cellStyle name="SAPBEXexcBad8 5 2 3" xfId="39498" xr:uid="{00000000-0005-0000-0000-0000658D0000}"/>
    <cellStyle name="SAPBEXexcBad8 5 2_BU&amp;IC" xfId="27342" xr:uid="{00000000-0005-0000-0000-0000668D0000}"/>
    <cellStyle name="SAPBEXexcBad8 5 3" xfId="27343" xr:uid="{00000000-0005-0000-0000-0000678D0000}"/>
    <cellStyle name="SAPBEXexcBad8 5 4" xfId="39497" xr:uid="{00000000-0005-0000-0000-0000688D0000}"/>
    <cellStyle name="SAPBEXexcBad8 5_BU&amp;IC" xfId="27344" xr:uid="{00000000-0005-0000-0000-0000698D0000}"/>
    <cellStyle name="SAPBEXexcBad8 6" xfId="27345" xr:uid="{00000000-0005-0000-0000-00006A8D0000}"/>
    <cellStyle name="SAPBEXexcBad8 6 2" xfId="27346" xr:uid="{00000000-0005-0000-0000-00006B8D0000}"/>
    <cellStyle name="SAPBEXexcBad8 6 3" xfId="39499" xr:uid="{00000000-0005-0000-0000-00006C8D0000}"/>
    <cellStyle name="SAPBEXexcBad8 6_BU&amp;IC" xfId="27347" xr:uid="{00000000-0005-0000-0000-00006D8D0000}"/>
    <cellStyle name="SAPBEXexcBad8 7" xfId="27348" xr:uid="{00000000-0005-0000-0000-00006E8D0000}"/>
    <cellStyle name="SAPBEXexcBad8 7 2" xfId="27349" xr:uid="{00000000-0005-0000-0000-00006F8D0000}"/>
    <cellStyle name="SAPBEXexcBad8 7 3" xfId="39500" xr:uid="{00000000-0005-0000-0000-0000708D0000}"/>
    <cellStyle name="SAPBEXexcBad8 7_BU&amp;IC" xfId="27350" xr:uid="{00000000-0005-0000-0000-0000718D0000}"/>
    <cellStyle name="SAPBEXexcBad8 8" xfId="27351" xr:uid="{00000000-0005-0000-0000-0000728D0000}"/>
    <cellStyle name="SAPBEXexcBad8 8 2" xfId="39501" xr:uid="{00000000-0005-0000-0000-0000738D0000}"/>
    <cellStyle name="SAPBEXexcBad8 9" xfId="27352" xr:uid="{00000000-0005-0000-0000-0000748D0000}"/>
    <cellStyle name="SAPBEXexcBad8 9 2" xfId="39502" xr:uid="{00000000-0005-0000-0000-0000758D0000}"/>
    <cellStyle name="SAPBEXexcBad8_130802_Segmentberichterstattung_V2" xfId="299" xr:uid="{00000000-0005-0000-0000-0000768D0000}"/>
    <cellStyle name="SAPBEXexcBad9" xfId="300" xr:uid="{00000000-0005-0000-0000-0000778D0000}"/>
    <cellStyle name="SAPBEXexcBad9 10" xfId="780" xr:uid="{00000000-0005-0000-0000-0000788D0000}"/>
    <cellStyle name="SAPBEXexcBad9 2" xfId="301" xr:uid="{00000000-0005-0000-0000-0000798D0000}"/>
    <cellStyle name="SAPBEXexcBad9 2 2" xfId="27353" xr:uid="{00000000-0005-0000-0000-00007A8D0000}"/>
    <cellStyle name="SAPBEXexcBad9 2 2 2" xfId="27354" xr:uid="{00000000-0005-0000-0000-00007B8D0000}"/>
    <cellStyle name="SAPBEXexcBad9 2 2 3" xfId="39503" xr:uid="{00000000-0005-0000-0000-00007C8D0000}"/>
    <cellStyle name="SAPBEXexcBad9 2 2_BU&amp;IC" xfId="27355" xr:uid="{00000000-0005-0000-0000-00007D8D0000}"/>
    <cellStyle name="SAPBEXexcBad9 2 3" xfId="27356" xr:uid="{00000000-0005-0000-0000-00007E8D0000}"/>
    <cellStyle name="SAPBEXexcBad9 2 3 2" xfId="27357" xr:uid="{00000000-0005-0000-0000-00007F8D0000}"/>
    <cellStyle name="SAPBEXexcBad9 2 3 3" xfId="39504" xr:uid="{00000000-0005-0000-0000-0000808D0000}"/>
    <cellStyle name="SAPBEXexcBad9 2 3_BU&amp;IC" xfId="27358" xr:uid="{00000000-0005-0000-0000-0000818D0000}"/>
    <cellStyle name="SAPBEXexcBad9 2 4" xfId="27359" xr:uid="{00000000-0005-0000-0000-0000828D0000}"/>
    <cellStyle name="SAPBEXexcBad9 2 4 2" xfId="39505" xr:uid="{00000000-0005-0000-0000-0000838D0000}"/>
    <cellStyle name="SAPBEXexcBad9 2 5" xfId="27360" xr:uid="{00000000-0005-0000-0000-0000848D0000}"/>
    <cellStyle name="SAPBEXexcBad9 2 6" xfId="781" xr:uid="{00000000-0005-0000-0000-0000858D0000}"/>
    <cellStyle name="SAPBEXexcBad9 2_5 year overview margin" xfId="37690" xr:uid="{00000000-0005-0000-0000-0000868D0000}"/>
    <cellStyle name="SAPBEXexcBad9 3" xfId="782" xr:uid="{00000000-0005-0000-0000-0000878D0000}"/>
    <cellStyle name="SAPBEXexcBad9 3 2" xfId="27361" xr:uid="{00000000-0005-0000-0000-0000888D0000}"/>
    <cellStyle name="SAPBEXexcBad9 3 2 2" xfId="27362" xr:uid="{00000000-0005-0000-0000-0000898D0000}"/>
    <cellStyle name="SAPBEXexcBad9 3 2 3" xfId="39507" xr:uid="{00000000-0005-0000-0000-00008A8D0000}"/>
    <cellStyle name="SAPBEXexcBad9 3 2_BU&amp;IC" xfId="27363" xr:uid="{00000000-0005-0000-0000-00008B8D0000}"/>
    <cellStyle name="SAPBEXexcBad9 3 3" xfId="27364" xr:uid="{00000000-0005-0000-0000-00008C8D0000}"/>
    <cellStyle name="SAPBEXexcBad9 3 4" xfId="39506" xr:uid="{00000000-0005-0000-0000-00008D8D0000}"/>
    <cellStyle name="SAPBEXexcBad9 3_BU&amp;IC" xfId="27365" xr:uid="{00000000-0005-0000-0000-00008E8D0000}"/>
    <cellStyle name="SAPBEXexcBad9 4" xfId="27366" xr:uid="{00000000-0005-0000-0000-00008F8D0000}"/>
    <cellStyle name="SAPBEXexcBad9 4 2" xfId="27367" xr:uid="{00000000-0005-0000-0000-0000908D0000}"/>
    <cellStyle name="SAPBEXexcBad9 4 2 2" xfId="27368" xr:uid="{00000000-0005-0000-0000-0000918D0000}"/>
    <cellStyle name="SAPBEXexcBad9 4 2 3" xfId="39509" xr:uid="{00000000-0005-0000-0000-0000928D0000}"/>
    <cellStyle name="SAPBEXexcBad9 4 2_BU&amp;IC" xfId="27369" xr:uid="{00000000-0005-0000-0000-0000938D0000}"/>
    <cellStyle name="SAPBEXexcBad9 4 3" xfId="27370" xr:uid="{00000000-0005-0000-0000-0000948D0000}"/>
    <cellStyle name="SAPBEXexcBad9 4 4" xfId="39508" xr:uid="{00000000-0005-0000-0000-0000958D0000}"/>
    <cellStyle name="SAPBEXexcBad9 4_BU&amp;IC" xfId="27371" xr:uid="{00000000-0005-0000-0000-0000968D0000}"/>
    <cellStyle name="SAPBEXexcBad9 5" xfId="27372" xr:uid="{00000000-0005-0000-0000-0000978D0000}"/>
    <cellStyle name="SAPBEXexcBad9 5 2" xfId="27373" xr:uid="{00000000-0005-0000-0000-0000988D0000}"/>
    <cellStyle name="SAPBEXexcBad9 5 2 2" xfId="27374" xr:uid="{00000000-0005-0000-0000-0000998D0000}"/>
    <cellStyle name="SAPBEXexcBad9 5 2 3" xfId="39511" xr:uid="{00000000-0005-0000-0000-00009A8D0000}"/>
    <cellStyle name="SAPBEXexcBad9 5 2_BU&amp;IC" xfId="27375" xr:uid="{00000000-0005-0000-0000-00009B8D0000}"/>
    <cellStyle name="SAPBEXexcBad9 5 3" xfId="27376" xr:uid="{00000000-0005-0000-0000-00009C8D0000}"/>
    <cellStyle name="SAPBEXexcBad9 5 4" xfId="39510" xr:uid="{00000000-0005-0000-0000-00009D8D0000}"/>
    <cellStyle name="SAPBEXexcBad9 5_BU&amp;IC" xfId="27377" xr:uid="{00000000-0005-0000-0000-00009E8D0000}"/>
    <cellStyle name="SAPBEXexcBad9 6" xfId="27378" xr:uid="{00000000-0005-0000-0000-00009F8D0000}"/>
    <cellStyle name="SAPBEXexcBad9 6 2" xfId="27379" xr:uid="{00000000-0005-0000-0000-0000A08D0000}"/>
    <cellStyle name="SAPBEXexcBad9 6 3" xfId="39512" xr:uid="{00000000-0005-0000-0000-0000A18D0000}"/>
    <cellStyle name="SAPBEXexcBad9 6_BU&amp;IC" xfId="27380" xr:uid="{00000000-0005-0000-0000-0000A28D0000}"/>
    <cellStyle name="SAPBEXexcBad9 7" xfId="27381" xr:uid="{00000000-0005-0000-0000-0000A38D0000}"/>
    <cellStyle name="SAPBEXexcBad9 7 2" xfId="27382" xr:uid="{00000000-0005-0000-0000-0000A48D0000}"/>
    <cellStyle name="SAPBEXexcBad9 7 3" xfId="39513" xr:uid="{00000000-0005-0000-0000-0000A58D0000}"/>
    <cellStyle name="SAPBEXexcBad9 7_BU&amp;IC" xfId="27383" xr:uid="{00000000-0005-0000-0000-0000A68D0000}"/>
    <cellStyle name="SAPBEXexcBad9 8" xfId="27384" xr:uid="{00000000-0005-0000-0000-0000A78D0000}"/>
    <cellStyle name="SAPBEXexcBad9 8 2" xfId="39514" xr:uid="{00000000-0005-0000-0000-0000A88D0000}"/>
    <cellStyle name="SAPBEXexcBad9 9" xfId="27385" xr:uid="{00000000-0005-0000-0000-0000A98D0000}"/>
    <cellStyle name="SAPBEXexcBad9 9 2" xfId="39515" xr:uid="{00000000-0005-0000-0000-0000AA8D0000}"/>
    <cellStyle name="SAPBEXexcBad9_130802_Segmentberichterstattung_V2" xfId="302" xr:uid="{00000000-0005-0000-0000-0000AB8D0000}"/>
    <cellStyle name="SAPBEXexcCritical4" xfId="303" xr:uid="{00000000-0005-0000-0000-0000AC8D0000}"/>
    <cellStyle name="SAPBEXexcCritical4 10" xfId="783" xr:uid="{00000000-0005-0000-0000-0000AD8D0000}"/>
    <cellStyle name="SAPBEXexcCritical4 2" xfId="304" xr:uid="{00000000-0005-0000-0000-0000AE8D0000}"/>
    <cellStyle name="SAPBEXexcCritical4 2 2" xfId="27386" xr:uid="{00000000-0005-0000-0000-0000AF8D0000}"/>
    <cellStyle name="SAPBEXexcCritical4 2 2 2" xfId="27387" xr:uid="{00000000-0005-0000-0000-0000B08D0000}"/>
    <cellStyle name="SAPBEXexcCritical4 2 2 3" xfId="39516" xr:uid="{00000000-0005-0000-0000-0000B18D0000}"/>
    <cellStyle name="SAPBEXexcCritical4 2 2_BU&amp;IC" xfId="27388" xr:uid="{00000000-0005-0000-0000-0000B28D0000}"/>
    <cellStyle name="SAPBEXexcCritical4 2 3" xfId="27389" xr:uid="{00000000-0005-0000-0000-0000B38D0000}"/>
    <cellStyle name="SAPBEXexcCritical4 2 3 2" xfId="27390" xr:uid="{00000000-0005-0000-0000-0000B48D0000}"/>
    <cellStyle name="SAPBEXexcCritical4 2 3 3" xfId="39517" xr:uid="{00000000-0005-0000-0000-0000B58D0000}"/>
    <cellStyle name="SAPBEXexcCritical4 2 3_BU&amp;IC" xfId="27391" xr:uid="{00000000-0005-0000-0000-0000B68D0000}"/>
    <cellStyle name="SAPBEXexcCritical4 2 4" xfId="27392" xr:uid="{00000000-0005-0000-0000-0000B78D0000}"/>
    <cellStyle name="SAPBEXexcCritical4 2 4 2" xfId="39518" xr:uid="{00000000-0005-0000-0000-0000B88D0000}"/>
    <cellStyle name="SAPBEXexcCritical4 2 5" xfId="27393" xr:uid="{00000000-0005-0000-0000-0000B98D0000}"/>
    <cellStyle name="SAPBEXexcCritical4 2 6" xfId="784" xr:uid="{00000000-0005-0000-0000-0000BA8D0000}"/>
    <cellStyle name="SAPBEXexcCritical4 2_5 year overview margin" xfId="37691" xr:uid="{00000000-0005-0000-0000-0000BB8D0000}"/>
    <cellStyle name="SAPBEXexcCritical4 3" xfId="785" xr:uid="{00000000-0005-0000-0000-0000BC8D0000}"/>
    <cellStyle name="SAPBEXexcCritical4 3 2" xfId="27394" xr:uid="{00000000-0005-0000-0000-0000BD8D0000}"/>
    <cellStyle name="SAPBEXexcCritical4 3 2 2" xfId="27395" xr:uid="{00000000-0005-0000-0000-0000BE8D0000}"/>
    <cellStyle name="SAPBEXexcCritical4 3 2 3" xfId="39520" xr:uid="{00000000-0005-0000-0000-0000BF8D0000}"/>
    <cellStyle name="SAPBEXexcCritical4 3 2_BU&amp;IC" xfId="27396" xr:uid="{00000000-0005-0000-0000-0000C08D0000}"/>
    <cellStyle name="SAPBEXexcCritical4 3 3" xfId="27397" xr:uid="{00000000-0005-0000-0000-0000C18D0000}"/>
    <cellStyle name="SAPBEXexcCritical4 3 4" xfId="39519" xr:uid="{00000000-0005-0000-0000-0000C28D0000}"/>
    <cellStyle name="SAPBEXexcCritical4 3_BU&amp;IC" xfId="27398" xr:uid="{00000000-0005-0000-0000-0000C38D0000}"/>
    <cellStyle name="SAPBEXexcCritical4 4" xfId="27399" xr:uid="{00000000-0005-0000-0000-0000C48D0000}"/>
    <cellStyle name="SAPBEXexcCritical4 4 2" xfId="27400" xr:uid="{00000000-0005-0000-0000-0000C58D0000}"/>
    <cellStyle name="SAPBEXexcCritical4 4 2 2" xfId="27401" xr:uid="{00000000-0005-0000-0000-0000C68D0000}"/>
    <cellStyle name="SAPBEXexcCritical4 4 2 3" xfId="39522" xr:uid="{00000000-0005-0000-0000-0000C78D0000}"/>
    <cellStyle name="SAPBEXexcCritical4 4 2_BU&amp;IC" xfId="27402" xr:uid="{00000000-0005-0000-0000-0000C88D0000}"/>
    <cellStyle name="SAPBEXexcCritical4 4 3" xfId="27403" xr:uid="{00000000-0005-0000-0000-0000C98D0000}"/>
    <cellStyle name="SAPBEXexcCritical4 4 4" xfId="39521" xr:uid="{00000000-0005-0000-0000-0000CA8D0000}"/>
    <cellStyle name="SAPBEXexcCritical4 4_BU&amp;IC" xfId="27404" xr:uid="{00000000-0005-0000-0000-0000CB8D0000}"/>
    <cellStyle name="SAPBEXexcCritical4 5" xfId="27405" xr:uid="{00000000-0005-0000-0000-0000CC8D0000}"/>
    <cellStyle name="SAPBEXexcCritical4 5 2" xfId="27406" xr:uid="{00000000-0005-0000-0000-0000CD8D0000}"/>
    <cellStyle name="SAPBEXexcCritical4 5 2 2" xfId="27407" xr:uid="{00000000-0005-0000-0000-0000CE8D0000}"/>
    <cellStyle name="SAPBEXexcCritical4 5 2 3" xfId="39524" xr:uid="{00000000-0005-0000-0000-0000CF8D0000}"/>
    <cellStyle name="SAPBEXexcCritical4 5 2_BU&amp;IC" xfId="27408" xr:uid="{00000000-0005-0000-0000-0000D08D0000}"/>
    <cellStyle name="SAPBEXexcCritical4 5 3" xfId="27409" xr:uid="{00000000-0005-0000-0000-0000D18D0000}"/>
    <cellStyle name="SAPBEXexcCritical4 5 4" xfId="39523" xr:uid="{00000000-0005-0000-0000-0000D28D0000}"/>
    <cellStyle name="SAPBEXexcCritical4 5_BU&amp;IC" xfId="27410" xr:uid="{00000000-0005-0000-0000-0000D38D0000}"/>
    <cellStyle name="SAPBEXexcCritical4 6" xfId="27411" xr:uid="{00000000-0005-0000-0000-0000D48D0000}"/>
    <cellStyle name="SAPBEXexcCritical4 6 2" xfId="27412" xr:uid="{00000000-0005-0000-0000-0000D58D0000}"/>
    <cellStyle name="SAPBEXexcCritical4 6 3" xfId="39525" xr:uid="{00000000-0005-0000-0000-0000D68D0000}"/>
    <cellStyle name="SAPBEXexcCritical4 6_BU&amp;IC" xfId="27413" xr:uid="{00000000-0005-0000-0000-0000D78D0000}"/>
    <cellStyle name="SAPBEXexcCritical4 7" xfId="27414" xr:uid="{00000000-0005-0000-0000-0000D88D0000}"/>
    <cellStyle name="SAPBEXexcCritical4 7 2" xfId="27415" xr:uid="{00000000-0005-0000-0000-0000D98D0000}"/>
    <cellStyle name="SAPBEXexcCritical4 7 3" xfId="39526" xr:uid="{00000000-0005-0000-0000-0000DA8D0000}"/>
    <cellStyle name="SAPBEXexcCritical4 7_BU&amp;IC" xfId="27416" xr:uid="{00000000-0005-0000-0000-0000DB8D0000}"/>
    <cellStyle name="SAPBEXexcCritical4 8" xfId="27417" xr:uid="{00000000-0005-0000-0000-0000DC8D0000}"/>
    <cellStyle name="SAPBEXexcCritical4 8 2" xfId="39527" xr:uid="{00000000-0005-0000-0000-0000DD8D0000}"/>
    <cellStyle name="SAPBEXexcCritical4 9" xfId="27418" xr:uid="{00000000-0005-0000-0000-0000DE8D0000}"/>
    <cellStyle name="SAPBEXexcCritical4 9 2" xfId="39528" xr:uid="{00000000-0005-0000-0000-0000DF8D0000}"/>
    <cellStyle name="SAPBEXexcCritical4_130802_Segmentberichterstattung_V2" xfId="305" xr:uid="{00000000-0005-0000-0000-0000E08D0000}"/>
    <cellStyle name="SAPBEXexcCritical5" xfId="306" xr:uid="{00000000-0005-0000-0000-0000E18D0000}"/>
    <cellStyle name="SAPBEXexcCritical5 10" xfId="786" xr:uid="{00000000-0005-0000-0000-0000E28D0000}"/>
    <cellStyle name="SAPBEXexcCritical5 2" xfId="307" xr:uid="{00000000-0005-0000-0000-0000E38D0000}"/>
    <cellStyle name="SAPBEXexcCritical5 2 2" xfId="27419" xr:uid="{00000000-0005-0000-0000-0000E48D0000}"/>
    <cellStyle name="SAPBEXexcCritical5 2 2 2" xfId="27420" xr:uid="{00000000-0005-0000-0000-0000E58D0000}"/>
    <cellStyle name="SAPBEXexcCritical5 2 2 3" xfId="39529" xr:uid="{00000000-0005-0000-0000-0000E68D0000}"/>
    <cellStyle name="SAPBEXexcCritical5 2 2_BU&amp;IC" xfId="27421" xr:uid="{00000000-0005-0000-0000-0000E78D0000}"/>
    <cellStyle name="SAPBEXexcCritical5 2 3" xfId="27422" xr:uid="{00000000-0005-0000-0000-0000E88D0000}"/>
    <cellStyle name="SAPBEXexcCritical5 2 3 2" xfId="27423" xr:uid="{00000000-0005-0000-0000-0000E98D0000}"/>
    <cellStyle name="SAPBEXexcCritical5 2 3 3" xfId="39530" xr:uid="{00000000-0005-0000-0000-0000EA8D0000}"/>
    <cellStyle name="SAPBEXexcCritical5 2 3_BU&amp;IC" xfId="27424" xr:uid="{00000000-0005-0000-0000-0000EB8D0000}"/>
    <cellStyle name="SAPBEXexcCritical5 2 4" xfId="27425" xr:uid="{00000000-0005-0000-0000-0000EC8D0000}"/>
    <cellStyle name="SAPBEXexcCritical5 2 4 2" xfId="39531" xr:uid="{00000000-0005-0000-0000-0000ED8D0000}"/>
    <cellStyle name="SAPBEXexcCritical5 2 5" xfId="27426" xr:uid="{00000000-0005-0000-0000-0000EE8D0000}"/>
    <cellStyle name="SAPBEXexcCritical5 2 6" xfId="787" xr:uid="{00000000-0005-0000-0000-0000EF8D0000}"/>
    <cellStyle name="SAPBEXexcCritical5 2_5 year overview margin" xfId="37692" xr:uid="{00000000-0005-0000-0000-0000F08D0000}"/>
    <cellStyle name="SAPBEXexcCritical5 3" xfId="788" xr:uid="{00000000-0005-0000-0000-0000F18D0000}"/>
    <cellStyle name="SAPBEXexcCritical5 3 2" xfId="27427" xr:uid="{00000000-0005-0000-0000-0000F28D0000}"/>
    <cellStyle name="SAPBEXexcCritical5 3 2 2" xfId="27428" xr:uid="{00000000-0005-0000-0000-0000F38D0000}"/>
    <cellStyle name="SAPBEXexcCritical5 3 2 3" xfId="39533" xr:uid="{00000000-0005-0000-0000-0000F48D0000}"/>
    <cellStyle name="SAPBEXexcCritical5 3 2_BU&amp;IC" xfId="27429" xr:uid="{00000000-0005-0000-0000-0000F58D0000}"/>
    <cellStyle name="SAPBEXexcCritical5 3 3" xfId="27430" xr:uid="{00000000-0005-0000-0000-0000F68D0000}"/>
    <cellStyle name="SAPBEXexcCritical5 3 4" xfId="39532" xr:uid="{00000000-0005-0000-0000-0000F78D0000}"/>
    <cellStyle name="SAPBEXexcCritical5 3_BU&amp;IC" xfId="27431" xr:uid="{00000000-0005-0000-0000-0000F88D0000}"/>
    <cellStyle name="SAPBEXexcCritical5 4" xfId="27432" xr:uid="{00000000-0005-0000-0000-0000F98D0000}"/>
    <cellStyle name="SAPBEXexcCritical5 4 2" xfId="27433" xr:uid="{00000000-0005-0000-0000-0000FA8D0000}"/>
    <cellStyle name="SAPBEXexcCritical5 4 2 2" xfId="27434" xr:uid="{00000000-0005-0000-0000-0000FB8D0000}"/>
    <cellStyle name="SAPBEXexcCritical5 4 2 3" xfId="39535" xr:uid="{00000000-0005-0000-0000-0000FC8D0000}"/>
    <cellStyle name="SAPBEXexcCritical5 4 2_BU&amp;IC" xfId="27435" xr:uid="{00000000-0005-0000-0000-0000FD8D0000}"/>
    <cellStyle name="SAPBEXexcCritical5 4 3" xfId="27436" xr:uid="{00000000-0005-0000-0000-0000FE8D0000}"/>
    <cellStyle name="SAPBEXexcCritical5 4 4" xfId="39534" xr:uid="{00000000-0005-0000-0000-0000FF8D0000}"/>
    <cellStyle name="SAPBEXexcCritical5 4_BU&amp;IC" xfId="27437" xr:uid="{00000000-0005-0000-0000-0000008E0000}"/>
    <cellStyle name="SAPBEXexcCritical5 5" xfId="27438" xr:uid="{00000000-0005-0000-0000-0000018E0000}"/>
    <cellStyle name="SAPBEXexcCritical5 5 2" xfId="27439" xr:uid="{00000000-0005-0000-0000-0000028E0000}"/>
    <cellStyle name="SAPBEXexcCritical5 5 2 2" xfId="27440" xr:uid="{00000000-0005-0000-0000-0000038E0000}"/>
    <cellStyle name="SAPBEXexcCritical5 5 2 3" xfId="39537" xr:uid="{00000000-0005-0000-0000-0000048E0000}"/>
    <cellStyle name="SAPBEXexcCritical5 5 2_BU&amp;IC" xfId="27441" xr:uid="{00000000-0005-0000-0000-0000058E0000}"/>
    <cellStyle name="SAPBEXexcCritical5 5 3" xfId="27442" xr:uid="{00000000-0005-0000-0000-0000068E0000}"/>
    <cellStyle name="SAPBEXexcCritical5 5 4" xfId="39536" xr:uid="{00000000-0005-0000-0000-0000078E0000}"/>
    <cellStyle name="SAPBEXexcCritical5 5_BU&amp;IC" xfId="27443" xr:uid="{00000000-0005-0000-0000-0000088E0000}"/>
    <cellStyle name="SAPBEXexcCritical5 6" xfId="27444" xr:uid="{00000000-0005-0000-0000-0000098E0000}"/>
    <cellStyle name="SAPBEXexcCritical5 6 2" xfId="27445" xr:uid="{00000000-0005-0000-0000-00000A8E0000}"/>
    <cellStyle name="SAPBEXexcCritical5 6 3" xfId="39538" xr:uid="{00000000-0005-0000-0000-00000B8E0000}"/>
    <cellStyle name="SAPBEXexcCritical5 6_BU&amp;IC" xfId="27446" xr:uid="{00000000-0005-0000-0000-00000C8E0000}"/>
    <cellStyle name="SAPBEXexcCritical5 7" xfId="27447" xr:uid="{00000000-0005-0000-0000-00000D8E0000}"/>
    <cellStyle name="SAPBEXexcCritical5 7 2" xfId="27448" xr:uid="{00000000-0005-0000-0000-00000E8E0000}"/>
    <cellStyle name="SAPBEXexcCritical5 7 3" xfId="39539" xr:uid="{00000000-0005-0000-0000-00000F8E0000}"/>
    <cellStyle name="SAPBEXexcCritical5 7_BU&amp;IC" xfId="27449" xr:uid="{00000000-0005-0000-0000-0000108E0000}"/>
    <cellStyle name="SAPBEXexcCritical5 8" xfId="27450" xr:uid="{00000000-0005-0000-0000-0000118E0000}"/>
    <cellStyle name="SAPBEXexcCritical5 8 2" xfId="39540" xr:uid="{00000000-0005-0000-0000-0000128E0000}"/>
    <cellStyle name="SAPBEXexcCritical5 9" xfId="27451" xr:uid="{00000000-0005-0000-0000-0000138E0000}"/>
    <cellStyle name="SAPBEXexcCritical5 9 2" xfId="39541" xr:uid="{00000000-0005-0000-0000-0000148E0000}"/>
    <cellStyle name="SAPBEXexcCritical5_130802_Segmentberichterstattung_V2" xfId="308" xr:uid="{00000000-0005-0000-0000-0000158E0000}"/>
    <cellStyle name="SAPBEXexcCritical6" xfId="309" xr:uid="{00000000-0005-0000-0000-0000168E0000}"/>
    <cellStyle name="SAPBEXexcCritical6 10" xfId="789" xr:uid="{00000000-0005-0000-0000-0000178E0000}"/>
    <cellStyle name="SAPBEXexcCritical6 2" xfId="310" xr:uid="{00000000-0005-0000-0000-0000188E0000}"/>
    <cellStyle name="SAPBEXexcCritical6 2 2" xfId="27452" xr:uid="{00000000-0005-0000-0000-0000198E0000}"/>
    <cellStyle name="SAPBEXexcCritical6 2 2 2" xfId="27453" xr:uid="{00000000-0005-0000-0000-00001A8E0000}"/>
    <cellStyle name="SAPBEXexcCritical6 2 2 3" xfId="39542" xr:uid="{00000000-0005-0000-0000-00001B8E0000}"/>
    <cellStyle name="SAPBEXexcCritical6 2 2_BU&amp;IC" xfId="27454" xr:uid="{00000000-0005-0000-0000-00001C8E0000}"/>
    <cellStyle name="SAPBEXexcCritical6 2 3" xfId="27455" xr:uid="{00000000-0005-0000-0000-00001D8E0000}"/>
    <cellStyle name="SAPBEXexcCritical6 2 3 2" xfId="27456" xr:uid="{00000000-0005-0000-0000-00001E8E0000}"/>
    <cellStyle name="SAPBEXexcCritical6 2 3 3" xfId="39543" xr:uid="{00000000-0005-0000-0000-00001F8E0000}"/>
    <cellStyle name="SAPBEXexcCritical6 2 3_BU&amp;IC" xfId="27457" xr:uid="{00000000-0005-0000-0000-0000208E0000}"/>
    <cellStyle name="SAPBEXexcCritical6 2 4" xfId="27458" xr:uid="{00000000-0005-0000-0000-0000218E0000}"/>
    <cellStyle name="SAPBEXexcCritical6 2 4 2" xfId="39544" xr:uid="{00000000-0005-0000-0000-0000228E0000}"/>
    <cellStyle name="SAPBEXexcCritical6 2 5" xfId="27459" xr:uid="{00000000-0005-0000-0000-0000238E0000}"/>
    <cellStyle name="SAPBEXexcCritical6 2 6" xfId="790" xr:uid="{00000000-0005-0000-0000-0000248E0000}"/>
    <cellStyle name="SAPBEXexcCritical6 2_5 year overview margin" xfId="37693" xr:uid="{00000000-0005-0000-0000-0000258E0000}"/>
    <cellStyle name="SAPBEXexcCritical6 3" xfId="791" xr:uid="{00000000-0005-0000-0000-0000268E0000}"/>
    <cellStyle name="SAPBEXexcCritical6 3 2" xfId="27460" xr:uid="{00000000-0005-0000-0000-0000278E0000}"/>
    <cellStyle name="SAPBEXexcCritical6 3 2 2" xfId="27461" xr:uid="{00000000-0005-0000-0000-0000288E0000}"/>
    <cellStyle name="SAPBEXexcCritical6 3 2 3" xfId="39546" xr:uid="{00000000-0005-0000-0000-0000298E0000}"/>
    <cellStyle name="SAPBEXexcCritical6 3 2_BU&amp;IC" xfId="27462" xr:uid="{00000000-0005-0000-0000-00002A8E0000}"/>
    <cellStyle name="SAPBEXexcCritical6 3 3" xfId="27463" xr:uid="{00000000-0005-0000-0000-00002B8E0000}"/>
    <cellStyle name="SAPBEXexcCritical6 3 4" xfId="39545" xr:uid="{00000000-0005-0000-0000-00002C8E0000}"/>
    <cellStyle name="SAPBEXexcCritical6 3_BU&amp;IC" xfId="27464" xr:uid="{00000000-0005-0000-0000-00002D8E0000}"/>
    <cellStyle name="SAPBEXexcCritical6 4" xfId="27465" xr:uid="{00000000-0005-0000-0000-00002E8E0000}"/>
    <cellStyle name="SAPBEXexcCritical6 4 2" xfId="27466" xr:uid="{00000000-0005-0000-0000-00002F8E0000}"/>
    <cellStyle name="SAPBEXexcCritical6 4 2 2" xfId="27467" xr:uid="{00000000-0005-0000-0000-0000308E0000}"/>
    <cellStyle name="SAPBEXexcCritical6 4 2 3" xfId="39548" xr:uid="{00000000-0005-0000-0000-0000318E0000}"/>
    <cellStyle name="SAPBEXexcCritical6 4 2_BU&amp;IC" xfId="27468" xr:uid="{00000000-0005-0000-0000-0000328E0000}"/>
    <cellStyle name="SAPBEXexcCritical6 4 3" xfId="27469" xr:uid="{00000000-0005-0000-0000-0000338E0000}"/>
    <cellStyle name="SAPBEXexcCritical6 4 4" xfId="39547" xr:uid="{00000000-0005-0000-0000-0000348E0000}"/>
    <cellStyle name="SAPBEXexcCritical6 4_BU&amp;IC" xfId="27470" xr:uid="{00000000-0005-0000-0000-0000358E0000}"/>
    <cellStyle name="SAPBEXexcCritical6 5" xfId="27471" xr:uid="{00000000-0005-0000-0000-0000368E0000}"/>
    <cellStyle name="SAPBEXexcCritical6 5 2" xfId="27472" xr:uid="{00000000-0005-0000-0000-0000378E0000}"/>
    <cellStyle name="SAPBEXexcCritical6 5 2 2" xfId="27473" xr:uid="{00000000-0005-0000-0000-0000388E0000}"/>
    <cellStyle name="SAPBEXexcCritical6 5 2 3" xfId="39550" xr:uid="{00000000-0005-0000-0000-0000398E0000}"/>
    <cellStyle name="SAPBEXexcCritical6 5 2_BU&amp;IC" xfId="27474" xr:uid="{00000000-0005-0000-0000-00003A8E0000}"/>
    <cellStyle name="SAPBEXexcCritical6 5 3" xfId="27475" xr:uid="{00000000-0005-0000-0000-00003B8E0000}"/>
    <cellStyle name="SAPBEXexcCritical6 5 4" xfId="39549" xr:uid="{00000000-0005-0000-0000-00003C8E0000}"/>
    <cellStyle name="SAPBEXexcCritical6 5_BU&amp;IC" xfId="27476" xr:uid="{00000000-0005-0000-0000-00003D8E0000}"/>
    <cellStyle name="SAPBEXexcCritical6 6" xfId="27477" xr:uid="{00000000-0005-0000-0000-00003E8E0000}"/>
    <cellStyle name="SAPBEXexcCritical6 6 2" xfId="27478" xr:uid="{00000000-0005-0000-0000-00003F8E0000}"/>
    <cellStyle name="SAPBEXexcCritical6 6 3" xfId="39551" xr:uid="{00000000-0005-0000-0000-0000408E0000}"/>
    <cellStyle name="SAPBEXexcCritical6 6_BU&amp;IC" xfId="27479" xr:uid="{00000000-0005-0000-0000-0000418E0000}"/>
    <cellStyle name="SAPBEXexcCritical6 7" xfId="27480" xr:uid="{00000000-0005-0000-0000-0000428E0000}"/>
    <cellStyle name="SAPBEXexcCritical6 7 2" xfId="27481" xr:uid="{00000000-0005-0000-0000-0000438E0000}"/>
    <cellStyle name="SAPBEXexcCritical6 7 3" xfId="39552" xr:uid="{00000000-0005-0000-0000-0000448E0000}"/>
    <cellStyle name="SAPBEXexcCritical6 7_BU&amp;IC" xfId="27482" xr:uid="{00000000-0005-0000-0000-0000458E0000}"/>
    <cellStyle name="SAPBEXexcCritical6 8" xfId="27483" xr:uid="{00000000-0005-0000-0000-0000468E0000}"/>
    <cellStyle name="SAPBEXexcCritical6 8 2" xfId="39553" xr:uid="{00000000-0005-0000-0000-0000478E0000}"/>
    <cellStyle name="SAPBEXexcCritical6 9" xfId="27484" xr:uid="{00000000-0005-0000-0000-0000488E0000}"/>
    <cellStyle name="SAPBEXexcCritical6 9 2" xfId="39554" xr:uid="{00000000-0005-0000-0000-0000498E0000}"/>
    <cellStyle name="SAPBEXexcCritical6_130802_Segmentberichterstattung_V2" xfId="311" xr:uid="{00000000-0005-0000-0000-00004A8E0000}"/>
    <cellStyle name="SAPBEXexcGood1" xfId="312" xr:uid="{00000000-0005-0000-0000-00004B8E0000}"/>
    <cellStyle name="SAPBEXexcGood1 10" xfId="792" xr:uid="{00000000-0005-0000-0000-00004C8E0000}"/>
    <cellStyle name="SAPBEXexcGood1 2" xfId="313" xr:uid="{00000000-0005-0000-0000-00004D8E0000}"/>
    <cellStyle name="SAPBEXexcGood1 2 2" xfId="27485" xr:uid="{00000000-0005-0000-0000-00004E8E0000}"/>
    <cellStyle name="SAPBEXexcGood1 2 2 2" xfId="27486" xr:uid="{00000000-0005-0000-0000-00004F8E0000}"/>
    <cellStyle name="SAPBEXexcGood1 2 2 3" xfId="39555" xr:uid="{00000000-0005-0000-0000-0000508E0000}"/>
    <cellStyle name="SAPBEXexcGood1 2 2_BU&amp;IC" xfId="27487" xr:uid="{00000000-0005-0000-0000-0000518E0000}"/>
    <cellStyle name="SAPBEXexcGood1 2 3" xfId="27488" xr:uid="{00000000-0005-0000-0000-0000528E0000}"/>
    <cellStyle name="SAPBEXexcGood1 2 3 2" xfId="27489" xr:uid="{00000000-0005-0000-0000-0000538E0000}"/>
    <cellStyle name="SAPBEXexcGood1 2 3 3" xfId="39556" xr:uid="{00000000-0005-0000-0000-0000548E0000}"/>
    <cellStyle name="SAPBEXexcGood1 2 3_BU&amp;IC" xfId="27490" xr:uid="{00000000-0005-0000-0000-0000558E0000}"/>
    <cellStyle name="SAPBEXexcGood1 2 4" xfId="27491" xr:uid="{00000000-0005-0000-0000-0000568E0000}"/>
    <cellStyle name="SAPBEXexcGood1 2 4 2" xfId="39557" xr:uid="{00000000-0005-0000-0000-0000578E0000}"/>
    <cellStyle name="SAPBEXexcGood1 2 5" xfId="27492" xr:uid="{00000000-0005-0000-0000-0000588E0000}"/>
    <cellStyle name="SAPBEXexcGood1 2 6" xfId="793" xr:uid="{00000000-0005-0000-0000-0000598E0000}"/>
    <cellStyle name="SAPBEXexcGood1 2_5 year overview margin" xfId="37694" xr:uid="{00000000-0005-0000-0000-00005A8E0000}"/>
    <cellStyle name="SAPBEXexcGood1 3" xfId="794" xr:uid="{00000000-0005-0000-0000-00005B8E0000}"/>
    <cellStyle name="SAPBEXexcGood1 3 2" xfId="27493" xr:uid="{00000000-0005-0000-0000-00005C8E0000}"/>
    <cellStyle name="SAPBEXexcGood1 3 2 2" xfId="27494" xr:uid="{00000000-0005-0000-0000-00005D8E0000}"/>
    <cellStyle name="SAPBEXexcGood1 3 2 3" xfId="39559" xr:uid="{00000000-0005-0000-0000-00005E8E0000}"/>
    <cellStyle name="SAPBEXexcGood1 3 2_BU&amp;IC" xfId="27495" xr:uid="{00000000-0005-0000-0000-00005F8E0000}"/>
    <cellStyle name="SAPBEXexcGood1 3 3" xfId="27496" xr:uid="{00000000-0005-0000-0000-0000608E0000}"/>
    <cellStyle name="SAPBEXexcGood1 3 4" xfId="39558" xr:uid="{00000000-0005-0000-0000-0000618E0000}"/>
    <cellStyle name="SAPBEXexcGood1 3_BU&amp;IC" xfId="27497" xr:uid="{00000000-0005-0000-0000-0000628E0000}"/>
    <cellStyle name="SAPBEXexcGood1 4" xfId="27498" xr:uid="{00000000-0005-0000-0000-0000638E0000}"/>
    <cellStyle name="SAPBEXexcGood1 4 2" xfId="27499" xr:uid="{00000000-0005-0000-0000-0000648E0000}"/>
    <cellStyle name="SAPBEXexcGood1 4 2 2" xfId="27500" xr:uid="{00000000-0005-0000-0000-0000658E0000}"/>
    <cellStyle name="SAPBEXexcGood1 4 2 3" xfId="39561" xr:uid="{00000000-0005-0000-0000-0000668E0000}"/>
    <cellStyle name="SAPBEXexcGood1 4 2_BU&amp;IC" xfId="27501" xr:uid="{00000000-0005-0000-0000-0000678E0000}"/>
    <cellStyle name="SAPBEXexcGood1 4 3" xfId="27502" xr:uid="{00000000-0005-0000-0000-0000688E0000}"/>
    <cellStyle name="SAPBEXexcGood1 4 4" xfId="39560" xr:uid="{00000000-0005-0000-0000-0000698E0000}"/>
    <cellStyle name="SAPBEXexcGood1 4_BU&amp;IC" xfId="27503" xr:uid="{00000000-0005-0000-0000-00006A8E0000}"/>
    <cellStyle name="SAPBEXexcGood1 5" xfId="27504" xr:uid="{00000000-0005-0000-0000-00006B8E0000}"/>
    <cellStyle name="SAPBEXexcGood1 5 2" xfId="27505" xr:uid="{00000000-0005-0000-0000-00006C8E0000}"/>
    <cellStyle name="SAPBEXexcGood1 5 2 2" xfId="27506" xr:uid="{00000000-0005-0000-0000-00006D8E0000}"/>
    <cellStyle name="SAPBEXexcGood1 5 2 3" xfId="39563" xr:uid="{00000000-0005-0000-0000-00006E8E0000}"/>
    <cellStyle name="SAPBEXexcGood1 5 2_BU&amp;IC" xfId="27507" xr:uid="{00000000-0005-0000-0000-00006F8E0000}"/>
    <cellStyle name="SAPBEXexcGood1 5 3" xfId="27508" xr:uid="{00000000-0005-0000-0000-0000708E0000}"/>
    <cellStyle name="SAPBEXexcGood1 5 4" xfId="39562" xr:uid="{00000000-0005-0000-0000-0000718E0000}"/>
    <cellStyle name="SAPBEXexcGood1 5_BU&amp;IC" xfId="27509" xr:uid="{00000000-0005-0000-0000-0000728E0000}"/>
    <cellStyle name="SAPBEXexcGood1 6" xfId="27510" xr:uid="{00000000-0005-0000-0000-0000738E0000}"/>
    <cellStyle name="SAPBEXexcGood1 6 2" xfId="27511" xr:uid="{00000000-0005-0000-0000-0000748E0000}"/>
    <cellStyle name="SAPBEXexcGood1 6 3" xfId="39564" xr:uid="{00000000-0005-0000-0000-0000758E0000}"/>
    <cellStyle name="SAPBEXexcGood1 6_BU&amp;IC" xfId="27512" xr:uid="{00000000-0005-0000-0000-0000768E0000}"/>
    <cellStyle name="SAPBEXexcGood1 7" xfId="27513" xr:uid="{00000000-0005-0000-0000-0000778E0000}"/>
    <cellStyle name="SAPBEXexcGood1 7 2" xfId="27514" xr:uid="{00000000-0005-0000-0000-0000788E0000}"/>
    <cellStyle name="SAPBEXexcGood1 7 3" xfId="39565" xr:uid="{00000000-0005-0000-0000-0000798E0000}"/>
    <cellStyle name="SAPBEXexcGood1 7_BU&amp;IC" xfId="27515" xr:uid="{00000000-0005-0000-0000-00007A8E0000}"/>
    <cellStyle name="SAPBEXexcGood1 8" xfId="27516" xr:uid="{00000000-0005-0000-0000-00007B8E0000}"/>
    <cellStyle name="SAPBEXexcGood1 8 2" xfId="39566" xr:uid="{00000000-0005-0000-0000-00007C8E0000}"/>
    <cellStyle name="SAPBEXexcGood1 9" xfId="27517" xr:uid="{00000000-0005-0000-0000-00007D8E0000}"/>
    <cellStyle name="SAPBEXexcGood1 9 2" xfId="39567" xr:uid="{00000000-0005-0000-0000-00007E8E0000}"/>
    <cellStyle name="SAPBEXexcGood1_130802_Segmentberichterstattung_V2" xfId="314" xr:uid="{00000000-0005-0000-0000-00007F8E0000}"/>
    <cellStyle name="SAPBEXexcGood2" xfId="315" xr:uid="{00000000-0005-0000-0000-0000808E0000}"/>
    <cellStyle name="SAPBEXexcGood2 10" xfId="795" xr:uid="{00000000-0005-0000-0000-0000818E0000}"/>
    <cellStyle name="SAPBEXexcGood2 2" xfId="316" xr:uid="{00000000-0005-0000-0000-0000828E0000}"/>
    <cellStyle name="SAPBEXexcGood2 2 2" xfId="27518" xr:uid="{00000000-0005-0000-0000-0000838E0000}"/>
    <cellStyle name="SAPBEXexcGood2 2 2 2" xfId="27519" xr:uid="{00000000-0005-0000-0000-0000848E0000}"/>
    <cellStyle name="SAPBEXexcGood2 2 2 3" xfId="39568" xr:uid="{00000000-0005-0000-0000-0000858E0000}"/>
    <cellStyle name="SAPBEXexcGood2 2 2_BU&amp;IC" xfId="27520" xr:uid="{00000000-0005-0000-0000-0000868E0000}"/>
    <cellStyle name="SAPBEXexcGood2 2 3" xfId="27521" xr:uid="{00000000-0005-0000-0000-0000878E0000}"/>
    <cellStyle name="SAPBEXexcGood2 2 3 2" xfId="27522" xr:uid="{00000000-0005-0000-0000-0000888E0000}"/>
    <cellStyle name="SAPBEXexcGood2 2 3 3" xfId="39569" xr:uid="{00000000-0005-0000-0000-0000898E0000}"/>
    <cellStyle name="SAPBEXexcGood2 2 3_BU&amp;IC" xfId="27523" xr:uid="{00000000-0005-0000-0000-00008A8E0000}"/>
    <cellStyle name="SAPBEXexcGood2 2 4" xfId="27524" xr:uid="{00000000-0005-0000-0000-00008B8E0000}"/>
    <cellStyle name="SAPBEXexcGood2 2 4 2" xfId="39570" xr:uid="{00000000-0005-0000-0000-00008C8E0000}"/>
    <cellStyle name="SAPBEXexcGood2 2 5" xfId="27525" xr:uid="{00000000-0005-0000-0000-00008D8E0000}"/>
    <cellStyle name="SAPBEXexcGood2 2 6" xfId="796" xr:uid="{00000000-0005-0000-0000-00008E8E0000}"/>
    <cellStyle name="SAPBEXexcGood2 2_5 year overview margin" xfId="37695" xr:uid="{00000000-0005-0000-0000-00008F8E0000}"/>
    <cellStyle name="SAPBEXexcGood2 3" xfId="797" xr:uid="{00000000-0005-0000-0000-0000908E0000}"/>
    <cellStyle name="SAPBEXexcGood2 3 2" xfId="27526" xr:uid="{00000000-0005-0000-0000-0000918E0000}"/>
    <cellStyle name="SAPBEXexcGood2 3 2 2" xfId="27527" xr:uid="{00000000-0005-0000-0000-0000928E0000}"/>
    <cellStyle name="SAPBEXexcGood2 3 2 3" xfId="39572" xr:uid="{00000000-0005-0000-0000-0000938E0000}"/>
    <cellStyle name="SAPBEXexcGood2 3 2_BU&amp;IC" xfId="27528" xr:uid="{00000000-0005-0000-0000-0000948E0000}"/>
    <cellStyle name="SAPBEXexcGood2 3 3" xfId="27529" xr:uid="{00000000-0005-0000-0000-0000958E0000}"/>
    <cellStyle name="SAPBEXexcGood2 3 4" xfId="39571" xr:uid="{00000000-0005-0000-0000-0000968E0000}"/>
    <cellStyle name="SAPBEXexcGood2 3_BU&amp;IC" xfId="27530" xr:uid="{00000000-0005-0000-0000-0000978E0000}"/>
    <cellStyle name="SAPBEXexcGood2 4" xfId="27531" xr:uid="{00000000-0005-0000-0000-0000988E0000}"/>
    <cellStyle name="SAPBEXexcGood2 4 2" xfId="27532" xr:uid="{00000000-0005-0000-0000-0000998E0000}"/>
    <cellStyle name="SAPBEXexcGood2 4 2 2" xfId="27533" xr:uid="{00000000-0005-0000-0000-00009A8E0000}"/>
    <cellStyle name="SAPBEXexcGood2 4 2 3" xfId="39574" xr:uid="{00000000-0005-0000-0000-00009B8E0000}"/>
    <cellStyle name="SAPBEXexcGood2 4 2_BU&amp;IC" xfId="27534" xr:uid="{00000000-0005-0000-0000-00009C8E0000}"/>
    <cellStyle name="SAPBEXexcGood2 4 3" xfId="27535" xr:uid="{00000000-0005-0000-0000-00009D8E0000}"/>
    <cellStyle name="SAPBEXexcGood2 4 4" xfId="39573" xr:uid="{00000000-0005-0000-0000-00009E8E0000}"/>
    <cellStyle name="SAPBEXexcGood2 4_BU&amp;IC" xfId="27536" xr:uid="{00000000-0005-0000-0000-00009F8E0000}"/>
    <cellStyle name="SAPBEXexcGood2 5" xfId="27537" xr:uid="{00000000-0005-0000-0000-0000A08E0000}"/>
    <cellStyle name="SAPBEXexcGood2 5 2" xfId="27538" xr:uid="{00000000-0005-0000-0000-0000A18E0000}"/>
    <cellStyle name="SAPBEXexcGood2 5 2 2" xfId="27539" xr:uid="{00000000-0005-0000-0000-0000A28E0000}"/>
    <cellStyle name="SAPBEXexcGood2 5 2 3" xfId="39576" xr:uid="{00000000-0005-0000-0000-0000A38E0000}"/>
    <cellStyle name="SAPBEXexcGood2 5 2_BU&amp;IC" xfId="27540" xr:uid="{00000000-0005-0000-0000-0000A48E0000}"/>
    <cellStyle name="SAPBEXexcGood2 5 3" xfId="27541" xr:uid="{00000000-0005-0000-0000-0000A58E0000}"/>
    <cellStyle name="SAPBEXexcGood2 5 4" xfId="39575" xr:uid="{00000000-0005-0000-0000-0000A68E0000}"/>
    <cellStyle name="SAPBEXexcGood2 5_BU&amp;IC" xfId="27542" xr:uid="{00000000-0005-0000-0000-0000A78E0000}"/>
    <cellStyle name="SAPBEXexcGood2 6" xfId="27543" xr:uid="{00000000-0005-0000-0000-0000A88E0000}"/>
    <cellStyle name="SAPBEXexcGood2 6 2" xfId="27544" xr:uid="{00000000-0005-0000-0000-0000A98E0000}"/>
    <cellStyle name="SAPBEXexcGood2 6 3" xfId="39577" xr:uid="{00000000-0005-0000-0000-0000AA8E0000}"/>
    <cellStyle name="SAPBEXexcGood2 6_BU&amp;IC" xfId="27545" xr:uid="{00000000-0005-0000-0000-0000AB8E0000}"/>
    <cellStyle name="SAPBEXexcGood2 7" xfId="27546" xr:uid="{00000000-0005-0000-0000-0000AC8E0000}"/>
    <cellStyle name="SAPBEXexcGood2 7 2" xfId="27547" xr:uid="{00000000-0005-0000-0000-0000AD8E0000}"/>
    <cellStyle name="SAPBEXexcGood2 7 3" xfId="39578" xr:uid="{00000000-0005-0000-0000-0000AE8E0000}"/>
    <cellStyle name="SAPBEXexcGood2 7_BU&amp;IC" xfId="27548" xr:uid="{00000000-0005-0000-0000-0000AF8E0000}"/>
    <cellStyle name="SAPBEXexcGood2 8" xfId="27549" xr:uid="{00000000-0005-0000-0000-0000B08E0000}"/>
    <cellStyle name="SAPBEXexcGood2 8 2" xfId="39579" xr:uid="{00000000-0005-0000-0000-0000B18E0000}"/>
    <cellStyle name="SAPBEXexcGood2 9" xfId="27550" xr:uid="{00000000-0005-0000-0000-0000B28E0000}"/>
    <cellStyle name="SAPBEXexcGood2 9 2" xfId="39580" xr:uid="{00000000-0005-0000-0000-0000B38E0000}"/>
    <cellStyle name="SAPBEXexcGood2_130802_Segmentberichterstattung_V2" xfId="317" xr:uid="{00000000-0005-0000-0000-0000B48E0000}"/>
    <cellStyle name="SAPBEXexcGood3" xfId="318" xr:uid="{00000000-0005-0000-0000-0000B58E0000}"/>
    <cellStyle name="SAPBEXexcGood3 10" xfId="798" xr:uid="{00000000-0005-0000-0000-0000B68E0000}"/>
    <cellStyle name="SAPBEXexcGood3 2" xfId="319" xr:uid="{00000000-0005-0000-0000-0000B78E0000}"/>
    <cellStyle name="SAPBEXexcGood3 2 2" xfId="27551" xr:uid="{00000000-0005-0000-0000-0000B88E0000}"/>
    <cellStyle name="SAPBEXexcGood3 2 2 2" xfId="27552" xr:uid="{00000000-0005-0000-0000-0000B98E0000}"/>
    <cellStyle name="SAPBEXexcGood3 2 2 3" xfId="39581" xr:uid="{00000000-0005-0000-0000-0000BA8E0000}"/>
    <cellStyle name="SAPBEXexcGood3 2 2_BU&amp;IC" xfId="27553" xr:uid="{00000000-0005-0000-0000-0000BB8E0000}"/>
    <cellStyle name="SAPBEXexcGood3 2 3" xfId="27554" xr:uid="{00000000-0005-0000-0000-0000BC8E0000}"/>
    <cellStyle name="SAPBEXexcGood3 2 3 2" xfId="27555" xr:uid="{00000000-0005-0000-0000-0000BD8E0000}"/>
    <cellStyle name="SAPBEXexcGood3 2 3 3" xfId="39582" xr:uid="{00000000-0005-0000-0000-0000BE8E0000}"/>
    <cellStyle name="SAPBEXexcGood3 2 3_BU&amp;IC" xfId="27556" xr:uid="{00000000-0005-0000-0000-0000BF8E0000}"/>
    <cellStyle name="SAPBEXexcGood3 2 4" xfId="27557" xr:uid="{00000000-0005-0000-0000-0000C08E0000}"/>
    <cellStyle name="SAPBEXexcGood3 2 4 2" xfId="39583" xr:uid="{00000000-0005-0000-0000-0000C18E0000}"/>
    <cellStyle name="SAPBEXexcGood3 2 5" xfId="27558" xr:uid="{00000000-0005-0000-0000-0000C28E0000}"/>
    <cellStyle name="SAPBEXexcGood3 2 6" xfId="799" xr:uid="{00000000-0005-0000-0000-0000C38E0000}"/>
    <cellStyle name="SAPBEXexcGood3 2_5 year overview margin" xfId="37696" xr:uid="{00000000-0005-0000-0000-0000C48E0000}"/>
    <cellStyle name="SAPBEXexcGood3 3" xfId="800" xr:uid="{00000000-0005-0000-0000-0000C58E0000}"/>
    <cellStyle name="SAPBEXexcGood3 3 2" xfId="27559" xr:uid="{00000000-0005-0000-0000-0000C68E0000}"/>
    <cellStyle name="SAPBEXexcGood3 3 2 2" xfId="27560" xr:uid="{00000000-0005-0000-0000-0000C78E0000}"/>
    <cellStyle name="SAPBEXexcGood3 3 2 3" xfId="39585" xr:uid="{00000000-0005-0000-0000-0000C88E0000}"/>
    <cellStyle name="SAPBEXexcGood3 3 2_BU&amp;IC" xfId="27561" xr:uid="{00000000-0005-0000-0000-0000C98E0000}"/>
    <cellStyle name="SAPBEXexcGood3 3 3" xfId="27562" xr:uid="{00000000-0005-0000-0000-0000CA8E0000}"/>
    <cellStyle name="SAPBEXexcGood3 3 4" xfId="39584" xr:uid="{00000000-0005-0000-0000-0000CB8E0000}"/>
    <cellStyle name="SAPBEXexcGood3 3_BU&amp;IC" xfId="27563" xr:uid="{00000000-0005-0000-0000-0000CC8E0000}"/>
    <cellStyle name="SAPBEXexcGood3 4" xfId="27564" xr:uid="{00000000-0005-0000-0000-0000CD8E0000}"/>
    <cellStyle name="SAPBEXexcGood3 4 2" xfId="27565" xr:uid="{00000000-0005-0000-0000-0000CE8E0000}"/>
    <cellStyle name="SAPBEXexcGood3 4 2 2" xfId="27566" xr:uid="{00000000-0005-0000-0000-0000CF8E0000}"/>
    <cellStyle name="SAPBEXexcGood3 4 2 3" xfId="39587" xr:uid="{00000000-0005-0000-0000-0000D08E0000}"/>
    <cellStyle name="SAPBEXexcGood3 4 2_BU&amp;IC" xfId="27567" xr:uid="{00000000-0005-0000-0000-0000D18E0000}"/>
    <cellStyle name="SAPBEXexcGood3 4 3" xfId="27568" xr:uid="{00000000-0005-0000-0000-0000D28E0000}"/>
    <cellStyle name="SAPBEXexcGood3 4 4" xfId="39586" xr:uid="{00000000-0005-0000-0000-0000D38E0000}"/>
    <cellStyle name="SAPBEXexcGood3 4_BU&amp;IC" xfId="27569" xr:uid="{00000000-0005-0000-0000-0000D48E0000}"/>
    <cellStyle name="SAPBEXexcGood3 5" xfId="27570" xr:uid="{00000000-0005-0000-0000-0000D58E0000}"/>
    <cellStyle name="SAPBEXexcGood3 5 2" xfId="27571" xr:uid="{00000000-0005-0000-0000-0000D68E0000}"/>
    <cellStyle name="SAPBEXexcGood3 5 2 2" xfId="27572" xr:uid="{00000000-0005-0000-0000-0000D78E0000}"/>
    <cellStyle name="SAPBEXexcGood3 5 2 3" xfId="39589" xr:uid="{00000000-0005-0000-0000-0000D88E0000}"/>
    <cellStyle name="SAPBEXexcGood3 5 2_BU&amp;IC" xfId="27573" xr:uid="{00000000-0005-0000-0000-0000D98E0000}"/>
    <cellStyle name="SAPBEXexcGood3 5 3" xfId="27574" xr:uid="{00000000-0005-0000-0000-0000DA8E0000}"/>
    <cellStyle name="SAPBEXexcGood3 5 4" xfId="39588" xr:uid="{00000000-0005-0000-0000-0000DB8E0000}"/>
    <cellStyle name="SAPBEXexcGood3 5_BU&amp;IC" xfId="27575" xr:uid="{00000000-0005-0000-0000-0000DC8E0000}"/>
    <cellStyle name="SAPBEXexcGood3 6" xfId="27576" xr:uid="{00000000-0005-0000-0000-0000DD8E0000}"/>
    <cellStyle name="SAPBEXexcGood3 6 2" xfId="27577" xr:uid="{00000000-0005-0000-0000-0000DE8E0000}"/>
    <cellStyle name="SAPBEXexcGood3 6 3" xfId="39590" xr:uid="{00000000-0005-0000-0000-0000DF8E0000}"/>
    <cellStyle name="SAPBEXexcGood3 6_BU&amp;IC" xfId="27578" xr:uid="{00000000-0005-0000-0000-0000E08E0000}"/>
    <cellStyle name="SAPBEXexcGood3 7" xfId="27579" xr:uid="{00000000-0005-0000-0000-0000E18E0000}"/>
    <cellStyle name="SAPBEXexcGood3 7 2" xfId="27580" xr:uid="{00000000-0005-0000-0000-0000E28E0000}"/>
    <cellStyle name="SAPBEXexcGood3 7 3" xfId="39591" xr:uid="{00000000-0005-0000-0000-0000E38E0000}"/>
    <cellStyle name="SAPBEXexcGood3 7_BU&amp;IC" xfId="27581" xr:uid="{00000000-0005-0000-0000-0000E48E0000}"/>
    <cellStyle name="SAPBEXexcGood3 8" xfId="27582" xr:uid="{00000000-0005-0000-0000-0000E58E0000}"/>
    <cellStyle name="SAPBEXexcGood3 8 2" xfId="39592" xr:uid="{00000000-0005-0000-0000-0000E68E0000}"/>
    <cellStyle name="SAPBEXexcGood3 9" xfId="27583" xr:uid="{00000000-0005-0000-0000-0000E78E0000}"/>
    <cellStyle name="SAPBEXexcGood3 9 2" xfId="39593" xr:uid="{00000000-0005-0000-0000-0000E88E0000}"/>
    <cellStyle name="SAPBEXexcGood3_130802_Segmentberichterstattung_V2" xfId="320" xr:uid="{00000000-0005-0000-0000-0000E98E0000}"/>
    <cellStyle name="SAPBEXfilterDrill" xfId="321" xr:uid="{00000000-0005-0000-0000-0000EA8E0000}"/>
    <cellStyle name="SAPBEXfilterDrill 2" xfId="322" xr:uid="{00000000-0005-0000-0000-0000EB8E0000}"/>
    <cellStyle name="SAPBEXfilterDrill 2 2" xfId="27585" xr:uid="{00000000-0005-0000-0000-0000EC8E0000}"/>
    <cellStyle name="SAPBEXfilterDrill 2 2 2" xfId="27586" xr:uid="{00000000-0005-0000-0000-0000ED8E0000}"/>
    <cellStyle name="SAPBEXfilterDrill 2 2 3" xfId="39594" xr:uid="{00000000-0005-0000-0000-0000EE8E0000}"/>
    <cellStyle name="SAPBEXfilterDrill 2 2_BU&amp;IC" xfId="27587" xr:uid="{00000000-0005-0000-0000-0000EF8E0000}"/>
    <cellStyle name="SAPBEXfilterDrill 2 3" xfId="27588" xr:uid="{00000000-0005-0000-0000-0000F08E0000}"/>
    <cellStyle name="SAPBEXfilterDrill 2 3 2" xfId="27589" xr:uid="{00000000-0005-0000-0000-0000F18E0000}"/>
    <cellStyle name="SAPBEXfilterDrill 2 3 3" xfId="39595" xr:uid="{00000000-0005-0000-0000-0000F28E0000}"/>
    <cellStyle name="SAPBEXfilterDrill 2 3_BU&amp;IC" xfId="27590" xr:uid="{00000000-0005-0000-0000-0000F38E0000}"/>
    <cellStyle name="SAPBEXfilterDrill 2 4" xfId="27591" xr:uid="{00000000-0005-0000-0000-0000F48E0000}"/>
    <cellStyle name="SAPBEXfilterDrill 2 4 2" xfId="39596" xr:uid="{00000000-0005-0000-0000-0000F58E0000}"/>
    <cellStyle name="SAPBEXfilterDrill 2 5" xfId="27592" xr:uid="{00000000-0005-0000-0000-0000F68E0000}"/>
    <cellStyle name="SAPBEXfilterDrill 2 5 2" xfId="39597" xr:uid="{00000000-0005-0000-0000-0000F78E0000}"/>
    <cellStyle name="SAPBEXfilterDrill 2 6" xfId="27584" xr:uid="{00000000-0005-0000-0000-0000F88E0000}"/>
    <cellStyle name="SAPBEXfilterDrill 2_5 year overview margin" xfId="37697" xr:uid="{00000000-0005-0000-0000-0000F98E0000}"/>
    <cellStyle name="SAPBEXfilterDrill 3" xfId="27593" xr:uid="{00000000-0005-0000-0000-0000FA8E0000}"/>
    <cellStyle name="SAPBEXfilterDrill 3 2" xfId="27594" xr:uid="{00000000-0005-0000-0000-0000FB8E0000}"/>
    <cellStyle name="SAPBEXfilterDrill 3 2 2" xfId="27595" xr:uid="{00000000-0005-0000-0000-0000FC8E0000}"/>
    <cellStyle name="SAPBEXfilterDrill 3 2 3" xfId="39599" xr:uid="{00000000-0005-0000-0000-0000FD8E0000}"/>
    <cellStyle name="SAPBEXfilterDrill 3 2_BU&amp;IC" xfId="27596" xr:uid="{00000000-0005-0000-0000-0000FE8E0000}"/>
    <cellStyle name="SAPBEXfilterDrill 3 3" xfId="27597" xr:uid="{00000000-0005-0000-0000-0000FF8E0000}"/>
    <cellStyle name="SAPBEXfilterDrill 3 3 2" xfId="27598" xr:uid="{00000000-0005-0000-0000-0000008F0000}"/>
    <cellStyle name="SAPBEXfilterDrill 3 3 3" xfId="39600" xr:uid="{00000000-0005-0000-0000-0000018F0000}"/>
    <cellStyle name="SAPBEXfilterDrill 3 3_BU&amp;IC" xfId="27599" xr:uid="{00000000-0005-0000-0000-0000028F0000}"/>
    <cellStyle name="SAPBEXfilterDrill 3 4" xfId="27600" xr:uid="{00000000-0005-0000-0000-0000038F0000}"/>
    <cellStyle name="SAPBEXfilterDrill 3 5" xfId="39598" xr:uid="{00000000-0005-0000-0000-0000048F0000}"/>
    <cellStyle name="SAPBEXfilterDrill 3_BU&amp;IC" xfId="27601" xr:uid="{00000000-0005-0000-0000-0000058F0000}"/>
    <cellStyle name="SAPBEXfilterDrill 4" xfId="27602" xr:uid="{00000000-0005-0000-0000-0000068F0000}"/>
    <cellStyle name="SAPBEXfilterDrill 4 2" xfId="27603" xr:uid="{00000000-0005-0000-0000-0000078F0000}"/>
    <cellStyle name="SAPBEXfilterDrill 4 2 2" xfId="27604" xr:uid="{00000000-0005-0000-0000-0000088F0000}"/>
    <cellStyle name="SAPBEXfilterDrill 4 2 3" xfId="39602" xr:uid="{00000000-0005-0000-0000-0000098F0000}"/>
    <cellStyle name="SAPBEXfilterDrill 4 2_BU&amp;IC" xfId="27605" xr:uid="{00000000-0005-0000-0000-00000A8F0000}"/>
    <cellStyle name="SAPBEXfilterDrill 4 3" xfId="27606" xr:uid="{00000000-0005-0000-0000-00000B8F0000}"/>
    <cellStyle name="SAPBEXfilterDrill 4 4" xfId="39601" xr:uid="{00000000-0005-0000-0000-00000C8F0000}"/>
    <cellStyle name="SAPBEXfilterDrill 4_BU&amp;IC" xfId="27607" xr:uid="{00000000-0005-0000-0000-00000D8F0000}"/>
    <cellStyle name="SAPBEXfilterDrill 5" xfId="27608" xr:uid="{00000000-0005-0000-0000-00000E8F0000}"/>
    <cellStyle name="SAPBEXfilterDrill 5 2" xfId="27609" xr:uid="{00000000-0005-0000-0000-00000F8F0000}"/>
    <cellStyle name="SAPBEXfilterDrill 5 2 2" xfId="27610" xr:uid="{00000000-0005-0000-0000-0000108F0000}"/>
    <cellStyle name="SAPBEXfilterDrill 5 2 3" xfId="39604" xr:uid="{00000000-0005-0000-0000-0000118F0000}"/>
    <cellStyle name="SAPBEXfilterDrill 5 2_BU&amp;IC" xfId="27611" xr:uid="{00000000-0005-0000-0000-0000128F0000}"/>
    <cellStyle name="SAPBEXfilterDrill 5 3" xfId="27612" xr:uid="{00000000-0005-0000-0000-0000138F0000}"/>
    <cellStyle name="SAPBEXfilterDrill 5 4" xfId="39603" xr:uid="{00000000-0005-0000-0000-0000148F0000}"/>
    <cellStyle name="SAPBEXfilterDrill 5_BU&amp;IC" xfId="27613" xr:uid="{00000000-0005-0000-0000-0000158F0000}"/>
    <cellStyle name="SAPBEXfilterDrill 6" xfId="27614" xr:uid="{00000000-0005-0000-0000-0000168F0000}"/>
    <cellStyle name="SAPBEXfilterDrill 6 2" xfId="27615" xr:uid="{00000000-0005-0000-0000-0000178F0000}"/>
    <cellStyle name="SAPBEXfilterDrill 6 2 2" xfId="27616" xr:uid="{00000000-0005-0000-0000-0000188F0000}"/>
    <cellStyle name="SAPBEXfilterDrill 6 2 3" xfId="39606" xr:uid="{00000000-0005-0000-0000-0000198F0000}"/>
    <cellStyle name="SAPBEXfilterDrill 6 2_BU&amp;IC" xfId="27617" xr:uid="{00000000-0005-0000-0000-00001A8F0000}"/>
    <cellStyle name="SAPBEXfilterDrill 6 3" xfId="27618" xr:uid="{00000000-0005-0000-0000-00001B8F0000}"/>
    <cellStyle name="SAPBEXfilterDrill 6 4" xfId="39605" xr:uid="{00000000-0005-0000-0000-00001C8F0000}"/>
    <cellStyle name="SAPBEXfilterDrill 6_BU&amp;IC" xfId="27619" xr:uid="{00000000-0005-0000-0000-00001D8F0000}"/>
    <cellStyle name="SAPBEXfilterDrill 7" xfId="27620" xr:uid="{00000000-0005-0000-0000-00001E8F0000}"/>
    <cellStyle name="SAPBEXfilterDrill 7 2" xfId="39607" xr:uid="{00000000-0005-0000-0000-00001F8F0000}"/>
    <cellStyle name="SAPBEXfilterDrill 8" xfId="801" xr:uid="{00000000-0005-0000-0000-0000208F0000}"/>
    <cellStyle name="SAPBEXfilterDrill 8 2" xfId="39608" xr:uid="{00000000-0005-0000-0000-0000218F0000}"/>
    <cellStyle name="SAPBEXfilterDrill 9" xfId="39609" xr:uid="{00000000-0005-0000-0000-0000228F0000}"/>
    <cellStyle name="SAPBEXfilterDrill_130802_Segmentberichterstattung_V2" xfId="323" xr:uid="{00000000-0005-0000-0000-0000238F0000}"/>
    <cellStyle name="SAPBEXfilterItem" xfId="324" xr:uid="{00000000-0005-0000-0000-0000248F0000}"/>
    <cellStyle name="SAPBEXfilterItem 2" xfId="579" xr:uid="{00000000-0005-0000-0000-0000258F0000}"/>
    <cellStyle name="SAPBEXfilterItem 2 2" xfId="27622" xr:uid="{00000000-0005-0000-0000-0000268F0000}"/>
    <cellStyle name="SAPBEXfilterItem 2 2 2" xfId="39610" xr:uid="{00000000-0005-0000-0000-0000278F0000}"/>
    <cellStyle name="SAPBEXfilterItem 2 3" xfId="27623" xr:uid="{00000000-0005-0000-0000-0000288F0000}"/>
    <cellStyle name="SAPBEXfilterItem 2 3 2" xfId="27624" xr:uid="{00000000-0005-0000-0000-0000298F0000}"/>
    <cellStyle name="SAPBEXfilterItem 2 3 3" xfId="39611" xr:uid="{00000000-0005-0000-0000-00002A8F0000}"/>
    <cellStyle name="SAPBEXfilterItem 2 3_BU&amp;IC" xfId="27625" xr:uid="{00000000-0005-0000-0000-00002B8F0000}"/>
    <cellStyle name="SAPBEXfilterItem 2 4" xfId="27621" xr:uid="{00000000-0005-0000-0000-00002C8F0000}"/>
    <cellStyle name="SAPBEXfilterItem 2_5 year overview margin" xfId="37698" xr:uid="{00000000-0005-0000-0000-00002D8F0000}"/>
    <cellStyle name="SAPBEXfilterItem 3" xfId="27626" xr:uid="{00000000-0005-0000-0000-00002E8F0000}"/>
    <cellStyle name="SAPBEXfilterItem 3 2" xfId="27627" xr:uid="{00000000-0005-0000-0000-00002F8F0000}"/>
    <cellStyle name="SAPBEXfilterItem 3 2 2" xfId="39613" xr:uid="{00000000-0005-0000-0000-0000308F0000}"/>
    <cellStyle name="SAPBEXfilterItem 3 3" xfId="27628" xr:uid="{00000000-0005-0000-0000-0000318F0000}"/>
    <cellStyle name="SAPBEXfilterItem 3 4" xfId="39612" xr:uid="{00000000-0005-0000-0000-0000328F0000}"/>
    <cellStyle name="SAPBEXfilterItem 3_BU&amp;IC" xfId="27629" xr:uid="{00000000-0005-0000-0000-0000338F0000}"/>
    <cellStyle name="SAPBEXfilterItem 4" xfId="27630" xr:uid="{00000000-0005-0000-0000-0000348F0000}"/>
    <cellStyle name="SAPBEXfilterItem 4 2" xfId="27631" xr:uid="{00000000-0005-0000-0000-0000358F0000}"/>
    <cellStyle name="SAPBEXfilterItem 4 2 2" xfId="39615" xr:uid="{00000000-0005-0000-0000-0000368F0000}"/>
    <cellStyle name="SAPBEXfilterItem 4 3" xfId="39614" xr:uid="{00000000-0005-0000-0000-0000378F0000}"/>
    <cellStyle name="SAPBEXfilterItem 4_BU&amp;IC" xfId="27632" xr:uid="{00000000-0005-0000-0000-0000388F0000}"/>
    <cellStyle name="SAPBEXfilterItem 5" xfId="27633" xr:uid="{00000000-0005-0000-0000-0000398F0000}"/>
    <cellStyle name="SAPBEXfilterItem 5 2" xfId="27634" xr:uid="{00000000-0005-0000-0000-00003A8F0000}"/>
    <cellStyle name="SAPBEXfilterItem 5 2 2" xfId="39617" xr:uid="{00000000-0005-0000-0000-00003B8F0000}"/>
    <cellStyle name="SAPBEXfilterItem 5 3" xfId="39616" xr:uid="{00000000-0005-0000-0000-00003C8F0000}"/>
    <cellStyle name="SAPBEXfilterItem 5_BU&amp;IC" xfId="27635" xr:uid="{00000000-0005-0000-0000-00003D8F0000}"/>
    <cellStyle name="SAPBEXfilterItem 6" xfId="27636" xr:uid="{00000000-0005-0000-0000-00003E8F0000}"/>
    <cellStyle name="SAPBEXfilterItem 6 2" xfId="27637" xr:uid="{00000000-0005-0000-0000-00003F8F0000}"/>
    <cellStyle name="SAPBEXfilterItem 6 2 2" xfId="39619" xr:uid="{00000000-0005-0000-0000-0000408F0000}"/>
    <cellStyle name="SAPBEXfilterItem 6 3" xfId="39618" xr:uid="{00000000-0005-0000-0000-0000418F0000}"/>
    <cellStyle name="SAPBEXfilterItem 6_BU&amp;IC" xfId="27638" xr:uid="{00000000-0005-0000-0000-0000428F0000}"/>
    <cellStyle name="SAPBEXfilterItem 7" xfId="27639" xr:uid="{00000000-0005-0000-0000-0000438F0000}"/>
    <cellStyle name="SAPBEXfilterItem 7 2" xfId="39620" xr:uid="{00000000-0005-0000-0000-0000448F0000}"/>
    <cellStyle name="SAPBEXfilterItem 8" xfId="802" xr:uid="{00000000-0005-0000-0000-0000458F0000}"/>
    <cellStyle name="SAPBEXfilterItem 8 2" xfId="39621" xr:uid="{00000000-0005-0000-0000-0000468F0000}"/>
    <cellStyle name="SAPBEXfilterItem_1036" xfId="27640" xr:uid="{00000000-0005-0000-0000-0000478F0000}"/>
    <cellStyle name="SAPBEXfilterText" xfId="325" xr:uid="{00000000-0005-0000-0000-0000488F0000}"/>
    <cellStyle name="SAPBEXfilterText 2" xfId="580" xr:uid="{00000000-0005-0000-0000-0000498F0000}"/>
    <cellStyle name="SAPBEXfilterText 2 2" xfId="27642" xr:uid="{00000000-0005-0000-0000-00004A8F0000}"/>
    <cellStyle name="SAPBEXfilterText 2 2 2" xfId="27643" xr:uid="{00000000-0005-0000-0000-00004B8F0000}"/>
    <cellStyle name="SAPBEXfilterText 2 2 3" xfId="39622" xr:uid="{00000000-0005-0000-0000-00004C8F0000}"/>
    <cellStyle name="SAPBEXfilterText 2 2_BU&amp;IC" xfId="27644" xr:uid="{00000000-0005-0000-0000-00004D8F0000}"/>
    <cellStyle name="SAPBEXfilterText 2 3" xfId="27645" xr:uid="{00000000-0005-0000-0000-00004E8F0000}"/>
    <cellStyle name="SAPBEXfilterText 2 4" xfId="27641" xr:uid="{00000000-0005-0000-0000-00004F8F0000}"/>
    <cellStyle name="SAPBEXfilterText 2_5 year overview margin" xfId="37699" xr:uid="{00000000-0005-0000-0000-0000508F0000}"/>
    <cellStyle name="SAPBEXfilterText 3" xfId="27646" xr:uid="{00000000-0005-0000-0000-0000518F0000}"/>
    <cellStyle name="SAPBEXfilterText 3 2" xfId="27647" xr:uid="{00000000-0005-0000-0000-0000528F0000}"/>
    <cellStyle name="SAPBEXfilterText 3 3" xfId="39623" xr:uid="{00000000-0005-0000-0000-0000538F0000}"/>
    <cellStyle name="SAPBEXfilterText 3_BU&amp;IC" xfId="27648" xr:uid="{00000000-0005-0000-0000-0000548F0000}"/>
    <cellStyle name="SAPBEXfilterText 4" xfId="27649" xr:uid="{00000000-0005-0000-0000-0000558F0000}"/>
    <cellStyle name="SAPBEXfilterText 4 2" xfId="39624" xr:uid="{00000000-0005-0000-0000-0000568F0000}"/>
    <cellStyle name="SAPBEXfilterText 5" xfId="803" xr:uid="{00000000-0005-0000-0000-0000578F0000}"/>
    <cellStyle name="SAPBEXfilterText 5 2" xfId="39625" xr:uid="{00000000-0005-0000-0000-0000588F0000}"/>
    <cellStyle name="SAPBEXfilterText_1036" xfId="27650" xr:uid="{00000000-0005-0000-0000-0000598F0000}"/>
    <cellStyle name="SAPBEXformats" xfId="326" xr:uid="{00000000-0005-0000-0000-00005A8F0000}"/>
    <cellStyle name="SAPBEXformats 10" xfId="804" xr:uid="{00000000-0005-0000-0000-00005B8F0000}"/>
    <cellStyle name="SAPBEXformats 2" xfId="327" xr:uid="{00000000-0005-0000-0000-00005C8F0000}"/>
    <cellStyle name="SAPBEXformats 2 2" xfId="27651" xr:uid="{00000000-0005-0000-0000-00005D8F0000}"/>
    <cellStyle name="SAPBEXformats 2 2 2" xfId="27652" xr:uid="{00000000-0005-0000-0000-00005E8F0000}"/>
    <cellStyle name="SAPBEXformats 2 2 3" xfId="39626" xr:uid="{00000000-0005-0000-0000-00005F8F0000}"/>
    <cellStyle name="SAPBEXformats 2 2_BU&amp;IC" xfId="27653" xr:uid="{00000000-0005-0000-0000-0000608F0000}"/>
    <cellStyle name="SAPBEXformats 2 3" xfId="27654" xr:uid="{00000000-0005-0000-0000-0000618F0000}"/>
    <cellStyle name="SAPBEXformats 2 3 2" xfId="27655" xr:uid="{00000000-0005-0000-0000-0000628F0000}"/>
    <cellStyle name="SAPBEXformats 2 3 3" xfId="39627" xr:uid="{00000000-0005-0000-0000-0000638F0000}"/>
    <cellStyle name="SAPBEXformats 2 3_BU&amp;IC" xfId="27656" xr:uid="{00000000-0005-0000-0000-0000648F0000}"/>
    <cellStyle name="SAPBEXformats 2 4" xfId="27657" xr:uid="{00000000-0005-0000-0000-0000658F0000}"/>
    <cellStyle name="SAPBEXformats 2 4 2" xfId="39628" xr:uid="{00000000-0005-0000-0000-0000668F0000}"/>
    <cellStyle name="SAPBEXformats 2 5" xfId="27658" xr:uid="{00000000-0005-0000-0000-0000678F0000}"/>
    <cellStyle name="SAPBEXformats 2 6" xfId="805" xr:uid="{00000000-0005-0000-0000-0000688F0000}"/>
    <cellStyle name="SAPBEXformats 2_5 year overview margin" xfId="37700" xr:uid="{00000000-0005-0000-0000-0000698F0000}"/>
    <cellStyle name="SAPBEXformats 3" xfId="806" xr:uid="{00000000-0005-0000-0000-00006A8F0000}"/>
    <cellStyle name="SAPBEXformats 3 2" xfId="27659" xr:uid="{00000000-0005-0000-0000-00006B8F0000}"/>
    <cellStyle name="SAPBEXformats 3 2 2" xfId="27660" xr:uid="{00000000-0005-0000-0000-00006C8F0000}"/>
    <cellStyle name="SAPBEXformats 3 2 3" xfId="39630" xr:uid="{00000000-0005-0000-0000-00006D8F0000}"/>
    <cellStyle name="SAPBEXformats 3 2_BU&amp;IC" xfId="27661" xr:uid="{00000000-0005-0000-0000-00006E8F0000}"/>
    <cellStyle name="SAPBEXformats 3 3" xfId="27662" xr:uid="{00000000-0005-0000-0000-00006F8F0000}"/>
    <cellStyle name="SAPBEXformats 3 4" xfId="39629" xr:uid="{00000000-0005-0000-0000-0000708F0000}"/>
    <cellStyle name="SAPBEXformats 3_BU&amp;IC" xfId="27663" xr:uid="{00000000-0005-0000-0000-0000718F0000}"/>
    <cellStyle name="SAPBEXformats 4" xfId="27664" xr:uid="{00000000-0005-0000-0000-0000728F0000}"/>
    <cellStyle name="SAPBEXformats 4 2" xfId="27665" xr:uid="{00000000-0005-0000-0000-0000738F0000}"/>
    <cellStyle name="SAPBEXformats 4 2 2" xfId="27666" xr:uid="{00000000-0005-0000-0000-0000748F0000}"/>
    <cellStyle name="SAPBEXformats 4 2 3" xfId="39632" xr:uid="{00000000-0005-0000-0000-0000758F0000}"/>
    <cellStyle name="SAPBEXformats 4 2_BU&amp;IC" xfId="27667" xr:uid="{00000000-0005-0000-0000-0000768F0000}"/>
    <cellStyle name="SAPBEXformats 4 3" xfId="27668" xr:uid="{00000000-0005-0000-0000-0000778F0000}"/>
    <cellStyle name="SAPBEXformats 4 4" xfId="39631" xr:uid="{00000000-0005-0000-0000-0000788F0000}"/>
    <cellStyle name="SAPBEXformats 4_BU&amp;IC" xfId="27669" xr:uid="{00000000-0005-0000-0000-0000798F0000}"/>
    <cellStyle name="SAPBEXformats 5" xfId="27670" xr:uid="{00000000-0005-0000-0000-00007A8F0000}"/>
    <cellStyle name="SAPBEXformats 5 2" xfId="27671" xr:uid="{00000000-0005-0000-0000-00007B8F0000}"/>
    <cellStyle name="SAPBEXformats 5 2 2" xfId="27672" xr:uid="{00000000-0005-0000-0000-00007C8F0000}"/>
    <cellStyle name="SAPBEXformats 5 2 3" xfId="39634" xr:uid="{00000000-0005-0000-0000-00007D8F0000}"/>
    <cellStyle name="SAPBEXformats 5 2_BU&amp;IC" xfId="27673" xr:uid="{00000000-0005-0000-0000-00007E8F0000}"/>
    <cellStyle name="SAPBEXformats 5 3" xfId="27674" xr:uid="{00000000-0005-0000-0000-00007F8F0000}"/>
    <cellStyle name="SAPBEXformats 5 4" xfId="39633" xr:uid="{00000000-0005-0000-0000-0000808F0000}"/>
    <cellStyle name="SAPBEXformats 5_BU&amp;IC" xfId="27675" xr:uid="{00000000-0005-0000-0000-0000818F0000}"/>
    <cellStyle name="SAPBEXformats 6" xfId="27676" xr:uid="{00000000-0005-0000-0000-0000828F0000}"/>
    <cellStyle name="SAPBEXformats 6 2" xfId="27677" xr:uid="{00000000-0005-0000-0000-0000838F0000}"/>
    <cellStyle name="SAPBEXformats 6 3" xfId="39635" xr:uid="{00000000-0005-0000-0000-0000848F0000}"/>
    <cellStyle name="SAPBEXformats 6_BU&amp;IC" xfId="27678" xr:uid="{00000000-0005-0000-0000-0000858F0000}"/>
    <cellStyle name="SAPBEXformats 7" xfId="27679" xr:uid="{00000000-0005-0000-0000-0000868F0000}"/>
    <cellStyle name="SAPBEXformats 7 2" xfId="27680" xr:uid="{00000000-0005-0000-0000-0000878F0000}"/>
    <cellStyle name="SAPBEXformats 7 3" xfId="39636" xr:uid="{00000000-0005-0000-0000-0000888F0000}"/>
    <cellStyle name="SAPBEXformats 7_BU&amp;IC" xfId="27681" xr:uid="{00000000-0005-0000-0000-0000898F0000}"/>
    <cellStyle name="SAPBEXformats 8" xfId="27682" xr:uid="{00000000-0005-0000-0000-00008A8F0000}"/>
    <cellStyle name="SAPBEXformats 8 2" xfId="39637" xr:uid="{00000000-0005-0000-0000-00008B8F0000}"/>
    <cellStyle name="SAPBEXformats 9" xfId="27683" xr:uid="{00000000-0005-0000-0000-00008C8F0000}"/>
    <cellStyle name="SAPBEXformats 9 2" xfId="39638" xr:uid="{00000000-0005-0000-0000-00008D8F0000}"/>
    <cellStyle name="SAPBEXformats_130802_Segmentberichterstattung_V2" xfId="328" xr:uid="{00000000-0005-0000-0000-00008E8F0000}"/>
    <cellStyle name="SAPBEXheaderItem" xfId="329" xr:uid="{00000000-0005-0000-0000-00008F8F0000}"/>
    <cellStyle name="SAPBEXheaderItem 10" xfId="27684" xr:uid="{00000000-0005-0000-0000-0000908F0000}"/>
    <cellStyle name="SAPBEXheaderItem 11" xfId="807" xr:uid="{00000000-0005-0000-0000-0000918F0000}"/>
    <cellStyle name="SAPBEXheaderItem 2" xfId="330" xr:uid="{00000000-0005-0000-0000-0000928F0000}"/>
    <cellStyle name="SAPBEXheaderItem 2 2" xfId="27686" xr:uid="{00000000-0005-0000-0000-0000938F0000}"/>
    <cellStyle name="SAPBEXheaderItem 2 2 2" xfId="27687" xr:uid="{00000000-0005-0000-0000-0000948F0000}"/>
    <cellStyle name="SAPBEXheaderItem 2 2 2 2" xfId="27688" xr:uid="{00000000-0005-0000-0000-0000958F0000}"/>
    <cellStyle name="SAPBEXheaderItem 2 2 2_BU&amp;IC" xfId="27689" xr:uid="{00000000-0005-0000-0000-0000968F0000}"/>
    <cellStyle name="SAPBEXheaderItem 2 2 3" xfId="27690" xr:uid="{00000000-0005-0000-0000-0000978F0000}"/>
    <cellStyle name="SAPBEXheaderItem 2 2 4" xfId="39639" xr:uid="{00000000-0005-0000-0000-0000988F0000}"/>
    <cellStyle name="SAPBEXheaderItem 2 2 5" xfId="42167" xr:uid="{00000000-0005-0000-0000-0000998F0000}"/>
    <cellStyle name="SAPBEXheaderItem 2 2 6" xfId="42447" xr:uid="{00000000-0005-0000-0000-00009A8F0000}"/>
    <cellStyle name="SAPBEXheaderItem 2 2 7" xfId="38520" xr:uid="{00000000-0005-0000-0000-00009B8F0000}"/>
    <cellStyle name="SAPBEXheaderItem 2 2 8" xfId="41742" xr:uid="{00000000-0005-0000-0000-00009C8F0000}"/>
    <cellStyle name="SAPBEXheaderItem 2 2 9" xfId="41774" xr:uid="{00000000-0005-0000-0000-00009D8F0000}"/>
    <cellStyle name="SAPBEXheaderItem 2 2_BU&amp;IC" xfId="27691" xr:uid="{00000000-0005-0000-0000-00009E8F0000}"/>
    <cellStyle name="SAPBEXheaderItem 2 3" xfId="27692" xr:uid="{00000000-0005-0000-0000-00009F8F0000}"/>
    <cellStyle name="SAPBEXheaderItem 2 3 2" xfId="27693" xr:uid="{00000000-0005-0000-0000-0000A08F0000}"/>
    <cellStyle name="SAPBEXheaderItem 2 3 3" xfId="39640" xr:uid="{00000000-0005-0000-0000-0000A18F0000}"/>
    <cellStyle name="SAPBEXheaderItem 2 3_BU&amp;IC" xfId="27694" xr:uid="{00000000-0005-0000-0000-0000A28F0000}"/>
    <cellStyle name="SAPBEXheaderItem 2 4" xfId="27695" xr:uid="{00000000-0005-0000-0000-0000A38F0000}"/>
    <cellStyle name="SAPBEXheaderItem 2 4 2" xfId="39641" xr:uid="{00000000-0005-0000-0000-0000A48F0000}"/>
    <cellStyle name="SAPBEXheaderItem 2 5" xfId="27696" xr:uid="{00000000-0005-0000-0000-0000A58F0000}"/>
    <cellStyle name="SAPBEXheaderItem 2 5 2" xfId="39642" xr:uid="{00000000-0005-0000-0000-0000A68F0000}"/>
    <cellStyle name="SAPBEXheaderItem 2 6" xfId="27697" xr:uid="{00000000-0005-0000-0000-0000A78F0000}"/>
    <cellStyle name="SAPBEXheaderItem 2 7" xfId="27685" xr:uid="{00000000-0005-0000-0000-0000A88F0000}"/>
    <cellStyle name="SAPBEXheaderItem 2_5 year overview margin" xfId="37701" xr:uid="{00000000-0005-0000-0000-0000A98F0000}"/>
    <cellStyle name="SAPBEXheaderItem 3" xfId="27698" xr:uid="{00000000-0005-0000-0000-0000AA8F0000}"/>
    <cellStyle name="SAPBEXheaderItem 3 10" xfId="41747" xr:uid="{00000000-0005-0000-0000-0000AB8F0000}"/>
    <cellStyle name="SAPBEXheaderItem 3 2" xfId="27699" xr:uid="{00000000-0005-0000-0000-0000AC8F0000}"/>
    <cellStyle name="SAPBEXheaderItem 3 2 2" xfId="27700" xr:uid="{00000000-0005-0000-0000-0000AD8F0000}"/>
    <cellStyle name="SAPBEXheaderItem 3 2 3" xfId="39644" xr:uid="{00000000-0005-0000-0000-0000AE8F0000}"/>
    <cellStyle name="SAPBEXheaderItem 3 2_BU&amp;IC" xfId="27701" xr:uid="{00000000-0005-0000-0000-0000AF8F0000}"/>
    <cellStyle name="SAPBEXheaderItem 3 3" xfId="27702" xr:uid="{00000000-0005-0000-0000-0000B08F0000}"/>
    <cellStyle name="SAPBEXheaderItem 3 3 2" xfId="39645" xr:uid="{00000000-0005-0000-0000-0000B18F0000}"/>
    <cellStyle name="SAPBEXheaderItem 3 4" xfId="27703" xr:uid="{00000000-0005-0000-0000-0000B28F0000}"/>
    <cellStyle name="SAPBEXheaderItem 3 5" xfId="39643" xr:uid="{00000000-0005-0000-0000-0000B38F0000}"/>
    <cellStyle name="SAPBEXheaderItem 3 6" xfId="42168" xr:uid="{00000000-0005-0000-0000-0000B48F0000}"/>
    <cellStyle name="SAPBEXheaderItem 3 7" xfId="42446" xr:uid="{00000000-0005-0000-0000-0000B58F0000}"/>
    <cellStyle name="SAPBEXheaderItem 3 8" xfId="42375" xr:uid="{00000000-0005-0000-0000-0000B68F0000}"/>
    <cellStyle name="SAPBEXheaderItem 3 9" xfId="38589" xr:uid="{00000000-0005-0000-0000-0000B78F0000}"/>
    <cellStyle name="SAPBEXheaderItem 3_BU&amp;IC" xfId="27704" xr:uid="{00000000-0005-0000-0000-0000B88F0000}"/>
    <cellStyle name="SAPBEXheaderItem 4" xfId="27705" xr:uid="{00000000-0005-0000-0000-0000B98F0000}"/>
    <cellStyle name="SAPBEXheaderItem 4 2" xfId="27706" xr:uid="{00000000-0005-0000-0000-0000BA8F0000}"/>
    <cellStyle name="SAPBEXheaderItem 4 2 2" xfId="27707" xr:uid="{00000000-0005-0000-0000-0000BB8F0000}"/>
    <cellStyle name="SAPBEXheaderItem 4 2 3" xfId="39647" xr:uid="{00000000-0005-0000-0000-0000BC8F0000}"/>
    <cellStyle name="SAPBEXheaderItem 4 2_BU&amp;IC" xfId="27708" xr:uid="{00000000-0005-0000-0000-0000BD8F0000}"/>
    <cellStyle name="SAPBEXheaderItem 4 3" xfId="27709" xr:uid="{00000000-0005-0000-0000-0000BE8F0000}"/>
    <cellStyle name="SAPBEXheaderItem 4 4" xfId="27710" xr:uid="{00000000-0005-0000-0000-0000BF8F0000}"/>
    <cellStyle name="SAPBEXheaderItem 4 5" xfId="39646" xr:uid="{00000000-0005-0000-0000-0000C08F0000}"/>
    <cellStyle name="SAPBEXheaderItem 4_BU&amp;IC" xfId="27711" xr:uid="{00000000-0005-0000-0000-0000C18F0000}"/>
    <cellStyle name="SAPBEXheaderItem 5" xfId="27712" xr:uid="{00000000-0005-0000-0000-0000C28F0000}"/>
    <cellStyle name="SAPBEXheaderItem 5 2" xfId="27713" xr:uid="{00000000-0005-0000-0000-0000C38F0000}"/>
    <cellStyle name="SAPBEXheaderItem 5 2 2" xfId="27714" xr:uid="{00000000-0005-0000-0000-0000C48F0000}"/>
    <cellStyle name="SAPBEXheaderItem 5 2 3" xfId="39649" xr:uid="{00000000-0005-0000-0000-0000C58F0000}"/>
    <cellStyle name="SAPBEXheaderItem 5 2_BU&amp;IC" xfId="27715" xr:uid="{00000000-0005-0000-0000-0000C68F0000}"/>
    <cellStyle name="SAPBEXheaderItem 5 3" xfId="27716" xr:uid="{00000000-0005-0000-0000-0000C78F0000}"/>
    <cellStyle name="SAPBEXheaderItem 5 3 2" xfId="27717" xr:uid="{00000000-0005-0000-0000-0000C88F0000}"/>
    <cellStyle name="SAPBEXheaderItem 5 3_BU&amp;IC" xfId="27718" xr:uid="{00000000-0005-0000-0000-0000C98F0000}"/>
    <cellStyle name="SAPBEXheaderItem 5 4" xfId="27719" xr:uid="{00000000-0005-0000-0000-0000CA8F0000}"/>
    <cellStyle name="SAPBEXheaderItem 5 5" xfId="39648" xr:uid="{00000000-0005-0000-0000-0000CB8F0000}"/>
    <cellStyle name="SAPBEXheaderItem 5_BU&amp;IC" xfId="27720" xr:uid="{00000000-0005-0000-0000-0000CC8F0000}"/>
    <cellStyle name="SAPBEXheaderItem 6" xfId="27721" xr:uid="{00000000-0005-0000-0000-0000CD8F0000}"/>
    <cellStyle name="SAPBEXheaderItem 6 2" xfId="27722" xr:uid="{00000000-0005-0000-0000-0000CE8F0000}"/>
    <cellStyle name="SAPBEXheaderItem 6 2 2" xfId="27723" xr:uid="{00000000-0005-0000-0000-0000CF8F0000}"/>
    <cellStyle name="SAPBEXheaderItem 6 2_BU&amp;IC" xfId="27724" xr:uid="{00000000-0005-0000-0000-0000D08F0000}"/>
    <cellStyle name="SAPBEXheaderItem 6 3" xfId="39650" xr:uid="{00000000-0005-0000-0000-0000D18F0000}"/>
    <cellStyle name="SAPBEXheaderItem 6 4" xfId="42169" xr:uid="{00000000-0005-0000-0000-0000D28F0000}"/>
    <cellStyle name="SAPBEXheaderItem 6 5" xfId="38997" xr:uid="{00000000-0005-0000-0000-0000D38F0000}"/>
    <cellStyle name="SAPBEXheaderItem 6 6" xfId="38440" xr:uid="{00000000-0005-0000-0000-0000D48F0000}"/>
    <cellStyle name="SAPBEXheaderItem 6 7" xfId="39228" xr:uid="{00000000-0005-0000-0000-0000D58F0000}"/>
    <cellStyle name="SAPBEXheaderItem 6 8" xfId="41992" xr:uid="{00000000-0005-0000-0000-0000D68F0000}"/>
    <cellStyle name="SAPBEXheaderItem 6_BU&amp;IC" xfId="27725" xr:uid="{00000000-0005-0000-0000-0000D78F0000}"/>
    <cellStyle name="SAPBEXheaderItem 7" xfId="27726" xr:uid="{00000000-0005-0000-0000-0000D88F0000}"/>
    <cellStyle name="SAPBEXheaderItem 7 2" xfId="27727" xr:uid="{00000000-0005-0000-0000-0000D98F0000}"/>
    <cellStyle name="SAPBEXheaderItem 7 2 2" xfId="27728" xr:uid="{00000000-0005-0000-0000-0000DA8F0000}"/>
    <cellStyle name="SAPBEXheaderItem 7 2_BU&amp;IC" xfId="27729" xr:uid="{00000000-0005-0000-0000-0000DB8F0000}"/>
    <cellStyle name="SAPBEXheaderItem 7 3" xfId="39651" xr:uid="{00000000-0005-0000-0000-0000DC8F0000}"/>
    <cellStyle name="SAPBEXheaderItem 7 4" xfId="42170" xr:uid="{00000000-0005-0000-0000-0000DD8F0000}"/>
    <cellStyle name="SAPBEXheaderItem 7 5" xfId="42427" xr:uid="{00000000-0005-0000-0000-0000DE8F0000}"/>
    <cellStyle name="SAPBEXheaderItem 7 6" xfId="42276" xr:uid="{00000000-0005-0000-0000-0000DF8F0000}"/>
    <cellStyle name="SAPBEXheaderItem 7 7" xfId="42388" xr:uid="{00000000-0005-0000-0000-0000E08F0000}"/>
    <cellStyle name="SAPBEXheaderItem 7 8" xfId="41792" xr:uid="{00000000-0005-0000-0000-0000E18F0000}"/>
    <cellStyle name="SAPBEXheaderItem 7_BU&amp;IC" xfId="27730" xr:uid="{00000000-0005-0000-0000-0000E28F0000}"/>
    <cellStyle name="SAPBEXheaderItem 8" xfId="27731" xr:uid="{00000000-0005-0000-0000-0000E38F0000}"/>
    <cellStyle name="SAPBEXheaderItem 8 2" xfId="27732" xr:uid="{00000000-0005-0000-0000-0000E48F0000}"/>
    <cellStyle name="SAPBEXheaderItem 8 3" xfId="39652" xr:uid="{00000000-0005-0000-0000-0000E58F0000}"/>
    <cellStyle name="SAPBEXheaderItem 8_BU&amp;IC" xfId="27733" xr:uid="{00000000-0005-0000-0000-0000E68F0000}"/>
    <cellStyle name="SAPBEXheaderItem 9" xfId="27734" xr:uid="{00000000-0005-0000-0000-0000E78F0000}"/>
    <cellStyle name="SAPBEXheaderItem_130802_Segmentberichterstattung_V2" xfId="331" xr:uid="{00000000-0005-0000-0000-0000E88F0000}"/>
    <cellStyle name="SAPBEXheaderText" xfId="332" xr:uid="{00000000-0005-0000-0000-0000E98F0000}"/>
    <cellStyle name="SAPBEXheaderText 10" xfId="27735" xr:uid="{00000000-0005-0000-0000-0000EA8F0000}"/>
    <cellStyle name="SAPBEXheaderText 11" xfId="808" xr:uid="{00000000-0005-0000-0000-0000EB8F0000}"/>
    <cellStyle name="SAPBEXheaderText 2" xfId="333" xr:uid="{00000000-0005-0000-0000-0000EC8F0000}"/>
    <cellStyle name="SAPBEXheaderText 2 2" xfId="27737" xr:uid="{00000000-0005-0000-0000-0000ED8F0000}"/>
    <cellStyle name="SAPBEXheaderText 2 2 2" xfId="27738" xr:uid="{00000000-0005-0000-0000-0000EE8F0000}"/>
    <cellStyle name="SAPBEXheaderText 2 2 2 2" xfId="27739" xr:uid="{00000000-0005-0000-0000-0000EF8F0000}"/>
    <cellStyle name="SAPBEXheaderText 2 2 2_BU&amp;IC" xfId="27740" xr:uid="{00000000-0005-0000-0000-0000F08F0000}"/>
    <cellStyle name="SAPBEXheaderText 2 2 3" xfId="27741" xr:uid="{00000000-0005-0000-0000-0000F18F0000}"/>
    <cellStyle name="SAPBEXheaderText 2 2 4" xfId="39653" xr:uid="{00000000-0005-0000-0000-0000F28F0000}"/>
    <cellStyle name="SAPBEXheaderText 2 2 5" xfId="42171" xr:uid="{00000000-0005-0000-0000-0000F38F0000}"/>
    <cellStyle name="SAPBEXheaderText 2 2 6" xfId="41944" xr:uid="{00000000-0005-0000-0000-0000F48F0000}"/>
    <cellStyle name="SAPBEXheaderText 2 2 7" xfId="42349" xr:uid="{00000000-0005-0000-0000-0000F58F0000}"/>
    <cellStyle name="SAPBEXheaderText 2 2 8" xfId="42351" xr:uid="{00000000-0005-0000-0000-0000F68F0000}"/>
    <cellStyle name="SAPBEXheaderText 2 2 9" xfId="41928" xr:uid="{00000000-0005-0000-0000-0000F78F0000}"/>
    <cellStyle name="SAPBEXheaderText 2 2_BU&amp;IC" xfId="27742" xr:uid="{00000000-0005-0000-0000-0000F88F0000}"/>
    <cellStyle name="SAPBEXheaderText 2 3" xfId="27743" xr:uid="{00000000-0005-0000-0000-0000F98F0000}"/>
    <cellStyle name="SAPBEXheaderText 2 3 2" xfId="27744" xr:uid="{00000000-0005-0000-0000-0000FA8F0000}"/>
    <cellStyle name="SAPBEXheaderText 2 3 3" xfId="39654" xr:uid="{00000000-0005-0000-0000-0000FB8F0000}"/>
    <cellStyle name="SAPBEXheaderText 2 3_BU&amp;IC" xfId="27745" xr:uid="{00000000-0005-0000-0000-0000FC8F0000}"/>
    <cellStyle name="SAPBEXheaderText 2 4" xfId="27746" xr:uid="{00000000-0005-0000-0000-0000FD8F0000}"/>
    <cellStyle name="SAPBEXheaderText 2 4 2" xfId="39655" xr:uid="{00000000-0005-0000-0000-0000FE8F0000}"/>
    <cellStyle name="SAPBEXheaderText 2 5" xfId="27747" xr:uid="{00000000-0005-0000-0000-0000FF8F0000}"/>
    <cellStyle name="SAPBEXheaderText 2 5 2" xfId="39656" xr:uid="{00000000-0005-0000-0000-000000900000}"/>
    <cellStyle name="SAPBEXheaderText 2 6" xfId="27748" xr:uid="{00000000-0005-0000-0000-000001900000}"/>
    <cellStyle name="SAPBEXheaderText 2 7" xfId="27736" xr:uid="{00000000-0005-0000-0000-000002900000}"/>
    <cellStyle name="SAPBEXheaderText 2_5 year overview margin" xfId="37702" xr:uid="{00000000-0005-0000-0000-000003900000}"/>
    <cellStyle name="SAPBEXheaderText 3" xfId="27749" xr:uid="{00000000-0005-0000-0000-000004900000}"/>
    <cellStyle name="SAPBEXheaderText 3 10" xfId="38490" xr:uid="{00000000-0005-0000-0000-000005900000}"/>
    <cellStyle name="SAPBEXheaderText 3 2" xfId="27750" xr:uid="{00000000-0005-0000-0000-000006900000}"/>
    <cellStyle name="SAPBEXheaderText 3 2 2" xfId="27751" xr:uid="{00000000-0005-0000-0000-000007900000}"/>
    <cellStyle name="SAPBEXheaderText 3 2 3" xfId="39658" xr:uid="{00000000-0005-0000-0000-000008900000}"/>
    <cellStyle name="SAPBEXheaderText 3 2_BU&amp;IC" xfId="27752" xr:uid="{00000000-0005-0000-0000-000009900000}"/>
    <cellStyle name="SAPBEXheaderText 3 3" xfId="27753" xr:uid="{00000000-0005-0000-0000-00000A900000}"/>
    <cellStyle name="SAPBEXheaderText 3 3 2" xfId="39659" xr:uid="{00000000-0005-0000-0000-00000B900000}"/>
    <cellStyle name="SAPBEXheaderText 3 4" xfId="27754" xr:uid="{00000000-0005-0000-0000-00000C900000}"/>
    <cellStyle name="SAPBEXheaderText 3 5" xfId="39657" xr:uid="{00000000-0005-0000-0000-00000D900000}"/>
    <cellStyle name="SAPBEXheaderText 3 6" xfId="42172" xr:uid="{00000000-0005-0000-0000-00000E900000}"/>
    <cellStyle name="SAPBEXheaderText 3 7" xfId="38542" xr:uid="{00000000-0005-0000-0000-00000F900000}"/>
    <cellStyle name="SAPBEXheaderText 3 8" xfId="42022" xr:uid="{00000000-0005-0000-0000-000010900000}"/>
    <cellStyle name="SAPBEXheaderText 3 9" xfId="42440" xr:uid="{00000000-0005-0000-0000-000011900000}"/>
    <cellStyle name="SAPBEXheaderText 3_BU&amp;IC" xfId="27755" xr:uid="{00000000-0005-0000-0000-000012900000}"/>
    <cellStyle name="SAPBEXheaderText 4" xfId="27756" xr:uid="{00000000-0005-0000-0000-000013900000}"/>
    <cellStyle name="SAPBEXheaderText 4 2" xfId="27757" xr:uid="{00000000-0005-0000-0000-000014900000}"/>
    <cellStyle name="SAPBEXheaderText 4 2 2" xfId="27758" xr:uid="{00000000-0005-0000-0000-000015900000}"/>
    <cellStyle name="SAPBEXheaderText 4 2 3" xfId="39661" xr:uid="{00000000-0005-0000-0000-000016900000}"/>
    <cellStyle name="SAPBEXheaderText 4 2_BU&amp;IC" xfId="27759" xr:uid="{00000000-0005-0000-0000-000017900000}"/>
    <cellStyle name="SAPBEXheaderText 4 3" xfId="27760" xr:uid="{00000000-0005-0000-0000-000018900000}"/>
    <cellStyle name="SAPBEXheaderText 4 4" xfId="27761" xr:uid="{00000000-0005-0000-0000-000019900000}"/>
    <cellStyle name="SAPBEXheaderText 4 5" xfId="39660" xr:uid="{00000000-0005-0000-0000-00001A900000}"/>
    <cellStyle name="SAPBEXheaderText 4_BU&amp;IC" xfId="27762" xr:uid="{00000000-0005-0000-0000-00001B900000}"/>
    <cellStyle name="SAPBEXheaderText 5" xfId="27763" xr:uid="{00000000-0005-0000-0000-00001C900000}"/>
    <cellStyle name="SAPBEXheaderText 5 2" xfId="27764" xr:uid="{00000000-0005-0000-0000-00001D900000}"/>
    <cellStyle name="SAPBEXheaderText 5 2 2" xfId="27765" xr:uid="{00000000-0005-0000-0000-00001E900000}"/>
    <cellStyle name="SAPBEXheaderText 5 2 3" xfId="39663" xr:uid="{00000000-0005-0000-0000-00001F900000}"/>
    <cellStyle name="SAPBEXheaderText 5 2_BU&amp;IC" xfId="27766" xr:uid="{00000000-0005-0000-0000-000020900000}"/>
    <cellStyle name="SAPBEXheaderText 5 3" xfId="27767" xr:uid="{00000000-0005-0000-0000-000021900000}"/>
    <cellStyle name="SAPBEXheaderText 5 3 2" xfId="27768" xr:uid="{00000000-0005-0000-0000-000022900000}"/>
    <cellStyle name="SAPBEXheaderText 5 3_BU&amp;IC" xfId="27769" xr:uid="{00000000-0005-0000-0000-000023900000}"/>
    <cellStyle name="SAPBEXheaderText 5 4" xfId="27770" xr:uid="{00000000-0005-0000-0000-000024900000}"/>
    <cellStyle name="SAPBEXheaderText 5 5" xfId="39662" xr:uid="{00000000-0005-0000-0000-000025900000}"/>
    <cellStyle name="SAPBEXheaderText 5_BU&amp;IC" xfId="27771" xr:uid="{00000000-0005-0000-0000-000026900000}"/>
    <cellStyle name="SAPBEXheaderText 6" xfId="27772" xr:uid="{00000000-0005-0000-0000-000027900000}"/>
    <cellStyle name="SAPBEXheaderText 6 2" xfId="27773" xr:uid="{00000000-0005-0000-0000-000028900000}"/>
    <cellStyle name="SAPBEXheaderText 6 2 2" xfId="27774" xr:uid="{00000000-0005-0000-0000-000029900000}"/>
    <cellStyle name="SAPBEXheaderText 6 2_BU&amp;IC" xfId="27775" xr:uid="{00000000-0005-0000-0000-00002A900000}"/>
    <cellStyle name="SAPBEXheaderText 6 3" xfId="39664" xr:uid="{00000000-0005-0000-0000-00002B900000}"/>
    <cellStyle name="SAPBEXheaderText 6 4" xfId="42173" xr:uid="{00000000-0005-0000-0000-00002C900000}"/>
    <cellStyle name="SAPBEXheaderText 6 5" xfId="41941" xr:uid="{00000000-0005-0000-0000-00002D900000}"/>
    <cellStyle name="SAPBEXheaderText 6 6" xfId="42316" xr:uid="{00000000-0005-0000-0000-00002E900000}"/>
    <cellStyle name="SAPBEXheaderText 6 7" xfId="41744" xr:uid="{00000000-0005-0000-0000-00002F900000}"/>
    <cellStyle name="SAPBEXheaderText 6 8" xfId="41781" xr:uid="{00000000-0005-0000-0000-000030900000}"/>
    <cellStyle name="SAPBEXheaderText 6_BU&amp;IC" xfId="27776" xr:uid="{00000000-0005-0000-0000-000031900000}"/>
    <cellStyle name="SAPBEXheaderText 7" xfId="27777" xr:uid="{00000000-0005-0000-0000-000032900000}"/>
    <cellStyle name="SAPBEXheaderText 7 2" xfId="27778" xr:uid="{00000000-0005-0000-0000-000033900000}"/>
    <cellStyle name="SAPBEXheaderText 7 2 2" xfId="27779" xr:uid="{00000000-0005-0000-0000-000034900000}"/>
    <cellStyle name="SAPBEXheaderText 7 2_BU&amp;IC" xfId="27780" xr:uid="{00000000-0005-0000-0000-000035900000}"/>
    <cellStyle name="SAPBEXheaderText 7 3" xfId="39665" xr:uid="{00000000-0005-0000-0000-000036900000}"/>
    <cellStyle name="SAPBEXheaderText 7 4" xfId="42174" xr:uid="{00000000-0005-0000-0000-000037900000}"/>
    <cellStyle name="SAPBEXheaderText 7 5" xfId="41943" xr:uid="{00000000-0005-0000-0000-000038900000}"/>
    <cellStyle name="SAPBEXheaderText 7 6" xfId="42387" xr:uid="{00000000-0005-0000-0000-000039900000}"/>
    <cellStyle name="SAPBEXheaderText 7 7" xfId="42490" xr:uid="{00000000-0005-0000-0000-00003A900000}"/>
    <cellStyle name="SAPBEXheaderText 7 8" xfId="40612" xr:uid="{00000000-0005-0000-0000-00003B900000}"/>
    <cellStyle name="SAPBEXheaderText 7_BU&amp;IC" xfId="27781" xr:uid="{00000000-0005-0000-0000-00003C900000}"/>
    <cellStyle name="SAPBEXheaderText 8" xfId="27782" xr:uid="{00000000-0005-0000-0000-00003D900000}"/>
    <cellStyle name="SAPBEXheaderText 8 2" xfId="27783" xr:uid="{00000000-0005-0000-0000-00003E900000}"/>
    <cellStyle name="SAPBEXheaderText 8 2 2" xfId="27784" xr:uid="{00000000-0005-0000-0000-00003F900000}"/>
    <cellStyle name="SAPBEXheaderText 8 2_BU&amp;IC" xfId="27785" xr:uid="{00000000-0005-0000-0000-000040900000}"/>
    <cellStyle name="SAPBEXheaderText 8 3" xfId="39666" xr:uid="{00000000-0005-0000-0000-000041900000}"/>
    <cellStyle name="SAPBEXheaderText 8 4" xfId="42175" xr:uid="{00000000-0005-0000-0000-000042900000}"/>
    <cellStyle name="SAPBEXheaderText 8 5" xfId="41942" xr:uid="{00000000-0005-0000-0000-000043900000}"/>
    <cellStyle name="SAPBEXheaderText 8 6" xfId="42431" xr:uid="{00000000-0005-0000-0000-000044900000}"/>
    <cellStyle name="SAPBEXheaderText 8 7" xfId="42212" xr:uid="{00000000-0005-0000-0000-000045900000}"/>
    <cellStyle name="SAPBEXheaderText 8 8" xfId="38523" xr:uid="{00000000-0005-0000-0000-000046900000}"/>
    <cellStyle name="SAPBEXheaderText 8_BU&amp;IC" xfId="27786" xr:uid="{00000000-0005-0000-0000-000047900000}"/>
    <cellStyle name="SAPBEXheaderText 9" xfId="27787" xr:uid="{00000000-0005-0000-0000-000048900000}"/>
    <cellStyle name="SAPBEXheaderText 9 2" xfId="39667" xr:uid="{00000000-0005-0000-0000-000049900000}"/>
    <cellStyle name="SAPBEXheaderText_130802_Segmentberichterstattung_V2" xfId="334" xr:uid="{00000000-0005-0000-0000-00004A900000}"/>
    <cellStyle name="SAPBEXHLevel0" xfId="335" xr:uid="{00000000-0005-0000-0000-00004B900000}"/>
    <cellStyle name="SAPBEXHLevel0 10" xfId="27788" xr:uid="{00000000-0005-0000-0000-00004C900000}"/>
    <cellStyle name="SAPBEXHLevel0 10 2" xfId="39668" xr:uid="{00000000-0005-0000-0000-00004D900000}"/>
    <cellStyle name="SAPBEXHLevel0 11" xfId="809" xr:uid="{00000000-0005-0000-0000-00004E900000}"/>
    <cellStyle name="SAPBEXHLevel0 2" xfId="336" xr:uid="{00000000-0005-0000-0000-00004F900000}"/>
    <cellStyle name="SAPBEXHLevel0 2 2" xfId="27789" xr:uid="{00000000-0005-0000-0000-000050900000}"/>
    <cellStyle name="SAPBEXHLevel0 2 2 10" xfId="42487" xr:uid="{00000000-0005-0000-0000-000051900000}"/>
    <cellStyle name="SAPBEXHLevel0 2 2 2" xfId="27790" xr:uid="{00000000-0005-0000-0000-000052900000}"/>
    <cellStyle name="SAPBEXHLevel0 2 2 2 2" xfId="27791" xr:uid="{00000000-0005-0000-0000-000053900000}"/>
    <cellStyle name="SAPBEXHLevel0 2 2 2_BU&amp;IC" xfId="27792" xr:uid="{00000000-0005-0000-0000-000054900000}"/>
    <cellStyle name="SAPBEXHLevel0 2 2 3" xfId="27793" xr:uid="{00000000-0005-0000-0000-000055900000}"/>
    <cellStyle name="SAPBEXHLevel0 2 2 3 2" xfId="27794" xr:uid="{00000000-0005-0000-0000-000056900000}"/>
    <cellStyle name="SAPBEXHLevel0 2 2 3_BU&amp;IC" xfId="27795" xr:uid="{00000000-0005-0000-0000-000057900000}"/>
    <cellStyle name="SAPBEXHLevel0 2 2 4" xfId="27796" xr:uid="{00000000-0005-0000-0000-000058900000}"/>
    <cellStyle name="SAPBEXHLevel0 2 2 5" xfId="39669" xr:uid="{00000000-0005-0000-0000-000059900000}"/>
    <cellStyle name="SAPBEXHLevel0 2 2 6" xfId="42176" xr:uid="{00000000-0005-0000-0000-00005A900000}"/>
    <cellStyle name="SAPBEXHLevel0 2 2 7" xfId="38524" xr:uid="{00000000-0005-0000-0000-00005B900000}"/>
    <cellStyle name="SAPBEXHLevel0 2 2 8" xfId="42403" xr:uid="{00000000-0005-0000-0000-00005C900000}"/>
    <cellStyle name="SAPBEXHLevel0 2 2 9" xfId="41771" xr:uid="{00000000-0005-0000-0000-00005D900000}"/>
    <cellStyle name="SAPBEXHLevel0 2 2_BU&amp;IC" xfId="27797" xr:uid="{00000000-0005-0000-0000-00005E900000}"/>
    <cellStyle name="SAPBEXHLevel0 2 3" xfId="27798" xr:uid="{00000000-0005-0000-0000-00005F900000}"/>
    <cellStyle name="SAPBEXHLevel0 2 3 2" xfId="27799" xr:uid="{00000000-0005-0000-0000-000060900000}"/>
    <cellStyle name="SAPBEXHLevel0 2 3 3" xfId="39670" xr:uid="{00000000-0005-0000-0000-000061900000}"/>
    <cellStyle name="SAPBEXHLevel0 2 3_BU&amp;IC" xfId="27800" xr:uid="{00000000-0005-0000-0000-000062900000}"/>
    <cellStyle name="SAPBEXHLevel0 2 4" xfId="27801" xr:uid="{00000000-0005-0000-0000-000063900000}"/>
    <cellStyle name="SAPBEXHLevel0 2 4 2" xfId="27802" xr:uid="{00000000-0005-0000-0000-000064900000}"/>
    <cellStyle name="SAPBEXHLevel0 2 4 3" xfId="39671" xr:uid="{00000000-0005-0000-0000-000065900000}"/>
    <cellStyle name="SAPBEXHLevel0 2 4_BU&amp;IC" xfId="27803" xr:uid="{00000000-0005-0000-0000-000066900000}"/>
    <cellStyle name="SAPBEXHLevel0 2 5" xfId="27804" xr:uid="{00000000-0005-0000-0000-000067900000}"/>
    <cellStyle name="SAPBEXHLevel0 2 5 2" xfId="39672" xr:uid="{00000000-0005-0000-0000-000068900000}"/>
    <cellStyle name="SAPBEXHLevel0 2 6" xfId="27805" xr:uid="{00000000-0005-0000-0000-000069900000}"/>
    <cellStyle name="SAPBEXHLevel0 2 7" xfId="810" xr:uid="{00000000-0005-0000-0000-00006A900000}"/>
    <cellStyle name="SAPBEXHLevel0 2_5 year overview margin" xfId="37703" xr:uid="{00000000-0005-0000-0000-00006B900000}"/>
    <cellStyle name="SAPBEXHLevel0 3" xfId="811" xr:uid="{00000000-0005-0000-0000-00006C900000}"/>
    <cellStyle name="SAPBEXHLevel0 3 2" xfId="27806" xr:uid="{00000000-0005-0000-0000-00006D900000}"/>
    <cellStyle name="SAPBEXHLevel0 3 2 2" xfId="27807" xr:uid="{00000000-0005-0000-0000-00006E900000}"/>
    <cellStyle name="SAPBEXHLevel0 3 2 3" xfId="39674" xr:uid="{00000000-0005-0000-0000-00006F900000}"/>
    <cellStyle name="SAPBEXHLevel0 3 2_BU&amp;IC" xfId="27808" xr:uid="{00000000-0005-0000-0000-000070900000}"/>
    <cellStyle name="SAPBEXHLevel0 3 3" xfId="27809" xr:uid="{00000000-0005-0000-0000-000071900000}"/>
    <cellStyle name="SAPBEXHLevel0 3 3 2" xfId="27810" xr:uid="{00000000-0005-0000-0000-000072900000}"/>
    <cellStyle name="SAPBEXHLevel0 3 3 3" xfId="39675" xr:uid="{00000000-0005-0000-0000-000073900000}"/>
    <cellStyle name="SAPBEXHLevel0 3 3_BU&amp;IC" xfId="27811" xr:uid="{00000000-0005-0000-0000-000074900000}"/>
    <cellStyle name="SAPBEXHLevel0 3 4" xfId="27812" xr:uid="{00000000-0005-0000-0000-000075900000}"/>
    <cellStyle name="SAPBEXHLevel0 3 5" xfId="39673" xr:uid="{00000000-0005-0000-0000-000076900000}"/>
    <cellStyle name="SAPBEXHLevel0 3_BU&amp;IC" xfId="27813" xr:uid="{00000000-0005-0000-0000-000077900000}"/>
    <cellStyle name="SAPBEXHLevel0 4" xfId="27814" xr:uid="{00000000-0005-0000-0000-000078900000}"/>
    <cellStyle name="SAPBEXHLevel0 4 2" xfId="27815" xr:uid="{00000000-0005-0000-0000-000079900000}"/>
    <cellStyle name="SAPBEXHLevel0 4 2 2" xfId="27816" xr:uid="{00000000-0005-0000-0000-00007A900000}"/>
    <cellStyle name="SAPBEXHLevel0 4 2 3" xfId="39677" xr:uid="{00000000-0005-0000-0000-00007B900000}"/>
    <cellStyle name="SAPBEXHLevel0 4 2_BU&amp;IC" xfId="27817" xr:uid="{00000000-0005-0000-0000-00007C900000}"/>
    <cellStyle name="SAPBEXHLevel0 4 3" xfId="27818" xr:uid="{00000000-0005-0000-0000-00007D900000}"/>
    <cellStyle name="SAPBEXHLevel0 4 4" xfId="39676" xr:uid="{00000000-0005-0000-0000-00007E900000}"/>
    <cellStyle name="SAPBEXHLevel0 4_BU&amp;IC" xfId="27819" xr:uid="{00000000-0005-0000-0000-00007F900000}"/>
    <cellStyle name="SAPBEXHLevel0 5" xfId="27820" xr:uid="{00000000-0005-0000-0000-000080900000}"/>
    <cellStyle name="SAPBEXHLevel0 5 2" xfId="27821" xr:uid="{00000000-0005-0000-0000-000081900000}"/>
    <cellStyle name="SAPBEXHLevel0 5 2 2" xfId="27822" xr:uid="{00000000-0005-0000-0000-000082900000}"/>
    <cellStyle name="SAPBEXHLevel0 5 2 3" xfId="39679" xr:uid="{00000000-0005-0000-0000-000083900000}"/>
    <cellStyle name="SAPBEXHLevel0 5 2_BU&amp;IC" xfId="27823" xr:uid="{00000000-0005-0000-0000-000084900000}"/>
    <cellStyle name="SAPBEXHLevel0 5 3" xfId="27824" xr:uid="{00000000-0005-0000-0000-000085900000}"/>
    <cellStyle name="SAPBEXHLevel0 5 4" xfId="39678" xr:uid="{00000000-0005-0000-0000-000086900000}"/>
    <cellStyle name="SAPBEXHLevel0 5_BU&amp;IC" xfId="27825" xr:uid="{00000000-0005-0000-0000-000087900000}"/>
    <cellStyle name="SAPBEXHLevel0 6" xfId="27826" xr:uid="{00000000-0005-0000-0000-000088900000}"/>
    <cellStyle name="SAPBEXHLevel0 6 2" xfId="27827" xr:uid="{00000000-0005-0000-0000-000089900000}"/>
    <cellStyle name="SAPBEXHLevel0 6 3" xfId="39680" xr:uid="{00000000-0005-0000-0000-00008A900000}"/>
    <cellStyle name="SAPBEXHLevel0 6_BU&amp;IC" xfId="27828" xr:uid="{00000000-0005-0000-0000-00008B900000}"/>
    <cellStyle name="SAPBEXHLevel0 7" xfId="27829" xr:uid="{00000000-0005-0000-0000-00008C900000}"/>
    <cellStyle name="SAPBEXHLevel0 7 2" xfId="27830" xr:uid="{00000000-0005-0000-0000-00008D900000}"/>
    <cellStyle name="SAPBEXHLevel0 7 3" xfId="39681" xr:uid="{00000000-0005-0000-0000-00008E900000}"/>
    <cellStyle name="SAPBEXHLevel0 7_BU&amp;IC" xfId="27831" xr:uid="{00000000-0005-0000-0000-00008F900000}"/>
    <cellStyle name="SAPBEXHLevel0 8" xfId="27832" xr:uid="{00000000-0005-0000-0000-000090900000}"/>
    <cellStyle name="SAPBEXHLevel0 8 2" xfId="27833" xr:uid="{00000000-0005-0000-0000-000091900000}"/>
    <cellStyle name="SAPBEXHLevel0 8 3" xfId="39682" xr:uid="{00000000-0005-0000-0000-000092900000}"/>
    <cellStyle name="SAPBEXHLevel0 8_BU&amp;IC" xfId="27834" xr:uid="{00000000-0005-0000-0000-000093900000}"/>
    <cellStyle name="SAPBEXHLevel0 9" xfId="27835" xr:uid="{00000000-0005-0000-0000-000094900000}"/>
    <cellStyle name="SAPBEXHLevel0 9 2" xfId="39683" xr:uid="{00000000-0005-0000-0000-000095900000}"/>
    <cellStyle name="SAPBEXHLevel0_130802_Segmentberichterstattung_V2" xfId="337" xr:uid="{00000000-0005-0000-0000-000096900000}"/>
    <cellStyle name="SAPBEXHLevel0X" xfId="338" xr:uid="{00000000-0005-0000-0000-000097900000}"/>
    <cellStyle name="SAPBEXHLevel0X 10" xfId="27836" xr:uid="{00000000-0005-0000-0000-000098900000}"/>
    <cellStyle name="SAPBEXHLevel0X 10 2" xfId="39684" xr:uid="{00000000-0005-0000-0000-000099900000}"/>
    <cellStyle name="SAPBEXHLevel0X 11" xfId="812" xr:uid="{00000000-0005-0000-0000-00009A900000}"/>
    <cellStyle name="SAPBEXHLevel0X 2" xfId="813" xr:uid="{00000000-0005-0000-0000-00009B900000}"/>
    <cellStyle name="SAPBEXHLevel0X 2 10" xfId="38588" xr:uid="{00000000-0005-0000-0000-00009C900000}"/>
    <cellStyle name="SAPBEXHLevel0X 2 2" xfId="27837" xr:uid="{00000000-0005-0000-0000-00009D900000}"/>
    <cellStyle name="SAPBEXHLevel0X 2 2 10" xfId="42210" xr:uid="{00000000-0005-0000-0000-00009E900000}"/>
    <cellStyle name="SAPBEXHLevel0X 2 2 2" xfId="27838" xr:uid="{00000000-0005-0000-0000-00009F900000}"/>
    <cellStyle name="SAPBEXHLevel0X 2 2 2 2" xfId="27839" xr:uid="{00000000-0005-0000-0000-0000A0900000}"/>
    <cellStyle name="SAPBEXHLevel0X 2 2 2_BU&amp;IC" xfId="27840" xr:uid="{00000000-0005-0000-0000-0000A1900000}"/>
    <cellStyle name="SAPBEXHLevel0X 2 2 3" xfId="27841" xr:uid="{00000000-0005-0000-0000-0000A2900000}"/>
    <cellStyle name="SAPBEXHLevel0X 2 2 3 2" xfId="27842" xr:uid="{00000000-0005-0000-0000-0000A3900000}"/>
    <cellStyle name="SAPBEXHLevel0X 2 2 3_BU&amp;IC" xfId="27843" xr:uid="{00000000-0005-0000-0000-0000A4900000}"/>
    <cellStyle name="SAPBEXHLevel0X 2 2 4" xfId="27844" xr:uid="{00000000-0005-0000-0000-0000A5900000}"/>
    <cellStyle name="SAPBEXHLevel0X 2 2 5" xfId="39686" xr:uid="{00000000-0005-0000-0000-0000A6900000}"/>
    <cellStyle name="SAPBEXHLevel0X 2 2 6" xfId="42180" xr:uid="{00000000-0005-0000-0000-0000A7900000}"/>
    <cellStyle name="SAPBEXHLevel0X 2 2 7" xfId="41937" xr:uid="{00000000-0005-0000-0000-0000A8900000}"/>
    <cellStyle name="SAPBEXHLevel0X 2 2 8" xfId="38536" xr:uid="{00000000-0005-0000-0000-0000A9900000}"/>
    <cellStyle name="SAPBEXHLevel0X 2 2 9" xfId="38373" xr:uid="{00000000-0005-0000-0000-0000AA900000}"/>
    <cellStyle name="SAPBEXHLevel0X 2 2_BU&amp;IC" xfId="27845" xr:uid="{00000000-0005-0000-0000-0000AB900000}"/>
    <cellStyle name="SAPBEXHLevel0X 2 3" xfId="27846" xr:uid="{00000000-0005-0000-0000-0000AC900000}"/>
    <cellStyle name="SAPBEXHLevel0X 2 3 2" xfId="27847" xr:uid="{00000000-0005-0000-0000-0000AD900000}"/>
    <cellStyle name="SAPBEXHLevel0X 2 3 3" xfId="39687" xr:uid="{00000000-0005-0000-0000-0000AE900000}"/>
    <cellStyle name="SAPBEXHLevel0X 2 3_BU&amp;IC" xfId="27848" xr:uid="{00000000-0005-0000-0000-0000AF900000}"/>
    <cellStyle name="SAPBEXHLevel0X 2 4" xfId="27849" xr:uid="{00000000-0005-0000-0000-0000B0900000}"/>
    <cellStyle name="SAPBEXHLevel0X 2 4 2" xfId="27850" xr:uid="{00000000-0005-0000-0000-0000B1900000}"/>
    <cellStyle name="SAPBEXHLevel0X 2 4_BU&amp;IC" xfId="27851" xr:uid="{00000000-0005-0000-0000-0000B2900000}"/>
    <cellStyle name="SAPBEXHLevel0X 2 5" xfId="27852" xr:uid="{00000000-0005-0000-0000-0000B3900000}"/>
    <cellStyle name="SAPBEXHLevel0X 2 6" xfId="39685" xr:uid="{00000000-0005-0000-0000-0000B4900000}"/>
    <cellStyle name="SAPBEXHLevel0X 2 7" xfId="42179" xr:uid="{00000000-0005-0000-0000-0000B5900000}"/>
    <cellStyle name="SAPBEXHLevel0X 2 8" xfId="41938" xr:uid="{00000000-0005-0000-0000-0000B6900000}"/>
    <cellStyle name="SAPBEXHLevel0X 2 9" xfId="42024" xr:uid="{00000000-0005-0000-0000-0000B7900000}"/>
    <cellStyle name="SAPBEXHLevel0X 2_BU&amp;IC" xfId="27853" xr:uid="{00000000-0005-0000-0000-0000B8900000}"/>
    <cellStyle name="SAPBEXHLevel0X 3" xfId="814" xr:uid="{00000000-0005-0000-0000-0000B9900000}"/>
    <cellStyle name="SAPBEXHLevel0X 3 2" xfId="27854" xr:uid="{00000000-0005-0000-0000-0000BA900000}"/>
    <cellStyle name="SAPBEXHLevel0X 3 2 2" xfId="27855" xr:uid="{00000000-0005-0000-0000-0000BB900000}"/>
    <cellStyle name="SAPBEXHLevel0X 3 2 3" xfId="39689" xr:uid="{00000000-0005-0000-0000-0000BC900000}"/>
    <cellStyle name="SAPBEXHLevel0X 3 2_BU&amp;IC" xfId="27856" xr:uid="{00000000-0005-0000-0000-0000BD900000}"/>
    <cellStyle name="SAPBEXHLevel0X 3 3" xfId="27857" xr:uid="{00000000-0005-0000-0000-0000BE900000}"/>
    <cellStyle name="SAPBEXHLevel0X 3 4" xfId="39688" xr:uid="{00000000-0005-0000-0000-0000BF900000}"/>
    <cellStyle name="SAPBEXHLevel0X 3_BU&amp;IC" xfId="27858" xr:uid="{00000000-0005-0000-0000-0000C0900000}"/>
    <cellStyle name="SAPBEXHLevel0X 4" xfId="27859" xr:uid="{00000000-0005-0000-0000-0000C1900000}"/>
    <cellStyle name="SAPBEXHLevel0X 4 2" xfId="27860" xr:uid="{00000000-0005-0000-0000-0000C2900000}"/>
    <cellStyle name="SAPBEXHLevel0X 4 2 2" xfId="27861" xr:uid="{00000000-0005-0000-0000-0000C3900000}"/>
    <cellStyle name="SAPBEXHLevel0X 4 2 3" xfId="39691" xr:uid="{00000000-0005-0000-0000-0000C4900000}"/>
    <cellStyle name="SAPBEXHLevel0X 4 2_BU&amp;IC" xfId="27862" xr:uid="{00000000-0005-0000-0000-0000C5900000}"/>
    <cellStyle name="SAPBEXHLevel0X 4 3" xfId="27863" xr:uid="{00000000-0005-0000-0000-0000C6900000}"/>
    <cellStyle name="SAPBEXHLevel0X 4 4" xfId="39690" xr:uid="{00000000-0005-0000-0000-0000C7900000}"/>
    <cellStyle name="SAPBEXHLevel0X 4_BU&amp;IC" xfId="27864" xr:uid="{00000000-0005-0000-0000-0000C8900000}"/>
    <cellStyle name="SAPBEXHLevel0X 5" xfId="27865" xr:uid="{00000000-0005-0000-0000-0000C9900000}"/>
    <cellStyle name="SAPBEXHLevel0X 5 2" xfId="27866" xr:uid="{00000000-0005-0000-0000-0000CA900000}"/>
    <cellStyle name="SAPBEXHLevel0X 5 2 2" xfId="27867" xr:uid="{00000000-0005-0000-0000-0000CB900000}"/>
    <cellStyle name="SAPBEXHLevel0X 5 2 3" xfId="39693" xr:uid="{00000000-0005-0000-0000-0000CC900000}"/>
    <cellStyle name="SAPBEXHLevel0X 5 2_BU&amp;IC" xfId="27868" xr:uid="{00000000-0005-0000-0000-0000CD900000}"/>
    <cellStyle name="SAPBEXHLevel0X 5 3" xfId="27869" xr:uid="{00000000-0005-0000-0000-0000CE900000}"/>
    <cellStyle name="SAPBEXHLevel0X 5 4" xfId="39692" xr:uid="{00000000-0005-0000-0000-0000CF900000}"/>
    <cellStyle name="SAPBEXHLevel0X 5_BU&amp;IC" xfId="27870" xr:uid="{00000000-0005-0000-0000-0000D0900000}"/>
    <cellStyle name="SAPBEXHLevel0X 6" xfId="27871" xr:uid="{00000000-0005-0000-0000-0000D1900000}"/>
    <cellStyle name="SAPBEXHLevel0X 6 2" xfId="27872" xr:uid="{00000000-0005-0000-0000-0000D2900000}"/>
    <cellStyle name="SAPBEXHLevel0X 6 3" xfId="39694" xr:uid="{00000000-0005-0000-0000-0000D3900000}"/>
    <cellStyle name="SAPBEXHLevel0X 6_BU&amp;IC" xfId="27873" xr:uid="{00000000-0005-0000-0000-0000D4900000}"/>
    <cellStyle name="SAPBEXHLevel0X 7" xfId="27874" xr:uid="{00000000-0005-0000-0000-0000D5900000}"/>
    <cellStyle name="SAPBEXHLevel0X 7 2" xfId="27875" xr:uid="{00000000-0005-0000-0000-0000D6900000}"/>
    <cellStyle name="SAPBEXHLevel0X 7 3" xfId="39695" xr:uid="{00000000-0005-0000-0000-0000D7900000}"/>
    <cellStyle name="SAPBEXHLevel0X 7_BU&amp;IC" xfId="27876" xr:uid="{00000000-0005-0000-0000-0000D8900000}"/>
    <cellStyle name="SAPBEXHLevel0X 8" xfId="27877" xr:uid="{00000000-0005-0000-0000-0000D9900000}"/>
    <cellStyle name="SAPBEXHLevel0X 8 2" xfId="27878" xr:uid="{00000000-0005-0000-0000-0000DA900000}"/>
    <cellStyle name="SAPBEXHLevel0X 8 3" xfId="39696" xr:uid="{00000000-0005-0000-0000-0000DB900000}"/>
    <cellStyle name="SAPBEXHLevel0X 8_BU&amp;IC" xfId="27879" xr:uid="{00000000-0005-0000-0000-0000DC900000}"/>
    <cellStyle name="SAPBEXHLevel0X 9" xfId="27880" xr:uid="{00000000-0005-0000-0000-0000DD900000}"/>
    <cellStyle name="SAPBEXHLevel0X 9 2" xfId="39697" xr:uid="{00000000-0005-0000-0000-0000DE900000}"/>
    <cellStyle name="SAPBEXHLevel0X_5 year overview margin" xfId="37704" xr:uid="{00000000-0005-0000-0000-0000DF900000}"/>
    <cellStyle name="SAPBEXHLevel1" xfId="339" xr:uid="{00000000-0005-0000-0000-0000E0900000}"/>
    <cellStyle name="SAPBEXHLevel1 10" xfId="27881" xr:uid="{00000000-0005-0000-0000-0000E1900000}"/>
    <cellStyle name="SAPBEXHLevel1 10 2" xfId="39698" xr:uid="{00000000-0005-0000-0000-0000E2900000}"/>
    <cellStyle name="SAPBEXHLevel1 11" xfId="815" xr:uid="{00000000-0005-0000-0000-0000E3900000}"/>
    <cellStyle name="SAPBEXHLevel1 2" xfId="340" xr:uid="{00000000-0005-0000-0000-0000E4900000}"/>
    <cellStyle name="SAPBEXHLevel1 2 2" xfId="27882" xr:uid="{00000000-0005-0000-0000-0000E5900000}"/>
    <cellStyle name="SAPBEXHLevel1 2 2 10" xfId="42240" xr:uid="{00000000-0005-0000-0000-0000E6900000}"/>
    <cellStyle name="SAPBEXHLevel1 2 2 2" xfId="27883" xr:uid="{00000000-0005-0000-0000-0000E7900000}"/>
    <cellStyle name="SAPBEXHLevel1 2 2 2 2" xfId="27884" xr:uid="{00000000-0005-0000-0000-0000E8900000}"/>
    <cellStyle name="SAPBEXHLevel1 2 2 2_BU&amp;IC" xfId="27885" xr:uid="{00000000-0005-0000-0000-0000E9900000}"/>
    <cellStyle name="SAPBEXHLevel1 2 2 3" xfId="27886" xr:uid="{00000000-0005-0000-0000-0000EA900000}"/>
    <cellStyle name="SAPBEXHLevel1 2 2 3 2" xfId="27887" xr:uid="{00000000-0005-0000-0000-0000EB900000}"/>
    <cellStyle name="SAPBEXHLevel1 2 2 3_BU&amp;IC" xfId="27888" xr:uid="{00000000-0005-0000-0000-0000EC900000}"/>
    <cellStyle name="SAPBEXHLevel1 2 2 4" xfId="27889" xr:uid="{00000000-0005-0000-0000-0000ED900000}"/>
    <cellStyle name="SAPBEXHLevel1 2 2 5" xfId="39699" xr:uid="{00000000-0005-0000-0000-0000EE900000}"/>
    <cellStyle name="SAPBEXHLevel1 2 2 6" xfId="42182" xr:uid="{00000000-0005-0000-0000-0000EF900000}"/>
    <cellStyle name="SAPBEXHLevel1 2 2 7" xfId="40103" xr:uid="{00000000-0005-0000-0000-0000F0900000}"/>
    <cellStyle name="SAPBEXHLevel1 2 2 8" xfId="42317" xr:uid="{00000000-0005-0000-0000-0000F1900000}"/>
    <cellStyle name="SAPBEXHLevel1 2 2 9" xfId="37791" xr:uid="{00000000-0005-0000-0000-0000F2900000}"/>
    <cellStyle name="SAPBEXHLevel1 2 2_BU&amp;IC" xfId="27890" xr:uid="{00000000-0005-0000-0000-0000F3900000}"/>
    <cellStyle name="SAPBEXHLevel1 2 3" xfId="27891" xr:uid="{00000000-0005-0000-0000-0000F4900000}"/>
    <cellStyle name="SAPBEXHLevel1 2 3 2" xfId="27892" xr:uid="{00000000-0005-0000-0000-0000F5900000}"/>
    <cellStyle name="SAPBEXHLevel1 2 3 3" xfId="39700" xr:uid="{00000000-0005-0000-0000-0000F6900000}"/>
    <cellStyle name="SAPBEXHLevel1 2 3_BU&amp;IC" xfId="27893" xr:uid="{00000000-0005-0000-0000-0000F7900000}"/>
    <cellStyle name="SAPBEXHLevel1 2 4" xfId="27894" xr:uid="{00000000-0005-0000-0000-0000F8900000}"/>
    <cellStyle name="SAPBEXHLevel1 2 4 2" xfId="27895" xr:uid="{00000000-0005-0000-0000-0000F9900000}"/>
    <cellStyle name="SAPBEXHLevel1 2 4 3" xfId="39701" xr:uid="{00000000-0005-0000-0000-0000FA900000}"/>
    <cellStyle name="SAPBEXHLevel1 2 4_BU&amp;IC" xfId="27896" xr:uid="{00000000-0005-0000-0000-0000FB900000}"/>
    <cellStyle name="SAPBEXHLevel1 2 5" xfId="27897" xr:uid="{00000000-0005-0000-0000-0000FC900000}"/>
    <cellStyle name="SAPBEXHLevel1 2 5 2" xfId="39702" xr:uid="{00000000-0005-0000-0000-0000FD900000}"/>
    <cellStyle name="SAPBEXHLevel1 2 6" xfId="27898" xr:uid="{00000000-0005-0000-0000-0000FE900000}"/>
    <cellStyle name="SAPBEXHLevel1 2 7" xfId="816" xr:uid="{00000000-0005-0000-0000-0000FF900000}"/>
    <cellStyle name="SAPBEXHLevel1 2_5 year overview margin" xfId="37705" xr:uid="{00000000-0005-0000-0000-000000910000}"/>
    <cellStyle name="SAPBEXHLevel1 3" xfId="817" xr:uid="{00000000-0005-0000-0000-000001910000}"/>
    <cellStyle name="SAPBEXHLevel1 3 2" xfId="27899" xr:uid="{00000000-0005-0000-0000-000002910000}"/>
    <cellStyle name="SAPBEXHLevel1 3 2 2" xfId="27900" xr:uid="{00000000-0005-0000-0000-000003910000}"/>
    <cellStyle name="SAPBEXHLevel1 3 2 3" xfId="39704" xr:uid="{00000000-0005-0000-0000-000004910000}"/>
    <cellStyle name="SAPBEXHLevel1 3 2_BU&amp;IC" xfId="27901" xr:uid="{00000000-0005-0000-0000-000005910000}"/>
    <cellStyle name="SAPBEXHLevel1 3 3" xfId="27902" xr:uid="{00000000-0005-0000-0000-000006910000}"/>
    <cellStyle name="SAPBEXHLevel1 3 3 2" xfId="27903" xr:uid="{00000000-0005-0000-0000-000007910000}"/>
    <cellStyle name="SAPBEXHLevel1 3 3_BU&amp;IC" xfId="27904" xr:uid="{00000000-0005-0000-0000-000008910000}"/>
    <cellStyle name="SAPBEXHLevel1 3 4" xfId="27905" xr:uid="{00000000-0005-0000-0000-000009910000}"/>
    <cellStyle name="SAPBEXHLevel1 3 5" xfId="39703" xr:uid="{00000000-0005-0000-0000-00000A910000}"/>
    <cellStyle name="SAPBEXHLevel1 3_BU&amp;IC" xfId="27906" xr:uid="{00000000-0005-0000-0000-00000B910000}"/>
    <cellStyle name="SAPBEXHLevel1 4" xfId="27907" xr:uid="{00000000-0005-0000-0000-00000C910000}"/>
    <cellStyle name="SAPBEXHLevel1 4 2" xfId="27908" xr:uid="{00000000-0005-0000-0000-00000D910000}"/>
    <cellStyle name="SAPBEXHLevel1 4 2 2" xfId="27909" xr:uid="{00000000-0005-0000-0000-00000E910000}"/>
    <cellStyle name="SAPBEXHLevel1 4 2 3" xfId="39706" xr:uid="{00000000-0005-0000-0000-00000F910000}"/>
    <cellStyle name="SAPBEXHLevel1 4 2_BU&amp;IC" xfId="27910" xr:uid="{00000000-0005-0000-0000-000010910000}"/>
    <cellStyle name="SAPBEXHLevel1 4 3" xfId="27911" xr:uid="{00000000-0005-0000-0000-000011910000}"/>
    <cellStyle name="SAPBEXHLevel1 4 4" xfId="39705" xr:uid="{00000000-0005-0000-0000-000012910000}"/>
    <cellStyle name="SAPBEXHLevel1 4_BU&amp;IC" xfId="27912" xr:uid="{00000000-0005-0000-0000-000013910000}"/>
    <cellStyle name="SAPBEXHLevel1 5" xfId="27913" xr:uid="{00000000-0005-0000-0000-000014910000}"/>
    <cellStyle name="SAPBEXHLevel1 5 2" xfId="27914" xr:uid="{00000000-0005-0000-0000-000015910000}"/>
    <cellStyle name="SAPBEXHLevel1 5 2 2" xfId="27915" xr:uid="{00000000-0005-0000-0000-000016910000}"/>
    <cellStyle name="SAPBEXHLevel1 5 2 3" xfId="39708" xr:uid="{00000000-0005-0000-0000-000017910000}"/>
    <cellStyle name="SAPBEXHLevel1 5 2_BU&amp;IC" xfId="27916" xr:uid="{00000000-0005-0000-0000-000018910000}"/>
    <cellStyle name="SAPBEXHLevel1 5 3" xfId="27917" xr:uid="{00000000-0005-0000-0000-000019910000}"/>
    <cellStyle name="SAPBEXHLevel1 5 4" xfId="39707" xr:uid="{00000000-0005-0000-0000-00001A910000}"/>
    <cellStyle name="SAPBEXHLevel1 5_BU&amp;IC" xfId="27918" xr:uid="{00000000-0005-0000-0000-00001B910000}"/>
    <cellStyle name="SAPBEXHLevel1 6" xfId="27919" xr:uid="{00000000-0005-0000-0000-00001C910000}"/>
    <cellStyle name="SAPBEXHLevel1 6 2" xfId="27920" xr:uid="{00000000-0005-0000-0000-00001D910000}"/>
    <cellStyle name="SAPBEXHLevel1 6 3" xfId="39709" xr:uid="{00000000-0005-0000-0000-00001E910000}"/>
    <cellStyle name="SAPBEXHLevel1 6_BU&amp;IC" xfId="27921" xr:uid="{00000000-0005-0000-0000-00001F910000}"/>
    <cellStyle name="SAPBEXHLevel1 7" xfId="27922" xr:uid="{00000000-0005-0000-0000-000020910000}"/>
    <cellStyle name="SAPBEXHLevel1 7 2" xfId="27923" xr:uid="{00000000-0005-0000-0000-000021910000}"/>
    <cellStyle name="SAPBEXHLevel1 7 3" xfId="39710" xr:uid="{00000000-0005-0000-0000-000022910000}"/>
    <cellStyle name="SAPBEXHLevel1 7_BU&amp;IC" xfId="27924" xr:uid="{00000000-0005-0000-0000-000023910000}"/>
    <cellStyle name="SAPBEXHLevel1 8" xfId="27925" xr:uid="{00000000-0005-0000-0000-000024910000}"/>
    <cellStyle name="SAPBEXHLevel1 8 2" xfId="27926" xr:uid="{00000000-0005-0000-0000-000025910000}"/>
    <cellStyle name="SAPBEXHLevel1 8 3" xfId="39711" xr:uid="{00000000-0005-0000-0000-000026910000}"/>
    <cellStyle name="SAPBEXHLevel1 8_BU&amp;IC" xfId="27927" xr:uid="{00000000-0005-0000-0000-000027910000}"/>
    <cellStyle name="SAPBEXHLevel1 9" xfId="27928" xr:uid="{00000000-0005-0000-0000-000028910000}"/>
    <cellStyle name="SAPBEXHLevel1 9 2" xfId="39712" xr:uid="{00000000-0005-0000-0000-000029910000}"/>
    <cellStyle name="SAPBEXHLevel1_130802_Segmentberichterstattung_V2" xfId="341" xr:uid="{00000000-0005-0000-0000-00002A910000}"/>
    <cellStyle name="SAPBEXHLevel1X" xfId="342" xr:uid="{00000000-0005-0000-0000-00002B910000}"/>
    <cellStyle name="SAPBEXHLevel1X 10" xfId="27929" xr:uid="{00000000-0005-0000-0000-00002C910000}"/>
    <cellStyle name="SAPBEXHLevel1X 10 2" xfId="39713" xr:uid="{00000000-0005-0000-0000-00002D910000}"/>
    <cellStyle name="SAPBEXHLevel1X 11" xfId="818" xr:uid="{00000000-0005-0000-0000-00002E910000}"/>
    <cellStyle name="SAPBEXHLevel1X 2" xfId="819" xr:uid="{00000000-0005-0000-0000-00002F910000}"/>
    <cellStyle name="SAPBEXHLevel1X 2 10" xfId="41753" xr:uid="{00000000-0005-0000-0000-000030910000}"/>
    <cellStyle name="SAPBEXHLevel1X 2 2" xfId="27930" xr:uid="{00000000-0005-0000-0000-000031910000}"/>
    <cellStyle name="SAPBEXHLevel1X 2 2 10" xfId="38653" xr:uid="{00000000-0005-0000-0000-000032910000}"/>
    <cellStyle name="SAPBEXHLevel1X 2 2 2" xfId="27931" xr:uid="{00000000-0005-0000-0000-000033910000}"/>
    <cellStyle name="SAPBEXHLevel1X 2 2 2 2" xfId="27932" xr:uid="{00000000-0005-0000-0000-000034910000}"/>
    <cellStyle name="SAPBEXHLevel1X 2 2 2_BU&amp;IC" xfId="27933" xr:uid="{00000000-0005-0000-0000-000035910000}"/>
    <cellStyle name="SAPBEXHLevel1X 2 2 3" xfId="27934" xr:uid="{00000000-0005-0000-0000-000036910000}"/>
    <cellStyle name="SAPBEXHLevel1X 2 2 3 2" xfId="27935" xr:uid="{00000000-0005-0000-0000-000037910000}"/>
    <cellStyle name="SAPBEXHLevel1X 2 2 3_BU&amp;IC" xfId="27936" xr:uid="{00000000-0005-0000-0000-000038910000}"/>
    <cellStyle name="SAPBEXHLevel1X 2 2 4" xfId="27937" xr:uid="{00000000-0005-0000-0000-000039910000}"/>
    <cellStyle name="SAPBEXHLevel1X 2 2 5" xfId="39715" xr:uid="{00000000-0005-0000-0000-00003A910000}"/>
    <cellStyle name="SAPBEXHLevel1X 2 2 6" xfId="42186" xr:uid="{00000000-0005-0000-0000-00003B910000}"/>
    <cellStyle name="SAPBEXHLevel1X 2 2 7" xfId="40176" xr:uid="{00000000-0005-0000-0000-00003C910000}"/>
    <cellStyle name="SAPBEXHLevel1X 2 2 8" xfId="42025" xr:uid="{00000000-0005-0000-0000-00003D910000}"/>
    <cellStyle name="SAPBEXHLevel1X 2 2 9" xfId="41752" xr:uid="{00000000-0005-0000-0000-00003E910000}"/>
    <cellStyle name="SAPBEXHLevel1X 2 2_BU&amp;IC" xfId="27938" xr:uid="{00000000-0005-0000-0000-00003F910000}"/>
    <cellStyle name="SAPBEXHLevel1X 2 3" xfId="27939" xr:uid="{00000000-0005-0000-0000-000040910000}"/>
    <cellStyle name="SAPBEXHLevel1X 2 3 2" xfId="27940" xr:uid="{00000000-0005-0000-0000-000041910000}"/>
    <cellStyle name="SAPBEXHLevel1X 2 3 3" xfId="39716" xr:uid="{00000000-0005-0000-0000-000042910000}"/>
    <cellStyle name="SAPBEXHLevel1X 2 3_BU&amp;IC" xfId="27941" xr:uid="{00000000-0005-0000-0000-000043910000}"/>
    <cellStyle name="SAPBEXHLevel1X 2 4" xfId="27942" xr:uid="{00000000-0005-0000-0000-000044910000}"/>
    <cellStyle name="SAPBEXHLevel1X 2 4 2" xfId="27943" xr:uid="{00000000-0005-0000-0000-000045910000}"/>
    <cellStyle name="SAPBEXHLevel1X 2 4_BU&amp;IC" xfId="27944" xr:uid="{00000000-0005-0000-0000-000046910000}"/>
    <cellStyle name="SAPBEXHLevel1X 2 5" xfId="27945" xr:uid="{00000000-0005-0000-0000-000047910000}"/>
    <cellStyle name="SAPBEXHLevel1X 2 6" xfId="39714" xr:uid="{00000000-0005-0000-0000-000048910000}"/>
    <cellStyle name="SAPBEXHLevel1X 2 7" xfId="42185" xr:uid="{00000000-0005-0000-0000-000049910000}"/>
    <cellStyle name="SAPBEXHLevel1X 2 8" xfId="41936" xr:uid="{00000000-0005-0000-0000-00004A910000}"/>
    <cellStyle name="SAPBEXHLevel1X 2 9" xfId="42026" xr:uid="{00000000-0005-0000-0000-00004B910000}"/>
    <cellStyle name="SAPBEXHLevel1X 2_BU&amp;IC" xfId="27946" xr:uid="{00000000-0005-0000-0000-00004C910000}"/>
    <cellStyle name="SAPBEXHLevel1X 3" xfId="820" xr:uid="{00000000-0005-0000-0000-00004D910000}"/>
    <cellStyle name="SAPBEXHLevel1X 3 2" xfId="27947" xr:uid="{00000000-0005-0000-0000-00004E910000}"/>
    <cellStyle name="SAPBEXHLevel1X 3 2 2" xfId="27948" xr:uid="{00000000-0005-0000-0000-00004F910000}"/>
    <cellStyle name="SAPBEXHLevel1X 3 2 3" xfId="39718" xr:uid="{00000000-0005-0000-0000-000050910000}"/>
    <cellStyle name="SAPBEXHLevel1X 3 2_BU&amp;IC" xfId="27949" xr:uid="{00000000-0005-0000-0000-000051910000}"/>
    <cellStyle name="SAPBEXHLevel1X 3 3" xfId="27950" xr:uid="{00000000-0005-0000-0000-000052910000}"/>
    <cellStyle name="SAPBEXHLevel1X 3 4" xfId="39717" xr:uid="{00000000-0005-0000-0000-000053910000}"/>
    <cellStyle name="SAPBEXHLevel1X 3_BU&amp;IC" xfId="27951" xr:uid="{00000000-0005-0000-0000-000054910000}"/>
    <cellStyle name="SAPBEXHLevel1X 4" xfId="27952" xr:uid="{00000000-0005-0000-0000-000055910000}"/>
    <cellStyle name="SAPBEXHLevel1X 4 2" xfId="27953" xr:uid="{00000000-0005-0000-0000-000056910000}"/>
    <cellStyle name="SAPBEXHLevel1X 4 2 2" xfId="27954" xr:uid="{00000000-0005-0000-0000-000057910000}"/>
    <cellStyle name="SAPBEXHLevel1X 4 2 3" xfId="39720" xr:uid="{00000000-0005-0000-0000-000058910000}"/>
    <cellStyle name="SAPBEXHLevel1X 4 2_BU&amp;IC" xfId="27955" xr:uid="{00000000-0005-0000-0000-000059910000}"/>
    <cellStyle name="SAPBEXHLevel1X 4 3" xfId="27956" xr:uid="{00000000-0005-0000-0000-00005A910000}"/>
    <cellStyle name="SAPBEXHLevel1X 4 4" xfId="39719" xr:uid="{00000000-0005-0000-0000-00005B910000}"/>
    <cellStyle name="SAPBEXHLevel1X 4_BU&amp;IC" xfId="27957" xr:uid="{00000000-0005-0000-0000-00005C910000}"/>
    <cellStyle name="SAPBEXHLevel1X 5" xfId="27958" xr:uid="{00000000-0005-0000-0000-00005D910000}"/>
    <cellStyle name="SAPBEXHLevel1X 5 2" xfId="27959" xr:uid="{00000000-0005-0000-0000-00005E910000}"/>
    <cellStyle name="SAPBEXHLevel1X 5 2 2" xfId="27960" xr:uid="{00000000-0005-0000-0000-00005F910000}"/>
    <cellStyle name="SAPBEXHLevel1X 5 2 3" xfId="39722" xr:uid="{00000000-0005-0000-0000-000060910000}"/>
    <cellStyle name="SAPBEXHLevel1X 5 2_BU&amp;IC" xfId="27961" xr:uid="{00000000-0005-0000-0000-000061910000}"/>
    <cellStyle name="SAPBEXHLevel1X 5 3" xfId="27962" xr:uid="{00000000-0005-0000-0000-000062910000}"/>
    <cellStyle name="SAPBEXHLevel1X 5 4" xfId="39721" xr:uid="{00000000-0005-0000-0000-000063910000}"/>
    <cellStyle name="SAPBEXHLevel1X 5_BU&amp;IC" xfId="27963" xr:uid="{00000000-0005-0000-0000-000064910000}"/>
    <cellStyle name="SAPBEXHLevel1X 6" xfId="27964" xr:uid="{00000000-0005-0000-0000-000065910000}"/>
    <cellStyle name="SAPBEXHLevel1X 6 2" xfId="27965" xr:uid="{00000000-0005-0000-0000-000066910000}"/>
    <cellStyle name="SAPBEXHLevel1X 6 3" xfId="39723" xr:uid="{00000000-0005-0000-0000-000067910000}"/>
    <cellStyle name="SAPBEXHLevel1X 6_BU&amp;IC" xfId="27966" xr:uid="{00000000-0005-0000-0000-000068910000}"/>
    <cellStyle name="SAPBEXHLevel1X 7" xfId="27967" xr:uid="{00000000-0005-0000-0000-000069910000}"/>
    <cellStyle name="SAPBEXHLevel1X 7 2" xfId="27968" xr:uid="{00000000-0005-0000-0000-00006A910000}"/>
    <cellStyle name="SAPBEXHLevel1X 7 3" xfId="39724" xr:uid="{00000000-0005-0000-0000-00006B910000}"/>
    <cellStyle name="SAPBEXHLevel1X 7_BU&amp;IC" xfId="27969" xr:uid="{00000000-0005-0000-0000-00006C910000}"/>
    <cellStyle name="SAPBEXHLevel1X 8" xfId="27970" xr:uid="{00000000-0005-0000-0000-00006D910000}"/>
    <cellStyle name="SAPBEXHLevel1X 8 2" xfId="27971" xr:uid="{00000000-0005-0000-0000-00006E910000}"/>
    <cellStyle name="SAPBEXHLevel1X 8 3" xfId="39725" xr:uid="{00000000-0005-0000-0000-00006F910000}"/>
    <cellStyle name="SAPBEXHLevel1X 8_BU&amp;IC" xfId="27972" xr:uid="{00000000-0005-0000-0000-000070910000}"/>
    <cellStyle name="SAPBEXHLevel1X 9" xfId="27973" xr:uid="{00000000-0005-0000-0000-000071910000}"/>
    <cellStyle name="SAPBEXHLevel1X 9 2" xfId="39726" xr:uid="{00000000-0005-0000-0000-000072910000}"/>
    <cellStyle name="SAPBEXHLevel1X_5 year overview margin" xfId="37706" xr:uid="{00000000-0005-0000-0000-000073910000}"/>
    <cellStyle name="SAPBEXHLevel2" xfId="343" xr:uid="{00000000-0005-0000-0000-000074910000}"/>
    <cellStyle name="SAPBEXHLevel2 10" xfId="27974" xr:uid="{00000000-0005-0000-0000-000075910000}"/>
    <cellStyle name="SAPBEXHLevel2 10 2" xfId="39727" xr:uid="{00000000-0005-0000-0000-000076910000}"/>
    <cellStyle name="SAPBEXHLevel2 11" xfId="821" xr:uid="{00000000-0005-0000-0000-000077910000}"/>
    <cellStyle name="SAPBEXHLevel2 2" xfId="344" xr:uid="{00000000-0005-0000-0000-000078910000}"/>
    <cellStyle name="SAPBEXHLevel2 2 2" xfId="27975" xr:uid="{00000000-0005-0000-0000-000079910000}"/>
    <cellStyle name="SAPBEXHLevel2 2 2 10" xfId="38409" xr:uid="{00000000-0005-0000-0000-00007A910000}"/>
    <cellStyle name="SAPBEXHLevel2 2 2 2" xfId="27976" xr:uid="{00000000-0005-0000-0000-00007B910000}"/>
    <cellStyle name="SAPBEXHLevel2 2 2 2 2" xfId="27977" xr:uid="{00000000-0005-0000-0000-00007C910000}"/>
    <cellStyle name="SAPBEXHLevel2 2 2 2_BU&amp;IC" xfId="27978" xr:uid="{00000000-0005-0000-0000-00007D910000}"/>
    <cellStyle name="SAPBEXHLevel2 2 2 3" xfId="27979" xr:uid="{00000000-0005-0000-0000-00007E910000}"/>
    <cellStyle name="SAPBEXHLevel2 2 2 3 2" xfId="27980" xr:uid="{00000000-0005-0000-0000-00007F910000}"/>
    <cellStyle name="SAPBEXHLevel2 2 2 3_BU&amp;IC" xfId="27981" xr:uid="{00000000-0005-0000-0000-000080910000}"/>
    <cellStyle name="SAPBEXHLevel2 2 2 4" xfId="27982" xr:uid="{00000000-0005-0000-0000-000081910000}"/>
    <cellStyle name="SAPBEXHLevel2 2 2 5" xfId="39728" xr:uid="{00000000-0005-0000-0000-000082910000}"/>
    <cellStyle name="SAPBEXHLevel2 2 2 6" xfId="42188" xr:uid="{00000000-0005-0000-0000-000083910000}"/>
    <cellStyle name="SAPBEXHLevel2 2 2 7" xfId="41935" xr:uid="{00000000-0005-0000-0000-000084910000}"/>
    <cellStyle name="SAPBEXHLevel2 2 2 8" xfId="42023" xr:uid="{00000000-0005-0000-0000-000085910000}"/>
    <cellStyle name="SAPBEXHLevel2 2 2 9" xfId="42343" xr:uid="{00000000-0005-0000-0000-000086910000}"/>
    <cellStyle name="SAPBEXHLevel2 2 2_BU&amp;IC" xfId="27983" xr:uid="{00000000-0005-0000-0000-000087910000}"/>
    <cellStyle name="SAPBEXHLevel2 2 3" xfId="27984" xr:uid="{00000000-0005-0000-0000-000088910000}"/>
    <cellStyle name="SAPBEXHLevel2 2 3 2" xfId="27985" xr:uid="{00000000-0005-0000-0000-000089910000}"/>
    <cellStyle name="SAPBEXHLevel2 2 3 3" xfId="39729" xr:uid="{00000000-0005-0000-0000-00008A910000}"/>
    <cellStyle name="SAPBEXHLevel2 2 3_BU&amp;IC" xfId="27986" xr:uid="{00000000-0005-0000-0000-00008B910000}"/>
    <cellStyle name="SAPBEXHLevel2 2 4" xfId="27987" xr:uid="{00000000-0005-0000-0000-00008C910000}"/>
    <cellStyle name="SAPBEXHLevel2 2 4 2" xfId="27988" xr:uid="{00000000-0005-0000-0000-00008D910000}"/>
    <cellStyle name="SAPBEXHLevel2 2 4 3" xfId="39730" xr:uid="{00000000-0005-0000-0000-00008E910000}"/>
    <cellStyle name="SAPBEXHLevel2 2 4_BU&amp;IC" xfId="27989" xr:uid="{00000000-0005-0000-0000-00008F910000}"/>
    <cellStyle name="SAPBEXHLevel2 2 5" xfId="27990" xr:uid="{00000000-0005-0000-0000-000090910000}"/>
    <cellStyle name="SAPBEXHLevel2 2 5 2" xfId="39731" xr:uid="{00000000-0005-0000-0000-000091910000}"/>
    <cellStyle name="SAPBEXHLevel2 2 6" xfId="27991" xr:uid="{00000000-0005-0000-0000-000092910000}"/>
    <cellStyle name="SAPBEXHLevel2 2 7" xfId="822" xr:uid="{00000000-0005-0000-0000-000093910000}"/>
    <cellStyle name="SAPBEXHLevel2 2_5 year overview margin" xfId="37707" xr:uid="{00000000-0005-0000-0000-000094910000}"/>
    <cellStyle name="SAPBEXHLevel2 3" xfId="823" xr:uid="{00000000-0005-0000-0000-000095910000}"/>
    <cellStyle name="SAPBEXHLevel2 3 2" xfId="27992" xr:uid="{00000000-0005-0000-0000-000096910000}"/>
    <cellStyle name="SAPBEXHLevel2 3 2 2" xfId="27993" xr:uid="{00000000-0005-0000-0000-000097910000}"/>
    <cellStyle name="SAPBEXHLevel2 3 2 3" xfId="39733" xr:uid="{00000000-0005-0000-0000-000098910000}"/>
    <cellStyle name="SAPBEXHLevel2 3 2_BU&amp;IC" xfId="27994" xr:uid="{00000000-0005-0000-0000-000099910000}"/>
    <cellStyle name="SAPBEXHLevel2 3 3" xfId="27995" xr:uid="{00000000-0005-0000-0000-00009A910000}"/>
    <cellStyle name="SAPBEXHLevel2 3 3 2" xfId="27996" xr:uid="{00000000-0005-0000-0000-00009B910000}"/>
    <cellStyle name="SAPBEXHLevel2 3 3_BU&amp;IC" xfId="27997" xr:uid="{00000000-0005-0000-0000-00009C910000}"/>
    <cellStyle name="SAPBEXHLevel2 3 4" xfId="27998" xr:uid="{00000000-0005-0000-0000-00009D910000}"/>
    <cellStyle name="SAPBEXHLevel2 3 5" xfId="39732" xr:uid="{00000000-0005-0000-0000-00009E910000}"/>
    <cellStyle name="SAPBEXHLevel2 3_BU&amp;IC" xfId="27999" xr:uid="{00000000-0005-0000-0000-00009F910000}"/>
    <cellStyle name="SAPBEXHLevel2 4" xfId="28000" xr:uid="{00000000-0005-0000-0000-0000A0910000}"/>
    <cellStyle name="SAPBEXHLevel2 4 2" xfId="28001" xr:uid="{00000000-0005-0000-0000-0000A1910000}"/>
    <cellStyle name="SAPBEXHLevel2 4 2 2" xfId="28002" xr:uid="{00000000-0005-0000-0000-0000A2910000}"/>
    <cellStyle name="SAPBEXHLevel2 4 2 3" xfId="39735" xr:uid="{00000000-0005-0000-0000-0000A3910000}"/>
    <cellStyle name="SAPBEXHLevel2 4 2_BU&amp;IC" xfId="28003" xr:uid="{00000000-0005-0000-0000-0000A4910000}"/>
    <cellStyle name="SAPBEXHLevel2 4 3" xfId="28004" xr:uid="{00000000-0005-0000-0000-0000A5910000}"/>
    <cellStyle name="SAPBEXHLevel2 4 4" xfId="39734" xr:uid="{00000000-0005-0000-0000-0000A6910000}"/>
    <cellStyle name="SAPBEXHLevel2 4_BU&amp;IC" xfId="28005" xr:uid="{00000000-0005-0000-0000-0000A7910000}"/>
    <cellStyle name="SAPBEXHLevel2 5" xfId="28006" xr:uid="{00000000-0005-0000-0000-0000A8910000}"/>
    <cellStyle name="SAPBEXHLevel2 5 2" xfId="28007" xr:uid="{00000000-0005-0000-0000-0000A9910000}"/>
    <cellStyle name="SAPBEXHLevel2 5 2 2" xfId="28008" xr:uid="{00000000-0005-0000-0000-0000AA910000}"/>
    <cellStyle name="SAPBEXHLevel2 5 2 3" xfId="39737" xr:uid="{00000000-0005-0000-0000-0000AB910000}"/>
    <cellStyle name="SAPBEXHLevel2 5 2_BU&amp;IC" xfId="28009" xr:uid="{00000000-0005-0000-0000-0000AC910000}"/>
    <cellStyle name="SAPBEXHLevel2 5 3" xfId="28010" xr:uid="{00000000-0005-0000-0000-0000AD910000}"/>
    <cellStyle name="SAPBEXHLevel2 5 4" xfId="39736" xr:uid="{00000000-0005-0000-0000-0000AE910000}"/>
    <cellStyle name="SAPBEXHLevel2 5_BU&amp;IC" xfId="28011" xr:uid="{00000000-0005-0000-0000-0000AF910000}"/>
    <cellStyle name="SAPBEXHLevel2 6" xfId="28012" xr:uid="{00000000-0005-0000-0000-0000B0910000}"/>
    <cellStyle name="SAPBEXHLevel2 6 2" xfId="28013" xr:uid="{00000000-0005-0000-0000-0000B1910000}"/>
    <cellStyle name="SAPBEXHLevel2 6 3" xfId="39738" xr:uid="{00000000-0005-0000-0000-0000B2910000}"/>
    <cellStyle name="SAPBEXHLevel2 6_BU&amp;IC" xfId="28014" xr:uid="{00000000-0005-0000-0000-0000B3910000}"/>
    <cellStyle name="SAPBEXHLevel2 7" xfId="28015" xr:uid="{00000000-0005-0000-0000-0000B4910000}"/>
    <cellStyle name="SAPBEXHLevel2 7 2" xfId="28016" xr:uid="{00000000-0005-0000-0000-0000B5910000}"/>
    <cellStyle name="SAPBEXHLevel2 7 3" xfId="39739" xr:uid="{00000000-0005-0000-0000-0000B6910000}"/>
    <cellStyle name="SAPBEXHLevel2 7_BU&amp;IC" xfId="28017" xr:uid="{00000000-0005-0000-0000-0000B7910000}"/>
    <cellStyle name="SAPBEXHLevel2 8" xfId="28018" xr:uid="{00000000-0005-0000-0000-0000B8910000}"/>
    <cellStyle name="SAPBEXHLevel2 8 2" xfId="28019" xr:uid="{00000000-0005-0000-0000-0000B9910000}"/>
    <cellStyle name="SAPBEXHLevel2 8 3" xfId="39740" xr:uid="{00000000-0005-0000-0000-0000BA910000}"/>
    <cellStyle name="SAPBEXHLevel2 8_BU&amp;IC" xfId="28020" xr:uid="{00000000-0005-0000-0000-0000BB910000}"/>
    <cellStyle name="SAPBEXHLevel2 9" xfId="28021" xr:uid="{00000000-0005-0000-0000-0000BC910000}"/>
    <cellStyle name="SAPBEXHLevel2 9 2" xfId="39741" xr:uid="{00000000-0005-0000-0000-0000BD910000}"/>
    <cellStyle name="SAPBEXHLevel2_130802_Segmentberichterstattung_V2" xfId="345" xr:uid="{00000000-0005-0000-0000-0000BE910000}"/>
    <cellStyle name="SAPBEXHLevel2X" xfId="346" xr:uid="{00000000-0005-0000-0000-0000BF910000}"/>
    <cellStyle name="SAPBEXHLevel2X 10" xfId="28022" xr:uid="{00000000-0005-0000-0000-0000C0910000}"/>
    <cellStyle name="SAPBEXHLevel2X 10 2" xfId="39742" xr:uid="{00000000-0005-0000-0000-0000C1910000}"/>
    <cellStyle name="SAPBEXHLevel2X 11" xfId="824" xr:uid="{00000000-0005-0000-0000-0000C2910000}"/>
    <cellStyle name="SAPBEXHLevel2X 2" xfId="825" xr:uid="{00000000-0005-0000-0000-0000C3910000}"/>
    <cellStyle name="SAPBEXHLevel2X 2 10" xfId="42310" xr:uid="{00000000-0005-0000-0000-0000C4910000}"/>
    <cellStyle name="SAPBEXHLevel2X 2 2" xfId="28023" xr:uid="{00000000-0005-0000-0000-0000C5910000}"/>
    <cellStyle name="SAPBEXHLevel2X 2 2 10" xfId="42477" xr:uid="{00000000-0005-0000-0000-0000C6910000}"/>
    <cellStyle name="SAPBEXHLevel2X 2 2 2" xfId="28024" xr:uid="{00000000-0005-0000-0000-0000C7910000}"/>
    <cellStyle name="SAPBEXHLevel2X 2 2 2 2" xfId="28025" xr:uid="{00000000-0005-0000-0000-0000C8910000}"/>
    <cellStyle name="SAPBEXHLevel2X 2 2 2_BU&amp;IC" xfId="28026" xr:uid="{00000000-0005-0000-0000-0000C9910000}"/>
    <cellStyle name="SAPBEXHLevel2X 2 2 3" xfId="28027" xr:uid="{00000000-0005-0000-0000-0000CA910000}"/>
    <cellStyle name="SAPBEXHLevel2X 2 2 3 2" xfId="28028" xr:uid="{00000000-0005-0000-0000-0000CB910000}"/>
    <cellStyle name="SAPBEXHLevel2X 2 2 3_BU&amp;IC" xfId="28029" xr:uid="{00000000-0005-0000-0000-0000CC910000}"/>
    <cellStyle name="SAPBEXHLevel2X 2 2 4" xfId="28030" xr:uid="{00000000-0005-0000-0000-0000CD910000}"/>
    <cellStyle name="SAPBEXHLevel2X 2 2 5" xfId="39744" xr:uid="{00000000-0005-0000-0000-0000CE910000}"/>
    <cellStyle name="SAPBEXHLevel2X 2 2 6" xfId="42190" xr:uid="{00000000-0005-0000-0000-0000CF910000}"/>
    <cellStyle name="SAPBEXHLevel2X 2 2 7" xfId="37830" xr:uid="{00000000-0005-0000-0000-0000D0910000}"/>
    <cellStyle name="SAPBEXHLevel2X 2 2 8" xfId="42318" xr:uid="{00000000-0005-0000-0000-0000D1910000}"/>
    <cellStyle name="SAPBEXHLevel2X 2 2 9" xfId="42361" xr:uid="{00000000-0005-0000-0000-0000D2910000}"/>
    <cellStyle name="SAPBEXHLevel2X 2 2_BU&amp;IC" xfId="28031" xr:uid="{00000000-0005-0000-0000-0000D3910000}"/>
    <cellStyle name="SAPBEXHLevel2X 2 3" xfId="28032" xr:uid="{00000000-0005-0000-0000-0000D4910000}"/>
    <cellStyle name="SAPBEXHLevel2X 2 3 2" xfId="28033" xr:uid="{00000000-0005-0000-0000-0000D5910000}"/>
    <cellStyle name="SAPBEXHLevel2X 2 3 3" xfId="39745" xr:uid="{00000000-0005-0000-0000-0000D6910000}"/>
    <cellStyle name="SAPBEXHLevel2X 2 3_BU&amp;IC" xfId="28034" xr:uid="{00000000-0005-0000-0000-0000D7910000}"/>
    <cellStyle name="SAPBEXHLevel2X 2 4" xfId="28035" xr:uid="{00000000-0005-0000-0000-0000D8910000}"/>
    <cellStyle name="SAPBEXHLevel2X 2 4 2" xfId="28036" xr:uid="{00000000-0005-0000-0000-0000D9910000}"/>
    <cellStyle name="SAPBEXHLevel2X 2 4_BU&amp;IC" xfId="28037" xr:uid="{00000000-0005-0000-0000-0000DA910000}"/>
    <cellStyle name="SAPBEXHLevel2X 2 5" xfId="28038" xr:uid="{00000000-0005-0000-0000-0000DB910000}"/>
    <cellStyle name="SAPBEXHLevel2X 2 6" xfId="39743" xr:uid="{00000000-0005-0000-0000-0000DC910000}"/>
    <cellStyle name="SAPBEXHLevel2X 2 7" xfId="42189" xr:uid="{00000000-0005-0000-0000-0000DD910000}"/>
    <cellStyle name="SAPBEXHLevel2X 2 8" xfId="40296" xr:uid="{00000000-0005-0000-0000-0000DE910000}"/>
    <cellStyle name="SAPBEXHLevel2X 2 9" xfId="40007" xr:uid="{00000000-0005-0000-0000-0000DF910000}"/>
    <cellStyle name="SAPBEXHLevel2X 2_BU&amp;IC" xfId="28039" xr:uid="{00000000-0005-0000-0000-0000E0910000}"/>
    <cellStyle name="SAPBEXHLevel2X 3" xfId="826" xr:uid="{00000000-0005-0000-0000-0000E1910000}"/>
    <cellStyle name="SAPBEXHLevel2X 3 2" xfId="28040" xr:uid="{00000000-0005-0000-0000-0000E2910000}"/>
    <cellStyle name="SAPBEXHLevel2X 3 2 2" xfId="28041" xr:uid="{00000000-0005-0000-0000-0000E3910000}"/>
    <cellStyle name="SAPBEXHLevel2X 3 2 3" xfId="39747" xr:uid="{00000000-0005-0000-0000-0000E4910000}"/>
    <cellStyle name="SAPBEXHLevel2X 3 2_BU&amp;IC" xfId="28042" xr:uid="{00000000-0005-0000-0000-0000E5910000}"/>
    <cellStyle name="SAPBEXHLevel2X 3 3" xfId="28043" xr:uid="{00000000-0005-0000-0000-0000E6910000}"/>
    <cellStyle name="SAPBEXHLevel2X 3 4" xfId="39746" xr:uid="{00000000-0005-0000-0000-0000E7910000}"/>
    <cellStyle name="SAPBEXHLevel2X 3_BU&amp;IC" xfId="28044" xr:uid="{00000000-0005-0000-0000-0000E8910000}"/>
    <cellStyle name="SAPBEXHLevel2X 4" xfId="28045" xr:uid="{00000000-0005-0000-0000-0000E9910000}"/>
    <cellStyle name="SAPBEXHLevel2X 4 2" xfId="28046" xr:uid="{00000000-0005-0000-0000-0000EA910000}"/>
    <cellStyle name="SAPBEXHLevel2X 4 2 2" xfId="28047" xr:uid="{00000000-0005-0000-0000-0000EB910000}"/>
    <cellStyle name="SAPBEXHLevel2X 4 2 3" xfId="39749" xr:uid="{00000000-0005-0000-0000-0000EC910000}"/>
    <cellStyle name="SAPBEXHLevel2X 4 2_BU&amp;IC" xfId="28048" xr:uid="{00000000-0005-0000-0000-0000ED910000}"/>
    <cellStyle name="SAPBEXHLevel2X 4 3" xfId="28049" xr:uid="{00000000-0005-0000-0000-0000EE910000}"/>
    <cellStyle name="SAPBEXHLevel2X 4 4" xfId="39748" xr:uid="{00000000-0005-0000-0000-0000EF910000}"/>
    <cellStyle name="SAPBEXHLevel2X 4_BU&amp;IC" xfId="28050" xr:uid="{00000000-0005-0000-0000-0000F0910000}"/>
    <cellStyle name="SAPBEXHLevel2X 5" xfId="28051" xr:uid="{00000000-0005-0000-0000-0000F1910000}"/>
    <cellStyle name="SAPBEXHLevel2X 5 2" xfId="28052" xr:uid="{00000000-0005-0000-0000-0000F2910000}"/>
    <cellStyle name="SAPBEXHLevel2X 5 2 2" xfId="28053" xr:uid="{00000000-0005-0000-0000-0000F3910000}"/>
    <cellStyle name="SAPBEXHLevel2X 5 2 3" xfId="39751" xr:uid="{00000000-0005-0000-0000-0000F4910000}"/>
    <cellStyle name="SAPBEXHLevel2X 5 2_BU&amp;IC" xfId="28054" xr:uid="{00000000-0005-0000-0000-0000F5910000}"/>
    <cellStyle name="SAPBEXHLevel2X 5 3" xfId="28055" xr:uid="{00000000-0005-0000-0000-0000F6910000}"/>
    <cellStyle name="SAPBEXHLevel2X 5 4" xfId="39750" xr:uid="{00000000-0005-0000-0000-0000F7910000}"/>
    <cellStyle name="SAPBEXHLevel2X 5_BU&amp;IC" xfId="28056" xr:uid="{00000000-0005-0000-0000-0000F8910000}"/>
    <cellStyle name="SAPBEXHLevel2X 6" xfId="28057" xr:uid="{00000000-0005-0000-0000-0000F9910000}"/>
    <cellStyle name="SAPBEXHLevel2X 6 2" xfId="28058" xr:uid="{00000000-0005-0000-0000-0000FA910000}"/>
    <cellStyle name="SAPBEXHLevel2X 6 3" xfId="39752" xr:uid="{00000000-0005-0000-0000-0000FB910000}"/>
    <cellStyle name="SAPBEXHLevel2X 6_BU&amp;IC" xfId="28059" xr:uid="{00000000-0005-0000-0000-0000FC910000}"/>
    <cellStyle name="SAPBEXHLevel2X 7" xfId="28060" xr:uid="{00000000-0005-0000-0000-0000FD910000}"/>
    <cellStyle name="SAPBEXHLevel2X 7 2" xfId="28061" xr:uid="{00000000-0005-0000-0000-0000FE910000}"/>
    <cellStyle name="SAPBEXHLevel2X 7 3" xfId="39753" xr:uid="{00000000-0005-0000-0000-0000FF910000}"/>
    <cellStyle name="SAPBEXHLevel2X 7_BU&amp;IC" xfId="28062" xr:uid="{00000000-0005-0000-0000-000000920000}"/>
    <cellStyle name="SAPBEXHLevel2X 8" xfId="28063" xr:uid="{00000000-0005-0000-0000-000001920000}"/>
    <cellStyle name="SAPBEXHLevel2X 8 2" xfId="28064" xr:uid="{00000000-0005-0000-0000-000002920000}"/>
    <cellStyle name="SAPBEXHLevel2X 8 3" xfId="39754" xr:uid="{00000000-0005-0000-0000-000003920000}"/>
    <cellStyle name="SAPBEXHLevel2X 8_BU&amp;IC" xfId="28065" xr:uid="{00000000-0005-0000-0000-000004920000}"/>
    <cellStyle name="SAPBEXHLevel2X 9" xfId="28066" xr:uid="{00000000-0005-0000-0000-000005920000}"/>
    <cellStyle name="SAPBEXHLevel2X 9 2" xfId="39755" xr:uid="{00000000-0005-0000-0000-000006920000}"/>
    <cellStyle name="SAPBEXHLevel2X_5 year overview margin" xfId="37708" xr:uid="{00000000-0005-0000-0000-000007920000}"/>
    <cellStyle name="SAPBEXHLevel3" xfId="347" xr:uid="{00000000-0005-0000-0000-000008920000}"/>
    <cellStyle name="SAPBEXHLevel3 10" xfId="28067" xr:uid="{00000000-0005-0000-0000-000009920000}"/>
    <cellStyle name="SAPBEXHLevel3 10 2" xfId="39756" xr:uid="{00000000-0005-0000-0000-00000A920000}"/>
    <cellStyle name="SAPBEXHLevel3 11" xfId="827" xr:uid="{00000000-0005-0000-0000-00000B920000}"/>
    <cellStyle name="SAPBEXHLevel3 2" xfId="348" xr:uid="{00000000-0005-0000-0000-00000C920000}"/>
    <cellStyle name="SAPBEXHLevel3 2 2" xfId="28068" xr:uid="{00000000-0005-0000-0000-00000D920000}"/>
    <cellStyle name="SAPBEXHLevel3 2 2 10" xfId="42208" xr:uid="{00000000-0005-0000-0000-00000E920000}"/>
    <cellStyle name="SAPBEXHLevel3 2 2 2" xfId="28069" xr:uid="{00000000-0005-0000-0000-00000F920000}"/>
    <cellStyle name="SAPBEXHLevel3 2 2 2 2" xfId="28070" xr:uid="{00000000-0005-0000-0000-000010920000}"/>
    <cellStyle name="SAPBEXHLevel3 2 2 2_BU&amp;IC" xfId="28071" xr:uid="{00000000-0005-0000-0000-000011920000}"/>
    <cellStyle name="SAPBEXHLevel3 2 2 3" xfId="28072" xr:uid="{00000000-0005-0000-0000-000012920000}"/>
    <cellStyle name="SAPBEXHLevel3 2 2 3 2" xfId="28073" xr:uid="{00000000-0005-0000-0000-000013920000}"/>
    <cellStyle name="SAPBEXHLevel3 2 2 3_BU&amp;IC" xfId="28074" xr:uid="{00000000-0005-0000-0000-000014920000}"/>
    <cellStyle name="SAPBEXHLevel3 2 2 4" xfId="28075" xr:uid="{00000000-0005-0000-0000-000015920000}"/>
    <cellStyle name="SAPBEXHLevel3 2 2 5" xfId="39757" xr:uid="{00000000-0005-0000-0000-000016920000}"/>
    <cellStyle name="SAPBEXHLevel3 2 2 6" xfId="42192" xr:uid="{00000000-0005-0000-0000-000017920000}"/>
    <cellStyle name="SAPBEXHLevel3 2 2 7" xfId="37926" xr:uid="{00000000-0005-0000-0000-000018920000}"/>
    <cellStyle name="SAPBEXHLevel3 2 2 8" xfId="42319" xr:uid="{00000000-0005-0000-0000-000019920000}"/>
    <cellStyle name="SAPBEXHLevel3 2 2 9" xfId="41777" xr:uid="{00000000-0005-0000-0000-00001A920000}"/>
    <cellStyle name="SAPBEXHLevel3 2 2_BU&amp;IC" xfId="28076" xr:uid="{00000000-0005-0000-0000-00001B920000}"/>
    <cellStyle name="SAPBEXHLevel3 2 3" xfId="28077" xr:uid="{00000000-0005-0000-0000-00001C920000}"/>
    <cellStyle name="SAPBEXHLevel3 2 3 2" xfId="28078" xr:uid="{00000000-0005-0000-0000-00001D920000}"/>
    <cellStyle name="SAPBEXHLevel3 2 3 3" xfId="39758" xr:uid="{00000000-0005-0000-0000-00001E920000}"/>
    <cellStyle name="SAPBEXHLevel3 2 3_BU&amp;IC" xfId="28079" xr:uid="{00000000-0005-0000-0000-00001F920000}"/>
    <cellStyle name="SAPBEXHLevel3 2 4" xfId="28080" xr:uid="{00000000-0005-0000-0000-000020920000}"/>
    <cellStyle name="SAPBEXHLevel3 2 4 2" xfId="28081" xr:uid="{00000000-0005-0000-0000-000021920000}"/>
    <cellStyle name="SAPBEXHLevel3 2 4 3" xfId="39759" xr:uid="{00000000-0005-0000-0000-000022920000}"/>
    <cellStyle name="SAPBEXHLevel3 2 4_BU&amp;IC" xfId="28082" xr:uid="{00000000-0005-0000-0000-000023920000}"/>
    <cellStyle name="SAPBEXHLevel3 2 5" xfId="28083" xr:uid="{00000000-0005-0000-0000-000024920000}"/>
    <cellStyle name="SAPBEXHLevel3 2 5 2" xfId="39760" xr:uid="{00000000-0005-0000-0000-000025920000}"/>
    <cellStyle name="SAPBEXHLevel3 2 6" xfId="28084" xr:uid="{00000000-0005-0000-0000-000026920000}"/>
    <cellStyle name="SAPBEXHLevel3 2 7" xfId="828" xr:uid="{00000000-0005-0000-0000-000027920000}"/>
    <cellStyle name="SAPBEXHLevel3 2_5 year overview margin" xfId="37709" xr:uid="{00000000-0005-0000-0000-000028920000}"/>
    <cellStyle name="SAPBEXHLevel3 3" xfId="829" xr:uid="{00000000-0005-0000-0000-000029920000}"/>
    <cellStyle name="SAPBEXHLevel3 3 2" xfId="28085" xr:uid="{00000000-0005-0000-0000-00002A920000}"/>
    <cellStyle name="SAPBEXHLevel3 3 2 2" xfId="28086" xr:uid="{00000000-0005-0000-0000-00002B920000}"/>
    <cellStyle name="SAPBEXHLevel3 3 2 3" xfId="39762" xr:uid="{00000000-0005-0000-0000-00002C920000}"/>
    <cellStyle name="SAPBEXHLevel3 3 2_BU&amp;IC" xfId="28087" xr:uid="{00000000-0005-0000-0000-00002D920000}"/>
    <cellStyle name="SAPBEXHLevel3 3 3" xfId="28088" xr:uid="{00000000-0005-0000-0000-00002E920000}"/>
    <cellStyle name="SAPBEXHLevel3 3 3 2" xfId="28089" xr:uid="{00000000-0005-0000-0000-00002F920000}"/>
    <cellStyle name="SAPBEXHLevel3 3 3_BU&amp;IC" xfId="28090" xr:uid="{00000000-0005-0000-0000-000030920000}"/>
    <cellStyle name="SAPBEXHLevel3 3 4" xfId="28091" xr:uid="{00000000-0005-0000-0000-000031920000}"/>
    <cellStyle name="SAPBEXHLevel3 3 5" xfId="39761" xr:uid="{00000000-0005-0000-0000-000032920000}"/>
    <cellStyle name="SAPBEXHLevel3 3_BU&amp;IC" xfId="28092" xr:uid="{00000000-0005-0000-0000-000033920000}"/>
    <cellStyle name="SAPBEXHLevel3 4" xfId="28093" xr:uid="{00000000-0005-0000-0000-000034920000}"/>
    <cellStyle name="SAPBEXHLevel3 4 2" xfId="28094" xr:uid="{00000000-0005-0000-0000-000035920000}"/>
    <cellStyle name="SAPBEXHLevel3 4 2 2" xfId="28095" xr:uid="{00000000-0005-0000-0000-000036920000}"/>
    <cellStyle name="SAPBEXHLevel3 4 2 3" xfId="39764" xr:uid="{00000000-0005-0000-0000-000037920000}"/>
    <cellStyle name="SAPBEXHLevel3 4 2_BU&amp;IC" xfId="28096" xr:uid="{00000000-0005-0000-0000-000038920000}"/>
    <cellStyle name="SAPBEXHLevel3 4 3" xfId="28097" xr:uid="{00000000-0005-0000-0000-000039920000}"/>
    <cellStyle name="SAPBEXHLevel3 4 4" xfId="39763" xr:uid="{00000000-0005-0000-0000-00003A920000}"/>
    <cellStyle name="SAPBEXHLevel3 4_BU&amp;IC" xfId="28098" xr:uid="{00000000-0005-0000-0000-00003B920000}"/>
    <cellStyle name="SAPBEXHLevel3 5" xfId="28099" xr:uid="{00000000-0005-0000-0000-00003C920000}"/>
    <cellStyle name="SAPBEXHLevel3 5 2" xfId="28100" xr:uid="{00000000-0005-0000-0000-00003D920000}"/>
    <cellStyle name="SAPBEXHLevel3 5 2 2" xfId="28101" xr:uid="{00000000-0005-0000-0000-00003E920000}"/>
    <cellStyle name="SAPBEXHLevel3 5 2 3" xfId="39766" xr:uid="{00000000-0005-0000-0000-00003F920000}"/>
    <cellStyle name="SAPBEXHLevel3 5 2_BU&amp;IC" xfId="28102" xr:uid="{00000000-0005-0000-0000-000040920000}"/>
    <cellStyle name="SAPBEXHLevel3 5 3" xfId="28103" xr:uid="{00000000-0005-0000-0000-000041920000}"/>
    <cellStyle name="SAPBEXHLevel3 5 4" xfId="39765" xr:uid="{00000000-0005-0000-0000-000042920000}"/>
    <cellStyle name="SAPBEXHLevel3 5_BU&amp;IC" xfId="28104" xr:uid="{00000000-0005-0000-0000-000043920000}"/>
    <cellStyle name="SAPBEXHLevel3 6" xfId="28105" xr:uid="{00000000-0005-0000-0000-000044920000}"/>
    <cellStyle name="SAPBEXHLevel3 6 2" xfId="28106" xr:uid="{00000000-0005-0000-0000-000045920000}"/>
    <cellStyle name="SAPBEXHLevel3 6 3" xfId="39767" xr:uid="{00000000-0005-0000-0000-000046920000}"/>
    <cellStyle name="SAPBEXHLevel3 6_BU&amp;IC" xfId="28107" xr:uid="{00000000-0005-0000-0000-000047920000}"/>
    <cellStyle name="SAPBEXHLevel3 7" xfId="28108" xr:uid="{00000000-0005-0000-0000-000048920000}"/>
    <cellStyle name="SAPBEXHLevel3 7 2" xfId="28109" xr:uid="{00000000-0005-0000-0000-000049920000}"/>
    <cellStyle name="SAPBEXHLevel3 7 3" xfId="39768" xr:uid="{00000000-0005-0000-0000-00004A920000}"/>
    <cellStyle name="SAPBEXHLevel3 7_BU&amp;IC" xfId="28110" xr:uid="{00000000-0005-0000-0000-00004B920000}"/>
    <cellStyle name="SAPBEXHLevel3 8" xfId="28111" xr:uid="{00000000-0005-0000-0000-00004C920000}"/>
    <cellStyle name="SAPBEXHLevel3 8 2" xfId="28112" xr:uid="{00000000-0005-0000-0000-00004D920000}"/>
    <cellStyle name="SAPBEXHLevel3 8 3" xfId="39769" xr:uid="{00000000-0005-0000-0000-00004E920000}"/>
    <cellStyle name="SAPBEXHLevel3 8_BU&amp;IC" xfId="28113" xr:uid="{00000000-0005-0000-0000-00004F920000}"/>
    <cellStyle name="SAPBEXHLevel3 9" xfId="28114" xr:uid="{00000000-0005-0000-0000-000050920000}"/>
    <cellStyle name="SAPBEXHLevel3 9 2" xfId="39770" xr:uid="{00000000-0005-0000-0000-000051920000}"/>
    <cellStyle name="SAPBEXHLevel3_130802_Segmentberichterstattung_V2" xfId="349" xr:uid="{00000000-0005-0000-0000-000052920000}"/>
    <cellStyle name="SAPBEXHLevel3X" xfId="350" xr:uid="{00000000-0005-0000-0000-000053920000}"/>
    <cellStyle name="SAPBEXHLevel3X 10" xfId="28115" xr:uid="{00000000-0005-0000-0000-000054920000}"/>
    <cellStyle name="SAPBEXHLevel3X 10 2" xfId="39771" xr:uid="{00000000-0005-0000-0000-000055920000}"/>
    <cellStyle name="SAPBEXHLevel3X 11" xfId="830" xr:uid="{00000000-0005-0000-0000-000056920000}"/>
    <cellStyle name="SAPBEXHLevel3X 2" xfId="831" xr:uid="{00000000-0005-0000-0000-000057920000}"/>
    <cellStyle name="SAPBEXHLevel3X 2 10" xfId="42360" xr:uid="{00000000-0005-0000-0000-000058920000}"/>
    <cellStyle name="SAPBEXHLevel3X 2 2" xfId="28116" xr:uid="{00000000-0005-0000-0000-000059920000}"/>
    <cellStyle name="SAPBEXHLevel3X 2 2 10" xfId="42184" xr:uid="{00000000-0005-0000-0000-00005A920000}"/>
    <cellStyle name="SAPBEXHLevel3X 2 2 2" xfId="28117" xr:uid="{00000000-0005-0000-0000-00005B920000}"/>
    <cellStyle name="SAPBEXHLevel3X 2 2 2 2" xfId="28118" xr:uid="{00000000-0005-0000-0000-00005C920000}"/>
    <cellStyle name="SAPBEXHLevel3X 2 2 2_BU&amp;IC" xfId="28119" xr:uid="{00000000-0005-0000-0000-00005D920000}"/>
    <cellStyle name="SAPBEXHLevel3X 2 2 3" xfId="28120" xr:uid="{00000000-0005-0000-0000-00005E920000}"/>
    <cellStyle name="SAPBEXHLevel3X 2 2 3 2" xfId="28121" xr:uid="{00000000-0005-0000-0000-00005F920000}"/>
    <cellStyle name="SAPBEXHLevel3X 2 2 3_BU&amp;IC" xfId="28122" xr:uid="{00000000-0005-0000-0000-000060920000}"/>
    <cellStyle name="SAPBEXHLevel3X 2 2 4" xfId="28123" xr:uid="{00000000-0005-0000-0000-000061920000}"/>
    <cellStyle name="SAPBEXHLevel3X 2 2 5" xfId="39773" xr:uid="{00000000-0005-0000-0000-000062920000}"/>
    <cellStyle name="SAPBEXHLevel3X 2 2 6" xfId="42194" xr:uid="{00000000-0005-0000-0000-000063920000}"/>
    <cellStyle name="SAPBEXHLevel3X 2 2 7" xfId="42445" xr:uid="{00000000-0005-0000-0000-000064920000}"/>
    <cellStyle name="SAPBEXHLevel3X 2 2 8" xfId="38514" xr:uid="{00000000-0005-0000-0000-000065920000}"/>
    <cellStyle name="SAPBEXHLevel3X 2 2 9" xfId="41981" xr:uid="{00000000-0005-0000-0000-000066920000}"/>
    <cellStyle name="SAPBEXHLevel3X 2 2_BU&amp;IC" xfId="28124" xr:uid="{00000000-0005-0000-0000-000067920000}"/>
    <cellStyle name="SAPBEXHLevel3X 2 3" xfId="28125" xr:uid="{00000000-0005-0000-0000-000068920000}"/>
    <cellStyle name="SAPBEXHLevel3X 2 3 2" xfId="28126" xr:uid="{00000000-0005-0000-0000-000069920000}"/>
    <cellStyle name="SAPBEXHLevel3X 2 3 3" xfId="39774" xr:uid="{00000000-0005-0000-0000-00006A920000}"/>
    <cellStyle name="SAPBEXHLevel3X 2 3_BU&amp;IC" xfId="28127" xr:uid="{00000000-0005-0000-0000-00006B920000}"/>
    <cellStyle name="SAPBEXHLevel3X 2 4" xfId="28128" xr:uid="{00000000-0005-0000-0000-00006C920000}"/>
    <cellStyle name="SAPBEXHLevel3X 2 4 2" xfId="28129" xr:uid="{00000000-0005-0000-0000-00006D920000}"/>
    <cellStyle name="SAPBEXHLevel3X 2 4_BU&amp;IC" xfId="28130" xr:uid="{00000000-0005-0000-0000-00006E920000}"/>
    <cellStyle name="SAPBEXHLevel3X 2 5" xfId="28131" xr:uid="{00000000-0005-0000-0000-00006F920000}"/>
    <cellStyle name="SAPBEXHLevel3X 2 6" xfId="39772" xr:uid="{00000000-0005-0000-0000-000070920000}"/>
    <cellStyle name="SAPBEXHLevel3X 2 7" xfId="42193" xr:uid="{00000000-0005-0000-0000-000071920000}"/>
    <cellStyle name="SAPBEXHLevel3X 2 8" xfId="42410" xr:uid="{00000000-0005-0000-0000-000072920000}"/>
    <cellStyle name="SAPBEXHLevel3X 2 9" xfId="40003" xr:uid="{00000000-0005-0000-0000-000073920000}"/>
    <cellStyle name="SAPBEXHLevel3X 2_BU&amp;IC" xfId="28132" xr:uid="{00000000-0005-0000-0000-000074920000}"/>
    <cellStyle name="SAPBEXHLevel3X 3" xfId="832" xr:uid="{00000000-0005-0000-0000-000075920000}"/>
    <cellStyle name="SAPBEXHLevel3X 3 2" xfId="28133" xr:uid="{00000000-0005-0000-0000-000076920000}"/>
    <cellStyle name="SAPBEXHLevel3X 3 2 2" xfId="28134" xr:uid="{00000000-0005-0000-0000-000077920000}"/>
    <cellStyle name="SAPBEXHLevel3X 3 2 3" xfId="39776" xr:uid="{00000000-0005-0000-0000-000078920000}"/>
    <cellStyle name="SAPBEXHLevel3X 3 2_BU&amp;IC" xfId="28135" xr:uid="{00000000-0005-0000-0000-000079920000}"/>
    <cellStyle name="SAPBEXHLevel3X 3 3" xfId="28136" xr:uid="{00000000-0005-0000-0000-00007A920000}"/>
    <cellStyle name="SAPBEXHLevel3X 3 4" xfId="39775" xr:uid="{00000000-0005-0000-0000-00007B920000}"/>
    <cellStyle name="SAPBEXHLevel3X 3_BU&amp;IC" xfId="28137" xr:uid="{00000000-0005-0000-0000-00007C920000}"/>
    <cellStyle name="SAPBEXHLevel3X 4" xfId="28138" xr:uid="{00000000-0005-0000-0000-00007D920000}"/>
    <cellStyle name="SAPBEXHLevel3X 4 2" xfId="28139" xr:uid="{00000000-0005-0000-0000-00007E920000}"/>
    <cellStyle name="SAPBEXHLevel3X 4 2 2" xfId="28140" xr:uid="{00000000-0005-0000-0000-00007F920000}"/>
    <cellStyle name="SAPBEXHLevel3X 4 2 3" xfId="39778" xr:uid="{00000000-0005-0000-0000-000080920000}"/>
    <cellStyle name="SAPBEXHLevel3X 4 2_BU&amp;IC" xfId="28141" xr:uid="{00000000-0005-0000-0000-000081920000}"/>
    <cellStyle name="SAPBEXHLevel3X 4 3" xfId="28142" xr:uid="{00000000-0005-0000-0000-000082920000}"/>
    <cellStyle name="SAPBEXHLevel3X 4 4" xfId="39777" xr:uid="{00000000-0005-0000-0000-000083920000}"/>
    <cellStyle name="SAPBEXHLevel3X 4_BU&amp;IC" xfId="28143" xr:uid="{00000000-0005-0000-0000-000084920000}"/>
    <cellStyle name="SAPBEXHLevel3X 5" xfId="28144" xr:uid="{00000000-0005-0000-0000-000085920000}"/>
    <cellStyle name="SAPBEXHLevel3X 5 2" xfId="28145" xr:uid="{00000000-0005-0000-0000-000086920000}"/>
    <cellStyle name="SAPBEXHLevel3X 5 2 2" xfId="28146" xr:uid="{00000000-0005-0000-0000-000087920000}"/>
    <cellStyle name="SAPBEXHLevel3X 5 2 3" xfId="39780" xr:uid="{00000000-0005-0000-0000-000088920000}"/>
    <cellStyle name="SAPBEXHLevel3X 5 2_BU&amp;IC" xfId="28147" xr:uid="{00000000-0005-0000-0000-000089920000}"/>
    <cellStyle name="SAPBEXHLevel3X 5 3" xfId="28148" xr:uid="{00000000-0005-0000-0000-00008A920000}"/>
    <cellStyle name="SAPBEXHLevel3X 5 4" xfId="39779" xr:uid="{00000000-0005-0000-0000-00008B920000}"/>
    <cellStyle name="SAPBEXHLevel3X 5_BU&amp;IC" xfId="28149" xr:uid="{00000000-0005-0000-0000-00008C920000}"/>
    <cellStyle name="SAPBEXHLevel3X 6" xfId="28150" xr:uid="{00000000-0005-0000-0000-00008D920000}"/>
    <cellStyle name="SAPBEXHLevel3X 6 2" xfId="28151" xr:uid="{00000000-0005-0000-0000-00008E920000}"/>
    <cellStyle name="SAPBEXHLevel3X 6 3" xfId="39781" xr:uid="{00000000-0005-0000-0000-00008F920000}"/>
    <cellStyle name="SAPBEXHLevel3X 6_BU&amp;IC" xfId="28152" xr:uid="{00000000-0005-0000-0000-000090920000}"/>
    <cellStyle name="SAPBEXHLevel3X 7" xfId="28153" xr:uid="{00000000-0005-0000-0000-000091920000}"/>
    <cellStyle name="SAPBEXHLevel3X 7 2" xfId="28154" xr:uid="{00000000-0005-0000-0000-000092920000}"/>
    <cellStyle name="SAPBEXHLevel3X 7 3" xfId="39782" xr:uid="{00000000-0005-0000-0000-000093920000}"/>
    <cellStyle name="SAPBEXHLevel3X 7_BU&amp;IC" xfId="28155" xr:uid="{00000000-0005-0000-0000-000094920000}"/>
    <cellStyle name="SAPBEXHLevel3X 8" xfId="28156" xr:uid="{00000000-0005-0000-0000-000095920000}"/>
    <cellStyle name="SAPBEXHLevel3X 8 2" xfId="28157" xr:uid="{00000000-0005-0000-0000-000096920000}"/>
    <cellStyle name="SAPBEXHLevel3X 8 3" xfId="39783" xr:uid="{00000000-0005-0000-0000-000097920000}"/>
    <cellStyle name="SAPBEXHLevel3X 8_BU&amp;IC" xfId="28158" xr:uid="{00000000-0005-0000-0000-000098920000}"/>
    <cellStyle name="SAPBEXHLevel3X 9" xfId="28159" xr:uid="{00000000-0005-0000-0000-000099920000}"/>
    <cellStyle name="SAPBEXHLevel3X 9 2" xfId="39784" xr:uid="{00000000-0005-0000-0000-00009A920000}"/>
    <cellStyle name="SAPBEXHLevel3X_5 year overview margin" xfId="37710" xr:uid="{00000000-0005-0000-0000-00009B920000}"/>
    <cellStyle name="SAPBEXinputData" xfId="351" xr:uid="{00000000-0005-0000-0000-00009C920000}"/>
    <cellStyle name="SAPBEXinputData 10" xfId="833" xr:uid="{00000000-0005-0000-0000-00009D920000}"/>
    <cellStyle name="SAPBEXinputData 2" xfId="352" xr:uid="{00000000-0005-0000-0000-00009E920000}"/>
    <cellStyle name="SAPBEXinputData 2 2" xfId="28161" xr:uid="{00000000-0005-0000-0000-00009F920000}"/>
    <cellStyle name="SAPBEXinputData 2 2 2" xfId="41147" xr:uid="{00000000-0005-0000-0000-0000A0920000}"/>
    <cellStyle name="SAPBEXinputData 2 2 3" xfId="39785" xr:uid="{00000000-0005-0000-0000-0000A1920000}"/>
    <cellStyle name="SAPBEXinputData 2 3" xfId="28162" xr:uid="{00000000-0005-0000-0000-0000A2920000}"/>
    <cellStyle name="SAPBEXinputData 2 3 2" xfId="37957" xr:uid="{00000000-0005-0000-0000-0000A3920000}"/>
    <cellStyle name="SAPBEXinputData 2 4" xfId="28163" xr:uid="{00000000-0005-0000-0000-0000A4920000}"/>
    <cellStyle name="SAPBEXinputData 2 5" xfId="28160" xr:uid="{00000000-0005-0000-0000-0000A5920000}"/>
    <cellStyle name="SAPBEXinputData 2_5 year overview margin" xfId="37712" xr:uid="{00000000-0005-0000-0000-0000A6920000}"/>
    <cellStyle name="SAPBEXinputData 3" xfId="28164" xr:uid="{00000000-0005-0000-0000-0000A7920000}"/>
    <cellStyle name="SAPBEXinputData 3 2" xfId="28165" xr:uid="{00000000-0005-0000-0000-0000A8920000}"/>
    <cellStyle name="SAPBEXinputData 3 2 2" xfId="28166" xr:uid="{00000000-0005-0000-0000-0000A9920000}"/>
    <cellStyle name="SAPBEXinputData 3 2 3" xfId="39787" xr:uid="{00000000-0005-0000-0000-0000AA920000}"/>
    <cellStyle name="SAPBEXinputData 3 2_BU&amp;IC" xfId="28167" xr:uid="{00000000-0005-0000-0000-0000AB920000}"/>
    <cellStyle name="SAPBEXinputData 3 3" xfId="28168" xr:uid="{00000000-0005-0000-0000-0000AC920000}"/>
    <cellStyle name="SAPBEXinputData 3 4" xfId="39786" xr:uid="{00000000-0005-0000-0000-0000AD920000}"/>
    <cellStyle name="SAPBEXinputData 3 5" xfId="42196" xr:uid="{00000000-0005-0000-0000-0000AE920000}"/>
    <cellStyle name="SAPBEXinputData 3 6" xfId="41934" xr:uid="{00000000-0005-0000-0000-0000AF920000}"/>
    <cellStyle name="SAPBEXinputData 3 7" xfId="40001" xr:uid="{00000000-0005-0000-0000-0000B0920000}"/>
    <cellStyle name="SAPBEXinputData 3 8" xfId="41782" xr:uid="{00000000-0005-0000-0000-0000B1920000}"/>
    <cellStyle name="SAPBEXinputData 3 9" xfId="42499" xr:uid="{00000000-0005-0000-0000-0000B2920000}"/>
    <cellStyle name="SAPBEXinputData 3_BU&amp;IC" xfId="28169" xr:uid="{00000000-0005-0000-0000-0000B3920000}"/>
    <cellStyle name="SAPBEXinputData 4" xfId="28170" xr:uid="{00000000-0005-0000-0000-0000B4920000}"/>
    <cellStyle name="SAPBEXinputData 4 2" xfId="28171" xr:uid="{00000000-0005-0000-0000-0000B5920000}"/>
    <cellStyle name="SAPBEXinputData 4 2 2" xfId="28172" xr:uid="{00000000-0005-0000-0000-0000B6920000}"/>
    <cellStyle name="SAPBEXinputData 4 2 3" xfId="39789" xr:uid="{00000000-0005-0000-0000-0000B7920000}"/>
    <cellStyle name="SAPBEXinputData 4 2_BU&amp;IC" xfId="28173" xr:uid="{00000000-0005-0000-0000-0000B8920000}"/>
    <cellStyle name="SAPBEXinputData 4 3" xfId="28174" xr:uid="{00000000-0005-0000-0000-0000B9920000}"/>
    <cellStyle name="SAPBEXinputData 4 3 2" xfId="39790" xr:uid="{00000000-0005-0000-0000-0000BA920000}"/>
    <cellStyle name="SAPBEXinputData 4 4" xfId="39788" xr:uid="{00000000-0005-0000-0000-0000BB920000}"/>
    <cellStyle name="SAPBEXinputData 4 5" xfId="42197" xr:uid="{00000000-0005-0000-0000-0000BC920000}"/>
    <cellStyle name="SAPBEXinputData 4 6" xfId="42444" xr:uid="{00000000-0005-0000-0000-0000BD920000}"/>
    <cellStyle name="SAPBEXinputData 4 7" xfId="38513" xr:uid="{00000000-0005-0000-0000-0000BE920000}"/>
    <cellStyle name="SAPBEXinputData 4 8" xfId="42267" xr:uid="{00000000-0005-0000-0000-0000BF920000}"/>
    <cellStyle name="SAPBEXinputData 4 9" xfId="42312" xr:uid="{00000000-0005-0000-0000-0000C0920000}"/>
    <cellStyle name="SAPBEXinputData 4_BU&amp;IC" xfId="28175" xr:uid="{00000000-0005-0000-0000-0000C1920000}"/>
    <cellStyle name="SAPBEXinputData 5" xfId="28176" xr:uid="{00000000-0005-0000-0000-0000C2920000}"/>
    <cellStyle name="SAPBEXinputData 5 2" xfId="28177" xr:uid="{00000000-0005-0000-0000-0000C3920000}"/>
    <cellStyle name="SAPBEXinputData 5 3" xfId="39791" xr:uid="{00000000-0005-0000-0000-0000C4920000}"/>
    <cellStyle name="SAPBEXinputData 5_BU&amp;IC" xfId="28178" xr:uid="{00000000-0005-0000-0000-0000C5920000}"/>
    <cellStyle name="SAPBEXinputData 6" xfId="28179" xr:uid="{00000000-0005-0000-0000-0000C6920000}"/>
    <cellStyle name="SAPBEXinputData 6 2" xfId="28180" xr:uid="{00000000-0005-0000-0000-0000C7920000}"/>
    <cellStyle name="SAPBEXinputData 6 3" xfId="39792" xr:uid="{00000000-0005-0000-0000-0000C8920000}"/>
    <cellStyle name="SAPBEXinputData 6_BU&amp;IC" xfId="28181" xr:uid="{00000000-0005-0000-0000-0000C9920000}"/>
    <cellStyle name="SAPBEXinputData 7" xfId="28182" xr:uid="{00000000-0005-0000-0000-0000CA920000}"/>
    <cellStyle name="SAPBEXinputData 7 2" xfId="28183" xr:uid="{00000000-0005-0000-0000-0000CB920000}"/>
    <cellStyle name="SAPBEXinputData 7 3" xfId="37958" xr:uid="{00000000-0005-0000-0000-0000CC920000}"/>
    <cellStyle name="SAPBEXinputData 7_BU&amp;IC" xfId="28184" xr:uid="{00000000-0005-0000-0000-0000CD920000}"/>
    <cellStyle name="SAPBEXinputData 8" xfId="28185" xr:uid="{00000000-0005-0000-0000-0000CE920000}"/>
    <cellStyle name="SAPBEXinputData 8 2" xfId="28186" xr:uid="{00000000-0005-0000-0000-0000CF920000}"/>
    <cellStyle name="SAPBEXinputData 8_BU&amp;IC" xfId="28187" xr:uid="{00000000-0005-0000-0000-0000D0920000}"/>
    <cellStyle name="SAPBEXinputData 9" xfId="28188" xr:uid="{00000000-0005-0000-0000-0000D1920000}"/>
    <cellStyle name="SAPBEXinputData_5 year overview margin" xfId="37711" xr:uid="{00000000-0005-0000-0000-0000D2920000}"/>
    <cellStyle name="SAPBEXItemHeader" xfId="353" xr:uid="{00000000-0005-0000-0000-0000D3920000}"/>
    <cellStyle name="SAPBEXItemHeader 2" xfId="28190" xr:uid="{00000000-0005-0000-0000-0000D4920000}"/>
    <cellStyle name="SAPBEXItemHeader 2 2" xfId="39793" xr:uid="{00000000-0005-0000-0000-0000D5920000}"/>
    <cellStyle name="SAPBEXItemHeader 3" xfId="28189" xr:uid="{00000000-0005-0000-0000-0000D6920000}"/>
    <cellStyle name="SAPBEXItemHeader 3 2" xfId="39794" xr:uid="{00000000-0005-0000-0000-0000D7920000}"/>
    <cellStyle name="SAPBEXItemHeader_5 year overview margin" xfId="37713" xr:uid="{00000000-0005-0000-0000-0000D8920000}"/>
    <cellStyle name="SAPBEXresData" xfId="354" xr:uid="{00000000-0005-0000-0000-0000D9920000}"/>
    <cellStyle name="SAPBEXresData 10" xfId="834" xr:uid="{00000000-0005-0000-0000-0000DA920000}"/>
    <cellStyle name="SAPBEXresData 2" xfId="835" xr:uid="{00000000-0005-0000-0000-0000DB920000}"/>
    <cellStyle name="SAPBEXresData 2 10" xfId="42486" xr:uid="{00000000-0005-0000-0000-0000DC920000}"/>
    <cellStyle name="SAPBEXresData 2 2" xfId="28191" xr:uid="{00000000-0005-0000-0000-0000DD920000}"/>
    <cellStyle name="SAPBEXresData 2 2 2" xfId="28192" xr:uid="{00000000-0005-0000-0000-0000DE920000}"/>
    <cellStyle name="SAPBEXresData 2 2 2 2" xfId="28193" xr:uid="{00000000-0005-0000-0000-0000DF920000}"/>
    <cellStyle name="SAPBEXresData 2 2 2_BU&amp;IC" xfId="28194" xr:uid="{00000000-0005-0000-0000-0000E0920000}"/>
    <cellStyle name="SAPBEXresData 2 2 3" xfId="28195" xr:uid="{00000000-0005-0000-0000-0000E1920000}"/>
    <cellStyle name="SAPBEXresData 2 2 4" xfId="39796" xr:uid="{00000000-0005-0000-0000-0000E2920000}"/>
    <cellStyle name="SAPBEXresData 2 2 5" xfId="42199" xr:uid="{00000000-0005-0000-0000-0000E3920000}"/>
    <cellStyle name="SAPBEXresData 2 2 6" xfId="42334" xr:uid="{00000000-0005-0000-0000-0000E4920000}"/>
    <cellStyle name="SAPBEXresData 2 2 7" xfId="42282" xr:uid="{00000000-0005-0000-0000-0000E5920000}"/>
    <cellStyle name="SAPBEXresData 2 2 8" xfId="42277" xr:uid="{00000000-0005-0000-0000-0000E6920000}"/>
    <cellStyle name="SAPBEXresData 2 2 9" xfId="42187" xr:uid="{00000000-0005-0000-0000-0000E7920000}"/>
    <cellStyle name="SAPBEXresData 2 2_BU&amp;IC" xfId="28196" xr:uid="{00000000-0005-0000-0000-0000E8920000}"/>
    <cellStyle name="SAPBEXresData 2 3" xfId="28197" xr:uid="{00000000-0005-0000-0000-0000E9920000}"/>
    <cellStyle name="SAPBEXresData 2 3 2" xfId="28198" xr:uid="{00000000-0005-0000-0000-0000EA920000}"/>
    <cellStyle name="SAPBEXresData 2 3_BU&amp;IC" xfId="28199" xr:uid="{00000000-0005-0000-0000-0000EB920000}"/>
    <cellStyle name="SAPBEXresData 2 4" xfId="28200" xr:uid="{00000000-0005-0000-0000-0000EC920000}"/>
    <cellStyle name="SAPBEXresData 2 5" xfId="39795" xr:uid="{00000000-0005-0000-0000-0000ED920000}"/>
    <cellStyle name="SAPBEXresData 2 6" xfId="42198" xr:uid="{00000000-0005-0000-0000-0000EE920000}"/>
    <cellStyle name="SAPBEXresData 2 7" xfId="37927" xr:uid="{00000000-0005-0000-0000-0000EF920000}"/>
    <cellStyle name="SAPBEXresData 2 8" xfId="42288" xr:uid="{00000000-0005-0000-0000-0000F0920000}"/>
    <cellStyle name="SAPBEXresData 2 9" xfId="42219" xr:uid="{00000000-0005-0000-0000-0000F1920000}"/>
    <cellStyle name="SAPBEXresData 2_BU&amp;IC" xfId="28201" xr:uid="{00000000-0005-0000-0000-0000F2920000}"/>
    <cellStyle name="SAPBEXresData 3" xfId="836" xr:uid="{00000000-0005-0000-0000-0000F3920000}"/>
    <cellStyle name="SAPBEXresData 3 2" xfId="28202" xr:uid="{00000000-0005-0000-0000-0000F4920000}"/>
    <cellStyle name="SAPBEXresData 3 2 2" xfId="28203" xr:uid="{00000000-0005-0000-0000-0000F5920000}"/>
    <cellStyle name="SAPBEXresData 3 2 3" xfId="39798" xr:uid="{00000000-0005-0000-0000-0000F6920000}"/>
    <cellStyle name="SAPBEXresData 3 2_BU&amp;IC" xfId="28204" xr:uid="{00000000-0005-0000-0000-0000F7920000}"/>
    <cellStyle name="SAPBEXresData 3 3" xfId="28205" xr:uid="{00000000-0005-0000-0000-0000F8920000}"/>
    <cellStyle name="SAPBEXresData 3 4" xfId="39797" xr:uid="{00000000-0005-0000-0000-0000F9920000}"/>
    <cellStyle name="SAPBEXresData 3_BU&amp;IC" xfId="28206" xr:uid="{00000000-0005-0000-0000-0000FA920000}"/>
    <cellStyle name="SAPBEXresData 4" xfId="28207" xr:uid="{00000000-0005-0000-0000-0000FB920000}"/>
    <cellStyle name="SAPBEXresData 4 2" xfId="28208" xr:uid="{00000000-0005-0000-0000-0000FC920000}"/>
    <cellStyle name="SAPBEXresData 4 2 2" xfId="28209" xr:uid="{00000000-0005-0000-0000-0000FD920000}"/>
    <cellStyle name="SAPBEXresData 4 2 3" xfId="39800" xr:uid="{00000000-0005-0000-0000-0000FE920000}"/>
    <cellStyle name="SAPBEXresData 4 2_BU&amp;IC" xfId="28210" xr:uid="{00000000-0005-0000-0000-0000FF920000}"/>
    <cellStyle name="SAPBEXresData 4 3" xfId="28211" xr:uid="{00000000-0005-0000-0000-000000930000}"/>
    <cellStyle name="SAPBEXresData 4 4" xfId="39799" xr:uid="{00000000-0005-0000-0000-000001930000}"/>
    <cellStyle name="SAPBEXresData 4_BU&amp;IC" xfId="28212" xr:uid="{00000000-0005-0000-0000-000002930000}"/>
    <cellStyle name="SAPBEXresData 5" xfId="28213" xr:uid="{00000000-0005-0000-0000-000003930000}"/>
    <cellStyle name="SAPBEXresData 5 2" xfId="28214" xr:uid="{00000000-0005-0000-0000-000004930000}"/>
    <cellStyle name="SAPBEXresData 5 2 2" xfId="28215" xr:uid="{00000000-0005-0000-0000-000005930000}"/>
    <cellStyle name="SAPBEXresData 5 2 3" xfId="39802" xr:uid="{00000000-0005-0000-0000-000006930000}"/>
    <cellStyle name="SAPBEXresData 5 2_BU&amp;IC" xfId="28216" xr:uid="{00000000-0005-0000-0000-000007930000}"/>
    <cellStyle name="SAPBEXresData 5 3" xfId="28217" xr:uid="{00000000-0005-0000-0000-000008930000}"/>
    <cellStyle name="SAPBEXresData 5 4" xfId="39801" xr:uid="{00000000-0005-0000-0000-000009930000}"/>
    <cellStyle name="SAPBEXresData 5_BU&amp;IC" xfId="28218" xr:uid="{00000000-0005-0000-0000-00000A930000}"/>
    <cellStyle name="SAPBEXresData 6" xfId="28219" xr:uid="{00000000-0005-0000-0000-00000B930000}"/>
    <cellStyle name="SAPBEXresData 6 2" xfId="28220" xr:uid="{00000000-0005-0000-0000-00000C930000}"/>
    <cellStyle name="SAPBEXresData 6 3" xfId="39803" xr:uid="{00000000-0005-0000-0000-00000D930000}"/>
    <cellStyle name="SAPBEXresData 6_BU&amp;IC" xfId="28221" xr:uid="{00000000-0005-0000-0000-00000E930000}"/>
    <cellStyle name="SAPBEXresData 7" xfId="28222" xr:uid="{00000000-0005-0000-0000-00000F930000}"/>
    <cellStyle name="SAPBEXresData 7 2" xfId="28223" xr:uid="{00000000-0005-0000-0000-000010930000}"/>
    <cellStyle name="SAPBEXresData 7 3" xfId="39804" xr:uid="{00000000-0005-0000-0000-000011930000}"/>
    <cellStyle name="SAPBEXresData 7_BU&amp;IC" xfId="28224" xr:uid="{00000000-0005-0000-0000-000012930000}"/>
    <cellStyle name="SAPBEXresData 8" xfId="28225" xr:uid="{00000000-0005-0000-0000-000013930000}"/>
    <cellStyle name="SAPBEXresData 8 2" xfId="39805" xr:uid="{00000000-0005-0000-0000-000014930000}"/>
    <cellStyle name="SAPBEXresData 9" xfId="28226" xr:uid="{00000000-0005-0000-0000-000015930000}"/>
    <cellStyle name="SAPBEXresData 9 2" xfId="39806" xr:uid="{00000000-0005-0000-0000-000016930000}"/>
    <cellStyle name="SAPBEXresData_5 year overview margin" xfId="37714" xr:uid="{00000000-0005-0000-0000-000017930000}"/>
    <cellStyle name="SAPBEXresDataEmph" xfId="355" xr:uid="{00000000-0005-0000-0000-000018930000}"/>
    <cellStyle name="SAPBEXresDataEmph 10" xfId="837" xr:uid="{00000000-0005-0000-0000-000019930000}"/>
    <cellStyle name="SAPBEXresDataEmph 2" xfId="838" xr:uid="{00000000-0005-0000-0000-00001A930000}"/>
    <cellStyle name="SAPBEXresDataEmph 2 2" xfId="28227" xr:uid="{00000000-0005-0000-0000-00001B930000}"/>
    <cellStyle name="SAPBEXresDataEmph 2 2 2" xfId="28228" xr:uid="{00000000-0005-0000-0000-00001C930000}"/>
    <cellStyle name="SAPBEXresDataEmph 2 2 3" xfId="28229" xr:uid="{00000000-0005-0000-0000-00001D930000}"/>
    <cellStyle name="SAPBEXresDataEmph 2 2 4" xfId="39808" xr:uid="{00000000-0005-0000-0000-00001E930000}"/>
    <cellStyle name="SAPBEXresDataEmph 2 2_BU&amp;IC" xfId="28230" xr:uid="{00000000-0005-0000-0000-00001F930000}"/>
    <cellStyle name="SAPBEXresDataEmph 2 3" xfId="28231" xr:uid="{00000000-0005-0000-0000-000020930000}"/>
    <cellStyle name="SAPBEXresDataEmph 2 3 2" xfId="28232" xr:uid="{00000000-0005-0000-0000-000021930000}"/>
    <cellStyle name="SAPBEXresDataEmph 2 3_BU&amp;IC" xfId="28233" xr:uid="{00000000-0005-0000-0000-000022930000}"/>
    <cellStyle name="SAPBEXresDataEmph 2 4" xfId="28234" xr:uid="{00000000-0005-0000-0000-000023930000}"/>
    <cellStyle name="SAPBEXresDataEmph 2 5" xfId="39807" xr:uid="{00000000-0005-0000-0000-000024930000}"/>
    <cellStyle name="SAPBEXresDataEmph 2_BU&amp;IC" xfId="28235" xr:uid="{00000000-0005-0000-0000-000025930000}"/>
    <cellStyle name="SAPBEXresDataEmph 3" xfId="839" xr:uid="{00000000-0005-0000-0000-000026930000}"/>
    <cellStyle name="SAPBEXresDataEmph 3 2" xfId="28236" xr:uid="{00000000-0005-0000-0000-000027930000}"/>
    <cellStyle name="SAPBEXresDataEmph 3 2 2" xfId="28237" xr:uid="{00000000-0005-0000-0000-000028930000}"/>
    <cellStyle name="SAPBEXresDataEmph 3 2 3" xfId="39810" xr:uid="{00000000-0005-0000-0000-000029930000}"/>
    <cellStyle name="SAPBEXresDataEmph 3 2_BU&amp;IC" xfId="28238" xr:uid="{00000000-0005-0000-0000-00002A930000}"/>
    <cellStyle name="SAPBEXresDataEmph 3 3" xfId="28239" xr:uid="{00000000-0005-0000-0000-00002B930000}"/>
    <cellStyle name="SAPBEXresDataEmph 3 4" xfId="39809" xr:uid="{00000000-0005-0000-0000-00002C930000}"/>
    <cellStyle name="SAPBEXresDataEmph 3_BU&amp;IC" xfId="28240" xr:uid="{00000000-0005-0000-0000-00002D930000}"/>
    <cellStyle name="SAPBEXresDataEmph 4" xfId="28241" xr:uid="{00000000-0005-0000-0000-00002E930000}"/>
    <cellStyle name="SAPBEXresDataEmph 4 2" xfId="28242" xr:uid="{00000000-0005-0000-0000-00002F930000}"/>
    <cellStyle name="SAPBEXresDataEmph 4 2 2" xfId="28243" xr:uid="{00000000-0005-0000-0000-000030930000}"/>
    <cellStyle name="SAPBEXresDataEmph 4 2 3" xfId="39812" xr:uid="{00000000-0005-0000-0000-000031930000}"/>
    <cellStyle name="SAPBEXresDataEmph 4 2_BU&amp;IC" xfId="28244" xr:uid="{00000000-0005-0000-0000-000032930000}"/>
    <cellStyle name="SAPBEXresDataEmph 4 3" xfId="28245" xr:uid="{00000000-0005-0000-0000-000033930000}"/>
    <cellStyle name="SAPBEXresDataEmph 4 4" xfId="39811" xr:uid="{00000000-0005-0000-0000-000034930000}"/>
    <cellStyle name="SAPBEXresDataEmph 4_BU&amp;IC" xfId="28246" xr:uid="{00000000-0005-0000-0000-000035930000}"/>
    <cellStyle name="SAPBEXresDataEmph 5" xfId="28247" xr:uid="{00000000-0005-0000-0000-000036930000}"/>
    <cellStyle name="SAPBEXresDataEmph 5 2" xfId="28248" xr:uid="{00000000-0005-0000-0000-000037930000}"/>
    <cellStyle name="SAPBEXresDataEmph 5 2 2" xfId="28249" xr:uid="{00000000-0005-0000-0000-000038930000}"/>
    <cellStyle name="SAPBEXresDataEmph 5 2 3" xfId="39814" xr:uid="{00000000-0005-0000-0000-000039930000}"/>
    <cellStyle name="SAPBEXresDataEmph 5 2_BU&amp;IC" xfId="28250" xr:uid="{00000000-0005-0000-0000-00003A930000}"/>
    <cellStyle name="SAPBEXresDataEmph 5 3" xfId="28251" xr:uid="{00000000-0005-0000-0000-00003B930000}"/>
    <cellStyle name="SAPBEXresDataEmph 5 4" xfId="39813" xr:uid="{00000000-0005-0000-0000-00003C930000}"/>
    <cellStyle name="SAPBEXresDataEmph 5_BU&amp;IC" xfId="28252" xr:uid="{00000000-0005-0000-0000-00003D930000}"/>
    <cellStyle name="SAPBEXresDataEmph 6" xfId="28253" xr:uid="{00000000-0005-0000-0000-00003E930000}"/>
    <cellStyle name="SAPBEXresDataEmph 6 2" xfId="28254" xr:uid="{00000000-0005-0000-0000-00003F930000}"/>
    <cellStyle name="SAPBEXresDataEmph 6 3" xfId="39815" xr:uid="{00000000-0005-0000-0000-000040930000}"/>
    <cellStyle name="SAPBEXresDataEmph 6_BU&amp;IC" xfId="28255" xr:uid="{00000000-0005-0000-0000-000041930000}"/>
    <cellStyle name="SAPBEXresDataEmph 7" xfId="28256" xr:uid="{00000000-0005-0000-0000-000042930000}"/>
    <cellStyle name="SAPBEXresDataEmph 7 2" xfId="28257" xr:uid="{00000000-0005-0000-0000-000043930000}"/>
    <cellStyle name="SAPBEXresDataEmph 7 3" xfId="39816" xr:uid="{00000000-0005-0000-0000-000044930000}"/>
    <cellStyle name="SAPBEXresDataEmph 7_BU&amp;IC" xfId="28258" xr:uid="{00000000-0005-0000-0000-000045930000}"/>
    <cellStyle name="SAPBEXresDataEmph 8" xfId="28259" xr:uid="{00000000-0005-0000-0000-000046930000}"/>
    <cellStyle name="SAPBEXresDataEmph 8 2" xfId="39817" xr:uid="{00000000-0005-0000-0000-000047930000}"/>
    <cellStyle name="SAPBEXresDataEmph 9" xfId="28260" xr:uid="{00000000-0005-0000-0000-000048930000}"/>
    <cellStyle name="SAPBEXresDataEmph 9 2" xfId="39818" xr:uid="{00000000-0005-0000-0000-000049930000}"/>
    <cellStyle name="SAPBEXresDataEmph_5 year overview margin" xfId="37715" xr:uid="{00000000-0005-0000-0000-00004A930000}"/>
    <cellStyle name="SAPBEXresItem" xfId="356" xr:uid="{00000000-0005-0000-0000-00004B930000}"/>
    <cellStyle name="SAPBEXresItem 10" xfId="840" xr:uid="{00000000-0005-0000-0000-00004C930000}"/>
    <cellStyle name="SAPBEXresItem 2" xfId="841" xr:uid="{00000000-0005-0000-0000-00004D930000}"/>
    <cellStyle name="SAPBEXresItem 2 10" xfId="41757" xr:uid="{00000000-0005-0000-0000-00004E930000}"/>
    <cellStyle name="SAPBEXresItem 2 2" xfId="28261" xr:uid="{00000000-0005-0000-0000-00004F930000}"/>
    <cellStyle name="SAPBEXresItem 2 2 2" xfId="28262" xr:uid="{00000000-0005-0000-0000-000050930000}"/>
    <cellStyle name="SAPBEXresItem 2 2 2 2" xfId="28263" xr:uid="{00000000-0005-0000-0000-000051930000}"/>
    <cellStyle name="SAPBEXresItem 2 2 2_BU&amp;IC" xfId="28264" xr:uid="{00000000-0005-0000-0000-000052930000}"/>
    <cellStyle name="SAPBEXresItem 2 2 3" xfId="28265" xr:uid="{00000000-0005-0000-0000-000053930000}"/>
    <cellStyle name="SAPBEXresItem 2 2 4" xfId="39820" xr:uid="{00000000-0005-0000-0000-000054930000}"/>
    <cellStyle name="SAPBEXresItem 2 2 5" xfId="42201" xr:uid="{00000000-0005-0000-0000-000055930000}"/>
    <cellStyle name="SAPBEXresItem 2 2 6" xfId="41933" xr:uid="{00000000-0005-0000-0000-000056930000}"/>
    <cellStyle name="SAPBEXresItem 2 2 7" xfId="42320" xr:uid="{00000000-0005-0000-0000-000057930000}"/>
    <cellStyle name="SAPBEXresItem 2 2 8" xfId="41751" xr:uid="{00000000-0005-0000-0000-000058930000}"/>
    <cellStyle name="SAPBEXresItem 2 2 9" xfId="42209" xr:uid="{00000000-0005-0000-0000-000059930000}"/>
    <cellStyle name="SAPBEXresItem 2 2_BU&amp;IC" xfId="28266" xr:uid="{00000000-0005-0000-0000-00005A930000}"/>
    <cellStyle name="SAPBEXresItem 2 3" xfId="28267" xr:uid="{00000000-0005-0000-0000-00005B930000}"/>
    <cellStyle name="SAPBEXresItem 2 3 2" xfId="28268" xr:uid="{00000000-0005-0000-0000-00005C930000}"/>
    <cellStyle name="SAPBEXresItem 2 3_BU&amp;IC" xfId="28269" xr:uid="{00000000-0005-0000-0000-00005D930000}"/>
    <cellStyle name="SAPBEXresItem 2 4" xfId="28270" xr:uid="{00000000-0005-0000-0000-00005E930000}"/>
    <cellStyle name="SAPBEXresItem 2 5" xfId="39819" xr:uid="{00000000-0005-0000-0000-00005F930000}"/>
    <cellStyle name="SAPBEXresItem 2 6" xfId="42200" xr:uid="{00000000-0005-0000-0000-000060930000}"/>
    <cellStyle name="SAPBEXresItem 2 7" xfId="40452" xr:uid="{00000000-0005-0000-0000-000061930000}"/>
    <cellStyle name="SAPBEXresItem 2 8" xfId="39995" xr:uid="{00000000-0005-0000-0000-000062930000}"/>
    <cellStyle name="SAPBEXresItem 2 9" xfId="41775" xr:uid="{00000000-0005-0000-0000-000063930000}"/>
    <cellStyle name="SAPBEXresItem 2_BU&amp;IC" xfId="28271" xr:uid="{00000000-0005-0000-0000-000064930000}"/>
    <cellStyle name="SAPBEXresItem 3" xfId="842" xr:uid="{00000000-0005-0000-0000-000065930000}"/>
    <cellStyle name="SAPBEXresItem 3 2" xfId="28272" xr:uid="{00000000-0005-0000-0000-000066930000}"/>
    <cellStyle name="SAPBEXresItem 3 2 2" xfId="28273" xr:uid="{00000000-0005-0000-0000-000067930000}"/>
    <cellStyle name="SAPBEXresItem 3 2 3" xfId="39822" xr:uid="{00000000-0005-0000-0000-000068930000}"/>
    <cellStyle name="SAPBEXresItem 3 2_BU&amp;IC" xfId="28274" xr:uid="{00000000-0005-0000-0000-000069930000}"/>
    <cellStyle name="SAPBEXresItem 3 3" xfId="28275" xr:uid="{00000000-0005-0000-0000-00006A930000}"/>
    <cellStyle name="SAPBEXresItem 3 4" xfId="39821" xr:uid="{00000000-0005-0000-0000-00006B930000}"/>
    <cellStyle name="SAPBEXresItem 3_BU&amp;IC" xfId="28276" xr:uid="{00000000-0005-0000-0000-00006C930000}"/>
    <cellStyle name="SAPBEXresItem 4" xfId="28277" xr:uid="{00000000-0005-0000-0000-00006D930000}"/>
    <cellStyle name="SAPBEXresItem 4 2" xfId="28278" xr:uid="{00000000-0005-0000-0000-00006E930000}"/>
    <cellStyle name="SAPBEXresItem 4 2 2" xfId="28279" xr:uid="{00000000-0005-0000-0000-00006F930000}"/>
    <cellStyle name="SAPBEXresItem 4 2 3" xfId="39824" xr:uid="{00000000-0005-0000-0000-000070930000}"/>
    <cellStyle name="SAPBEXresItem 4 2_BU&amp;IC" xfId="28280" xr:uid="{00000000-0005-0000-0000-000071930000}"/>
    <cellStyle name="SAPBEXresItem 4 3" xfId="28281" xr:uid="{00000000-0005-0000-0000-000072930000}"/>
    <cellStyle name="SAPBEXresItem 4 4" xfId="39823" xr:uid="{00000000-0005-0000-0000-000073930000}"/>
    <cellStyle name="SAPBEXresItem 4_BU&amp;IC" xfId="28282" xr:uid="{00000000-0005-0000-0000-000074930000}"/>
    <cellStyle name="SAPBEXresItem 5" xfId="28283" xr:uid="{00000000-0005-0000-0000-000075930000}"/>
    <cellStyle name="SAPBEXresItem 5 2" xfId="28284" xr:uid="{00000000-0005-0000-0000-000076930000}"/>
    <cellStyle name="SAPBEXresItem 5 2 2" xfId="28285" xr:uid="{00000000-0005-0000-0000-000077930000}"/>
    <cellStyle name="SAPBEXresItem 5 2 3" xfId="39826" xr:uid="{00000000-0005-0000-0000-000078930000}"/>
    <cellStyle name="SAPBEXresItem 5 2_BU&amp;IC" xfId="28286" xr:uid="{00000000-0005-0000-0000-000079930000}"/>
    <cellStyle name="SAPBEXresItem 5 3" xfId="28287" xr:uid="{00000000-0005-0000-0000-00007A930000}"/>
    <cellStyle name="SAPBEXresItem 5 4" xfId="39825" xr:uid="{00000000-0005-0000-0000-00007B930000}"/>
    <cellStyle name="SAPBEXresItem 5_BU&amp;IC" xfId="28288" xr:uid="{00000000-0005-0000-0000-00007C930000}"/>
    <cellStyle name="SAPBEXresItem 6" xfId="28289" xr:uid="{00000000-0005-0000-0000-00007D930000}"/>
    <cellStyle name="SAPBEXresItem 6 2" xfId="28290" xr:uid="{00000000-0005-0000-0000-00007E930000}"/>
    <cellStyle name="SAPBEXresItem 6 3" xfId="39827" xr:uid="{00000000-0005-0000-0000-00007F930000}"/>
    <cellStyle name="SAPBEXresItem 6_BU&amp;IC" xfId="28291" xr:uid="{00000000-0005-0000-0000-000080930000}"/>
    <cellStyle name="SAPBEXresItem 7" xfId="28292" xr:uid="{00000000-0005-0000-0000-000081930000}"/>
    <cellStyle name="SAPBEXresItem 7 2" xfId="28293" xr:uid="{00000000-0005-0000-0000-000082930000}"/>
    <cellStyle name="SAPBEXresItem 7 3" xfId="39828" xr:uid="{00000000-0005-0000-0000-000083930000}"/>
    <cellStyle name="SAPBEXresItem 7_BU&amp;IC" xfId="28294" xr:uid="{00000000-0005-0000-0000-000084930000}"/>
    <cellStyle name="SAPBEXresItem 8" xfId="28295" xr:uid="{00000000-0005-0000-0000-000085930000}"/>
    <cellStyle name="SAPBEXresItem 8 2" xfId="39829" xr:uid="{00000000-0005-0000-0000-000086930000}"/>
    <cellStyle name="SAPBEXresItem 9" xfId="28296" xr:uid="{00000000-0005-0000-0000-000087930000}"/>
    <cellStyle name="SAPBEXresItem 9 2" xfId="39830" xr:uid="{00000000-0005-0000-0000-000088930000}"/>
    <cellStyle name="SAPBEXresItem_5 year overview margin" xfId="37716" xr:uid="{00000000-0005-0000-0000-000089930000}"/>
    <cellStyle name="SAPBEXresItemX" xfId="357" xr:uid="{00000000-0005-0000-0000-00008A930000}"/>
    <cellStyle name="SAPBEXresItemX 10" xfId="843" xr:uid="{00000000-0005-0000-0000-00008B930000}"/>
    <cellStyle name="SAPBEXresItemX 2" xfId="844" xr:uid="{00000000-0005-0000-0000-00008C930000}"/>
    <cellStyle name="SAPBEXresItemX 2 10" xfId="41758" xr:uid="{00000000-0005-0000-0000-00008D930000}"/>
    <cellStyle name="SAPBEXresItemX 2 2" xfId="28297" xr:uid="{00000000-0005-0000-0000-00008E930000}"/>
    <cellStyle name="SAPBEXresItemX 2 2 2" xfId="28298" xr:uid="{00000000-0005-0000-0000-00008F930000}"/>
    <cellStyle name="SAPBEXresItemX 2 2 2 2" xfId="28299" xr:uid="{00000000-0005-0000-0000-000090930000}"/>
    <cellStyle name="SAPBEXresItemX 2 2 2_BU&amp;IC" xfId="28300" xr:uid="{00000000-0005-0000-0000-000091930000}"/>
    <cellStyle name="SAPBEXresItemX 2 2 3" xfId="28301" xr:uid="{00000000-0005-0000-0000-000092930000}"/>
    <cellStyle name="SAPBEXresItemX 2 2 4" xfId="39832" xr:uid="{00000000-0005-0000-0000-000093930000}"/>
    <cellStyle name="SAPBEXresItemX 2 2 5" xfId="42203" xr:uid="{00000000-0005-0000-0000-000094930000}"/>
    <cellStyle name="SAPBEXresItemX 2 2 6" xfId="41931" xr:uid="{00000000-0005-0000-0000-000095930000}"/>
    <cellStyle name="SAPBEXresItemX 2 2 7" xfId="41749" xr:uid="{00000000-0005-0000-0000-000096930000}"/>
    <cellStyle name="SAPBEXresItemX 2 2 8" xfId="42306" xr:uid="{00000000-0005-0000-0000-000097930000}"/>
    <cellStyle name="SAPBEXresItemX 2 2 9" xfId="42392" xr:uid="{00000000-0005-0000-0000-000098930000}"/>
    <cellStyle name="SAPBEXresItemX 2 2_BU&amp;IC" xfId="28302" xr:uid="{00000000-0005-0000-0000-000099930000}"/>
    <cellStyle name="SAPBEXresItemX 2 3" xfId="28303" xr:uid="{00000000-0005-0000-0000-00009A930000}"/>
    <cellStyle name="SAPBEXresItemX 2 3 2" xfId="28304" xr:uid="{00000000-0005-0000-0000-00009B930000}"/>
    <cellStyle name="SAPBEXresItemX 2 3_BU&amp;IC" xfId="28305" xr:uid="{00000000-0005-0000-0000-00009C930000}"/>
    <cellStyle name="SAPBEXresItemX 2 4" xfId="28306" xr:uid="{00000000-0005-0000-0000-00009D930000}"/>
    <cellStyle name="SAPBEXresItemX 2 5" xfId="39831" xr:uid="{00000000-0005-0000-0000-00009E930000}"/>
    <cellStyle name="SAPBEXresItemX 2 6" xfId="42202" xr:uid="{00000000-0005-0000-0000-00009F930000}"/>
    <cellStyle name="SAPBEXresItemX 2 7" xfId="42327" xr:uid="{00000000-0005-0000-0000-0000A0930000}"/>
    <cellStyle name="SAPBEXresItemX 2 8" xfId="39239" xr:uid="{00000000-0005-0000-0000-0000A1930000}"/>
    <cellStyle name="SAPBEXresItemX 2 9" xfId="42307" xr:uid="{00000000-0005-0000-0000-0000A2930000}"/>
    <cellStyle name="SAPBEXresItemX 2_BU&amp;IC" xfId="28307" xr:uid="{00000000-0005-0000-0000-0000A3930000}"/>
    <cellStyle name="SAPBEXresItemX 3" xfId="845" xr:uid="{00000000-0005-0000-0000-0000A4930000}"/>
    <cellStyle name="SAPBEXresItemX 3 2" xfId="28308" xr:uid="{00000000-0005-0000-0000-0000A5930000}"/>
    <cellStyle name="SAPBEXresItemX 3 2 2" xfId="28309" xr:uid="{00000000-0005-0000-0000-0000A6930000}"/>
    <cellStyle name="SAPBEXresItemX 3 2 3" xfId="39834" xr:uid="{00000000-0005-0000-0000-0000A7930000}"/>
    <cellStyle name="SAPBEXresItemX 3 2_BU&amp;IC" xfId="28310" xr:uid="{00000000-0005-0000-0000-0000A8930000}"/>
    <cellStyle name="SAPBEXresItemX 3 3" xfId="28311" xr:uid="{00000000-0005-0000-0000-0000A9930000}"/>
    <cellStyle name="SAPBEXresItemX 3 4" xfId="39833" xr:uid="{00000000-0005-0000-0000-0000AA930000}"/>
    <cellStyle name="SAPBEXresItemX 3_BU&amp;IC" xfId="28312" xr:uid="{00000000-0005-0000-0000-0000AB930000}"/>
    <cellStyle name="SAPBEXresItemX 4" xfId="28313" xr:uid="{00000000-0005-0000-0000-0000AC930000}"/>
    <cellStyle name="SAPBEXresItemX 4 2" xfId="28314" xr:uid="{00000000-0005-0000-0000-0000AD930000}"/>
    <cellStyle name="SAPBEXresItemX 4 2 2" xfId="28315" xr:uid="{00000000-0005-0000-0000-0000AE930000}"/>
    <cellStyle name="SAPBEXresItemX 4 2 3" xfId="39836" xr:uid="{00000000-0005-0000-0000-0000AF930000}"/>
    <cellStyle name="SAPBEXresItemX 4 2_BU&amp;IC" xfId="28316" xr:uid="{00000000-0005-0000-0000-0000B0930000}"/>
    <cellStyle name="SAPBEXresItemX 4 3" xfId="28317" xr:uid="{00000000-0005-0000-0000-0000B1930000}"/>
    <cellStyle name="SAPBEXresItemX 4 4" xfId="39835" xr:uid="{00000000-0005-0000-0000-0000B2930000}"/>
    <cellStyle name="SAPBEXresItemX 4_BU&amp;IC" xfId="28318" xr:uid="{00000000-0005-0000-0000-0000B3930000}"/>
    <cellStyle name="SAPBEXresItemX 5" xfId="28319" xr:uid="{00000000-0005-0000-0000-0000B4930000}"/>
    <cellStyle name="SAPBEXresItemX 5 2" xfId="28320" xr:uid="{00000000-0005-0000-0000-0000B5930000}"/>
    <cellStyle name="SAPBEXresItemX 5 2 2" xfId="28321" xr:uid="{00000000-0005-0000-0000-0000B6930000}"/>
    <cellStyle name="SAPBEXresItemX 5 2 3" xfId="39838" xr:uid="{00000000-0005-0000-0000-0000B7930000}"/>
    <cellStyle name="SAPBEXresItemX 5 2_BU&amp;IC" xfId="28322" xr:uid="{00000000-0005-0000-0000-0000B8930000}"/>
    <cellStyle name="SAPBEXresItemX 5 3" xfId="28323" xr:uid="{00000000-0005-0000-0000-0000B9930000}"/>
    <cellStyle name="SAPBEXresItemX 5 4" xfId="39837" xr:uid="{00000000-0005-0000-0000-0000BA930000}"/>
    <cellStyle name="SAPBEXresItemX 5_BU&amp;IC" xfId="28324" xr:uid="{00000000-0005-0000-0000-0000BB930000}"/>
    <cellStyle name="SAPBEXresItemX 6" xfId="28325" xr:uid="{00000000-0005-0000-0000-0000BC930000}"/>
    <cellStyle name="SAPBEXresItemX 6 2" xfId="28326" xr:uid="{00000000-0005-0000-0000-0000BD930000}"/>
    <cellStyle name="SAPBEXresItemX 6 3" xfId="39839" xr:uid="{00000000-0005-0000-0000-0000BE930000}"/>
    <cellStyle name="SAPBEXresItemX 6_BU&amp;IC" xfId="28327" xr:uid="{00000000-0005-0000-0000-0000BF930000}"/>
    <cellStyle name="SAPBEXresItemX 7" xfId="28328" xr:uid="{00000000-0005-0000-0000-0000C0930000}"/>
    <cellStyle name="SAPBEXresItemX 7 2" xfId="28329" xr:uid="{00000000-0005-0000-0000-0000C1930000}"/>
    <cellStyle name="SAPBEXresItemX 7 3" xfId="39840" xr:uid="{00000000-0005-0000-0000-0000C2930000}"/>
    <cellStyle name="SAPBEXresItemX 7_BU&amp;IC" xfId="28330" xr:uid="{00000000-0005-0000-0000-0000C3930000}"/>
    <cellStyle name="SAPBEXresItemX 8" xfId="28331" xr:uid="{00000000-0005-0000-0000-0000C4930000}"/>
    <cellStyle name="SAPBEXresItemX 8 2" xfId="39841" xr:uid="{00000000-0005-0000-0000-0000C5930000}"/>
    <cellStyle name="SAPBEXresItemX 9" xfId="28332" xr:uid="{00000000-0005-0000-0000-0000C6930000}"/>
    <cellStyle name="SAPBEXresItemX 9 2" xfId="39842" xr:uid="{00000000-0005-0000-0000-0000C7930000}"/>
    <cellStyle name="SAPBEXresItemX_5 year overview margin" xfId="37717" xr:uid="{00000000-0005-0000-0000-0000C8930000}"/>
    <cellStyle name="SAPBEXstdData" xfId="358" xr:uid="{00000000-0005-0000-0000-0000C9930000}"/>
    <cellStyle name="SAPBEXstdData 10" xfId="28333" xr:uid="{00000000-0005-0000-0000-0000CA930000}"/>
    <cellStyle name="SAPBEXstdData 10 2" xfId="39843" xr:uid="{00000000-0005-0000-0000-0000CB930000}"/>
    <cellStyle name="SAPBEXstdData 11" xfId="846" xr:uid="{00000000-0005-0000-0000-0000CC930000}"/>
    <cellStyle name="SAPBEXstdData 2" xfId="359" xr:uid="{00000000-0005-0000-0000-0000CD930000}"/>
    <cellStyle name="SAPBEXstdData 2 2" xfId="28334" xr:uid="{00000000-0005-0000-0000-0000CE930000}"/>
    <cellStyle name="SAPBEXstdData 2 2 2" xfId="28335" xr:uid="{00000000-0005-0000-0000-0000CF930000}"/>
    <cellStyle name="SAPBEXstdData 2 2 3" xfId="39844" xr:uid="{00000000-0005-0000-0000-0000D0930000}"/>
    <cellStyle name="SAPBEXstdData 2 2_BU&amp;IC" xfId="28336" xr:uid="{00000000-0005-0000-0000-0000D1930000}"/>
    <cellStyle name="SAPBEXstdData 2 3" xfId="28337" xr:uid="{00000000-0005-0000-0000-0000D2930000}"/>
    <cellStyle name="SAPBEXstdData 2 3 2" xfId="28338" xr:uid="{00000000-0005-0000-0000-0000D3930000}"/>
    <cellStyle name="SAPBEXstdData 2 3 3" xfId="39845" xr:uid="{00000000-0005-0000-0000-0000D4930000}"/>
    <cellStyle name="SAPBEXstdData 2 3_BU&amp;IC" xfId="28339" xr:uid="{00000000-0005-0000-0000-0000D5930000}"/>
    <cellStyle name="SAPBEXstdData 2 4" xfId="28340" xr:uid="{00000000-0005-0000-0000-0000D6930000}"/>
    <cellStyle name="SAPBEXstdData 2 4 2" xfId="39846" xr:uid="{00000000-0005-0000-0000-0000D7930000}"/>
    <cellStyle name="SAPBEXstdData 2 5" xfId="28341" xr:uid="{00000000-0005-0000-0000-0000D8930000}"/>
    <cellStyle name="SAPBEXstdData 2 6" xfId="847" xr:uid="{00000000-0005-0000-0000-0000D9930000}"/>
    <cellStyle name="SAPBEXstdData 2_5 year overview margin" xfId="37718" xr:uid="{00000000-0005-0000-0000-0000DA930000}"/>
    <cellStyle name="SAPBEXstdData 3" xfId="848" xr:uid="{00000000-0005-0000-0000-0000DB930000}"/>
    <cellStyle name="SAPBEXstdData 3 2" xfId="28342" xr:uid="{00000000-0005-0000-0000-0000DC930000}"/>
    <cellStyle name="SAPBEXstdData 3 2 2" xfId="28343" xr:uid="{00000000-0005-0000-0000-0000DD930000}"/>
    <cellStyle name="SAPBEXstdData 3 2 3" xfId="39848" xr:uid="{00000000-0005-0000-0000-0000DE930000}"/>
    <cellStyle name="SAPBEXstdData 3 2_BU&amp;IC" xfId="28344" xr:uid="{00000000-0005-0000-0000-0000DF930000}"/>
    <cellStyle name="SAPBEXstdData 3 3" xfId="28345" xr:uid="{00000000-0005-0000-0000-0000E0930000}"/>
    <cellStyle name="SAPBEXstdData 3 3 2" xfId="28346" xr:uid="{00000000-0005-0000-0000-0000E1930000}"/>
    <cellStyle name="SAPBEXstdData 3 3_BU&amp;IC" xfId="28347" xr:uid="{00000000-0005-0000-0000-0000E2930000}"/>
    <cellStyle name="SAPBEXstdData 3 4" xfId="28348" xr:uid="{00000000-0005-0000-0000-0000E3930000}"/>
    <cellStyle name="SAPBEXstdData 3 5" xfId="39847" xr:uid="{00000000-0005-0000-0000-0000E4930000}"/>
    <cellStyle name="SAPBEXstdData 3_BU&amp;IC" xfId="28349" xr:uid="{00000000-0005-0000-0000-0000E5930000}"/>
    <cellStyle name="SAPBEXstdData 4" xfId="28350" xr:uid="{00000000-0005-0000-0000-0000E6930000}"/>
    <cellStyle name="SAPBEXstdData 4 2" xfId="28351" xr:uid="{00000000-0005-0000-0000-0000E7930000}"/>
    <cellStyle name="SAPBEXstdData 4 2 2" xfId="28352" xr:uid="{00000000-0005-0000-0000-0000E8930000}"/>
    <cellStyle name="SAPBEXstdData 4 2 3" xfId="39850" xr:uid="{00000000-0005-0000-0000-0000E9930000}"/>
    <cellStyle name="SAPBEXstdData 4 2_BU&amp;IC" xfId="28353" xr:uid="{00000000-0005-0000-0000-0000EA930000}"/>
    <cellStyle name="SAPBEXstdData 4 3" xfId="28354" xr:uid="{00000000-0005-0000-0000-0000EB930000}"/>
    <cellStyle name="SAPBEXstdData 4 4" xfId="39849" xr:uid="{00000000-0005-0000-0000-0000EC930000}"/>
    <cellStyle name="SAPBEXstdData 4_BU&amp;IC" xfId="28355" xr:uid="{00000000-0005-0000-0000-0000ED930000}"/>
    <cellStyle name="SAPBEXstdData 5" xfId="28356" xr:uid="{00000000-0005-0000-0000-0000EE930000}"/>
    <cellStyle name="SAPBEXstdData 5 2" xfId="28357" xr:uid="{00000000-0005-0000-0000-0000EF930000}"/>
    <cellStyle name="SAPBEXstdData 5 2 2" xfId="28358" xr:uid="{00000000-0005-0000-0000-0000F0930000}"/>
    <cellStyle name="SAPBEXstdData 5 2 3" xfId="39852" xr:uid="{00000000-0005-0000-0000-0000F1930000}"/>
    <cellStyle name="SAPBEXstdData 5 2_BU&amp;IC" xfId="28359" xr:uid="{00000000-0005-0000-0000-0000F2930000}"/>
    <cellStyle name="SAPBEXstdData 5 3" xfId="28360" xr:uid="{00000000-0005-0000-0000-0000F3930000}"/>
    <cellStyle name="SAPBEXstdData 5 4" xfId="39851" xr:uid="{00000000-0005-0000-0000-0000F4930000}"/>
    <cellStyle name="SAPBEXstdData 5_BU&amp;IC" xfId="28361" xr:uid="{00000000-0005-0000-0000-0000F5930000}"/>
    <cellStyle name="SAPBEXstdData 6" xfId="28362" xr:uid="{00000000-0005-0000-0000-0000F6930000}"/>
    <cellStyle name="SAPBEXstdData 6 2" xfId="28363" xr:uid="{00000000-0005-0000-0000-0000F7930000}"/>
    <cellStyle name="SAPBEXstdData 6 2 2" xfId="28364" xr:uid="{00000000-0005-0000-0000-0000F8930000}"/>
    <cellStyle name="SAPBEXstdData 6 2 3" xfId="39854" xr:uid="{00000000-0005-0000-0000-0000F9930000}"/>
    <cellStyle name="SAPBEXstdData 6 2_BU&amp;IC" xfId="28365" xr:uid="{00000000-0005-0000-0000-0000FA930000}"/>
    <cellStyle name="SAPBEXstdData 6 3" xfId="28366" xr:uid="{00000000-0005-0000-0000-0000FB930000}"/>
    <cellStyle name="SAPBEXstdData 6 4" xfId="39853" xr:uid="{00000000-0005-0000-0000-0000FC930000}"/>
    <cellStyle name="SAPBEXstdData 6_BU&amp;IC" xfId="28367" xr:uid="{00000000-0005-0000-0000-0000FD930000}"/>
    <cellStyle name="SAPBEXstdData 7" xfId="28368" xr:uid="{00000000-0005-0000-0000-0000FE930000}"/>
    <cellStyle name="SAPBEXstdData 7 2" xfId="28369" xr:uid="{00000000-0005-0000-0000-0000FF930000}"/>
    <cellStyle name="SAPBEXstdData 7 3" xfId="39855" xr:uid="{00000000-0005-0000-0000-000000940000}"/>
    <cellStyle name="SAPBEXstdData 7_BU&amp;IC" xfId="28370" xr:uid="{00000000-0005-0000-0000-000001940000}"/>
    <cellStyle name="SAPBEXstdData 8" xfId="28371" xr:uid="{00000000-0005-0000-0000-000002940000}"/>
    <cellStyle name="SAPBEXstdData 8 2" xfId="28372" xr:uid="{00000000-0005-0000-0000-000003940000}"/>
    <cellStyle name="SAPBEXstdData 8 3" xfId="39856" xr:uid="{00000000-0005-0000-0000-000004940000}"/>
    <cellStyle name="SAPBEXstdData 8_BU&amp;IC" xfId="28373" xr:uid="{00000000-0005-0000-0000-000005940000}"/>
    <cellStyle name="SAPBEXstdData 9" xfId="28374" xr:uid="{00000000-0005-0000-0000-000006940000}"/>
    <cellStyle name="SAPBEXstdData 9 2" xfId="39857" xr:uid="{00000000-0005-0000-0000-000007940000}"/>
    <cellStyle name="SAPBEXstdData_130802_Segmentberichterstattung_V2" xfId="360" xr:uid="{00000000-0005-0000-0000-000008940000}"/>
    <cellStyle name="SAPBEXstdDataEmph" xfId="361" xr:uid="{00000000-0005-0000-0000-000009940000}"/>
    <cellStyle name="SAPBEXstdDataEmph 10" xfId="849" xr:uid="{00000000-0005-0000-0000-00000A940000}"/>
    <cellStyle name="SAPBEXstdDataEmph 2" xfId="850" xr:uid="{00000000-0005-0000-0000-00000B940000}"/>
    <cellStyle name="SAPBEXstdDataEmph 2 2" xfId="28375" xr:uid="{00000000-0005-0000-0000-00000C940000}"/>
    <cellStyle name="SAPBEXstdDataEmph 2 2 2" xfId="28376" xr:uid="{00000000-0005-0000-0000-00000D940000}"/>
    <cellStyle name="SAPBEXstdDataEmph 2 2 3" xfId="39859" xr:uid="{00000000-0005-0000-0000-00000E940000}"/>
    <cellStyle name="SAPBEXstdDataEmph 2 2_BU&amp;IC" xfId="28377" xr:uid="{00000000-0005-0000-0000-00000F940000}"/>
    <cellStyle name="SAPBEXstdDataEmph 2 3" xfId="28378" xr:uid="{00000000-0005-0000-0000-000010940000}"/>
    <cellStyle name="SAPBEXstdDataEmph 2 3 2" xfId="28379" xr:uid="{00000000-0005-0000-0000-000011940000}"/>
    <cellStyle name="SAPBEXstdDataEmph 2 3_BU&amp;IC" xfId="28380" xr:uid="{00000000-0005-0000-0000-000012940000}"/>
    <cellStyle name="SAPBEXstdDataEmph 2 4" xfId="28381" xr:uid="{00000000-0005-0000-0000-000013940000}"/>
    <cellStyle name="SAPBEXstdDataEmph 2 5" xfId="39858" xr:uid="{00000000-0005-0000-0000-000014940000}"/>
    <cellStyle name="SAPBEXstdDataEmph 2_BU&amp;IC" xfId="28382" xr:uid="{00000000-0005-0000-0000-000015940000}"/>
    <cellStyle name="SAPBEXstdDataEmph 3" xfId="851" xr:uid="{00000000-0005-0000-0000-000016940000}"/>
    <cellStyle name="SAPBEXstdDataEmph 3 2" xfId="28383" xr:uid="{00000000-0005-0000-0000-000017940000}"/>
    <cellStyle name="SAPBEXstdDataEmph 3 2 2" xfId="28384" xr:uid="{00000000-0005-0000-0000-000018940000}"/>
    <cellStyle name="SAPBEXstdDataEmph 3 2 3" xfId="39861" xr:uid="{00000000-0005-0000-0000-000019940000}"/>
    <cellStyle name="SAPBEXstdDataEmph 3 2_BU&amp;IC" xfId="28385" xr:uid="{00000000-0005-0000-0000-00001A940000}"/>
    <cellStyle name="SAPBEXstdDataEmph 3 3" xfId="28386" xr:uid="{00000000-0005-0000-0000-00001B940000}"/>
    <cellStyle name="SAPBEXstdDataEmph 3 4" xfId="39860" xr:uid="{00000000-0005-0000-0000-00001C940000}"/>
    <cellStyle name="SAPBEXstdDataEmph 3_BU&amp;IC" xfId="28387" xr:uid="{00000000-0005-0000-0000-00001D940000}"/>
    <cellStyle name="SAPBEXstdDataEmph 4" xfId="28388" xr:uid="{00000000-0005-0000-0000-00001E940000}"/>
    <cellStyle name="SAPBEXstdDataEmph 4 2" xfId="28389" xr:uid="{00000000-0005-0000-0000-00001F940000}"/>
    <cellStyle name="SAPBEXstdDataEmph 4 2 2" xfId="28390" xr:uid="{00000000-0005-0000-0000-000020940000}"/>
    <cellStyle name="SAPBEXstdDataEmph 4 2 3" xfId="39863" xr:uid="{00000000-0005-0000-0000-000021940000}"/>
    <cellStyle name="SAPBEXstdDataEmph 4 2_BU&amp;IC" xfId="28391" xr:uid="{00000000-0005-0000-0000-000022940000}"/>
    <cellStyle name="SAPBEXstdDataEmph 4 3" xfId="28392" xr:uid="{00000000-0005-0000-0000-000023940000}"/>
    <cellStyle name="SAPBEXstdDataEmph 4 4" xfId="39862" xr:uid="{00000000-0005-0000-0000-000024940000}"/>
    <cellStyle name="SAPBEXstdDataEmph 4_BU&amp;IC" xfId="28393" xr:uid="{00000000-0005-0000-0000-000025940000}"/>
    <cellStyle name="SAPBEXstdDataEmph 5" xfId="28394" xr:uid="{00000000-0005-0000-0000-000026940000}"/>
    <cellStyle name="SAPBEXstdDataEmph 5 2" xfId="28395" xr:uid="{00000000-0005-0000-0000-000027940000}"/>
    <cellStyle name="SAPBEXstdDataEmph 5 2 2" xfId="28396" xr:uid="{00000000-0005-0000-0000-000028940000}"/>
    <cellStyle name="SAPBEXstdDataEmph 5 2 3" xfId="39865" xr:uid="{00000000-0005-0000-0000-000029940000}"/>
    <cellStyle name="SAPBEXstdDataEmph 5 2_BU&amp;IC" xfId="28397" xr:uid="{00000000-0005-0000-0000-00002A940000}"/>
    <cellStyle name="SAPBEXstdDataEmph 5 3" xfId="28398" xr:uid="{00000000-0005-0000-0000-00002B940000}"/>
    <cellStyle name="SAPBEXstdDataEmph 5 4" xfId="39864" xr:uid="{00000000-0005-0000-0000-00002C940000}"/>
    <cellStyle name="SAPBEXstdDataEmph 5_BU&amp;IC" xfId="28399" xr:uid="{00000000-0005-0000-0000-00002D940000}"/>
    <cellStyle name="SAPBEXstdDataEmph 6" xfId="28400" xr:uid="{00000000-0005-0000-0000-00002E940000}"/>
    <cellStyle name="SAPBEXstdDataEmph 6 2" xfId="28401" xr:uid="{00000000-0005-0000-0000-00002F940000}"/>
    <cellStyle name="SAPBEXstdDataEmph 6 3" xfId="39866" xr:uid="{00000000-0005-0000-0000-000030940000}"/>
    <cellStyle name="SAPBEXstdDataEmph 6_BU&amp;IC" xfId="28402" xr:uid="{00000000-0005-0000-0000-000031940000}"/>
    <cellStyle name="SAPBEXstdDataEmph 7" xfId="28403" xr:uid="{00000000-0005-0000-0000-000032940000}"/>
    <cellStyle name="SAPBEXstdDataEmph 7 2" xfId="28404" xr:uid="{00000000-0005-0000-0000-000033940000}"/>
    <cellStyle name="SAPBEXstdDataEmph 7 3" xfId="39867" xr:uid="{00000000-0005-0000-0000-000034940000}"/>
    <cellStyle name="SAPBEXstdDataEmph 7_BU&amp;IC" xfId="28405" xr:uid="{00000000-0005-0000-0000-000035940000}"/>
    <cellStyle name="SAPBEXstdDataEmph 8" xfId="28406" xr:uid="{00000000-0005-0000-0000-000036940000}"/>
    <cellStyle name="SAPBEXstdDataEmph 8 2" xfId="39868" xr:uid="{00000000-0005-0000-0000-000037940000}"/>
    <cellStyle name="SAPBEXstdDataEmph 9" xfId="28407" xr:uid="{00000000-0005-0000-0000-000038940000}"/>
    <cellStyle name="SAPBEXstdDataEmph 9 2" xfId="39869" xr:uid="{00000000-0005-0000-0000-000039940000}"/>
    <cellStyle name="SAPBEXstdDataEmph_5 year overview margin" xfId="37719" xr:uid="{00000000-0005-0000-0000-00003A940000}"/>
    <cellStyle name="SAPBEXstdItem" xfId="362" xr:uid="{00000000-0005-0000-0000-00003B940000}"/>
    <cellStyle name="SAPBEXstdItem 10" xfId="28408" xr:uid="{00000000-0005-0000-0000-00003C940000}"/>
    <cellStyle name="SAPBEXstdItem 10 2" xfId="39870" xr:uid="{00000000-0005-0000-0000-00003D940000}"/>
    <cellStyle name="SAPBEXstdItem 11" xfId="28409" xr:uid="{00000000-0005-0000-0000-00003E940000}"/>
    <cellStyle name="SAPBEXstdItem 11 2" xfId="39871" xr:uid="{00000000-0005-0000-0000-00003F940000}"/>
    <cellStyle name="SAPBEXstdItem 12" xfId="852" xr:uid="{00000000-0005-0000-0000-000040940000}"/>
    <cellStyle name="SAPBEXstdItem 2" xfId="363" xr:uid="{00000000-0005-0000-0000-000041940000}"/>
    <cellStyle name="SAPBEXstdItem 2 2" xfId="28410" xr:uid="{00000000-0005-0000-0000-000042940000}"/>
    <cellStyle name="SAPBEXstdItem 2 2 2" xfId="28411" xr:uid="{00000000-0005-0000-0000-000043940000}"/>
    <cellStyle name="SAPBEXstdItem 2 2 3" xfId="39872" xr:uid="{00000000-0005-0000-0000-000044940000}"/>
    <cellStyle name="SAPBEXstdItem 2 2_BU&amp;IC" xfId="28412" xr:uid="{00000000-0005-0000-0000-000045940000}"/>
    <cellStyle name="SAPBEXstdItem 2 3" xfId="28413" xr:uid="{00000000-0005-0000-0000-000046940000}"/>
    <cellStyle name="SAPBEXstdItem 2 3 2" xfId="28414" xr:uid="{00000000-0005-0000-0000-000047940000}"/>
    <cellStyle name="SAPBEXstdItem 2 3 3" xfId="39873" xr:uid="{00000000-0005-0000-0000-000048940000}"/>
    <cellStyle name="SAPBEXstdItem 2 3_BU&amp;IC" xfId="28415" xr:uid="{00000000-0005-0000-0000-000049940000}"/>
    <cellStyle name="SAPBEXstdItem 2 4" xfId="28416" xr:uid="{00000000-0005-0000-0000-00004A940000}"/>
    <cellStyle name="SAPBEXstdItem 2 4 2" xfId="39874" xr:uid="{00000000-0005-0000-0000-00004B940000}"/>
    <cellStyle name="SAPBEXstdItem 2 5" xfId="28417" xr:uid="{00000000-0005-0000-0000-00004C940000}"/>
    <cellStyle name="SAPBEXstdItem 2 6" xfId="853" xr:uid="{00000000-0005-0000-0000-00004D940000}"/>
    <cellStyle name="SAPBEXstdItem 2_5 year overview margin" xfId="37720" xr:uid="{00000000-0005-0000-0000-00004E940000}"/>
    <cellStyle name="SAPBEXstdItem 3" xfId="854" xr:uid="{00000000-0005-0000-0000-00004F940000}"/>
    <cellStyle name="SAPBEXstdItem 3 2" xfId="28418" xr:uid="{00000000-0005-0000-0000-000050940000}"/>
    <cellStyle name="SAPBEXstdItem 3 2 2" xfId="28419" xr:uid="{00000000-0005-0000-0000-000051940000}"/>
    <cellStyle name="SAPBEXstdItem 3 2 3" xfId="39876" xr:uid="{00000000-0005-0000-0000-000052940000}"/>
    <cellStyle name="SAPBEXstdItem 3 2_BU&amp;IC" xfId="28420" xr:uid="{00000000-0005-0000-0000-000053940000}"/>
    <cellStyle name="SAPBEXstdItem 3 3" xfId="28421" xr:uid="{00000000-0005-0000-0000-000054940000}"/>
    <cellStyle name="SAPBEXstdItem 3 4" xfId="39875" xr:uid="{00000000-0005-0000-0000-000055940000}"/>
    <cellStyle name="SAPBEXstdItem 3_BU&amp;IC" xfId="28422" xr:uid="{00000000-0005-0000-0000-000056940000}"/>
    <cellStyle name="SAPBEXstdItem 4" xfId="28423" xr:uid="{00000000-0005-0000-0000-000057940000}"/>
    <cellStyle name="SAPBEXstdItem 4 2" xfId="28424" xr:uid="{00000000-0005-0000-0000-000058940000}"/>
    <cellStyle name="SAPBEXstdItem 4 2 2" xfId="28425" xr:uid="{00000000-0005-0000-0000-000059940000}"/>
    <cellStyle name="SAPBEXstdItem 4 2 3" xfId="39878" xr:uid="{00000000-0005-0000-0000-00005A940000}"/>
    <cellStyle name="SAPBEXstdItem 4 2_BU&amp;IC" xfId="28426" xr:uid="{00000000-0005-0000-0000-00005B940000}"/>
    <cellStyle name="SAPBEXstdItem 4 3" xfId="28427" xr:uid="{00000000-0005-0000-0000-00005C940000}"/>
    <cellStyle name="SAPBEXstdItem 4 4" xfId="39877" xr:uid="{00000000-0005-0000-0000-00005D940000}"/>
    <cellStyle name="SAPBEXstdItem 4_BU&amp;IC" xfId="28428" xr:uid="{00000000-0005-0000-0000-00005E940000}"/>
    <cellStyle name="SAPBEXstdItem 5" xfId="28429" xr:uid="{00000000-0005-0000-0000-00005F940000}"/>
    <cellStyle name="SAPBEXstdItem 5 2" xfId="28430" xr:uid="{00000000-0005-0000-0000-000060940000}"/>
    <cellStyle name="SAPBEXstdItem 5 2 2" xfId="28431" xr:uid="{00000000-0005-0000-0000-000061940000}"/>
    <cellStyle name="SAPBEXstdItem 5 2 3" xfId="39880" xr:uid="{00000000-0005-0000-0000-000062940000}"/>
    <cellStyle name="SAPBEXstdItem 5 2_BU&amp;IC" xfId="28432" xr:uid="{00000000-0005-0000-0000-000063940000}"/>
    <cellStyle name="SAPBEXstdItem 5 3" xfId="28433" xr:uid="{00000000-0005-0000-0000-000064940000}"/>
    <cellStyle name="SAPBEXstdItem 5 4" xfId="39879" xr:uid="{00000000-0005-0000-0000-000065940000}"/>
    <cellStyle name="SAPBEXstdItem 5_BU&amp;IC" xfId="28434" xr:uid="{00000000-0005-0000-0000-000066940000}"/>
    <cellStyle name="SAPBEXstdItem 6" xfId="28435" xr:uid="{00000000-0005-0000-0000-000067940000}"/>
    <cellStyle name="SAPBEXstdItem 6 2" xfId="28436" xr:uid="{00000000-0005-0000-0000-000068940000}"/>
    <cellStyle name="SAPBEXstdItem 6 2 2" xfId="28437" xr:uid="{00000000-0005-0000-0000-000069940000}"/>
    <cellStyle name="SAPBEXstdItem 6 2 3" xfId="39882" xr:uid="{00000000-0005-0000-0000-00006A940000}"/>
    <cellStyle name="SAPBEXstdItem 6 2_BU&amp;IC" xfId="28438" xr:uid="{00000000-0005-0000-0000-00006B940000}"/>
    <cellStyle name="SAPBEXstdItem 6 3" xfId="28439" xr:uid="{00000000-0005-0000-0000-00006C940000}"/>
    <cellStyle name="SAPBEXstdItem 6 4" xfId="39881" xr:uid="{00000000-0005-0000-0000-00006D940000}"/>
    <cellStyle name="SAPBEXstdItem 6_BU&amp;IC" xfId="28440" xr:uid="{00000000-0005-0000-0000-00006E940000}"/>
    <cellStyle name="SAPBEXstdItem 7" xfId="28441" xr:uid="{00000000-0005-0000-0000-00006F940000}"/>
    <cellStyle name="SAPBEXstdItem 7 2" xfId="28442" xr:uid="{00000000-0005-0000-0000-000070940000}"/>
    <cellStyle name="SAPBEXstdItem 7 2 2" xfId="28443" xr:uid="{00000000-0005-0000-0000-000071940000}"/>
    <cellStyle name="SAPBEXstdItem 7 2 3" xfId="39884" xr:uid="{00000000-0005-0000-0000-000072940000}"/>
    <cellStyle name="SAPBEXstdItem 7 2_BU&amp;IC" xfId="28444" xr:uid="{00000000-0005-0000-0000-000073940000}"/>
    <cellStyle name="SAPBEXstdItem 7 3" xfId="28445" xr:uid="{00000000-0005-0000-0000-000074940000}"/>
    <cellStyle name="SAPBEXstdItem 7 4" xfId="39883" xr:uid="{00000000-0005-0000-0000-000075940000}"/>
    <cellStyle name="SAPBEXstdItem 7_BU&amp;IC" xfId="28446" xr:uid="{00000000-0005-0000-0000-000076940000}"/>
    <cellStyle name="SAPBEXstdItem 8" xfId="28447" xr:uid="{00000000-0005-0000-0000-000077940000}"/>
    <cellStyle name="SAPBEXstdItem 8 2" xfId="28448" xr:uid="{00000000-0005-0000-0000-000078940000}"/>
    <cellStyle name="SAPBEXstdItem 8 3" xfId="39885" xr:uid="{00000000-0005-0000-0000-000079940000}"/>
    <cellStyle name="SAPBEXstdItem 8_BU&amp;IC" xfId="28449" xr:uid="{00000000-0005-0000-0000-00007A940000}"/>
    <cellStyle name="SAPBEXstdItem 9" xfId="28450" xr:uid="{00000000-0005-0000-0000-00007B940000}"/>
    <cellStyle name="SAPBEXstdItem 9 2" xfId="28451" xr:uid="{00000000-0005-0000-0000-00007C940000}"/>
    <cellStyle name="SAPBEXstdItem 9 3" xfId="39886" xr:uid="{00000000-0005-0000-0000-00007D940000}"/>
    <cellStyle name="SAPBEXstdItem 9_BU&amp;IC" xfId="28452" xr:uid="{00000000-0005-0000-0000-00007E940000}"/>
    <cellStyle name="SAPBEXstdItem_130802_Segmentberichterstattung_V2" xfId="364" xr:uid="{00000000-0005-0000-0000-00007F940000}"/>
    <cellStyle name="SAPBEXstdItemX" xfId="365" xr:uid="{00000000-0005-0000-0000-000080940000}"/>
    <cellStyle name="SAPBEXstdItemX 10" xfId="28453" xr:uid="{00000000-0005-0000-0000-000081940000}"/>
    <cellStyle name="SAPBEXstdItemX 10 2" xfId="39887" xr:uid="{00000000-0005-0000-0000-000082940000}"/>
    <cellStyle name="SAPBEXstdItemX 11" xfId="28454" xr:uid="{00000000-0005-0000-0000-000083940000}"/>
    <cellStyle name="SAPBEXstdItemX 11 2" xfId="39888" xr:uid="{00000000-0005-0000-0000-000084940000}"/>
    <cellStyle name="SAPBEXstdItemX 12" xfId="855" xr:uid="{00000000-0005-0000-0000-000085940000}"/>
    <cellStyle name="SAPBEXstdItemX 2" xfId="856" xr:uid="{00000000-0005-0000-0000-000086940000}"/>
    <cellStyle name="SAPBEXstdItemX 2 10" xfId="42218" xr:uid="{00000000-0005-0000-0000-000087940000}"/>
    <cellStyle name="SAPBEXstdItemX 2 2" xfId="28455" xr:uid="{00000000-0005-0000-0000-000088940000}"/>
    <cellStyle name="SAPBEXstdItemX 2 2 2" xfId="28456" xr:uid="{00000000-0005-0000-0000-000089940000}"/>
    <cellStyle name="SAPBEXstdItemX 2 2 2 2" xfId="28457" xr:uid="{00000000-0005-0000-0000-00008A940000}"/>
    <cellStyle name="SAPBEXstdItemX 2 2 2_BU&amp;IC" xfId="28458" xr:uid="{00000000-0005-0000-0000-00008B940000}"/>
    <cellStyle name="SAPBEXstdItemX 2 2 3" xfId="28459" xr:uid="{00000000-0005-0000-0000-00008C940000}"/>
    <cellStyle name="SAPBEXstdItemX 2 2 4" xfId="39890" xr:uid="{00000000-0005-0000-0000-00008D940000}"/>
    <cellStyle name="SAPBEXstdItemX 2 2 5" xfId="42205" xr:uid="{00000000-0005-0000-0000-00008E940000}"/>
    <cellStyle name="SAPBEXstdItemX 2 2 6" xfId="40473" xr:uid="{00000000-0005-0000-0000-00008F940000}"/>
    <cellStyle name="SAPBEXstdItemX 2 2 7" xfId="42322" xr:uid="{00000000-0005-0000-0000-000090940000}"/>
    <cellStyle name="SAPBEXstdItemX 2 2 8" xfId="40726" xr:uid="{00000000-0005-0000-0000-000091940000}"/>
    <cellStyle name="SAPBEXstdItemX 2 2 9" xfId="37850" xr:uid="{00000000-0005-0000-0000-000092940000}"/>
    <cellStyle name="SAPBEXstdItemX 2 2_BU&amp;IC" xfId="28460" xr:uid="{00000000-0005-0000-0000-000093940000}"/>
    <cellStyle name="SAPBEXstdItemX 2 3" xfId="28461" xr:uid="{00000000-0005-0000-0000-000094940000}"/>
    <cellStyle name="SAPBEXstdItemX 2 3 2" xfId="28462" xr:uid="{00000000-0005-0000-0000-000095940000}"/>
    <cellStyle name="SAPBEXstdItemX 2 3 3" xfId="39891" xr:uid="{00000000-0005-0000-0000-000096940000}"/>
    <cellStyle name="SAPBEXstdItemX 2 3_BU&amp;IC" xfId="28463" xr:uid="{00000000-0005-0000-0000-000097940000}"/>
    <cellStyle name="SAPBEXstdItemX 2 4" xfId="28464" xr:uid="{00000000-0005-0000-0000-000098940000}"/>
    <cellStyle name="SAPBEXstdItemX 2 5" xfId="39889" xr:uid="{00000000-0005-0000-0000-000099940000}"/>
    <cellStyle name="SAPBEXstdItemX 2 6" xfId="42204" xr:uid="{00000000-0005-0000-0000-00009A940000}"/>
    <cellStyle name="SAPBEXstdItemX 2 7" xfId="37867" xr:uid="{00000000-0005-0000-0000-00009B940000}"/>
    <cellStyle name="SAPBEXstdItemX 2 8" xfId="42321" xr:uid="{00000000-0005-0000-0000-00009C940000}"/>
    <cellStyle name="SAPBEXstdItemX 2 9" xfId="42480" xr:uid="{00000000-0005-0000-0000-00009D940000}"/>
    <cellStyle name="SAPBEXstdItemX 2_BU&amp;IC" xfId="28465" xr:uid="{00000000-0005-0000-0000-00009E940000}"/>
    <cellStyle name="SAPBEXstdItemX 3" xfId="857" xr:uid="{00000000-0005-0000-0000-00009F940000}"/>
    <cellStyle name="SAPBEXstdItemX 3 2" xfId="28466" xr:uid="{00000000-0005-0000-0000-0000A0940000}"/>
    <cellStyle name="SAPBEXstdItemX 3 2 2" xfId="28467" xr:uid="{00000000-0005-0000-0000-0000A1940000}"/>
    <cellStyle name="SAPBEXstdItemX 3 2 3" xfId="39893" xr:uid="{00000000-0005-0000-0000-0000A2940000}"/>
    <cellStyle name="SAPBEXstdItemX 3 2_BU&amp;IC" xfId="28468" xr:uid="{00000000-0005-0000-0000-0000A3940000}"/>
    <cellStyle name="SAPBEXstdItemX 3 3" xfId="28469" xr:uid="{00000000-0005-0000-0000-0000A4940000}"/>
    <cellStyle name="SAPBEXstdItemX 3 3 2" xfId="39894" xr:uid="{00000000-0005-0000-0000-0000A5940000}"/>
    <cellStyle name="SAPBEXstdItemX 3 4" xfId="39892" xr:uid="{00000000-0005-0000-0000-0000A6940000}"/>
    <cellStyle name="SAPBEXstdItemX 3_BU&amp;IC" xfId="28470" xr:uid="{00000000-0005-0000-0000-0000A7940000}"/>
    <cellStyle name="SAPBEXstdItemX 4" xfId="28471" xr:uid="{00000000-0005-0000-0000-0000A8940000}"/>
    <cellStyle name="SAPBEXstdItemX 4 2" xfId="28472" xr:uid="{00000000-0005-0000-0000-0000A9940000}"/>
    <cellStyle name="SAPBEXstdItemX 4 2 2" xfId="28473" xr:uid="{00000000-0005-0000-0000-0000AA940000}"/>
    <cellStyle name="SAPBEXstdItemX 4 2 3" xfId="39896" xr:uid="{00000000-0005-0000-0000-0000AB940000}"/>
    <cellStyle name="SAPBEXstdItemX 4 2_BU&amp;IC" xfId="28474" xr:uid="{00000000-0005-0000-0000-0000AC940000}"/>
    <cellStyle name="SAPBEXstdItemX 4 3" xfId="28475" xr:uid="{00000000-0005-0000-0000-0000AD940000}"/>
    <cellStyle name="SAPBEXstdItemX 4 4" xfId="39895" xr:uid="{00000000-0005-0000-0000-0000AE940000}"/>
    <cellStyle name="SAPBEXstdItemX 4_BU&amp;IC" xfId="28476" xr:uid="{00000000-0005-0000-0000-0000AF940000}"/>
    <cellStyle name="SAPBEXstdItemX 5" xfId="28477" xr:uid="{00000000-0005-0000-0000-0000B0940000}"/>
    <cellStyle name="SAPBEXstdItemX 5 2" xfId="28478" xr:uid="{00000000-0005-0000-0000-0000B1940000}"/>
    <cellStyle name="SAPBEXstdItemX 5 2 2" xfId="28479" xr:uid="{00000000-0005-0000-0000-0000B2940000}"/>
    <cellStyle name="SAPBEXstdItemX 5 2 3" xfId="39898" xr:uid="{00000000-0005-0000-0000-0000B3940000}"/>
    <cellStyle name="SAPBEXstdItemX 5 2_BU&amp;IC" xfId="28480" xr:uid="{00000000-0005-0000-0000-0000B4940000}"/>
    <cellStyle name="SAPBEXstdItemX 5 3" xfId="28481" xr:uid="{00000000-0005-0000-0000-0000B5940000}"/>
    <cellStyle name="SAPBEXstdItemX 5 4" xfId="39897" xr:uid="{00000000-0005-0000-0000-0000B6940000}"/>
    <cellStyle name="SAPBEXstdItemX 5_BU&amp;IC" xfId="28482" xr:uid="{00000000-0005-0000-0000-0000B7940000}"/>
    <cellStyle name="SAPBEXstdItemX 6" xfId="28483" xr:uid="{00000000-0005-0000-0000-0000B8940000}"/>
    <cellStyle name="SAPBEXstdItemX 6 2" xfId="28484" xr:uid="{00000000-0005-0000-0000-0000B9940000}"/>
    <cellStyle name="SAPBEXstdItemX 6 2 2" xfId="28485" xr:uid="{00000000-0005-0000-0000-0000BA940000}"/>
    <cellStyle name="SAPBEXstdItemX 6 2 3" xfId="39900" xr:uid="{00000000-0005-0000-0000-0000BB940000}"/>
    <cellStyle name="SAPBEXstdItemX 6 2_BU&amp;IC" xfId="28486" xr:uid="{00000000-0005-0000-0000-0000BC940000}"/>
    <cellStyle name="SAPBEXstdItemX 6 3" xfId="28487" xr:uid="{00000000-0005-0000-0000-0000BD940000}"/>
    <cellStyle name="SAPBEXstdItemX 6 4" xfId="39899" xr:uid="{00000000-0005-0000-0000-0000BE940000}"/>
    <cellStyle name="SAPBEXstdItemX 6_BU&amp;IC" xfId="28488" xr:uid="{00000000-0005-0000-0000-0000BF940000}"/>
    <cellStyle name="SAPBEXstdItemX 7" xfId="28489" xr:uid="{00000000-0005-0000-0000-0000C0940000}"/>
    <cellStyle name="SAPBEXstdItemX 7 2" xfId="28490" xr:uid="{00000000-0005-0000-0000-0000C1940000}"/>
    <cellStyle name="SAPBEXstdItemX 7 2 2" xfId="28491" xr:uid="{00000000-0005-0000-0000-0000C2940000}"/>
    <cellStyle name="SAPBEXstdItemX 7 2 3" xfId="39902" xr:uid="{00000000-0005-0000-0000-0000C3940000}"/>
    <cellStyle name="SAPBEXstdItemX 7 2_BU&amp;IC" xfId="28492" xr:uid="{00000000-0005-0000-0000-0000C4940000}"/>
    <cellStyle name="SAPBEXstdItemX 7 3" xfId="28493" xr:uid="{00000000-0005-0000-0000-0000C5940000}"/>
    <cellStyle name="SAPBEXstdItemX 7 4" xfId="39901" xr:uid="{00000000-0005-0000-0000-0000C6940000}"/>
    <cellStyle name="SAPBEXstdItemX 7_BU&amp;IC" xfId="28494" xr:uid="{00000000-0005-0000-0000-0000C7940000}"/>
    <cellStyle name="SAPBEXstdItemX 8" xfId="28495" xr:uid="{00000000-0005-0000-0000-0000C8940000}"/>
    <cellStyle name="SAPBEXstdItemX 8 2" xfId="28496" xr:uid="{00000000-0005-0000-0000-0000C9940000}"/>
    <cellStyle name="SAPBEXstdItemX 8 3" xfId="39903" xr:uid="{00000000-0005-0000-0000-0000CA940000}"/>
    <cellStyle name="SAPBEXstdItemX 8_BU&amp;IC" xfId="28497" xr:uid="{00000000-0005-0000-0000-0000CB940000}"/>
    <cellStyle name="SAPBEXstdItemX 9" xfId="28498" xr:uid="{00000000-0005-0000-0000-0000CC940000}"/>
    <cellStyle name="SAPBEXstdItemX 9 2" xfId="28499" xr:uid="{00000000-0005-0000-0000-0000CD940000}"/>
    <cellStyle name="SAPBEXstdItemX 9 3" xfId="39904" xr:uid="{00000000-0005-0000-0000-0000CE940000}"/>
    <cellStyle name="SAPBEXstdItemX 9_BU&amp;IC" xfId="28500" xr:uid="{00000000-0005-0000-0000-0000CF940000}"/>
    <cellStyle name="SAPBEXstdItemX_5 year overview margin" xfId="37721" xr:uid="{00000000-0005-0000-0000-0000D0940000}"/>
    <cellStyle name="SAPBEXtitle" xfId="366" xr:uid="{00000000-0005-0000-0000-0000D1940000}"/>
    <cellStyle name="SAPBEXtitle 2" xfId="28501" xr:uid="{00000000-0005-0000-0000-0000D2940000}"/>
    <cellStyle name="SAPBEXtitle 2 2" xfId="28502" xr:uid="{00000000-0005-0000-0000-0000D3940000}"/>
    <cellStyle name="SAPBEXtitle 2 2 2" xfId="28503" xr:uid="{00000000-0005-0000-0000-0000D4940000}"/>
    <cellStyle name="SAPBEXtitle 2 2 3" xfId="39906" xr:uid="{00000000-0005-0000-0000-0000D5940000}"/>
    <cellStyle name="SAPBEXtitle 2 2_BU&amp;IC" xfId="28504" xr:uid="{00000000-0005-0000-0000-0000D6940000}"/>
    <cellStyle name="SAPBEXtitle 2 3" xfId="28505" xr:uid="{00000000-0005-0000-0000-0000D7940000}"/>
    <cellStyle name="SAPBEXtitle 2 4" xfId="39905" xr:uid="{00000000-0005-0000-0000-0000D8940000}"/>
    <cellStyle name="SAPBEXtitle 2 5" xfId="42206" xr:uid="{00000000-0005-0000-0000-0000D9940000}"/>
    <cellStyle name="SAPBEXtitle 2 6" xfId="40477" xr:uid="{00000000-0005-0000-0000-0000DA940000}"/>
    <cellStyle name="SAPBEXtitle 2 7" xfId="42323" xr:uid="{00000000-0005-0000-0000-0000DB940000}"/>
    <cellStyle name="SAPBEXtitle 2 8" xfId="37806" xr:uid="{00000000-0005-0000-0000-0000DC940000}"/>
    <cellStyle name="SAPBEXtitle 2 9" xfId="42324" xr:uid="{00000000-0005-0000-0000-0000DD940000}"/>
    <cellStyle name="SAPBEXtitle 2_BU&amp;IC" xfId="28506" xr:uid="{00000000-0005-0000-0000-0000DE940000}"/>
    <cellStyle name="SAPBEXtitle 3" xfId="28507" xr:uid="{00000000-0005-0000-0000-0000DF940000}"/>
    <cellStyle name="SAPBEXtitle 3 2" xfId="39908" xr:uid="{00000000-0005-0000-0000-0000E0940000}"/>
    <cellStyle name="SAPBEXtitle 3 3" xfId="39907" xr:uid="{00000000-0005-0000-0000-0000E1940000}"/>
    <cellStyle name="SAPBEXtitle 4" xfId="28508" xr:uid="{00000000-0005-0000-0000-0000E2940000}"/>
    <cellStyle name="SAPBEXtitle 4 2" xfId="39909" xr:uid="{00000000-0005-0000-0000-0000E3940000}"/>
    <cellStyle name="SAPBEXtitle 5" xfId="28509" xr:uid="{00000000-0005-0000-0000-0000E4940000}"/>
    <cellStyle name="SAPBEXtitle 5 2" xfId="39910" xr:uid="{00000000-0005-0000-0000-0000E5940000}"/>
    <cellStyle name="SAPBEXtitle 6" xfId="28510" xr:uid="{00000000-0005-0000-0000-0000E6940000}"/>
    <cellStyle name="SAPBEXtitle 6 2" xfId="39911" xr:uid="{00000000-0005-0000-0000-0000E7940000}"/>
    <cellStyle name="SAPBEXtitle 7" xfId="28511" xr:uid="{00000000-0005-0000-0000-0000E8940000}"/>
    <cellStyle name="SAPBEXtitle 7 2" xfId="28512" xr:uid="{00000000-0005-0000-0000-0000E9940000}"/>
    <cellStyle name="SAPBEXtitle 7 3" xfId="39912" xr:uid="{00000000-0005-0000-0000-0000EA940000}"/>
    <cellStyle name="SAPBEXtitle 7_BU&amp;IC" xfId="28513" xr:uid="{00000000-0005-0000-0000-0000EB940000}"/>
    <cellStyle name="SAPBEXtitle 8" xfId="28514" xr:uid="{00000000-0005-0000-0000-0000EC940000}"/>
    <cellStyle name="SAPBEXtitle 8 2" xfId="39913" xr:uid="{00000000-0005-0000-0000-0000ED940000}"/>
    <cellStyle name="SAPBEXtitle 9" xfId="858" xr:uid="{00000000-0005-0000-0000-0000EE940000}"/>
    <cellStyle name="SAPBEXtitle_5 year overview margin" xfId="37722" xr:uid="{00000000-0005-0000-0000-0000EF940000}"/>
    <cellStyle name="SAPBEXunassignedItem" xfId="367" xr:uid="{00000000-0005-0000-0000-0000F0940000}"/>
    <cellStyle name="SAPBEXunassignedItem 2" xfId="368" xr:uid="{00000000-0005-0000-0000-0000F1940000}"/>
    <cellStyle name="SAPBEXunassignedItem 2 2" xfId="28516" xr:uid="{00000000-0005-0000-0000-0000F2940000}"/>
    <cellStyle name="SAPBEXunassignedItem 2 2 2" xfId="39914" xr:uid="{00000000-0005-0000-0000-0000F3940000}"/>
    <cellStyle name="SAPBEXunassignedItem 2_Order book Tabellen" xfId="39915" xr:uid="{00000000-0005-0000-0000-0000F4940000}"/>
    <cellStyle name="SAPBEXunassignedItem 3" xfId="28515" xr:uid="{00000000-0005-0000-0000-0000F5940000}"/>
    <cellStyle name="SAPBEXunassignedItem 3 2" xfId="39916" xr:uid="{00000000-0005-0000-0000-0000F6940000}"/>
    <cellStyle name="SAPBEXunassignedItem_130802_Segmentberichterstattung_V2" xfId="369" xr:uid="{00000000-0005-0000-0000-0000F7940000}"/>
    <cellStyle name="SAPBEXundefined" xfId="370" xr:uid="{00000000-0005-0000-0000-0000F8940000}"/>
    <cellStyle name="SAPBEXundefined 10" xfId="859" xr:uid="{00000000-0005-0000-0000-0000F9940000}"/>
    <cellStyle name="SAPBEXundefined 2" xfId="860" xr:uid="{00000000-0005-0000-0000-0000FA940000}"/>
    <cellStyle name="SAPBEXundefined 2 2" xfId="28517" xr:uid="{00000000-0005-0000-0000-0000FB940000}"/>
    <cellStyle name="SAPBEXundefined 2 2 2" xfId="28518" xr:uid="{00000000-0005-0000-0000-0000FC940000}"/>
    <cellStyle name="SAPBEXundefined 2 2 3" xfId="39918" xr:uid="{00000000-0005-0000-0000-0000FD940000}"/>
    <cellStyle name="SAPBEXundefined 2 2_BU&amp;IC" xfId="28519" xr:uid="{00000000-0005-0000-0000-0000FE940000}"/>
    <cellStyle name="SAPBEXundefined 2 3" xfId="28520" xr:uid="{00000000-0005-0000-0000-0000FF940000}"/>
    <cellStyle name="SAPBEXundefined 2 3 2" xfId="28521" xr:uid="{00000000-0005-0000-0000-000000950000}"/>
    <cellStyle name="SAPBEXundefined 2 3_BU&amp;IC" xfId="28522" xr:uid="{00000000-0005-0000-0000-000001950000}"/>
    <cellStyle name="SAPBEXundefined 2 4" xfId="28523" xr:uid="{00000000-0005-0000-0000-000002950000}"/>
    <cellStyle name="SAPBEXundefined 2 5" xfId="39917" xr:uid="{00000000-0005-0000-0000-000003950000}"/>
    <cellStyle name="SAPBEXundefined 2_BU&amp;IC" xfId="28524" xr:uid="{00000000-0005-0000-0000-000004950000}"/>
    <cellStyle name="SAPBEXundefined 3" xfId="861" xr:uid="{00000000-0005-0000-0000-000005950000}"/>
    <cellStyle name="SAPBEXundefined 3 2" xfId="28525" xr:uid="{00000000-0005-0000-0000-000006950000}"/>
    <cellStyle name="SAPBEXundefined 3 2 2" xfId="28526" xr:uid="{00000000-0005-0000-0000-000007950000}"/>
    <cellStyle name="SAPBEXundefined 3 2 3" xfId="39920" xr:uid="{00000000-0005-0000-0000-000008950000}"/>
    <cellStyle name="SAPBEXundefined 3 2_BU&amp;IC" xfId="28527" xr:uid="{00000000-0005-0000-0000-000009950000}"/>
    <cellStyle name="SAPBEXundefined 3 3" xfId="28528" xr:uid="{00000000-0005-0000-0000-00000A950000}"/>
    <cellStyle name="SAPBEXundefined 3 3 2" xfId="28529" xr:uid="{00000000-0005-0000-0000-00000B950000}"/>
    <cellStyle name="SAPBEXundefined 3 3_BU&amp;IC" xfId="28530" xr:uid="{00000000-0005-0000-0000-00000C950000}"/>
    <cellStyle name="SAPBEXundefined 3 4" xfId="28531" xr:uid="{00000000-0005-0000-0000-00000D950000}"/>
    <cellStyle name="SAPBEXundefined 3 5" xfId="39919" xr:uid="{00000000-0005-0000-0000-00000E950000}"/>
    <cellStyle name="SAPBEXundefined 3_BU&amp;IC" xfId="28532" xr:uid="{00000000-0005-0000-0000-00000F950000}"/>
    <cellStyle name="SAPBEXundefined 4" xfId="28533" xr:uid="{00000000-0005-0000-0000-000010950000}"/>
    <cellStyle name="SAPBEXundefined 4 2" xfId="28534" xr:uid="{00000000-0005-0000-0000-000011950000}"/>
    <cellStyle name="SAPBEXundefined 4 2 2" xfId="28535" xr:uid="{00000000-0005-0000-0000-000012950000}"/>
    <cellStyle name="SAPBEXundefined 4 2 3" xfId="39922" xr:uid="{00000000-0005-0000-0000-000013950000}"/>
    <cellStyle name="SAPBEXundefined 4 2_BU&amp;IC" xfId="28536" xr:uid="{00000000-0005-0000-0000-000014950000}"/>
    <cellStyle name="SAPBEXundefined 4 3" xfId="28537" xr:uid="{00000000-0005-0000-0000-000015950000}"/>
    <cellStyle name="SAPBEXundefined 4 4" xfId="39921" xr:uid="{00000000-0005-0000-0000-000016950000}"/>
    <cellStyle name="SAPBEXundefined 4_BU&amp;IC" xfId="28538" xr:uid="{00000000-0005-0000-0000-000017950000}"/>
    <cellStyle name="SAPBEXundefined 5" xfId="28539" xr:uid="{00000000-0005-0000-0000-000018950000}"/>
    <cellStyle name="SAPBEXundefined 5 2" xfId="28540" xr:uid="{00000000-0005-0000-0000-000019950000}"/>
    <cellStyle name="SAPBEXundefined 5 2 2" xfId="28541" xr:uid="{00000000-0005-0000-0000-00001A950000}"/>
    <cellStyle name="SAPBEXundefined 5 2 3" xfId="39924" xr:uid="{00000000-0005-0000-0000-00001B950000}"/>
    <cellStyle name="SAPBEXundefined 5 2_BU&amp;IC" xfId="28542" xr:uid="{00000000-0005-0000-0000-00001C950000}"/>
    <cellStyle name="SAPBEXundefined 5 3" xfId="28543" xr:uid="{00000000-0005-0000-0000-00001D950000}"/>
    <cellStyle name="SAPBEXundefined 5 4" xfId="39923" xr:uid="{00000000-0005-0000-0000-00001E950000}"/>
    <cellStyle name="SAPBEXundefined 5_BU&amp;IC" xfId="28544" xr:uid="{00000000-0005-0000-0000-00001F950000}"/>
    <cellStyle name="SAPBEXundefined 6" xfId="28545" xr:uid="{00000000-0005-0000-0000-000020950000}"/>
    <cellStyle name="SAPBEXundefined 6 2" xfId="28546" xr:uid="{00000000-0005-0000-0000-000021950000}"/>
    <cellStyle name="SAPBEXundefined 6 3" xfId="39925" xr:uid="{00000000-0005-0000-0000-000022950000}"/>
    <cellStyle name="SAPBEXundefined 6_BU&amp;IC" xfId="28547" xr:uid="{00000000-0005-0000-0000-000023950000}"/>
    <cellStyle name="SAPBEXundefined 7" xfId="28548" xr:uid="{00000000-0005-0000-0000-000024950000}"/>
    <cellStyle name="SAPBEXundefined 7 2" xfId="28549" xr:uid="{00000000-0005-0000-0000-000025950000}"/>
    <cellStyle name="SAPBEXundefined 7 3" xfId="39926" xr:uid="{00000000-0005-0000-0000-000026950000}"/>
    <cellStyle name="SAPBEXundefined 7_BU&amp;IC" xfId="28550" xr:uid="{00000000-0005-0000-0000-000027950000}"/>
    <cellStyle name="SAPBEXundefined 8" xfId="28551" xr:uid="{00000000-0005-0000-0000-000028950000}"/>
    <cellStyle name="SAPBEXundefined 8 2" xfId="39927" xr:uid="{00000000-0005-0000-0000-000029950000}"/>
    <cellStyle name="SAPBEXundefined 9" xfId="28552" xr:uid="{00000000-0005-0000-0000-00002A950000}"/>
    <cellStyle name="SAPBEXundefined 9 2" xfId="39928" xr:uid="{00000000-0005-0000-0000-00002B950000}"/>
    <cellStyle name="SAPBEXundefined_5 year overview margin" xfId="37723" xr:uid="{00000000-0005-0000-0000-00002C950000}"/>
    <cellStyle name="Schlecht 2" xfId="371" xr:uid="{00000000-0005-0000-0000-00002D950000}"/>
    <cellStyle name="Schlecht 2 2" xfId="372" xr:uid="{00000000-0005-0000-0000-00002E950000}"/>
    <cellStyle name="Schlecht 2 2 2" xfId="581" xr:uid="{00000000-0005-0000-0000-00002F950000}"/>
    <cellStyle name="Schlecht 2 2 2 2" xfId="28553" xr:uid="{00000000-0005-0000-0000-000030950000}"/>
    <cellStyle name="Schlecht 2 2 2 2 2" xfId="39931" xr:uid="{00000000-0005-0000-0000-000031950000}"/>
    <cellStyle name="Schlecht 2 2 2 3" xfId="39930" xr:uid="{00000000-0005-0000-0000-000032950000}"/>
    <cellStyle name="Schlecht 2 2 3" xfId="28554" xr:uid="{00000000-0005-0000-0000-000033950000}"/>
    <cellStyle name="Schlecht 2 2 3 2" xfId="39932" xr:uid="{00000000-0005-0000-0000-000034950000}"/>
    <cellStyle name="Schlecht 2 2 4" xfId="39929" xr:uid="{00000000-0005-0000-0000-000035950000}"/>
    <cellStyle name="Schlecht 2 2_5 year overview margin" xfId="37724" xr:uid="{00000000-0005-0000-0000-000036950000}"/>
    <cellStyle name="Schlecht 2 3" xfId="28555" xr:uid="{00000000-0005-0000-0000-000037950000}"/>
    <cellStyle name="Schlecht 2_BU&amp;IC" xfId="28556" xr:uid="{00000000-0005-0000-0000-000038950000}"/>
    <cellStyle name="Schlecht 3" xfId="28557" xr:uid="{00000000-0005-0000-0000-000039950000}"/>
    <cellStyle name="Schlecht 3 2" xfId="28558" xr:uid="{00000000-0005-0000-0000-00003A950000}"/>
    <cellStyle name="Schlecht 3 3" xfId="28559" xr:uid="{00000000-0005-0000-0000-00003B950000}"/>
    <cellStyle name="Schlecht 3_BU&amp;IC" xfId="28560" xr:uid="{00000000-0005-0000-0000-00003C950000}"/>
    <cellStyle name="Sheet Title" xfId="373" xr:uid="{00000000-0005-0000-0000-00003D950000}"/>
    <cellStyle name="Sheet Title 2" xfId="28561" xr:uid="{00000000-0005-0000-0000-00003E950000}"/>
    <cellStyle name="Standard 10" xfId="374" xr:uid="{00000000-0005-0000-0000-000040950000}"/>
    <cellStyle name="Standard 10 10" xfId="28562" xr:uid="{00000000-0005-0000-0000-000041950000}"/>
    <cellStyle name="Standard 10 10 2" xfId="28563" xr:uid="{00000000-0005-0000-0000-000042950000}"/>
    <cellStyle name="Standard 10 10 3" xfId="28564" xr:uid="{00000000-0005-0000-0000-000043950000}"/>
    <cellStyle name="Standard 10 10_BU&amp;IC" xfId="28565" xr:uid="{00000000-0005-0000-0000-000044950000}"/>
    <cellStyle name="Standard 10 11" xfId="28566" xr:uid="{00000000-0005-0000-0000-000045950000}"/>
    <cellStyle name="Standard 10 11 2" xfId="28567" xr:uid="{00000000-0005-0000-0000-000046950000}"/>
    <cellStyle name="Standard 10 11 3" xfId="28568" xr:uid="{00000000-0005-0000-0000-000047950000}"/>
    <cellStyle name="Standard 10 11 4" xfId="40783" xr:uid="{00000000-0005-0000-0000-000048950000}"/>
    <cellStyle name="Standard 10 11_BU&amp;IC" xfId="28569" xr:uid="{00000000-0005-0000-0000-000049950000}"/>
    <cellStyle name="Standard 10 12" xfId="28570" xr:uid="{00000000-0005-0000-0000-00004A950000}"/>
    <cellStyle name="Standard 10 12 2" xfId="28571" xr:uid="{00000000-0005-0000-0000-00004B950000}"/>
    <cellStyle name="Standard 10 12 3" xfId="28572" xr:uid="{00000000-0005-0000-0000-00004C950000}"/>
    <cellStyle name="Standard 10 12 4" xfId="37985" xr:uid="{00000000-0005-0000-0000-00004D950000}"/>
    <cellStyle name="Standard 10 12_BU&amp;IC" xfId="28573" xr:uid="{00000000-0005-0000-0000-00004E950000}"/>
    <cellStyle name="Standard 10 13" xfId="28574" xr:uid="{00000000-0005-0000-0000-00004F950000}"/>
    <cellStyle name="Standard 10 13 2" xfId="28575" xr:uid="{00000000-0005-0000-0000-000050950000}"/>
    <cellStyle name="Standard 10 13_BU&amp;IC" xfId="28576" xr:uid="{00000000-0005-0000-0000-000051950000}"/>
    <cellStyle name="Standard 10 14" xfId="28577" xr:uid="{00000000-0005-0000-0000-000052950000}"/>
    <cellStyle name="Standard 10 15" xfId="28578" xr:uid="{00000000-0005-0000-0000-000053950000}"/>
    <cellStyle name="Standard 10 16" xfId="28579" xr:uid="{00000000-0005-0000-0000-000054950000}"/>
    <cellStyle name="Standard 10 17" xfId="28580" xr:uid="{00000000-0005-0000-0000-000055950000}"/>
    <cellStyle name="Standard 10 18" xfId="28581" xr:uid="{00000000-0005-0000-0000-000056950000}"/>
    <cellStyle name="Standard 10 19" xfId="28582" xr:uid="{00000000-0005-0000-0000-000057950000}"/>
    <cellStyle name="Standard 10 2" xfId="582" xr:uid="{00000000-0005-0000-0000-000058950000}"/>
    <cellStyle name="Standard 10 2 10" xfId="28584" xr:uid="{00000000-0005-0000-0000-000059950000}"/>
    <cellStyle name="Standard 10 2 11" xfId="28585" xr:uid="{00000000-0005-0000-0000-00005A950000}"/>
    <cellStyle name="Standard 10 2 11 2" xfId="41534" xr:uid="{00000000-0005-0000-0000-00005B950000}"/>
    <cellStyle name="Standard 10 2 11 3" xfId="40860" xr:uid="{00000000-0005-0000-0000-00005C950000}"/>
    <cellStyle name="Standard 10 2 12" xfId="28586" xr:uid="{00000000-0005-0000-0000-00005D950000}"/>
    <cellStyle name="Standard 10 2 12 2" xfId="38065" xr:uid="{00000000-0005-0000-0000-00005E950000}"/>
    <cellStyle name="Standard 10 2 13" xfId="28587" xr:uid="{00000000-0005-0000-0000-00005F950000}"/>
    <cellStyle name="Standard 10 2 13 2" xfId="41237" xr:uid="{00000000-0005-0000-0000-000060950000}"/>
    <cellStyle name="Standard 10 2 14" xfId="28588" xr:uid="{00000000-0005-0000-0000-000061950000}"/>
    <cellStyle name="Standard 10 2 15" xfId="28589" xr:uid="{00000000-0005-0000-0000-000062950000}"/>
    <cellStyle name="Standard 10 2 16" xfId="28590" xr:uid="{00000000-0005-0000-0000-000063950000}"/>
    <cellStyle name="Standard 10 2 17" xfId="28591" xr:uid="{00000000-0005-0000-0000-000064950000}"/>
    <cellStyle name="Standard 10 2 18" xfId="28583" xr:uid="{00000000-0005-0000-0000-000065950000}"/>
    <cellStyle name="Standard 10 2 19" xfId="37938" xr:uid="{00000000-0005-0000-0000-000066950000}"/>
    <cellStyle name="Standard 10 2 2" xfId="28592" xr:uid="{00000000-0005-0000-0000-000067950000}"/>
    <cellStyle name="Standard 10 2 2 10" xfId="41333" xr:uid="{00000000-0005-0000-0000-000068950000}"/>
    <cellStyle name="Standard 10 2 2 11" xfId="38190" xr:uid="{00000000-0005-0000-0000-000069950000}"/>
    <cellStyle name="Standard 10 2 2 2" xfId="28593" xr:uid="{00000000-0005-0000-0000-00006A950000}"/>
    <cellStyle name="Standard 10 2 2 2 2" xfId="28594" xr:uid="{00000000-0005-0000-0000-00006B950000}"/>
    <cellStyle name="Standard 10 2 2 2 3" xfId="28595" xr:uid="{00000000-0005-0000-0000-00006C950000}"/>
    <cellStyle name="Standard 10 2 2 2 4" xfId="28596" xr:uid="{00000000-0005-0000-0000-00006D950000}"/>
    <cellStyle name="Standard 10 2 2 2 5" xfId="28597" xr:uid="{00000000-0005-0000-0000-00006E950000}"/>
    <cellStyle name="Standard 10 2 2 2_BU&amp;IC" xfId="28598" xr:uid="{00000000-0005-0000-0000-00006F950000}"/>
    <cellStyle name="Standard 10 2 2 3" xfId="28599" xr:uid="{00000000-0005-0000-0000-000070950000}"/>
    <cellStyle name="Standard 10 2 2 3 2" xfId="39935" xr:uid="{00000000-0005-0000-0000-000071950000}"/>
    <cellStyle name="Standard 10 2 2 3 3" xfId="39936" xr:uid="{00000000-0005-0000-0000-000072950000}"/>
    <cellStyle name="Standard 10 2 2 4" xfId="28600" xr:uid="{00000000-0005-0000-0000-000073950000}"/>
    <cellStyle name="Standard 10 2 2 4 2" xfId="39937" xr:uid="{00000000-0005-0000-0000-000074950000}"/>
    <cellStyle name="Standard 10 2 2 4 3" xfId="39938" xr:uid="{00000000-0005-0000-0000-000075950000}"/>
    <cellStyle name="Standard 10 2 2 5" xfId="28601" xr:uid="{00000000-0005-0000-0000-000076950000}"/>
    <cellStyle name="Standard 10 2 2 6" xfId="28602" xr:uid="{00000000-0005-0000-0000-000077950000}"/>
    <cellStyle name="Standard 10 2 2 6 2" xfId="39940" xr:uid="{00000000-0005-0000-0000-000078950000}"/>
    <cellStyle name="Standard 10 2 2 7" xfId="39941" xr:uid="{00000000-0005-0000-0000-000079950000}"/>
    <cellStyle name="Standard 10 2 2 8" xfId="39933" xr:uid="{00000000-0005-0000-0000-00007A950000}"/>
    <cellStyle name="Standard 10 2 2 9" xfId="41034" xr:uid="{00000000-0005-0000-0000-00007B950000}"/>
    <cellStyle name="Standard 10 2 2 9 2" xfId="41708" xr:uid="{00000000-0005-0000-0000-00007C950000}"/>
    <cellStyle name="Standard 10 2 2_BU&amp;IC" xfId="28603" xr:uid="{00000000-0005-0000-0000-00007D950000}"/>
    <cellStyle name="Standard 10 2 3" xfId="28604" xr:uid="{00000000-0005-0000-0000-00007E950000}"/>
    <cellStyle name="Standard 10 2 3 2" xfId="28605" xr:uid="{00000000-0005-0000-0000-00007F950000}"/>
    <cellStyle name="Standard 10 2 3 3" xfId="28606" xr:uid="{00000000-0005-0000-0000-000080950000}"/>
    <cellStyle name="Standard 10 2 3 4" xfId="28607" xr:uid="{00000000-0005-0000-0000-000081950000}"/>
    <cellStyle name="Standard 10 2 3 5" xfId="28608" xr:uid="{00000000-0005-0000-0000-000082950000}"/>
    <cellStyle name="Standard 10 2 3 5 2" xfId="39942" xr:uid="{00000000-0005-0000-0000-000083950000}"/>
    <cellStyle name="Standard 10 2 3 6" xfId="41035" xr:uid="{00000000-0005-0000-0000-000084950000}"/>
    <cellStyle name="Standard 10 2 3 6 2" xfId="41709" xr:uid="{00000000-0005-0000-0000-000085950000}"/>
    <cellStyle name="Standard 10 2 3 7" xfId="41429" xr:uid="{00000000-0005-0000-0000-000086950000}"/>
    <cellStyle name="Standard 10 2 3 8" xfId="38287" xr:uid="{00000000-0005-0000-0000-000087950000}"/>
    <cellStyle name="Standard 10 2 3_BU&amp;IC" xfId="28609" xr:uid="{00000000-0005-0000-0000-000088950000}"/>
    <cellStyle name="Standard 10 2 4" xfId="28610" xr:uid="{00000000-0005-0000-0000-000089950000}"/>
    <cellStyle name="Standard 10 2 4 2" xfId="28611" xr:uid="{00000000-0005-0000-0000-00008A950000}"/>
    <cellStyle name="Standard 10 2 4 3" xfId="28612" xr:uid="{00000000-0005-0000-0000-00008B950000}"/>
    <cellStyle name="Standard 10 2 4 4" xfId="28613" xr:uid="{00000000-0005-0000-0000-00008C950000}"/>
    <cellStyle name="Standard 10 2 4 4 2" xfId="39943" xr:uid="{00000000-0005-0000-0000-00008D950000}"/>
    <cellStyle name="Standard 10 2 4_BU&amp;IC" xfId="28614" xr:uid="{00000000-0005-0000-0000-00008E950000}"/>
    <cellStyle name="Standard 10 2 5" xfId="28615" xr:uid="{00000000-0005-0000-0000-00008F950000}"/>
    <cellStyle name="Standard 10 2 5 2" xfId="28616" xr:uid="{00000000-0005-0000-0000-000090950000}"/>
    <cellStyle name="Standard 10 2 5 3" xfId="28617" xr:uid="{00000000-0005-0000-0000-000091950000}"/>
    <cellStyle name="Standard 10 2 5_BU&amp;IC" xfId="28618" xr:uid="{00000000-0005-0000-0000-000092950000}"/>
    <cellStyle name="Standard 10 2 6" xfId="28619" xr:uid="{00000000-0005-0000-0000-000093950000}"/>
    <cellStyle name="Standard 10 2 6 2" xfId="28620" xr:uid="{00000000-0005-0000-0000-000094950000}"/>
    <cellStyle name="Standard 10 2 6 3" xfId="28621" xr:uid="{00000000-0005-0000-0000-000095950000}"/>
    <cellStyle name="Standard 10 2 6_BU&amp;IC" xfId="28622" xr:uid="{00000000-0005-0000-0000-000096950000}"/>
    <cellStyle name="Standard 10 2 7" xfId="28623" xr:uid="{00000000-0005-0000-0000-000097950000}"/>
    <cellStyle name="Standard 10 2 7 2" xfId="28624" xr:uid="{00000000-0005-0000-0000-000098950000}"/>
    <cellStyle name="Standard 10 2 7 3" xfId="28625" xr:uid="{00000000-0005-0000-0000-000099950000}"/>
    <cellStyle name="Standard 10 2 7_BU&amp;IC" xfId="28626" xr:uid="{00000000-0005-0000-0000-00009A950000}"/>
    <cellStyle name="Standard 10 2 8" xfId="28627" xr:uid="{00000000-0005-0000-0000-00009B950000}"/>
    <cellStyle name="Standard 10 2 8 2" xfId="28628" xr:uid="{00000000-0005-0000-0000-00009C950000}"/>
    <cellStyle name="Standard 10 2 8 3" xfId="28629" xr:uid="{00000000-0005-0000-0000-00009D950000}"/>
    <cellStyle name="Standard 10 2 8_BU&amp;IC" xfId="28630" xr:uid="{00000000-0005-0000-0000-00009E950000}"/>
    <cellStyle name="Standard 10 2 9" xfId="28631" xr:uid="{00000000-0005-0000-0000-00009F950000}"/>
    <cellStyle name="Standard 10 2 9 2" xfId="28632" xr:uid="{00000000-0005-0000-0000-0000A0950000}"/>
    <cellStyle name="Standard 10 2 9_BU&amp;IC" xfId="28633" xr:uid="{00000000-0005-0000-0000-0000A1950000}"/>
    <cellStyle name="Standard 10 2_AuftBest_Div" xfId="38333" xr:uid="{00000000-0005-0000-0000-0000A2950000}"/>
    <cellStyle name="Standard 10 20" xfId="28634" xr:uid="{00000000-0005-0000-0000-0000A3950000}"/>
    <cellStyle name="Standard 10 21" xfId="28635" xr:uid="{00000000-0005-0000-0000-0000A4950000}"/>
    <cellStyle name="Standard 10 22" xfId="688" xr:uid="{00000000-0005-0000-0000-0000A5950000}"/>
    <cellStyle name="Standard 10 23" xfId="37853" xr:uid="{00000000-0005-0000-0000-0000A6950000}"/>
    <cellStyle name="Standard 10 24" xfId="39946" xr:uid="{00000000-0005-0000-0000-0000A7950000}"/>
    <cellStyle name="Standard 10 25" xfId="42292" xr:uid="{00000000-0005-0000-0000-0000A8950000}"/>
    <cellStyle name="Standard 10 26" xfId="37848" xr:uid="{00000000-0005-0000-0000-0000A9950000}"/>
    <cellStyle name="Standard 10 27" xfId="37801" xr:uid="{00000000-0005-0000-0000-0000AA950000}"/>
    <cellStyle name="Standard 10 28" xfId="42488" xr:uid="{00000000-0005-0000-0000-0000AB950000}"/>
    <cellStyle name="Standard 10 3" xfId="583" xr:uid="{00000000-0005-0000-0000-0000AC950000}"/>
    <cellStyle name="Standard 10 3 10" xfId="28637" xr:uid="{00000000-0005-0000-0000-0000AD950000}"/>
    <cellStyle name="Standard 10 3 10 2" xfId="38066" xr:uid="{00000000-0005-0000-0000-0000AE950000}"/>
    <cellStyle name="Standard 10 3 11" xfId="28638" xr:uid="{00000000-0005-0000-0000-0000AF950000}"/>
    <cellStyle name="Standard 10 3 11 2" xfId="41238" xr:uid="{00000000-0005-0000-0000-0000B0950000}"/>
    <cellStyle name="Standard 10 3 12" xfId="28639" xr:uid="{00000000-0005-0000-0000-0000B1950000}"/>
    <cellStyle name="Standard 10 3 13" xfId="28640" xr:uid="{00000000-0005-0000-0000-0000B2950000}"/>
    <cellStyle name="Standard 10 3 14" xfId="28641" xr:uid="{00000000-0005-0000-0000-0000B3950000}"/>
    <cellStyle name="Standard 10 3 15" xfId="28642" xr:uid="{00000000-0005-0000-0000-0000B4950000}"/>
    <cellStyle name="Standard 10 3 16" xfId="28643" xr:uid="{00000000-0005-0000-0000-0000B5950000}"/>
    <cellStyle name="Standard 10 3 17" xfId="28644" xr:uid="{00000000-0005-0000-0000-0000B6950000}"/>
    <cellStyle name="Standard 10 3 18" xfId="28636" xr:uid="{00000000-0005-0000-0000-0000B7950000}"/>
    <cellStyle name="Standard 10 3 19" xfId="37939" xr:uid="{00000000-0005-0000-0000-0000B8950000}"/>
    <cellStyle name="Standard 10 3 2" xfId="28645" xr:uid="{00000000-0005-0000-0000-0000B9950000}"/>
    <cellStyle name="Standard 10 3 2 10" xfId="42251" xr:uid="{00000000-0005-0000-0000-0000BA950000}"/>
    <cellStyle name="Standard 10 3 2 2" xfId="28646" xr:uid="{00000000-0005-0000-0000-0000BB950000}"/>
    <cellStyle name="Standard 10 3 2 2 2" xfId="28647" xr:uid="{00000000-0005-0000-0000-0000BC950000}"/>
    <cellStyle name="Standard 10 3 2 2 3" xfId="28648" xr:uid="{00000000-0005-0000-0000-0000BD950000}"/>
    <cellStyle name="Standard 10 3 2 2 4" xfId="28649" xr:uid="{00000000-0005-0000-0000-0000BE950000}"/>
    <cellStyle name="Standard 10 3 2 2_BU&amp;IC" xfId="28650" xr:uid="{00000000-0005-0000-0000-0000BF950000}"/>
    <cellStyle name="Standard 10 3 2 3" xfId="28651" xr:uid="{00000000-0005-0000-0000-0000C0950000}"/>
    <cellStyle name="Standard 10 3 2 4" xfId="28652" xr:uid="{00000000-0005-0000-0000-0000C1950000}"/>
    <cellStyle name="Standard 10 3 2 5" xfId="28653" xr:uid="{00000000-0005-0000-0000-0000C2950000}"/>
    <cellStyle name="Standard 10 3 2 5 2" xfId="39945" xr:uid="{00000000-0005-0000-0000-0000C3950000}"/>
    <cellStyle name="Standard 10 3 2 6" xfId="41036" xr:uid="{00000000-0005-0000-0000-0000C4950000}"/>
    <cellStyle name="Standard 10 3 2 6 2" xfId="41710" xr:uid="{00000000-0005-0000-0000-0000C5950000}"/>
    <cellStyle name="Standard 10 3 2 7" xfId="41334" xr:uid="{00000000-0005-0000-0000-0000C6950000}"/>
    <cellStyle name="Standard 10 3 2 8" xfId="38191" xr:uid="{00000000-0005-0000-0000-0000C7950000}"/>
    <cellStyle name="Standard 10 3 2 9" xfId="38608" xr:uid="{00000000-0005-0000-0000-0000C8950000}"/>
    <cellStyle name="Standard 10 3 2_BU&amp;IC" xfId="28654" xr:uid="{00000000-0005-0000-0000-0000C9950000}"/>
    <cellStyle name="Standard 10 3 3" xfId="28655" xr:uid="{00000000-0005-0000-0000-0000CA950000}"/>
    <cellStyle name="Standard 10 3 3 2" xfId="28656" xr:uid="{00000000-0005-0000-0000-0000CB950000}"/>
    <cellStyle name="Standard 10 3 3 3" xfId="28657" xr:uid="{00000000-0005-0000-0000-0000CC950000}"/>
    <cellStyle name="Standard 10 3 3 4" xfId="28658" xr:uid="{00000000-0005-0000-0000-0000CD950000}"/>
    <cellStyle name="Standard 10 3 3 4 2" xfId="39948" xr:uid="{00000000-0005-0000-0000-0000CE950000}"/>
    <cellStyle name="Standard 10 3 3 5" xfId="39947" xr:uid="{00000000-0005-0000-0000-0000CF950000}"/>
    <cellStyle name="Standard 10 3 3 6" xfId="41037" xr:uid="{00000000-0005-0000-0000-0000D0950000}"/>
    <cellStyle name="Standard 10 3 3 6 2" xfId="41711" xr:uid="{00000000-0005-0000-0000-0000D1950000}"/>
    <cellStyle name="Standard 10 3 3 7" xfId="41430" xr:uid="{00000000-0005-0000-0000-0000D2950000}"/>
    <cellStyle name="Standard 10 3 3 8" xfId="38288" xr:uid="{00000000-0005-0000-0000-0000D3950000}"/>
    <cellStyle name="Standard 10 3 3_BU&amp;IC" xfId="28659" xr:uid="{00000000-0005-0000-0000-0000D4950000}"/>
    <cellStyle name="Standard 10 3 4" xfId="28660" xr:uid="{00000000-0005-0000-0000-0000D5950000}"/>
    <cellStyle name="Standard 10 3 4 2" xfId="28661" xr:uid="{00000000-0005-0000-0000-0000D6950000}"/>
    <cellStyle name="Standard 10 3 4 3" xfId="28662" xr:uid="{00000000-0005-0000-0000-0000D7950000}"/>
    <cellStyle name="Standard 10 3 4 4" xfId="28663" xr:uid="{00000000-0005-0000-0000-0000D8950000}"/>
    <cellStyle name="Standard 10 3 4_BU&amp;IC" xfId="28664" xr:uid="{00000000-0005-0000-0000-0000D9950000}"/>
    <cellStyle name="Standard 10 3 5" xfId="28665" xr:uid="{00000000-0005-0000-0000-0000DA950000}"/>
    <cellStyle name="Standard 10 3 5 2" xfId="28666" xr:uid="{00000000-0005-0000-0000-0000DB950000}"/>
    <cellStyle name="Standard 10 3 5 3" xfId="28667" xr:uid="{00000000-0005-0000-0000-0000DC950000}"/>
    <cellStyle name="Standard 10 3 5_BU&amp;IC" xfId="28668" xr:uid="{00000000-0005-0000-0000-0000DD950000}"/>
    <cellStyle name="Standard 10 3 6" xfId="28669" xr:uid="{00000000-0005-0000-0000-0000DE950000}"/>
    <cellStyle name="Standard 10 3 6 2" xfId="28670" xr:uid="{00000000-0005-0000-0000-0000DF950000}"/>
    <cellStyle name="Standard 10 3 6 3" xfId="28671" xr:uid="{00000000-0005-0000-0000-0000E0950000}"/>
    <cellStyle name="Standard 10 3 6_BU&amp;IC" xfId="28672" xr:uid="{00000000-0005-0000-0000-0000E1950000}"/>
    <cellStyle name="Standard 10 3 7" xfId="28673" xr:uid="{00000000-0005-0000-0000-0000E2950000}"/>
    <cellStyle name="Standard 10 3 7 2" xfId="28674" xr:uid="{00000000-0005-0000-0000-0000E3950000}"/>
    <cellStyle name="Standard 10 3 7 3" xfId="28675" xr:uid="{00000000-0005-0000-0000-0000E4950000}"/>
    <cellStyle name="Standard 10 3 7_BU&amp;IC" xfId="28676" xr:uid="{00000000-0005-0000-0000-0000E5950000}"/>
    <cellStyle name="Standard 10 3 8" xfId="28677" xr:uid="{00000000-0005-0000-0000-0000E6950000}"/>
    <cellStyle name="Standard 10 3 8 2" xfId="28678" xr:uid="{00000000-0005-0000-0000-0000E7950000}"/>
    <cellStyle name="Standard 10 3 8 3" xfId="28679" xr:uid="{00000000-0005-0000-0000-0000E8950000}"/>
    <cellStyle name="Standard 10 3 8_BU&amp;IC" xfId="28680" xr:uid="{00000000-0005-0000-0000-0000E9950000}"/>
    <cellStyle name="Standard 10 3 9" xfId="28681" xr:uid="{00000000-0005-0000-0000-0000EA950000}"/>
    <cellStyle name="Standard 10 3 9 2" xfId="28682" xr:uid="{00000000-0005-0000-0000-0000EB950000}"/>
    <cellStyle name="Standard 10 3 9 2 2" xfId="41535" xr:uid="{00000000-0005-0000-0000-0000EC950000}"/>
    <cellStyle name="Standard 10 3 9 3" xfId="40861" xr:uid="{00000000-0005-0000-0000-0000ED950000}"/>
    <cellStyle name="Standard 10 3 9_BU&amp;IC" xfId="28683" xr:uid="{00000000-0005-0000-0000-0000EE950000}"/>
    <cellStyle name="Standard 10 3_AuftBest_Div" xfId="38334" xr:uid="{00000000-0005-0000-0000-0000EF950000}"/>
    <cellStyle name="Standard 10 4" xfId="28684" xr:uid="{00000000-0005-0000-0000-0000F0950000}"/>
    <cellStyle name="Standard 10 4 10" xfId="28685" xr:uid="{00000000-0005-0000-0000-0000F1950000}"/>
    <cellStyle name="Standard 10 4 11" xfId="28686" xr:uid="{00000000-0005-0000-0000-0000F2950000}"/>
    <cellStyle name="Standard 10 4 12" xfId="28687" xr:uid="{00000000-0005-0000-0000-0000F3950000}"/>
    <cellStyle name="Standard 10 4 13" xfId="28688" xr:uid="{00000000-0005-0000-0000-0000F4950000}"/>
    <cellStyle name="Standard 10 4 14" xfId="28689" xr:uid="{00000000-0005-0000-0000-0000F5950000}"/>
    <cellStyle name="Standard 10 4 15" xfId="28690" xr:uid="{00000000-0005-0000-0000-0000F6950000}"/>
    <cellStyle name="Standard 10 4 16" xfId="28691" xr:uid="{00000000-0005-0000-0000-0000F7950000}"/>
    <cellStyle name="Standard 10 4 17" xfId="28692" xr:uid="{00000000-0005-0000-0000-0000F8950000}"/>
    <cellStyle name="Standard 10 4 18" xfId="38110" xr:uid="{00000000-0005-0000-0000-0000F9950000}"/>
    <cellStyle name="Standard 10 4 2" xfId="28693" xr:uid="{00000000-0005-0000-0000-0000FA950000}"/>
    <cellStyle name="Standard 10 4 2 2" xfId="28694" xr:uid="{00000000-0005-0000-0000-0000FB950000}"/>
    <cellStyle name="Standard 10 4 2 2 2" xfId="28695" xr:uid="{00000000-0005-0000-0000-0000FC950000}"/>
    <cellStyle name="Standard 10 4 2 2 3" xfId="28696" xr:uid="{00000000-0005-0000-0000-0000FD950000}"/>
    <cellStyle name="Standard 10 4 2 2 4" xfId="28697" xr:uid="{00000000-0005-0000-0000-0000FE950000}"/>
    <cellStyle name="Standard 10 4 2 2_BU&amp;IC" xfId="28698" xr:uid="{00000000-0005-0000-0000-0000FF950000}"/>
    <cellStyle name="Standard 10 4 2 3" xfId="28699" xr:uid="{00000000-0005-0000-0000-000000960000}"/>
    <cellStyle name="Standard 10 4 2 4" xfId="28700" xr:uid="{00000000-0005-0000-0000-000001960000}"/>
    <cellStyle name="Standard 10 4 2 5" xfId="28701" xr:uid="{00000000-0005-0000-0000-000002960000}"/>
    <cellStyle name="Standard 10 4 2_BU&amp;IC" xfId="28702" xr:uid="{00000000-0005-0000-0000-000003960000}"/>
    <cellStyle name="Standard 10 4 3" xfId="28703" xr:uid="{00000000-0005-0000-0000-000004960000}"/>
    <cellStyle name="Standard 10 4 3 2" xfId="28704" xr:uid="{00000000-0005-0000-0000-000005960000}"/>
    <cellStyle name="Standard 10 4 3 3" xfId="28705" xr:uid="{00000000-0005-0000-0000-000006960000}"/>
    <cellStyle name="Standard 10 4 3 4" xfId="28706" xr:uid="{00000000-0005-0000-0000-000007960000}"/>
    <cellStyle name="Standard 10 4 3_BU&amp;IC" xfId="28707" xr:uid="{00000000-0005-0000-0000-000008960000}"/>
    <cellStyle name="Standard 10 4 4" xfId="28708" xr:uid="{00000000-0005-0000-0000-000009960000}"/>
    <cellStyle name="Standard 10 4 4 2" xfId="28709" xr:uid="{00000000-0005-0000-0000-00000A960000}"/>
    <cellStyle name="Standard 10 4 4 3" xfId="28710" xr:uid="{00000000-0005-0000-0000-00000B960000}"/>
    <cellStyle name="Standard 10 4 4 4" xfId="28711" xr:uid="{00000000-0005-0000-0000-00000C960000}"/>
    <cellStyle name="Standard 10 4 4_BU&amp;IC" xfId="28712" xr:uid="{00000000-0005-0000-0000-00000D960000}"/>
    <cellStyle name="Standard 10 4 5" xfId="28713" xr:uid="{00000000-0005-0000-0000-00000E960000}"/>
    <cellStyle name="Standard 10 4 5 2" xfId="28714" xr:uid="{00000000-0005-0000-0000-00000F960000}"/>
    <cellStyle name="Standard 10 4 5 3" xfId="28715" xr:uid="{00000000-0005-0000-0000-000010960000}"/>
    <cellStyle name="Standard 10 4 5_BU&amp;IC" xfId="28716" xr:uid="{00000000-0005-0000-0000-000011960000}"/>
    <cellStyle name="Standard 10 4 6" xfId="28717" xr:uid="{00000000-0005-0000-0000-000012960000}"/>
    <cellStyle name="Standard 10 4 6 2" xfId="28718" xr:uid="{00000000-0005-0000-0000-000013960000}"/>
    <cellStyle name="Standard 10 4 6 3" xfId="28719" xr:uid="{00000000-0005-0000-0000-000014960000}"/>
    <cellStyle name="Standard 10 4 6_BU&amp;IC" xfId="28720" xr:uid="{00000000-0005-0000-0000-000015960000}"/>
    <cellStyle name="Standard 10 4 7" xfId="28721" xr:uid="{00000000-0005-0000-0000-000016960000}"/>
    <cellStyle name="Standard 10 4 7 2" xfId="28722" xr:uid="{00000000-0005-0000-0000-000017960000}"/>
    <cellStyle name="Standard 10 4 7 3" xfId="28723" xr:uid="{00000000-0005-0000-0000-000018960000}"/>
    <cellStyle name="Standard 10 4 7_BU&amp;IC" xfId="28724" xr:uid="{00000000-0005-0000-0000-000019960000}"/>
    <cellStyle name="Standard 10 4 8" xfId="28725" xr:uid="{00000000-0005-0000-0000-00001A960000}"/>
    <cellStyle name="Standard 10 4 8 2" xfId="28726" xr:uid="{00000000-0005-0000-0000-00001B960000}"/>
    <cellStyle name="Standard 10 4 8 3" xfId="28727" xr:uid="{00000000-0005-0000-0000-00001C960000}"/>
    <cellStyle name="Standard 10 4 8_BU&amp;IC" xfId="28728" xr:uid="{00000000-0005-0000-0000-00001D960000}"/>
    <cellStyle name="Standard 10 4 9" xfId="28729" xr:uid="{00000000-0005-0000-0000-00001E960000}"/>
    <cellStyle name="Standard 10 4 9 2" xfId="28730" xr:uid="{00000000-0005-0000-0000-00001F960000}"/>
    <cellStyle name="Standard 10 4 9_BU&amp;IC" xfId="28731" xr:uid="{00000000-0005-0000-0000-000020960000}"/>
    <cellStyle name="Standard 10 4_BU&amp;IC" xfId="28732" xr:uid="{00000000-0005-0000-0000-000021960000}"/>
    <cellStyle name="Standard 10 5" xfId="28733" xr:uid="{00000000-0005-0000-0000-000022960000}"/>
    <cellStyle name="Standard 10 5 10" xfId="28734" xr:uid="{00000000-0005-0000-0000-000023960000}"/>
    <cellStyle name="Standard 10 5 10 2" xfId="28735" xr:uid="{00000000-0005-0000-0000-000024960000}"/>
    <cellStyle name="Standard 10 5 10 3" xfId="28736" xr:uid="{00000000-0005-0000-0000-000025960000}"/>
    <cellStyle name="Standard 10 5 10 4" xfId="28737" xr:uid="{00000000-0005-0000-0000-000026960000}"/>
    <cellStyle name="Standard 10 5 10_BU&amp;IC" xfId="28738" xr:uid="{00000000-0005-0000-0000-000027960000}"/>
    <cellStyle name="Standard 10 5 11" xfId="28739" xr:uid="{00000000-0005-0000-0000-000028960000}"/>
    <cellStyle name="Standard 10 5 11 2" xfId="28740" xr:uid="{00000000-0005-0000-0000-000029960000}"/>
    <cellStyle name="Standard 10 5 11 3" xfId="28741" xr:uid="{00000000-0005-0000-0000-00002A960000}"/>
    <cellStyle name="Standard 10 5 11_BU&amp;IC" xfId="28742" xr:uid="{00000000-0005-0000-0000-00002B960000}"/>
    <cellStyle name="Standard 10 5 12" xfId="28743" xr:uid="{00000000-0005-0000-0000-00002C960000}"/>
    <cellStyle name="Standard 10 5 12 2" xfId="28744" xr:uid="{00000000-0005-0000-0000-00002D960000}"/>
    <cellStyle name="Standard 10 5 12 3" xfId="28745" xr:uid="{00000000-0005-0000-0000-00002E960000}"/>
    <cellStyle name="Standard 10 5 12_BU&amp;IC" xfId="28746" xr:uid="{00000000-0005-0000-0000-00002F960000}"/>
    <cellStyle name="Standard 10 5 13" xfId="28747" xr:uid="{00000000-0005-0000-0000-000030960000}"/>
    <cellStyle name="Standard 10 5 13 2" xfId="28748" xr:uid="{00000000-0005-0000-0000-000031960000}"/>
    <cellStyle name="Standard 10 5 13 3" xfId="28749" xr:uid="{00000000-0005-0000-0000-000032960000}"/>
    <cellStyle name="Standard 10 5 13_BU&amp;IC" xfId="28750" xr:uid="{00000000-0005-0000-0000-000033960000}"/>
    <cellStyle name="Standard 10 5 14" xfId="28751" xr:uid="{00000000-0005-0000-0000-000034960000}"/>
    <cellStyle name="Standard 10 5 14 2" xfId="28752" xr:uid="{00000000-0005-0000-0000-000035960000}"/>
    <cellStyle name="Standard 10 5 14 3" xfId="28753" xr:uid="{00000000-0005-0000-0000-000036960000}"/>
    <cellStyle name="Standard 10 5 14_BU&amp;IC" xfId="28754" xr:uid="{00000000-0005-0000-0000-000037960000}"/>
    <cellStyle name="Standard 10 5 15" xfId="28755" xr:uid="{00000000-0005-0000-0000-000038960000}"/>
    <cellStyle name="Standard 10 5 15 2" xfId="28756" xr:uid="{00000000-0005-0000-0000-000039960000}"/>
    <cellStyle name="Standard 10 5 15_BU&amp;IC" xfId="28757" xr:uid="{00000000-0005-0000-0000-00003A960000}"/>
    <cellStyle name="Standard 10 5 16" xfId="28758" xr:uid="{00000000-0005-0000-0000-00003B960000}"/>
    <cellStyle name="Standard 10 5 17" xfId="28759" xr:uid="{00000000-0005-0000-0000-00003C960000}"/>
    <cellStyle name="Standard 10 5 18" xfId="28760" xr:uid="{00000000-0005-0000-0000-00003D960000}"/>
    <cellStyle name="Standard 10 5 19" xfId="28761" xr:uid="{00000000-0005-0000-0000-00003E960000}"/>
    <cellStyle name="Standard 10 5 2" xfId="876" xr:uid="{00000000-0005-0000-0000-00003F960000}"/>
    <cellStyle name="Standard 10 5 2 10" xfId="28762" xr:uid="{00000000-0005-0000-0000-000040960000}"/>
    <cellStyle name="Standard 10 5 2 11" xfId="28763" xr:uid="{00000000-0005-0000-0000-000041960000}"/>
    <cellStyle name="Standard 10 5 2 12" xfId="28764" xr:uid="{00000000-0005-0000-0000-000042960000}"/>
    <cellStyle name="Standard 10 5 2 13" xfId="28765" xr:uid="{00000000-0005-0000-0000-000043960000}"/>
    <cellStyle name="Standard 10 5 2 2" xfId="28766" xr:uid="{00000000-0005-0000-0000-000044960000}"/>
    <cellStyle name="Standard 10 5 2 2 2" xfId="28767" xr:uid="{00000000-0005-0000-0000-000045960000}"/>
    <cellStyle name="Standard 10 5 2 2 3" xfId="28768" xr:uid="{00000000-0005-0000-0000-000046960000}"/>
    <cellStyle name="Standard 10 5 2 2 4" xfId="28769" xr:uid="{00000000-0005-0000-0000-000047960000}"/>
    <cellStyle name="Standard 10 5 2 2_BU&amp;IC" xfId="28770" xr:uid="{00000000-0005-0000-0000-000048960000}"/>
    <cellStyle name="Standard 10 5 2 3" xfId="28771" xr:uid="{00000000-0005-0000-0000-000049960000}"/>
    <cellStyle name="Standard 10 5 2 3 2" xfId="28772" xr:uid="{00000000-0005-0000-0000-00004A960000}"/>
    <cellStyle name="Standard 10 5 2 3 3" xfId="28773" xr:uid="{00000000-0005-0000-0000-00004B960000}"/>
    <cellStyle name="Standard 10 5 2 3_BU&amp;IC" xfId="28774" xr:uid="{00000000-0005-0000-0000-00004C960000}"/>
    <cellStyle name="Standard 10 5 2 4" xfId="28775" xr:uid="{00000000-0005-0000-0000-00004D960000}"/>
    <cellStyle name="Standard 10 5 2 4 2" xfId="28776" xr:uid="{00000000-0005-0000-0000-00004E960000}"/>
    <cellStyle name="Standard 10 5 2 4 3" xfId="28777" xr:uid="{00000000-0005-0000-0000-00004F960000}"/>
    <cellStyle name="Standard 10 5 2 4_BU&amp;IC" xfId="28778" xr:uid="{00000000-0005-0000-0000-000050960000}"/>
    <cellStyle name="Standard 10 5 2 5" xfId="28779" xr:uid="{00000000-0005-0000-0000-000051960000}"/>
    <cellStyle name="Standard 10 5 2 5 2" xfId="28780" xr:uid="{00000000-0005-0000-0000-000052960000}"/>
    <cellStyle name="Standard 10 5 2 5 3" xfId="28781" xr:uid="{00000000-0005-0000-0000-000053960000}"/>
    <cellStyle name="Standard 10 5 2 5_BU&amp;IC" xfId="28782" xr:uid="{00000000-0005-0000-0000-000054960000}"/>
    <cellStyle name="Standard 10 5 2 6" xfId="28783" xr:uid="{00000000-0005-0000-0000-000055960000}"/>
    <cellStyle name="Standard 10 5 2 6 2" xfId="28784" xr:uid="{00000000-0005-0000-0000-000056960000}"/>
    <cellStyle name="Standard 10 5 2 6_BU&amp;IC" xfId="28785" xr:uid="{00000000-0005-0000-0000-000057960000}"/>
    <cellStyle name="Standard 10 5 2 7" xfId="28786" xr:uid="{00000000-0005-0000-0000-000058960000}"/>
    <cellStyle name="Standard 10 5 2 8" xfId="28787" xr:uid="{00000000-0005-0000-0000-000059960000}"/>
    <cellStyle name="Standard 10 5 2 9" xfId="28788" xr:uid="{00000000-0005-0000-0000-00005A960000}"/>
    <cellStyle name="Standard 10 5 2_BU&amp;IC" xfId="28789" xr:uid="{00000000-0005-0000-0000-00005B960000}"/>
    <cellStyle name="Standard 10 5 20" xfId="28790" xr:uid="{00000000-0005-0000-0000-00005C960000}"/>
    <cellStyle name="Standard 10 5 21" xfId="28791" xr:uid="{00000000-0005-0000-0000-00005D960000}"/>
    <cellStyle name="Standard 10 5 22" xfId="28792" xr:uid="{00000000-0005-0000-0000-00005E960000}"/>
    <cellStyle name="Standard 10 5 23" xfId="28793" xr:uid="{00000000-0005-0000-0000-00005F960000}"/>
    <cellStyle name="Standard 10 5 3" xfId="28794" xr:uid="{00000000-0005-0000-0000-000060960000}"/>
    <cellStyle name="Standard 10 5 3 2" xfId="28795" xr:uid="{00000000-0005-0000-0000-000061960000}"/>
    <cellStyle name="Standard 10 5 3 2 2" xfId="28796" xr:uid="{00000000-0005-0000-0000-000062960000}"/>
    <cellStyle name="Standard 10 5 3 2 3" xfId="28797" xr:uid="{00000000-0005-0000-0000-000063960000}"/>
    <cellStyle name="Standard 10 5 3 2 4" xfId="28798" xr:uid="{00000000-0005-0000-0000-000064960000}"/>
    <cellStyle name="Standard 10 5 3 2_BU&amp;IC" xfId="28799" xr:uid="{00000000-0005-0000-0000-000065960000}"/>
    <cellStyle name="Standard 10 5 3 3" xfId="28800" xr:uid="{00000000-0005-0000-0000-000066960000}"/>
    <cellStyle name="Standard 10 5 3 4" xfId="28801" xr:uid="{00000000-0005-0000-0000-000067960000}"/>
    <cellStyle name="Standard 10 5 3 5" xfId="28802" xr:uid="{00000000-0005-0000-0000-000068960000}"/>
    <cellStyle name="Standard 10 5 3_BU&amp;IC" xfId="28803" xr:uid="{00000000-0005-0000-0000-000069960000}"/>
    <cellStyle name="Standard 10 5 4" xfId="28804" xr:uid="{00000000-0005-0000-0000-00006A960000}"/>
    <cellStyle name="Standard 10 5 4 2" xfId="28805" xr:uid="{00000000-0005-0000-0000-00006B960000}"/>
    <cellStyle name="Standard 10 5 4 3" xfId="28806" xr:uid="{00000000-0005-0000-0000-00006C960000}"/>
    <cellStyle name="Standard 10 5 4 4" xfId="28807" xr:uid="{00000000-0005-0000-0000-00006D960000}"/>
    <cellStyle name="Standard 10 5 4_BU&amp;IC" xfId="28808" xr:uid="{00000000-0005-0000-0000-00006E960000}"/>
    <cellStyle name="Standard 10 5 5" xfId="28809" xr:uid="{00000000-0005-0000-0000-00006F960000}"/>
    <cellStyle name="Standard 10 5 5 2" xfId="28810" xr:uid="{00000000-0005-0000-0000-000070960000}"/>
    <cellStyle name="Standard 10 5 5 3" xfId="28811" xr:uid="{00000000-0005-0000-0000-000071960000}"/>
    <cellStyle name="Standard 10 5 5 4" xfId="28812" xr:uid="{00000000-0005-0000-0000-000072960000}"/>
    <cellStyle name="Standard 10 5 5_BU&amp;IC" xfId="28813" xr:uid="{00000000-0005-0000-0000-000073960000}"/>
    <cellStyle name="Standard 10 5 6" xfId="28814" xr:uid="{00000000-0005-0000-0000-000074960000}"/>
    <cellStyle name="Standard 10 5 6 2" xfId="28815" xr:uid="{00000000-0005-0000-0000-000075960000}"/>
    <cellStyle name="Standard 10 5 6 3" xfId="28816" xr:uid="{00000000-0005-0000-0000-000076960000}"/>
    <cellStyle name="Standard 10 5 6 4" xfId="28817" xr:uid="{00000000-0005-0000-0000-000077960000}"/>
    <cellStyle name="Standard 10 5 6_BU&amp;IC" xfId="28818" xr:uid="{00000000-0005-0000-0000-000078960000}"/>
    <cellStyle name="Standard 10 5 7" xfId="28819" xr:uid="{00000000-0005-0000-0000-000079960000}"/>
    <cellStyle name="Standard 10 5 7 2" xfId="28820" xr:uid="{00000000-0005-0000-0000-00007A960000}"/>
    <cellStyle name="Standard 10 5 7 3" xfId="28821" xr:uid="{00000000-0005-0000-0000-00007B960000}"/>
    <cellStyle name="Standard 10 5 7 4" xfId="28822" xr:uid="{00000000-0005-0000-0000-00007C960000}"/>
    <cellStyle name="Standard 10 5 7_BU&amp;IC" xfId="28823" xr:uid="{00000000-0005-0000-0000-00007D960000}"/>
    <cellStyle name="Standard 10 5 8" xfId="28824" xr:uid="{00000000-0005-0000-0000-00007E960000}"/>
    <cellStyle name="Standard 10 5 8 2" xfId="28825" xr:uid="{00000000-0005-0000-0000-00007F960000}"/>
    <cellStyle name="Standard 10 5 8 3" xfId="28826" xr:uid="{00000000-0005-0000-0000-000080960000}"/>
    <cellStyle name="Standard 10 5 8 4" xfId="28827" xr:uid="{00000000-0005-0000-0000-000081960000}"/>
    <cellStyle name="Standard 10 5 8_BU&amp;IC" xfId="28828" xr:uid="{00000000-0005-0000-0000-000082960000}"/>
    <cellStyle name="Standard 10 5 9" xfId="28829" xr:uid="{00000000-0005-0000-0000-000083960000}"/>
    <cellStyle name="Standard 10 5 9 2" xfId="28830" xr:uid="{00000000-0005-0000-0000-000084960000}"/>
    <cellStyle name="Standard 10 5 9 3" xfId="28831" xr:uid="{00000000-0005-0000-0000-000085960000}"/>
    <cellStyle name="Standard 10 5 9 4" xfId="28832" xr:uid="{00000000-0005-0000-0000-000086960000}"/>
    <cellStyle name="Standard 10 5 9_BU&amp;IC" xfId="28833" xr:uid="{00000000-0005-0000-0000-000087960000}"/>
    <cellStyle name="Standard 10 5_BS intern" xfId="28834" xr:uid="{00000000-0005-0000-0000-000088960000}"/>
    <cellStyle name="Standard 10 6" xfId="28835" xr:uid="{00000000-0005-0000-0000-000089960000}"/>
    <cellStyle name="Standard 10 6 10" xfId="42305" xr:uid="{00000000-0005-0000-0000-00008A960000}"/>
    <cellStyle name="Standard 10 6 2" xfId="28836" xr:uid="{00000000-0005-0000-0000-00008B960000}"/>
    <cellStyle name="Standard 10 6 2 2" xfId="28837" xr:uid="{00000000-0005-0000-0000-00008C960000}"/>
    <cellStyle name="Standard 10 6 2 3" xfId="28838" xr:uid="{00000000-0005-0000-0000-00008D960000}"/>
    <cellStyle name="Standard 10 6 2 4" xfId="28839" xr:uid="{00000000-0005-0000-0000-00008E960000}"/>
    <cellStyle name="Standard 10 6 2_BU&amp;IC" xfId="28840" xr:uid="{00000000-0005-0000-0000-00008F960000}"/>
    <cellStyle name="Standard 10 6 3" xfId="28841" xr:uid="{00000000-0005-0000-0000-000090960000}"/>
    <cellStyle name="Standard 10 6 4" xfId="28842" xr:uid="{00000000-0005-0000-0000-000091960000}"/>
    <cellStyle name="Standard 10 6 5" xfId="28843" xr:uid="{00000000-0005-0000-0000-000092960000}"/>
    <cellStyle name="Standard 10 6 6" xfId="39949" xr:uid="{00000000-0005-0000-0000-000093960000}"/>
    <cellStyle name="Standard 10 6 7" xfId="42211" xr:uid="{00000000-0005-0000-0000-000094960000}"/>
    <cellStyle name="Standard 10 6 8" xfId="41929" xr:uid="{00000000-0005-0000-0000-000095960000}"/>
    <cellStyle name="Standard 10 6 9" xfId="42045" xr:uid="{00000000-0005-0000-0000-000096960000}"/>
    <cellStyle name="Standard 10 6_BU&amp;IC" xfId="28844" xr:uid="{00000000-0005-0000-0000-000097960000}"/>
    <cellStyle name="Standard 10 7" xfId="28845" xr:uid="{00000000-0005-0000-0000-000098960000}"/>
    <cellStyle name="Standard 10 7 2" xfId="28846" xr:uid="{00000000-0005-0000-0000-000099960000}"/>
    <cellStyle name="Standard 10 7 3" xfId="28847" xr:uid="{00000000-0005-0000-0000-00009A960000}"/>
    <cellStyle name="Standard 10 7 4" xfId="28848" xr:uid="{00000000-0005-0000-0000-00009B960000}"/>
    <cellStyle name="Standard 10 7_BU&amp;IC" xfId="28849" xr:uid="{00000000-0005-0000-0000-00009C960000}"/>
    <cellStyle name="Standard 10 8" xfId="28850" xr:uid="{00000000-0005-0000-0000-00009D960000}"/>
    <cellStyle name="Standard 10 8 2" xfId="28851" xr:uid="{00000000-0005-0000-0000-00009E960000}"/>
    <cellStyle name="Standard 10 8 3" xfId="28852" xr:uid="{00000000-0005-0000-0000-00009F960000}"/>
    <cellStyle name="Standard 10 8 4" xfId="28853" xr:uid="{00000000-0005-0000-0000-0000A0960000}"/>
    <cellStyle name="Standard 10 8_BU&amp;IC" xfId="28854" xr:uid="{00000000-0005-0000-0000-0000A1960000}"/>
    <cellStyle name="Standard 10 9" xfId="28855" xr:uid="{00000000-0005-0000-0000-0000A2960000}"/>
    <cellStyle name="Standard 10 9 2" xfId="28856" xr:uid="{00000000-0005-0000-0000-0000A3960000}"/>
    <cellStyle name="Standard 10 9 3" xfId="28857" xr:uid="{00000000-0005-0000-0000-0000A4960000}"/>
    <cellStyle name="Standard 10 9_BU&amp;IC" xfId="28858" xr:uid="{00000000-0005-0000-0000-0000A5960000}"/>
    <cellStyle name="Standard 10_2015.05" xfId="584" xr:uid="{00000000-0005-0000-0000-0000A6960000}"/>
    <cellStyle name="Standard 100" xfId="28859" xr:uid="{00000000-0005-0000-0000-0000A7960000}"/>
    <cellStyle name="Standard 101" xfId="28860" xr:uid="{00000000-0005-0000-0000-0000A8960000}"/>
    <cellStyle name="Standard 102" xfId="28861" xr:uid="{00000000-0005-0000-0000-0000A9960000}"/>
    <cellStyle name="Standard 103" xfId="28862" xr:uid="{00000000-0005-0000-0000-0000AA960000}"/>
    <cellStyle name="Standard 104" xfId="28863" xr:uid="{00000000-0005-0000-0000-0000AB960000}"/>
    <cellStyle name="Standard 105" xfId="28864" xr:uid="{00000000-0005-0000-0000-0000AC960000}"/>
    <cellStyle name="Standard 106" xfId="28865" xr:uid="{00000000-0005-0000-0000-0000AD960000}"/>
    <cellStyle name="Standard 107" xfId="28866" xr:uid="{00000000-0005-0000-0000-0000AE960000}"/>
    <cellStyle name="Standard 108" xfId="28867" xr:uid="{00000000-0005-0000-0000-0000AF960000}"/>
    <cellStyle name="Standard 109" xfId="28868" xr:uid="{00000000-0005-0000-0000-0000B0960000}"/>
    <cellStyle name="Standard 11" xfId="375" xr:uid="{00000000-0005-0000-0000-0000B1960000}"/>
    <cellStyle name="Standard 11 10" xfId="28869" xr:uid="{00000000-0005-0000-0000-0000B2960000}"/>
    <cellStyle name="Standard 11 10 2" xfId="28870" xr:uid="{00000000-0005-0000-0000-0000B3960000}"/>
    <cellStyle name="Standard 11 10 3" xfId="40761" xr:uid="{00000000-0005-0000-0000-0000B4960000}"/>
    <cellStyle name="Standard 11 10_BU&amp;IC" xfId="28871" xr:uid="{00000000-0005-0000-0000-0000B5960000}"/>
    <cellStyle name="Standard 11 11" xfId="28872" xr:uid="{00000000-0005-0000-0000-0000B6960000}"/>
    <cellStyle name="Standard 11 11 2" xfId="37986" xr:uid="{00000000-0005-0000-0000-0000B7960000}"/>
    <cellStyle name="Standard 11 12" xfId="28873" xr:uid="{00000000-0005-0000-0000-0000B8960000}"/>
    <cellStyle name="Standard 11 13" xfId="28874" xr:uid="{00000000-0005-0000-0000-0000B9960000}"/>
    <cellStyle name="Standard 11 14" xfId="28875" xr:uid="{00000000-0005-0000-0000-0000BA960000}"/>
    <cellStyle name="Standard 11 15" xfId="28876" xr:uid="{00000000-0005-0000-0000-0000BB960000}"/>
    <cellStyle name="Standard 11 16" xfId="28877" xr:uid="{00000000-0005-0000-0000-0000BC960000}"/>
    <cellStyle name="Standard 11 17" xfId="28878" xr:uid="{00000000-0005-0000-0000-0000BD960000}"/>
    <cellStyle name="Standard 11 18" xfId="28879" xr:uid="{00000000-0005-0000-0000-0000BE960000}"/>
    <cellStyle name="Standard 11 19" xfId="862" xr:uid="{00000000-0005-0000-0000-0000BF960000}"/>
    <cellStyle name="Standard 11 2" xfId="585" xr:uid="{00000000-0005-0000-0000-0000C0960000}"/>
    <cellStyle name="Standard 11 2 10" xfId="28881" xr:uid="{00000000-0005-0000-0000-0000C1960000}"/>
    <cellStyle name="Standard 11 2 10 2" xfId="28882" xr:uid="{00000000-0005-0000-0000-0000C2960000}"/>
    <cellStyle name="Standard 11 2 10 2 2" xfId="41536" xr:uid="{00000000-0005-0000-0000-0000C3960000}"/>
    <cellStyle name="Standard 11 2 10 3" xfId="28883" xr:uid="{00000000-0005-0000-0000-0000C4960000}"/>
    <cellStyle name="Standard 11 2 10 4" xfId="40862" xr:uid="{00000000-0005-0000-0000-0000C5960000}"/>
    <cellStyle name="Standard 11 2 10_BU&amp;IC" xfId="28884" xr:uid="{00000000-0005-0000-0000-0000C6960000}"/>
    <cellStyle name="Standard 11 2 11" xfId="28885" xr:uid="{00000000-0005-0000-0000-0000C7960000}"/>
    <cellStyle name="Standard 11 2 11 2" xfId="28886" xr:uid="{00000000-0005-0000-0000-0000C8960000}"/>
    <cellStyle name="Standard 11 2 11 3" xfId="28887" xr:uid="{00000000-0005-0000-0000-0000C9960000}"/>
    <cellStyle name="Standard 11 2 11 4" xfId="38067" xr:uid="{00000000-0005-0000-0000-0000CA960000}"/>
    <cellStyle name="Standard 11 2 11_BU&amp;IC" xfId="28888" xr:uid="{00000000-0005-0000-0000-0000CB960000}"/>
    <cellStyle name="Standard 11 2 12" xfId="28889" xr:uid="{00000000-0005-0000-0000-0000CC960000}"/>
    <cellStyle name="Standard 11 2 12 2" xfId="28890" xr:uid="{00000000-0005-0000-0000-0000CD960000}"/>
    <cellStyle name="Standard 11 2 12 3" xfId="28891" xr:uid="{00000000-0005-0000-0000-0000CE960000}"/>
    <cellStyle name="Standard 11 2 12 4" xfId="41239" xr:uid="{00000000-0005-0000-0000-0000CF960000}"/>
    <cellStyle name="Standard 11 2 12_BU&amp;IC" xfId="28892" xr:uid="{00000000-0005-0000-0000-0000D0960000}"/>
    <cellStyle name="Standard 11 2 13" xfId="28893" xr:uid="{00000000-0005-0000-0000-0000D1960000}"/>
    <cellStyle name="Standard 11 2 13 2" xfId="28894" xr:uid="{00000000-0005-0000-0000-0000D2960000}"/>
    <cellStyle name="Standard 11 2 13 3" xfId="28895" xr:uid="{00000000-0005-0000-0000-0000D3960000}"/>
    <cellStyle name="Standard 11 2 13_BU&amp;IC" xfId="28896" xr:uid="{00000000-0005-0000-0000-0000D4960000}"/>
    <cellStyle name="Standard 11 2 14" xfId="28897" xr:uid="{00000000-0005-0000-0000-0000D5960000}"/>
    <cellStyle name="Standard 11 2 14 2" xfId="28898" xr:uid="{00000000-0005-0000-0000-0000D6960000}"/>
    <cellStyle name="Standard 11 2 14_BU&amp;IC" xfId="28899" xr:uid="{00000000-0005-0000-0000-0000D7960000}"/>
    <cellStyle name="Standard 11 2 15" xfId="28900" xr:uid="{00000000-0005-0000-0000-0000D8960000}"/>
    <cellStyle name="Standard 11 2 15 2" xfId="28901" xr:uid="{00000000-0005-0000-0000-0000D9960000}"/>
    <cellStyle name="Standard 11 2 15_BU&amp;IC" xfId="28902" xr:uid="{00000000-0005-0000-0000-0000DA960000}"/>
    <cellStyle name="Standard 11 2 16" xfId="28903" xr:uid="{00000000-0005-0000-0000-0000DB960000}"/>
    <cellStyle name="Standard 11 2 17" xfId="28904" xr:uid="{00000000-0005-0000-0000-0000DC960000}"/>
    <cellStyle name="Standard 11 2 18" xfId="28905" xr:uid="{00000000-0005-0000-0000-0000DD960000}"/>
    <cellStyle name="Standard 11 2 19" xfId="28906" xr:uid="{00000000-0005-0000-0000-0000DE960000}"/>
    <cellStyle name="Standard 11 2 2" xfId="28907" xr:uid="{00000000-0005-0000-0000-0000DF960000}"/>
    <cellStyle name="Standard 11 2 2 10" xfId="28908" xr:uid="{00000000-0005-0000-0000-0000E0960000}"/>
    <cellStyle name="Standard 11 2 2 10 2" xfId="28909" xr:uid="{00000000-0005-0000-0000-0000E1960000}"/>
    <cellStyle name="Standard 11 2 2 10 2 2" xfId="41736" xr:uid="{00000000-0005-0000-0000-0000E2960000}"/>
    <cellStyle name="Standard 11 2 2 10 3" xfId="28910" xr:uid="{00000000-0005-0000-0000-0000E3960000}"/>
    <cellStyle name="Standard 11 2 2 10 4" xfId="41062" xr:uid="{00000000-0005-0000-0000-0000E4960000}"/>
    <cellStyle name="Standard 11 2 2 10_BU&amp;IC" xfId="28911" xr:uid="{00000000-0005-0000-0000-0000E5960000}"/>
    <cellStyle name="Standard 11 2 2 11" xfId="28912" xr:uid="{00000000-0005-0000-0000-0000E6960000}"/>
    <cellStyle name="Standard 11 2 2 11 2" xfId="28913" xr:uid="{00000000-0005-0000-0000-0000E7960000}"/>
    <cellStyle name="Standard 11 2 2 11 3" xfId="28914" xr:uid="{00000000-0005-0000-0000-0000E8960000}"/>
    <cellStyle name="Standard 11 2 2 11 4" xfId="41335" xr:uid="{00000000-0005-0000-0000-0000E9960000}"/>
    <cellStyle name="Standard 11 2 2 11_BU&amp;IC" xfId="28915" xr:uid="{00000000-0005-0000-0000-0000EA960000}"/>
    <cellStyle name="Standard 11 2 2 12" xfId="28916" xr:uid="{00000000-0005-0000-0000-0000EB960000}"/>
    <cellStyle name="Standard 11 2 2 12 2" xfId="28917" xr:uid="{00000000-0005-0000-0000-0000EC960000}"/>
    <cellStyle name="Standard 11 2 2 12_BU&amp;IC" xfId="28918" xr:uid="{00000000-0005-0000-0000-0000ED960000}"/>
    <cellStyle name="Standard 11 2 2 13" xfId="28919" xr:uid="{00000000-0005-0000-0000-0000EE960000}"/>
    <cellStyle name="Standard 11 2 2 14" xfId="28920" xr:uid="{00000000-0005-0000-0000-0000EF960000}"/>
    <cellStyle name="Standard 11 2 2 15" xfId="28921" xr:uid="{00000000-0005-0000-0000-0000F0960000}"/>
    <cellStyle name="Standard 11 2 2 16" xfId="28922" xr:uid="{00000000-0005-0000-0000-0000F1960000}"/>
    <cellStyle name="Standard 11 2 2 17" xfId="28923" xr:uid="{00000000-0005-0000-0000-0000F2960000}"/>
    <cellStyle name="Standard 11 2 2 18" xfId="28924" xr:uid="{00000000-0005-0000-0000-0000F3960000}"/>
    <cellStyle name="Standard 11 2 2 19" xfId="28925" xr:uid="{00000000-0005-0000-0000-0000F4960000}"/>
    <cellStyle name="Standard 11 2 2 2" xfId="28926" xr:uid="{00000000-0005-0000-0000-0000F5960000}"/>
    <cellStyle name="Standard 11 2 2 2 10" xfId="28927" xr:uid="{00000000-0005-0000-0000-0000F6960000}"/>
    <cellStyle name="Standard 11 2 2 2 11" xfId="28928" xr:uid="{00000000-0005-0000-0000-0000F7960000}"/>
    <cellStyle name="Standard 11 2 2 2 12" xfId="28929" xr:uid="{00000000-0005-0000-0000-0000F8960000}"/>
    <cellStyle name="Standard 11 2 2 2 13" xfId="28930" xr:uid="{00000000-0005-0000-0000-0000F9960000}"/>
    <cellStyle name="Standard 11 2 2 2 14" xfId="28931" xr:uid="{00000000-0005-0000-0000-0000FA960000}"/>
    <cellStyle name="Standard 11 2 2 2 15" xfId="28932" xr:uid="{00000000-0005-0000-0000-0000FB960000}"/>
    <cellStyle name="Standard 11 2 2 2 16" xfId="28933" xr:uid="{00000000-0005-0000-0000-0000FC960000}"/>
    <cellStyle name="Standard 11 2 2 2 17" xfId="28934" xr:uid="{00000000-0005-0000-0000-0000FD960000}"/>
    <cellStyle name="Standard 11 2 2 2 2" xfId="28935" xr:uid="{00000000-0005-0000-0000-0000FE960000}"/>
    <cellStyle name="Standard 11 2 2 2 2 2" xfId="28936" xr:uid="{00000000-0005-0000-0000-0000FF960000}"/>
    <cellStyle name="Standard 11 2 2 2 2 2 2" xfId="28937" xr:uid="{00000000-0005-0000-0000-000000970000}"/>
    <cellStyle name="Standard 11 2 2 2 2 2 3" xfId="28938" xr:uid="{00000000-0005-0000-0000-000001970000}"/>
    <cellStyle name="Standard 11 2 2 2 2 2 4" xfId="28939" xr:uid="{00000000-0005-0000-0000-000002970000}"/>
    <cellStyle name="Standard 11 2 2 2 2 2_BU&amp;IC" xfId="28940" xr:uid="{00000000-0005-0000-0000-000003970000}"/>
    <cellStyle name="Standard 11 2 2 2 2 3" xfId="28941" xr:uid="{00000000-0005-0000-0000-000004970000}"/>
    <cellStyle name="Standard 11 2 2 2 2 4" xfId="28942" xr:uid="{00000000-0005-0000-0000-000005970000}"/>
    <cellStyle name="Standard 11 2 2 2 2 5" xfId="28943" xr:uid="{00000000-0005-0000-0000-000006970000}"/>
    <cellStyle name="Standard 11 2 2 2 2_BU&amp;IC" xfId="28944" xr:uid="{00000000-0005-0000-0000-000007970000}"/>
    <cellStyle name="Standard 11 2 2 2 3" xfId="28945" xr:uid="{00000000-0005-0000-0000-000008970000}"/>
    <cellStyle name="Standard 11 2 2 2 3 2" xfId="28946" xr:uid="{00000000-0005-0000-0000-000009970000}"/>
    <cellStyle name="Standard 11 2 2 2 3 3" xfId="28947" xr:uid="{00000000-0005-0000-0000-00000A970000}"/>
    <cellStyle name="Standard 11 2 2 2 3 4" xfId="28948" xr:uid="{00000000-0005-0000-0000-00000B970000}"/>
    <cellStyle name="Standard 11 2 2 2 3_BU&amp;IC" xfId="28949" xr:uid="{00000000-0005-0000-0000-00000C970000}"/>
    <cellStyle name="Standard 11 2 2 2 4" xfId="28950" xr:uid="{00000000-0005-0000-0000-00000D970000}"/>
    <cellStyle name="Standard 11 2 2 2 4 2" xfId="28951" xr:uid="{00000000-0005-0000-0000-00000E970000}"/>
    <cellStyle name="Standard 11 2 2 2 4 3" xfId="28952" xr:uid="{00000000-0005-0000-0000-00000F970000}"/>
    <cellStyle name="Standard 11 2 2 2 4 4" xfId="28953" xr:uid="{00000000-0005-0000-0000-000010970000}"/>
    <cellStyle name="Standard 11 2 2 2 4_BU&amp;IC" xfId="28954" xr:uid="{00000000-0005-0000-0000-000011970000}"/>
    <cellStyle name="Standard 11 2 2 2 5" xfId="28955" xr:uid="{00000000-0005-0000-0000-000012970000}"/>
    <cellStyle name="Standard 11 2 2 2 5 2" xfId="28956" xr:uid="{00000000-0005-0000-0000-000013970000}"/>
    <cellStyle name="Standard 11 2 2 2 5 3" xfId="28957" xr:uid="{00000000-0005-0000-0000-000014970000}"/>
    <cellStyle name="Standard 11 2 2 2 5_BU&amp;IC" xfId="28958" xr:uid="{00000000-0005-0000-0000-000015970000}"/>
    <cellStyle name="Standard 11 2 2 2 6" xfId="28959" xr:uid="{00000000-0005-0000-0000-000016970000}"/>
    <cellStyle name="Standard 11 2 2 2 6 2" xfId="28960" xr:uid="{00000000-0005-0000-0000-000017970000}"/>
    <cellStyle name="Standard 11 2 2 2 6 3" xfId="28961" xr:uid="{00000000-0005-0000-0000-000018970000}"/>
    <cellStyle name="Standard 11 2 2 2 6_BU&amp;IC" xfId="28962" xr:uid="{00000000-0005-0000-0000-000019970000}"/>
    <cellStyle name="Standard 11 2 2 2 7" xfId="28963" xr:uid="{00000000-0005-0000-0000-00001A970000}"/>
    <cellStyle name="Standard 11 2 2 2 7 2" xfId="28964" xr:uid="{00000000-0005-0000-0000-00001B970000}"/>
    <cellStyle name="Standard 11 2 2 2 7 3" xfId="28965" xr:uid="{00000000-0005-0000-0000-00001C970000}"/>
    <cellStyle name="Standard 11 2 2 2 7_BU&amp;IC" xfId="28966" xr:uid="{00000000-0005-0000-0000-00001D970000}"/>
    <cellStyle name="Standard 11 2 2 2 8" xfId="28967" xr:uid="{00000000-0005-0000-0000-00001E970000}"/>
    <cellStyle name="Standard 11 2 2 2 8 2" xfId="28968" xr:uid="{00000000-0005-0000-0000-00001F970000}"/>
    <cellStyle name="Standard 11 2 2 2 8 3" xfId="28969" xr:uid="{00000000-0005-0000-0000-000020970000}"/>
    <cellStyle name="Standard 11 2 2 2 8_BU&amp;IC" xfId="28970" xr:uid="{00000000-0005-0000-0000-000021970000}"/>
    <cellStyle name="Standard 11 2 2 2 9" xfId="28971" xr:uid="{00000000-0005-0000-0000-000022970000}"/>
    <cellStyle name="Standard 11 2 2 2 9 2" xfId="28972" xr:uid="{00000000-0005-0000-0000-000023970000}"/>
    <cellStyle name="Standard 11 2 2 2 9_BU&amp;IC" xfId="28973" xr:uid="{00000000-0005-0000-0000-000024970000}"/>
    <cellStyle name="Standard 11 2 2 2_BU&amp;IC" xfId="28974" xr:uid="{00000000-0005-0000-0000-000025970000}"/>
    <cellStyle name="Standard 11 2 2 20" xfId="28975" xr:uid="{00000000-0005-0000-0000-000026970000}"/>
    <cellStyle name="Standard 11 2 2 21" xfId="38192" xr:uid="{00000000-0005-0000-0000-000027970000}"/>
    <cellStyle name="Standard 11 2 2 3" xfId="28976" xr:uid="{00000000-0005-0000-0000-000028970000}"/>
    <cellStyle name="Standard 11 2 2 3 10" xfId="28977" xr:uid="{00000000-0005-0000-0000-000029970000}"/>
    <cellStyle name="Standard 11 2 2 3 10 2" xfId="28978" xr:uid="{00000000-0005-0000-0000-00002A970000}"/>
    <cellStyle name="Standard 11 2 2 3 10_BU&amp;IC" xfId="28979" xr:uid="{00000000-0005-0000-0000-00002B970000}"/>
    <cellStyle name="Standard 11 2 2 3 11" xfId="28980" xr:uid="{00000000-0005-0000-0000-00002C970000}"/>
    <cellStyle name="Standard 11 2 2 3 12" xfId="28981" xr:uid="{00000000-0005-0000-0000-00002D970000}"/>
    <cellStyle name="Standard 11 2 2 3 13" xfId="28982" xr:uid="{00000000-0005-0000-0000-00002E970000}"/>
    <cellStyle name="Standard 11 2 2 3 14" xfId="28983" xr:uid="{00000000-0005-0000-0000-00002F970000}"/>
    <cellStyle name="Standard 11 2 2 3 15" xfId="28984" xr:uid="{00000000-0005-0000-0000-000030970000}"/>
    <cellStyle name="Standard 11 2 2 3 16" xfId="28985" xr:uid="{00000000-0005-0000-0000-000031970000}"/>
    <cellStyle name="Standard 11 2 2 3 17" xfId="28986" xr:uid="{00000000-0005-0000-0000-000032970000}"/>
    <cellStyle name="Standard 11 2 2 3 18" xfId="28987" xr:uid="{00000000-0005-0000-0000-000033970000}"/>
    <cellStyle name="Standard 11 2 2 3 2" xfId="28988" xr:uid="{00000000-0005-0000-0000-000034970000}"/>
    <cellStyle name="Standard 11 2 2 3 2 10" xfId="28989" xr:uid="{00000000-0005-0000-0000-000035970000}"/>
    <cellStyle name="Standard 11 2 2 3 2 11" xfId="28990" xr:uid="{00000000-0005-0000-0000-000036970000}"/>
    <cellStyle name="Standard 11 2 2 3 2 12" xfId="28991" xr:uid="{00000000-0005-0000-0000-000037970000}"/>
    <cellStyle name="Standard 11 2 2 3 2 13" xfId="28992" xr:uid="{00000000-0005-0000-0000-000038970000}"/>
    <cellStyle name="Standard 11 2 2 3 2 14" xfId="28993" xr:uid="{00000000-0005-0000-0000-000039970000}"/>
    <cellStyle name="Standard 11 2 2 3 2 15" xfId="28994" xr:uid="{00000000-0005-0000-0000-00003A970000}"/>
    <cellStyle name="Standard 11 2 2 3 2 16" xfId="28995" xr:uid="{00000000-0005-0000-0000-00003B970000}"/>
    <cellStyle name="Standard 11 2 2 3 2 17" xfId="28996" xr:uid="{00000000-0005-0000-0000-00003C970000}"/>
    <cellStyle name="Standard 11 2 2 3 2 2" xfId="28997" xr:uid="{00000000-0005-0000-0000-00003D970000}"/>
    <cellStyle name="Standard 11 2 2 3 2 2 2" xfId="28998" xr:uid="{00000000-0005-0000-0000-00003E970000}"/>
    <cellStyle name="Standard 11 2 2 3 2 2 2 2" xfId="28999" xr:uid="{00000000-0005-0000-0000-00003F970000}"/>
    <cellStyle name="Standard 11 2 2 3 2 2 2 3" xfId="29000" xr:uid="{00000000-0005-0000-0000-000040970000}"/>
    <cellStyle name="Standard 11 2 2 3 2 2 2 4" xfId="29001" xr:uid="{00000000-0005-0000-0000-000041970000}"/>
    <cellStyle name="Standard 11 2 2 3 2 2 2_BU&amp;IC" xfId="29002" xr:uid="{00000000-0005-0000-0000-000042970000}"/>
    <cellStyle name="Standard 11 2 2 3 2 2 3" xfId="29003" xr:uid="{00000000-0005-0000-0000-000043970000}"/>
    <cellStyle name="Standard 11 2 2 3 2 2 4" xfId="29004" xr:uid="{00000000-0005-0000-0000-000044970000}"/>
    <cellStyle name="Standard 11 2 2 3 2 2 5" xfId="29005" xr:uid="{00000000-0005-0000-0000-000045970000}"/>
    <cellStyle name="Standard 11 2 2 3 2 2_BU&amp;IC" xfId="29006" xr:uid="{00000000-0005-0000-0000-000046970000}"/>
    <cellStyle name="Standard 11 2 2 3 2 3" xfId="29007" xr:uid="{00000000-0005-0000-0000-000047970000}"/>
    <cellStyle name="Standard 11 2 2 3 2 3 2" xfId="29008" xr:uid="{00000000-0005-0000-0000-000048970000}"/>
    <cellStyle name="Standard 11 2 2 3 2 3 3" xfId="29009" xr:uid="{00000000-0005-0000-0000-000049970000}"/>
    <cellStyle name="Standard 11 2 2 3 2 3 4" xfId="29010" xr:uid="{00000000-0005-0000-0000-00004A970000}"/>
    <cellStyle name="Standard 11 2 2 3 2 3_BU&amp;IC" xfId="29011" xr:uid="{00000000-0005-0000-0000-00004B970000}"/>
    <cellStyle name="Standard 11 2 2 3 2 4" xfId="29012" xr:uid="{00000000-0005-0000-0000-00004C970000}"/>
    <cellStyle name="Standard 11 2 2 3 2 4 2" xfId="29013" xr:uid="{00000000-0005-0000-0000-00004D970000}"/>
    <cellStyle name="Standard 11 2 2 3 2 4 3" xfId="29014" xr:uid="{00000000-0005-0000-0000-00004E970000}"/>
    <cellStyle name="Standard 11 2 2 3 2 4 4" xfId="29015" xr:uid="{00000000-0005-0000-0000-00004F970000}"/>
    <cellStyle name="Standard 11 2 2 3 2 4_BU&amp;IC" xfId="29016" xr:uid="{00000000-0005-0000-0000-000050970000}"/>
    <cellStyle name="Standard 11 2 2 3 2 5" xfId="29017" xr:uid="{00000000-0005-0000-0000-000051970000}"/>
    <cellStyle name="Standard 11 2 2 3 2 5 2" xfId="29018" xr:uid="{00000000-0005-0000-0000-000052970000}"/>
    <cellStyle name="Standard 11 2 2 3 2 5 3" xfId="29019" xr:uid="{00000000-0005-0000-0000-000053970000}"/>
    <cellStyle name="Standard 11 2 2 3 2 5_BU&amp;IC" xfId="29020" xr:uid="{00000000-0005-0000-0000-000054970000}"/>
    <cellStyle name="Standard 11 2 2 3 2 6" xfId="29021" xr:uid="{00000000-0005-0000-0000-000055970000}"/>
    <cellStyle name="Standard 11 2 2 3 2 6 2" xfId="29022" xr:uid="{00000000-0005-0000-0000-000056970000}"/>
    <cellStyle name="Standard 11 2 2 3 2 6 3" xfId="29023" xr:uid="{00000000-0005-0000-0000-000057970000}"/>
    <cellStyle name="Standard 11 2 2 3 2 6_BU&amp;IC" xfId="29024" xr:uid="{00000000-0005-0000-0000-000058970000}"/>
    <cellStyle name="Standard 11 2 2 3 2 7" xfId="29025" xr:uid="{00000000-0005-0000-0000-000059970000}"/>
    <cellStyle name="Standard 11 2 2 3 2 7 2" xfId="29026" xr:uid="{00000000-0005-0000-0000-00005A970000}"/>
    <cellStyle name="Standard 11 2 2 3 2 7 3" xfId="29027" xr:uid="{00000000-0005-0000-0000-00005B970000}"/>
    <cellStyle name="Standard 11 2 2 3 2 7_BU&amp;IC" xfId="29028" xr:uid="{00000000-0005-0000-0000-00005C970000}"/>
    <cellStyle name="Standard 11 2 2 3 2 8" xfId="29029" xr:uid="{00000000-0005-0000-0000-00005D970000}"/>
    <cellStyle name="Standard 11 2 2 3 2 8 2" xfId="29030" xr:uid="{00000000-0005-0000-0000-00005E970000}"/>
    <cellStyle name="Standard 11 2 2 3 2 8 3" xfId="29031" xr:uid="{00000000-0005-0000-0000-00005F970000}"/>
    <cellStyle name="Standard 11 2 2 3 2 8_BU&amp;IC" xfId="29032" xr:uid="{00000000-0005-0000-0000-000060970000}"/>
    <cellStyle name="Standard 11 2 2 3 2 9" xfId="29033" xr:uid="{00000000-0005-0000-0000-000061970000}"/>
    <cellStyle name="Standard 11 2 2 3 2 9 2" xfId="29034" xr:uid="{00000000-0005-0000-0000-000062970000}"/>
    <cellStyle name="Standard 11 2 2 3 2 9_BU&amp;IC" xfId="29035" xr:uid="{00000000-0005-0000-0000-000063970000}"/>
    <cellStyle name="Standard 11 2 2 3 2_BU&amp;IC" xfId="29036" xr:uid="{00000000-0005-0000-0000-000064970000}"/>
    <cellStyle name="Standard 11 2 2 3 3" xfId="29037" xr:uid="{00000000-0005-0000-0000-000065970000}"/>
    <cellStyle name="Standard 11 2 2 3 3 2" xfId="29038" xr:uid="{00000000-0005-0000-0000-000066970000}"/>
    <cellStyle name="Standard 11 2 2 3 3 2 2" xfId="29039" xr:uid="{00000000-0005-0000-0000-000067970000}"/>
    <cellStyle name="Standard 11 2 2 3 3 2 3" xfId="29040" xr:uid="{00000000-0005-0000-0000-000068970000}"/>
    <cellStyle name="Standard 11 2 2 3 3 2 4" xfId="29041" xr:uid="{00000000-0005-0000-0000-000069970000}"/>
    <cellStyle name="Standard 11 2 2 3 3 2_BU&amp;IC" xfId="29042" xr:uid="{00000000-0005-0000-0000-00006A970000}"/>
    <cellStyle name="Standard 11 2 2 3 3 3" xfId="29043" xr:uid="{00000000-0005-0000-0000-00006B970000}"/>
    <cellStyle name="Standard 11 2 2 3 3 4" xfId="29044" xr:uid="{00000000-0005-0000-0000-00006C970000}"/>
    <cellStyle name="Standard 11 2 2 3 3 5" xfId="29045" xr:uid="{00000000-0005-0000-0000-00006D970000}"/>
    <cellStyle name="Standard 11 2 2 3 3_BU&amp;IC" xfId="29046" xr:uid="{00000000-0005-0000-0000-00006E970000}"/>
    <cellStyle name="Standard 11 2 2 3 4" xfId="29047" xr:uid="{00000000-0005-0000-0000-00006F970000}"/>
    <cellStyle name="Standard 11 2 2 3 4 2" xfId="29048" xr:uid="{00000000-0005-0000-0000-000070970000}"/>
    <cellStyle name="Standard 11 2 2 3 4 3" xfId="29049" xr:uid="{00000000-0005-0000-0000-000071970000}"/>
    <cellStyle name="Standard 11 2 2 3 4 4" xfId="29050" xr:uid="{00000000-0005-0000-0000-000072970000}"/>
    <cellStyle name="Standard 11 2 2 3 4_BU&amp;IC" xfId="29051" xr:uid="{00000000-0005-0000-0000-000073970000}"/>
    <cellStyle name="Standard 11 2 2 3 5" xfId="29052" xr:uid="{00000000-0005-0000-0000-000074970000}"/>
    <cellStyle name="Standard 11 2 2 3 5 2" xfId="29053" xr:uid="{00000000-0005-0000-0000-000075970000}"/>
    <cellStyle name="Standard 11 2 2 3 5 3" xfId="29054" xr:uid="{00000000-0005-0000-0000-000076970000}"/>
    <cellStyle name="Standard 11 2 2 3 5 4" xfId="29055" xr:uid="{00000000-0005-0000-0000-000077970000}"/>
    <cellStyle name="Standard 11 2 2 3 5_BU&amp;IC" xfId="29056" xr:uid="{00000000-0005-0000-0000-000078970000}"/>
    <cellStyle name="Standard 11 2 2 3 6" xfId="29057" xr:uid="{00000000-0005-0000-0000-000079970000}"/>
    <cellStyle name="Standard 11 2 2 3 6 2" xfId="29058" xr:uid="{00000000-0005-0000-0000-00007A970000}"/>
    <cellStyle name="Standard 11 2 2 3 6 3" xfId="29059" xr:uid="{00000000-0005-0000-0000-00007B970000}"/>
    <cellStyle name="Standard 11 2 2 3 6_BU&amp;IC" xfId="29060" xr:uid="{00000000-0005-0000-0000-00007C970000}"/>
    <cellStyle name="Standard 11 2 2 3 7" xfId="29061" xr:uid="{00000000-0005-0000-0000-00007D970000}"/>
    <cellStyle name="Standard 11 2 2 3 7 2" xfId="29062" xr:uid="{00000000-0005-0000-0000-00007E970000}"/>
    <cellStyle name="Standard 11 2 2 3 7 3" xfId="29063" xr:uid="{00000000-0005-0000-0000-00007F970000}"/>
    <cellStyle name="Standard 11 2 2 3 7_BU&amp;IC" xfId="29064" xr:uid="{00000000-0005-0000-0000-000080970000}"/>
    <cellStyle name="Standard 11 2 2 3 8" xfId="29065" xr:uid="{00000000-0005-0000-0000-000081970000}"/>
    <cellStyle name="Standard 11 2 2 3 8 2" xfId="29066" xr:uid="{00000000-0005-0000-0000-000082970000}"/>
    <cellStyle name="Standard 11 2 2 3 8 3" xfId="29067" xr:uid="{00000000-0005-0000-0000-000083970000}"/>
    <cellStyle name="Standard 11 2 2 3 8_BU&amp;IC" xfId="29068" xr:uid="{00000000-0005-0000-0000-000084970000}"/>
    <cellStyle name="Standard 11 2 2 3 9" xfId="29069" xr:uid="{00000000-0005-0000-0000-000085970000}"/>
    <cellStyle name="Standard 11 2 2 3 9 2" xfId="29070" xr:uid="{00000000-0005-0000-0000-000086970000}"/>
    <cellStyle name="Standard 11 2 2 3 9 3" xfId="29071" xr:uid="{00000000-0005-0000-0000-000087970000}"/>
    <cellStyle name="Standard 11 2 2 3 9_BU&amp;IC" xfId="29072" xr:uid="{00000000-0005-0000-0000-000088970000}"/>
    <cellStyle name="Standard 11 2 2 3_B-A-AV-17C-1" xfId="39950" xr:uid="{00000000-0005-0000-0000-000089970000}"/>
    <cellStyle name="Standard 11 2 2 4" xfId="29073" xr:uid="{00000000-0005-0000-0000-00008A970000}"/>
    <cellStyle name="Standard 11 2 2 4 10" xfId="29074" xr:uid="{00000000-0005-0000-0000-00008B970000}"/>
    <cellStyle name="Standard 11 2 2 4 10 2" xfId="29075" xr:uid="{00000000-0005-0000-0000-00008C970000}"/>
    <cellStyle name="Standard 11 2 2 4 10_BU&amp;IC" xfId="29076" xr:uid="{00000000-0005-0000-0000-00008D970000}"/>
    <cellStyle name="Standard 11 2 2 4 11" xfId="29077" xr:uid="{00000000-0005-0000-0000-00008E970000}"/>
    <cellStyle name="Standard 11 2 2 4 12" xfId="29078" xr:uid="{00000000-0005-0000-0000-00008F970000}"/>
    <cellStyle name="Standard 11 2 2 4 13" xfId="29079" xr:uid="{00000000-0005-0000-0000-000090970000}"/>
    <cellStyle name="Standard 11 2 2 4 14" xfId="29080" xr:uid="{00000000-0005-0000-0000-000091970000}"/>
    <cellStyle name="Standard 11 2 2 4 15" xfId="29081" xr:uid="{00000000-0005-0000-0000-000092970000}"/>
    <cellStyle name="Standard 11 2 2 4 16" xfId="29082" xr:uid="{00000000-0005-0000-0000-000093970000}"/>
    <cellStyle name="Standard 11 2 2 4 17" xfId="29083" xr:uid="{00000000-0005-0000-0000-000094970000}"/>
    <cellStyle name="Standard 11 2 2 4 18" xfId="29084" xr:uid="{00000000-0005-0000-0000-000095970000}"/>
    <cellStyle name="Standard 11 2 2 4 2" xfId="29085" xr:uid="{00000000-0005-0000-0000-000096970000}"/>
    <cellStyle name="Standard 11 2 2 4 2 10" xfId="29086" xr:uid="{00000000-0005-0000-0000-000097970000}"/>
    <cellStyle name="Standard 11 2 2 4 2 11" xfId="29087" xr:uid="{00000000-0005-0000-0000-000098970000}"/>
    <cellStyle name="Standard 11 2 2 4 2 12" xfId="29088" xr:uid="{00000000-0005-0000-0000-000099970000}"/>
    <cellStyle name="Standard 11 2 2 4 2 13" xfId="29089" xr:uid="{00000000-0005-0000-0000-00009A970000}"/>
    <cellStyle name="Standard 11 2 2 4 2 14" xfId="29090" xr:uid="{00000000-0005-0000-0000-00009B970000}"/>
    <cellStyle name="Standard 11 2 2 4 2 15" xfId="29091" xr:uid="{00000000-0005-0000-0000-00009C970000}"/>
    <cellStyle name="Standard 11 2 2 4 2 16" xfId="29092" xr:uid="{00000000-0005-0000-0000-00009D970000}"/>
    <cellStyle name="Standard 11 2 2 4 2 17" xfId="29093" xr:uid="{00000000-0005-0000-0000-00009E970000}"/>
    <cellStyle name="Standard 11 2 2 4 2 2" xfId="29094" xr:uid="{00000000-0005-0000-0000-00009F970000}"/>
    <cellStyle name="Standard 11 2 2 4 2 2 2" xfId="29095" xr:uid="{00000000-0005-0000-0000-0000A0970000}"/>
    <cellStyle name="Standard 11 2 2 4 2 2 2 2" xfId="29096" xr:uid="{00000000-0005-0000-0000-0000A1970000}"/>
    <cellStyle name="Standard 11 2 2 4 2 2 2 3" xfId="29097" xr:uid="{00000000-0005-0000-0000-0000A2970000}"/>
    <cellStyle name="Standard 11 2 2 4 2 2 2 4" xfId="29098" xr:uid="{00000000-0005-0000-0000-0000A3970000}"/>
    <cellStyle name="Standard 11 2 2 4 2 2 2_BU&amp;IC" xfId="29099" xr:uid="{00000000-0005-0000-0000-0000A4970000}"/>
    <cellStyle name="Standard 11 2 2 4 2 2 3" xfId="29100" xr:uid="{00000000-0005-0000-0000-0000A5970000}"/>
    <cellStyle name="Standard 11 2 2 4 2 2 4" xfId="29101" xr:uid="{00000000-0005-0000-0000-0000A6970000}"/>
    <cellStyle name="Standard 11 2 2 4 2 2 5" xfId="29102" xr:uid="{00000000-0005-0000-0000-0000A7970000}"/>
    <cellStyle name="Standard 11 2 2 4 2 2_BU&amp;IC" xfId="29103" xr:uid="{00000000-0005-0000-0000-0000A8970000}"/>
    <cellStyle name="Standard 11 2 2 4 2 3" xfId="29104" xr:uid="{00000000-0005-0000-0000-0000A9970000}"/>
    <cellStyle name="Standard 11 2 2 4 2 3 2" xfId="29105" xr:uid="{00000000-0005-0000-0000-0000AA970000}"/>
    <cellStyle name="Standard 11 2 2 4 2 3 3" xfId="29106" xr:uid="{00000000-0005-0000-0000-0000AB970000}"/>
    <cellStyle name="Standard 11 2 2 4 2 3 4" xfId="29107" xr:uid="{00000000-0005-0000-0000-0000AC970000}"/>
    <cellStyle name="Standard 11 2 2 4 2 3_BU&amp;IC" xfId="29108" xr:uid="{00000000-0005-0000-0000-0000AD970000}"/>
    <cellStyle name="Standard 11 2 2 4 2 4" xfId="29109" xr:uid="{00000000-0005-0000-0000-0000AE970000}"/>
    <cellStyle name="Standard 11 2 2 4 2 4 2" xfId="29110" xr:uid="{00000000-0005-0000-0000-0000AF970000}"/>
    <cellStyle name="Standard 11 2 2 4 2 4 3" xfId="29111" xr:uid="{00000000-0005-0000-0000-0000B0970000}"/>
    <cellStyle name="Standard 11 2 2 4 2 4 4" xfId="29112" xr:uid="{00000000-0005-0000-0000-0000B1970000}"/>
    <cellStyle name="Standard 11 2 2 4 2 4_BU&amp;IC" xfId="29113" xr:uid="{00000000-0005-0000-0000-0000B2970000}"/>
    <cellStyle name="Standard 11 2 2 4 2 5" xfId="29114" xr:uid="{00000000-0005-0000-0000-0000B3970000}"/>
    <cellStyle name="Standard 11 2 2 4 2 5 2" xfId="29115" xr:uid="{00000000-0005-0000-0000-0000B4970000}"/>
    <cellStyle name="Standard 11 2 2 4 2 5 3" xfId="29116" xr:uid="{00000000-0005-0000-0000-0000B5970000}"/>
    <cellStyle name="Standard 11 2 2 4 2 5_BU&amp;IC" xfId="29117" xr:uid="{00000000-0005-0000-0000-0000B6970000}"/>
    <cellStyle name="Standard 11 2 2 4 2 6" xfId="29118" xr:uid="{00000000-0005-0000-0000-0000B7970000}"/>
    <cellStyle name="Standard 11 2 2 4 2 6 2" xfId="29119" xr:uid="{00000000-0005-0000-0000-0000B8970000}"/>
    <cellStyle name="Standard 11 2 2 4 2 6 3" xfId="29120" xr:uid="{00000000-0005-0000-0000-0000B9970000}"/>
    <cellStyle name="Standard 11 2 2 4 2 6_BU&amp;IC" xfId="29121" xr:uid="{00000000-0005-0000-0000-0000BA970000}"/>
    <cellStyle name="Standard 11 2 2 4 2 7" xfId="29122" xr:uid="{00000000-0005-0000-0000-0000BB970000}"/>
    <cellStyle name="Standard 11 2 2 4 2 7 2" xfId="29123" xr:uid="{00000000-0005-0000-0000-0000BC970000}"/>
    <cellStyle name="Standard 11 2 2 4 2 7 3" xfId="29124" xr:uid="{00000000-0005-0000-0000-0000BD970000}"/>
    <cellStyle name="Standard 11 2 2 4 2 7_BU&amp;IC" xfId="29125" xr:uid="{00000000-0005-0000-0000-0000BE970000}"/>
    <cellStyle name="Standard 11 2 2 4 2 8" xfId="29126" xr:uid="{00000000-0005-0000-0000-0000BF970000}"/>
    <cellStyle name="Standard 11 2 2 4 2 8 2" xfId="29127" xr:uid="{00000000-0005-0000-0000-0000C0970000}"/>
    <cellStyle name="Standard 11 2 2 4 2 8 3" xfId="29128" xr:uid="{00000000-0005-0000-0000-0000C1970000}"/>
    <cellStyle name="Standard 11 2 2 4 2 8_BU&amp;IC" xfId="29129" xr:uid="{00000000-0005-0000-0000-0000C2970000}"/>
    <cellStyle name="Standard 11 2 2 4 2 9" xfId="29130" xr:uid="{00000000-0005-0000-0000-0000C3970000}"/>
    <cellStyle name="Standard 11 2 2 4 2 9 2" xfId="29131" xr:uid="{00000000-0005-0000-0000-0000C4970000}"/>
    <cellStyle name="Standard 11 2 2 4 2 9_BU&amp;IC" xfId="29132" xr:uid="{00000000-0005-0000-0000-0000C5970000}"/>
    <cellStyle name="Standard 11 2 2 4 2_BU&amp;IC" xfId="29133" xr:uid="{00000000-0005-0000-0000-0000C6970000}"/>
    <cellStyle name="Standard 11 2 2 4 3" xfId="29134" xr:uid="{00000000-0005-0000-0000-0000C7970000}"/>
    <cellStyle name="Standard 11 2 2 4 3 2" xfId="29135" xr:uid="{00000000-0005-0000-0000-0000C8970000}"/>
    <cellStyle name="Standard 11 2 2 4 3 2 2" xfId="29136" xr:uid="{00000000-0005-0000-0000-0000C9970000}"/>
    <cellStyle name="Standard 11 2 2 4 3 2 3" xfId="29137" xr:uid="{00000000-0005-0000-0000-0000CA970000}"/>
    <cellStyle name="Standard 11 2 2 4 3 2 4" xfId="29138" xr:uid="{00000000-0005-0000-0000-0000CB970000}"/>
    <cellStyle name="Standard 11 2 2 4 3 2_BU&amp;IC" xfId="29139" xr:uid="{00000000-0005-0000-0000-0000CC970000}"/>
    <cellStyle name="Standard 11 2 2 4 3 3" xfId="29140" xr:uid="{00000000-0005-0000-0000-0000CD970000}"/>
    <cellStyle name="Standard 11 2 2 4 3 4" xfId="29141" xr:uid="{00000000-0005-0000-0000-0000CE970000}"/>
    <cellStyle name="Standard 11 2 2 4 3 5" xfId="29142" xr:uid="{00000000-0005-0000-0000-0000CF970000}"/>
    <cellStyle name="Standard 11 2 2 4 3_BU&amp;IC" xfId="29143" xr:uid="{00000000-0005-0000-0000-0000D0970000}"/>
    <cellStyle name="Standard 11 2 2 4 4" xfId="29144" xr:uid="{00000000-0005-0000-0000-0000D1970000}"/>
    <cellStyle name="Standard 11 2 2 4 4 2" xfId="29145" xr:uid="{00000000-0005-0000-0000-0000D2970000}"/>
    <cellStyle name="Standard 11 2 2 4 4 3" xfId="29146" xr:uid="{00000000-0005-0000-0000-0000D3970000}"/>
    <cellStyle name="Standard 11 2 2 4 4 4" xfId="29147" xr:uid="{00000000-0005-0000-0000-0000D4970000}"/>
    <cellStyle name="Standard 11 2 2 4 4_BU&amp;IC" xfId="29148" xr:uid="{00000000-0005-0000-0000-0000D5970000}"/>
    <cellStyle name="Standard 11 2 2 4 5" xfId="29149" xr:uid="{00000000-0005-0000-0000-0000D6970000}"/>
    <cellStyle name="Standard 11 2 2 4 5 2" xfId="29150" xr:uid="{00000000-0005-0000-0000-0000D7970000}"/>
    <cellStyle name="Standard 11 2 2 4 5 3" xfId="29151" xr:uid="{00000000-0005-0000-0000-0000D8970000}"/>
    <cellStyle name="Standard 11 2 2 4 5 4" xfId="29152" xr:uid="{00000000-0005-0000-0000-0000D9970000}"/>
    <cellStyle name="Standard 11 2 2 4 5_BU&amp;IC" xfId="29153" xr:uid="{00000000-0005-0000-0000-0000DA970000}"/>
    <cellStyle name="Standard 11 2 2 4 6" xfId="29154" xr:uid="{00000000-0005-0000-0000-0000DB970000}"/>
    <cellStyle name="Standard 11 2 2 4 6 2" xfId="29155" xr:uid="{00000000-0005-0000-0000-0000DC970000}"/>
    <cellStyle name="Standard 11 2 2 4 6 3" xfId="29156" xr:uid="{00000000-0005-0000-0000-0000DD970000}"/>
    <cellStyle name="Standard 11 2 2 4 6_BU&amp;IC" xfId="29157" xr:uid="{00000000-0005-0000-0000-0000DE970000}"/>
    <cellStyle name="Standard 11 2 2 4 7" xfId="29158" xr:uid="{00000000-0005-0000-0000-0000DF970000}"/>
    <cellStyle name="Standard 11 2 2 4 7 2" xfId="29159" xr:uid="{00000000-0005-0000-0000-0000E0970000}"/>
    <cellStyle name="Standard 11 2 2 4 7 3" xfId="29160" xr:uid="{00000000-0005-0000-0000-0000E1970000}"/>
    <cellStyle name="Standard 11 2 2 4 7_BU&amp;IC" xfId="29161" xr:uid="{00000000-0005-0000-0000-0000E2970000}"/>
    <cellStyle name="Standard 11 2 2 4 8" xfId="29162" xr:uid="{00000000-0005-0000-0000-0000E3970000}"/>
    <cellStyle name="Standard 11 2 2 4 8 2" xfId="29163" xr:uid="{00000000-0005-0000-0000-0000E4970000}"/>
    <cellStyle name="Standard 11 2 2 4 8 3" xfId="29164" xr:uid="{00000000-0005-0000-0000-0000E5970000}"/>
    <cellStyle name="Standard 11 2 2 4 8_BU&amp;IC" xfId="29165" xr:uid="{00000000-0005-0000-0000-0000E6970000}"/>
    <cellStyle name="Standard 11 2 2 4 9" xfId="29166" xr:uid="{00000000-0005-0000-0000-0000E7970000}"/>
    <cellStyle name="Standard 11 2 2 4 9 2" xfId="29167" xr:uid="{00000000-0005-0000-0000-0000E8970000}"/>
    <cellStyle name="Standard 11 2 2 4 9 3" xfId="29168" xr:uid="{00000000-0005-0000-0000-0000E9970000}"/>
    <cellStyle name="Standard 11 2 2 4 9_BU&amp;IC" xfId="29169" xr:uid="{00000000-0005-0000-0000-0000EA970000}"/>
    <cellStyle name="Standard 11 2 2 4_B-A-AV-17C-1" xfId="39951" xr:uid="{00000000-0005-0000-0000-0000EB970000}"/>
    <cellStyle name="Standard 11 2 2 5" xfId="29170" xr:uid="{00000000-0005-0000-0000-0000EC970000}"/>
    <cellStyle name="Standard 11 2 2 5 2" xfId="29171" xr:uid="{00000000-0005-0000-0000-0000ED970000}"/>
    <cellStyle name="Standard 11 2 2 5 2 2" xfId="29172" xr:uid="{00000000-0005-0000-0000-0000EE970000}"/>
    <cellStyle name="Standard 11 2 2 5 2 3" xfId="29173" xr:uid="{00000000-0005-0000-0000-0000EF970000}"/>
    <cellStyle name="Standard 11 2 2 5 2 4" xfId="29174" xr:uid="{00000000-0005-0000-0000-0000F0970000}"/>
    <cellStyle name="Standard 11 2 2 5 2_BU&amp;IC" xfId="29175" xr:uid="{00000000-0005-0000-0000-0000F1970000}"/>
    <cellStyle name="Standard 11 2 2 5 3" xfId="29176" xr:uid="{00000000-0005-0000-0000-0000F2970000}"/>
    <cellStyle name="Standard 11 2 2 5 4" xfId="29177" xr:uid="{00000000-0005-0000-0000-0000F3970000}"/>
    <cellStyle name="Standard 11 2 2 5 5" xfId="29178" xr:uid="{00000000-0005-0000-0000-0000F4970000}"/>
    <cellStyle name="Standard 11 2 2 5_BU&amp;IC" xfId="29179" xr:uid="{00000000-0005-0000-0000-0000F5970000}"/>
    <cellStyle name="Standard 11 2 2 6" xfId="29180" xr:uid="{00000000-0005-0000-0000-0000F6970000}"/>
    <cellStyle name="Standard 11 2 2 6 2" xfId="29181" xr:uid="{00000000-0005-0000-0000-0000F7970000}"/>
    <cellStyle name="Standard 11 2 2 6 3" xfId="29182" xr:uid="{00000000-0005-0000-0000-0000F8970000}"/>
    <cellStyle name="Standard 11 2 2 6 4" xfId="29183" xr:uid="{00000000-0005-0000-0000-0000F9970000}"/>
    <cellStyle name="Standard 11 2 2 6_BU&amp;IC" xfId="29184" xr:uid="{00000000-0005-0000-0000-0000FA970000}"/>
    <cellStyle name="Standard 11 2 2 7" xfId="29185" xr:uid="{00000000-0005-0000-0000-0000FB970000}"/>
    <cellStyle name="Standard 11 2 2 7 2" xfId="29186" xr:uid="{00000000-0005-0000-0000-0000FC970000}"/>
    <cellStyle name="Standard 11 2 2 7 2 2" xfId="41712" xr:uid="{00000000-0005-0000-0000-0000FD970000}"/>
    <cellStyle name="Standard 11 2 2 7 3" xfId="29187" xr:uid="{00000000-0005-0000-0000-0000FE970000}"/>
    <cellStyle name="Standard 11 2 2 7 4" xfId="29188" xr:uid="{00000000-0005-0000-0000-0000FF970000}"/>
    <cellStyle name="Standard 11 2 2 7 5" xfId="41038" xr:uid="{00000000-0005-0000-0000-000000980000}"/>
    <cellStyle name="Standard 11 2 2 7_BU&amp;IC" xfId="29189" xr:uid="{00000000-0005-0000-0000-000001980000}"/>
    <cellStyle name="Standard 11 2 2 8" xfId="29190" xr:uid="{00000000-0005-0000-0000-000002980000}"/>
    <cellStyle name="Standard 11 2 2 8 2" xfId="29191" xr:uid="{00000000-0005-0000-0000-000003980000}"/>
    <cellStyle name="Standard 11 2 2 8 2 2" xfId="41739" xr:uid="{00000000-0005-0000-0000-000004980000}"/>
    <cellStyle name="Standard 11 2 2 8 3" xfId="29192" xr:uid="{00000000-0005-0000-0000-000005980000}"/>
    <cellStyle name="Standard 11 2 2 8 4" xfId="41065" xr:uid="{00000000-0005-0000-0000-000006980000}"/>
    <cellStyle name="Standard 11 2 2 8_BU&amp;IC" xfId="29193" xr:uid="{00000000-0005-0000-0000-000007980000}"/>
    <cellStyle name="Standard 11 2 2 9" xfId="29194" xr:uid="{00000000-0005-0000-0000-000008980000}"/>
    <cellStyle name="Standard 11 2 2 9 2" xfId="29195" xr:uid="{00000000-0005-0000-0000-000009980000}"/>
    <cellStyle name="Standard 11 2 2 9 2 2" xfId="41446" xr:uid="{00000000-0005-0000-0000-00000A980000}"/>
    <cellStyle name="Standard 11 2 2 9 3" xfId="29196" xr:uid="{00000000-0005-0000-0000-00000B980000}"/>
    <cellStyle name="Standard 11 2 2 9 4" xfId="40751" xr:uid="{00000000-0005-0000-0000-00000C980000}"/>
    <cellStyle name="Standard 11 2 2 9_BU&amp;IC" xfId="29197" xr:uid="{00000000-0005-0000-0000-00000D980000}"/>
    <cellStyle name="Standard 11 2 2_Balance Sheet" xfId="29198" xr:uid="{00000000-0005-0000-0000-00000E980000}"/>
    <cellStyle name="Standard 11 2 20" xfId="29199" xr:uid="{00000000-0005-0000-0000-00000F980000}"/>
    <cellStyle name="Standard 11 2 21" xfId="29200" xr:uid="{00000000-0005-0000-0000-000010980000}"/>
    <cellStyle name="Standard 11 2 22" xfId="29201" xr:uid="{00000000-0005-0000-0000-000011980000}"/>
    <cellStyle name="Standard 11 2 23" xfId="29202" xr:uid="{00000000-0005-0000-0000-000012980000}"/>
    <cellStyle name="Standard 11 2 24" xfId="28880" xr:uid="{00000000-0005-0000-0000-000013980000}"/>
    <cellStyle name="Standard 11 2 25" xfId="37940" xr:uid="{00000000-0005-0000-0000-000014980000}"/>
    <cellStyle name="Standard 11 2 3" xfId="29203" xr:uid="{00000000-0005-0000-0000-000015980000}"/>
    <cellStyle name="Standard 11 2 3 10" xfId="29204" xr:uid="{00000000-0005-0000-0000-000016980000}"/>
    <cellStyle name="Standard 11 2 3 10 2" xfId="29205" xr:uid="{00000000-0005-0000-0000-000017980000}"/>
    <cellStyle name="Standard 11 2 3 10 2 2" xfId="41734" xr:uid="{00000000-0005-0000-0000-000018980000}"/>
    <cellStyle name="Standard 11 2 3 10 3" xfId="41060" xr:uid="{00000000-0005-0000-0000-000019980000}"/>
    <cellStyle name="Standard 11 2 3 10_BU&amp;IC" xfId="29206" xr:uid="{00000000-0005-0000-0000-00001A980000}"/>
    <cellStyle name="Standard 11 2 3 11" xfId="29207" xr:uid="{00000000-0005-0000-0000-00001B980000}"/>
    <cellStyle name="Standard 11 2 3 11 2" xfId="41431" xr:uid="{00000000-0005-0000-0000-00001C980000}"/>
    <cellStyle name="Standard 11 2 3 12" xfId="29208" xr:uid="{00000000-0005-0000-0000-00001D980000}"/>
    <cellStyle name="Standard 11 2 3 13" xfId="29209" xr:uid="{00000000-0005-0000-0000-00001E980000}"/>
    <cellStyle name="Standard 11 2 3 14" xfId="29210" xr:uid="{00000000-0005-0000-0000-00001F980000}"/>
    <cellStyle name="Standard 11 2 3 15" xfId="29211" xr:uid="{00000000-0005-0000-0000-000020980000}"/>
    <cellStyle name="Standard 11 2 3 16" xfId="29212" xr:uid="{00000000-0005-0000-0000-000021980000}"/>
    <cellStyle name="Standard 11 2 3 17" xfId="29213" xr:uid="{00000000-0005-0000-0000-000022980000}"/>
    <cellStyle name="Standard 11 2 3 18" xfId="29214" xr:uid="{00000000-0005-0000-0000-000023980000}"/>
    <cellStyle name="Standard 11 2 3 19" xfId="38289" xr:uid="{00000000-0005-0000-0000-000024980000}"/>
    <cellStyle name="Standard 11 2 3 2" xfId="29215" xr:uid="{00000000-0005-0000-0000-000025980000}"/>
    <cellStyle name="Standard 11 2 3 2 10" xfId="29216" xr:uid="{00000000-0005-0000-0000-000026980000}"/>
    <cellStyle name="Standard 11 2 3 2 11" xfId="29217" xr:uid="{00000000-0005-0000-0000-000027980000}"/>
    <cellStyle name="Standard 11 2 3 2 12" xfId="29218" xr:uid="{00000000-0005-0000-0000-000028980000}"/>
    <cellStyle name="Standard 11 2 3 2 13" xfId="29219" xr:uid="{00000000-0005-0000-0000-000029980000}"/>
    <cellStyle name="Standard 11 2 3 2 14" xfId="29220" xr:uid="{00000000-0005-0000-0000-00002A980000}"/>
    <cellStyle name="Standard 11 2 3 2 15" xfId="29221" xr:uid="{00000000-0005-0000-0000-00002B980000}"/>
    <cellStyle name="Standard 11 2 3 2 16" xfId="29222" xr:uid="{00000000-0005-0000-0000-00002C980000}"/>
    <cellStyle name="Standard 11 2 3 2 17" xfId="29223" xr:uid="{00000000-0005-0000-0000-00002D980000}"/>
    <cellStyle name="Standard 11 2 3 2 2" xfId="29224" xr:uid="{00000000-0005-0000-0000-00002E980000}"/>
    <cellStyle name="Standard 11 2 3 2 2 2" xfId="29225" xr:uid="{00000000-0005-0000-0000-00002F980000}"/>
    <cellStyle name="Standard 11 2 3 2 2 2 2" xfId="29226" xr:uid="{00000000-0005-0000-0000-000030980000}"/>
    <cellStyle name="Standard 11 2 3 2 2 2 3" xfId="29227" xr:uid="{00000000-0005-0000-0000-000031980000}"/>
    <cellStyle name="Standard 11 2 3 2 2 2 4" xfId="29228" xr:uid="{00000000-0005-0000-0000-000032980000}"/>
    <cellStyle name="Standard 11 2 3 2 2 2_BU&amp;IC" xfId="29229" xr:uid="{00000000-0005-0000-0000-000033980000}"/>
    <cellStyle name="Standard 11 2 3 2 2 3" xfId="29230" xr:uid="{00000000-0005-0000-0000-000034980000}"/>
    <cellStyle name="Standard 11 2 3 2 2 4" xfId="29231" xr:uid="{00000000-0005-0000-0000-000035980000}"/>
    <cellStyle name="Standard 11 2 3 2 2 5" xfId="29232" xr:uid="{00000000-0005-0000-0000-000036980000}"/>
    <cellStyle name="Standard 11 2 3 2 2_BU&amp;IC" xfId="29233" xr:uid="{00000000-0005-0000-0000-000037980000}"/>
    <cellStyle name="Standard 11 2 3 2 3" xfId="29234" xr:uid="{00000000-0005-0000-0000-000038980000}"/>
    <cellStyle name="Standard 11 2 3 2 3 2" xfId="29235" xr:uid="{00000000-0005-0000-0000-000039980000}"/>
    <cellStyle name="Standard 11 2 3 2 3 3" xfId="29236" xr:uid="{00000000-0005-0000-0000-00003A980000}"/>
    <cellStyle name="Standard 11 2 3 2 3 4" xfId="29237" xr:uid="{00000000-0005-0000-0000-00003B980000}"/>
    <cellStyle name="Standard 11 2 3 2 3_BU&amp;IC" xfId="29238" xr:uid="{00000000-0005-0000-0000-00003C980000}"/>
    <cellStyle name="Standard 11 2 3 2 4" xfId="29239" xr:uid="{00000000-0005-0000-0000-00003D980000}"/>
    <cellStyle name="Standard 11 2 3 2 4 2" xfId="29240" xr:uid="{00000000-0005-0000-0000-00003E980000}"/>
    <cellStyle name="Standard 11 2 3 2 4 3" xfId="29241" xr:uid="{00000000-0005-0000-0000-00003F980000}"/>
    <cellStyle name="Standard 11 2 3 2 4 4" xfId="29242" xr:uid="{00000000-0005-0000-0000-000040980000}"/>
    <cellStyle name="Standard 11 2 3 2 4_BU&amp;IC" xfId="29243" xr:uid="{00000000-0005-0000-0000-000041980000}"/>
    <cellStyle name="Standard 11 2 3 2 5" xfId="29244" xr:uid="{00000000-0005-0000-0000-000042980000}"/>
    <cellStyle name="Standard 11 2 3 2 5 2" xfId="29245" xr:uid="{00000000-0005-0000-0000-000043980000}"/>
    <cellStyle name="Standard 11 2 3 2 5 3" xfId="29246" xr:uid="{00000000-0005-0000-0000-000044980000}"/>
    <cellStyle name="Standard 11 2 3 2 5_BU&amp;IC" xfId="29247" xr:uid="{00000000-0005-0000-0000-000045980000}"/>
    <cellStyle name="Standard 11 2 3 2 6" xfId="29248" xr:uid="{00000000-0005-0000-0000-000046980000}"/>
    <cellStyle name="Standard 11 2 3 2 6 2" xfId="29249" xr:uid="{00000000-0005-0000-0000-000047980000}"/>
    <cellStyle name="Standard 11 2 3 2 6 3" xfId="29250" xr:uid="{00000000-0005-0000-0000-000048980000}"/>
    <cellStyle name="Standard 11 2 3 2 6_BU&amp;IC" xfId="29251" xr:uid="{00000000-0005-0000-0000-000049980000}"/>
    <cellStyle name="Standard 11 2 3 2 7" xfId="29252" xr:uid="{00000000-0005-0000-0000-00004A980000}"/>
    <cellStyle name="Standard 11 2 3 2 7 2" xfId="29253" xr:uid="{00000000-0005-0000-0000-00004B980000}"/>
    <cellStyle name="Standard 11 2 3 2 7 3" xfId="29254" xr:uid="{00000000-0005-0000-0000-00004C980000}"/>
    <cellStyle name="Standard 11 2 3 2 7_BU&amp;IC" xfId="29255" xr:uid="{00000000-0005-0000-0000-00004D980000}"/>
    <cellStyle name="Standard 11 2 3 2 8" xfId="29256" xr:uid="{00000000-0005-0000-0000-00004E980000}"/>
    <cellStyle name="Standard 11 2 3 2 8 2" xfId="29257" xr:uid="{00000000-0005-0000-0000-00004F980000}"/>
    <cellStyle name="Standard 11 2 3 2 8 3" xfId="29258" xr:uid="{00000000-0005-0000-0000-000050980000}"/>
    <cellStyle name="Standard 11 2 3 2 8_BU&amp;IC" xfId="29259" xr:uid="{00000000-0005-0000-0000-000051980000}"/>
    <cellStyle name="Standard 11 2 3 2 9" xfId="29260" xr:uid="{00000000-0005-0000-0000-000052980000}"/>
    <cellStyle name="Standard 11 2 3 2 9 2" xfId="29261" xr:uid="{00000000-0005-0000-0000-000053980000}"/>
    <cellStyle name="Standard 11 2 3 2 9_BU&amp;IC" xfId="29262" xr:uid="{00000000-0005-0000-0000-000054980000}"/>
    <cellStyle name="Standard 11 2 3 2_BU&amp;IC" xfId="29263" xr:uid="{00000000-0005-0000-0000-000055980000}"/>
    <cellStyle name="Standard 11 2 3 3" xfId="29264" xr:uid="{00000000-0005-0000-0000-000056980000}"/>
    <cellStyle name="Standard 11 2 3 3 2" xfId="29265" xr:uid="{00000000-0005-0000-0000-000057980000}"/>
    <cellStyle name="Standard 11 2 3 3 2 2" xfId="29266" xr:uid="{00000000-0005-0000-0000-000058980000}"/>
    <cellStyle name="Standard 11 2 3 3 2 3" xfId="29267" xr:uid="{00000000-0005-0000-0000-000059980000}"/>
    <cellStyle name="Standard 11 2 3 3 2 4" xfId="29268" xr:uid="{00000000-0005-0000-0000-00005A980000}"/>
    <cellStyle name="Standard 11 2 3 3 2_BU&amp;IC" xfId="29269" xr:uid="{00000000-0005-0000-0000-00005B980000}"/>
    <cellStyle name="Standard 11 2 3 3 3" xfId="29270" xr:uid="{00000000-0005-0000-0000-00005C980000}"/>
    <cellStyle name="Standard 11 2 3 3 4" xfId="29271" xr:uid="{00000000-0005-0000-0000-00005D980000}"/>
    <cellStyle name="Standard 11 2 3 3 5" xfId="29272" xr:uid="{00000000-0005-0000-0000-00005E980000}"/>
    <cellStyle name="Standard 11 2 3 3_BU&amp;IC" xfId="29273" xr:uid="{00000000-0005-0000-0000-00005F980000}"/>
    <cellStyle name="Standard 11 2 3 4" xfId="29274" xr:uid="{00000000-0005-0000-0000-000060980000}"/>
    <cellStyle name="Standard 11 2 3 4 2" xfId="29275" xr:uid="{00000000-0005-0000-0000-000061980000}"/>
    <cellStyle name="Standard 11 2 3 4 3" xfId="29276" xr:uid="{00000000-0005-0000-0000-000062980000}"/>
    <cellStyle name="Standard 11 2 3 4 4" xfId="29277" xr:uid="{00000000-0005-0000-0000-000063980000}"/>
    <cellStyle name="Standard 11 2 3 4_BU&amp;IC" xfId="29278" xr:uid="{00000000-0005-0000-0000-000064980000}"/>
    <cellStyle name="Standard 11 2 3 5" xfId="29279" xr:uid="{00000000-0005-0000-0000-000065980000}"/>
    <cellStyle name="Standard 11 2 3 5 2" xfId="29280" xr:uid="{00000000-0005-0000-0000-000066980000}"/>
    <cellStyle name="Standard 11 2 3 5 2 2" xfId="41713" xr:uid="{00000000-0005-0000-0000-000067980000}"/>
    <cellStyle name="Standard 11 2 3 5 3" xfId="29281" xr:uid="{00000000-0005-0000-0000-000068980000}"/>
    <cellStyle name="Standard 11 2 3 5 4" xfId="29282" xr:uid="{00000000-0005-0000-0000-000069980000}"/>
    <cellStyle name="Standard 11 2 3 5 5" xfId="41039" xr:uid="{00000000-0005-0000-0000-00006A980000}"/>
    <cellStyle name="Standard 11 2 3 5_BU&amp;IC" xfId="29283" xr:uid="{00000000-0005-0000-0000-00006B980000}"/>
    <cellStyle name="Standard 11 2 3 6" xfId="29284" xr:uid="{00000000-0005-0000-0000-00006C980000}"/>
    <cellStyle name="Standard 11 2 3 6 2" xfId="29285" xr:uid="{00000000-0005-0000-0000-00006D980000}"/>
    <cellStyle name="Standard 11 2 3 6 2 2" xfId="41740" xr:uid="{00000000-0005-0000-0000-00006E980000}"/>
    <cellStyle name="Standard 11 2 3 6 3" xfId="29286" xr:uid="{00000000-0005-0000-0000-00006F980000}"/>
    <cellStyle name="Standard 11 2 3 6 4" xfId="41066" xr:uid="{00000000-0005-0000-0000-000070980000}"/>
    <cellStyle name="Standard 11 2 3 6_BU&amp;IC" xfId="29287" xr:uid="{00000000-0005-0000-0000-000071980000}"/>
    <cellStyle name="Standard 11 2 3 7" xfId="29288" xr:uid="{00000000-0005-0000-0000-000072980000}"/>
    <cellStyle name="Standard 11 2 3 7 2" xfId="29289" xr:uid="{00000000-0005-0000-0000-000073980000}"/>
    <cellStyle name="Standard 11 2 3 7 2 2" xfId="41471" xr:uid="{00000000-0005-0000-0000-000074980000}"/>
    <cellStyle name="Standard 11 2 3 7 3" xfId="29290" xr:uid="{00000000-0005-0000-0000-000075980000}"/>
    <cellStyle name="Standard 11 2 3 7 4" xfId="40796" xr:uid="{00000000-0005-0000-0000-000076980000}"/>
    <cellStyle name="Standard 11 2 3 7_BU&amp;IC" xfId="29291" xr:uid="{00000000-0005-0000-0000-000077980000}"/>
    <cellStyle name="Standard 11 2 3 8" xfId="29292" xr:uid="{00000000-0005-0000-0000-000078980000}"/>
    <cellStyle name="Standard 11 2 3 8 2" xfId="29293" xr:uid="{00000000-0005-0000-0000-000079980000}"/>
    <cellStyle name="Standard 11 2 3 8 2 2" xfId="41737" xr:uid="{00000000-0005-0000-0000-00007A980000}"/>
    <cellStyle name="Standard 11 2 3 8 3" xfId="29294" xr:uid="{00000000-0005-0000-0000-00007B980000}"/>
    <cellStyle name="Standard 11 2 3 8 4" xfId="41063" xr:uid="{00000000-0005-0000-0000-00007C980000}"/>
    <cellStyle name="Standard 11 2 3 8_BU&amp;IC" xfId="29295" xr:uid="{00000000-0005-0000-0000-00007D980000}"/>
    <cellStyle name="Standard 11 2 3 9" xfId="29296" xr:uid="{00000000-0005-0000-0000-00007E980000}"/>
    <cellStyle name="Standard 11 2 3 9 2" xfId="29297" xr:uid="{00000000-0005-0000-0000-00007F980000}"/>
    <cellStyle name="Standard 11 2 3 9 2 2" xfId="41468" xr:uid="{00000000-0005-0000-0000-000080980000}"/>
    <cellStyle name="Standard 11 2 3 9 3" xfId="29298" xr:uid="{00000000-0005-0000-0000-000081980000}"/>
    <cellStyle name="Standard 11 2 3 9 4" xfId="40789" xr:uid="{00000000-0005-0000-0000-000082980000}"/>
    <cellStyle name="Standard 11 2 3 9_BU&amp;IC" xfId="29299" xr:uid="{00000000-0005-0000-0000-000083980000}"/>
    <cellStyle name="Standard 11 2 3_Balance Sheet" xfId="29300" xr:uid="{00000000-0005-0000-0000-000084980000}"/>
    <cellStyle name="Standard 11 2 4" xfId="29301" xr:uid="{00000000-0005-0000-0000-000085980000}"/>
    <cellStyle name="Standard 11 2 4 10" xfId="29302" xr:uid="{00000000-0005-0000-0000-000086980000}"/>
    <cellStyle name="Standard 11 2 4 10 2" xfId="29303" xr:uid="{00000000-0005-0000-0000-000087980000}"/>
    <cellStyle name="Standard 11 2 4 10_BU&amp;IC" xfId="29304" xr:uid="{00000000-0005-0000-0000-000088980000}"/>
    <cellStyle name="Standard 11 2 4 11" xfId="29305" xr:uid="{00000000-0005-0000-0000-000089980000}"/>
    <cellStyle name="Standard 11 2 4 12" xfId="29306" xr:uid="{00000000-0005-0000-0000-00008A980000}"/>
    <cellStyle name="Standard 11 2 4 13" xfId="29307" xr:uid="{00000000-0005-0000-0000-00008B980000}"/>
    <cellStyle name="Standard 11 2 4 14" xfId="29308" xr:uid="{00000000-0005-0000-0000-00008C980000}"/>
    <cellStyle name="Standard 11 2 4 15" xfId="29309" xr:uid="{00000000-0005-0000-0000-00008D980000}"/>
    <cellStyle name="Standard 11 2 4 16" xfId="29310" xr:uid="{00000000-0005-0000-0000-00008E980000}"/>
    <cellStyle name="Standard 11 2 4 17" xfId="29311" xr:uid="{00000000-0005-0000-0000-00008F980000}"/>
    <cellStyle name="Standard 11 2 4 18" xfId="29312" xr:uid="{00000000-0005-0000-0000-000090980000}"/>
    <cellStyle name="Standard 11 2 4 2" xfId="29313" xr:uid="{00000000-0005-0000-0000-000091980000}"/>
    <cellStyle name="Standard 11 2 4 2 10" xfId="29314" xr:uid="{00000000-0005-0000-0000-000092980000}"/>
    <cellStyle name="Standard 11 2 4 2 11" xfId="29315" xr:uid="{00000000-0005-0000-0000-000093980000}"/>
    <cellStyle name="Standard 11 2 4 2 12" xfId="29316" xr:uid="{00000000-0005-0000-0000-000094980000}"/>
    <cellStyle name="Standard 11 2 4 2 13" xfId="29317" xr:uid="{00000000-0005-0000-0000-000095980000}"/>
    <cellStyle name="Standard 11 2 4 2 14" xfId="29318" xr:uid="{00000000-0005-0000-0000-000096980000}"/>
    <cellStyle name="Standard 11 2 4 2 15" xfId="29319" xr:uid="{00000000-0005-0000-0000-000097980000}"/>
    <cellStyle name="Standard 11 2 4 2 16" xfId="29320" xr:uid="{00000000-0005-0000-0000-000098980000}"/>
    <cellStyle name="Standard 11 2 4 2 17" xfId="29321" xr:uid="{00000000-0005-0000-0000-000099980000}"/>
    <cellStyle name="Standard 11 2 4 2 2" xfId="29322" xr:uid="{00000000-0005-0000-0000-00009A980000}"/>
    <cellStyle name="Standard 11 2 4 2 2 2" xfId="29323" xr:uid="{00000000-0005-0000-0000-00009B980000}"/>
    <cellStyle name="Standard 11 2 4 2 2 2 2" xfId="29324" xr:uid="{00000000-0005-0000-0000-00009C980000}"/>
    <cellStyle name="Standard 11 2 4 2 2 2 3" xfId="29325" xr:uid="{00000000-0005-0000-0000-00009D980000}"/>
    <cellStyle name="Standard 11 2 4 2 2 2 4" xfId="29326" xr:uid="{00000000-0005-0000-0000-00009E980000}"/>
    <cellStyle name="Standard 11 2 4 2 2 2_BU&amp;IC" xfId="29327" xr:uid="{00000000-0005-0000-0000-00009F980000}"/>
    <cellStyle name="Standard 11 2 4 2 2 3" xfId="29328" xr:uid="{00000000-0005-0000-0000-0000A0980000}"/>
    <cellStyle name="Standard 11 2 4 2 2 4" xfId="29329" xr:uid="{00000000-0005-0000-0000-0000A1980000}"/>
    <cellStyle name="Standard 11 2 4 2 2 5" xfId="29330" xr:uid="{00000000-0005-0000-0000-0000A2980000}"/>
    <cellStyle name="Standard 11 2 4 2 2_BU&amp;IC" xfId="29331" xr:uid="{00000000-0005-0000-0000-0000A3980000}"/>
    <cellStyle name="Standard 11 2 4 2 3" xfId="29332" xr:uid="{00000000-0005-0000-0000-0000A4980000}"/>
    <cellStyle name="Standard 11 2 4 2 3 2" xfId="29333" xr:uid="{00000000-0005-0000-0000-0000A5980000}"/>
    <cellStyle name="Standard 11 2 4 2 3 3" xfId="29334" xr:uid="{00000000-0005-0000-0000-0000A6980000}"/>
    <cellStyle name="Standard 11 2 4 2 3 4" xfId="29335" xr:uid="{00000000-0005-0000-0000-0000A7980000}"/>
    <cellStyle name="Standard 11 2 4 2 3_BU&amp;IC" xfId="29336" xr:uid="{00000000-0005-0000-0000-0000A8980000}"/>
    <cellStyle name="Standard 11 2 4 2 4" xfId="29337" xr:uid="{00000000-0005-0000-0000-0000A9980000}"/>
    <cellStyle name="Standard 11 2 4 2 4 2" xfId="29338" xr:uid="{00000000-0005-0000-0000-0000AA980000}"/>
    <cellStyle name="Standard 11 2 4 2 4 3" xfId="29339" xr:uid="{00000000-0005-0000-0000-0000AB980000}"/>
    <cellStyle name="Standard 11 2 4 2 4 4" xfId="29340" xr:uid="{00000000-0005-0000-0000-0000AC980000}"/>
    <cellStyle name="Standard 11 2 4 2 4_BU&amp;IC" xfId="29341" xr:uid="{00000000-0005-0000-0000-0000AD980000}"/>
    <cellStyle name="Standard 11 2 4 2 5" xfId="29342" xr:uid="{00000000-0005-0000-0000-0000AE980000}"/>
    <cellStyle name="Standard 11 2 4 2 5 2" xfId="29343" xr:uid="{00000000-0005-0000-0000-0000AF980000}"/>
    <cellStyle name="Standard 11 2 4 2 5 3" xfId="29344" xr:uid="{00000000-0005-0000-0000-0000B0980000}"/>
    <cellStyle name="Standard 11 2 4 2 5_BU&amp;IC" xfId="29345" xr:uid="{00000000-0005-0000-0000-0000B1980000}"/>
    <cellStyle name="Standard 11 2 4 2 6" xfId="29346" xr:uid="{00000000-0005-0000-0000-0000B2980000}"/>
    <cellStyle name="Standard 11 2 4 2 6 2" xfId="29347" xr:uid="{00000000-0005-0000-0000-0000B3980000}"/>
    <cellStyle name="Standard 11 2 4 2 6 3" xfId="29348" xr:uid="{00000000-0005-0000-0000-0000B4980000}"/>
    <cellStyle name="Standard 11 2 4 2 6_BU&amp;IC" xfId="29349" xr:uid="{00000000-0005-0000-0000-0000B5980000}"/>
    <cellStyle name="Standard 11 2 4 2 7" xfId="29350" xr:uid="{00000000-0005-0000-0000-0000B6980000}"/>
    <cellStyle name="Standard 11 2 4 2 7 2" xfId="29351" xr:uid="{00000000-0005-0000-0000-0000B7980000}"/>
    <cellStyle name="Standard 11 2 4 2 7 3" xfId="29352" xr:uid="{00000000-0005-0000-0000-0000B8980000}"/>
    <cellStyle name="Standard 11 2 4 2 7_BU&amp;IC" xfId="29353" xr:uid="{00000000-0005-0000-0000-0000B9980000}"/>
    <cellStyle name="Standard 11 2 4 2 8" xfId="29354" xr:uid="{00000000-0005-0000-0000-0000BA980000}"/>
    <cellStyle name="Standard 11 2 4 2 8 2" xfId="29355" xr:uid="{00000000-0005-0000-0000-0000BB980000}"/>
    <cellStyle name="Standard 11 2 4 2 8 3" xfId="29356" xr:uid="{00000000-0005-0000-0000-0000BC980000}"/>
    <cellStyle name="Standard 11 2 4 2 8_BU&amp;IC" xfId="29357" xr:uid="{00000000-0005-0000-0000-0000BD980000}"/>
    <cellStyle name="Standard 11 2 4 2 9" xfId="29358" xr:uid="{00000000-0005-0000-0000-0000BE980000}"/>
    <cellStyle name="Standard 11 2 4 2 9 2" xfId="29359" xr:uid="{00000000-0005-0000-0000-0000BF980000}"/>
    <cellStyle name="Standard 11 2 4 2 9_BU&amp;IC" xfId="29360" xr:uid="{00000000-0005-0000-0000-0000C0980000}"/>
    <cellStyle name="Standard 11 2 4 2_BU&amp;IC" xfId="29361" xr:uid="{00000000-0005-0000-0000-0000C1980000}"/>
    <cellStyle name="Standard 11 2 4 3" xfId="29362" xr:uid="{00000000-0005-0000-0000-0000C2980000}"/>
    <cellStyle name="Standard 11 2 4 3 2" xfId="29363" xr:uid="{00000000-0005-0000-0000-0000C3980000}"/>
    <cellStyle name="Standard 11 2 4 3 2 2" xfId="29364" xr:uid="{00000000-0005-0000-0000-0000C4980000}"/>
    <cellStyle name="Standard 11 2 4 3 2 3" xfId="29365" xr:uid="{00000000-0005-0000-0000-0000C5980000}"/>
    <cellStyle name="Standard 11 2 4 3 2 4" xfId="29366" xr:uid="{00000000-0005-0000-0000-0000C6980000}"/>
    <cellStyle name="Standard 11 2 4 3 2_BU&amp;IC" xfId="29367" xr:uid="{00000000-0005-0000-0000-0000C7980000}"/>
    <cellStyle name="Standard 11 2 4 3 3" xfId="29368" xr:uid="{00000000-0005-0000-0000-0000C8980000}"/>
    <cellStyle name="Standard 11 2 4 3 4" xfId="29369" xr:uid="{00000000-0005-0000-0000-0000C9980000}"/>
    <cellStyle name="Standard 11 2 4 3 5" xfId="29370" xr:uid="{00000000-0005-0000-0000-0000CA980000}"/>
    <cellStyle name="Standard 11 2 4 3_BU&amp;IC" xfId="29371" xr:uid="{00000000-0005-0000-0000-0000CB980000}"/>
    <cellStyle name="Standard 11 2 4 4" xfId="29372" xr:uid="{00000000-0005-0000-0000-0000CC980000}"/>
    <cellStyle name="Standard 11 2 4 4 2" xfId="29373" xr:uid="{00000000-0005-0000-0000-0000CD980000}"/>
    <cellStyle name="Standard 11 2 4 4 3" xfId="29374" xr:uid="{00000000-0005-0000-0000-0000CE980000}"/>
    <cellStyle name="Standard 11 2 4 4 4" xfId="29375" xr:uid="{00000000-0005-0000-0000-0000CF980000}"/>
    <cellStyle name="Standard 11 2 4 4_BU&amp;IC" xfId="29376" xr:uid="{00000000-0005-0000-0000-0000D0980000}"/>
    <cellStyle name="Standard 11 2 4 5" xfId="29377" xr:uid="{00000000-0005-0000-0000-0000D1980000}"/>
    <cellStyle name="Standard 11 2 4 5 2" xfId="29378" xr:uid="{00000000-0005-0000-0000-0000D2980000}"/>
    <cellStyle name="Standard 11 2 4 5 3" xfId="29379" xr:uid="{00000000-0005-0000-0000-0000D3980000}"/>
    <cellStyle name="Standard 11 2 4 5 4" xfId="29380" xr:uid="{00000000-0005-0000-0000-0000D4980000}"/>
    <cellStyle name="Standard 11 2 4 5_BU&amp;IC" xfId="29381" xr:uid="{00000000-0005-0000-0000-0000D5980000}"/>
    <cellStyle name="Standard 11 2 4 6" xfId="29382" xr:uid="{00000000-0005-0000-0000-0000D6980000}"/>
    <cellStyle name="Standard 11 2 4 6 2" xfId="29383" xr:uid="{00000000-0005-0000-0000-0000D7980000}"/>
    <cellStyle name="Standard 11 2 4 6 3" xfId="29384" xr:uid="{00000000-0005-0000-0000-0000D8980000}"/>
    <cellStyle name="Standard 11 2 4 6_BU&amp;IC" xfId="29385" xr:uid="{00000000-0005-0000-0000-0000D9980000}"/>
    <cellStyle name="Standard 11 2 4 7" xfId="29386" xr:uid="{00000000-0005-0000-0000-0000DA980000}"/>
    <cellStyle name="Standard 11 2 4 7 2" xfId="29387" xr:uid="{00000000-0005-0000-0000-0000DB980000}"/>
    <cellStyle name="Standard 11 2 4 7 3" xfId="29388" xr:uid="{00000000-0005-0000-0000-0000DC980000}"/>
    <cellStyle name="Standard 11 2 4 7_BU&amp;IC" xfId="29389" xr:uid="{00000000-0005-0000-0000-0000DD980000}"/>
    <cellStyle name="Standard 11 2 4 8" xfId="29390" xr:uid="{00000000-0005-0000-0000-0000DE980000}"/>
    <cellStyle name="Standard 11 2 4 8 2" xfId="29391" xr:uid="{00000000-0005-0000-0000-0000DF980000}"/>
    <cellStyle name="Standard 11 2 4 8 3" xfId="29392" xr:uid="{00000000-0005-0000-0000-0000E0980000}"/>
    <cellStyle name="Standard 11 2 4 8_BU&amp;IC" xfId="29393" xr:uid="{00000000-0005-0000-0000-0000E1980000}"/>
    <cellStyle name="Standard 11 2 4 9" xfId="29394" xr:uid="{00000000-0005-0000-0000-0000E2980000}"/>
    <cellStyle name="Standard 11 2 4 9 2" xfId="29395" xr:uid="{00000000-0005-0000-0000-0000E3980000}"/>
    <cellStyle name="Standard 11 2 4 9 3" xfId="29396" xr:uid="{00000000-0005-0000-0000-0000E4980000}"/>
    <cellStyle name="Standard 11 2 4 9_BU&amp;IC" xfId="29397" xr:uid="{00000000-0005-0000-0000-0000E5980000}"/>
    <cellStyle name="Standard 11 2 4_B-A-AV-17C-1" xfId="39952" xr:uid="{00000000-0005-0000-0000-0000E6980000}"/>
    <cellStyle name="Standard 11 2 5" xfId="29398" xr:uid="{00000000-0005-0000-0000-0000E7980000}"/>
    <cellStyle name="Standard 11 2 5 10" xfId="29399" xr:uid="{00000000-0005-0000-0000-0000E8980000}"/>
    <cellStyle name="Standard 11 2 5 11" xfId="29400" xr:uid="{00000000-0005-0000-0000-0000E9980000}"/>
    <cellStyle name="Standard 11 2 5 12" xfId="29401" xr:uid="{00000000-0005-0000-0000-0000EA980000}"/>
    <cellStyle name="Standard 11 2 5 13" xfId="29402" xr:uid="{00000000-0005-0000-0000-0000EB980000}"/>
    <cellStyle name="Standard 11 2 5 14" xfId="29403" xr:uid="{00000000-0005-0000-0000-0000EC980000}"/>
    <cellStyle name="Standard 11 2 5 15" xfId="29404" xr:uid="{00000000-0005-0000-0000-0000ED980000}"/>
    <cellStyle name="Standard 11 2 5 16" xfId="29405" xr:uid="{00000000-0005-0000-0000-0000EE980000}"/>
    <cellStyle name="Standard 11 2 5 17" xfId="29406" xr:uid="{00000000-0005-0000-0000-0000EF980000}"/>
    <cellStyle name="Standard 11 2 5 2" xfId="29407" xr:uid="{00000000-0005-0000-0000-0000F0980000}"/>
    <cellStyle name="Standard 11 2 5 2 10" xfId="29408" xr:uid="{00000000-0005-0000-0000-0000F1980000}"/>
    <cellStyle name="Standard 11 2 5 2 11" xfId="29409" xr:uid="{00000000-0005-0000-0000-0000F2980000}"/>
    <cellStyle name="Standard 11 2 5 2 12" xfId="29410" xr:uid="{00000000-0005-0000-0000-0000F3980000}"/>
    <cellStyle name="Standard 11 2 5 2 13" xfId="29411" xr:uid="{00000000-0005-0000-0000-0000F4980000}"/>
    <cellStyle name="Standard 11 2 5 2 2" xfId="29412" xr:uid="{00000000-0005-0000-0000-0000F5980000}"/>
    <cellStyle name="Standard 11 2 5 2 2 2" xfId="29413" xr:uid="{00000000-0005-0000-0000-0000F6980000}"/>
    <cellStyle name="Standard 11 2 5 2 2 3" xfId="29414" xr:uid="{00000000-0005-0000-0000-0000F7980000}"/>
    <cellStyle name="Standard 11 2 5 2 2 4" xfId="29415" xr:uid="{00000000-0005-0000-0000-0000F8980000}"/>
    <cellStyle name="Standard 11 2 5 2 2_BU&amp;IC" xfId="29416" xr:uid="{00000000-0005-0000-0000-0000F9980000}"/>
    <cellStyle name="Standard 11 2 5 2 3" xfId="29417" xr:uid="{00000000-0005-0000-0000-0000FA980000}"/>
    <cellStyle name="Standard 11 2 5 2 3 2" xfId="29418" xr:uid="{00000000-0005-0000-0000-0000FB980000}"/>
    <cellStyle name="Standard 11 2 5 2 3 3" xfId="29419" xr:uid="{00000000-0005-0000-0000-0000FC980000}"/>
    <cellStyle name="Standard 11 2 5 2 3_BU&amp;IC" xfId="29420" xr:uid="{00000000-0005-0000-0000-0000FD980000}"/>
    <cellStyle name="Standard 11 2 5 2 4" xfId="29421" xr:uid="{00000000-0005-0000-0000-0000FE980000}"/>
    <cellStyle name="Standard 11 2 5 2 4 2" xfId="29422" xr:uid="{00000000-0005-0000-0000-0000FF980000}"/>
    <cellStyle name="Standard 11 2 5 2 4 3" xfId="29423" xr:uid="{00000000-0005-0000-0000-000000990000}"/>
    <cellStyle name="Standard 11 2 5 2 4_BU&amp;IC" xfId="29424" xr:uid="{00000000-0005-0000-0000-000001990000}"/>
    <cellStyle name="Standard 11 2 5 2 5" xfId="29425" xr:uid="{00000000-0005-0000-0000-000002990000}"/>
    <cellStyle name="Standard 11 2 5 2 5 2" xfId="29426" xr:uid="{00000000-0005-0000-0000-000003990000}"/>
    <cellStyle name="Standard 11 2 5 2 5 3" xfId="29427" xr:uid="{00000000-0005-0000-0000-000004990000}"/>
    <cellStyle name="Standard 11 2 5 2 5_BU&amp;IC" xfId="29428" xr:uid="{00000000-0005-0000-0000-000005990000}"/>
    <cellStyle name="Standard 11 2 5 2 6" xfId="29429" xr:uid="{00000000-0005-0000-0000-000006990000}"/>
    <cellStyle name="Standard 11 2 5 2 6 2" xfId="29430" xr:uid="{00000000-0005-0000-0000-000007990000}"/>
    <cellStyle name="Standard 11 2 5 2 6_BU&amp;IC" xfId="29431" xr:uid="{00000000-0005-0000-0000-000008990000}"/>
    <cellStyle name="Standard 11 2 5 2 7" xfId="29432" xr:uid="{00000000-0005-0000-0000-000009990000}"/>
    <cellStyle name="Standard 11 2 5 2 8" xfId="29433" xr:uid="{00000000-0005-0000-0000-00000A990000}"/>
    <cellStyle name="Standard 11 2 5 2 9" xfId="29434" xr:uid="{00000000-0005-0000-0000-00000B990000}"/>
    <cellStyle name="Standard 11 2 5 2_BU&amp;IC" xfId="29435" xr:uid="{00000000-0005-0000-0000-00000C990000}"/>
    <cellStyle name="Standard 11 2 5 3" xfId="29436" xr:uid="{00000000-0005-0000-0000-00000D990000}"/>
    <cellStyle name="Standard 11 2 5 3 2" xfId="29437" xr:uid="{00000000-0005-0000-0000-00000E990000}"/>
    <cellStyle name="Standard 11 2 5 3 2 2" xfId="29438" xr:uid="{00000000-0005-0000-0000-00000F990000}"/>
    <cellStyle name="Standard 11 2 5 3 2 3" xfId="29439" xr:uid="{00000000-0005-0000-0000-000010990000}"/>
    <cellStyle name="Standard 11 2 5 3 2 4" xfId="29440" xr:uid="{00000000-0005-0000-0000-000011990000}"/>
    <cellStyle name="Standard 11 2 5 3 2_BU&amp;IC" xfId="29441" xr:uid="{00000000-0005-0000-0000-000012990000}"/>
    <cellStyle name="Standard 11 2 5 3 3" xfId="29442" xr:uid="{00000000-0005-0000-0000-000013990000}"/>
    <cellStyle name="Standard 11 2 5 3 4" xfId="29443" xr:uid="{00000000-0005-0000-0000-000014990000}"/>
    <cellStyle name="Standard 11 2 5 3 5" xfId="29444" xr:uid="{00000000-0005-0000-0000-000015990000}"/>
    <cellStyle name="Standard 11 2 5 3_BU&amp;IC" xfId="29445" xr:uid="{00000000-0005-0000-0000-000016990000}"/>
    <cellStyle name="Standard 11 2 5 4" xfId="29446" xr:uid="{00000000-0005-0000-0000-000017990000}"/>
    <cellStyle name="Standard 11 2 5 4 2" xfId="29447" xr:uid="{00000000-0005-0000-0000-000018990000}"/>
    <cellStyle name="Standard 11 2 5 4 3" xfId="29448" xr:uid="{00000000-0005-0000-0000-000019990000}"/>
    <cellStyle name="Standard 11 2 5 4 4" xfId="29449" xr:uid="{00000000-0005-0000-0000-00001A990000}"/>
    <cellStyle name="Standard 11 2 5 4_BU&amp;IC" xfId="29450" xr:uid="{00000000-0005-0000-0000-00001B990000}"/>
    <cellStyle name="Standard 11 2 5 5" xfId="29451" xr:uid="{00000000-0005-0000-0000-00001C990000}"/>
    <cellStyle name="Standard 11 2 5 5 2" xfId="29452" xr:uid="{00000000-0005-0000-0000-00001D990000}"/>
    <cellStyle name="Standard 11 2 5 5 3" xfId="29453" xr:uid="{00000000-0005-0000-0000-00001E990000}"/>
    <cellStyle name="Standard 11 2 5 5_BU&amp;IC" xfId="29454" xr:uid="{00000000-0005-0000-0000-00001F990000}"/>
    <cellStyle name="Standard 11 2 5 6" xfId="29455" xr:uid="{00000000-0005-0000-0000-000020990000}"/>
    <cellStyle name="Standard 11 2 5 6 2" xfId="29456" xr:uid="{00000000-0005-0000-0000-000021990000}"/>
    <cellStyle name="Standard 11 2 5 6 3" xfId="29457" xr:uid="{00000000-0005-0000-0000-000022990000}"/>
    <cellStyle name="Standard 11 2 5 6_BU&amp;IC" xfId="29458" xr:uid="{00000000-0005-0000-0000-000023990000}"/>
    <cellStyle name="Standard 11 2 5 7" xfId="29459" xr:uid="{00000000-0005-0000-0000-000024990000}"/>
    <cellStyle name="Standard 11 2 5 7 2" xfId="29460" xr:uid="{00000000-0005-0000-0000-000025990000}"/>
    <cellStyle name="Standard 11 2 5 7 3" xfId="29461" xr:uid="{00000000-0005-0000-0000-000026990000}"/>
    <cellStyle name="Standard 11 2 5 7_BU&amp;IC" xfId="29462" xr:uid="{00000000-0005-0000-0000-000027990000}"/>
    <cellStyle name="Standard 11 2 5 8" xfId="29463" xr:uid="{00000000-0005-0000-0000-000028990000}"/>
    <cellStyle name="Standard 11 2 5 8 2" xfId="29464" xr:uid="{00000000-0005-0000-0000-000029990000}"/>
    <cellStyle name="Standard 11 2 5 8 3" xfId="29465" xr:uid="{00000000-0005-0000-0000-00002A990000}"/>
    <cellStyle name="Standard 11 2 5 8_BU&amp;IC" xfId="29466" xr:uid="{00000000-0005-0000-0000-00002B990000}"/>
    <cellStyle name="Standard 11 2 5 9" xfId="29467" xr:uid="{00000000-0005-0000-0000-00002C990000}"/>
    <cellStyle name="Standard 11 2 5 9 2" xfId="29468" xr:uid="{00000000-0005-0000-0000-00002D990000}"/>
    <cellStyle name="Standard 11 2 5 9_BU&amp;IC" xfId="29469" xr:uid="{00000000-0005-0000-0000-00002E990000}"/>
    <cellStyle name="Standard 11 2 5_BU&amp;IC" xfId="29470" xr:uid="{00000000-0005-0000-0000-00002F990000}"/>
    <cellStyle name="Standard 11 2 6" xfId="29471" xr:uid="{00000000-0005-0000-0000-000030990000}"/>
    <cellStyle name="Standard 11 2 6 10" xfId="29472" xr:uid="{00000000-0005-0000-0000-000031990000}"/>
    <cellStyle name="Standard 11 2 6 11" xfId="29473" xr:uid="{00000000-0005-0000-0000-000032990000}"/>
    <cellStyle name="Standard 11 2 6 12" xfId="29474" xr:uid="{00000000-0005-0000-0000-000033990000}"/>
    <cellStyle name="Standard 11 2 6 13" xfId="29475" xr:uid="{00000000-0005-0000-0000-000034990000}"/>
    <cellStyle name="Standard 11 2 6 14" xfId="29476" xr:uid="{00000000-0005-0000-0000-000035990000}"/>
    <cellStyle name="Standard 11 2 6 15" xfId="29477" xr:uid="{00000000-0005-0000-0000-000036990000}"/>
    <cellStyle name="Standard 11 2 6 16" xfId="29478" xr:uid="{00000000-0005-0000-0000-000037990000}"/>
    <cellStyle name="Standard 11 2 6 17" xfId="29479" xr:uid="{00000000-0005-0000-0000-000038990000}"/>
    <cellStyle name="Standard 11 2 6 2" xfId="29480" xr:uid="{00000000-0005-0000-0000-000039990000}"/>
    <cellStyle name="Standard 11 2 6 2 2" xfId="29481" xr:uid="{00000000-0005-0000-0000-00003A990000}"/>
    <cellStyle name="Standard 11 2 6 2 2 2" xfId="29482" xr:uid="{00000000-0005-0000-0000-00003B990000}"/>
    <cellStyle name="Standard 11 2 6 2 2 3" xfId="29483" xr:uid="{00000000-0005-0000-0000-00003C990000}"/>
    <cellStyle name="Standard 11 2 6 2 2 4" xfId="29484" xr:uid="{00000000-0005-0000-0000-00003D990000}"/>
    <cellStyle name="Standard 11 2 6 2 2_BU&amp;IC" xfId="29485" xr:uid="{00000000-0005-0000-0000-00003E990000}"/>
    <cellStyle name="Standard 11 2 6 2 3" xfId="29486" xr:uid="{00000000-0005-0000-0000-00003F990000}"/>
    <cellStyle name="Standard 11 2 6 2 4" xfId="29487" xr:uid="{00000000-0005-0000-0000-000040990000}"/>
    <cellStyle name="Standard 11 2 6 2 5" xfId="29488" xr:uid="{00000000-0005-0000-0000-000041990000}"/>
    <cellStyle name="Standard 11 2 6 2_BU&amp;IC" xfId="29489" xr:uid="{00000000-0005-0000-0000-000042990000}"/>
    <cellStyle name="Standard 11 2 6 3" xfId="29490" xr:uid="{00000000-0005-0000-0000-000043990000}"/>
    <cellStyle name="Standard 11 2 6 3 2" xfId="29491" xr:uid="{00000000-0005-0000-0000-000044990000}"/>
    <cellStyle name="Standard 11 2 6 3 3" xfId="29492" xr:uid="{00000000-0005-0000-0000-000045990000}"/>
    <cellStyle name="Standard 11 2 6 3 4" xfId="29493" xr:uid="{00000000-0005-0000-0000-000046990000}"/>
    <cellStyle name="Standard 11 2 6 3_BU&amp;IC" xfId="29494" xr:uid="{00000000-0005-0000-0000-000047990000}"/>
    <cellStyle name="Standard 11 2 6 4" xfId="29495" xr:uid="{00000000-0005-0000-0000-000048990000}"/>
    <cellStyle name="Standard 11 2 6 4 2" xfId="29496" xr:uid="{00000000-0005-0000-0000-000049990000}"/>
    <cellStyle name="Standard 11 2 6 4 3" xfId="29497" xr:uid="{00000000-0005-0000-0000-00004A990000}"/>
    <cellStyle name="Standard 11 2 6 4_BU&amp;IC" xfId="29498" xr:uid="{00000000-0005-0000-0000-00004B990000}"/>
    <cellStyle name="Standard 11 2 6 5" xfId="29499" xr:uid="{00000000-0005-0000-0000-00004C990000}"/>
    <cellStyle name="Standard 11 2 6 5 2" xfId="29500" xr:uid="{00000000-0005-0000-0000-00004D990000}"/>
    <cellStyle name="Standard 11 2 6 5 3" xfId="29501" xr:uid="{00000000-0005-0000-0000-00004E990000}"/>
    <cellStyle name="Standard 11 2 6 5_BU&amp;IC" xfId="29502" xr:uid="{00000000-0005-0000-0000-00004F990000}"/>
    <cellStyle name="Standard 11 2 6 6" xfId="29503" xr:uid="{00000000-0005-0000-0000-000050990000}"/>
    <cellStyle name="Standard 11 2 6 6 2" xfId="29504" xr:uid="{00000000-0005-0000-0000-000051990000}"/>
    <cellStyle name="Standard 11 2 6 6 3" xfId="29505" xr:uid="{00000000-0005-0000-0000-000052990000}"/>
    <cellStyle name="Standard 11 2 6 6_BU&amp;IC" xfId="29506" xr:uid="{00000000-0005-0000-0000-000053990000}"/>
    <cellStyle name="Standard 11 2 6 7" xfId="29507" xr:uid="{00000000-0005-0000-0000-000054990000}"/>
    <cellStyle name="Standard 11 2 6 7 2" xfId="29508" xr:uid="{00000000-0005-0000-0000-000055990000}"/>
    <cellStyle name="Standard 11 2 6 7 3" xfId="29509" xr:uid="{00000000-0005-0000-0000-000056990000}"/>
    <cellStyle name="Standard 11 2 6 7_BU&amp;IC" xfId="29510" xr:uid="{00000000-0005-0000-0000-000057990000}"/>
    <cellStyle name="Standard 11 2 6 8" xfId="29511" xr:uid="{00000000-0005-0000-0000-000058990000}"/>
    <cellStyle name="Standard 11 2 6 8 2" xfId="29512" xr:uid="{00000000-0005-0000-0000-000059990000}"/>
    <cellStyle name="Standard 11 2 6 8_BU&amp;IC" xfId="29513" xr:uid="{00000000-0005-0000-0000-00005A990000}"/>
    <cellStyle name="Standard 11 2 6 9" xfId="29514" xr:uid="{00000000-0005-0000-0000-00005B990000}"/>
    <cellStyle name="Standard 11 2 6_BU&amp;IC" xfId="29515" xr:uid="{00000000-0005-0000-0000-00005C990000}"/>
    <cellStyle name="Standard 11 2 7" xfId="29516" xr:uid="{00000000-0005-0000-0000-00005D990000}"/>
    <cellStyle name="Standard 11 2 7 2" xfId="29517" xr:uid="{00000000-0005-0000-0000-00005E990000}"/>
    <cellStyle name="Standard 11 2 7 2 2" xfId="29518" xr:uid="{00000000-0005-0000-0000-00005F990000}"/>
    <cellStyle name="Standard 11 2 7 2 3" xfId="29519" xr:uid="{00000000-0005-0000-0000-000060990000}"/>
    <cellStyle name="Standard 11 2 7 2 4" xfId="29520" xr:uid="{00000000-0005-0000-0000-000061990000}"/>
    <cellStyle name="Standard 11 2 7 2_BU&amp;IC" xfId="29521" xr:uid="{00000000-0005-0000-0000-000062990000}"/>
    <cellStyle name="Standard 11 2 7 3" xfId="29522" xr:uid="{00000000-0005-0000-0000-000063990000}"/>
    <cellStyle name="Standard 11 2 7 4" xfId="29523" xr:uid="{00000000-0005-0000-0000-000064990000}"/>
    <cellStyle name="Standard 11 2 7 5" xfId="29524" xr:uid="{00000000-0005-0000-0000-000065990000}"/>
    <cellStyle name="Standard 11 2 7_BU&amp;IC" xfId="29525" xr:uid="{00000000-0005-0000-0000-000066990000}"/>
    <cellStyle name="Standard 11 2 8" xfId="29526" xr:uid="{00000000-0005-0000-0000-000067990000}"/>
    <cellStyle name="Standard 11 2 8 2" xfId="29527" xr:uid="{00000000-0005-0000-0000-000068990000}"/>
    <cellStyle name="Standard 11 2 8 3" xfId="29528" xr:uid="{00000000-0005-0000-0000-000069990000}"/>
    <cellStyle name="Standard 11 2 8 4" xfId="29529" xr:uid="{00000000-0005-0000-0000-00006A990000}"/>
    <cellStyle name="Standard 11 2 8_BU&amp;IC" xfId="29530" xr:uid="{00000000-0005-0000-0000-00006B990000}"/>
    <cellStyle name="Standard 11 2 9" xfId="29531" xr:uid="{00000000-0005-0000-0000-00006C990000}"/>
    <cellStyle name="Standard 11 2 9 2" xfId="29532" xr:uid="{00000000-0005-0000-0000-00006D990000}"/>
    <cellStyle name="Standard 11 2 9 3" xfId="29533" xr:uid="{00000000-0005-0000-0000-00006E990000}"/>
    <cellStyle name="Standard 11 2 9 4" xfId="29534" xr:uid="{00000000-0005-0000-0000-00006F990000}"/>
    <cellStyle name="Standard 11 2 9_BU&amp;IC" xfId="29535" xr:uid="{00000000-0005-0000-0000-000070990000}"/>
    <cellStyle name="Standard 11 2_AuftBest_Div" xfId="38335" xr:uid="{00000000-0005-0000-0000-000071990000}"/>
    <cellStyle name="Standard 11 20" xfId="37854" xr:uid="{00000000-0005-0000-0000-000072990000}"/>
    <cellStyle name="Standard 11 3" xfId="586" xr:uid="{00000000-0005-0000-0000-000073990000}"/>
    <cellStyle name="Standard 11 3 2" xfId="29537" xr:uid="{00000000-0005-0000-0000-000074990000}"/>
    <cellStyle name="Standard 11 3 2 2" xfId="29538" xr:uid="{00000000-0005-0000-0000-000075990000}"/>
    <cellStyle name="Standard 11 3 2 3" xfId="29539" xr:uid="{00000000-0005-0000-0000-000076990000}"/>
    <cellStyle name="Standard 11 3 2 3 2" xfId="41714" xr:uid="{00000000-0005-0000-0000-000077990000}"/>
    <cellStyle name="Standard 11 3 2 3 3" xfId="41040" xr:uid="{00000000-0005-0000-0000-000078990000}"/>
    <cellStyle name="Standard 11 3 2 4" xfId="29540" xr:uid="{00000000-0005-0000-0000-000079990000}"/>
    <cellStyle name="Standard 11 3 2 4 2" xfId="41336" xr:uid="{00000000-0005-0000-0000-00007A990000}"/>
    <cellStyle name="Standard 11 3 2 5" xfId="29541" xr:uid="{00000000-0005-0000-0000-00007B990000}"/>
    <cellStyle name="Standard 11 3 2 6" xfId="38193" xr:uid="{00000000-0005-0000-0000-00007C990000}"/>
    <cellStyle name="Standard 11 3 2_BU&amp;IC" xfId="29542" xr:uid="{00000000-0005-0000-0000-00007D990000}"/>
    <cellStyle name="Standard 11 3 3" xfId="29543" xr:uid="{00000000-0005-0000-0000-00007E990000}"/>
    <cellStyle name="Standard 11 3 3 2" xfId="39953" xr:uid="{00000000-0005-0000-0000-00007F990000}"/>
    <cellStyle name="Standard 11 3 3 3" xfId="41041" xr:uid="{00000000-0005-0000-0000-000080990000}"/>
    <cellStyle name="Standard 11 3 3 3 2" xfId="41715" xr:uid="{00000000-0005-0000-0000-000081990000}"/>
    <cellStyle name="Standard 11 3 3 4" xfId="41432" xr:uid="{00000000-0005-0000-0000-000082990000}"/>
    <cellStyle name="Standard 11 3 3 5" xfId="38290" xr:uid="{00000000-0005-0000-0000-000083990000}"/>
    <cellStyle name="Standard 11 3 3_Investoren" xfId="41139" xr:uid="{00000000-0005-0000-0000-000084990000}"/>
    <cellStyle name="Standard 11 3 4" xfId="29544" xr:uid="{00000000-0005-0000-0000-000085990000}"/>
    <cellStyle name="Standard 11 3 5" xfId="29545" xr:uid="{00000000-0005-0000-0000-000086990000}"/>
    <cellStyle name="Standard 11 3 5 2" xfId="41537" xr:uid="{00000000-0005-0000-0000-000087990000}"/>
    <cellStyle name="Standard 11 3 5 3" xfId="40863" xr:uid="{00000000-0005-0000-0000-000088990000}"/>
    <cellStyle name="Standard 11 3 6" xfId="29546" xr:uid="{00000000-0005-0000-0000-000089990000}"/>
    <cellStyle name="Standard 11 3 6 2" xfId="38068" xr:uid="{00000000-0005-0000-0000-00008A990000}"/>
    <cellStyle name="Standard 11 3 7" xfId="29536" xr:uid="{00000000-0005-0000-0000-00008B990000}"/>
    <cellStyle name="Standard 11 3 7 2" xfId="41240" xr:uid="{00000000-0005-0000-0000-00008C990000}"/>
    <cellStyle name="Standard 11 3 8" xfId="37941" xr:uid="{00000000-0005-0000-0000-00008D990000}"/>
    <cellStyle name="Standard 11 3_AuftBest_Div" xfId="38336" xr:uid="{00000000-0005-0000-0000-00008E990000}"/>
    <cellStyle name="Standard 11 4" xfId="29547" xr:uid="{00000000-0005-0000-0000-00008F990000}"/>
    <cellStyle name="Standard 11 4 2" xfId="29548" xr:uid="{00000000-0005-0000-0000-000090990000}"/>
    <cellStyle name="Standard 11 4 3" xfId="29549" xr:uid="{00000000-0005-0000-0000-000091990000}"/>
    <cellStyle name="Standard 11 4 4" xfId="29550" xr:uid="{00000000-0005-0000-0000-000092990000}"/>
    <cellStyle name="Standard 11 4 5" xfId="29551" xr:uid="{00000000-0005-0000-0000-000093990000}"/>
    <cellStyle name="Standard 11 4 6" xfId="38111" xr:uid="{00000000-0005-0000-0000-000094990000}"/>
    <cellStyle name="Standard 11 4_BU&amp;IC" xfId="29552" xr:uid="{00000000-0005-0000-0000-000095990000}"/>
    <cellStyle name="Standard 11 5" xfId="29553" xr:uid="{00000000-0005-0000-0000-000096990000}"/>
    <cellStyle name="Standard 11 5 2" xfId="29554" xr:uid="{00000000-0005-0000-0000-000097990000}"/>
    <cellStyle name="Standard 11 5 3" xfId="29555" xr:uid="{00000000-0005-0000-0000-000098990000}"/>
    <cellStyle name="Standard 11 5 4" xfId="29556" xr:uid="{00000000-0005-0000-0000-000099990000}"/>
    <cellStyle name="Standard 11 5 5" xfId="29557" xr:uid="{00000000-0005-0000-0000-00009A990000}"/>
    <cellStyle name="Standard 11 5 6" xfId="39954" xr:uid="{00000000-0005-0000-0000-00009B990000}"/>
    <cellStyle name="Standard 11 5_BU&amp;IC" xfId="29558" xr:uid="{00000000-0005-0000-0000-00009C990000}"/>
    <cellStyle name="Standard 11 6" xfId="29559" xr:uid="{00000000-0005-0000-0000-00009D990000}"/>
    <cellStyle name="Standard 11 6 2" xfId="29560" xr:uid="{00000000-0005-0000-0000-00009E990000}"/>
    <cellStyle name="Standard 11 6 3" xfId="29561" xr:uid="{00000000-0005-0000-0000-00009F990000}"/>
    <cellStyle name="Standard 11 6 4" xfId="39955" xr:uid="{00000000-0005-0000-0000-0000A0990000}"/>
    <cellStyle name="Standard 11 6_BU&amp;IC" xfId="29562" xr:uid="{00000000-0005-0000-0000-0000A1990000}"/>
    <cellStyle name="Standard 11 7" xfId="29563" xr:uid="{00000000-0005-0000-0000-0000A2990000}"/>
    <cellStyle name="Standard 11 7 2" xfId="29564" xr:uid="{00000000-0005-0000-0000-0000A3990000}"/>
    <cellStyle name="Standard 11 7 3" xfId="29565" xr:uid="{00000000-0005-0000-0000-0000A4990000}"/>
    <cellStyle name="Standard 11 7_BU&amp;IC" xfId="29566" xr:uid="{00000000-0005-0000-0000-0000A5990000}"/>
    <cellStyle name="Standard 11 8" xfId="29567" xr:uid="{00000000-0005-0000-0000-0000A6990000}"/>
    <cellStyle name="Standard 11 8 2" xfId="29568" xr:uid="{00000000-0005-0000-0000-0000A7990000}"/>
    <cellStyle name="Standard 11 8 3" xfId="29569" xr:uid="{00000000-0005-0000-0000-0000A8990000}"/>
    <cellStyle name="Standard 11 8_BU&amp;IC" xfId="29570" xr:uid="{00000000-0005-0000-0000-0000A9990000}"/>
    <cellStyle name="Standard 11 9" xfId="29571" xr:uid="{00000000-0005-0000-0000-0000AA990000}"/>
    <cellStyle name="Standard 11 9 2" xfId="29572" xr:uid="{00000000-0005-0000-0000-0000AB990000}"/>
    <cellStyle name="Standard 11 9 3" xfId="29573" xr:uid="{00000000-0005-0000-0000-0000AC990000}"/>
    <cellStyle name="Standard 11 9 4" xfId="40784" xr:uid="{00000000-0005-0000-0000-0000AD990000}"/>
    <cellStyle name="Standard 11 9_BU&amp;IC" xfId="29574" xr:uid="{00000000-0005-0000-0000-0000AE990000}"/>
    <cellStyle name="Standard 11_2015.05" xfId="587" xr:uid="{00000000-0005-0000-0000-0000AF990000}"/>
    <cellStyle name="Standard 110" xfId="29575" xr:uid="{00000000-0005-0000-0000-0000B0990000}"/>
    <cellStyle name="Standard 111" xfId="29576" xr:uid="{00000000-0005-0000-0000-0000B1990000}"/>
    <cellStyle name="Standard 112" xfId="29577" xr:uid="{00000000-0005-0000-0000-0000B2990000}"/>
    <cellStyle name="Standard 113" xfId="29578" xr:uid="{00000000-0005-0000-0000-0000B3990000}"/>
    <cellStyle name="Standard 114" xfId="29579" xr:uid="{00000000-0005-0000-0000-0000B4990000}"/>
    <cellStyle name="Standard 115" xfId="29580" xr:uid="{00000000-0005-0000-0000-0000B5990000}"/>
    <cellStyle name="Standard 116" xfId="29581" xr:uid="{00000000-0005-0000-0000-0000B6990000}"/>
    <cellStyle name="Standard 117" xfId="29582" xr:uid="{00000000-0005-0000-0000-0000B7990000}"/>
    <cellStyle name="Standard 118" xfId="29583" xr:uid="{00000000-0005-0000-0000-0000B8990000}"/>
    <cellStyle name="Standard 119" xfId="29584" xr:uid="{00000000-0005-0000-0000-0000B9990000}"/>
    <cellStyle name="Standard 12" xfId="376" xr:uid="{00000000-0005-0000-0000-0000BA990000}"/>
    <cellStyle name="Standard 12 10" xfId="29585" xr:uid="{00000000-0005-0000-0000-0000BB990000}"/>
    <cellStyle name="Standard 12 10 2" xfId="29586" xr:uid="{00000000-0005-0000-0000-0000BC990000}"/>
    <cellStyle name="Standard 12 10_BU&amp;IC" xfId="29587" xr:uid="{00000000-0005-0000-0000-0000BD990000}"/>
    <cellStyle name="Standard 12 11" xfId="29588" xr:uid="{00000000-0005-0000-0000-0000BE990000}"/>
    <cellStyle name="Standard 12 11 2" xfId="29589" xr:uid="{00000000-0005-0000-0000-0000BF990000}"/>
    <cellStyle name="Standard 12 11_BU&amp;IC" xfId="29590" xr:uid="{00000000-0005-0000-0000-0000C0990000}"/>
    <cellStyle name="Standard 12 12" xfId="29591" xr:uid="{00000000-0005-0000-0000-0000C1990000}"/>
    <cellStyle name="Standard 12 13" xfId="29592" xr:uid="{00000000-0005-0000-0000-0000C2990000}"/>
    <cellStyle name="Standard 12 14" xfId="29593" xr:uid="{00000000-0005-0000-0000-0000C3990000}"/>
    <cellStyle name="Standard 12 15" xfId="29594" xr:uid="{00000000-0005-0000-0000-0000C4990000}"/>
    <cellStyle name="Standard 12 16" xfId="29595" xr:uid="{00000000-0005-0000-0000-0000C5990000}"/>
    <cellStyle name="Standard 12 17" xfId="29596" xr:uid="{00000000-0005-0000-0000-0000C6990000}"/>
    <cellStyle name="Standard 12 18" xfId="863" xr:uid="{00000000-0005-0000-0000-0000C7990000}"/>
    <cellStyle name="Standard 12 2" xfId="377" xr:uid="{00000000-0005-0000-0000-0000C8990000}"/>
    <cellStyle name="Standard 12 2 10" xfId="29598" xr:uid="{00000000-0005-0000-0000-0000C9990000}"/>
    <cellStyle name="Standard 12 2 11" xfId="29597" xr:uid="{00000000-0005-0000-0000-0000CA990000}"/>
    <cellStyle name="Standard 12 2 2" xfId="29599" xr:uid="{00000000-0005-0000-0000-0000CB990000}"/>
    <cellStyle name="Standard 12 2 2 10" xfId="29600" xr:uid="{00000000-0005-0000-0000-0000CC990000}"/>
    <cellStyle name="Standard 12 2 2 2" xfId="29601" xr:uid="{00000000-0005-0000-0000-0000CD990000}"/>
    <cellStyle name="Standard 12 2 2 2 2" xfId="29602" xr:uid="{00000000-0005-0000-0000-0000CE990000}"/>
    <cellStyle name="Standard 12 2 2 2 2 2" xfId="29603" xr:uid="{00000000-0005-0000-0000-0000CF990000}"/>
    <cellStyle name="Standard 12 2 2 2 2_BU&amp;IC" xfId="29604" xr:uid="{00000000-0005-0000-0000-0000D0990000}"/>
    <cellStyle name="Standard 12 2 2 2 3" xfId="29605" xr:uid="{00000000-0005-0000-0000-0000D1990000}"/>
    <cellStyle name="Standard 12 2 2 2 4" xfId="29606" xr:uid="{00000000-0005-0000-0000-0000D2990000}"/>
    <cellStyle name="Standard 12 2 2 2_B-A-AV-17C-1" xfId="39959" xr:uid="{00000000-0005-0000-0000-0000D3990000}"/>
    <cellStyle name="Standard 12 2 2 3" xfId="29607" xr:uid="{00000000-0005-0000-0000-0000D4990000}"/>
    <cellStyle name="Standard 12 2 2 3 2" xfId="29608" xr:uid="{00000000-0005-0000-0000-0000D5990000}"/>
    <cellStyle name="Standard 12 2 2 3 3" xfId="39962" xr:uid="{00000000-0005-0000-0000-0000D6990000}"/>
    <cellStyle name="Standard 12 2 2 3_B-A-AV-17C-1" xfId="39963" xr:uid="{00000000-0005-0000-0000-0000D7990000}"/>
    <cellStyle name="Standard 12 2 2 4" xfId="29609" xr:uid="{00000000-0005-0000-0000-0000D8990000}"/>
    <cellStyle name="Standard 12 2 2 4 2" xfId="39965" xr:uid="{00000000-0005-0000-0000-0000D9990000}"/>
    <cellStyle name="Standard 12 2 2 5" xfId="29610" xr:uid="{00000000-0005-0000-0000-0000DA990000}"/>
    <cellStyle name="Standard 12 2 2 6" xfId="29611" xr:uid="{00000000-0005-0000-0000-0000DB990000}"/>
    <cellStyle name="Standard 12 2 2 7" xfId="29612" xr:uid="{00000000-0005-0000-0000-0000DC990000}"/>
    <cellStyle name="Standard 12 2 2 8" xfId="29613" xr:uid="{00000000-0005-0000-0000-0000DD990000}"/>
    <cellStyle name="Standard 12 2 2 9" xfId="29614" xr:uid="{00000000-0005-0000-0000-0000DE990000}"/>
    <cellStyle name="Standard 12 2 2_B_Aktiven" xfId="29615" xr:uid="{00000000-0005-0000-0000-0000DF990000}"/>
    <cellStyle name="Standard 12 2 3" xfId="29616" xr:uid="{00000000-0005-0000-0000-0000E0990000}"/>
    <cellStyle name="Standard 12 2 3 2" xfId="29617" xr:uid="{00000000-0005-0000-0000-0000E1990000}"/>
    <cellStyle name="Standard 12 2 3 2 2" xfId="29618" xr:uid="{00000000-0005-0000-0000-0000E2990000}"/>
    <cellStyle name="Standard 12 2 3 2_BU&amp;IC" xfId="29619" xr:uid="{00000000-0005-0000-0000-0000E3990000}"/>
    <cellStyle name="Standard 12 2 3 3" xfId="29620" xr:uid="{00000000-0005-0000-0000-0000E4990000}"/>
    <cellStyle name="Standard 12 2 3 4" xfId="29621" xr:uid="{00000000-0005-0000-0000-0000E5990000}"/>
    <cellStyle name="Standard 12 2 3 5" xfId="39973" xr:uid="{00000000-0005-0000-0000-0000E6990000}"/>
    <cellStyle name="Standard 12 2 3_B-A-AV-17C-1" xfId="39974" xr:uid="{00000000-0005-0000-0000-0000E7990000}"/>
    <cellStyle name="Standard 12 2 4" xfId="29622" xr:uid="{00000000-0005-0000-0000-0000E8990000}"/>
    <cellStyle name="Standard 12 2 4 2" xfId="29623" xr:uid="{00000000-0005-0000-0000-0000E9990000}"/>
    <cellStyle name="Standard 12 2 4 2 2" xfId="39977" xr:uid="{00000000-0005-0000-0000-0000EA990000}"/>
    <cellStyle name="Standard 12 2 4 3" xfId="39978" xr:uid="{00000000-0005-0000-0000-0000EB990000}"/>
    <cellStyle name="Standard 12 2 4 4" xfId="39979" xr:uid="{00000000-0005-0000-0000-0000EC990000}"/>
    <cellStyle name="Standard 12 2 4_B-A-AV-17C-1" xfId="39980" xr:uid="{00000000-0005-0000-0000-0000ED990000}"/>
    <cellStyle name="Standard 12 2 5" xfId="29624" xr:uid="{00000000-0005-0000-0000-0000EE990000}"/>
    <cellStyle name="Standard 12 2 6" xfId="29625" xr:uid="{00000000-0005-0000-0000-0000EF990000}"/>
    <cellStyle name="Standard 12 2 7" xfId="29626" xr:uid="{00000000-0005-0000-0000-0000F0990000}"/>
    <cellStyle name="Standard 12 2 8" xfId="29627" xr:uid="{00000000-0005-0000-0000-0000F1990000}"/>
    <cellStyle name="Standard 12 2 9" xfId="29628" xr:uid="{00000000-0005-0000-0000-0000F2990000}"/>
    <cellStyle name="Standard 12 2_5 year overview margin" xfId="37726" xr:uid="{00000000-0005-0000-0000-0000F3990000}"/>
    <cellStyle name="Standard 12 3" xfId="29629" xr:uid="{00000000-0005-0000-0000-0000F4990000}"/>
    <cellStyle name="Standard 12 3 2" xfId="29630" xr:uid="{00000000-0005-0000-0000-0000F5990000}"/>
    <cellStyle name="Standard 12 3 2 2" xfId="39987" xr:uid="{00000000-0005-0000-0000-0000F6990000}"/>
    <cellStyle name="Standard 12 3 3" xfId="29631" xr:uid="{00000000-0005-0000-0000-0000F7990000}"/>
    <cellStyle name="Standard 12 3 4" xfId="29632" xr:uid="{00000000-0005-0000-0000-0000F8990000}"/>
    <cellStyle name="Standard 12 3 5" xfId="29633" xr:uid="{00000000-0005-0000-0000-0000F9990000}"/>
    <cellStyle name="Standard 12 3 6" xfId="29634" xr:uid="{00000000-0005-0000-0000-0000FA990000}"/>
    <cellStyle name="Standard 12 3_BU&amp;IC" xfId="29635" xr:uid="{00000000-0005-0000-0000-0000FB990000}"/>
    <cellStyle name="Standard 12 4" xfId="29636" xr:uid="{00000000-0005-0000-0000-0000FC990000}"/>
    <cellStyle name="Standard 12 4 2" xfId="29637" xr:uid="{00000000-0005-0000-0000-0000FD990000}"/>
    <cellStyle name="Standard 12 4 3" xfId="29638" xr:uid="{00000000-0005-0000-0000-0000FE990000}"/>
    <cellStyle name="Standard 12 4 4" xfId="29639" xr:uid="{00000000-0005-0000-0000-0000FF990000}"/>
    <cellStyle name="Standard 12 4 4 2" xfId="39988" xr:uid="{00000000-0005-0000-0000-0000009A0000}"/>
    <cellStyle name="Standard 12 4 5" xfId="39989" xr:uid="{00000000-0005-0000-0000-0000019A0000}"/>
    <cellStyle name="Standard 12 4_BU&amp;IC" xfId="29640" xr:uid="{00000000-0005-0000-0000-0000029A0000}"/>
    <cellStyle name="Standard 12 5" xfId="29641" xr:uid="{00000000-0005-0000-0000-0000039A0000}"/>
    <cellStyle name="Standard 12 5 2" xfId="29642" xr:uid="{00000000-0005-0000-0000-0000049A0000}"/>
    <cellStyle name="Standard 12 5 3" xfId="39990" xr:uid="{00000000-0005-0000-0000-0000059A0000}"/>
    <cellStyle name="Standard 12 5 4" xfId="39991" xr:uid="{00000000-0005-0000-0000-0000069A0000}"/>
    <cellStyle name="Standard 12 5 5" xfId="39992" xr:uid="{00000000-0005-0000-0000-0000079A0000}"/>
    <cellStyle name="Standard 12 5_BU&amp;IC" xfId="29643" xr:uid="{00000000-0005-0000-0000-0000089A0000}"/>
    <cellStyle name="Standard 12 6" xfId="29644" xr:uid="{00000000-0005-0000-0000-0000099A0000}"/>
    <cellStyle name="Standard 12 6 2" xfId="29645" xr:uid="{00000000-0005-0000-0000-00000A9A0000}"/>
    <cellStyle name="Standard 12 6 3" xfId="39993" xr:uid="{00000000-0005-0000-0000-00000B9A0000}"/>
    <cellStyle name="Standard 12 6_BU&amp;IC" xfId="29646" xr:uid="{00000000-0005-0000-0000-00000C9A0000}"/>
    <cellStyle name="Standard 12 7" xfId="29647" xr:uid="{00000000-0005-0000-0000-00000D9A0000}"/>
    <cellStyle name="Standard 12 7 2" xfId="29648" xr:uid="{00000000-0005-0000-0000-00000E9A0000}"/>
    <cellStyle name="Standard 12 7 3" xfId="39994" xr:uid="{00000000-0005-0000-0000-00000F9A0000}"/>
    <cellStyle name="Standard 12 7_BU&amp;IC" xfId="29649" xr:uid="{00000000-0005-0000-0000-0000109A0000}"/>
    <cellStyle name="Standard 12 8" xfId="29650" xr:uid="{00000000-0005-0000-0000-0000119A0000}"/>
    <cellStyle name="Standard 12 8 2" xfId="29651" xr:uid="{00000000-0005-0000-0000-0000129A0000}"/>
    <cellStyle name="Standard 12 8_BU&amp;IC" xfId="29652" xr:uid="{00000000-0005-0000-0000-0000139A0000}"/>
    <cellStyle name="Standard 12 9" xfId="29653" xr:uid="{00000000-0005-0000-0000-0000149A0000}"/>
    <cellStyle name="Standard 12 9 2" xfId="29654" xr:uid="{00000000-0005-0000-0000-0000159A0000}"/>
    <cellStyle name="Standard 12 9_BU&amp;IC" xfId="29655" xr:uid="{00000000-0005-0000-0000-0000169A0000}"/>
    <cellStyle name="Standard 12_5 year overview margin" xfId="37725" xr:uid="{00000000-0005-0000-0000-0000179A0000}"/>
    <cellStyle name="Standard 120" xfId="29656" xr:uid="{00000000-0005-0000-0000-0000189A0000}"/>
    <cellStyle name="Standard 121" xfId="29657" xr:uid="{00000000-0005-0000-0000-0000199A0000}"/>
    <cellStyle name="Standard 122" xfId="29658" xr:uid="{00000000-0005-0000-0000-00001A9A0000}"/>
    <cellStyle name="Standard 123" xfId="29659" xr:uid="{00000000-0005-0000-0000-00001B9A0000}"/>
    <cellStyle name="Standard 124" xfId="29660" xr:uid="{00000000-0005-0000-0000-00001C9A0000}"/>
    <cellStyle name="Standard 125" xfId="29661" xr:uid="{00000000-0005-0000-0000-00001D9A0000}"/>
    <cellStyle name="Standard 126" xfId="29662" xr:uid="{00000000-0005-0000-0000-00001E9A0000}"/>
    <cellStyle name="Standard 127" xfId="29663" xr:uid="{00000000-0005-0000-0000-00001F9A0000}"/>
    <cellStyle name="Standard 128" xfId="29664" xr:uid="{00000000-0005-0000-0000-0000209A0000}"/>
    <cellStyle name="Standard 129" xfId="29665" xr:uid="{00000000-0005-0000-0000-0000219A0000}"/>
    <cellStyle name="Standard 13" xfId="378" xr:uid="{00000000-0005-0000-0000-0000229A0000}"/>
    <cellStyle name="Standard 13 10" xfId="29667" xr:uid="{00000000-0005-0000-0000-0000239A0000}"/>
    <cellStyle name="Standard 13 11" xfId="29668" xr:uid="{00000000-0005-0000-0000-0000249A0000}"/>
    <cellStyle name="Standard 13 12" xfId="29669" xr:uid="{00000000-0005-0000-0000-0000259A0000}"/>
    <cellStyle name="Standard 13 13" xfId="29670" xr:uid="{00000000-0005-0000-0000-0000269A0000}"/>
    <cellStyle name="Standard 13 14" xfId="29671" xr:uid="{00000000-0005-0000-0000-0000279A0000}"/>
    <cellStyle name="Standard 13 15" xfId="29672" xr:uid="{00000000-0005-0000-0000-0000289A0000}"/>
    <cellStyle name="Standard 13 16" xfId="29673" xr:uid="{00000000-0005-0000-0000-0000299A0000}"/>
    <cellStyle name="Standard 13 17" xfId="29674" xr:uid="{00000000-0005-0000-0000-00002A9A0000}"/>
    <cellStyle name="Standard 13 18" xfId="29666" xr:uid="{00000000-0005-0000-0000-00002B9A0000}"/>
    <cellStyle name="Standard 13 19" xfId="37855" xr:uid="{00000000-0005-0000-0000-00002C9A0000}"/>
    <cellStyle name="Standard 13 2" xfId="379" xr:uid="{00000000-0005-0000-0000-00002D9A0000}"/>
    <cellStyle name="Standard 13 2 10" xfId="29676" xr:uid="{00000000-0005-0000-0000-00002E9A0000}"/>
    <cellStyle name="Standard 13 2 11" xfId="29675" xr:uid="{00000000-0005-0000-0000-00002F9A0000}"/>
    <cellStyle name="Standard 13 2 12" xfId="37856" xr:uid="{00000000-0005-0000-0000-0000309A0000}"/>
    <cellStyle name="Standard 13 2 2" xfId="29677" xr:uid="{00000000-0005-0000-0000-0000319A0000}"/>
    <cellStyle name="Standard 13 2 2 10" xfId="29678" xr:uid="{00000000-0005-0000-0000-0000329A0000}"/>
    <cellStyle name="Standard 13 2 2 11" xfId="38112" xr:uid="{00000000-0005-0000-0000-0000339A0000}"/>
    <cellStyle name="Standard 13 2 2 2" xfId="29679" xr:uid="{00000000-0005-0000-0000-0000349A0000}"/>
    <cellStyle name="Standard 13 2 2 2 2" xfId="29680" xr:uid="{00000000-0005-0000-0000-0000359A0000}"/>
    <cellStyle name="Standard 13 2 2 2_BU&amp;IC" xfId="29681" xr:uid="{00000000-0005-0000-0000-0000369A0000}"/>
    <cellStyle name="Standard 13 2 2 3" xfId="29682" xr:uid="{00000000-0005-0000-0000-0000379A0000}"/>
    <cellStyle name="Standard 13 2 2 4" xfId="29683" xr:uid="{00000000-0005-0000-0000-0000389A0000}"/>
    <cellStyle name="Standard 13 2 2 5" xfId="29684" xr:uid="{00000000-0005-0000-0000-0000399A0000}"/>
    <cellStyle name="Standard 13 2 2 6" xfId="29685" xr:uid="{00000000-0005-0000-0000-00003A9A0000}"/>
    <cellStyle name="Standard 13 2 2 7" xfId="29686" xr:uid="{00000000-0005-0000-0000-00003B9A0000}"/>
    <cellStyle name="Standard 13 2 2 8" xfId="29687" xr:uid="{00000000-0005-0000-0000-00003C9A0000}"/>
    <cellStyle name="Standard 13 2 2 9" xfId="29688" xr:uid="{00000000-0005-0000-0000-00003D9A0000}"/>
    <cellStyle name="Standard 13 2 2_B-A-AV-17C-1" xfId="39996" xr:uid="{00000000-0005-0000-0000-00003E9A0000}"/>
    <cellStyle name="Standard 13 2 3" xfId="29689" xr:uid="{00000000-0005-0000-0000-00003F9A0000}"/>
    <cellStyle name="Standard 13 2 3 2" xfId="29690" xr:uid="{00000000-0005-0000-0000-0000409A0000}"/>
    <cellStyle name="Standard 13 2 3 3" xfId="39997" xr:uid="{00000000-0005-0000-0000-0000419A0000}"/>
    <cellStyle name="Standard 13 2 3_B-A-AV-17C-1" xfId="39998" xr:uid="{00000000-0005-0000-0000-0000429A0000}"/>
    <cellStyle name="Standard 13 2 4" xfId="29691" xr:uid="{00000000-0005-0000-0000-0000439A0000}"/>
    <cellStyle name="Standard 13 2 4 2" xfId="39999" xr:uid="{00000000-0005-0000-0000-0000449A0000}"/>
    <cellStyle name="Standard 13 2 5" xfId="29692" xr:uid="{00000000-0005-0000-0000-0000459A0000}"/>
    <cellStyle name="Standard 13 2 6" xfId="29693" xr:uid="{00000000-0005-0000-0000-0000469A0000}"/>
    <cellStyle name="Standard 13 2 7" xfId="29694" xr:uid="{00000000-0005-0000-0000-0000479A0000}"/>
    <cellStyle name="Standard 13 2 7 2" xfId="37987" xr:uid="{00000000-0005-0000-0000-0000489A0000}"/>
    <cellStyle name="Standard 13 2 8" xfId="29695" xr:uid="{00000000-0005-0000-0000-0000499A0000}"/>
    <cellStyle name="Standard 13 2 9" xfId="29696" xr:uid="{00000000-0005-0000-0000-00004A9A0000}"/>
    <cellStyle name="Standard 13 2_5 year overview margin" xfId="37728" xr:uid="{00000000-0005-0000-0000-00004B9A0000}"/>
    <cellStyle name="Standard 13 3" xfId="380" xr:uid="{00000000-0005-0000-0000-00004C9A0000}"/>
    <cellStyle name="Standard 13 3 10" xfId="29698" xr:uid="{00000000-0005-0000-0000-00004D9A0000}"/>
    <cellStyle name="Standard 13 3 11" xfId="29697" xr:uid="{00000000-0005-0000-0000-00004E9A0000}"/>
    <cellStyle name="Standard 13 3 2" xfId="29699" xr:uid="{00000000-0005-0000-0000-00004F9A0000}"/>
    <cellStyle name="Standard 13 3 2 2" xfId="29700" xr:uid="{00000000-0005-0000-0000-0000509A0000}"/>
    <cellStyle name="Standard 13 3 2_B-A-AV-17C-1" xfId="40002" xr:uid="{00000000-0005-0000-0000-0000519A0000}"/>
    <cellStyle name="Standard 13 3 3" xfId="29701" xr:uid="{00000000-0005-0000-0000-0000529A0000}"/>
    <cellStyle name="Standard 13 3 4" xfId="29702" xr:uid="{00000000-0005-0000-0000-0000539A0000}"/>
    <cellStyle name="Standard 13 3 5" xfId="29703" xr:uid="{00000000-0005-0000-0000-0000549A0000}"/>
    <cellStyle name="Standard 13 3 6" xfId="29704" xr:uid="{00000000-0005-0000-0000-0000559A0000}"/>
    <cellStyle name="Standard 13 3 7" xfId="29705" xr:uid="{00000000-0005-0000-0000-0000569A0000}"/>
    <cellStyle name="Standard 13 3 8" xfId="29706" xr:uid="{00000000-0005-0000-0000-0000579A0000}"/>
    <cellStyle name="Standard 13 3 9" xfId="29707" xr:uid="{00000000-0005-0000-0000-0000589A0000}"/>
    <cellStyle name="Standard 13 3_5 year overview margin" xfId="37729" xr:uid="{00000000-0005-0000-0000-0000599A0000}"/>
    <cellStyle name="Standard 13 4" xfId="29708" xr:uid="{00000000-0005-0000-0000-00005A9A0000}"/>
    <cellStyle name="Standard 13 4 2" xfId="29709" xr:uid="{00000000-0005-0000-0000-00005B9A0000}"/>
    <cellStyle name="Standard 13 4 3" xfId="29710" xr:uid="{00000000-0005-0000-0000-00005C9A0000}"/>
    <cellStyle name="Standard 13 4 4" xfId="29711" xr:uid="{00000000-0005-0000-0000-00005D9A0000}"/>
    <cellStyle name="Standard 13 4 5" xfId="29712" xr:uid="{00000000-0005-0000-0000-00005E9A0000}"/>
    <cellStyle name="Standard 13 4_B-A-AV-17C-1" xfId="40005" xr:uid="{00000000-0005-0000-0000-00005F9A0000}"/>
    <cellStyle name="Standard 13 5" xfId="29713" xr:uid="{00000000-0005-0000-0000-0000609A0000}"/>
    <cellStyle name="Standard 13 5 2" xfId="29714" xr:uid="{00000000-0005-0000-0000-0000619A0000}"/>
    <cellStyle name="Standard 13 5 3" xfId="29715" xr:uid="{00000000-0005-0000-0000-0000629A0000}"/>
    <cellStyle name="Standard 13 5 4" xfId="40006" xr:uid="{00000000-0005-0000-0000-0000639A0000}"/>
    <cellStyle name="Standard 13 5_BU&amp;IC" xfId="29716" xr:uid="{00000000-0005-0000-0000-0000649A0000}"/>
    <cellStyle name="Standard 13 6" xfId="29717" xr:uid="{00000000-0005-0000-0000-0000659A0000}"/>
    <cellStyle name="Standard 13 6 2" xfId="29718" xr:uid="{00000000-0005-0000-0000-0000669A0000}"/>
    <cellStyle name="Standard 13 6 3" xfId="29719" xr:uid="{00000000-0005-0000-0000-0000679A0000}"/>
    <cellStyle name="Standard 13 6_BU&amp;IC" xfId="29720" xr:uid="{00000000-0005-0000-0000-0000689A0000}"/>
    <cellStyle name="Standard 13 7" xfId="29721" xr:uid="{00000000-0005-0000-0000-0000699A0000}"/>
    <cellStyle name="Standard 13 7 2" xfId="29722" xr:uid="{00000000-0005-0000-0000-00006A9A0000}"/>
    <cellStyle name="Standard 13 7 3" xfId="29723" xr:uid="{00000000-0005-0000-0000-00006B9A0000}"/>
    <cellStyle name="Standard 13 7_BU&amp;IC" xfId="29724" xr:uid="{00000000-0005-0000-0000-00006C9A0000}"/>
    <cellStyle name="Standard 13 8" xfId="29725" xr:uid="{00000000-0005-0000-0000-00006D9A0000}"/>
    <cellStyle name="Standard 13 8 2" xfId="29726" xr:uid="{00000000-0005-0000-0000-00006E9A0000}"/>
    <cellStyle name="Standard 13 8 3" xfId="29727" xr:uid="{00000000-0005-0000-0000-00006F9A0000}"/>
    <cellStyle name="Standard 13 8_BU&amp;IC" xfId="29728" xr:uid="{00000000-0005-0000-0000-0000709A0000}"/>
    <cellStyle name="Standard 13 9" xfId="29729" xr:uid="{00000000-0005-0000-0000-0000719A0000}"/>
    <cellStyle name="Standard 13 9 2" xfId="29730" xr:uid="{00000000-0005-0000-0000-0000729A0000}"/>
    <cellStyle name="Standard 13 9_BU&amp;IC" xfId="29731" xr:uid="{00000000-0005-0000-0000-0000739A0000}"/>
    <cellStyle name="Standard 13_5 year overview margin" xfId="37727" xr:uid="{00000000-0005-0000-0000-0000749A0000}"/>
    <cellStyle name="Standard 130" xfId="29732" xr:uid="{00000000-0005-0000-0000-0000759A0000}"/>
    <cellStyle name="Standard 131" xfId="29733" xr:uid="{00000000-0005-0000-0000-0000769A0000}"/>
    <cellStyle name="Standard 132" xfId="29734" xr:uid="{00000000-0005-0000-0000-0000779A0000}"/>
    <cellStyle name="Standard 133" xfId="29735" xr:uid="{00000000-0005-0000-0000-0000789A0000}"/>
    <cellStyle name="Standard 134" xfId="29736" xr:uid="{00000000-0005-0000-0000-0000799A0000}"/>
    <cellStyle name="Standard 135" xfId="29737" xr:uid="{00000000-0005-0000-0000-00007A9A0000}"/>
    <cellStyle name="Standard 136" xfId="29738" xr:uid="{00000000-0005-0000-0000-00007B9A0000}"/>
    <cellStyle name="Standard 137" xfId="29739" xr:uid="{00000000-0005-0000-0000-00007C9A0000}"/>
    <cellStyle name="Standard 138" xfId="29740" xr:uid="{00000000-0005-0000-0000-00007D9A0000}"/>
    <cellStyle name="Standard 139" xfId="29741" xr:uid="{00000000-0005-0000-0000-00007E9A0000}"/>
    <cellStyle name="Standard 14" xfId="381" xr:uid="{00000000-0005-0000-0000-00007F9A0000}"/>
    <cellStyle name="Standard 14 10" xfId="29743" xr:uid="{00000000-0005-0000-0000-0000809A0000}"/>
    <cellStyle name="Standard 14 11" xfId="29744" xr:uid="{00000000-0005-0000-0000-0000819A0000}"/>
    <cellStyle name="Standard 14 12" xfId="29745" xr:uid="{00000000-0005-0000-0000-0000829A0000}"/>
    <cellStyle name="Standard 14 13" xfId="29746" xr:uid="{00000000-0005-0000-0000-0000839A0000}"/>
    <cellStyle name="Standard 14 14" xfId="29747" xr:uid="{00000000-0005-0000-0000-0000849A0000}"/>
    <cellStyle name="Standard 14 15" xfId="29748" xr:uid="{00000000-0005-0000-0000-0000859A0000}"/>
    <cellStyle name="Standard 14 16" xfId="29749" xr:uid="{00000000-0005-0000-0000-0000869A0000}"/>
    <cellStyle name="Standard 14 17" xfId="29750" xr:uid="{00000000-0005-0000-0000-0000879A0000}"/>
    <cellStyle name="Standard 14 18" xfId="29742" xr:uid="{00000000-0005-0000-0000-0000889A0000}"/>
    <cellStyle name="Standard 14 2" xfId="29751" xr:uid="{00000000-0005-0000-0000-0000899A0000}"/>
    <cellStyle name="Standard 14 2 2" xfId="29752" xr:uid="{00000000-0005-0000-0000-00008A9A0000}"/>
    <cellStyle name="Standard 14 2 2 2" xfId="29753" xr:uid="{00000000-0005-0000-0000-00008B9A0000}"/>
    <cellStyle name="Standard 14 2 2 3" xfId="29754" xr:uid="{00000000-0005-0000-0000-00008C9A0000}"/>
    <cellStyle name="Standard 14 2 2 4" xfId="29755" xr:uid="{00000000-0005-0000-0000-00008D9A0000}"/>
    <cellStyle name="Standard 14 2 2 5" xfId="29756" xr:uid="{00000000-0005-0000-0000-00008E9A0000}"/>
    <cellStyle name="Standard 14 2 2_BU&amp;IC" xfId="29757" xr:uid="{00000000-0005-0000-0000-00008F9A0000}"/>
    <cellStyle name="Standard 14 2 3" xfId="29758" xr:uid="{00000000-0005-0000-0000-0000909A0000}"/>
    <cellStyle name="Standard 14 2 4" xfId="29759" xr:uid="{00000000-0005-0000-0000-0000919A0000}"/>
    <cellStyle name="Standard 14 2 5" xfId="29760" xr:uid="{00000000-0005-0000-0000-0000929A0000}"/>
    <cellStyle name="Standard 14 2 6" xfId="29761" xr:uid="{00000000-0005-0000-0000-0000939A0000}"/>
    <cellStyle name="Standard 14 2_BU&amp;IC" xfId="29762" xr:uid="{00000000-0005-0000-0000-0000949A0000}"/>
    <cellStyle name="Standard 14 3" xfId="29763" xr:uid="{00000000-0005-0000-0000-0000959A0000}"/>
    <cellStyle name="Standard 14 3 2" xfId="29764" xr:uid="{00000000-0005-0000-0000-0000969A0000}"/>
    <cellStyle name="Standard 14 3 3" xfId="29765" xr:uid="{00000000-0005-0000-0000-0000979A0000}"/>
    <cellStyle name="Standard 14 3 4" xfId="29766" xr:uid="{00000000-0005-0000-0000-0000989A0000}"/>
    <cellStyle name="Standard 14 3 5" xfId="29767" xr:uid="{00000000-0005-0000-0000-0000999A0000}"/>
    <cellStyle name="Standard 14 3_BU&amp;IC" xfId="29768" xr:uid="{00000000-0005-0000-0000-00009A9A0000}"/>
    <cellStyle name="Standard 14 4" xfId="29769" xr:uid="{00000000-0005-0000-0000-00009B9A0000}"/>
    <cellStyle name="Standard 14 4 2" xfId="29770" xr:uid="{00000000-0005-0000-0000-00009C9A0000}"/>
    <cellStyle name="Standard 14 4 3" xfId="29771" xr:uid="{00000000-0005-0000-0000-00009D9A0000}"/>
    <cellStyle name="Standard 14 4_BU&amp;IC" xfId="29772" xr:uid="{00000000-0005-0000-0000-00009E9A0000}"/>
    <cellStyle name="Standard 14 5" xfId="29773" xr:uid="{00000000-0005-0000-0000-00009F9A0000}"/>
    <cellStyle name="Standard 14 5 2" xfId="29774" xr:uid="{00000000-0005-0000-0000-0000A09A0000}"/>
    <cellStyle name="Standard 14 5 3" xfId="29775" xr:uid="{00000000-0005-0000-0000-0000A19A0000}"/>
    <cellStyle name="Standard 14 5_BU&amp;IC" xfId="29776" xr:uid="{00000000-0005-0000-0000-0000A29A0000}"/>
    <cellStyle name="Standard 14 6" xfId="29777" xr:uid="{00000000-0005-0000-0000-0000A39A0000}"/>
    <cellStyle name="Standard 14 6 2" xfId="29778" xr:uid="{00000000-0005-0000-0000-0000A49A0000}"/>
    <cellStyle name="Standard 14 6 3" xfId="29779" xr:uid="{00000000-0005-0000-0000-0000A59A0000}"/>
    <cellStyle name="Standard 14 6_BU&amp;IC" xfId="29780" xr:uid="{00000000-0005-0000-0000-0000A69A0000}"/>
    <cellStyle name="Standard 14 7" xfId="29781" xr:uid="{00000000-0005-0000-0000-0000A79A0000}"/>
    <cellStyle name="Standard 14 7 2" xfId="29782" xr:uid="{00000000-0005-0000-0000-0000A89A0000}"/>
    <cellStyle name="Standard 14 7 3" xfId="29783" xr:uid="{00000000-0005-0000-0000-0000A99A0000}"/>
    <cellStyle name="Standard 14 7 4" xfId="40008" xr:uid="{00000000-0005-0000-0000-0000AA9A0000}"/>
    <cellStyle name="Standard 14 7_BU&amp;IC" xfId="29784" xr:uid="{00000000-0005-0000-0000-0000AB9A0000}"/>
    <cellStyle name="Standard 14 8" xfId="29785" xr:uid="{00000000-0005-0000-0000-0000AC9A0000}"/>
    <cellStyle name="Standard 14 8 2" xfId="29786" xr:uid="{00000000-0005-0000-0000-0000AD9A0000}"/>
    <cellStyle name="Standard 14 8_BU&amp;IC" xfId="29787" xr:uid="{00000000-0005-0000-0000-0000AE9A0000}"/>
    <cellStyle name="Standard 14 9" xfId="29788" xr:uid="{00000000-0005-0000-0000-0000AF9A0000}"/>
    <cellStyle name="Standard 14_5 year overview margin" xfId="37730" xr:uid="{00000000-0005-0000-0000-0000B09A0000}"/>
    <cellStyle name="Standard 140" xfId="29789" xr:uid="{00000000-0005-0000-0000-0000B19A0000}"/>
    <cellStyle name="Standard 141" xfId="29790" xr:uid="{00000000-0005-0000-0000-0000B29A0000}"/>
    <cellStyle name="Standard 142" xfId="29791" xr:uid="{00000000-0005-0000-0000-0000B39A0000}"/>
    <cellStyle name="Standard 143" xfId="29792" xr:uid="{00000000-0005-0000-0000-0000B49A0000}"/>
    <cellStyle name="Standard 144" xfId="29793" xr:uid="{00000000-0005-0000-0000-0000B59A0000}"/>
    <cellStyle name="Standard 145" xfId="29794" xr:uid="{00000000-0005-0000-0000-0000B69A0000}"/>
    <cellStyle name="Standard 146" xfId="29795" xr:uid="{00000000-0005-0000-0000-0000B79A0000}"/>
    <cellStyle name="Standard 147" xfId="29796" xr:uid="{00000000-0005-0000-0000-0000B89A0000}"/>
    <cellStyle name="Standard 148" xfId="29797" xr:uid="{00000000-0005-0000-0000-0000B99A0000}"/>
    <cellStyle name="Standard 149" xfId="29798" xr:uid="{00000000-0005-0000-0000-0000BA9A0000}"/>
    <cellStyle name="Standard 15" xfId="382" xr:uid="{00000000-0005-0000-0000-0000BB9A0000}"/>
    <cellStyle name="Standard 15 10" xfId="29800" xr:uid="{00000000-0005-0000-0000-0000BC9A0000}"/>
    <cellStyle name="Standard 15 11" xfId="29801" xr:uid="{00000000-0005-0000-0000-0000BD9A0000}"/>
    <cellStyle name="Standard 15 12" xfId="29802" xr:uid="{00000000-0005-0000-0000-0000BE9A0000}"/>
    <cellStyle name="Standard 15 13" xfId="29803" xr:uid="{00000000-0005-0000-0000-0000BF9A0000}"/>
    <cellStyle name="Standard 15 14" xfId="29804" xr:uid="{00000000-0005-0000-0000-0000C09A0000}"/>
    <cellStyle name="Standard 15 15" xfId="29805" xr:uid="{00000000-0005-0000-0000-0000C19A0000}"/>
    <cellStyle name="Standard 15 16" xfId="29806" xr:uid="{00000000-0005-0000-0000-0000C29A0000}"/>
    <cellStyle name="Standard 15 17" xfId="29807" xr:uid="{00000000-0005-0000-0000-0000C39A0000}"/>
    <cellStyle name="Standard 15 18" xfId="29799" xr:uid="{00000000-0005-0000-0000-0000C49A0000}"/>
    <cellStyle name="Standard 15 2" xfId="29808" xr:uid="{00000000-0005-0000-0000-0000C59A0000}"/>
    <cellStyle name="Standard 15 2 10" xfId="42161" xr:uid="{00000000-0005-0000-0000-0000C69A0000}"/>
    <cellStyle name="Standard 15 2 2" xfId="29809" xr:uid="{00000000-0005-0000-0000-0000C79A0000}"/>
    <cellStyle name="Standard 15 2 2 2" xfId="29810" xr:uid="{00000000-0005-0000-0000-0000C89A0000}"/>
    <cellStyle name="Standard 15 2 2 3" xfId="29811" xr:uid="{00000000-0005-0000-0000-0000C99A0000}"/>
    <cellStyle name="Standard 15 2 2 4" xfId="29812" xr:uid="{00000000-0005-0000-0000-0000CA9A0000}"/>
    <cellStyle name="Standard 15 2 2 5" xfId="29813" xr:uid="{00000000-0005-0000-0000-0000CB9A0000}"/>
    <cellStyle name="Standard 15 2 2_BU&amp;IC" xfId="29814" xr:uid="{00000000-0005-0000-0000-0000CC9A0000}"/>
    <cellStyle name="Standard 15 2 3" xfId="29815" xr:uid="{00000000-0005-0000-0000-0000CD9A0000}"/>
    <cellStyle name="Standard 15 2 4" xfId="29816" xr:uid="{00000000-0005-0000-0000-0000CE9A0000}"/>
    <cellStyle name="Standard 15 2 5" xfId="29817" xr:uid="{00000000-0005-0000-0000-0000CF9A0000}"/>
    <cellStyle name="Standard 15 2 6" xfId="29818" xr:uid="{00000000-0005-0000-0000-0000D09A0000}"/>
    <cellStyle name="Standard 15 2 7" xfId="40012" xr:uid="{00000000-0005-0000-0000-0000D19A0000}"/>
    <cellStyle name="Standard 15 2 8" xfId="42223" xr:uid="{00000000-0005-0000-0000-0000D29A0000}"/>
    <cellStyle name="Standard 15 2 9" xfId="41795" xr:uid="{00000000-0005-0000-0000-0000D39A0000}"/>
    <cellStyle name="Standard 15 2_BU&amp;IC" xfId="29819" xr:uid="{00000000-0005-0000-0000-0000D49A0000}"/>
    <cellStyle name="Standard 15 3" xfId="29820" xr:uid="{00000000-0005-0000-0000-0000D59A0000}"/>
    <cellStyle name="Standard 15 3 2" xfId="29821" xr:uid="{00000000-0005-0000-0000-0000D69A0000}"/>
    <cellStyle name="Standard 15 3 3" xfId="29822" xr:uid="{00000000-0005-0000-0000-0000D79A0000}"/>
    <cellStyle name="Standard 15 3 4" xfId="29823" xr:uid="{00000000-0005-0000-0000-0000D89A0000}"/>
    <cellStyle name="Standard 15 3 5" xfId="29824" xr:uid="{00000000-0005-0000-0000-0000D99A0000}"/>
    <cellStyle name="Standard 15 3 6" xfId="40011" xr:uid="{00000000-0005-0000-0000-0000DA9A0000}"/>
    <cellStyle name="Standard 15 3_BU&amp;IC" xfId="29825" xr:uid="{00000000-0005-0000-0000-0000DB9A0000}"/>
    <cellStyle name="Standard 15 4" xfId="29826" xr:uid="{00000000-0005-0000-0000-0000DC9A0000}"/>
    <cellStyle name="Standard 15 4 2" xfId="29827" xr:uid="{00000000-0005-0000-0000-0000DD9A0000}"/>
    <cellStyle name="Standard 15 4 3" xfId="29828" xr:uid="{00000000-0005-0000-0000-0000DE9A0000}"/>
    <cellStyle name="Standard 15 4_BU&amp;IC" xfId="29829" xr:uid="{00000000-0005-0000-0000-0000DF9A0000}"/>
    <cellStyle name="Standard 15 5" xfId="29830" xr:uid="{00000000-0005-0000-0000-0000E09A0000}"/>
    <cellStyle name="Standard 15 5 2" xfId="29831" xr:uid="{00000000-0005-0000-0000-0000E19A0000}"/>
    <cellStyle name="Standard 15 5 3" xfId="29832" xr:uid="{00000000-0005-0000-0000-0000E29A0000}"/>
    <cellStyle name="Standard 15 5_BU&amp;IC" xfId="29833" xr:uid="{00000000-0005-0000-0000-0000E39A0000}"/>
    <cellStyle name="Standard 15 6" xfId="29834" xr:uid="{00000000-0005-0000-0000-0000E49A0000}"/>
    <cellStyle name="Standard 15 6 2" xfId="29835" xr:uid="{00000000-0005-0000-0000-0000E59A0000}"/>
    <cellStyle name="Standard 15 6 3" xfId="29836" xr:uid="{00000000-0005-0000-0000-0000E69A0000}"/>
    <cellStyle name="Standard 15 6_BU&amp;IC" xfId="29837" xr:uid="{00000000-0005-0000-0000-0000E79A0000}"/>
    <cellStyle name="Standard 15 7" xfId="29838" xr:uid="{00000000-0005-0000-0000-0000E89A0000}"/>
    <cellStyle name="Standard 15 7 2" xfId="29839" xr:uid="{00000000-0005-0000-0000-0000E99A0000}"/>
    <cellStyle name="Standard 15 7 3" xfId="29840" xr:uid="{00000000-0005-0000-0000-0000EA9A0000}"/>
    <cellStyle name="Standard 15 7_BU&amp;IC" xfId="29841" xr:uid="{00000000-0005-0000-0000-0000EB9A0000}"/>
    <cellStyle name="Standard 15 8" xfId="29842" xr:uid="{00000000-0005-0000-0000-0000EC9A0000}"/>
    <cellStyle name="Standard 15 8 2" xfId="29843" xr:uid="{00000000-0005-0000-0000-0000ED9A0000}"/>
    <cellStyle name="Standard 15 8_BU&amp;IC" xfId="29844" xr:uid="{00000000-0005-0000-0000-0000EE9A0000}"/>
    <cellStyle name="Standard 15 9" xfId="29845" xr:uid="{00000000-0005-0000-0000-0000EF9A0000}"/>
    <cellStyle name="Standard 15_5 year overview margin" xfId="37731" xr:uid="{00000000-0005-0000-0000-0000F09A0000}"/>
    <cellStyle name="Standard 150" xfId="29846" xr:uid="{00000000-0005-0000-0000-0000F19A0000}"/>
    <cellStyle name="Standard 151" xfId="29847" xr:uid="{00000000-0005-0000-0000-0000F29A0000}"/>
    <cellStyle name="Standard 152" xfId="29848" xr:uid="{00000000-0005-0000-0000-0000F39A0000}"/>
    <cellStyle name="Standard 153" xfId="29849" xr:uid="{00000000-0005-0000-0000-0000F49A0000}"/>
    <cellStyle name="Standard 154" xfId="29850" xr:uid="{00000000-0005-0000-0000-0000F59A0000}"/>
    <cellStyle name="Standard 155" xfId="29851" xr:uid="{00000000-0005-0000-0000-0000F69A0000}"/>
    <cellStyle name="Standard 156" xfId="29852" xr:uid="{00000000-0005-0000-0000-0000F79A0000}"/>
    <cellStyle name="Standard 157" xfId="29853" xr:uid="{00000000-0005-0000-0000-0000F89A0000}"/>
    <cellStyle name="Standard 158" xfId="29854" xr:uid="{00000000-0005-0000-0000-0000F99A0000}"/>
    <cellStyle name="Standard 159" xfId="29855" xr:uid="{00000000-0005-0000-0000-0000FA9A0000}"/>
    <cellStyle name="Standard 16" xfId="383" xr:uid="{00000000-0005-0000-0000-0000FB9A0000}"/>
    <cellStyle name="Standard 16 10" xfId="29857" xr:uid="{00000000-0005-0000-0000-0000FC9A0000}"/>
    <cellStyle name="Standard 16 11" xfId="29856" xr:uid="{00000000-0005-0000-0000-0000FD9A0000}"/>
    <cellStyle name="Standard 16 2" xfId="29858" xr:uid="{00000000-0005-0000-0000-0000FE9A0000}"/>
    <cellStyle name="Standard 16 2 10" xfId="29859" xr:uid="{00000000-0005-0000-0000-0000FF9A0000}"/>
    <cellStyle name="Standard 16 2 11" xfId="40014" xr:uid="{00000000-0005-0000-0000-0000009B0000}"/>
    <cellStyle name="Standard 16 2 2" xfId="29860" xr:uid="{00000000-0005-0000-0000-0000019B0000}"/>
    <cellStyle name="Standard 16 2 2 2" xfId="29861" xr:uid="{00000000-0005-0000-0000-0000029B0000}"/>
    <cellStyle name="Standard 16 2 2 3" xfId="40015" xr:uid="{00000000-0005-0000-0000-0000039B0000}"/>
    <cellStyle name="Standard 16 2 2_BU&amp;IC" xfId="29862" xr:uid="{00000000-0005-0000-0000-0000049B0000}"/>
    <cellStyle name="Standard 16 2 3" xfId="29863" xr:uid="{00000000-0005-0000-0000-0000059B0000}"/>
    <cellStyle name="Standard 16 2 3 2" xfId="40016" xr:uid="{00000000-0005-0000-0000-0000069B0000}"/>
    <cellStyle name="Standard 16 2 4" xfId="29864" xr:uid="{00000000-0005-0000-0000-0000079B0000}"/>
    <cellStyle name="Standard 16 2 5" xfId="29865" xr:uid="{00000000-0005-0000-0000-0000089B0000}"/>
    <cellStyle name="Standard 16 2 6" xfId="29866" xr:uid="{00000000-0005-0000-0000-0000099B0000}"/>
    <cellStyle name="Standard 16 2 7" xfId="29867" xr:uid="{00000000-0005-0000-0000-00000A9B0000}"/>
    <cellStyle name="Standard 16 2 8" xfId="29868" xr:uid="{00000000-0005-0000-0000-00000B9B0000}"/>
    <cellStyle name="Standard 16 2 9" xfId="29869" xr:uid="{00000000-0005-0000-0000-00000C9B0000}"/>
    <cellStyle name="Standard 16 2_BU&amp;IC" xfId="29870" xr:uid="{00000000-0005-0000-0000-00000D9B0000}"/>
    <cellStyle name="Standard 16 3" xfId="29871" xr:uid="{00000000-0005-0000-0000-00000E9B0000}"/>
    <cellStyle name="Standard 16 3 2" xfId="29872" xr:uid="{00000000-0005-0000-0000-00000F9B0000}"/>
    <cellStyle name="Standard 16 3_BU&amp;IC" xfId="29873" xr:uid="{00000000-0005-0000-0000-0000109B0000}"/>
    <cellStyle name="Standard 16 4" xfId="29874" xr:uid="{00000000-0005-0000-0000-0000119B0000}"/>
    <cellStyle name="Standard 16 5" xfId="29875" xr:uid="{00000000-0005-0000-0000-0000129B0000}"/>
    <cellStyle name="Standard 16 5 2" xfId="40017" xr:uid="{00000000-0005-0000-0000-0000139B0000}"/>
    <cellStyle name="Standard 16 6" xfId="29876" xr:uid="{00000000-0005-0000-0000-0000149B0000}"/>
    <cellStyle name="Standard 16 6 2" xfId="40018" xr:uid="{00000000-0005-0000-0000-0000159B0000}"/>
    <cellStyle name="Standard 16 7" xfId="29877" xr:uid="{00000000-0005-0000-0000-0000169B0000}"/>
    <cellStyle name="Standard 16 7 2" xfId="40013" xr:uid="{00000000-0005-0000-0000-0000179B0000}"/>
    <cellStyle name="Standard 16 8" xfId="29878" xr:uid="{00000000-0005-0000-0000-0000189B0000}"/>
    <cellStyle name="Standard 16 9" xfId="29879" xr:uid="{00000000-0005-0000-0000-0000199B0000}"/>
    <cellStyle name="Standard 16_5 year overview margin" xfId="37732" xr:uid="{00000000-0005-0000-0000-00001A9B0000}"/>
    <cellStyle name="Standard 160" xfId="29880" xr:uid="{00000000-0005-0000-0000-00001B9B0000}"/>
    <cellStyle name="Standard 161" xfId="29881" xr:uid="{00000000-0005-0000-0000-00001C9B0000}"/>
    <cellStyle name="Standard 162" xfId="29882" xr:uid="{00000000-0005-0000-0000-00001D9B0000}"/>
    <cellStyle name="Standard 163" xfId="29883" xr:uid="{00000000-0005-0000-0000-00001E9B0000}"/>
    <cellStyle name="Standard 164" xfId="29884" xr:uid="{00000000-0005-0000-0000-00001F9B0000}"/>
    <cellStyle name="Standard 165" xfId="29885" xr:uid="{00000000-0005-0000-0000-0000209B0000}"/>
    <cellStyle name="Standard 166" xfId="29886" xr:uid="{00000000-0005-0000-0000-0000219B0000}"/>
    <cellStyle name="Standard 167" xfId="29887" xr:uid="{00000000-0005-0000-0000-0000229B0000}"/>
    <cellStyle name="Standard 168" xfId="29888" xr:uid="{00000000-0005-0000-0000-0000239B0000}"/>
    <cellStyle name="Standard 169" xfId="29889" xr:uid="{00000000-0005-0000-0000-0000249B0000}"/>
    <cellStyle name="Standard 17" xfId="384" xr:uid="{00000000-0005-0000-0000-0000259B0000}"/>
    <cellStyle name="Standard 17 10" xfId="29891" xr:uid="{00000000-0005-0000-0000-0000269B0000}"/>
    <cellStyle name="Standard 17 11" xfId="29890" xr:uid="{00000000-0005-0000-0000-0000279B0000}"/>
    <cellStyle name="Standard 17 2" xfId="29892" xr:uid="{00000000-0005-0000-0000-0000289B0000}"/>
    <cellStyle name="Standard 17 2 2" xfId="29893" xr:uid="{00000000-0005-0000-0000-0000299B0000}"/>
    <cellStyle name="Standard 17 2 2 2" xfId="29894" xr:uid="{00000000-0005-0000-0000-00002A9B0000}"/>
    <cellStyle name="Standard 17 2 2 3" xfId="40021" xr:uid="{00000000-0005-0000-0000-00002B9B0000}"/>
    <cellStyle name="Standard 17 2 2_BU&amp;IC" xfId="29895" xr:uid="{00000000-0005-0000-0000-00002C9B0000}"/>
    <cellStyle name="Standard 17 2 3" xfId="29896" xr:uid="{00000000-0005-0000-0000-00002D9B0000}"/>
    <cellStyle name="Standard 17 2 3 2" xfId="40022" xr:uid="{00000000-0005-0000-0000-00002E9B0000}"/>
    <cellStyle name="Standard 17 2 4" xfId="40020" xr:uid="{00000000-0005-0000-0000-00002F9B0000}"/>
    <cellStyle name="Standard 17 2_BU&amp;IC" xfId="29897" xr:uid="{00000000-0005-0000-0000-0000309B0000}"/>
    <cellStyle name="Standard 17 3" xfId="29898" xr:uid="{00000000-0005-0000-0000-0000319B0000}"/>
    <cellStyle name="Standard 17 3 2" xfId="29899" xr:uid="{00000000-0005-0000-0000-0000329B0000}"/>
    <cellStyle name="Standard 17 3_BU&amp;IC" xfId="29900" xr:uid="{00000000-0005-0000-0000-0000339B0000}"/>
    <cellStyle name="Standard 17 4" xfId="29901" xr:uid="{00000000-0005-0000-0000-0000349B0000}"/>
    <cellStyle name="Standard 17 4 2" xfId="40023" xr:uid="{00000000-0005-0000-0000-0000359B0000}"/>
    <cellStyle name="Standard 17 5" xfId="29902" xr:uid="{00000000-0005-0000-0000-0000369B0000}"/>
    <cellStyle name="Standard 17 5 2" xfId="40024" xr:uid="{00000000-0005-0000-0000-0000379B0000}"/>
    <cellStyle name="Standard 17 6" xfId="29903" xr:uid="{00000000-0005-0000-0000-0000389B0000}"/>
    <cellStyle name="Standard 17 6 2" xfId="40025" xr:uid="{00000000-0005-0000-0000-0000399B0000}"/>
    <cellStyle name="Standard 17 7" xfId="29904" xr:uid="{00000000-0005-0000-0000-00003A9B0000}"/>
    <cellStyle name="Standard 17 7 2" xfId="40026" xr:uid="{00000000-0005-0000-0000-00003B9B0000}"/>
    <cellStyle name="Standard 17 8" xfId="29905" xr:uid="{00000000-0005-0000-0000-00003C9B0000}"/>
    <cellStyle name="Standard 17 8 2" xfId="40019" xr:uid="{00000000-0005-0000-0000-00003D9B0000}"/>
    <cellStyle name="Standard 17 9" xfId="29906" xr:uid="{00000000-0005-0000-0000-00003E9B0000}"/>
    <cellStyle name="Standard 17_5 year overview margin" xfId="37733" xr:uid="{00000000-0005-0000-0000-00003F9B0000}"/>
    <cellStyle name="Standard 170" xfId="29907" xr:uid="{00000000-0005-0000-0000-0000409B0000}"/>
    <cellStyle name="Standard 171" xfId="29908" xr:uid="{00000000-0005-0000-0000-0000419B0000}"/>
    <cellStyle name="Standard 172" xfId="29909" xr:uid="{00000000-0005-0000-0000-0000429B0000}"/>
    <cellStyle name="Standard 173" xfId="29910" xr:uid="{00000000-0005-0000-0000-0000439B0000}"/>
    <cellStyle name="Standard 174" xfId="29911" xr:uid="{00000000-0005-0000-0000-0000449B0000}"/>
    <cellStyle name="Standard 175" xfId="29912" xr:uid="{00000000-0005-0000-0000-0000459B0000}"/>
    <cellStyle name="Standard 176" xfId="29913" xr:uid="{00000000-0005-0000-0000-0000469B0000}"/>
    <cellStyle name="Standard 177" xfId="29914" xr:uid="{00000000-0005-0000-0000-0000479B0000}"/>
    <cellStyle name="Standard 178" xfId="29915" xr:uid="{00000000-0005-0000-0000-0000489B0000}"/>
    <cellStyle name="Standard 179" xfId="606" xr:uid="{00000000-0005-0000-0000-0000499B0000}"/>
    <cellStyle name="Standard 18" xfId="385" xr:uid="{00000000-0005-0000-0000-00004A9B0000}"/>
    <cellStyle name="Standard 18 10" xfId="29917" xr:uid="{00000000-0005-0000-0000-00004B9B0000}"/>
    <cellStyle name="Standard 18 11" xfId="29916" xr:uid="{00000000-0005-0000-0000-00004C9B0000}"/>
    <cellStyle name="Standard 18 2" xfId="29918" xr:uid="{00000000-0005-0000-0000-00004D9B0000}"/>
    <cellStyle name="Standard 18 2 2" xfId="29919" xr:uid="{00000000-0005-0000-0000-00004E9B0000}"/>
    <cellStyle name="Standard 18 2 3" xfId="29920" xr:uid="{00000000-0005-0000-0000-00004F9B0000}"/>
    <cellStyle name="Standard 18 2_BU&amp;IC" xfId="29921" xr:uid="{00000000-0005-0000-0000-0000509B0000}"/>
    <cellStyle name="Standard 18 3" xfId="29922" xr:uid="{00000000-0005-0000-0000-0000519B0000}"/>
    <cellStyle name="Standard 18 3 2" xfId="29923" xr:uid="{00000000-0005-0000-0000-0000529B0000}"/>
    <cellStyle name="Standard 18 3_BU&amp;IC" xfId="29924" xr:uid="{00000000-0005-0000-0000-0000539B0000}"/>
    <cellStyle name="Standard 18 4" xfId="29925" xr:uid="{00000000-0005-0000-0000-0000549B0000}"/>
    <cellStyle name="Standard 18 4 2" xfId="40028" xr:uid="{00000000-0005-0000-0000-0000559B0000}"/>
    <cellStyle name="Standard 18 5" xfId="29926" xr:uid="{00000000-0005-0000-0000-0000569B0000}"/>
    <cellStyle name="Standard 18 5 2" xfId="40029" xr:uid="{00000000-0005-0000-0000-0000579B0000}"/>
    <cellStyle name="Standard 18 6" xfId="29927" xr:uid="{00000000-0005-0000-0000-0000589B0000}"/>
    <cellStyle name="Standard 18 6 2" xfId="40027" xr:uid="{00000000-0005-0000-0000-0000599B0000}"/>
    <cellStyle name="Standard 18 7" xfId="29928" xr:uid="{00000000-0005-0000-0000-00005A9B0000}"/>
    <cellStyle name="Standard 18 8" xfId="29929" xr:uid="{00000000-0005-0000-0000-00005B9B0000}"/>
    <cellStyle name="Standard 18 9" xfId="29930" xr:uid="{00000000-0005-0000-0000-00005C9B0000}"/>
    <cellStyle name="Standard 18_5 year overview margin" xfId="37734" xr:uid="{00000000-0005-0000-0000-00005D9B0000}"/>
    <cellStyle name="Standard 19" xfId="386" xr:uid="{00000000-0005-0000-0000-00005E9B0000}"/>
    <cellStyle name="Standard 19 10" xfId="29931" xr:uid="{00000000-0005-0000-0000-00005F9B0000}"/>
    <cellStyle name="Standard 19 2" xfId="29932" xr:uid="{00000000-0005-0000-0000-0000609B0000}"/>
    <cellStyle name="Standard 19 2 2" xfId="29933" xr:uid="{00000000-0005-0000-0000-0000619B0000}"/>
    <cellStyle name="Standard 19 2 3" xfId="40031" xr:uid="{00000000-0005-0000-0000-0000629B0000}"/>
    <cellStyle name="Standard 19 2_BU&amp;IC" xfId="29934" xr:uid="{00000000-0005-0000-0000-0000639B0000}"/>
    <cellStyle name="Standard 19 3" xfId="29935" xr:uid="{00000000-0005-0000-0000-0000649B0000}"/>
    <cellStyle name="Standard 19 3 2" xfId="29936" xr:uid="{00000000-0005-0000-0000-0000659B0000}"/>
    <cellStyle name="Standard 19 3_BU&amp;IC" xfId="29937" xr:uid="{00000000-0005-0000-0000-0000669B0000}"/>
    <cellStyle name="Standard 19 4" xfId="29938" xr:uid="{00000000-0005-0000-0000-0000679B0000}"/>
    <cellStyle name="Standard 19 4 2" xfId="40032" xr:uid="{00000000-0005-0000-0000-0000689B0000}"/>
    <cellStyle name="Standard 19 5" xfId="29939" xr:uid="{00000000-0005-0000-0000-0000699B0000}"/>
    <cellStyle name="Standard 19 5 2" xfId="40030" xr:uid="{00000000-0005-0000-0000-00006A9B0000}"/>
    <cellStyle name="Standard 19 6" xfId="29940" xr:uid="{00000000-0005-0000-0000-00006B9B0000}"/>
    <cellStyle name="Standard 19 7" xfId="29941" xr:uid="{00000000-0005-0000-0000-00006C9B0000}"/>
    <cellStyle name="Standard 19 8" xfId="29942" xr:uid="{00000000-0005-0000-0000-00006D9B0000}"/>
    <cellStyle name="Standard 19 9" xfId="29943" xr:uid="{00000000-0005-0000-0000-00006E9B0000}"/>
    <cellStyle name="Standard 19_5 year overview margin" xfId="37735" xr:uid="{00000000-0005-0000-0000-00006F9B0000}"/>
    <cellStyle name="Standard 2" xfId="387" xr:uid="{00000000-0005-0000-0000-0000709B0000}"/>
    <cellStyle name="Standard 2 10" xfId="388" xr:uid="{00000000-0005-0000-0000-0000719B0000}"/>
    <cellStyle name="Standard 2 10 2" xfId="29944" xr:uid="{00000000-0005-0000-0000-0000729B0000}"/>
    <cellStyle name="Standard 2 10 2 2" xfId="40035" xr:uid="{00000000-0005-0000-0000-0000739B0000}"/>
    <cellStyle name="Standard 2 10 3" xfId="40034" xr:uid="{00000000-0005-0000-0000-0000749B0000}"/>
    <cellStyle name="Standard 2 10_Folie 3" xfId="40036" xr:uid="{00000000-0005-0000-0000-0000759B0000}"/>
    <cellStyle name="Standard 2 100" xfId="29945" xr:uid="{00000000-0005-0000-0000-0000769B0000}"/>
    <cellStyle name="Standard 2 101" xfId="29946" xr:uid="{00000000-0005-0000-0000-0000779B0000}"/>
    <cellStyle name="Standard 2 11" xfId="588" xr:uid="{00000000-0005-0000-0000-0000789B0000}"/>
    <cellStyle name="Standard 2 11 2" xfId="29948" xr:uid="{00000000-0005-0000-0000-0000799B0000}"/>
    <cellStyle name="Standard 2 11 3" xfId="29947" xr:uid="{00000000-0005-0000-0000-00007A9B0000}"/>
    <cellStyle name="Standard 2 11_5 year overview margin" xfId="37736" xr:uid="{00000000-0005-0000-0000-00007B9B0000}"/>
    <cellStyle name="Standard 2 12" xfId="29949" xr:uid="{00000000-0005-0000-0000-00007C9B0000}"/>
    <cellStyle name="Standard 2 13" xfId="29950" xr:uid="{00000000-0005-0000-0000-00007D9B0000}"/>
    <cellStyle name="Standard 2 13 2" xfId="40033" xr:uid="{00000000-0005-0000-0000-00007E9B0000}"/>
    <cellStyle name="Standard 2 14" xfId="29951" xr:uid="{00000000-0005-0000-0000-00007F9B0000}"/>
    <cellStyle name="Standard 2 14 2" xfId="29952" xr:uid="{00000000-0005-0000-0000-0000809B0000}"/>
    <cellStyle name="Standard 2 14 3" xfId="40038" xr:uid="{00000000-0005-0000-0000-0000819B0000}"/>
    <cellStyle name="Standard 2 14_BU&amp;IC" xfId="29953" xr:uid="{00000000-0005-0000-0000-0000829B0000}"/>
    <cellStyle name="Standard 2 15" xfId="29954" xr:uid="{00000000-0005-0000-0000-0000839B0000}"/>
    <cellStyle name="Standard 2 16" xfId="29955" xr:uid="{00000000-0005-0000-0000-0000849B0000}"/>
    <cellStyle name="Standard 2 17" xfId="29956" xr:uid="{00000000-0005-0000-0000-0000859B0000}"/>
    <cellStyle name="Standard 2 18" xfId="29957" xr:uid="{00000000-0005-0000-0000-0000869B0000}"/>
    <cellStyle name="Standard 2 19" xfId="29958" xr:uid="{00000000-0005-0000-0000-0000879B0000}"/>
    <cellStyle name="Standard 2 2" xfId="389" xr:uid="{00000000-0005-0000-0000-0000889B0000}"/>
    <cellStyle name="Standard 2 2 10" xfId="29959" xr:uid="{00000000-0005-0000-0000-0000899B0000}"/>
    <cellStyle name="Standard 2 2 11" xfId="29960" xr:uid="{00000000-0005-0000-0000-00008A9B0000}"/>
    <cellStyle name="Standard 2 2 12" xfId="37857" xr:uid="{00000000-0005-0000-0000-00008B9B0000}"/>
    <cellStyle name="Standard 2 2 2" xfId="390" xr:uid="{00000000-0005-0000-0000-00008C9B0000}"/>
    <cellStyle name="Standard 2 2 2 10" xfId="29961" xr:uid="{00000000-0005-0000-0000-00008D9B0000}"/>
    <cellStyle name="Standard 2 2 2 11" xfId="37858" xr:uid="{00000000-0005-0000-0000-00008E9B0000}"/>
    <cellStyle name="Standard 2 2 2 2" xfId="29962" xr:uid="{00000000-0005-0000-0000-00008F9B0000}"/>
    <cellStyle name="Standard 2 2 2 2 10" xfId="41779" xr:uid="{00000000-0005-0000-0000-0000909B0000}"/>
    <cellStyle name="Standard 2 2 2 2 2" xfId="29963" xr:uid="{00000000-0005-0000-0000-0000919B0000}"/>
    <cellStyle name="Standard 2 2 2 2 2 10" xfId="41770" xr:uid="{00000000-0005-0000-0000-0000929B0000}"/>
    <cellStyle name="Standard 2 2 2 2 2 2" xfId="29964" xr:uid="{00000000-0005-0000-0000-0000939B0000}"/>
    <cellStyle name="Standard 2 2 2 2 2 2 2" xfId="29965" xr:uid="{00000000-0005-0000-0000-0000949B0000}"/>
    <cellStyle name="Standard 2 2 2 2 2 2 2 2" xfId="29966" xr:uid="{00000000-0005-0000-0000-0000959B0000}"/>
    <cellStyle name="Standard 2 2 2 2 2 2 2_BU&amp;IC" xfId="29967" xr:uid="{00000000-0005-0000-0000-0000969B0000}"/>
    <cellStyle name="Standard 2 2 2 2 2 2 3" xfId="29968" xr:uid="{00000000-0005-0000-0000-0000979B0000}"/>
    <cellStyle name="Standard 2 2 2 2 2 2_BU&amp;IC" xfId="29969" xr:uid="{00000000-0005-0000-0000-0000989B0000}"/>
    <cellStyle name="Standard 2 2 2 2 2 3" xfId="29970" xr:uid="{00000000-0005-0000-0000-0000999B0000}"/>
    <cellStyle name="Standard 2 2 2 2 2 3 2" xfId="29971" xr:uid="{00000000-0005-0000-0000-00009A9B0000}"/>
    <cellStyle name="Standard 2 2 2 2 2 3_BU&amp;IC" xfId="29972" xr:uid="{00000000-0005-0000-0000-00009B9B0000}"/>
    <cellStyle name="Standard 2 2 2 2 2 4" xfId="29973" xr:uid="{00000000-0005-0000-0000-00009C9B0000}"/>
    <cellStyle name="Standard 2 2 2 2 2 5" xfId="40042" xr:uid="{00000000-0005-0000-0000-00009D9B0000}"/>
    <cellStyle name="Standard 2 2 2 2 2 6" xfId="42228" xr:uid="{00000000-0005-0000-0000-00009E9B0000}"/>
    <cellStyle name="Standard 2 2 2 2 2 7" xfId="38532" xr:uid="{00000000-0005-0000-0000-00009F9B0000}"/>
    <cellStyle name="Standard 2 2 2 2 2 8" xfId="42271" xr:uid="{00000000-0005-0000-0000-0000A09B0000}"/>
    <cellStyle name="Standard 2 2 2 2 2 9" xfId="42336" xr:uid="{00000000-0005-0000-0000-0000A19B0000}"/>
    <cellStyle name="Standard 2 2 2 2 2_BU&amp;IC" xfId="29974" xr:uid="{00000000-0005-0000-0000-0000A29B0000}"/>
    <cellStyle name="Standard 2 2 2 2 3" xfId="29975" xr:uid="{00000000-0005-0000-0000-0000A39B0000}"/>
    <cellStyle name="Standard 2 2 2 2 3 2" xfId="29976" xr:uid="{00000000-0005-0000-0000-0000A49B0000}"/>
    <cellStyle name="Standard 2 2 2 2 3 2 2" xfId="29977" xr:uid="{00000000-0005-0000-0000-0000A59B0000}"/>
    <cellStyle name="Standard 2 2 2 2 3 2_BU&amp;IC" xfId="29978" xr:uid="{00000000-0005-0000-0000-0000A69B0000}"/>
    <cellStyle name="Standard 2 2 2 2 3 3" xfId="29979" xr:uid="{00000000-0005-0000-0000-0000A79B0000}"/>
    <cellStyle name="Standard 2 2 2 2 3 4" xfId="40043" xr:uid="{00000000-0005-0000-0000-0000A89B0000}"/>
    <cellStyle name="Standard 2 2 2 2 3 5" xfId="42229" xr:uid="{00000000-0005-0000-0000-0000A99B0000}"/>
    <cellStyle name="Standard 2 2 2 2 3 6" xfId="41788" xr:uid="{00000000-0005-0000-0000-0000AA9B0000}"/>
    <cellStyle name="Standard 2 2 2 2 3 7" xfId="42243" xr:uid="{00000000-0005-0000-0000-0000AB9B0000}"/>
    <cellStyle name="Standard 2 2 2 2 3 8" xfId="42489" xr:uid="{00000000-0005-0000-0000-0000AC9B0000}"/>
    <cellStyle name="Standard 2 2 2 2 3 9" xfId="42426" xr:uid="{00000000-0005-0000-0000-0000AD9B0000}"/>
    <cellStyle name="Standard 2 2 2 2 3_BU&amp;IC" xfId="29980" xr:uid="{00000000-0005-0000-0000-0000AE9B0000}"/>
    <cellStyle name="Standard 2 2 2 2 4" xfId="29981" xr:uid="{00000000-0005-0000-0000-0000AF9B0000}"/>
    <cellStyle name="Standard 2 2 2 2 4 2" xfId="29982" xr:uid="{00000000-0005-0000-0000-0000B09B0000}"/>
    <cellStyle name="Standard 2 2 2 2 4 3" xfId="40041" xr:uid="{00000000-0005-0000-0000-0000B19B0000}"/>
    <cellStyle name="Standard 2 2 2 2 4_BU&amp;IC" xfId="29983" xr:uid="{00000000-0005-0000-0000-0000B29B0000}"/>
    <cellStyle name="Standard 2 2 2 2 5" xfId="29984" xr:uid="{00000000-0005-0000-0000-0000B39B0000}"/>
    <cellStyle name="Standard 2 2 2 2 5 2" xfId="41716" xr:uid="{00000000-0005-0000-0000-0000B49B0000}"/>
    <cellStyle name="Standard 2 2 2 2 5 3" xfId="41042" xr:uid="{00000000-0005-0000-0000-0000B59B0000}"/>
    <cellStyle name="Standard 2 2 2 2 6" xfId="41266" xr:uid="{00000000-0005-0000-0000-0000B69B0000}"/>
    <cellStyle name="Standard 2 2 2 2 7" xfId="38114" xr:uid="{00000000-0005-0000-0000-0000B79B0000}"/>
    <cellStyle name="Standard 2 2 2 2 8" xfId="37802" xr:uid="{00000000-0005-0000-0000-0000B89B0000}"/>
    <cellStyle name="Standard 2 2 2 2 9" xfId="42265" xr:uid="{00000000-0005-0000-0000-0000B99B0000}"/>
    <cellStyle name="Standard 2 2 2 2_BU&amp;IC" xfId="29985" xr:uid="{00000000-0005-0000-0000-0000BA9B0000}"/>
    <cellStyle name="Standard 2 2 2 3" xfId="29986" xr:uid="{00000000-0005-0000-0000-0000BB9B0000}"/>
    <cellStyle name="Standard 2 2 2 3 10" xfId="42247" xr:uid="{00000000-0005-0000-0000-0000BC9B0000}"/>
    <cellStyle name="Standard 2 2 2 3 2" xfId="29987" xr:uid="{00000000-0005-0000-0000-0000BD9B0000}"/>
    <cellStyle name="Standard 2 2 2 3 2 10" xfId="42498" xr:uid="{00000000-0005-0000-0000-0000BE9B0000}"/>
    <cellStyle name="Standard 2 2 2 3 2 2" xfId="29988" xr:uid="{00000000-0005-0000-0000-0000BF9B0000}"/>
    <cellStyle name="Standard 2 2 2 3 2 2 2" xfId="29989" xr:uid="{00000000-0005-0000-0000-0000C09B0000}"/>
    <cellStyle name="Standard 2 2 2 3 2 2 2 2" xfId="29990" xr:uid="{00000000-0005-0000-0000-0000C19B0000}"/>
    <cellStyle name="Standard 2 2 2 3 2 2 2_BU&amp;IC" xfId="29991" xr:uid="{00000000-0005-0000-0000-0000C29B0000}"/>
    <cellStyle name="Standard 2 2 2 3 2 2 3" xfId="29992" xr:uid="{00000000-0005-0000-0000-0000C39B0000}"/>
    <cellStyle name="Standard 2 2 2 3 2 2_BU&amp;IC" xfId="29993" xr:uid="{00000000-0005-0000-0000-0000C49B0000}"/>
    <cellStyle name="Standard 2 2 2 3 2 3" xfId="29994" xr:uid="{00000000-0005-0000-0000-0000C59B0000}"/>
    <cellStyle name="Standard 2 2 2 3 2 3 2" xfId="29995" xr:uid="{00000000-0005-0000-0000-0000C69B0000}"/>
    <cellStyle name="Standard 2 2 2 3 2 3_BU&amp;IC" xfId="29996" xr:uid="{00000000-0005-0000-0000-0000C79B0000}"/>
    <cellStyle name="Standard 2 2 2 3 2 4" xfId="29997" xr:uid="{00000000-0005-0000-0000-0000C89B0000}"/>
    <cellStyle name="Standard 2 2 2 3 2 5" xfId="40044" xr:uid="{00000000-0005-0000-0000-0000C99B0000}"/>
    <cellStyle name="Standard 2 2 2 3 2 6" xfId="42230" xr:uid="{00000000-0005-0000-0000-0000CA9B0000}"/>
    <cellStyle name="Standard 2 2 2 3 2 7" xfId="41791" xr:uid="{00000000-0005-0000-0000-0000CB9B0000}"/>
    <cellStyle name="Standard 2 2 2 3 2 8" xfId="42163" xr:uid="{00000000-0005-0000-0000-0000CC9B0000}"/>
    <cellStyle name="Standard 2 2 2 3 2 9" xfId="42293" xr:uid="{00000000-0005-0000-0000-0000CD9B0000}"/>
    <cellStyle name="Standard 2 2 2 3 2_BU&amp;IC" xfId="29998" xr:uid="{00000000-0005-0000-0000-0000CE9B0000}"/>
    <cellStyle name="Standard 2 2 2 3 3" xfId="29999" xr:uid="{00000000-0005-0000-0000-0000CF9B0000}"/>
    <cellStyle name="Standard 2 2 2 3 3 2" xfId="30000" xr:uid="{00000000-0005-0000-0000-0000D09B0000}"/>
    <cellStyle name="Standard 2 2 2 3 3 2 2" xfId="30001" xr:uid="{00000000-0005-0000-0000-0000D19B0000}"/>
    <cellStyle name="Standard 2 2 2 3 3 2 3" xfId="40046" xr:uid="{00000000-0005-0000-0000-0000D29B0000}"/>
    <cellStyle name="Standard 2 2 2 3 3 2_BU&amp;IC" xfId="30002" xr:uid="{00000000-0005-0000-0000-0000D39B0000}"/>
    <cellStyle name="Standard 2 2 2 3 3 3" xfId="30003" xr:uid="{00000000-0005-0000-0000-0000D49B0000}"/>
    <cellStyle name="Standard 2 2 2 3 3 3 2" xfId="40047" xr:uid="{00000000-0005-0000-0000-0000D59B0000}"/>
    <cellStyle name="Standard 2 2 2 3 3 4" xfId="40045" xr:uid="{00000000-0005-0000-0000-0000D69B0000}"/>
    <cellStyle name="Standard 2 2 2 3 3_BU&amp;IC" xfId="30004" xr:uid="{00000000-0005-0000-0000-0000D79B0000}"/>
    <cellStyle name="Standard 2 2 2 3 4" xfId="30005" xr:uid="{00000000-0005-0000-0000-0000D89B0000}"/>
    <cellStyle name="Standard 2 2 2 3 4 2" xfId="30006" xr:uid="{00000000-0005-0000-0000-0000D99B0000}"/>
    <cellStyle name="Standard 2 2 2 3 4 2 2" xfId="30007" xr:uid="{00000000-0005-0000-0000-0000DA9B0000}"/>
    <cellStyle name="Standard 2 2 2 3 4 2_BU&amp;IC" xfId="30008" xr:uid="{00000000-0005-0000-0000-0000DB9B0000}"/>
    <cellStyle name="Standard 2 2 2 3 4 3" xfId="30009" xr:uid="{00000000-0005-0000-0000-0000DC9B0000}"/>
    <cellStyle name="Standard 2 2 2 3 4 4" xfId="40048" xr:uid="{00000000-0005-0000-0000-0000DD9B0000}"/>
    <cellStyle name="Standard 2 2 2 3 4 5" xfId="42231" xr:uid="{00000000-0005-0000-0000-0000DE9B0000}"/>
    <cellStyle name="Standard 2 2 2 3 4 6" xfId="42370" xr:uid="{00000000-0005-0000-0000-0000DF9B0000}"/>
    <cellStyle name="Standard 2 2 2 3 4 7" xfId="42164" xr:uid="{00000000-0005-0000-0000-0000E09B0000}"/>
    <cellStyle name="Standard 2 2 2 3 4 8" xfId="37793" xr:uid="{00000000-0005-0000-0000-0000E19B0000}"/>
    <cellStyle name="Standard 2 2 2 3 4 9" xfId="42398" xr:uid="{00000000-0005-0000-0000-0000E29B0000}"/>
    <cellStyle name="Standard 2 2 2 3 4_BU&amp;IC" xfId="30010" xr:uid="{00000000-0005-0000-0000-0000E39B0000}"/>
    <cellStyle name="Standard 2 2 2 3 5" xfId="30011" xr:uid="{00000000-0005-0000-0000-0000E49B0000}"/>
    <cellStyle name="Standard 2 2 2 3 5 2" xfId="30012" xr:uid="{00000000-0005-0000-0000-0000E59B0000}"/>
    <cellStyle name="Standard 2 2 2 3 5_BU&amp;IC" xfId="30013" xr:uid="{00000000-0005-0000-0000-0000E69B0000}"/>
    <cellStyle name="Standard 2 2 2 3 6" xfId="30014" xr:uid="{00000000-0005-0000-0000-0000E79B0000}"/>
    <cellStyle name="Standard 2 2 2 3 6 2" xfId="41717" xr:uid="{00000000-0005-0000-0000-0000E89B0000}"/>
    <cellStyle name="Standard 2 2 2 3 6 3" xfId="41043" xr:uid="{00000000-0005-0000-0000-0000E99B0000}"/>
    <cellStyle name="Standard 2 2 2 3 7" xfId="41362" xr:uid="{00000000-0005-0000-0000-0000EA9B0000}"/>
    <cellStyle name="Standard 2 2 2 3 8" xfId="38220" xr:uid="{00000000-0005-0000-0000-0000EB9B0000}"/>
    <cellStyle name="Standard 2 2 2 3 9" xfId="38571" xr:uid="{00000000-0005-0000-0000-0000EC9B0000}"/>
    <cellStyle name="Standard 2 2 2 3_BU&amp;IC" xfId="30015" xr:uid="{00000000-0005-0000-0000-0000ED9B0000}"/>
    <cellStyle name="Standard 2 2 2 4" xfId="30016" xr:uid="{00000000-0005-0000-0000-0000EE9B0000}"/>
    <cellStyle name="Standard 2 2 2 4 10" xfId="41794" xr:uid="{00000000-0005-0000-0000-0000EF9B0000}"/>
    <cellStyle name="Standard 2 2 2 4 2" xfId="30017" xr:uid="{00000000-0005-0000-0000-0000F09B0000}"/>
    <cellStyle name="Standard 2 2 2 4 2 2" xfId="30018" xr:uid="{00000000-0005-0000-0000-0000F19B0000}"/>
    <cellStyle name="Standard 2 2 2 4 2 2 2" xfId="30019" xr:uid="{00000000-0005-0000-0000-0000F29B0000}"/>
    <cellStyle name="Standard 2 2 2 4 2 2_BU&amp;IC" xfId="30020" xr:uid="{00000000-0005-0000-0000-0000F39B0000}"/>
    <cellStyle name="Standard 2 2 2 4 2 3" xfId="30021" xr:uid="{00000000-0005-0000-0000-0000F49B0000}"/>
    <cellStyle name="Standard 2 2 2 4 2_BU&amp;IC" xfId="30022" xr:uid="{00000000-0005-0000-0000-0000F59B0000}"/>
    <cellStyle name="Standard 2 2 2 4 3" xfId="30023" xr:uid="{00000000-0005-0000-0000-0000F69B0000}"/>
    <cellStyle name="Standard 2 2 2 4 3 2" xfId="30024" xr:uid="{00000000-0005-0000-0000-0000F79B0000}"/>
    <cellStyle name="Standard 2 2 2 4 3_BU&amp;IC" xfId="30025" xr:uid="{00000000-0005-0000-0000-0000F89B0000}"/>
    <cellStyle name="Standard 2 2 2 4 4" xfId="30026" xr:uid="{00000000-0005-0000-0000-0000F99B0000}"/>
    <cellStyle name="Standard 2 2 2 4 5" xfId="40049" xr:uid="{00000000-0005-0000-0000-0000FA9B0000}"/>
    <cellStyle name="Standard 2 2 2 4 6" xfId="42232" xr:uid="{00000000-0005-0000-0000-0000FB9B0000}"/>
    <cellStyle name="Standard 2 2 2 4 7" xfId="42409" xr:uid="{00000000-0005-0000-0000-0000FC9B0000}"/>
    <cellStyle name="Standard 2 2 2 4 8" xfId="38399" xr:uid="{00000000-0005-0000-0000-0000FD9B0000}"/>
    <cellStyle name="Standard 2 2 2 4 9" xfId="42484" xr:uid="{00000000-0005-0000-0000-0000FE9B0000}"/>
    <cellStyle name="Standard 2 2 2 4_BU&amp;IC" xfId="30027" xr:uid="{00000000-0005-0000-0000-0000FF9B0000}"/>
    <cellStyle name="Standard 2 2 2 5" xfId="30028" xr:uid="{00000000-0005-0000-0000-0000009C0000}"/>
    <cellStyle name="Standard 2 2 2 5 2" xfId="30029" xr:uid="{00000000-0005-0000-0000-0000019C0000}"/>
    <cellStyle name="Standard 2 2 2 5 2 2" xfId="30030" xr:uid="{00000000-0005-0000-0000-0000029C0000}"/>
    <cellStyle name="Standard 2 2 2 5 2_BU&amp;IC" xfId="30031" xr:uid="{00000000-0005-0000-0000-0000039C0000}"/>
    <cellStyle name="Standard 2 2 2 5 3" xfId="30032" xr:uid="{00000000-0005-0000-0000-0000049C0000}"/>
    <cellStyle name="Standard 2 2 2 5 4" xfId="40050" xr:uid="{00000000-0005-0000-0000-0000059C0000}"/>
    <cellStyle name="Standard 2 2 2 5 5" xfId="42233" xr:uid="{00000000-0005-0000-0000-0000069C0000}"/>
    <cellStyle name="Standard 2 2 2 5 6" xfId="42443" xr:uid="{00000000-0005-0000-0000-0000079C0000}"/>
    <cellStyle name="Standard 2 2 2 5 7" xfId="42380" xr:uid="{00000000-0005-0000-0000-0000089C0000}"/>
    <cellStyle name="Standard 2 2 2 5 8" xfId="42214" xr:uid="{00000000-0005-0000-0000-0000099C0000}"/>
    <cellStyle name="Standard 2 2 2 5 9" xfId="42497" xr:uid="{00000000-0005-0000-0000-00000A9C0000}"/>
    <cellStyle name="Standard 2 2 2 5_BU&amp;IC" xfId="30033" xr:uid="{00000000-0005-0000-0000-00000B9C0000}"/>
    <cellStyle name="Standard 2 2 2 6" xfId="30034" xr:uid="{00000000-0005-0000-0000-00000C9C0000}"/>
    <cellStyle name="Standard 2 2 2 6 2" xfId="30035" xr:uid="{00000000-0005-0000-0000-00000D9C0000}"/>
    <cellStyle name="Standard 2 2 2 6 3" xfId="40040" xr:uid="{00000000-0005-0000-0000-00000E9C0000}"/>
    <cellStyle name="Standard 2 2 2 6_BU&amp;IC" xfId="30036" xr:uid="{00000000-0005-0000-0000-00000F9C0000}"/>
    <cellStyle name="Standard 2 2 2 7" xfId="30037" xr:uid="{00000000-0005-0000-0000-0000109C0000}"/>
    <cellStyle name="Standard 2 2 2 7 2" xfId="41465" xr:uid="{00000000-0005-0000-0000-0000119C0000}"/>
    <cellStyle name="Standard 2 2 2 7 3" xfId="40786" xr:uid="{00000000-0005-0000-0000-0000129C0000}"/>
    <cellStyle name="Standard 2 2 2 8" xfId="30038" xr:uid="{00000000-0005-0000-0000-0000139C0000}"/>
    <cellStyle name="Standard 2 2 2 8 2" xfId="37989" xr:uid="{00000000-0005-0000-0000-0000149C0000}"/>
    <cellStyle name="Standard 2 2 2 9" xfId="30039" xr:uid="{00000000-0005-0000-0000-0000159C0000}"/>
    <cellStyle name="Standard 2 2 2 9 2" xfId="41170" xr:uid="{00000000-0005-0000-0000-0000169C0000}"/>
    <cellStyle name="Standard 2 2 2_5 year overview margin" xfId="37737" xr:uid="{00000000-0005-0000-0000-0000179C0000}"/>
    <cellStyle name="Standard 2 2 3" xfId="589" xr:uid="{00000000-0005-0000-0000-0000189C0000}"/>
    <cellStyle name="Standard 2 2 3 2" xfId="30041" xr:uid="{00000000-0005-0000-0000-0000199C0000}"/>
    <cellStyle name="Standard 2 2 3 2 10" xfId="39934" xr:uid="{00000000-0005-0000-0000-00001A9C0000}"/>
    <cellStyle name="Standard 2 2 3 2 2" xfId="30042" xr:uid="{00000000-0005-0000-0000-00001B9C0000}"/>
    <cellStyle name="Standard 2 2 3 2 2 2" xfId="30043" xr:uid="{00000000-0005-0000-0000-00001C9C0000}"/>
    <cellStyle name="Standard 2 2 3 2 2 2 2" xfId="30044" xr:uid="{00000000-0005-0000-0000-00001D9C0000}"/>
    <cellStyle name="Standard 2 2 3 2 2 2_BU&amp;IC" xfId="30045" xr:uid="{00000000-0005-0000-0000-00001E9C0000}"/>
    <cellStyle name="Standard 2 2 3 2 2 3" xfId="30046" xr:uid="{00000000-0005-0000-0000-00001F9C0000}"/>
    <cellStyle name="Standard 2 2 3 2 2_BU&amp;IC" xfId="30047" xr:uid="{00000000-0005-0000-0000-0000209C0000}"/>
    <cellStyle name="Standard 2 2 3 2 3" xfId="30048" xr:uid="{00000000-0005-0000-0000-0000219C0000}"/>
    <cellStyle name="Standard 2 2 3 2 3 2" xfId="30049" xr:uid="{00000000-0005-0000-0000-0000229C0000}"/>
    <cellStyle name="Standard 2 2 3 2 3_BU&amp;IC" xfId="30050" xr:uid="{00000000-0005-0000-0000-0000239C0000}"/>
    <cellStyle name="Standard 2 2 3 2 4" xfId="30051" xr:uid="{00000000-0005-0000-0000-0000249C0000}"/>
    <cellStyle name="Standard 2 2 3 2 5" xfId="40051" xr:uid="{00000000-0005-0000-0000-0000259C0000}"/>
    <cellStyle name="Standard 2 2 3 2 6" xfId="42234" xr:uid="{00000000-0005-0000-0000-0000269C0000}"/>
    <cellStyle name="Standard 2 2 3 2 7" xfId="42353" xr:uid="{00000000-0005-0000-0000-0000279C0000}"/>
    <cellStyle name="Standard 2 2 3 2 8" xfId="42470" xr:uid="{00000000-0005-0000-0000-0000289C0000}"/>
    <cellStyle name="Standard 2 2 3 2 9" xfId="37846" xr:uid="{00000000-0005-0000-0000-0000299C0000}"/>
    <cellStyle name="Standard 2 2 3 2_BU&amp;IC" xfId="30052" xr:uid="{00000000-0005-0000-0000-00002A9C0000}"/>
    <cellStyle name="Standard 2 2 3 3" xfId="30053" xr:uid="{00000000-0005-0000-0000-00002B9C0000}"/>
    <cellStyle name="Standard 2 2 3 3 2" xfId="30054" xr:uid="{00000000-0005-0000-0000-00002C9C0000}"/>
    <cellStyle name="Standard 2 2 3 3 2 2" xfId="30055" xr:uid="{00000000-0005-0000-0000-00002D9C0000}"/>
    <cellStyle name="Standard 2 2 3 3 2_BU&amp;IC" xfId="30056" xr:uid="{00000000-0005-0000-0000-00002E9C0000}"/>
    <cellStyle name="Standard 2 2 3 3 3" xfId="30057" xr:uid="{00000000-0005-0000-0000-00002F9C0000}"/>
    <cellStyle name="Standard 2 2 3 3 4" xfId="40052" xr:uid="{00000000-0005-0000-0000-0000309C0000}"/>
    <cellStyle name="Standard 2 2 3 3 5" xfId="42235" xr:uid="{00000000-0005-0000-0000-0000319C0000}"/>
    <cellStyle name="Standard 2 2 3 3 6" xfId="41790" xr:uid="{00000000-0005-0000-0000-0000329C0000}"/>
    <cellStyle name="Standard 2 2 3 3 7" xfId="42338" xr:uid="{00000000-0005-0000-0000-0000339C0000}"/>
    <cellStyle name="Standard 2 2 3 3 8" xfId="42222" xr:uid="{00000000-0005-0000-0000-0000349C0000}"/>
    <cellStyle name="Standard 2 2 3 3 9" xfId="42021" xr:uid="{00000000-0005-0000-0000-0000359C0000}"/>
    <cellStyle name="Standard 2 2 3 3_BU&amp;IC" xfId="30058" xr:uid="{00000000-0005-0000-0000-0000369C0000}"/>
    <cellStyle name="Standard 2 2 3 4" xfId="30059" xr:uid="{00000000-0005-0000-0000-0000379C0000}"/>
    <cellStyle name="Standard 2 2 3 4 2" xfId="30060" xr:uid="{00000000-0005-0000-0000-0000389C0000}"/>
    <cellStyle name="Standard 2 2 3 4_BU&amp;IC" xfId="30061" xr:uid="{00000000-0005-0000-0000-0000399C0000}"/>
    <cellStyle name="Standard 2 2 3 5" xfId="30062" xr:uid="{00000000-0005-0000-0000-00003A9C0000}"/>
    <cellStyle name="Standard 2 2 3 6" xfId="30040" xr:uid="{00000000-0005-0000-0000-00003B9C0000}"/>
    <cellStyle name="Standard 2 2 3_5 year overview margin" xfId="37738" xr:uid="{00000000-0005-0000-0000-00003C9C0000}"/>
    <cellStyle name="Standard 2 2 4" xfId="30063" xr:uid="{00000000-0005-0000-0000-00003D9C0000}"/>
    <cellStyle name="Standard 2 2 4 10" xfId="42266" xr:uid="{00000000-0005-0000-0000-00003E9C0000}"/>
    <cellStyle name="Standard 2 2 4 2" xfId="30064" xr:uid="{00000000-0005-0000-0000-00003F9C0000}"/>
    <cellStyle name="Standard 2 2 4 2 10" xfId="42178" xr:uid="{00000000-0005-0000-0000-0000409C0000}"/>
    <cellStyle name="Standard 2 2 4 2 2" xfId="30065" xr:uid="{00000000-0005-0000-0000-0000419C0000}"/>
    <cellStyle name="Standard 2 2 4 2 2 2" xfId="30066" xr:uid="{00000000-0005-0000-0000-0000429C0000}"/>
    <cellStyle name="Standard 2 2 4 2 2 2 2" xfId="30067" xr:uid="{00000000-0005-0000-0000-0000439C0000}"/>
    <cellStyle name="Standard 2 2 4 2 2 2_BU&amp;IC" xfId="30068" xr:uid="{00000000-0005-0000-0000-0000449C0000}"/>
    <cellStyle name="Standard 2 2 4 2 2 3" xfId="30069" xr:uid="{00000000-0005-0000-0000-0000459C0000}"/>
    <cellStyle name="Standard 2 2 4 2 2_BU&amp;IC" xfId="30070" xr:uid="{00000000-0005-0000-0000-0000469C0000}"/>
    <cellStyle name="Standard 2 2 4 2 3" xfId="30071" xr:uid="{00000000-0005-0000-0000-0000479C0000}"/>
    <cellStyle name="Standard 2 2 4 2 3 2" xfId="30072" xr:uid="{00000000-0005-0000-0000-0000489C0000}"/>
    <cellStyle name="Standard 2 2 4 2 3_BU&amp;IC" xfId="30073" xr:uid="{00000000-0005-0000-0000-0000499C0000}"/>
    <cellStyle name="Standard 2 2 4 2 4" xfId="30074" xr:uid="{00000000-0005-0000-0000-00004A9C0000}"/>
    <cellStyle name="Standard 2 2 4 2 5" xfId="40053" xr:uid="{00000000-0005-0000-0000-00004B9C0000}"/>
    <cellStyle name="Standard 2 2 4 2 6" xfId="42236" xr:uid="{00000000-0005-0000-0000-00004C9C0000}"/>
    <cellStyle name="Standard 2 2 4 2 7" xfId="41789" xr:uid="{00000000-0005-0000-0000-00004D9C0000}"/>
    <cellStyle name="Standard 2 2 4 2 8" xfId="42245" xr:uid="{00000000-0005-0000-0000-00004E9C0000}"/>
    <cellStyle name="Standard 2 2 4 2 9" xfId="42483" xr:uid="{00000000-0005-0000-0000-00004F9C0000}"/>
    <cellStyle name="Standard 2 2 4 2_BU&amp;IC" xfId="30075" xr:uid="{00000000-0005-0000-0000-0000509C0000}"/>
    <cellStyle name="Standard 2 2 4 3" xfId="30076" xr:uid="{00000000-0005-0000-0000-0000519C0000}"/>
    <cellStyle name="Standard 2 2 4 3 2" xfId="30077" xr:uid="{00000000-0005-0000-0000-0000529C0000}"/>
    <cellStyle name="Standard 2 2 4 3 2 2" xfId="30078" xr:uid="{00000000-0005-0000-0000-0000539C0000}"/>
    <cellStyle name="Standard 2 2 4 3 2_BU&amp;IC" xfId="30079" xr:uid="{00000000-0005-0000-0000-0000549C0000}"/>
    <cellStyle name="Standard 2 2 4 3 3" xfId="30080" xr:uid="{00000000-0005-0000-0000-0000559C0000}"/>
    <cellStyle name="Standard 2 2 4 3 4" xfId="40054" xr:uid="{00000000-0005-0000-0000-0000569C0000}"/>
    <cellStyle name="Standard 2 2 4 3 5" xfId="42237" xr:uid="{00000000-0005-0000-0000-0000579C0000}"/>
    <cellStyle name="Standard 2 2 4 3 6" xfId="42394" xr:uid="{00000000-0005-0000-0000-0000589C0000}"/>
    <cellStyle name="Standard 2 2 4 3 7" xfId="42165" xr:uid="{00000000-0005-0000-0000-0000599C0000}"/>
    <cellStyle name="Standard 2 2 4 3 8" xfId="42213" xr:uid="{00000000-0005-0000-0000-00005A9C0000}"/>
    <cellStyle name="Standard 2 2 4 3 9" xfId="42225" xr:uid="{00000000-0005-0000-0000-00005B9C0000}"/>
    <cellStyle name="Standard 2 2 4 3_BU&amp;IC" xfId="30081" xr:uid="{00000000-0005-0000-0000-00005C9C0000}"/>
    <cellStyle name="Standard 2 2 4 4" xfId="30082" xr:uid="{00000000-0005-0000-0000-00005D9C0000}"/>
    <cellStyle name="Standard 2 2 4 4 2" xfId="30083" xr:uid="{00000000-0005-0000-0000-00005E9C0000}"/>
    <cellStyle name="Standard 2 2 4 4 2 2" xfId="30084" xr:uid="{00000000-0005-0000-0000-00005F9C0000}"/>
    <cellStyle name="Standard 2 2 4 4 2_BU&amp;IC" xfId="30085" xr:uid="{00000000-0005-0000-0000-0000609C0000}"/>
    <cellStyle name="Standard 2 2 4 4 3" xfId="30086" xr:uid="{00000000-0005-0000-0000-0000619C0000}"/>
    <cellStyle name="Standard 2 2 4 4 4" xfId="40055" xr:uid="{00000000-0005-0000-0000-0000629C0000}"/>
    <cellStyle name="Standard 2 2 4 4 5" xfId="42238" xr:uid="{00000000-0005-0000-0000-0000639C0000}"/>
    <cellStyle name="Standard 2 2 4 4 6" xfId="42442" xr:uid="{00000000-0005-0000-0000-0000649C0000}"/>
    <cellStyle name="Standard 2 2 4 4 7" xfId="38477" xr:uid="{00000000-0005-0000-0000-0000659C0000}"/>
    <cellStyle name="Standard 2 2 4 4 8" xfId="41945" xr:uid="{00000000-0005-0000-0000-0000669C0000}"/>
    <cellStyle name="Standard 2 2 4 4 9" xfId="42246" xr:uid="{00000000-0005-0000-0000-0000679C0000}"/>
    <cellStyle name="Standard 2 2 4 4_BU&amp;IC" xfId="30087" xr:uid="{00000000-0005-0000-0000-0000689C0000}"/>
    <cellStyle name="Standard 2 2 4 5" xfId="30088" xr:uid="{00000000-0005-0000-0000-0000699C0000}"/>
    <cellStyle name="Standard 2 2 4 5 2" xfId="30089" xr:uid="{00000000-0005-0000-0000-00006A9C0000}"/>
    <cellStyle name="Standard 2 2 4 5_BU&amp;IC" xfId="30090" xr:uid="{00000000-0005-0000-0000-00006B9C0000}"/>
    <cellStyle name="Standard 2 2 4 6" xfId="30091" xr:uid="{00000000-0005-0000-0000-00006C9C0000}"/>
    <cellStyle name="Standard 2 2 4 6 2" xfId="41718" xr:uid="{00000000-0005-0000-0000-00006D9C0000}"/>
    <cellStyle name="Standard 2 2 4 6 3" xfId="41044" xr:uid="{00000000-0005-0000-0000-00006E9C0000}"/>
    <cellStyle name="Standard 2 2 4 7" xfId="41265" xr:uid="{00000000-0005-0000-0000-00006F9C0000}"/>
    <cellStyle name="Standard 2 2 4 8" xfId="38113" xr:uid="{00000000-0005-0000-0000-0000709C0000}"/>
    <cellStyle name="Standard 2 2 4 9" xfId="37803" xr:uid="{00000000-0005-0000-0000-0000719C0000}"/>
    <cellStyle name="Standard 2 2 4_BU&amp;IC" xfId="30092" xr:uid="{00000000-0005-0000-0000-0000729C0000}"/>
    <cellStyle name="Standard 2 2 5" xfId="30093" xr:uid="{00000000-0005-0000-0000-0000739C0000}"/>
    <cellStyle name="Standard 2 2 5 2" xfId="30094" xr:uid="{00000000-0005-0000-0000-0000749C0000}"/>
    <cellStyle name="Standard 2 2 5 2 2" xfId="30095" xr:uid="{00000000-0005-0000-0000-0000759C0000}"/>
    <cellStyle name="Standard 2 2 5 2 2 2" xfId="41719" xr:uid="{00000000-0005-0000-0000-0000769C0000}"/>
    <cellStyle name="Standard 2 2 5 2 3" xfId="41045" xr:uid="{00000000-0005-0000-0000-0000779C0000}"/>
    <cellStyle name="Standard 2 2 5 2_BU&amp;IC" xfId="30096" xr:uid="{00000000-0005-0000-0000-0000789C0000}"/>
    <cellStyle name="Standard 2 2 5 3" xfId="30097" xr:uid="{00000000-0005-0000-0000-0000799C0000}"/>
    <cellStyle name="Standard 2 2 5 3 2" xfId="41361" xr:uid="{00000000-0005-0000-0000-00007A9C0000}"/>
    <cellStyle name="Standard 2 2 5 4" xfId="38219" xr:uid="{00000000-0005-0000-0000-00007B9C0000}"/>
    <cellStyle name="Standard 2 2 5_BU&amp;IC" xfId="30098" xr:uid="{00000000-0005-0000-0000-00007C9C0000}"/>
    <cellStyle name="Standard 2 2 6" xfId="30099" xr:uid="{00000000-0005-0000-0000-00007D9C0000}"/>
    <cellStyle name="Standard 2 2 6 2" xfId="30100" xr:uid="{00000000-0005-0000-0000-00007E9C0000}"/>
    <cellStyle name="Standard 2 2 6 2 2" xfId="30101" xr:uid="{00000000-0005-0000-0000-00007F9C0000}"/>
    <cellStyle name="Standard 2 2 6 2_BU&amp;IC" xfId="30102" xr:uid="{00000000-0005-0000-0000-0000809C0000}"/>
    <cellStyle name="Standard 2 2 6 3" xfId="30103" xr:uid="{00000000-0005-0000-0000-0000819C0000}"/>
    <cellStyle name="Standard 2 2 6 4" xfId="40039" xr:uid="{00000000-0005-0000-0000-0000829C0000}"/>
    <cellStyle name="Standard 2 2 6 5" xfId="42227" xr:uid="{00000000-0005-0000-0000-0000839C0000}"/>
    <cellStyle name="Standard 2 2 6 6" xfId="41793" xr:uid="{00000000-0005-0000-0000-0000849C0000}"/>
    <cellStyle name="Standard 2 2 6 7" xfId="42162" xr:uid="{00000000-0005-0000-0000-0000859C0000}"/>
    <cellStyle name="Standard 2 2 6 8" xfId="40074" xr:uid="{00000000-0005-0000-0000-0000869C0000}"/>
    <cellStyle name="Standard 2 2 6 9" xfId="42458" xr:uid="{00000000-0005-0000-0000-0000879C0000}"/>
    <cellStyle name="Standard 2 2 6_BU&amp;IC" xfId="30104" xr:uid="{00000000-0005-0000-0000-0000889C0000}"/>
    <cellStyle name="Standard 2 2 7" xfId="30105" xr:uid="{00000000-0005-0000-0000-0000899C0000}"/>
    <cellStyle name="Standard 2 2 7 2" xfId="30106" xr:uid="{00000000-0005-0000-0000-00008A9C0000}"/>
    <cellStyle name="Standard 2 2 7 2 2" xfId="41464" xr:uid="{00000000-0005-0000-0000-00008B9C0000}"/>
    <cellStyle name="Standard 2 2 7 3" xfId="40785" xr:uid="{00000000-0005-0000-0000-00008C9C0000}"/>
    <cellStyle name="Standard 2 2 7_BU&amp;IC" xfId="30107" xr:uid="{00000000-0005-0000-0000-00008D9C0000}"/>
    <cellStyle name="Standard 2 2 8" xfId="30108" xr:uid="{00000000-0005-0000-0000-00008E9C0000}"/>
    <cellStyle name="Standard 2 2 8 2" xfId="30109" xr:uid="{00000000-0005-0000-0000-00008F9C0000}"/>
    <cellStyle name="Standard 2 2 8 3" xfId="37988" xr:uid="{00000000-0005-0000-0000-0000909C0000}"/>
    <cellStyle name="Standard 2 2 8_BU&amp;IC" xfId="30110" xr:uid="{00000000-0005-0000-0000-0000919C0000}"/>
    <cellStyle name="Standard 2 2 9" xfId="30111" xr:uid="{00000000-0005-0000-0000-0000929C0000}"/>
    <cellStyle name="Standard 2 2 9 2" xfId="41169" xr:uid="{00000000-0005-0000-0000-0000939C0000}"/>
    <cellStyle name="Standard 2 2_1036" xfId="30112" xr:uid="{00000000-0005-0000-0000-0000949C0000}"/>
    <cellStyle name="Standard 2 20" xfId="30113" xr:uid="{00000000-0005-0000-0000-0000959C0000}"/>
    <cellStyle name="Standard 2 21" xfId="30114" xr:uid="{00000000-0005-0000-0000-0000969C0000}"/>
    <cellStyle name="Standard 2 22" xfId="30115" xr:uid="{00000000-0005-0000-0000-0000979C0000}"/>
    <cellStyle name="Standard 2 23" xfId="30116" xr:uid="{00000000-0005-0000-0000-0000989C0000}"/>
    <cellStyle name="Standard 2 24" xfId="30117" xr:uid="{00000000-0005-0000-0000-0000999C0000}"/>
    <cellStyle name="Standard 2 25" xfId="30118" xr:uid="{00000000-0005-0000-0000-00009A9C0000}"/>
    <cellStyle name="Standard 2 26" xfId="30119" xr:uid="{00000000-0005-0000-0000-00009B9C0000}"/>
    <cellStyle name="Standard 2 27" xfId="30120" xr:uid="{00000000-0005-0000-0000-00009C9C0000}"/>
    <cellStyle name="Standard 2 28" xfId="30121" xr:uid="{00000000-0005-0000-0000-00009D9C0000}"/>
    <cellStyle name="Standard 2 29" xfId="30122" xr:uid="{00000000-0005-0000-0000-00009E9C0000}"/>
    <cellStyle name="Standard 2 3" xfId="391" xr:uid="{00000000-0005-0000-0000-00009F9C0000}"/>
    <cellStyle name="Standard 2 3 2" xfId="590" xr:uid="{00000000-0005-0000-0000-0000A09C0000}"/>
    <cellStyle name="Standard 2 3 2 2" xfId="30124" xr:uid="{00000000-0005-0000-0000-0000A19C0000}"/>
    <cellStyle name="Standard 2 3 2 3" xfId="30125" xr:uid="{00000000-0005-0000-0000-0000A29C0000}"/>
    <cellStyle name="Standard 2 3 2 4" xfId="30123" xr:uid="{00000000-0005-0000-0000-0000A39C0000}"/>
    <cellStyle name="Standard 2 3 2_5 year overview margin" xfId="37739" xr:uid="{00000000-0005-0000-0000-0000A49C0000}"/>
    <cellStyle name="Standard 2 3 3" xfId="30126" xr:uid="{00000000-0005-0000-0000-0000A59C0000}"/>
    <cellStyle name="Standard 2 3_1036" xfId="30127" xr:uid="{00000000-0005-0000-0000-0000A69C0000}"/>
    <cellStyle name="Standard 2 30" xfId="30128" xr:uid="{00000000-0005-0000-0000-0000A79C0000}"/>
    <cellStyle name="Standard 2 31" xfId="30129" xr:uid="{00000000-0005-0000-0000-0000A89C0000}"/>
    <cellStyle name="Standard 2 32" xfId="30130" xr:uid="{00000000-0005-0000-0000-0000A99C0000}"/>
    <cellStyle name="Standard 2 33" xfId="30131" xr:uid="{00000000-0005-0000-0000-0000AA9C0000}"/>
    <cellStyle name="Standard 2 34" xfId="30132" xr:uid="{00000000-0005-0000-0000-0000AB9C0000}"/>
    <cellStyle name="Standard 2 35" xfId="30133" xr:uid="{00000000-0005-0000-0000-0000AC9C0000}"/>
    <cellStyle name="Standard 2 36" xfId="30134" xr:uid="{00000000-0005-0000-0000-0000AD9C0000}"/>
    <cellStyle name="Standard 2 37" xfId="30135" xr:uid="{00000000-0005-0000-0000-0000AE9C0000}"/>
    <cellStyle name="Standard 2 38" xfId="30136" xr:uid="{00000000-0005-0000-0000-0000AF9C0000}"/>
    <cellStyle name="Standard 2 39" xfId="30137" xr:uid="{00000000-0005-0000-0000-0000B09C0000}"/>
    <cellStyle name="Standard 2 4" xfId="392" xr:uid="{00000000-0005-0000-0000-0000B19C0000}"/>
    <cellStyle name="Standard 2 4 2" xfId="393" xr:uid="{00000000-0005-0000-0000-0000B29C0000}"/>
    <cellStyle name="Standard 2 4 2 2" xfId="30138" xr:uid="{00000000-0005-0000-0000-0000B39C0000}"/>
    <cellStyle name="Standard 2 4 2 2 2" xfId="40058" xr:uid="{00000000-0005-0000-0000-0000B49C0000}"/>
    <cellStyle name="Standard 2 4 2 2 3" xfId="41046" xr:uid="{00000000-0005-0000-0000-0000B59C0000}"/>
    <cellStyle name="Standard 2 4 2 2 3 2" xfId="41720" xr:uid="{00000000-0005-0000-0000-0000B69C0000}"/>
    <cellStyle name="Standard 2 4 2 2 4" xfId="41268" xr:uid="{00000000-0005-0000-0000-0000B79C0000}"/>
    <cellStyle name="Standard 2 4 2 2 5" xfId="38116" xr:uid="{00000000-0005-0000-0000-0000B89C0000}"/>
    <cellStyle name="Standard 2 4 2 2_Investoren" xfId="41140" xr:uid="{00000000-0005-0000-0000-0000B99C0000}"/>
    <cellStyle name="Standard 2 4 2 3" xfId="38222" xr:uid="{00000000-0005-0000-0000-0000BA9C0000}"/>
    <cellStyle name="Standard 2 4 2 3 2" xfId="41047" xr:uid="{00000000-0005-0000-0000-0000BB9C0000}"/>
    <cellStyle name="Standard 2 4 2 3 2 2" xfId="41721" xr:uid="{00000000-0005-0000-0000-0000BC9C0000}"/>
    <cellStyle name="Standard 2 4 2 3 3" xfId="41364" xr:uid="{00000000-0005-0000-0000-0000BD9C0000}"/>
    <cellStyle name="Standard 2 4 2 3_Investoren" xfId="41141" xr:uid="{00000000-0005-0000-0000-0000BE9C0000}"/>
    <cellStyle name="Standard 2 4 2 4" xfId="40057" xr:uid="{00000000-0005-0000-0000-0000BF9C0000}"/>
    <cellStyle name="Standard 2 4 2 5" xfId="40788" xr:uid="{00000000-0005-0000-0000-0000C09C0000}"/>
    <cellStyle name="Standard 2 4 2 5 2" xfId="41467" xr:uid="{00000000-0005-0000-0000-0000C19C0000}"/>
    <cellStyle name="Standard 2 4 2 6" xfId="37991" xr:uid="{00000000-0005-0000-0000-0000C29C0000}"/>
    <cellStyle name="Standard 2 4 2 7" xfId="41172" xr:uid="{00000000-0005-0000-0000-0000C39C0000}"/>
    <cellStyle name="Standard 2 4 2 8" xfId="37860" xr:uid="{00000000-0005-0000-0000-0000C49C0000}"/>
    <cellStyle name="Standard 2 4 2_AuftBest_Div" xfId="38337" xr:uid="{00000000-0005-0000-0000-0000C59C0000}"/>
    <cellStyle name="Standard 2 4 3" xfId="680" xr:uid="{00000000-0005-0000-0000-0000C69C0000}"/>
    <cellStyle name="Standard 2 4 3 2" xfId="40059" xr:uid="{00000000-0005-0000-0000-0000C79C0000}"/>
    <cellStyle name="Standard 2 4 3 3" xfId="41048" xr:uid="{00000000-0005-0000-0000-0000C89C0000}"/>
    <cellStyle name="Standard 2 4 3 3 2" xfId="41722" xr:uid="{00000000-0005-0000-0000-0000C99C0000}"/>
    <cellStyle name="Standard 2 4 3 4" xfId="41267" xr:uid="{00000000-0005-0000-0000-0000CA9C0000}"/>
    <cellStyle name="Standard 2 4 3 5" xfId="38115" xr:uid="{00000000-0005-0000-0000-0000CB9C0000}"/>
    <cellStyle name="Standard 2 4 3_Investoren" xfId="41142" xr:uid="{00000000-0005-0000-0000-0000CC9C0000}"/>
    <cellStyle name="Standard 2 4 4" xfId="38221" xr:uid="{00000000-0005-0000-0000-0000CD9C0000}"/>
    <cellStyle name="Standard 2 4 4 2" xfId="41049" xr:uid="{00000000-0005-0000-0000-0000CE9C0000}"/>
    <cellStyle name="Standard 2 4 4 2 2" xfId="41723" xr:uid="{00000000-0005-0000-0000-0000CF9C0000}"/>
    <cellStyle name="Standard 2 4 4 3" xfId="41363" xr:uid="{00000000-0005-0000-0000-0000D09C0000}"/>
    <cellStyle name="Standard 2 4 4_Investoren" xfId="41143" xr:uid="{00000000-0005-0000-0000-0000D19C0000}"/>
    <cellStyle name="Standard 2 4 5" xfId="40056" xr:uid="{00000000-0005-0000-0000-0000D29C0000}"/>
    <cellStyle name="Standard 2 4 6" xfId="40787" xr:uid="{00000000-0005-0000-0000-0000D39C0000}"/>
    <cellStyle name="Standard 2 4 6 2" xfId="41466" xr:uid="{00000000-0005-0000-0000-0000D49C0000}"/>
    <cellStyle name="Standard 2 4 7" xfId="37990" xr:uid="{00000000-0005-0000-0000-0000D59C0000}"/>
    <cellStyle name="Standard 2 4 8" xfId="41171" xr:uid="{00000000-0005-0000-0000-0000D69C0000}"/>
    <cellStyle name="Standard 2 4 9" xfId="37859" xr:uid="{00000000-0005-0000-0000-0000D79C0000}"/>
    <cellStyle name="Standard 2 4_1036" xfId="30139" xr:uid="{00000000-0005-0000-0000-0000D89C0000}"/>
    <cellStyle name="Standard 2 40" xfId="30140" xr:uid="{00000000-0005-0000-0000-0000D99C0000}"/>
    <cellStyle name="Standard 2 41" xfId="30141" xr:uid="{00000000-0005-0000-0000-0000DA9C0000}"/>
    <cellStyle name="Standard 2 42" xfId="30142" xr:uid="{00000000-0005-0000-0000-0000DB9C0000}"/>
    <cellStyle name="Standard 2 43" xfId="30143" xr:uid="{00000000-0005-0000-0000-0000DC9C0000}"/>
    <cellStyle name="Standard 2 44" xfId="30144" xr:uid="{00000000-0005-0000-0000-0000DD9C0000}"/>
    <cellStyle name="Standard 2 45" xfId="30145" xr:uid="{00000000-0005-0000-0000-0000DE9C0000}"/>
    <cellStyle name="Standard 2 46" xfId="30146" xr:uid="{00000000-0005-0000-0000-0000DF9C0000}"/>
    <cellStyle name="Standard 2 47" xfId="30147" xr:uid="{00000000-0005-0000-0000-0000E09C0000}"/>
    <cellStyle name="Standard 2 48" xfId="30148" xr:uid="{00000000-0005-0000-0000-0000E19C0000}"/>
    <cellStyle name="Standard 2 49" xfId="30149" xr:uid="{00000000-0005-0000-0000-0000E29C0000}"/>
    <cellStyle name="Standard 2 5" xfId="394" xr:uid="{00000000-0005-0000-0000-0000E39C0000}"/>
    <cellStyle name="Standard 2 5 2" xfId="591" xr:uid="{00000000-0005-0000-0000-0000E49C0000}"/>
    <cellStyle name="Standard 2 5 2 2" xfId="30150" xr:uid="{00000000-0005-0000-0000-0000E59C0000}"/>
    <cellStyle name="Standard 2 5_1036" xfId="30151" xr:uid="{00000000-0005-0000-0000-0000E69C0000}"/>
    <cellStyle name="Standard 2 50" xfId="30152" xr:uid="{00000000-0005-0000-0000-0000E79C0000}"/>
    <cellStyle name="Standard 2 51" xfId="30153" xr:uid="{00000000-0005-0000-0000-0000E89C0000}"/>
    <cellStyle name="Standard 2 52" xfId="30154" xr:uid="{00000000-0005-0000-0000-0000E99C0000}"/>
    <cellStyle name="Standard 2 53" xfId="30155" xr:uid="{00000000-0005-0000-0000-0000EA9C0000}"/>
    <cellStyle name="Standard 2 54" xfId="30156" xr:uid="{00000000-0005-0000-0000-0000EB9C0000}"/>
    <cellStyle name="Standard 2 55" xfId="30157" xr:uid="{00000000-0005-0000-0000-0000EC9C0000}"/>
    <cellStyle name="Standard 2 56" xfId="30158" xr:uid="{00000000-0005-0000-0000-0000ED9C0000}"/>
    <cellStyle name="Standard 2 57" xfId="30159" xr:uid="{00000000-0005-0000-0000-0000EE9C0000}"/>
    <cellStyle name="Standard 2 58" xfId="30160" xr:uid="{00000000-0005-0000-0000-0000EF9C0000}"/>
    <cellStyle name="Standard 2 59" xfId="30161" xr:uid="{00000000-0005-0000-0000-0000F09C0000}"/>
    <cellStyle name="Standard 2 6" xfId="395" xr:uid="{00000000-0005-0000-0000-0000F19C0000}"/>
    <cellStyle name="Standard 2 6 2" xfId="592" xr:uid="{00000000-0005-0000-0000-0000F29C0000}"/>
    <cellStyle name="Standard 2 6 2 2" xfId="30162" xr:uid="{00000000-0005-0000-0000-0000F39C0000}"/>
    <cellStyle name="Standard 2 6_1036" xfId="30163" xr:uid="{00000000-0005-0000-0000-0000F49C0000}"/>
    <cellStyle name="Standard 2 60" xfId="30164" xr:uid="{00000000-0005-0000-0000-0000F59C0000}"/>
    <cellStyle name="Standard 2 61" xfId="30165" xr:uid="{00000000-0005-0000-0000-0000F69C0000}"/>
    <cellStyle name="Standard 2 62" xfId="30166" xr:uid="{00000000-0005-0000-0000-0000F79C0000}"/>
    <cellStyle name="Standard 2 63" xfId="30167" xr:uid="{00000000-0005-0000-0000-0000F89C0000}"/>
    <cellStyle name="Standard 2 64" xfId="30168" xr:uid="{00000000-0005-0000-0000-0000F99C0000}"/>
    <cellStyle name="Standard 2 65" xfId="30169" xr:uid="{00000000-0005-0000-0000-0000FA9C0000}"/>
    <cellStyle name="Standard 2 66" xfId="30170" xr:uid="{00000000-0005-0000-0000-0000FB9C0000}"/>
    <cellStyle name="Standard 2 67" xfId="30171" xr:uid="{00000000-0005-0000-0000-0000FC9C0000}"/>
    <cellStyle name="Standard 2 68" xfId="30172" xr:uid="{00000000-0005-0000-0000-0000FD9C0000}"/>
    <cellStyle name="Standard 2 69" xfId="30173" xr:uid="{00000000-0005-0000-0000-0000FE9C0000}"/>
    <cellStyle name="Standard 2 7" xfId="396" xr:uid="{00000000-0005-0000-0000-0000FF9C0000}"/>
    <cellStyle name="Standard 2 7 2" xfId="593" xr:uid="{00000000-0005-0000-0000-0000009D0000}"/>
    <cellStyle name="Standard 2 7 2 2" xfId="30174" xr:uid="{00000000-0005-0000-0000-0000019D0000}"/>
    <cellStyle name="Standard 2 7 2 3" xfId="40061" xr:uid="{00000000-0005-0000-0000-0000029D0000}"/>
    <cellStyle name="Standard 2 7 3" xfId="30175" xr:uid="{00000000-0005-0000-0000-0000039D0000}"/>
    <cellStyle name="Standard 2 7 4" xfId="30176" xr:uid="{00000000-0005-0000-0000-0000049D0000}"/>
    <cellStyle name="Standard 2 7 4 2" xfId="40062" xr:uid="{00000000-0005-0000-0000-0000059D0000}"/>
    <cellStyle name="Standard 2 7 5" xfId="40060" xr:uid="{00000000-0005-0000-0000-0000069D0000}"/>
    <cellStyle name="Standard 2 7_B_Aktiven" xfId="30177" xr:uid="{00000000-0005-0000-0000-0000079D0000}"/>
    <cellStyle name="Standard 2 70" xfId="30178" xr:uid="{00000000-0005-0000-0000-0000089D0000}"/>
    <cellStyle name="Standard 2 71" xfId="30179" xr:uid="{00000000-0005-0000-0000-0000099D0000}"/>
    <cellStyle name="Standard 2 72" xfId="30180" xr:uid="{00000000-0005-0000-0000-00000A9D0000}"/>
    <cellStyle name="Standard 2 73" xfId="30181" xr:uid="{00000000-0005-0000-0000-00000B9D0000}"/>
    <cellStyle name="Standard 2 74" xfId="30182" xr:uid="{00000000-0005-0000-0000-00000C9D0000}"/>
    <cellStyle name="Standard 2 75" xfId="30183" xr:uid="{00000000-0005-0000-0000-00000D9D0000}"/>
    <cellStyle name="Standard 2 76" xfId="30184" xr:uid="{00000000-0005-0000-0000-00000E9D0000}"/>
    <cellStyle name="Standard 2 77" xfId="30185" xr:uid="{00000000-0005-0000-0000-00000F9D0000}"/>
    <cellStyle name="Standard 2 78" xfId="30186" xr:uid="{00000000-0005-0000-0000-0000109D0000}"/>
    <cellStyle name="Standard 2 79" xfId="30187" xr:uid="{00000000-0005-0000-0000-0000119D0000}"/>
    <cellStyle name="Standard 2 8" xfId="397" xr:uid="{00000000-0005-0000-0000-0000129D0000}"/>
    <cellStyle name="Standard 2 8 2" xfId="594" xr:uid="{00000000-0005-0000-0000-0000139D0000}"/>
    <cellStyle name="Standard 2 8 2 2" xfId="30189" xr:uid="{00000000-0005-0000-0000-0000149D0000}"/>
    <cellStyle name="Standard 2 8 3" xfId="30188" xr:uid="{00000000-0005-0000-0000-0000159D0000}"/>
    <cellStyle name="Standard 2 8_5 year overview margin" xfId="37740" xr:uid="{00000000-0005-0000-0000-0000169D0000}"/>
    <cellStyle name="Standard 2 80" xfId="30190" xr:uid="{00000000-0005-0000-0000-0000179D0000}"/>
    <cellStyle name="Standard 2 81" xfId="30191" xr:uid="{00000000-0005-0000-0000-0000189D0000}"/>
    <cellStyle name="Standard 2 82" xfId="30192" xr:uid="{00000000-0005-0000-0000-0000199D0000}"/>
    <cellStyle name="Standard 2 83" xfId="30193" xr:uid="{00000000-0005-0000-0000-00001A9D0000}"/>
    <cellStyle name="Standard 2 84" xfId="30194" xr:uid="{00000000-0005-0000-0000-00001B9D0000}"/>
    <cellStyle name="Standard 2 85" xfId="30195" xr:uid="{00000000-0005-0000-0000-00001C9D0000}"/>
    <cellStyle name="Standard 2 86" xfId="30196" xr:uid="{00000000-0005-0000-0000-00001D9D0000}"/>
    <cellStyle name="Standard 2 87" xfId="30197" xr:uid="{00000000-0005-0000-0000-00001E9D0000}"/>
    <cellStyle name="Standard 2 88" xfId="30198" xr:uid="{00000000-0005-0000-0000-00001F9D0000}"/>
    <cellStyle name="Standard 2 89" xfId="30199" xr:uid="{00000000-0005-0000-0000-0000209D0000}"/>
    <cellStyle name="Standard 2 9" xfId="398" xr:uid="{00000000-0005-0000-0000-0000219D0000}"/>
    <cellStyle name="Standard 2 9 2" xfId="30200" xr:uid="{00000000-0005-0000-0000-0000229D0000}"/>
    <cellStyle name="Standard 2 9 2 2" xfId="40064" xr:uid="{00000000-0005-0000-0000-0000239D0000}"/>
    <cellStyle name="Standard 2 9 3" xfId="40063" xr:uid="{00000000-0005-0000-0000-0000249D0000}"/>
    <cellStyle name="Standard 2 9_Folie 3" xfId="40065" xr:uid="{00000000-0005-0000-0000-0000259D0000}"/>
    <cellStyle name="Standard 2 90" xfId="30201" xr:uid="{00000000-0005-0000-0000-0000269D0000}"/>
    <cellStyle name="Standard 2 91" xfId="30202" xr:uid="{00000000-0005-0000-0000-0000279D0000}"/>
    <cellStyle name="Standard 2 92" xfId="30203" xr:uid="{00000000-0005-0000-0000-0000289D0000}"/>
    <cellStyle name="Standard 2 93" xfId="30204" xr:uid="{00000000-0005-0000-0000-0000299D0000}"/>
    <cellStyle name="Standard 2 94" xfId="30205" xr:uid="{00000000-0005-0000-0000-00002A9D0000}"/>
    <cellStyle name="Standard 2 95" xfId="30206" xr:uid="{00000000-0005-0000-0000-00002B9D0000}"/>
    <cellStyle name="Standard 2 96" xfId="30207" xr:uid="{00000000-0005-0000-0000-00002C9D0000}"/>
    <cellStyle name="Standard 2 97" xfId="30208" xr:uid="{00000000-0005-0000-0000-00002D9D0000}"/>
    <cellStyle name="Standard 2 98" xfId="30209" xr:uid="{00000000-0005-0000-0000-00002E9D0000}"/>
    <cellStyle name="Standard 2 99" xfId="30210" xr:uid="{00000000-0005-0000-0000-00002F9D0000}"/>
    <cellStyle name="Standard 2_1036" xfId="30211" xr:uid="{00000000-0005-0000-0000-0000309D0000}"/>
    <cellStyle name="Standard 20" xfId="399" xr:uid="{00000000-0005-0000-0000-0000319D0000}"/>
    <cellStyle name="Standard 20 2" xfId="30213" xr:uid="{00000000-0005-0000-0000-0000329D0000}"/>
    <cellStyle name="Standard 20 2 2" xfId="30214" xr:uid="{00000000-0005-0000-0000-0000339D0000}"/>
    <cellStyle name="Standard 20 2 3" xfId="40066" xr:uid="{00000000-0005-0000-0000-0000349D0000}"/>
    <cellStyle name="Standard 20 2_BU&amp;IC" xfId="30215" xr:uid="{00000000-0005-0000-0000-0000359D0000}"/>
    <cellStyle name="Standard 20 3" xfId="30216" xr:uid="{00000000-0005-0000-0000-0000369D0000}"/>
    <cellStyle name="Standard 20 3 2" xfId="40067" xr:uid="{00000000-0005-0000-0000-0000379D0000}"/>
    <cellStyle name="Standard 20 4" xfId="30212" xr:uid="{00000000-0005-0000-0000-0000389D0000}"/>
    <cellStyle name="Standard 20 4 2" xfId="40068" xr:uid="{00000000-0005-0000-0000-0000399D0000}"/>
    <cellStyle name="Standard 20_5 year overview margin" xfId="37741" xr:uid="{00000000-0005-0000-0000-00003A9D0000}"/>
    <cellStyle name="Standard 21" xfId="400" xr:uid="{00000000-0005-0000-0000-00003B9D0000}"/>
    <cellStyle name="Standard 21 2" xfId="30218" xr:uid="{00000000-0005-0000-0000-00003C9D0000}"/>
    <cellStyle name="Standard 21 2 2" xfId="30219" xr:uid="{00000000-0005-0000-0000-00003D9D0000}"/>
    <cellStyle name="Standard 21 2 2 2" xfId="30220" xr:uid="{00000000-0005-0000-0000-00003E9D0000}"/>
    <cellStyle name="Standard 21 2 2 3" xfId="30221" xr:uid="{00000000-0005-0000-0000-00003F9D0000}"/>
    <cellStyle name="Standard 21 2 2_B-A-AV-17C-1" xfId="40070" xr:uid="{00000000-0005-0000-0000-0000409D0000}"/>
    <cellStyle name="Standard 21 2 3" xfId="30222" xr:uid="{00000000-0005-0000-0000-0000419D0000}"/>
    <cellStyle name="Standard 21 2 4" xfId="30223" xr:uid="{00000000-0005-0000-0000-0000429D0000}"/>
    <cellStyle name="Standard 21 2_B_Aktiven" xfId="30224" xr:uid="{00000000-0005-0000-0000-0000439D0000}"/>
    <cellStyle name="Standard 21 3" xfId="30225" xr:uid="{00000000-0005-0000-0000-0000449D0000}"/>
    <cellStyle name="Standard 21 3 2" xfId="30226" xr:uid="{00000000-0005-0000-0000-0000459D0000}"/>
    <cellStyle name="Standard 21 3 3" xfId="30227" xr:uid="{00000000-0005-0000-0000-0000469D0000}"/>
    <cellStyle name="Standard 21 3_B-A-AV-17C-1" xfId="40073" xr:uid="{00000000-0005-0000-0000-0000479D0000}"/>
    <cellStyle name="Standard 21 4" xfId="30228" xr:uid="{00000000-0005-0000-0000-0000489D0000}"/>
    <cellStyle name="Standard 21 4 2" xfId="30229" xr:uid="{00000000-0005-0000-0000-0000499D0000}"/>
    <cellStyle name="Standard 21 4 3" xfId="40075" xr:uid="{00000000-0005-0000-0000-00004A9D0000}"/>
    <cellStyle name="Standard 21 4_B-A-AV-17C-1" xfId="40076" xr:uid="{00000000-0005-0000-0000-00004B9D0000}"/>
    <cellStyle name="Standard 21 5" xfId="30230" xr:uid="{00000000-0005-0000-0000-00004C9D0000}"/>
    <cellStyle name="Standard 21 5 2" xfId="40077" xr:uid="{00000000-0005-0000-0000-00004D9D0000}"/>
    <cellStyle name="Standard 21 6" xfId="30217" xr:uid="{00000000-0005-0000-0000-00004E9D0000}"/>
    <cellStyle name="Standard 21 6 2" xfId="40078" xr:uid="{00000000-0005-0000-0000-00004F9D0000}"/>
    <cellStyle name="Standard 21 7" xfId="40069" xr:uid="{00000000-0005-0000-0000-0000509D0000}"/>
    <cellStyle name="Standard 21_5 year overview margin" xfId="37742" xr:uid="{00000000-0005-0000-0000-0000519D0000}"/>
    <cellStyle name="Standard 22" xfId="401" xr:uid="{00000000-0005-0000-0000-0000529D0000}"/>
    <cellStyle name="Standard 22 2" xfId="30232" xr:uid="{00000000-0005-0000-0000-0000539D0000}"/>
    <cellStyle name="Standard 22 2 2" xfId="30233" xr:uid="{00000000-0005-0000-0000-0000549D0000}"/>
    <cellStyle name="Standard 22 2 3" xfId="40079" xr:uid="{00000000-0005-0000-0000-0000559D0000}"/>
    <cellStyle name="Standard 22 2_B-A-AV-17C-1" xfId="40080" xr:uid="{00000000-0005-0000-0000-0000569D0000}"/>
    <cellStyle name="Standard 22 3" xfId="30234" xr:uid="{00000000-0005-0000-0000-0000579D0000}"/>
    <cellStyle name="Standard 22 3 2" xfId="40081" xr:uid="{00000000-0005-0000-0000-0000589D0000}"/>
    <cellStyle name="Standard 22 4" xfId="30235" xr:uid="{00000000-0005-0000-0000-0000599D0000}"/>
    <cellStyle name="Standard 22 4 2" xfId="40082" xr:uid="{00000000-0005-0000-0000-00005A9D0000}"/>
    <cellStyle name="Standard 22 5" xfId="30231" xr:uid="{00000000-0005-0000-0000-00005B9D0000}"/>
    <cellStyle name="Standard 22_5 year overview margin" xfId="37743" xr:uid="{00000000-0005-0000-0000-00005C9D0000}"/>
    <cellStyle name="Standard 23" xfId="402" xr:uid="{00000000-0005-0000-0000-00005D9D0000}"/>
    <cellStyle name="Standard 23 2" xfId="30237" xr:uid="{00000000-0005-0000-0000-00005E9D0000}"/>
    <cellStyle name="Standard 23 2 2" xfId="40084" xr:uid="{00000000-0005-0000-0000-00005F9D0000}"/>
    <cellStyle name="Standard 23 3" xfId="30236" xr:uid="{00000000-0005-0000-0000-0000609D0000}"/>
    <cellStyle name="Standard 23 3 2" xfId="40083" xr:uid="{00000000-0005-0000-0000-0000619D0000}"/>
    <cellStyle name="Standard 23_5 year overview margin" xfId="37744" xr:uid="{00000000-0005-0000-0000-0000629D0000}"/>
    <cellStyle name="Standard 24" xfId="403" xr:uid="{00000000-0005-0000-0000-0000639D0000}"/>
    <cellStyle name="Standard 24 2" xfId="30239" xr:uid="{00000000-0005-0000-0000-0000649D0000}"/>
    <cellStyle name="Standard 24 2 2" xfId="40086" xr:uid="{00000000-0005-0000-0000-0000659D0000}"/>
    <cellStyle name="Standard 24 3" xfId="30238" xr:uid="{00000000-0005-0000-0000-0000669D0000}"/>
    <cellStyle name="Standard 24 3 2" xfId="40087" xr:uid="{00000000-0005-0000-0000-0000679D0000}"/>
    <cellStyle name="Standard 24 4" xfId="40085" xr:uid="{00000000-0005-0000-0000-0000689D0000}"/>
    <cellStyle name="Standard 24_5 year overview margin" xfId="37745" xr:uid="{00000000-0005-0000-0000-0000699D0000}"/>
    <cellStyle name="Standard 25" xfId="404" xr:uid="{00000000-0005-0000-0000-00006A9D0000}"/>
    <cellStyle name="Standard 25 2" xfId="30241" xr:uid="{00000000-0005-0000-0000-00006B9D0000}"/>
    <cellStyle name="Standard 25 2 2" xfId="40088" xr:uid="{00000000-0005-0000-0000-00006C9D0000}"/>
    <cellStyle name="Standard 25 3" xfId="30240" xr:uid="{00000000-0005-0000-0000-00006D9D0000}"/>
    <cellStyle name="Standard 25_5 year overview margin" xfId="37746" xr:uid="{00000000-0005-0000-0000-00006E9D0000}"/>
    <cellStyle name="Standard 26" xfId="405" xr:uid="{00000000-0005-0000-0000-00006F9D0000}"/>
    <cellStyle name="Standard 26 2" xfId="30243" xr:uid="{00000000-0005-0000-0000-0000709D0000}"/>
    <cellStyle name="Standard 26 2 2" xfId="40089" xr:uid="{00000000-0005-0000-0000-0000719D0000}"/>
    <cellStyle name="Standard 26 3" xfId="30242" xr:uid="{00000000-0005-0000-0000-0000729D0000}"/>
    <cellStyle name="Standard 26_5 year overview margin" xfId="37747" xr:uid="{00000000-0005-0000-0000-0000739D0000}"/>
    <cellStyle name="Standard 27" xfId="406" xr:uid="{00000000-0005-0000-0000-0000749D0000}"/>
    <cellStyle name="Standard 27 2" xfId="30245" xr:uid="{00000000-0005-0000-0000-0000759D0000}"/>
    <cellStyle name="Standard 27 2 2" xfId="40090" xr:uid="{00000000-0005-0000-0000-0000769D0000}"/>
    <cellStyle name="Standard 27 3" xfId="30244" xr:uid="{00000000-0005-0000-0000-0000779D0000}"/>
    <cellStyle name="Standard 27_5 year overview margin" xfId="37748" xr:uid="{00000000-0005-0000-0000-0000789D0000}"/>
    <cellStyle name="Standard 28" xfId="407" xr:uid="{00000000-0005-0000-0000-0000799D0000}"/>
    <cellStyle name="Standard 28 2" xfId="30247" xr:uid="{00000000-0005-0000-0000-00007A9D0000}"/>
    <cellStyle name="Standard 28 2 2" xfId="40091" xr:uid="{00000000-0005-0000-0000-00007B9D0000}"/>
    <cellStyle name="Standard 28 3" xfId="30246" xr:uid="{00000000-0005-0000-0000-00007C9D0000}"/>
    <cellStyle name="Standard 28_5 year overview margin" xfId="37749" xr:uid="{00000000-0005-0000-0000-00007D9D0000}"/>
    <cellStyle name="Standard 29" xfId="408" xr:uid="{00000000-0005-0000-0000-00007E9D0000}"/>
    <cellStyle name="Standard 29 2" xfId="30249" xr:uid="{00000000-0005-0000-0000-00007F9D0000}"/>
    <cellStyle name="Standard 29 2 2" xfId="40092" xr:uid="{00000000-0005-0000-0000-0000809D0000}"/>
    <cellStyle name="Standard 29 3" xfId="30248" xr:uid="{00000000-0005-0000-0000-0000819D0000}"/>
    <cellStyle name="Standard 29_5 year overview margin" xfId="37750" xr:uid="{00000000-0005-0000-0000-0000829D0000}"/>
    <cellStyle name="Standard 3" xfId="409" xr:uid="{00000000-0005-0000-0000-0000839D0000}"/>
    <cellStyle name="Standard 3 10" xfId="30250" xr:uid="{00000000-0005-0000-0000-0000849D0000}"/>
    <cellStyle name="Standard 3 10 2" xfId="30251" xr:uid="{00000000-0005-0000-0000-0000859D0000}"/>
    <cellStyle name="Standard 3 10 3" xfId="40093" xr:uid="{00000000-0005-0000-0000-0000869D0000}"/>
    <cellStyle name="Standard 3 10_BU&amp;IC" xfId="30252" xr:uid="{00000000-0005-0000-0000-0000879D0000}"/>
    <cellStyle name="Standard 3 11" xfId="30253" xr:uid="{00000000-0005-0000-0000-0000889D0000}"/>
    <cellStyle name="Standard 3 11 2" xfId="30254" xr:uid="{00000000-0005-0000-0000-0000899D0000}"/>
    <cellStyle name="Standard 3 11_BU&amp;IC" xfId="30255" xr:uid="{00000000-0005-0000-0000-00008A9D0000}"/>
    <cellStyle name="Standard 3 12" xfId="30256" xr:uid="{00000000-0005-0000-0000-00008B9D0000}"/>
    <cellStyle name="Standard 3 12 2" xfId="30257" xr:uid="{00000000-0005-0000-0000-00008C9D0000}"/>
    <cellStyle name="Standard 3 12_BU&amp;IC" xfId="30258" xr:uid="{00000000-0005-0000-0000-00008D9D0000}"/>
    <cellStyle name="Standard 3 13" xfId="30259" xr:uid="{00000000-0005-0000-0000-00008E9D0000}"/>
    <cellStyle name="Standard 3 13 2" xfId="30260" xr:uid="{00000000-0005-0000-0000-00008F9D0000}"/>
    <cellStyle name="Standard 3 13_BU&amp;IC" xfId="30261" xr:uid="{00000000-0005-0000-0000-0000909D0000}"/>
    <cellStyle name="Standard 3 14" xfId="30262" xr:uid="{00000000-0005-0000-0000-0000919D0000}"/>
    <cellStyle name="Standard 3 15" xfId="30263" xr:uid="{00000000-0005-0000-0000-0000929D0000}"/>
    <cellStyle name="Standard 3 16" xfId="30264" xr:uid="{00000000-0005-0000-0000-0000939D0000}"/>
    <cellStyle name="Standard 3 17" xfId="30265" xr:uid="{00000000-0005-0000-0000-0000949D0000}"/>
    <cellStyle name="Standard 3 18" xfId="30266" xr:uid="{00000000-0005-0000-0000-0000959D0000}"/>
    <cellStyle name="Standard 3 19" xfId="681" xr:uid="{00000000-0005-0000-0000-0000969D0000}"/>
    <cellStyle name="Standard 3 2" xfId="410" xr:uid="{00000000-0005-0000-0000-0000979D0000}"/>
    <cellStyle name="Standard 3 2 10" xfId="30267" xr:uid="{00000000-0005-0000-0000-0000989D0000}"/>
    <cellStyle name="Standard 3 2 10 2" xfId="40095" xr:uid="{00000000-0005-0000-0000-0000999D0000}"/>
    <cellStyle name="Standard 3 2 11" xfId="864" xr:uid="{00000000-0005-0000-0000-00009A9D0000}"/>
    <cellStyle name="Standard 3 2 11 2" xfId="40096" xr:uid="{00000000-0005-0000-0000-00009B9D0000}"/>
    <cellStyle name="Standard 3 2 12" xfId="40097" xr:uid="{00000000-0005-0000-0000-00009C9D0000}"/>
    <cellStyle name="Standard 3 2 13" xfId="40094" xr:uid="{00000000-0005-0000-0000-00009D9D0000}"/>
    <cellStyle name="Standard 3 2 14" xfId="37992" xr:uid="{00000000-0005-0000-0000-00009E9D0000}"/>
    <cellStyle name="Standard 3 2 2" xfId="595" xr:uid="{00000000-0005-0000-0000-00009F9D0000}"/>
    <cellStyle name="Standard 3 2 2 10" xfId="40099" xr:uid="{00000000-0005-0000-0000-0000A09D0000}"/>
    <cellStyle name="Standard 3 2 2 11" xfId="40100" xr:uid="{00000000-0005-0000-0000-0000A19D0000}"/>
    <cellStyle name="Standard 3 2 2 12" xfId="40098" xr:uid="{00000000-0005-0000-0000-0000A29D0000}"/>
    <cellStyle name="Standard 3 2 2 13" xfId="40864" xr:uid="{00000000-0005-0000-0000-0000A39D0000}"/>
    <cellStyle name="Standard 3 2 2 13 2" xfId="41538" xr:uid="{00000000-0005-0000-0000-0000A49D0000}"/>
    <cellStyle name="Standard 3 2 2 14" xfId="38069" xr:uid="{00000000-0005-0000-0000-0000A59D0000}"/>
    <cellStyle name="Standard 3 2 2 15" xfId="41241" xr:uid="{00000000-0005-0000-0000-0000A69D0000}"/>
    <cellStyle name="Standard 3 2 2 16" xfId="37942" xr:uid="{00000000-0005-0000-0000-0000A79D0000}"/>
    <cellStyle name="Standard 3 2 2 2" xfId="30269" xr:uid="{00000000-0005-0000-0000-0000A89D0000}"/>
    <cellStyle name="Standard 3 2 2 2 10" xfId="40102" xr:uid="{00000000-0005-0000-0000-0000A99D0000}"/>
    <cellStyle name="Standard 3 2 2 2 11" xfId="40101" xr:uid="{00000000-0005-0000-0000-0000AA9D0000}"/>
    <cellStyle name="Standard 3 2 2 2 12" xfId="41050" xr:uid="{00000000-0005-0000-0000-0000AB9D0000}"/>
    <cellStyle name="Standard 3 2 2 2 12 2" xfId="41724" xr:uid="{00000000-0005-0000-0000-0000AC9D0000}"/>
    <cellStyle name="Standard 3 2 2 2 13" xfId="41337" xr:uid="{00000000-0005-0000-0000-0000AD9D0000}"/>
    <cellStyle name="Standard 3 2 2 2 14" xfId="38194" xr:uid="{00000000-0005-0000-0000-0000AE9D0000}"/>
    <cellStyle name="Standard 3 2 2 2 2" xfId="30270" xr:uid="{00000000-0005-0000-0000-0000AF9D0000}"/>
    <cellStyle name="Standard 3 2 2 2 2 2" xfId="30271" xr:uid="{00000000-0005-0000-0000-0000B09D0000}"/>
    <cellStyle name="Standard 3 2 2 2 2 2 2" xfId="40104" xr:uid="{00000000-0005-0000-0000-0000B19D0000}"/>
    <cellStyle name="Standard 3 2 2 2 2 2 2 2" xfId="40105" xr:uid="{00000000-0005-0000-0000-0000B29D0000}"/>
    <cellStyle name="Standard 3 2 2 2 2 2 2 3" xfId="40106" xr:uid="{00000000-0005-0000-0000-0000B39D0000}"/>
    <cellStyle name="Standard 3 2 2 2 2 2 3" xfId="40107" xr:uid="{00000000-0005-0000-0000-0000B49D0000}"/>
    <cellStyle name="Standard 3 2 2 2 2 2 3 2" xfId="40108" xr:uid="{00000000-0005-0000-0000-0000B59D0000}"/>
    <cellStyle name="Standard 3 2 2 2 2 2 3 3" xfId="40109" xr:uid="{00000000-0005-0000-0000-0000B69D0000}"/>
    <cellStyle name="Standard 3 2 2 2 2 2 4" xfId="40110" xr:uid="{00000000-0005-0000-0000-0000B79D0000}"/>
    <cellStyle name="Standard 3 2 2 2 2 2 4 2" xfId="40111" xr:uid="{00000000-0005-0000-0000-0000B89D0000}"/>
    <cellStyle name="Standard 3 2 2 2 2 2 4 3" xfId="40112" xr:uid="{00000000-0005-0000-0000-0000B99D0000}"/>
    <cellStyle name="Standard 3 2 2 2 2 2 5" xfId="40113" xr:uid="{00000000-0005-0000-0000-0000BA9D0000}"/>
    <cellStyle name="Standard 3 2 2 2 2 2 6" xfId="40114" xr:uid="{00000000-0005-0000-0000-0000BB9D0000}"/>
    <cellStyle name="Standard 3 2 2 2 2 3" xfId="40115" xr:uid="{00000000-0005-0000-0000-0000BC9D0000}"/>
    <cellStyle name="Standard 3 2 2 2 2 3 2" xfId="40116" xr:uid="{00000000-0005-0000-0000-0000BD9D0000}"/>
    <cellStyle name="Standard 3 2 2 2 2 3 3" xfId="40117" xr:uid="{00000000-0005-0000-0000-0000BE9D0000}"/>
    <cellStyle name="Standard 3 2 2 2 2 4" xfId="40118" xr:uid="{00000000-0005-0000-0000-0000BF9D0000}"/>
    <cellStyle name="Standard 3 2 2 2 2 4 2" xfId="40119" xr:uid="{00000000-0005-0000-0000-0000C09D0000}"/>
    <cellStyle name="Standard 3 2 2 2 2 4 3" xfId="40120" xr:uid="{00000000-0005-0000-0000-0000C19D0000}"/>
    <cellStyle name="Standard 3 2 2 2 2 5" xfId="40121" xr:uid="{00000000-0005-0000-0000-0000C29D0000}"/>
    <cellStyle name="Standard 3 2 2 2 2 5 2" xfId="40122" xr:uid="{00000000-0005-0000-0000-0000C39D0000}"/>
    <cellStyle name="Standard 3 2 2 2 2 5 3" xfId="40123" xr:uid="{00000000-0005-0000-0000-0000C49D0000}"/>
    <cellStyle name="Standard 3 2 2 2 2 6" xfId="40124" xr:uid="{00000000-0005-0000-0000-0000C59D0000}"/>
    <cellStyle name="Standard 3 2 2 2 2 7" xfId="40125" xr:uid="{00000000-0005-0000-0000-0000C69D0000}"/>
    <cellStyle name="Standard 3 2 2 2 2 8" xfId="40126" xr:uid="{00000000-0005-0000-0000-0000C79D0000}"/>
    <cellStyle name="Standard 3 2 2 2 2_BU&amp;IC" xfId="30272" xr:uid="{00000000-0005-0000-0000-0000C89D0000}"/>
    <cellStyle name="Standard 3 2 2 2 3" xfId="30273" xr:uid="{00000000-0005-0000-0000-0000C99D0000}"/>
    <cellStyle name="Standard 3 2 2 2 3 2" xfId="40127" xr:uid="{00000000-0005-0000-0000-0000CA9D0000}"/>
    <cellStyle name="Standard 3 2 2 2 3 2 2" xfId="40128" xr:uid="{00000000-0005-0000-0000-0000CB9D0000}"/>
    <cellStyle name="Standard 3 2 2 2 3 2 3" xfId="40129" xr:uid="{00000000-0005-0000-0000-0000CC9D0000}"/>
    <cellStyle name="Standard 3 2 2 2 3 3" xfId="40130" xr:uid="{00000000-0005-0000-0000-0000CD9D0000}"/>
    <cellStyle name="Standard 3 2 2 2 3 3 2" xfId="40131" xr:uid="{00000000-0005-0000-0000-0000CE9D0000}"/>
    <cellStyle name="Standard 3 2 2 2 3 3 3" xfId="40132" xr:uid="{00000000-0005-0000-0000-0000CF9D0000}"/>
    <cellStyle name="Standard 3 2 2 2 3 4" xfId="40133" xr:uid="{00000000-0005-0000-0000-0000D09D0000}"/>
    <cellStyle name="Standard 3 2 2 2 3 4 2" xfId="40134" xr:uid="{00000000-0005-0000-0000-0000D19D0000}"/>
    <cellStyle name="Standard 3 2 2 2 3 4 3" xfId="40135" xr:uid="{00000000-0005-0000-0000-0000D29D0000}"/>
    <cellStyle name="Standard 3 2 2 2 3 5" xfId="40136" xr:uid="{00000000-0005-0000-0000-0000D39D0000}"/>
    <cellStyle name="Standard 3 2 2 2 3 6" xfId="40137" xr:uid="{00000000-0005-0000-0000-0000D49D0000}"/>
    <cellStyle name="Standard 3 2 2 2 4" xfId="30274" xr:uid="{00000000-0005-0000-0000-0000D59D0000}"/>
    <cellStyle name="Standard 3 2 2 2 4 2" xfId="40138" xr:uid="{00000000-0005-0000-0000-0000D69D0000}"/>
    <cellStyle name="Standard 3 2 2 2 4 3" xfId="40139" xr:uid="{00000000-0005-0000-0000-0000D79D0000}"/>
    <cellStyle name="Standard 3 2 2 2 5" xfId="40140" xr:uid="{00000000-0005-0000-0000-0000D89D0000}"/>
    <cellStyle name="Standard 3 2 2 2 5 2" xfId="40141" xr:uid="{00000000-0005-0000-0000-0000D99D0000}"/>
    <cellStyle name="Standard 3 2 2 2 5 3" xfId="40142" xr:uid="{00000000-0005-0000-0000-0000DA9D0000}"/>
    <cellStyle name="Standard 3 2 2 2 6" xfId="40143" xr:uid="{00000000-0005-0000-0000-0000DB9D0000}"/>
    <cellStyle name="Standard 3 2 2 2 6 2" xfId="40144" xr:uid="{00000000-0005-0000-0000-0000DC9D0000}"/>
    <cellStyle name="Standard 3 2 2 2 6 3" xfId="40145" xr:uid="{00000000-0005-0000-0000-0000DD9D0000}"/>
    <cellStyle name="Standard 3 2 2 2 7" xfId="40146" xr:uid="{00000000-0005-0000-0000-0000DE9D0000}"/>
    <cellStyle name="Standard 3 2 2 2 8" xfId="40147" xr:uid="{00000000-0005-0000-0000-0000DF9D0000}"/>
    <cellStyle name="Standard 3 2 2 2 9" xfId="40148" xr:uid="{00000000-0005-0000-0000-0000E09D0000}"/>
    <cellStyle name="Standard 3 2 2 2_B-A-AV-17C-1" xfId="40149" xr:uid="{00000000-0005-0000-0000-0000E19D0000}"/>
    <cellStyle name="Standard 3 2 2 3" xfId="30275" xr:uid="{00000000-0005-0000-0000-0000E29D0000}"/>
    <cellStyle name="Standard 3 2 2 3 10" xfId="41051" xr:uid="{00000000-0005-0000-0000-0000E39D0000}"/>
    <cellStyle name="Standard 3 2 2 3 10 2" xfId="41725" xr:uid="{00000000-0005-0000-0000-0000E49D0000}"/>
    <cellStyle name="Standard 3 2 2 3 11" xfId="41433" xr:uid="{00000000-0005-0000-0000-0000E59D0000}"/>
    <cellStyle name="Standard 3 2 2 3 12" xfId="38291" xr:uid="{00000000-0005-0000-0000-0000E69D0000}"/>
    <cellStyle name="Standard 3 2 2 3 2" xfId="30276" xr:uid="{00000000-0005-0000-0000-0000E79D0000}"/>
    <cellStyle name="Standard 3 2 2 3 2 2" xfId="40151" xr:uid="{00000000-0005-0000-0000-0000E89D0000}"/>
    <cellStyle name="Standard 3 2 2 3 2 2 2" xfId="40152" xr:uid="{00000000-0005-0000-0000-0000E99D0000}"/>
    <cellStyle name="Standard 3 2 2 3 2 2 3" xfId="40153" xr:uid="{00000000-0005-0000-0000-0000EA9D0000}"/>
    <cellStyle name="Standard 3 2 2 3 2 3" xfId="40154" xr:uid="{00000000-0005-0000-0000-0000EB9D0000}"/>
    <cellStyle name="Standard 3 2 2 3 2 3 2" xfId="40155" xr:uid="{00000000-0005-0000-0000-0000EC9D0000}"/>
    <cellStyle name="Standard 3 2 2 3 2 3 3" xfId="40156" xr:uid="{00000000-0005-0000-0000-0000ED9D0000}"/>
    <cellStyle name="Standard 3 2 2 3 2 4" xfId="40157" xr:uid="{00000000-0005-0000-0000-0000EE9D0000}"/>
    <cellStyle name="Standard 3 2 2 3 2 4 2" xfId="40158" xr:uid="{00000000-0005-0000-0000-0000EF9D0000}"/>
    <cellStyle name="Standard 3 2 2 3 2 4 3" xfId="40159" xr:uid="{00000000-0005-0000-0000-0000F09D0000}"/>
    <cellStyle name="Standard 3 2 2 3 2 5" xfId="40160" xr:uid="{00000000-0005-0000-0000-0000F19D0000}"/>
    <cellStyle name="Standard 3 2 2 3 2 6" xfId="40161" xr:uid="{00000000-0005-0000-0000-0000F29D0000}"/>
    <cellStyle name="Standard 3 2 2 3 2 7" xfId="40162" xr:uid="{00000000-0005-0000-0000-0000F39D0000}"/>
    <cellStyle name="Standard 3 2 2 3 3" xfId="40163" xr:uid="{00000000-0005-0000-0000-0000F49D0000}"/>
    <cellStyle name="Standard 3 2 2 3 3 2" xfId="40164" xr:uid="{00000000-0005-0000-0000-0000F59D0000}"/>
    <cellStyle name="Standard 3 2 2 3 3 3" xfId="40165" xr:uid="{00000000-0005-0000-0000-0000F69D0000}"/>
    <cellStyle name="Standard 3 2 2 3 4" xfId="40166" xr:uid="{00000000-0005-0000-0000-0000F79D0000}"/>
    <cellStyle name="Standard 3 2 2 3 4 2" xfId="40167" xr:uid="{00000000-0005-0000-0000-0000F89D0000}"/>
    <cellStyle name="Standard 3 2 2 3 4 3" xfId="40168" xr:uid="{00000000-0005-0000-0000-0000F99D0000}"/>
    <cellStyle name="Standard 3 2 2 3 5" xfId="40169" xr:uid="{00000000-0005-0000-0000-0000FA9D0000}"/>
    <cellStyle name="Standard 3 2 2 3 5 2" xfId="40170" xr:uid="{00000000-0005-0000-0000-0000FB9D0000}"/>
    <cellStyle name="Standard 3 2 2 3 5 3" xfId="40171" xr:uid="{00000000-0005-0000-0000-0000FC9D0000}"/>
    <cellStyle name="Standard 3 2 2 3 6" xfId="40172" xr:uid="{00000000-0005-0000-0000-0000FD9D0000}"/>
    <cellStyle name="Standard 3 2 2 3 7" xfId="40173" xr:uid="{00000000-0005-0000-0000-0000FE9D0000}"/>
    <cellStyle name="Standard 3 2 2 3 8" xfId="40174" xr:uid="{00000000-0005-0000-0000-0000FF9D0000}"/>
    <cellStyle name="Standard 3 2 2 3 9" xfId="40150" xr:uid="{00000000-0005-0000-0000-0000009E0000}"/>
    <cellStyle name="Standard 3 2 2 3_B-A-AV-17C-1" xfId="40175" xr:uid="{00000000-0005-0000-0000-0000019E0000}"/>
    <cellStyle name="Standard 3 2 2 4" xfId="30277" xr:uid="{00000000-0005-0000-0000-0000029E0000}"/>
    <cellStyle name="Standard 3 2 2 4 2" xfId="40177" xr:uid="{00000000-0005-0000-0000-0000039E0000}"/>
    <cellStyle name="Standard 3 2 2 4 2 2" xfId="40178" xr:uid="{00000000-0005-0000-0000-0000049E0000}"/>
    <cellStyle name="Standard 3 2 2 4 2 3" xfId="40179" xr:uid="{00000000-0005-0000-0000-0000059E0000}"/>
    <cellStyle name="Standard 3 2 2 4 3" xfId="40180" xr:uid="{00000000-0005-0000-0000-0000069E0000}"/>
    <cellStyle name="Standard 3 2 2 4 3 2" xfId="40181" xr:uid="{00000000-0005-0000-0000-0000079E0000}"/>
    <cellStyle name="Standard 3 2 2 4 3 3" xfId="40182" xr:uid="{00000000-0005-0000-0000-0000089E0000}"/>
    <cellStyle name="Standard 3 2 2 4 4" xfId="40183" xr:uid="{00000000-0005-0000-0000-0000099E0000}"/>
    <cellStyle name="Standard 3 2 2 4 4 2" xfId="40184" xr:uid="{00000000-0005-0000-0000-00000A9E0000}"/>
    <cellStyle name="Standard 3 2 2 4 4 3" xfId="40185" xr:uid="{00000000-0005-0000-0000-00000B9E0000}"/>
    <cellStyle name="Standard 3 2 2 4 5" xfId="40186" xr:uid="{00000000-0005-0000-0000-00000C9E0000}"/>
    <cellStyle name="Standard 3 2 2 4 6" xfId="40187" xr:uid="{00000000-0005-0000-0000-00000D9E0000}"/>
    <cellStyle name="Standard 3 2 2 4 7" xfId="40188" xr:uid="{00000000-0005-0000-0000-00000E9E0000}"/>
    <cellStyle name="Standard 3 2 2 5" xfId="30278" xr:uid="{00000000-0005-0000-0000-00000F9E0000}"/>
    <cellStyle name="Standard 3 2 2 5 2" xfId="40189" xr:uid="{00000000-0005-0000-0000-0000109E0000}"/>
    <cellStyle name="Standard 3 2 2 5 3" xfId="40190" xr:uid="{00000000-0005-0000-0000-0000119E0000}"/>
    <cellStyle name="Standard 3 2 2 5 4" xfId="40191" xr:uid="{00000000-0005-0000-0000-0000129E0000}"/>
    <cellStyle name="Standard 3 2 2 6" xfId="30279" xr:uid="{00000000-0005-0000-0000-0000139E0000}"/>
    <cellStyle name="Standard 3 2 2 6 2" xfId="40192" xr:uid="{00000000-0005-0000-0000-0000149E0000}"/>
    <cellStyle name="Standard 3 2 2 6 3" xfId="40193" xr:uid="{00000000-0005-0000-0000-0000159E0000}"/>
    <cellStyle name="Standard 3 2 2 6 4" xfId="40194" xr:uid="{00000000-0005-0000-0000-0000169E0000}"/>
    <cellStyle name="Standard 3 2 2 7" xfId="30280" xr:uid="{00000000-0005-0000-0000-0000179E0000}"/>
    <cellStyle name="Standard 3 2 2 7 2" xfId="40195" xr:uid="{00000000-0005-0000-0000-0000189E0000}"/>
    <cellStyle name="Standard 3 2 2 7 3" xfId="40196" xr:uid="{00000000-0005-0000-0000-0000199E0000}"/>
    <cellStyle name="Standard 3 2 2 7 4" xfId="40197" xr:uid="{00000000-0005-0000-0000-00001A9E0000}"/>
    <cellStyle name="Standard 3 2 2 8" xfId="30281" xr:uid="{00000000-0005-0000-0000-00001B9E0000}"/>
    <cellStyle name="Standard 3 2 2 9" xfId="30268" xr:uid="{00000000-0005-0000-0000-00001C9E0000}"/>
    <cellStyle name="Standard 3 2 2_5 year overview margin" xfId="37752" xr:uid="{00000000-0005-0000-0000-00001D9E0000}"/>
    <cellStyle name="Standard 3 2 3" xfId="30282" xr:uid="{00000000-0005-0000-0000-00001E9E0000}"/>
    <cellStyle name="Standard 3 2 3 10" xfId="40199" xr:uid="{00000000-0005-0000-0000-00001F9E0000}"/>
    <cellStyle name="Standard 3 2 3 11" xfId="40198" xr:uid="{00000000-0005-0000-0000-0000209E0000}"/>
    <cellStyle name="Standard 3 2 3 12" xfId="38117" xr:uid="{00000000-0005-0000-0000-0000219E0000}"/>
    <cellStyle name="Standard 3 2 3 2" xfId="30283" xr:uid="{00000000-0005-0000-0000-0000229E0000}"/>
    <cellStyle name="Standard 3 2 3 2 2" xfId="30284" xr:uid="{00000000-0005-0000-0000-0000239E0000}"/>
    <cellStyle name="Standard 3 2 3 2 2 2" xfId="40200" xr:uid="{00000000-0005-0000-0000-0000249E0000}"/>
    <cellStyle name="Standard 3 2 3 2 2 2 2" xfId="40201" xr:uid="{00000000-0005-0000-0000-0000259E0000}"/>
    <cellStyle name="Standard 3 2 3 2 2 2 3" xfId="40202" xr:uid="{00000000-0005-0000-0000-0000269E0000}"/>
    <cellStyle name="Standard 3 2 3 2 2 3" xfId="40203" xr:uid="{00000000-0005-0000-0000-0000279E0000}"/>
    <cellStyle name="Standard 3 2 3 2 2 3 2" xfId="40204" xr:uid="{00000000-0005-0000-0000-0000289E0000}"/>
    <cellStyle name="Standard 3 2 3 2 2 3 3" xfId="40205" xr:uid="{00000000-0005-0000-0000-0000299E0000}"/>
    <cellStyle name="Standard 3 2 3 2 2 4" xfId="40206" xr:uid="{00000000-0005-0000-0000-00002A9E0000}"/>
    <cellStyle name="Standard 3 2 3 2 2 4 2" xfId="40207" xr:uid="{00000000-0005-0000-0000-00002B9E0000}"/>
    <cellStyle name="Standard 3 2 3 2 2 4 3" xfId="40208" xr:uid="{00000000-0005-0000-0000-00002C9E0000}"/>
    <cellStyle name="Standard 3 2 3 2 2 5" xfId="40209" xr:uid="{00000000-0005-0000-0000-00002D9E0000}"/>
    <cellStyle name="Standard 3 2 3 2 2 6" xfId="40210" xr:uid="{00000000-0005-0000-0000-00002E9E0000}"/>
    <cellStyle name="Standard 3 2 3 2 3" xfId="40211" xr:uid="{00000000-0005-0000-0000-00002F9E0000}"/>
    <cellStyle name="Standard 3 2 3 2 3 2" xfId="40212" xr:uid="{00000000-0005-0000-0000-0000309E0000}"/>
    <cellStyle name="Standard 3 2 3 2 3 3" xfId="40213" xr:uid="{00000000-0005-0000-0000-0000319E0000}"/>
    <cellStyle name="Standard 3 2 3 2 4" xfId="40214" xr:uid="{00000000-0005-0000-0000-0000329E0000}"/>
    <cellStyle name="Standard 3 2 3 2 4 2" xfId="40215" xr:uid="{00000000-0005-0000-0000-0000339E0000}"/>
    <cellStyle name="Standard 3 2 3 2 4 3" xfId="40216" xr:uid="{00000000-0005-0000-0000-0000349E0000}"/>
    <cellStyle name="Standard 3 2 3 2 5" xfId="40217" xr:uid="{00000000-0005-0000-0000-0000359E0000}"/>
    <cellStyle name="Standard 3 2 3 2 5 2" xfId="40218" xr:uid="{00000000-0005-0000-0000-0000369E0000}"/>
    <cellStyle name="Standard 3 2 3 2 5 3" xfId="40219" xr:uid="{00000000-0005-0000-0000-0000379E0000}"/>
    <cellStyle name="Standard 3 2 3 2 6" xfId="40220" xr:uid="{00000000-0005-0000-0000-0000389E0000}"/>
    <cellStyle name="Standard 3 2 3 2 7" xfId="40221" xr:uid="{00000000-0005-0000-0000-0000399E0000}"/>
    <cellStyle name="Standard 3 2 3 2 8" xfId="40222" xr:uid="{00000000-0005-0000-0000-00003A9E0000}"/>
    <cellStyle name="Standard 3 2 3 2_BU&amp;IC" xfId="30285" xr:uid="{00000000-0005-0000-0000-00003B9E0000}"/>
    <cellStyle name="Standard 3 2 3 3" xfId="30286" xr:uid="{00000000-0005-0000-0000-00003C9E0000}"/>
    <cellStyle name="Standard 3 2 3 3 2" xfId="40223" xr:uid="{00000000-0005-0000-0000-00003D9E0000}"/>
    <cellStyle name="Standard 3 2 3 3 2 2" xfId="40224" xr:uid="{00000000-0005-0000-0000-00003E9E0000}"/>
    <cellStyle name="Standard 3 2 3 3 2 3" xfId="40225" xr:uid="{00000000-0005-0000-0000-00003F9E0000}"/>
    <cellStyle name="Standard 3 2 3 3 3" xfId="40226" xr:uid="{00000000-0005-0000-0000-0000409E0000}"/>
    <cellStyle name="Standard 3 2 3 3 3 2" xfId="40227" xr:uid="{00000000-0005-0000-0000-0000419E0000}"/>
    <cellStyle name="Standard 3 2 3 3 3 3" xfId="40228" xr:uid="{00000000-0005-0000-0000-0000429E0000}"/>
    <cellStyle name="Standard 3 2 3 3 4" xfId="40229" xr:uid="{00000000-0005-0000-0000-0000439E0000}"/>
    <cellStyle name="Standard 3 2 3 3 4 2" xfId="40230" xr:uid="{00000000-0005-0000-0000-0000449E0000}"/>
    <cellStyle name="Standard 3 2 3 3 4 3" xfId="40231" xr:uid="{00000000-0005-0000-0000-0000459E0000}"/>
    <cellStyle name="Standard 3 2 3 3 5" xfId="40232" xr:uid="{00000000-0005-0000-0000-0000469E0000}"/>
    <cellStyle name="Standard 3 2 3 3 6" xfId="40233" xr:uid="{00000000-0005-0000-0000-0000479E0000}"/>
    <cellStyle name="Standard 3 2 3 4" xfId="30287" xr:uid="{00000000-0005-0000-0000-0000489E0000}"/>
    <cellStyle name="Standard 3 2 3 4 2" xfId="40234" xr:uid="{00000000-0005-0000-0000-0000499E0000}"/>
    <cellStyle name="Standard 3 2 3 4 3" xfId="40235" xr:uid="{00000000-0005-0000-0000-00004A9E0000}"/>
    <cellStyle name="Standard 3 2 3 5" xfId="40236" xr:uid="{00000000-0005-0000-0000-00004B9E0000}"/>
    <cellStyle name="Standard 3 2 3 5 2" xfId="40237" xr:uid="{00000000-0005-0000-0000-00004C9E0000}"/>
    <cellStyle name="Standard 3 2 3 5 3" xfId="40238" xr:uid="{00000000-0005-0000-0000-00004D9E0000}"/>
    <cellStyle name="Standard 3 2 3 6" xfId="40239" xr:uid="{00000000-0005-0000-0000-00004E9E0000}"/>
    <cellStyle name="Standard 3 2 3 6 2" xfId="40240" xr:uid="{00000000-0005-0000-0000-00004F9E0000}"/>
    <cellStyle name="Standard 3 2 3 6 3" xfId="40241" xr:uid="{00000000-0005-0000-0000-0000509E0000}"/>
    <cellStyle name="Standard 3 2 3 7" xfId="40242" xr:uid="{00000000-0005-0000-0000-0000519E0000}"/>
    <cellStyle name="Standard 3 2 3 8" xfId="40243" xr:uid="{00000000-0005-0000-0000-0000529E0000}"/>
    <cellStyle name="Standard 3 2 3 9" xfId="40244" xr:uid="{00000000-0005-0000-0000-0000539E0000}"/>
    <cellStyle name="Standard 3 2 3_B-A-AV-17C-1" xfId="40245" xr:uid="{00000000-0005-0000-0000-0000549E0000}"/>
    <cellStyle name="Standard 3 2 4" xfId="30288" xr:uid="{00000000-0005-0000-0000-0000559E0000}"/>
    <cellStyle name="Standard 3 2 4 2" xfId="30289" xr:uid="{00000000-0005-0000-0000-0000569E0000}"/>
    <cellStyle name="Standard 3 2 4 2 2" xfId="40246" xr:uid="{00000000-0005-0000-0000-0000579E0000}"/>
    <cellStyle name="Standard 3 2 4 2 2 2" xfId="40247" xr:uid="{00000000-0005-0000-0000-0000589E0000}"/>
    <cellStyle name="Standard 3 2 4 2 2 3" xfId="40248" xr:uid="{00000000-0005-0000-0000-0000599E0000}"/>
    <cellStyle name="Standard 3 2 4 2 3" xfId="40249" xr:uid="{00000000-0005-0000-0000-00005A9E0000}"/>
    <cellStyle name="Standard 3 2 4 2 3 2" xfId="40250" xr:uid="{00000000-0005-0000-0000-00005B9E0000}"/>
    <cellStyle name="Standard 3 2 4 2 3 3" xfId="40251" xr:uid="{00000000-0005-0000-0000-00005C9E0000}"/>
    <cellStyle name="Standard 3 2 4 2 4" xfId="40252" xr:uid="{00000000-0005-0000-0000-00005D9E0000}"/>
    <cellStyle name="Standard 3 2 4 2 4 2" xfId="40253" xr:uid="{00000000-0005-0000-0000-00005E9E0000}"/>
    <cellStyle name="Standard 3 2 4 2 4 3" xfId="40254" xr:uid="{00000000-0005-0000-0000-00005F9E0000}"/>
    <cellStyle name="Standard 3 2 4 2 5" xfId="40255" xr:uid="{00000000-0005-0000-0000-0000609E0000}"/>
    <cellStyle name="Standard 3 2 4 2 6" xfId="40256" xr:uid="{00000000-0005-0000-0000-0000619E0000}"/>
    <cellStyle name="Standard 3 2 4 2 7" xfId="40257" xr:uid="{00000000-0005-0000-0000-0000629E0000}"/>
    <cellStyle name="Standard 3 2 4 3" xfId="40258" xr:uid="{00000000-0005-0000-0000-0000639E0000}"/>
    <cellStyle name="Standard 3 2 4 3 2" xfId="40259" xr:uid="{00000000-0005-0000-0000-0000649E0000}"/>
    <cellStyle name="Standard 3 2 4 3 3" xfId="40260" xr:uid="{00000000-0005-0000-0000-0000659E0000}"/>
    <cellStyle name="Standard 3 2 4 4" xfId="40261" xr:uid="{00000000-0005-0000-0000-0000669E0000}"/>
    <cellStyle name="Standard 3 2 4 4 2" xfId="40262" xr:uid="{00000000-0005-0000-0000-0000679E0000}"/>
    <cellStyle name="Standard 3 2 4 4 3" xfId="40263" xr:uid="{00000000-0005-0000-0000-0000689E0000}"/>
    <cellStyle name="Standard 3 2 4 5" xfId="40264" xr:uid="{00000000-0005-0000-0000-0000699E0000}"/>
    <cellStyle name="Standard 3 2 4 5 2" xfId="40265" xr:uid="{00000000-0005-0000-0000-00006A9E0000}"/>
    <cellStyle name="Standard 3 2 4 5 3" xfId="40266" xr:uid="{00000000-0005-0000-0000-00006B9E0000}"/>
    <cellStyle name="Standard 3 2 4 6" xfId="40267" xr:uid="{00000000-0005-0000-0000-00006C9E0000}"/>
    <cellStyle name="Standard 3 2 4 7" xfId="40268" xr:uid="{00000000-0005-0000-0000-00006D9E0000}"/>
    <cellStyle name="Standard 3 2 4 8" xfId="40269" xr:uid="{00000000-0005-0000-0000-00006E9E0000}"/>
    <cellStyle name="Standard 3 2 4_B-A-AV-17C-1" xfId="40270" xr:uid="{00000000-0005-0000-0000-00006F9E0000}"/>
    <cellStyle name="Standard 3 2 5" xfId="30290" xr:uid="{00000000-0005-0000-0000-0000709E0000}"/>
    <cellStyle name="Standard 3 2 5 2" xfId="40272" xr:uid="{00000000-0005-0000-0000-0000719E0000}"/>
    <cellStyle name="Standard 3 2 5 2 2" xfId="40273" xr:uid="{00000000-0005-0000-0000-0000729E0000}"/>
    <cellStyle name="Standard 3 2 5 2 3" xfId="40274" xr:uid="{00000000-0005-0000-0000-0000739E0000}"/>
    <cellStyle name="Standard 3 2 5 3" xfId="40275" xr:uid="{00000000-0005-0000-0000-0000749E0000}"/>
    <cellStyle name="Standard 3 2 5 3 2" xfId="40276" xr:uid="{00000000-0005-0000-0000-0000759E0000}"/>
    <cellStyle name="Standard 3 2 5 3 3" xfId="40277" xr:uid="{00000000-0005-0000-0000-0000769E0000}"/>
    <cellStyle name="Standard 3 2 5 4" xfId="40278" xr:uid="{00000000-0005-0000-0000-0000779E0000}"/>
    <cellStyle name="Standard 3 2 5 4 2" xfId="40279" xr:uid="{00000000-0005-0000-0000-0000789E0000}"/>
    <cellStyle name="Standard 3 2 5 4 3" xfId="40280" xr:uid="{00000000-0005-0000-0000-0000799E0000}"/>
    <cellStyle name="Standard 3 2 5 5" xfId="40281" xr:uid="{00000000-0005-0000-0000-00007A9E0000}"/>
    <cellStyle name="Standard 3 2 5 6" xfId="40282" xr:uid="{00000000-0005-0000-0000-00007B9E0000}"/>
    <cellStyle name="Standard 3 2 5 7" xfId="40283" xr:uid="{00000000-0005-0000-0000-00007C9E0000}"/>
    <cellStyle name="Standard 3 2 5 8" xfId="40271" xr:uid="{00000000-0005-0000-0000-00007D9E0000}"/>
    <cellStyle name="Standard 3 2 6" xfId="30291" xr:uid="{00000000-0005-0000-0000-00007E9E0000}"/>
    <cellStyle name="Standard 3 2 6 2" xfId="40285" xr:uid="{00000000-0005-0000-0000-00007F9E0000}"/>
    <cellStyle name="Standard 3 2 6 3" xfId="40286" xr:uid="{00000000-0005-0000-0000-0000809E0000}"/>
    <cellStyle name="Standard 3 2 6 4" xfId="40287" xr:uid="{00000000-0005-0000-0000-0000819E0000}"/>
    <cellStyle name="Standard 3 2 6 5" xfId="40284" xr:uid="{00000000-0005-0000-0000-0000829E0000}"/>
    <cellStyle name="Standard 3 2 7" xfId="30292" xr:uid="{00000000-0005-0000-0000-0000839E0000}"/>
    <cellStyle name="Standard 3 2 7 2" xfId="40288" xr:uid="{00000000-0005-0000-0000-0000849E0000}"/>
    <cellStyle name="Standard 3 2 7 3" xfId="40289" xr:uid="{00000000-0005-0000-0000-0000859E0000}"/>
    <cellStyle name="Standard 3 2 7 4" xfId="40290" xr:uid="{00000000-0005-0000-0000-0000869E0000}"/>
    <cellStyle name="Standard 3 2 8" xfId="30293" xr:uid="{00000000-0005-0000-0000-0000879E0000}"/>
    <cellStyle name="Standard 3 2 8 2" xfId="40292" xr:uid="{00000000-0005-0000-0000-0000889E0000}"/>
    <cellStyle name="Standard 3 2 8 3" xfId="40293" xr:uid="{00000000-0005-0000-0000-0000899E0000}"/>
    <cellStyle name="Standard 3 2 8 4" xfId="40291" xr:uid="{00000000-0005-0000-0000-00008A9E0000}"/>
    <cellStyle name="Standard 3 2 9" xfId="30294" xr:uid="{00000000-0005-0000-0000-00008B9E0000}"/>
    <cellStyle name="Standard 3 2 9 2" xfId="40294" xr:uid="{00000000-0005-0000-0000-00008C9E0000}"/>
    <cellStyle name="Standard 3 2_5 year overview margin" xfId="37751" xr:uid="{00000000-0005-0000-0000-00008D9E0000}"/>
    <cellStyle name="Standard 3 3" xfId="865" xr:uid="{00000000-0005-0000-0000-00008E9E0000}"/>
    <cellStyle name="Standard 3 3 10" xfId="40295" xr:uid="{00000000-0005-0000-0000-00008F9E0000}"/>
    <cellStyle name="Standard 3 3 2" xfId="30295" xr:uid="{00000000-0005-0000-0000-0000909E0000}"/>
    <cellStyle name="Standard 3 3 2 2" xfId="30296" xr:uid="{00000000-0005-0000-0000-0000919E0000}"/>
    <cellStyle name="Standard 3 3 2 2 2" xfId="40297" xr:uid="{00000000-0005-0000-0000-0000929E0000}"/>
    <cellStyle name="Standard 3 3 2 2 2 2" xfId="40298" xr:uid="{00000000-0005-0000-0000-0000939E0000}"/>
    <cellStyle name="Standard 3 3 2 2 2 2 2" xfId="40299" xr:uid="{00000000-0005-0000-0000-0000949E0000}"/>
    <cellStyle name="Standard 3 3 2 2 2 2 3" xfId="40300" xr:uid="{00000000-0005-0000-0000-0000959E0000}"/>
    <cellStyle name="Standard 3 3 2 2 2 3" xfId="40301" xr:uid="{00000000-0005-0000-0000-0000969E0000}"/>
    <cellStyle name="Standard 3 3 2 2 2 3 2" xfId="40302" xr:uid="{00000000-0005-0000-0000-0000979E0000}"/>
    <cellStyle name="Standard 3 3 2 2 2 3 3" xfId="40303" xr:uid="{00000000-0005-0000-0000-0000989E0000}"/>
    <cellStyle name="Standard 3 3 2 2 2 4" xfId="40304" xr:uid="{00000000-0005-0000-0000-0000999E0000}"/>
    <cellStyle name="Standard 3 3 2 2 2 4 2" xfId="40305" xr:uid="{00000000-0005-0000-0000-00009A9E0000}"/>
    <cellStyle name="Standard 3 3 2 2 2 4 3" xfId="40306" xr:uid="{00000000-0005-0000-0000-00009B9E0000}"/>
    <cellStyle name="Standard 3 3 2 2 2 5" xfId="40307" xr:uid="{00000000-0005-0000-0000-00009C9E0000}"/>
    <cellStyle name="Standard 3 3 2 2 2 6" xfId="40308" xr:uid="{00000000-0005-0000-0000-00009D9E0000}"/>
    <cellStyle name="Standard 3 3 2 2 3" xfId="40309" xr:uid="{00000000-0005-0000-0000-00009E9E0000}"/>
    <cellStyle name="Standard 3 3 2 2 3 2" xfId="40310" xr:uid="{00000000-0005-0000-0000-00009F9E0000}"/>
    <cellStyle name="Standard 3 3 2 2 3 3" xfId="40311" xr:uid="{00000000-0005-0000-0000-0000A09E0000}"/>
    <cellStyle name="Standard 3 3 2 2 4" xfId="40312" xr:uid="{00000000-0005-0000-0000-0000A19E0000}"/>
    <cellStyle name="Standard 3 3 2 2 4 2" xfId="40313" xr:uid="{00000000-0005-0000-0000-0000A29E0000}"/>
    <cellStyle name="Standard 3 3 2 2 4 3" xfId="40314" xr:uid="{00000000-0005-0000-0000-0000A39E0000}"/>
    <cellStyle name="Standard 3 3 2 2 5" xfId="40315" xr:uid="{00000000-0005-0000-0000-0000A49E0000}"/>
    <cellStyle name="Standard 3 3 2 2 5 2" xfId="40316" xr:uid="{00000000-0005-0000-0000-0000A59E0000}"/>
    <cellStyle name="Standard 3 3 2 2 5 3" xfId="40317" xr:uid="{00000000-0005-0000-0000-0000A69E0000}"/>
    <cellStyle name="Standard 3 3 2 2 6" xfId="40318" xr:uid="{00000000-0005-0000-0000-0000A79E0000}"/>
    <cellStyle name="Standard 3 3 2 2 7" xfId="40319" xr:uid="{00000000-0005-0000-0000-0000A89E0000}"/>
    <cellStyle name="Standard 3 3 2 3" xfId="30297" xr:uid="{00000000-0005-0000-0000-0000A99E0000}"/>
    <cellStyle name="Standard 3 3 2 3 2" xfId="40320" xr:uid="{00000000-0005-0000-0000-0000AA9E0000}"/>
    <cellStyle name="Standard 3 3 2 3 2 2" xfId="40321" xr:uid="{00000000-0005-0000-0000-0000AB9E0000}"/>
    <cellStyle name="Standard 3 3 2 3 2 3" xfId="40322" xr:uid="{00000000-0005-0000-0000-0000AC9E0000}"/>
    <cellStyle name="Standard 3 3 2 3 3" xfId="40323" xr:uid="{00000000-0005-0000-0000-0000AD9E0000}"/>
    <cellStyle name="Standard 3 3 2 3 3 2" xfId="40324" xr:uid="{00000000-0005-0000-0000-0000AE9E0000}"/>
    <cellStyle name="Standard 3 3 2 3 3 3" xfId="40325" xr:uid="{00000000-0005-0000-0000-0000AF9E0000}"/>
    <cellStyle name="Standard 3 3 2 3 4" xfId="40326" xr:uid="{00000000-0005-0000-0000-0000B09E0000}"/>
    <cellStyle name="Standard 3 3 2 3 4 2" xfId="40327" xr:uid="{00000000-0005-0000-0000-0000B19E0000}"/>
    <cellStyle name="Standard 3 3 2 3 4 3" xfId="40328" xr:uid="{00000000-0005-0000-0000-0000B29E0000}"/>
    <cellStyle name="Standard 3 3 2 3 5" xfId="40329" xr:uid="{00000000-0005-0000-0000-0000B39E0000}"/>
    <cellStyle name="Standard 3 3 2 3 6" xfId="40330" xr:uid="{00000000-0005-0000-0000-0000B49E0000}"/>
    <cellStyle name="Standard 3 3 2 4" xfId="30298" xr:uid="{00000000-0005-0000-0000-0000B59E0000}"/>
    <cellStyle name="Standard 3 3 2 4 2" xfId="40331" xr:uid="{00000000-0005-0000-0000-0000B69E0000}"/>
    <cellStyle name="Standard 3 3 2 4 3" xfId="40332" xr:uid="{00000000-0005-0000-0000-0000B79E0000}"/>
    <cellStyle name="Standard 3 3 2 5" xfId="30299" xr:uid="{00000000-0005-0000-0000-0000B89E0000}"/>
    <cellStyle name="Standard 3 3 2 5 2" xfId="40334" xr:uid="{00000000-0005-0000-0000-0000B99E0000}"/>
    <cellStyle name="Standard 3 3 2 5 3" xfId="40335" xr:uid="{00000000-0005-0000-0000-0000BA9E0000}"/>
    <cellStyle name="Standard 3 3 2 5 4" xfId="40333" xr:uid="{00000000-0005-0000-0000-0000BB9E0000}"/>
    <cellStyle name="Standard 3 3 2 6" xfId="40336" xr:uid="{00000000-0005-0000-0000-0000BC9E0000}"/>
    <cellStyle name="Standard 3 3 2 6 2" xfId="40337" xr:uid="{00000000-0005-0000-0000-0000BD9E0000}"/>
    <cellStyle name="Standard 3 3 2 6 3" xfId="40338" xr:uid="{00000000-0005-0000-0000-0000BE9E0000}"/>
    <cellStyle name="Standard 3 3 2 7" xfId="40339" xr:uid="{00000000-0005-0000-0000-0000BF9E0000}"/>
    <cellStyle name="Standard 3 3 2 8" xfId="40340" xr:uid="{00000000-0005-0000-0000-0000C09E0000}"/>
    <cellStyle name="Standard 3 3 2_BU&amp;IC" xfId="30300" xr:uid="{00000000-0005-0000-0000-0000C19E0000}"/>
    <cellStyle name="Standard 3 3 3" xfId="30301" xr:uid="{00000000-0005-0000-0000-0000C29E0000}"/>
    <cellStyle name="Standard 3 3 3 2" xfId="40341" xr:uid="{00000000-0005-0000-0000-0000C39E0000}"/>
    <cellStyle name="Standard 3 3 3 2 2" xfId="40342" xr:uid="{00000000-0005-0000-0000-0000C49E0000}"/>
    <cellStyle name="Standard 3 3 3 2 2 2" xfId="40343" xr:uid="{00000000-0005-0000-0000-0000C59E0000}"/>
    <cellStyle name="Standard 3 3 3 2 2 3" xfId="40344" xr:uid="{00000000-0005-0000-0000-0000C69E0000}"/>
    <cellStyle name="Standard 3 3 3 2 3" xfId="40345" xr:uid="{00000000-0005-0000-0000-0000C79E0000}"/>
    <cellStyle name="Standard 3 3 3 2 3 2" xfId="40346" xr:uid="{00000000-0005-0000-0000-0000C89E0000}"/>
    <cellStyle name="Standard 3 3 3 2 3 3" xfId="40347" xr:uid="{00000000-0005-0000-0000-0000C99E0000}"/>
    <cellStyle name="Standard 3 3 3 2 4" xfId="40348" xr:uid="{00000000-0005-0000-0000-0000CA9E0000}"/>
    <cellStyle name="Standard 3 3 3 2 4 2" xfId="40349" xr:uid="{00000000-0005-0000-0000-0000CB9E0000}"/>
    <cellStyle name="Standard 3 3 3 2 4 3" xfId="40350" xr:uid="{00000000-0005-0000-0000-0000CC9E0000}"/>
    <cellStyle name="Standard 3 3 3 2 5" xfId="40351" xr:uid="{00000000-0005-0000-0000-0000CD9E0000}"/>
    <cellStyle name="Standard 3 3 3 2 6" xfId="40352" xr:uid="{00000000-0005-0000-0000-0000CE9E0000}"/>
    <cellStyle name="Standard 3 3 3 3" xfId="40353" xr:uid="{00000000-0005-0000-0000-0000CF9E0000}"/>
    <cellStyle name="Standard 3 3 3 3 2" xfId="40354" xr:uid="{00000000-0005-0000-0000-0000D09E0000}"/>
    <cellStyle name="Standard 3 3 3 3 3" xfId="40355" xr:uid="{00000000-0005-0000-0000-0000D19E0000}"/>
    <cellStyle name="Standard 3 3 3 4" xfId="40356" xr:uid="{00000000-0005-0000-0000-0000D29E0000}"/>
    <cellStyle name="Standard 3 3 3 4 2" xfId="40357" xr:uid="{00000000-0005-0000-0000-0000D39E0000}"/>
    <cellStyle name="Standard 3 3 3 4 3" xfId="40358" xr:uid="{00000000-0005-0000-0000-0000D49E0000}"/>
    <cellStyle name="Standard 3 3 3 5" xfId="40359" xr:uid="{00000000-0005-0000-0000-0000D59E0000}"/>
    <cellStyle name="Standard 3 3 3 5 2" xfId="40360" xr:uid="{00000000-0005-0000-0000-0000D69E0000}"/>
    <cellStyle name="Standard 3 3 3 5 3" xfId="40361" xr:uid="{00000000-0005-0000-0000-0000D79E0000}"/>
    <cellStyle name="Standard 3 3 3 6" xfId="40362" xr:uid="{00000000-0005-0000-0000-0000D89E0000}"/>
    <cellStyle name="Standard 3 3 3 7" xfId="40363" xr:uid="{00000000-0005-0000-0000-0000D99E0000}"/>
    <cellStyle name="Standard 3 3 4" xfId="30302" xr:uid="{00000000-0005-0000-0000-0000DA9E0000}"/>
    <cellStyle name="Standard 3 3 4 2" xfId="40364" xr:uid="{00000000-0005-0000-0000-0000DB9E0000}"/>
    <cellStyle name="Standard 3 3 4 2 2" xfId="40365" xr:uid="{00000000-0005-0000-0000-0000DC9E0000}"/>
    <cellStyle name="Standard 3 3 4 2 3" xfId="40366" xr:uid="{00000000-0005-0000-0000-0000DD9E0000}"/>
    <cellStyle name="Standard 3 3 4 3" xfId="40367" xr:uid="{00000000-0005-0000-0000-0000DE9E0000}"/>
    <cellStyle name="Standard 3 3 4 3 2" xfId="40368" xr:uid="{00000000-0005-0000-0000-0000DF9E0000}"/>
    <cellStyle name="Standard 3 3 4 3 3" xfId="40369" xr:uid="{00000000-0005-0000-0000-0000E09E0000}"/>
    <cellStyle name="Standard 3 3 4 4" xfId="40370" xr:uid="{00000000-0005-0000-0000-0000E19E0000}"/>
    <cellStyle name="Standard 3 3 4 4 2" xfId="40371" xr:uid="{00000000-0005-0000-0000-0000E29E0000}"/>
    <cellStyle name="Standard 3 3 4 4 3" xfId="40372" xr:uid="{00000000-0005-0000-0000-0000E39E0000}"/>
    <cellStyle name="Standard 3 3 4 5" xfId="40373" xr:uid="{00000000-0005-0000-0000-0000E49E0000}"/>
    <cellStyle name="Standard 3 3 4 6" xfId="40374" xr:uid="{00000000-0005-0000-0000-0000E59E0000}"/>
    <cellStyle name="Standard 3 3 5" xfId="30303" xr:uid="{00000000-0005-0000-0000-0000E69E0000}"/>
    <cellStyle name="Standard 3 3 5 2" xfId="40375" xr:uid="{00000000-0005-0000-0000-0000E79E0000}"/>
    <cellStyle name="Standard 3 3 5 3" xfId="40376" xr:uid="{00000000-0005-0000-0000-0000E89E0000}"/>
    <cellStyle name="Standard 3 3 6" xfId="30304" xr:uid="{00000000-0005-0000-0000-0000E99E0000}"/>
    <cellStyle name="Standard 3 3 6 2" xfId="40377" xr:uid="{00000000-0005-0000-0000-0000EA9E0000}"/>
    <cellStyle name="Standard 3 3 6 3" xfId="40378" xr:uid="{00000000-0005-0000-0000-0000EB9E0000}"/>
    <cellStyle name="Standard 3 3 7" xfId="30305" xr:uid="{00000000-0005-0000-0000-0000EC9E0000}"/>
    <cellStyle name="Standard 3 3 7 2" xfId="40380" xr:uid="{00000000-0005-0000-0000-0000ED9E0000}"/>
    <cellStyle name="Standard 3 3 7 3" xfId="40381" xr:uid="{00000000-0005-0000-0000-0000EE9E0000}"/>
    <cellStyle name="Standard 3 3 7 4" xfId="40379" xr:uid="{00000000-0005-0000-0000-0000EF9E0000}"/>
    <cellStyle name="Standard 3 3 8" xfId="40382" xr:uid="{00000000-0005-0000-0000-0000F09E0000}"/>
    <cellStyle name="Standard 3 3 9" xfId="40383" xr:uid="{00000000-0005-0000-0000-0000F19E0000}"/>
    <cellStyle name="Standard 3 3_BU&amp;IC" xfId="30306" xr:uid="{00000000-0005-0000-0000-0000F29E0000}"/>
    <cellStyle name="Standard 3 4" xfId="866" xr:uid="{00000000-0005-0000-0000-0000F39E0000}"/>
    <cellStyle name="Standard 3 4 10" xfId="40384" xr:uid="{00000000-0005-0000-0000-0000F49E0000}"/>
    <cellStyle name="Standard 3 4 2" xfId="30307" xr:uid="{00000000-0005-0000-0000-0000F59E0000}"/>
    <cellStyle name="Standard 3 4 2 2" xfId="40385" xr:uid="{00000000-0005-0000-0000-0000F69E0000}"/>
    <cellStyle name="Standard 3 4 2 2 2" xfId="40386" xr:uid="{00000000-0005-0000-0000-0000F79E0000}"/>
    <cellStyle name="Standard 3 4 2 2 2 2" xfId="40387" xr:uid="{00000000-0005-0000-0000-0000F89E0000}"/>
    <cellStyle name="Standard 3 4 2 2 2 3" xfId="40388" xr:uid="{00000000-0005-0000-0000-0000F99E0000}"/>
    <cellStyle name="Standard 3 4 2 2 3" xfId="40389" xr:uid="{00000000-0005-0000-0000-0000FA9E0000}"/>
    <cellStyle name="Standard 3 4 2 2 3 2" xfId="40390" xr:uid="{00000000-0005-0000-0000-0000FB9E0000}"/>
    <cellStyle name="Standard 3 4 2 2 3 3" xfId="40391" xr:uid="{00000000-0005-0000-0000-0000FC9E0000}"/>
    <cellStyle name="Standard 3 4 2 2 4" xfId="40392" xr:uid="{00000000-0005-0000-0000-0000FD9E0000}"/>
    <cellStyle name="Standard 3 4 2 2 4 2" xfId="40393" xr:uid="{00000000-0005-0000-0000-0000FE9E0000}"/>
    <cellStyle name="Standard 3 4 2 2 4 3" xfId="40394" xr:uid="{00000000-0005-0000-0000-0000FF9E0000}"/>
    <cellStyle name="Standard 3 4 2 2 5" xfId="40395" xr:uid="{00000000-0005-0000-0000-0000009F0000}"/>
    <cellStyle name="Standard 3 4 2 2 6" xfId="40396" xr:uid="{00000000-0005-0000-0000-0000019F0000}"/>
    <cellStyle name="Standard 3 4 2 3" xfId="40397" xr:uid="{00000000-0005-0000-0000-0000029F0000}"/>
    <cellStyle name="Standard 3 4 2 3 2" xfId="40398" xr:uid="{00000000-0005-0000-0000-0000039F0000}"/>
    <cellStyle name="Standard 3 4 2 3 3" xfId="40399" xr:uid="{00000000-0005-0000-0000-0000049F0000}"/>
    <cellStyle name="Standard 3 4 2 4" xfId="40400" xr:uid="{00000000-0005-0000-0000-0000059F0000}"/>
    <cellStyle name="Standard 3 4 2 4 2" xfId="40401" xr:uid="{00000000-0005-0000-0000-0000069F0000}"/>
    <cellStyle name="Standard 3 4 2 4 3" xfId="40402" xr:uid="{00000000-0005-0000-0000-0000079F0000}"/>
    <cellStyle name="Standard 3 4 2 5" xfId="40403" xr:uid="{00000000-0005-0000-0000-0000089F0000}"/>
    <cellStyle name="Standard 3 4 2 5 2" xfId="40404" xr:uid="{00000000-0005-0000-0000-0000099F0000}"/>
    <cellStyle name="Standard 3 4 2 5 3" xfId="40405" xr:uid="{00000000-0005-0000-0000-00000A9F0000}"/>
    <cellStyle name="Standard 3 4 2 6" xfId="40406" xr:uid="{00000000-0005-0000-0000-00000B9F0000}"/>
    <cellStyle name="Standard 3 4 2 7" xfId="40407" xr:uid="{00000000-0005-0000-0000-00000C9F0000}"/>
    <cellStyle name="Standard 3 4 3" xfId="30308" xr:uid="{00000000-0005-0000-0000-00000D9F0000}"/>
    <cellStyle name="Standard 3 4 3 2" xfId="40408" xr:uid="{00000000-0005-0000-0000-00000E9F0000}"/>
    <cellStyle name="Standard 3 4 3 2 2" xfId="40409" xr:uid="{00000000-0005-0000-0000-00000F9F0000}"/>
    <cellStyle name="Standard 3 4 3 2 3" xfId="40410" xr:uid="{00000000-0005-0000-0000-0000109F0000}"/>
    <cellStyle name="Standard 3 4 3 3" xfId="40411" xr:uid="{00000000-0005-0000-0000-0000119F0000}"/>
    <cellStyle name="Standard 3 4 3 3 2" xfId="40412" xr:uid="{00000000-0005-0000-0000-0000129F0000}"/>
    <cellStyle name="Standard 3 4 3 3 3" xfId="40413" xr:uid="{00000000-0005-0000-0000-0000139F0000}"/>
    <cellStyle name="Standard 3 4 3 4" xfId="40414" xr:uid="{00000000-0005-0000-0000-0000149F0000}"/>
    <cellStyle name="Standard 3 4 3 4 2" xfId="40415" xr:uid="{00000000-0005-0000-0000-0000159F0000}"/>
    <cellStyle name="Standard 3 4 3 4 3" xfId="40416" xr:uid="{00000000-0005-0000-0000-0000169F0000}"/>
    <cellStyle name="Standard 3 4 3 5" xfId="40417" xr:uid="{00000000-0005-0000-0000-0000179F0000}"/>
    <cellStyle name="Standard 3 4 3 6" xfId="40418" xr:uid="{00000000-0005-0000-0000-0000189F0000}"/>
    <cellStyle name="Standard 3 4 4" xfId="30309" xr:uid="{00000000-0005-0000-0000-0000199F0000}"/>
    <cellStyle name="Standard 3 4 4 2" xfId="40419" xr:uid="{00000000-0005-0000-0000-00001A9F0000}"/>
    <cellStyle name="Standard 3 4 4 3" xfId="40420" xr:uid="{00000000-0005-0000-0000-00001B9F0000}"/>
    <cellStyle name="Standard 3 4 5" xfId="30310" xr:uid="{00000000-0005-0000-0000-00001C9F0000}"/>
    <cellStyle name="Standard 3 4 5 2" xfId="40422" xr:uid="{00000000-0005-0000-0000-00001D9F0000}"/>
    <cellStyle name="Standard 3 4 5 3" xfId="40423" xr:uid="{00000000-0005-0000-0000-00001E9F0000}"/>
    <cellStyle name="Standard 3 4 5 4" xfId="40421" xr:uid="{00000000-0005-0000-0000-00001F9F0000}"/>
    <cellStyle name="Standard 3 4 6" xfId="40424" xr:uid="{00000000-0005-0000-0000-0000209F0000}"/>
    <cellStyle name="Standard 3 4 6 2" xfId="40425" xr:uid="{00000000-0005-0000-0000-0000219F0000}"/>
    <cellStyle name="Standard 3 4 6 3" xfId="40426" xr:uid="{00000000-0005-0000-0000-0000229F0000}"/>
    <cellStyle name="Standard 3 4 7" xfId="40427" xr:uid="{00000000-0005-0000-0000-0000239F0000}"/>
    <cellStyle name="Standard 3 4 8" xfId="40428" xr:uid="{00000000-0005-0000-0000-0000249F0000}"/>
    <cellStyle name="Standard 3 4 9" xfId="40429" xr:uid="{00000000-0005-0000-0000-0000259F0000}"/>
    <cellStyle name="Standard 3 4_BU&amp;IC" xfId="30311" xr:uid="{00000000-0005-0000-0000-0000269F0000}"/>
    <cellStyle name="Standard 3 5" xfId="30312" xr:uid="{00000000-0005-0000-0000-0000279F0000}"/>
    <cellStyle name="Standard 3 5 2" xfId="30313" xr:uid="{00000000-0005-0000-0000-0000289F0000}"/>
    <cellStyle name="Standard 3 5 2 2" xfId="40430" xr:uid="{00000000-0005-0000-0000-0000299F0000}"/>
    <cellStyle name="Standard 3 5 2 2 2" xfId="40431" xr:uid="{00000000-0005-0000-0000-00002A9F0000}"/>
    <cellStyle name="Standard 3 5 2 2 3" xfId="40432" xr:uid="{00000000-0005-0000-0000-00002B9F0000}"/>
    <cellStyle name="Standard 3 5 2 3" xfId="40433" xr:uid="{00000000-0005-0000-0000-00002C9F0000}"/>
    <cellStyle name="Standard 3 5 2 3 2" xfId="40434" xr:uid="{00000000-0005-0000-0000-00002D9F0000}"/>
    <cellStyle name="Standard 3 5 2 3 3" xfId="40435" xr:uid="{00000000-0005-0000-0000-00002E9F0000}"/>
    <cellStyle name="Standard 3 5 2 4" xfId="40436" xr:uid="{00000000-0005-0000-0000-00002F9F0000}"/>
    <cellStyle name="Standard 3 5 2 4 2" xfId="40437" xr:uid="{00000000-0005-0000-0000-0000309F0000}"/>
    <cellStyle name="Standard 3 5 2 4 3" xfId="40438" xr:uid="{00000000-0005-0000-0000-0000319F0000}"/>
    <cellStyle name="Standard 3 5 2 5" xfId="40439" xr:uid="{00000000-0005-0000-0000-0000329F0000}"/>
    <cellStyle name="Standard 3 5 2 6" xfId="40440" xr:uid="{00000000-0005-0000-0000-0000339F0000}"/>
    <cellStyle name="Standard 3 5 3" xfId="30314" xr:uid="{00000000-0005-0000-0000-0000349F0000}"/>
    <cellStyle name="Standard 3 5 3 2" xfId="40441" xr:uid="{00000000-0005-0000-0000-0000359F0000}"/>
    <cellStyle name="Standard 3 5 3 3" xfId="40442" xr:uid="{00000000-0005-0000-0000-0000369F0000}"/>
    <cellStyle name="Standard 3 5 4" xfId="30315" xr:uid="{00000000-0005-0000-0000-0000379F0000}"/>
    <cellStyle name="Standard 3 5 4 2" xfId="40443" xr:uid="{00000000-0005-0000-0000-0000389F0000}"/>
    <cellStyle name="Standard 3 5 4 3" xfId="40444" xr:uid="{00000000-0005-0000-0000-0000399F0000}"/>
    <cellStyle name="Standard 3 5 5" xfId="30316" xr:uid="{00000000-0005-0000-0000-00003A9F0000}"/>
    <cellStyle name="Standard 3 5 5 2" xfId="40446" xr:uid="{00000000-0005-0000-0000-00003B9F0000}"/>
    <cellStyle name="Standard 3 5 5 3" xfId="40447" xr:uid="{00000000-0005-0000-0000-00003C9F0000}"/>
    <cellStyle name="Standard 3 5 5 4" xfId="40445" xr:uid="{00000000-0005-0000-0000-00003D9F0000}"/>
    <cellStyle name="Standard 3 5 6" xfId="40448" xr:uid="{00000000-0005-0000-0000-00003E9F0000}"/>
    <cellStyle name="Standard 3 5 7" xfId="40449" xr:uid="{00000000-0005-0000-0000-00003F9F0000}"/>
    <cellStyle name="Standard 3 5 8" xfId="40450" xr:uid="{00000000-0005-0000-0000-0000409F0000}"/>
    <cellStyle name="Standard 3 5 9" xfId="40451" xr:uid="{00000000-0005-0000-0000-0000419F0000}"/>
    <cellStyle name="Standard 3 5_BU&amp;IC" xfId="30317" xr:uid="{00000000-0005-0000-0000-0000429F0000}"/>
    <cellStyle name="Standard 3 6" xfId="30318" xr:uid="{00000000-0005-0000-0000-0000439F0000}"/>
    <cellStyle name="Standard 3 6 2" xfId="30319" xr:uid="{00000000-0005-0000-0000-0000449F0000}"/>
    <cellStyle name="Standard 3 6 2 2" xfId="40453" xr:uid="{00000000-0005-0000-0000-0000459F0000}"/>
    <cellStyle name="Standard 3 6 2 3" xfId="40454" xr:uid="{00000000-0005-0000-0000-0000469F0000}"/>
    <cellStyle name="Standard 3 6 3" xfId="30320" xr:uid="{00000000-0005-0000-0000-0000479F0000}"/>
    <cellStyle name="Standard 3 6 3 2" xfId="40455" xr:uid="{00000000-0005-0000-0000-0000489F0000}"/>
    <cellStyle name="Standard 3 6 3 3" xfId="40456" xr:uid="{00000000-0005-0000-0000-0000499F0000}"/>
    <cellStyle name="Standard 3 6 4" xfId="40457" xr:uid="{00000000-0005-0000-0000-00004A9F0000}"/>
    <cellStyle name="Standard 3 6 4 2" xfId="40458" xr:uid="{00000000-0005-0000-0000-00004B9F0000}"/>
    <cellStyle name="Standard 3 6 4 3" xfId="40459" xr:uid="{00000000-0005-0000-0000-00004C9F0000}"/>
    <cellStyle name="Standard 3 6 5" xfId="40460" xr:uid="{00000000-0005-0000-0000-00004D9F0000}"/>
    <cellStyle name="Standard 3 6 6" xfId="40461" xr:uid="{00000000-0005-0000-0000-00004E9F0000}"/>
    <cellStyle name="Standard 3 6 7" xfId="40462" xr:uid="{00000000-0005-0000-0000-00004F9F0000}"/>
    <cellStyle name="Standard 3 6 8" xfId="40463" xr:uid="{00000000-0005-0000-0000-0000509F0000}"/>
    <cellStyle name="Standard 3 6_BU&amp;IC" xfId="30321" xr:uid="{00000000-0005-0000-0000-0000519F0000}"/>
    <cellStyle name="Standard 3 7" xfId="30322" xr:uid="{00000000-0005-0000-0000-0000529F0000}"/>
    <cellStyle name="Standard 3 7 2" xfId="30323" xr:uid="{00000000-0005-0000-0000-0000539F0000}"/>
    <cellStyle name="Standard 3 7 3" xfId="30324" xr:uid="{00000000-0005-0000-0000-0000549F0000}"/>
    <cellStyle name="Standard 3 7 4" xfId="40464" xr:uid="{00000000-0005-0000-0000-0000559F0000}"/>
    <cellStyle name="Standard 3 7 5" xfId="40465" xr:uid="{00000000-0005-0000-0000-0000569F0000}"/>
    <cellStyle name="Standard 3 7_BU&amp;IC" xfId="30325" xr:uid="{00000000-0005-0000-0000-0000579F0000}"/>
    <cellStyle name="Standard 3 8" xfId="30326" xr:uid="{00000000-0005-0000-0000-0000589F0000}"/>
    <cellStyle name="Standard 3 8 2" xfId="30327" xr:uid="{00000000-0005-0000-0000-0000599F0000}"/>
    <cellStyle name="Standard 3 8 3" xfId="30328" xr:uid="{00000000-0005-0000-0000-00005A9F0000}"/>
    <cellStyle name="Standard 3 8 4" xfId="40466" xr:uid="{00000000-0005-0000-0000-00005B9F0000}"/>
    <cellStyle name="Standard 3 8 5" xfId="40467" xr:uid="{00000000-0005-0000-0000-00005C9F0000}"/>
    <cellStyle name="Standard 3 8_BU&amp;IC" xfId="30329" xr:uid="{00000000-0005-0000-0000-00005D9F0000}"/>
    <cellStyle name="Standard 3 9" xfId="30330" xr:uid="{00000000-0005-0000-0000-00005E9F0000}"/>
    <cellStyle name="Standard 3 9 2" xfId="30331" xr:uid="{00000000-0005-0000-0000-00005F9F0000}"/>
    <cellStyle name="Standard 3 9 3" xfId="30332" xr:uid="{00000000-0005-0000-0000-0000609F0000}"/>
    <cellStyle name="Standard 3 9 4" xfId="40468" xr:uid="{00000000-0005-0000-0000-0000619F0000}"/>
    <cellStyle name="Standard 3 9 5" xfId="40469" xr:uid="{00000000-0005-0000-0000-0000629F0000}"/>
    <cellStyle name="Standard 3 9_BU&amp;IC" xfId="30333" xr:uid="{00000000-0005-0000-0000-0000639F0000}"/>
    <cellStyle name="Standard 3_&quot;CFS&quot; Banken" xfId="30334" xr:uid="{00000000-0005-0000-0000-0000649F0000}"/>
    <cellStyle name="Standard 30" xfId="411" xr:uid="{00000000-0005-0000-0000-0000659F0000}"/>
    <cellStyle name="Standard 30 2" xfId="30336" xr:uid="{00000000-0005-0000-0000-0000669F0000}"/>
    <cellStyle name="Standard 30 2 2" xfId="40470" xr:uid="{00000000-0005-0000-0000-0000679F0000}"/>
    <cellStyle name="Standard 30 3" xfId="30335" xr:uid="{00000000-0005-0000-0000-0000689F0000}"/>
    <cellStyle name="Standard 30_5 year overview margin" xfId="37753" xr:uid="{00000000-0005-0000-0000-0000699F0000}"/>
    <cellStyle name="Standard 31" xfId="412" xr:uid="{00000000-0005-0000-0000-00006A9F0000}"/>
    <cellStyle name="Standard 31 2" xfId="413" xr:uid="{00000000-0005-0000-0000-00006B9F0000}"/>
    <cellStyle name="Standard 31 2 2" xfId="30338" xr:uid="{00000000-0005-0000-0000-00006C9F0000}"/>
    <cellStyle name="Standard 31 2 2 2" xfId="38119" xr:uid="{00000000-0005-0000-0000-00006D9F0000}"/>
    <cellStyle name="Standard 31 2 3" xfId="37994" xr:uid="{00000000-0005-0000-0000-00006E9F0000}"/>
    <cellStyle name="Standard 31 2 4" xfId="37864" xr:uid="{00000000-0005-0000-0000-00006F9F0000}"/>
    <cellStyle name="Standard 31 2_AuftBest_Div" xfId="38338" xr:uid="{00000000-0005-0000-0000-0000709F0000}"/>
    <cellStyle name="Standard 31 3" xfId="30337" xr:uid="{00000000-0005-0000-0000-0000719F0000}"/>
    <cellStyle name="Standard 31 3 2" xfId="38118" xr:uid="{00000000-0005-0000-0000-0000729F0000}"/>
    <cellStyle name="Standard 31 4" xfId="40471" xr:uid="{00000000-0005-0000-0000-0000739F0000}"/>
    <cellStyle name="Standard 31 5" xfId="37993" xr:uid="{00000000-0005-0000-0000-0000749F0000}"/>
    <cellStyle name="Standard 31 6" xfId="37863" xr:uid="{00000000-0005-0000-0000-0000759F0000}"/>
    <cellStyle name="Standard 31_5 year overview margin" xfId="37754" xr:uid="{00000000-0005-0000-0000-0000769F0000}"/>
    <cellStyle name="Standard 32" xfId="414" xr:uid="{00000000-0005-0000-0000-0000779F0000}"/>
    <cellStyle name="Standard 32 2" xfId="415" xr:uid="{00000000-0005-0000-0000-0000789F0000}"/>
    <cellStyle name="Standard 32 2 2" xfId="30340" xr:uid="{00000000-0005-0000-0000-0000799F0000}"/>
    <cellStyle name="Standard 32 2 2 2" xfId="38121" xr:uid="{00000000-0005-0000-0000-00007A9F0000}"/>
    <cellStyle name="Standard 32 2 3" xfId="37996" xr:uid="{00000000-0005-0000-0000-00007B9F0000}"/>
    <cellStyle name="Standard 32 2 4" xfId="37866" xr:uid="{00000000-0005-0000-0000-00007C9F0000}"/>
    <cellStyle name="Standard 32 2_AuftBest_Div" xfId="38339" xr:uid="{00000000-0005-0000-0000-00007D9F0000}"/>
    <cellStyle name="Standard 32 3" xfId="30339" xr:uid="{00000000-0005-0000-0000-00007E9F0000}"/>
    <cellStyle name="Standard 32 3 2" xfId="38120" xr:uid="{00000000-0005-0000-0000-00007F9F0000}"/>
    <cellStyle name="Standard 32 4" xfId="40472" xr:uid="{00000000-0005-0000-0000-0000809F0000}"/>
    <cellStyle name="Standard 32 5" xfId="37995" xr:uid="{00000000-0005-0000-0000-0000819F0000}"/>
    <cellStyle name="Standard 32 6" xfId="37865" xr:uid="{00000000-0005-0000-0000-0000829F0000}"/>
    <cellStyle name="Standard 32_5 year overview margin" xfId="37755" xr:uid="{00000000-0005-0000-0000-0000839F0000}"/>
    <cellStyle name="Standard 33" xfId="416" xr:uid="{00000000-0005-0000-0000-0000849F0000}"/>
    <cellStyle name="Standard 33 2" xfId="30342" xr:uid="{00000000-0005-0000-0000-0000859F0000}"/>
    <cellStyle name="Standard 33 3" xfId="30341" xr:uid="{00000000-0005-0000-0000-0000869F0000}"/>
    <cellStyle name="Standard 33_5 year overview margin" xfId="37756" xr:uid="{00000000-0005-0000-0000-0000879F0000}"/>
    <cellStyle name="Standard 34" xfId="417" xr:uid="{00000000-0005-0000-0000-0000889F0000}"/>
    <cellStyle name="Standard 34 2" xfId="30344" xr:uid="{00000000-0005-0000-0000-0000899F0000}"/>
    <cellStyle name="Standard 34 3" xfId="30343" xr:uid="{00000000-0005-0000-0000-00008A9F0000}"/>
    <cellStyle name="Standard 34_5 year overview margin" xfId="37757" xr:uid="{00000000-0005-0000-0000-00008B9F0000}"/>
    <cellStyle name="Standard 35" xfId="418" xr:uid="{00000000-0005-0000-0000-00008C9F0000}"/>
    <cellStyle name="Standard 35 2" xfId="30346" xr:uid="{00000000-0005-0000-0000-00008D9F0000}"/>
    <cellStyle name="Standard 35 3" xfId="30345" xr:uid="{00000000-0005-0000-0000-00008E9F0000}"/>
    <cellStyle name="Standard 35_5 year overview margin" xfId="37758" xr:uid="{00000000-0005-0000-0000-00008F9F0000}"/>
    <cellStyle name="Standard 36" xfId="419" xr:uid="{00000000-0005-0000-0000-0000909F0000}"/>
    <cellStyle name="Standard 36 2" xfId="30348" xr:uid="{00000000-0005-0000-0000-0000919F0000}"/>
    <cellStyle name="Standard 36 3" xfId="30347" xr:uid="{00000000-0005-0000-0000-0000929F0000}"/>
    <cellStyle name="Standard 36_5 year overview margin" xfId="37759" xr:uid="{00000000-0005-0000-0000-0000939F0000}"/>
    <cellStyle name="Standard 37" xfId="420" xr:uid="{00000000-0005-0000-0000-0000949F0000}"/>
    <cellStyle name="Standard 37 2" xfId="30350" xr:uid="{00000000-0005-0000-0000-0000959F0000}"/>
    <cellStyle name="Standard 37 3" xfId="30349" xr:uid="{00000000-0005-0000-0000-0000969F0000}"/>
    <cellStyle name="Standard 37_5 year overview margin" xfId="37760" xr:uid="{00000000-0005-0000-0000-0000979F0000}"/>
    <cellStyle name="Standard 38" xfId="421" xr:uid="{00000000-0005-0000-0000-0000989F0000}"/>
    <cellStyle name="Standard 38 2" xfId="30352" xr:uid="{00000000-0005-0000-0000-0000999F0000}"/>
    <cellStyle name="Standard 38 3" xfId="30351" xr:uid="{00000000-0005-0000-0000-00009A9F0000}"/>
    <cellStyle name="Standard 38_5 year overview margin" xfId="37761" xr:uid="{00000000-0005-0000-0000-00009B9F0000}"/>
    <cellStyle name="Standard 39" xfId="422" xr:uid="{00000000-0005-0000-0000-00009C9F0000}"/>
    <cellStyle name="Standard 39 2" xfId="30354" xr:uid="{00000000-0005-0000-0000-00009D9F0000}"/>
    <cellStyle name="Standard 39 3" xfId="30353" xr:uid="{00000000-0005-0000-0000-00009E9F0000}"/>
    <cellStyle name="Standard 39_5 year overview margin" xfId="37762" xr:uid="{00000000-0005-0000-0000-00009F9F0000}"/>
    <cellStyle name="Standard 4" xfId="423" xr:uid="{00000000-0005-0000-0000-0000A09F0000}"/>
    <cellStyle name="Standard 4 10" xfId="30355" xr:uid="{00000000-0005-0000-0000-0000A19F0000}"/>
    <cellStyle name="Standard 4 11" xfId="40474" xr:uid="{00000000-0005-0000-0000-0000A29F0000}"/>
    <cellStyle name="Standard 4 2" xfId="424" xr:uid="{00000000-0005-0000-0000-0000A39F0000}"/>
    <cellStyle name="Standard 4 2 10" xfId="30356" xr:uid="{00000000-0005-0000-0000-0000A49F0000}"/>
    <cellStyle name="Standard 4 2 10 2" xfId="30357" xr:uid="{00000000-0005-0000-0000-0000A59F0000}"/>
    <cellStyle name="Standard 4 2 10_BU&amp;IC" xfId="30358" xr:uid="{00000000-0005-0000-0000-0000A69F0000}"/>
    <cellStyle name="Standard 4 2 11" xfId="30359" xr:uid="{00000000-0005-0000-0000-0000A79F0000}"/>
    <cellStyle name="Standard 4 2 12" xfId="30360" xr:uid="{00000000-0005-0000-0000-0000A89F0000}"/>
    <cellStyle name="Standard 4 2 13" xfId="30361" xr:uid="{00000000-0005-0000-0000-0000A99F0000}"/>
    <cellStyle name="Standard 4 2 14" xfId="30362" xr:uid="{00000000-0005-0000-0000-0000AA9F0000}"/>
    <cellStyle name="Standard 4 2 15" xfId="30363" xr:uid="{00000000-0005-0000-0000-0000AB9F0000}"/>
    <cellStyle name="Standard 4 2 16" xfId="30364" xr:uid="{00000000-0005-0000-0000-0000AC9F0000}"/>
    <cellStyle name="Standard 4 2 17" xfId="30365" xr:uid="{00000000-0005-0000-0000-0000AD9F0000}"/>
    <cellStyle name="Standard 4 2 18" xfId="30366" xr:uid="{00000000-0005-0000-0000-0000AE9F0000}"/>
    <cellStyle name="Standard 4 2 19" xfId="867" xr:uid="{00000000-0005-0000-0000-0000AF9F0000}"/>
    <cellStyle name="Standard 4 2 2" xfId="30367" xr:uid="{00000000-0005-0000-0000-0000B09F0000}"/>
    <cellStyle name="Standard 4 2 2 10" xfId="30368" xr:uid="{00000000-0005-0000-0000-0000B19F0000}"/>
    <cellStyle name="Standard 4 2 2 10 2" xfId="30369" xr:uid="{00000000-0005-0000-0000-0000B29F0000}"/>
    <cellStyle name="Standard 4 2 2 10 3" xfId="30370" xr:uid="{00000000-0005-0000-0000-0000B39F0000}"/>
    <cellStyle name="Standard 4 2 2 10_BU&amp;IC" xfId="30371" xr:uid="{00000000-0005-0000-0000-0000B49F0000}"/>
    <cellStyle name="Standard 4 2 2 11" xfId="30372" xr:uid="{00000000-0005-0000-0000-0000B59F0000}"/>
    <cellStyle name="Standard 4 2 2 11 2" xfId="30373" xr:uid="{00000000-0005-0000-0000-0000B69F0000}"/>
    <cellStyle name="Standard 4 2 2 11_BU&amp;IC" xfId="30374" xr:uid="{00000000-0005-0000-0000-0000B79F0000}"/>
    <cellStyle name="Standard 4 2 2 12" xfId="30375" xr:uid="{00000000-0005-0000-0000-0000B89F0000}"/>
    <cellStyle name="Standard 4 2 2 13" xfId="30376" xr:uid="{00000000-0005-0000-0000-0000B99F0000}"/>
    <cellStyle name="Standard 4 2 2 14" xfId="30377" xr:uid="{00000000-0005-0000-0000-0000BA9F0000}"/>
    <cellStyle name="Standard 4 2 2 15" xfId="30378" xr:uid="{00000000-0005-0000-0000-0000BB9F0000}"/>
    <cellStyle name="Standard 4 2 2 16" xfId="30379" xr:uid="{00000000-0005-0000-0000-0000BC9F0000}"/>
    <cellStyle name="Standard 4 2 2 17" xfId="30380" xr:uid="{00000000-0005-0000-0000-0000BD9F0000}"/>
    <cellStyle name="Standard 4 2 2 18" xfId="30381" xr:uid="{00000000-0005-0000-0000-0000BE9F0000}"/>
    <cellStyle name="Standard 4 2 2 19" xfId="30382" xr:uid="{00000000-0005-0000-0000-0000BF9F0000}"/>
    <cellStyle name="Standard 4 2 2 2" xfId="30383" xr:uid="{00000000-0005-0000-0000-0000C09F0000}"/>
    <cellStyle name="Standard 4 2 2 2 10" xfId="30384" xr:uid="{00000000-0005-0000-0000-0000C19F0000}"/>
    <cellStyle name="Standard 4 2 2 2 10 2" xfId="30385" xr:uid="{00000000-0005-0000-0000-0000C29F0000}"/>
    <cellStyle name="Standard 4 2 2 2 10_BU&amp;IC" xfId="30386" xr:uid="{00000000-0005-0000-0000-0000C39F0000}"/>
    <cellStyle name="Standard 4 2 2 2 11" xfId="30387" xr:uid="{00000000-0005-0000-0000-0000C49F0000}"/>
    <cellStyle name="Standard 4 2 2 2 12" xfId="30388" xr:uid="{00000000-0005-0000-0000-0000C59F0000}"/>
    <cellStyle name="Standard 4 2 2 2 13" xfId="30389" xr:uid="{00000000-0005-0000-0000-0000C69F0000}"/>
    <cellStyle name="Standard 4 2 2 2 14" xfId="30390" xr:uid="{00000000-0005-0000-0000-0000C79F0000}"/>
    <cellStyle name="Standard 4 2 2 2 15" xfId="30391" xr:uid="{00000000-0005-0000-0000-0000C89F0000}"/>
    <cellStyle name="Standard 4 2 2 2 16" xfId="30392" xr:uid="{00000000-0005-0000-0000-0000C99F0000}"/>
    <cellStyle name="Standard 4 2 2 2 17" xfId="30393" xr:uid="{00000000-0005-0000-0000-0000CA9F0000}"/>
    <cellStyle name="Standard 4 2 2 2 18" xfId="30394" xr:uid="{00000000-0005-0000-0000-0000CB9F0000}"/>
    <cellStyle name="Standard 4 2 2 2 2" xfId="30395" xr:uid="{00000000-0005-0000-0000-0000CC9F0000}"/>
    <cellStyle name="Standard 4 2 2 2 2 10" xfId="30396" xr:uid="{00000000-0005-0000-0000-0000CD9F0000}"/>
    <cellStyle name="Standard 4 2 2 2 2 10 2" xfId="30397" xr:uid="{00000000-0005-0000-0000-0000CE9F0000}"/>
    <cellStyle name="Standard 4 2 2 2 2 10_BU&amp;IC" xfId="30398" xr:uid="{00000000-0005-0000-0000-0000CF9F0000}"/>
    <cellStyle name="Standard 4 2 2 2 2 11" xfId="30399" xr:uid="{00000000-0005-0000-0000-0000D09F0000}"/>
    <cellStyle name="Standard 4 2 2 2 2 12" xfId="30400" xr:uid="{00000000-0005-0000-0000-0000D19F0000}"/>
    <cellStyle name="Standard 4 2 2 2 2 13" xfId="30401" xr:uid="{00000000-0005-0000-0000-0000D29F0000}"/>
    <cellStyle name="Standard 4 2 2 2 2 14" xfId="30402" xr:uid="{00000000-0005-0000-0000-0000D39F0000}"/>
    <cellStyle name="Standard 4 2 2 2 2 15" xfId="30403" xr:uid="{00000000-0005-0000-0000-0000D49F0000}"/>
    <cellStyle name="Standard 4 2 2 2 2 16" xfId="30404" xr:uid="{00000000-0005-0000-0000-0000D59F0000}"/>
    <cellStyle name="Standard 4 2 2 2 2 17" xfId="30405" xr:uid="{00000000-0005-0000-0000-0000D69F0000}"/>
    <cellStyle name="Standard 4 2 2 2 2 18" xfId="30406" xr:uid="{00000000-0005-0000-0000-0000D79F0000}"/>
    <cellStyle name="Standard 4 2 2 2 2 2" xfId="30407" xr:uid="{00000000-0005-0000-0000-0000D89F0000}"/>
    <cellStyle name="Standard 4 2 2 2 2 2 10" xfId="30408" xr:uid="{00000000-0005-0000-0000-0000D99F0000}"/>
    <cellStyle name="Standard 4 2 2 2 2 2 11" xfId="30409" xr:uid="{00000000-0005-0000-0000-0000DA9F0000}"/>
    <cellStyle name="Standard 4 2 2 2 2 2 12" xfId="30410" xr:uid="{00000000-0005-0000-0000-0000DB9F0000}"/>
    <cellStyle name="Standard 4 2 2 2 2 2 13" xfId="30411" xr:uid="{00000000-0005-0000-0000-0000DC9F0000}"/>
    <cellStyle name="Standard 4 2 2 2 2 2 14" xfId="30412" xr:uid="{00000000-0005-0000-0000-0000DD9F0000}"/>
    <cellStyle name="Standard 4 2 2 2 2 2 15" xfId="30413" xr:uid="{00000000-0005-0000-0000-0000DE9F0000}"/>
    <cellStyle name="Standard 4 2 2 2 2 2 16" xfId="30414" xr:uid="{00000000-0005-0000-0000-0000DF9F0000}"/>
    <cellStyle name="Standard 4 2 2 2 2 2 17" xfId="30415" xr:uid="{00000000-0005-0000-0000-0000E09F0000}"/>
    <cellStyle name="Standard 4 2 2 2 2 2 2" xfId="30416" xr:uid="{00000000-0005-0000-0000-0000E19F0000}"/>
    <cellStyle name="Standard 4 2 2 2 2 2 2 2" xfId="30417" xr:uid="{00000000-0005-0000-0000-0000E29F0000}"/>
    <cellStyle name="Standard 4 2 2 2 2 2 2 2 2" xfId="30418" xr:uid="{00000000-0005-0000-0000-0000E39F0000}"/>
    <cellStyle name="Standard 4 2 2 2 2 2 2 2 3" xfId="30419" xr:uid="{00000000-0005-0000-0000-0000E49F0000}"/>
    <cellStyle name="Standard 4 2 2 2 2 2 2 2 4" xfId="30420" xr:uid="{00000000-0005-0000-0000-0000E59F0000}"/>
    <cellStyle name="Standard 4 2 2 2 2 2 2 2_BU&amp;IC" xfId="30421" xr:uid="{00000000-0005-0000-0000-0000E69F0000}"/>
    <cellStyle name="Standard 4 2 2 2 2 2 2 3" xfId="30422" xr:uid="{00000000-0005-0000-0000-0000E79F0000}"/>
    <cellStyle name="Standard 4 2 2 2 2 2 2 4" xfId="30423" xr:uid="{00000000-0005-0000-0000-0000E89F0000}"/>
    <cellStyle name="Standard 4 2 2 2 2 2 2 5" xfId="30424" xr:uid="{00000000-0005-0000-0000-0000E99F0000}"/>
    <cellStyle name="Standard 4 2 2 2 2 2 2_BU&amp;IC" xfId="30425" xr:uid="{00000000-0005-0000-0000-0000EA9F0000}"/>
    <cellStyle name="Standard 4 2 2 2 2 2 3" xfId="30426" xr:uid="{00000000-0005-0000-0000-0000EB9F0000}"/>
    <cellStyle name="Standard 4 2 2 2 2 2 3 2" xfId="30427" xr:uid="{00000000-0005-0000-0000-0000EC9F0000}"/>
    <cellStyle name="Standard 4 2 2 2 2 2 3 3" xfId="30428" xr:uid="{00000000-0005-0000-0000-0000ED9F0000}"/>
    <cellStyle name="Standard 4 2 2 2 2 2 3 4" xfId="30429" xr:uid="{00000000-0005-0000-0000-0000EE9F0000}"/>
    <cellStyle name="Standard 4 2 2 2 2 2 3_BU&amp;IC" xfId="30430" xr:uid="{00000000-0005-0000-0000-0000EF9F0000}"/>
    <cellStyle name="Standard 4 2 2 2 2 2 4" xfId="30431" xr:uid="{00000000-0005-0000-0000-0000F09F0000}"/>
    <cellStyle name="Standard 4 2 2 2 2 2 4 2" xfId="30432" xr:uid="{00000000-0005-0000-0000-0000F19F0000}"/>
    <cellStyle name="Standard 4 2 2 2 2 2 4 3" xfId="30433" xr:uid="{00000000-0005-0000-0000-0000F29F0000}"/>
    <cellStyle name="Standard 4 2 2 2 2 2 4 4" xfId="30434" xr:uid="{00000000-0005-0000-0000-0000F39F0000}"/>
    <cellStyle name="Standard 4 2 2 2 2 2 4_BU&amp;IC" xfId="30435" xr:uid="{00000000-0005-0000-0000-0000F49F0000}"/>
    <cellStyle name="Standard 4 2 2 2 2 2 5" xfId="30436" xr:uid="{00000000-0005-0000-0000-0000F59F0000}"/>
    <cellStyle name="Standard 4 2 2 2 2 2 5 2" xfId="30437" xr:uid="{00000000-0005-0000-0000-0000F69F0000}"/>
    <cellStyle name="Standard 4 2 2 2 2 2 5 3" xfId="30438" xr:uid="{00000000-0005-0000-0000-0000F79F0000}"/>
    <cellStyle name="Standard 4 2 2 2 2 2 5_BU&amp;IC" xfId="30439" xr:uid="{00000000-0005-0000-0000-0000F89F0000}"/>
    <cellStyle name="Standard 4 2 2 2 2 2 6" xfId="30440" xr:uid="{00000000-0005-0000-0000-0000F99F0000}"/>
    <cellStyle name="Standard 4 2 2 2 2 2 6 2" xfId="30441" xr:uid="{00000000-0005-0000-0000-0000FA9F0000}"/>
    <cellStyle name="Standard 4 2 2 2 2 2 6 3" xfId="30442" xr:uid="{00000000-0005-0000-0000-0000FB9F0000}"/>
    <cellStyle name="Standard 4 2 2 2 2 2 6_BU&amp;IC" xfId="30443" xr:uid="{00000000-0005-0000-0000-0000FC9F0000}"/>
    <cellStyle name="Standard 4 2 2 2 2 2 7" xfId="30444" xr:uid="{00000000-0005-0000-0000-0000FD9F0000}"/>
    <cellStyle name="Standard 4 2 2 2 2 2 7 2" xfId="30445" xr:uid="{00000000-0005-0000-0000-0000FE9F0000}"/>
    <cellStyle name="Standard 4 2 2 2 2 2 7 3" xfId="30446" xr:uid="{00000000-0005-0000-0000-0000FF9F0000}"/>
    <cellStyle name="Standard 4 2 2 2 2 2 7_BU&amp;IC" xfId="30447" xr:uid="{00000000-0005-0000-0000-000000A00000}"/>
    <cellStyle name="Standard 4 2 2 2 2 2 8" xfId="30448" xr:uid="{00000000-0005-0000-0000-000001A00000}"/>
    <cellStyle name="Standard 4 2 2 2 2 2 8 2" xfId="30449" xr:uid="{00000000-0005-0000-0000-000002A00000}"/>
    <cellStyle name="Standard 4 2 2 2 2 2 8 3" xfId="30450" xr:uid="{00000000-0005-0000-0000-000003A00000}"/>
    <cellStyle name="Standard 4 2 2 2 2 2 8_BU&amp;IC" xfId="30451" xr:uid="{00000000-0005-0000-0000-000004A00000}"/>
    <cellStyle name="Standard 4 2 2 2 2 2 9" xfId="30452" xr:uid="{00000000-0005-0000-0000-000005A00000}"/>
    <cellStyle name="Standard 4 2 2 2 2 2 9 2" xfId="30453" xr:uid="{00000000-0005-0000-0000-000006A00000}"/>
    <cellStyle name="Standard 4 2 2 2 2 2 9_BU&amp;IC" xfId="30454" xr:uid="{00000000-0005-0000-0000-000007A00000}"/>
    <cellStyle name="Standard 4 2 2 2 2 2_BU&amp;IC" xfId="30455" xr:uid="{00000000-0005-0000-0000-000008A00000}"/>
    <cellStyle name="Standard 4 2 2 2 2 3" xfId="30456" xr:uid="{00000000-0005-0000-0000-000009A00000}"/>
    <cellStyle name="Standard 4 2 2 2 2 3 2" xfId="30457" xr:uid="{00000000-0005-0000-0000-00000AA00000}"/>
    <cellStyle name="Standard 4 2 2 2 2 3 2 2" xfId="30458" xr:uid="{00000000-0005-0000-0000-00000BA00000}"/>
    <cellStyle name="Standard 4 2 2 2 2 3 2 3" xfId="30459" xr:uid="{00000000-0005-0000-0000-00000CA00000}"/>
    <cellStyle name="Standard 4 2 2 2 2 3 2 4" xfId="30460" xr:uid="{00000000-0005-0000-0000-00000DA00000}"/>
    <cellStyle name="Standard 4 2 2 2 2 3 2_BU&amp;IC" xfId="30461" xr:uid="{00000000-0005-0000-0000-00000EA00000}"/>
    <cellStyle name="Standard 4 2 2 2 2 3 3" xfId="30462" xr:uid="{00000000-0005-0000-0000-00000FA00000}"/>
    <cellStyle name="Standard 4 2 2 2 2 3 4" xfId="30463" xr:uid="{00000000-0005-0000-0000-000010A00000}"/>
    <cellStyle name="Standard 4 2 2 2 2 3 5" xfId="30464" xr:uid="{00000000-0005-0000-0000-000011A00000}"/>
    <cellStyle name="Standard 4 2 2 2 2 3_BU&amp;IC" xfId="30465" xr:uid="{00000000-0005-0000-0000-000012A00000}"/>
    <cellStyle name="Standard 4 2 2 2 2 4" xfId="30466" xr:uid="{00000000-0005-0000-0000-000013A00000}"/>
    <cellStyle name="Standard 4 2 2 2 2 4 2" xfId="30467" xr:uid="{00000000-0005-0000-0000-000014A00000}"/>
    <cellStyle name="Standard 4 2 2 2 2 4 3" xfId="30468" xr:uid="{00000000-0005-0000-0000-000015A00000}"/>
    <cellStyle name="Standard 4 2 2 2 2 4 4" xfId="30469" xr:uid="{00000000-0005-0000-0000-000016A00000}"/>
    <cellStyle name="Standard 4 2 2 2 2 4_BU&amp;IC" xfId="30470" xr:uid="{00000000-0005-0000-0000-000017A00000}"/>
    <cellStyle name="Standard 4 2 2 2 2 5" xfId="30471" xr:uid="{00000000-0005-0000-0000-000018A00000}"/>
    <cellStyle name="Standard 4 2 2 2 2 5 2" xfId="30472" xr:uid="{00000000-0005-0000-0000-000019A00000}"/>
    <cellStyle name="Standard 4 2 2 2 2 5 3" xfId="30473" xr:uid="{00000000-0005-0000-0000-00001AA00000}"/>
    <cellStyle name="Standard 4 2 2 2 2 5 4" xfId="30474" xr:uid="{00000000-0005-0000-0000-00001BA00000}"/>
    <cellStyle name="Standard 4 2 2 2 2 5_BU&amp;IC" xfId="30475" xr:uid="{00000000-0005-0000-0000-00001CA00000}"/>
    <cellStyle name="Standard 4 2 2 2 2 6" xfId="30476" xr:uid="{00000000-0005-0000-0000-00001DA00000}"/>
    <cellStyle name="Standard 4 2 2 2 2 6 2" xfId="30477" xr:uid="{00000000-0005-0000-0000-00001EA00000}"/>
    <cellStyle name="Standard 4 2 2 2 2 6 3" xfId="30478" xr:uid="{00000000-0005-0000-0000-00001FA00000}"/>
    <cellStyle name="Standard 4 2 2 2 2 6_BU&amp;IC" xfId="30479" xr:uid="{00000000-0005-0000-0000-000020A00000}"/>
    <cellStyle name="Standard 4 2 2 2 2 7" xfId="30480" xr:uid="{00000000-0005-0000-0000-000021A00000}"/>
    <cellStyle name="Standard 4 2 2 2 2 7 2" xfId="30481" xr:uid="{00000000-0005-0000-0000-000022A00000}"/>
    <cellStyle name="Standard 4 2 2 2 2 7 3" xfId="30482" xr:uid="{00000000-0005-0000-0000-000023A00000}"/>
    <cellStyle name="Standard 4 2 2 2 2 7_BU&amp;IC" xfId="30483" xr:uid="{00000000-0005-0000-0000-000024A00000}"/>
    <cellStyle name="Standard 4 2 2 2 2 8" xfId="30484" xr:uid="{00000000-0005-0000-0000-000025A00000}"/>
    <cellStyle name="Standard 4 2 2 2 2 8 2" xfId="30485" xr:uid="{00000000-0005-0000-0000-000026A00000}"/>
    <cellStyle name="Standard 4 2 2 2 2 8 3" xfId="30486" xr:uid="{00000000-0005-0000-0000-000027A00000}"/>
    <cellStyle name="Standard 4 2 2 2 2 8_BU&amp;IC" xfId="30487" xr:uid="{00000000-0005-0000-0000-000028A00000}"/>
    <cellStyle name="Standard 4 2 2 2 2 9" xfId="30488" xr:uid="{00000000-0005-0000-0000-000029A00000}"/>
    <cellStyle name="Standard 4 2 2 2 2 9 2" xfId="30489" xr:uid="{00000000-0005-0000-0000-00002AA00000}"/>
    <cellStyle name="Standard 4 2 2 2 2 9 3" xfId="30490" xr:uid="{00000000-0005-0000-0000-00002BA00000}"/>
    <cellStyle name="Standard 4 2 2 2 2 9_BU&amp;IC" xfId="30491" xr:uid="{00000000-0005-0000-0000-00002CA00000}"/>
    <cellStyle name="Standard 4 2 2 2 2_B-A-AV-17C-1" xfId="40475" xr:uid="{00000000-0005-0000-0000-00002DA00000}"/>
    <cellStyle name="Standard 4 2 2 2 3" xfId="30492" xr:uid="{00000000-0005-0000-0000-00002EA00000}"/>
    <cellStyle name="Standard 4 2 2 2 3 2" xfId="30493" xr:uid="{00000000-0005-0000-0000-00002FA00000}"/>
    <cellStyle name="Standard 4 2 2 2 3 2 2" xfId="30494" xr:uid="{00000000-0005-0000-0000-000030A00000}"/>
    <cellStyle name="Standard 4 2 2 2 3 2 3" xfId="30495" xr:uid="{00000000-0005-0000-0000-000031A00000}"/>
    <cellStyle name="Standard 4 2 2 2 3 2 4" xfId="30496" xr:uid="{00000000-0005-0000-0000-000032A00000}"/>
    <cellStyle name="Standard 4 2 2 2 3 2_BU&amp;IC" xfId="30497" xr:uid="{00000000-0005-0000-0000-000033A00000}"/>
    <cellStyle name="Standard 4 2 2 2 3 3" xfId="30498" xr:uid="{00000000-0005-0000-0000-000034A00000}"/>
    <cellStyle name="Standard 4 2 2 2 3 4" xfId="30499" xr:uid="{00000000-0005-0000-0000-000035A00000}"/>
    <cellStyle name="Standard 4 2 2 2 3 5" xfId="30500" xr:uid="{00000000-0005-0000-0000-000036A00000}"/>
    <cellStyle name="Standard 4 2 2 2 3_BU&amp;IC" xfId="30501" xr:uid="{00000000-0005-0000-0000-000037A00000}"/>
    <cellStyle name="Standard 4 2 2 2 4" xfId="30502" xr:uid="{00000000-0005-0000-0000-000038A00000}"/>
    <cellStyle name="Standard 4 2 2 2 4 2" xfId="30503" xr:uid="{00000000-0005-0000-0000-000039A00000}"/>
    <cellStyle name="Standard 4 2 2 2 4 3" xfId="30504" xr:uid="{00000000-0005-0000-0000-00003AA00000}"/>
    <cellStyle name="Standard 4 2 2 2 4 4" xfId="30505" xr:uid="{00000000-0005-0000-0000-00003BA00000}"/>
    <cellStyle name="Standard 4 2 2 2 4_BU&amp;IC" xfId="30506" xr:uid="{00000000-0005-0000-0000-00003CA00000}"/>
    <cellStyle name="Standard 4 2 2 2 5" xfId="30507" xr:uid="{00000000-0005-0000-0000-00003DA00000}"/>
    <cellStyle name="Standard 4 2 2 2 5 2" xfId="30508" xr:uid="{00000000-0005-0000-0000-00003EA00000}"/>
    <cellStyle name="Standard 4 2 2 2 5 3" xfId="30509" xr:uid="{00000000-0005-0000-0000-00003FA00000}"/>
    <cellStyle name="Standard 4 2 2 2 5 4" xfId="30510" xr:uid="{00000000-0005-0000-0000-000040A00000}"/>
    <cellStyle name="Standard 4 2 2 2 5_BU&amp;IC" xfId="30511" xr:uid="{00000000-0005-0000-0000-000041A00000}"/>
    <cellStyle name="Standard 4 2 2 2 6" xfId="30512" xr:uid="{00000000-0005-0000-0000-000042A00000}"/>
    <cellStyle name="Standard 4 2 2 2 6 2" xfId="30513" xr:uid="{00000000-0005-0000-0000-000043A00000}"/>
    <cellStyle name="Standard 4 2 2 2 6 3" xfId="30514" xr:uid="{00000000-0005-0000-0000-000044A00000}"/>
    <cellStyle name="Standard 4 2 2 2 6_BU&amp;IC" xfId="30515" xr:uid="{00000000-0005-0000-0000-000045A00000}"/>
    <cellStyle name="Standard 4 2 2 2 7" xfId="30516" xr:uid="{00000000-0005-0000-0000-000046A00000}"/>
    <cellStyle name="Standard 4 2 2 2 7 2" xfId="30517" xr:uid="{00000000-0005-0000-0000-000047A00000}"/>
    <cellStyle name="Standard 4 2 2 2 7 3" xfId="30518" xr:uid="{00000000-0005-0000-0000-000048A00000}"/>
    <cellStyle name="Standard 4 2 2 2 7_BU&amp;IC" xfId="30519" xr:uid="{00000000-0005-0000-0000-000049A00000}"/>
    <cellStyle name="Standard 4 2 2 2 8" xfId="30520" xr:uid="{00000000-0005-0000-0000-00004AA00000}"/>
    <cellStyle name="Standard 4 2 2 2 8 2" xfId="30521" xr:uid="{00000000-0005-0000-0000-00004BA00000}"/>
    <cellStyle name="Standard 4 2 2 2 8 3" xfId="30522" xr:uid="{00000000-0005-0000-0000-00004CA00000}"/>
    <cellStyle name="Standard 4 2 2 2 8_BU&amp;IC" xfId="30523" xr:uid="{00000000-0005-0000-0000-00004DA00000}"/>
    <cellStyle name="Standard 4 2 2 2 9" xfId="30524" xr:uid="{00000000-0005-0000-0000-00004EA00000}"/>
    <cellStyle name="Standard 4 2 2 2 9 2" xfId="30525" xr:uid="{00000000-0005-0000-0000-00004FA00000}"/>
    <cellStyle name="Standard 4 2 2 2 9 3" xfId="30526" xr:uid="{00000000-0005-0000-0000-000050A00000}"/>
    <cellStyle name="Standard 4 2 2 2 9_BU&amp;IC" xfId="30527" xr:uid="{00000000-0005-0000-0000-000051A00000}"/>
    <cellStyle name="Standard 4 2 2 2_B-A-AV-17C-1" xfId="40476" xr:uid="{00000000-0005-0000-0000-000052A00000}"/>
    <cellStyle name="Standard 4 2 2 3" xfId="30528" xr:uid="{00000000-0005-0000-0000-000053A00000}"/>
    <cellStyle name="Standard 4 2 2 3 10" xfId="30529" xr:uid="{00000000-0005-0000-0000-000054A00000}"/>
    <cellStyle name="Standard 4 2 2 3 10 2" xfId="30530" xr:uid="{00000000-0005-0000-0000-000055A00000}"/>
    <cellStyle name="Standard 4 2 2 3 10_BU&amp;IC" xfId="30531" xr:uid="{00000000-0005-0000-0000-000056A00000}"/>
    <cellStyle name="Standard 4 2 2 3 11" xfId="30532" xr:uid="{00000000-0005-0000-0000-000057A00000}"/>
    <cellStyle name="Standard 4 2 2 3 12" xfId="30533" xr:uid="{00000000-0005-0000-0000-000058A00000}"/>
    <cellStyle name="Standard 4 2 2 3 13" xfId="30534" xr:uid="{00000000-0005-0000-0000-000059A00000}"/>
    <cellStyle name="Standard 4 2 2 3 14" xfId="30535" xr:uid="{00000000-0005-0000-0000-00005AA00000}"/>
    <cellStyle name="Standard 4 2 2 3 15" xfId="30536" xr:uid="{00000000-0005-0000-0000-00005BA00000}"/>
    <cellStyle name="Standard 4 2 2 3 16" xfId="30537" xr:uid="{00000000-0005-0000-0000-00005CA00000}"/>
    <cellStyle name="Standard 4 2 2 3 17" xfId="30538" xr:uid="{00000000-0005-0000-0000-00005DA00000}"/>
    <cellStyle name="Standard 4 2 2 3 18" xfId="30539" xr:uid="{00000000-0005-0000-0000-00005EA00000}"/>
    <cellStyle name="Standard 4 2 2 3 2" xfId="30540" xr:uid="{00000000-0005-0000-0000-00005FA00000}"/>
    <cellStyle name="Standard 4 2 2 3 2 10" xfId="30541" xr:uid="{00000000-0005-0000-0000-000060A00000}"/>
    <cellStyle name="Standard 4 2 2 3 2 11" xfId="30542" xr:uid="{00000000-0005-0000-0000-000061A00000}"/>
    <cellStyle name="Standard 4 2 2 3 2 12" xfId="30543" xr:uid="{00000000-0005-0000-0000-000062A00000}"/>
    <cellStyle name="Standard 4 2 2 3 2 13" xfId="30544" xr:uid="{00000000-0005-0000-0000-000063A00000}"/>
    <cellStyle name="Standard 4 2 2 3 2 14" xfId="30545" xr:uid="{00000000-0005-0000-0000-000064A00000}"/>
    <cellStyle name="Standard 4 2 2 3 2 15" xfId="30546" xr:uid="{00000000-0005-0000-0000-000065A00000}"/>
    <cellStyle name="Standard 4 2 2 3 2 16" xfId="30547" xr:uid="{00000000-0005-0000-0000-000066A00000}"/>
    <cellStyle name="Standard 4 2 2 3 2 17" xfId="30548" xr:uid="{00000000-0005-0000-0000-000067A00000}"/>
    <cellStyle name="Standard 4 2 2 3 2 2" xfId="30549" xr:uid="{00000000-0005-0000-0000-000068A00000}"/>
    <cellStyle name="Standard 4 2 2 3 2 2 2" xfId="30550" xr:uid="{00000000-0005-0000-0000-000069A00000}"/>
    <cellStyle name="Standard 4 2 2 3 2 2 2 2" xfId="30551" xr:uid="{00000000-0005-0000-0000-00006AA00000}"/>
    <cellStyle name="Standard 4 2 2 3 2 2 2 3" xfId="30552" xr:uid="{00000000-0005-0000-0000-00006BA00000}"/>
    <cellStyle name="Standard 4 2 2 3 2 2 2 4" xfId="30553" xr:uid="{00000000-0005-0000-0000-00006CA00000}"/>
    <cellStyle name="Standard 4 2 2 3 2 2 2_BU&amp;IC" xfId="30554" xr:uid="{00000000-0005-0000-0000-00006DA00000}"/>
    <cellStyle name="Standard 4 2 2 3 2 2 3" xfId="30555" xr:uid="{00000000-0005-0000-0000-00006EA00000}"/>
    <cellStyle name="Standard 4 2 2 3 2 2 4" xfId="30556" xr:uid="{00000000-0005-0000-0000-00006FA00000}"/>
    <cellStyle name="Standard 4 2 2 3 2 2 5" xfId="30557" xr:uid="{00000000-0005-0000-0000-000070A00000}"/>
    <cellStyle name="Standard 4 2 2 3 2 2_BU&amp;IC" xfId="30558" xr:uid="{00000000-0005-0000-0000-000071A00000}"/>
    <cellStyle name="Standard 4 2 2 3 2 3" xfId="30559" xr:uid="{00000000-0005-0000-0000-000072A00000}"/>
    <cellStyle name="Standard 4 2 2 3 2 3 2" xfId="30560" xr:uid="{00000000-0005-0000-0000-000073A00000}"/>
    <cellStyle name="Standard 4 2 2 3 2 3 3" xfId="30561" xr:uid="{00000000-0005-0000-0000-000074A00000}"/>
    <cellStyle name="Standard 4 2 2 3 2 3 4" xfId="30562" xr:uid="{00000000-0005-0000-0000-000075A00000}"/>
    <cellStyle name="Standard 4 2 2 3 2 3_BU&amp;IC" xfId="30563" xr:uid="{00000000-0005-0000-0000-000076A00000}"/>
    <cellStyle name="Standard 4 2 2 3 2 4" xfId="30564" xr:uid="{00000000-0005-0000-0000-000077A00000}"/>
    <cellStyle name="Standard 4 2 2 3 2 4 2" xfId="30565" xr:uid="{00000000-0005-0000-0000-000078A00000}"/>
    <cellStyle name="Standard 4 2 2 3 2 4 3" xfId="30566" xr:uid="{00000000-0005-0000-0000-000079A00000}"/>
    <cellStyle name="Standard 4 2 2 3 2 4 4" xfId="30567" xr:uid="{00000000-0005-0000-0000-00007AA00000}"/>
    <cellStyle name="Standard 4 2 2 3 2 4_BU&amp;IC" xfId="30568" xr:uid="{00000000-0005-0000-0000-00007BA00000}"/>
    <cellStyle name="Standard 4 2 2 3 2 5" xfId="30569" xr:uid="{00000000-0005-0000-0000-00007CA00000}"/>
    <cellStyle name="Standard 4 2 2 3 2 5 2" xfId="30570" xr:uid="{00000000-0005-0000-0000-00007DA00000}"/>
    <cellStyle name="Standard 4 2 2 3 2 5 3" xfId="30571" xr:uid="{00000000-0005-0000-0000-00007EA00000}"/>
    <cellStyle name="Standard 4 2 2 3 2 5_BU&amp;IC" xfId="30572" xr:uid="{00000000-0005-0000-0000-00007FA00000}"/>
    <cellStyle name="Standard 4 2 2 3 2 6" xfId="30573" xr:uid="{00000000-0005-0000-0000-000080A00000}"/>
    <cellStyle name="Standard 4 2 2 3 2 6 2" xfId="30574" xr:uid="{00000000-0005-0000-0000-000081A00000}"/>
    <cellStyle name="Standard 4 2 2 3 2 6 3" xfId="30575" xr:uid="{00000000-0005-0000-0000-000082A00000}"/>
    <cellStyle name="Standard 4 2 2 3 2 6_BU&amp;IC" xfId="30576" xr:uid="{00000000-0005-0000-0000-000083A00000}"/>
    <cellStyle name="Standard 4 2 2 3 2 7" xfId="30577" xr:uid="{00000000-0005-0000-0000-000084A00000}"/>
    <cellStyle name="Standard 4 2 2 3 2 7 2" xfId="30578" xr:uid="{00000000-0005-0000-0000-000085A00000}"/>
    <cellStyle name="Standard 4 2 2 3 2 7 3" xfId="30579" xr:uid="{00000000-0005-0000-0000-000086A00000}"/>
    <cellStyle name="Standard 4 2 2 3 2 7_BU&amp;IC" xfId="30580" xr:uid="{00000000-0005-0000-0000-000087A00000}"/>
    <cellStyle name="Standard 4 2 2 3 2 8" xfId="30581" xr:uid="{00000000-0005-0000-0000-000088A00000}"/>
    <cellStyle name="Standard 4 2 2 3 2 8 2" xfId="30582" xr:uid="{00000000-0005-0000-0000-000089A00000}"/>
    <cellStyle name="Standard 4 2 2 3 2 8 3" xfId="30583" xr:uid="{00000000-0005-0000-0000-00008AA00000}"/>
    <cellStyle name="Standard 4 2 2 3 2 8_BU&amp;IC" xfId="30584" xr:uid="{00000000-0005-0000-0000-00008BA00000}"/>
    <cellStyle name="Standard 4 2 2 3 2 9" xfId="30585" xr:uid="{00000000-0005-0000-0000-00008CA00000}"/>
    <cellStyle name="Standard 4 2 2 3 2 9 2" xfId="30586" xr:uid="{00000000-0005-0000-0000-00008DA00000}"/>
    <cellStyle name="Standard 4 2 2 3 2 9_BU&amp;IC" xfId="30587" xr:uid="{00000000-0005-0000-0000-00008EA00000}"/>
    <cellStyle name="Standard 4 2 2 3 2_BU&amp;IC" xfId="30588" xr:uid="{00000000-0005-0000-0000-00008FA00000}"/>
    <cellStyle name="Standard 4 2 2 3 3" xfId="30589" xr:uid="{00000000-0005-0000-0000-000090A00000}"/>
    <cellStyle name="Standard 4 2 2 3 3 2" xfId="30590" xr:uid="{00000000-0005-0000-0000-000091A00000}"/>
    <cellStyle name="Standard 4 2 2 3 3 2 2" xfId="30591" xr:uid="{00000000-0005-0000-0000-000092A00000}"/>
    <cellStyle name="Standard 4 2 2 3 3 2 3" xfId="30592" xr:uid="{00000000-0005-0000-0000-000093A00000}"/>
    <cellStyle name="Standard 4 2 2 3 3 2 4" xfId="30593" xr:uid="{00000000-0005-0000-0000-000094A00000}"/>
    <cellStyle name="Standard 4 2 2 3 3 2_BU&amp;IC" xfId="30594" xr:uid="{00000000-0005-0000-0000-000095A00000}"/>
    <cellStyle name="Standard 4 2 2 3 3 3" xfId="30595" xr:uid="{00000000-0005-0000-0000-000096A00000}"/>
    <cellStyle name="Standard 4 2 2 3 3 4" xfId="30596" xr:uid="{00000000-0005-0000-0000-000097A00000}"/>
    <cellStyle name="Standard 4 2 2 3 3 5" xfId="30597" xr:uid="{00000000-0005-0000-0000-000098A00000}"/>
    <cellStyle name="Standard 4 2 2 3 3_BU&amp;IC" xfId="30598" xr:uid="{00000000-0005-0000-0000-000099A00000}"/>
    <cellStyle name="Standard 4 2 2 3 4" xfId="30599" xr:uid="{00000000-0005-0000-0000-00009AA00000}"/>
    <cellStyle name="Standard 4 2 2 3 4 2" xfId="30600" xr:uid="{00000000-0005-0000-0000-00009BA00000}"/>
    <cellStyle name="Standard 4 2 2 3 4 3" xfId="30601" xr:uid="{00000000-0005-0000-0000-00009CA00000}"/>
    <cellStyle name="Standard 4 2 2 3 4 4" xfId="30602" xr:uid="{00000000-0005-0000-0000-00009DA00000}"/>
    <cellStyle name="Standard 4 2 2 3 4_BU&amp;IC" xfId="30603" xr:uid="{00000000-0005-0000-0000-00009EA00000}"/>
    <cellStyle name="Standard 4 2 2 3 5" xfId="30604" xr:uid="{00000000-0005-0000-0000-00009FA00000}"/>
    <cellStyle name="Standard 4 2 2 3 5 2" xfId="30605" xr:uid="{00000000-0005-0000-0000-0000A0A00000}"/>
    <cellStyle name="Standard 4 2 2 3 5 3" xfId="30606" xr:uid="{00000000-0005-0000-0000-0000A1A00000}"/>
    <cellStyle name="Standard 4 2 2 3 5 4" xfId="30607" xr:uid="{00000000-0005-0000-0000-0000A2A00000}"/>
    <cellStyle name="Standard 4 2 2 3 5_BU&amp;IC" xfId="30608" xr:uid="{00000000-0005-0000-0000-0000A3A00000}"/>
    <cellStyle name="Standard 4 2 2 3 6" xfId="30609" xr:uid="{00000000-0005-0000-0000-0000A4A00000}"/>
    <cellStyle name="Standard 4 2 2 3 6 2" xfId="30610" xr:uid="{00000000-0005-0000-0000-0000A5A00000}"/>
    <cellStyle name="Standard 4 2 2 3 6 3" xfId="30611" xr:uid="{00000000-0005-0000-0000-0000A6A00000}"/>
    <cellStyle name="Standard 4 2 2 3 6_BU&amp;IC" xfId="30612" xr:uid="{00000000-0005-0000-0000-0000A7A00000}"/>
    <cellStyle name="Standard 4 2 2 3 7" xfId="30613" xr:uid="{00000000-0005-0000-0000-0000A8A00000}"/>
    <cellStyle name="Standard 4 2 2 3 7 2" xfId="30614" xr:uid="{00000000-0005-0000-0000-0000A9A00000}"/>
    <cellStyle name="Standard 4 2 2 3 7 3" xfId="30615" xr:uid="{00000000-0005-0000-0000-0000AAA00000}"/>
    <cellStyle name="Standard 4 2 2 3 7_BU&amp;IC" xfId="30616" xr:uid="{00000000-0005-0000-0000-0000ABA00000}"/>
    <cellStyle name="Standard 4 2 2 3 8" xfId="30617" xr:uid="{00000000-0005-0000-0000-0000ACA00000}"/>
    <cellStyle name="Standard 4 2 2 3 8 2" xfId="30618" xr:uid="{00000000-0005-0000-0000-0000ADA00000}"/>
    <cellStyle name="Standard 4 2 2 3 8 3" xfId="30619" xr:uid="{00000000-0005-0000-0000-0000AEA00000}"/>
    <cellStyle name="Standard 4 2 2 3 8_BU&amp;IC" xfId="30620" xr:uid="{00000000-0005-0000-0000-0000AFA00000}"/>
    <cellStyle name="Standard 4 2 2 3 9" xfId="30621" xr:uid="{00000000-0005-0000-0000-0000B0A00000}"/>
    <cellStyle name="Standard 4 2 2 3 9 2" xfId="30622" xr:uid="{00000000-0005-0000-0000-0000B1A00000}"/>
    <cellStyle name="Standard 4 2 2 3 9 3" xfId="30623" xr:uid="{00000000-0005-0000-0000-0000B2A00000}"/>
    <cellStyle name="Standard 4 2 2 3 9_BU&amp;IC" xfId="30624" xr:uid="{00000000-0005-0000-0000-0000B3A00000}"/>
    <cellStyle name="Standard 4 2 2 3_B-A-AV-17C-1" xfId="40478" xr:uid="{00000000-0005-0000-0000-0000B4A00000}"/>
    <cellStyle name="Standard 4 2 2 4" xfId="30625" xr:uid="{00000000-0005-0000-0000-0000B5A00000}"/>
    <cellStyle name="Standard 4 2 2 4 2" xfId="30626" xr:uid="{00000000-0005-0000-0000-0000B6A00000}"/>
    <cellStyle name="Standard 4 2 2 4 2 2" xfId="30627" xr:uid="{00000000-0005-0000-0000-0000B7A00000}"/>
    <cellStyle name="Standard 4 2 2 4 2 3" xfId="30628" xr:uid="{00000000-0005-0000-0000-0000B8A00000}"/>
    <cellStyle name="Standard 4 2 2 4 2 4" xfId="30629" xr:uid="{00000000-0005-0000-0000-0000B9A00000}"/>
    <cellStyle name="Standard 4 2 2 4 2_BU&amp;IC" xfId="30630" xr:uid="{00000000-0005-0000-0000-0000BAA00000}"/>
    <cellStyle name="Standard 4 2 2 4 3" xfId="30631" xr:uid="{00000000-0005-0000-0000-0000BBA00000}"/>
    <cellStyle name="Standard 4 2 2 4 4" xfId="30632" xr:uid="{00000000-0005-0000-0000-0000BCA00000}"/>
    <cellStyle name="Standard 4 2 2 4 5" xfId="30633" xr:uid="{00000000-0005-0000-0000-0000BDA00000}"/>
    <cellStyle name="Standard 4 2 2 4_BU&amp;IC" xfId="30634" xr:uid="{00000000-0005-0000-0000-0000BEA00000}"/>
    <cellStyle name="Standard 4 2 2 5" xfId="30635" xr:uid="{00000000-0005-0000-0000-0000BFA00000}"/>
    <cellStyle name="Standard 4 2 2 5 2" xfId="30636" xr:uid="{00000000-0005-0000-0000-0000C0A00000}"/>
    <cellStyle name="Standard 4 2 2 5 3" xfId="30637" xr:uid="{00000000-0005-0000-0000-0000C1A00000}"/>
    <cellStyle name="Standard 4 2 2 5 4" xfId="30638" xr:uid="{00000000-0005-0000-0000-0000C2A00000}"/>
    <cellStyle name="Standard 4 2 2 5_BU&amp;IC" xfId="30639" xr:uid="{00000000-0005-0000-0000-0000C3A00000}"/>
    <cellStyle name="Standard 4 2 2 6" xfId="30640" xr:uid="{00000000-0005-0000-0000-0000C4A00000}"/>
    <cellStyle name="Standard 4 2 2 6 2" xfId="30641" xr:uid="{00000000-0005-0000-0000-0000C5A00000}"/>
    <cellStyle name="Standard 4 2 2 6 3" xfId="30642" xr:uid="{00000000-0005-0000-0000-0000C6A00000}"/>
    <cellStyle name="Standard 4 2 2 6 4" xfId="30643" xr:uid="{00000000-0005-0000-0000-0000C7A00000}"/>
    <cellStyle name="Standard 4 2 2 6_BU&amp;IC" xfId="30644" xr:uid="{00000000-0005-0000-0000-0000C8A00000}"/>
    <cellStyle name="Standard 4 2 2 7" xfId="30645" xr:uid="{00000000-0005-0000-0000-0000C9A00000}"/>
    <cellStyle name="Standard 4 2 2 7 2" xfId="30646" xr:uid="{00000000-0005-0000-0000-0000CAA00000}"/>
    <cellStyle name="Standard 4 2 2 7 3" xfId="30647" xr:uid="{00000000-0005-0000-0000-0000CBA00000}"/>
    <cellStyle name="Standard 4 2 2 7_BU&amp;IC" xfId="30648" xr:uid="{00000000-0005-0000-0000-0000CCA00000}"/>
    <cellStyle name="Standard 4 2 2 8" xfId="30649" xr:uid="{00000000-0005-0000-0000-0000CDA00000}"/>
    <cellStyle name="Standard 4 2 2 8 2" xfId="30650" xr:uid="{00000000-0005-0000-0000-0000CEA00000}"/>
    <cellStyle name="Standard 4 2 2 8 3" xfId="30651" xr:uid="{00000000-0005-0000-0000-0000CFA00000}"/>
    <cellStyle name="Standard 4 2 2 8_BU&amp;IC" xfId="30652" xr:uid="{00000000-0005-0000-0000-0000D0A00000}"/>
    <cellStyle name="Standard 4 2 2 9" xfId="30653" xr:uid="{00000000-0005-0000-0000-0000D1A00000}"/>
    <cellStyle name="Standard 4 2 2 9 2" xfId="30654" xr:uid="{00000000-0005-0000-0000-0000D2A00000}"/>
    <cellStyle name="Standard 4 2 2 9 3" xfId="30655" xr:uid="{00000000-0005-0000-0000-0000D3A00000}"/>
    <cellStyle name="Standard 4 2 2 9_BU&amp;IC" xfId="30656" xr:uid="{00000000-0005-0000-0000-0000D4A00000}"/>
    <cellStyle name="Standard 4 2 2_B-A-AV-17C-1" xfId="40479" xr:uid="{00000000-0005-0000-0000-0000D5A00000}"/>
    <cellStyle name="Standard 4 2 3" xfId="30657" xr:uid="{00000000-0005-0000-0000-0000D6A00000}"/>
    <cellStyle name="Standard 4 2 3 2" xfId="30658" xr:uid="{00000000-0005-0000-0000-0000D7A00000}"/>
    <cellStyle name="Standard 4 2 3 2 2" xfId="30659" xr:uid="{00000000-0005-0000-0000-0000D8A00000}"/>
    <cellStyle name="Standard 4 2 3 2 3" xfId="30660" xr:uid="{00000000-0005-0000-0000-0000D9A00000}"/>
    <cellStyle name="Standard 4 2 3 2 4" xfId="30661" xr:uid="{00000000-0005-0000-0000-0000DAA00000}"/>
    <cellStyle name="Standard 4 2 3 2_BU&amp;IC" xfId="30662" xr:uid="{00000000-0005-0000-0000-0000DBA00000}"/>
    <cellStyle name="Standard 4 2 3 3" xfId="30663" xr:uid="{00000000-0005-0000-0000-0000DCA00000}"/>
    <cellStyle name="Standard 4 2 3 4" xfId="30664" xr:uid="{00000000-0005-0000-0000-0000DDA00000}"/>
    <cellStyle name="Standard 4 2 3 5" xfId="30665" xr:uid="{00000000-0005-0000-0000-0000DEA00000}"/>
    <cellStyle name="Standard 4 2 3_BU&amp;IC" xfId="30666" xr:uid="{00000000-0005-0000-0000-0000DFA00000}"/>
    <cellStyle name="Standard 4 2 4" xfId="30667" xr:uid="{00000000-0005-0000-0000-0000E0A00000}"/>
    <cellStyle name="Standard 4 2 4 2" xfId="30668" xr:uid="{00000000-0005-0000-0000-0000E1A00000}"/>
    <cellStyle name="Standard 4 2 4 3" xfId="30669" xr:uid="{00000000-0005-0000-0000-0000E2A00000}"/>
    <cellStyle name="Standard 4 2 4 4" xfId="30670" xr:uid="{00000000-0005-0000-0000-0000E3A00000}"/>
    <cellStyle name="Standard 4 2 4_BU&amp;IC" xfId="30671" xr:uid="{00000000-0005-0000-0000-0000E4A00000}"/>
    <cellStyle name="Standard 4 2 5" xfId="30672" xr:uid="{00000000-0005-0000-0000-0000E5A00000}"/>
    <cellStyle name="Standard 4 2 5 2" xfId="30673" xr:uid="{00000000-0005-0000-0000-0000E6A00000}"/>
    <cellStyle name="Standard 4 2 5 3" xfId="30674" xr:uid="{00000000-0005-0000-0000-0000E7A00000}"/>
    <cellStyle name="Standard 4 2 5 4" xfId="30675" xr:uid="{00000000-0005-0000-0000-0000E8A00000}"/>
    <cellStyle name="Standard 4 2 5_BU&amp;IC" xfId="30676" xr:uid="{00000000-0005-0000-0000-0000E9A00000}"/>
    <cellStyle name="Standard 4 2 6" xfId="30677" xr:uid="{00000000-0005-0000-0000-0000EAA00000}"/>
    <cellStyle name="Standard 4 2 6 2" xfId="30678" xr:uid="{00000000-0005-0000-0000-0000EBA00000}"/>
    <cellStyle name="Standard 4 2 6 3" xfId="30679" xr:uid="{00000000-0005-0000-0000-0000ECA00000}"/>
    <cellStyle name="Standard 4 2 6_BU&amp;IC" xfId="30680" xr:uid="{00000000-0005-0000-0000-0000EDA00000}"/>
    <cellStyle name="Standard 4 2 7" xfId="30681" xr:uid="{00000000-0005-0000-0000-0000EEA00000}"/>
    <cellStyle name="Standard 4 2 7 2" xfId="30682" xr:uid="{00000000-0005-0000-0000-0000EFA00000}"/>
    <cellStyle name="Standard 4 2 7 3" xfId="30683" xr:uid="{00000000-0005-0000-0000-0000F0A00000}"/>
    <cellStyle name="Standard 4 2 7_BU&amp;IC" xfId="30684" xr:uid="{00000000-0005-0000-0000-0000F1A00000}"/>
    <cellStyle name="Standard 4 2 8" xfId="30685" xr:uid="{00000000-0005-0000-0000-0000F2A00000}"/>
    <cellStyle name="Standard 4 2 8 2" xfId="30686" xr:uid="{00000000-0005-0000-0000-0000F3A00000}"/>
    <cellStyle name="Standard 4 2 8 3" xfId="30687" xr:uid="{00000000-0005-0000-0000-0000F4A00000}"/>
    <cellStyle name="Standard 4 2 8_BU&amp;IC" xfId="30688" xr:uid="{00000000-0005-0000-0000-0000F5A00000}"/>
    <cellStyle name="Standard 4 2 9" xfId="30689" xr:uid="{00000000-0005-0000-0000-0000F6A00000}"/>
    <cellStyle name="Standard 4 2 9 2" xfId="30690" xr:uid="{00000000-0005-0000-0000-0000F7A00000}"/>
    <cellStyle name="Standard 4 2 9 3" xfId="30691" xr:uid="{00000000-0005-0000-0000-0000F8A00000}"/>
    <cellStyle name="Standard 4 2 9_BU&amp;IC" xfId="30692" xr:uid="{00000000-0005-0000-0000-0000F9A00000}"/>
    <cellStyle name="Standard 4 2_5 year overview margin" xfId="37763" xr:uid="{00000000-0005-0000-0000-0000FAA00000}"/>
    <cellStyle name="Standard 4 3" xfId="425" xr:uid="{00000000-0005-0000-0000-0000FBA00000}"/>
    <cellStyle name="Standard 4 3 2" xfId="30693" xr:uid="{00000000-0005-0000-0000-0000FCA00000}"/>
    <cellStyle name="Standard 4 3 2 2" xfId="40480" xr:uid="{00000000-0005-0000-0000-0000FDA00000}"/>
    <cellStyle name="Standard 4 3 3" xfId="30694" xr:uid="{00000000-0005-0000-0000-0000FEA00000}"/>
    <cellStyle name="Standard 4 3 4" xfId="868" xr:uid="{00000000-0005-0000-0000-0000FFA00000}"/>
    <cellStyle name="Standard 4 3_5 year overview margin" xfId="37764" xr:uid="{00000000-0005-0000-0000-000000A10000}"/>
    <cellStyle name="Standard 4 4" xfId="426" xr:uid="{00000000-0005-0000-0000-000001A10000}"/>
    <cellStyle name="Standard 4 4 2" xfId="30696" xr:uid="{00000000-0005-0000-0000-000002A10000}"/>
    <cellStyle name="Standard 4 4 2 2" xfId="40482" xr:uid="{00000000-0005-0000-0000-000003A10000}"/>
    <cellStyle name="Standard 4 4 3" xfId="30697" xr:uid="{00000000-0005-0000-0000-000004A10000}"/>
    <cellStyle name="Standard 4 4 3 2" xfId="40481" xr:uid="{00000000-0005-0000-0000-000005A10000}"/>
    <cellStyle name="Standard 4 4 4" xfId="30695" xr:uid="{00000000-0005-0000-0000-000006A10000}"/>
    <cellStyle name="Standard 4 4_5 year overview margin" xfId="37765" xr:uid="{00000000-0005-0000-0000-000007A10000}"/>
    <cellStyle name="Standard 4 5" xfId="30698" xr:uid="{00000000-0005-0000-0000-000008A10000}"/>
    <cellStyle name="Standard 4 5 2" xfId="40483" xr:uid="{00000000-0005-0000-0000-000009A10000}"/>
    <cellStyle name="Standard 4 6" xfId="30699" xr:uid="{00000000-0005-0000-0000-00000AA10000}"/>
    <cellStyle name="Standard 4 7" xfId="30700" xr:uid="{00000000-0005-0000-0000-00000BA10000}"/>
    <cellStyle name="Standard 4 8" xfId="30701" xr:uid="{00000000-0005-0000-0000-00000CA10000}"/>
    <cellStyle name="Standard 4 9" xfId="30702" xr:uid="{00000000-0005-0000-0000-00000DA10000}"/>
    <cellStyle name="Standard 4_1036" xfId="30703" xr:uid="{00000000-0005-0000-0000-00000EA10000}"/>
    <cellStyle name="Standard 40" xfId="427" xr:uid="{00000000-0005-0000-0000-00000FA10000}"/>
    <cellStyle name="Standard 40 2" xfId="30705" xr:uid="{00000000-0005-0000-0000-000010A10000}"/>
    <cellStyle name="Standard 40 3" xfId="30704" xr:uid="{00000000-0005-0000-0000-000011A10000}"/>
    <cellStyle name="Standard 40_5 year overview margin" xfId="37766" xr:uid="{00000000-0005-0000-0000-000012A10000}"/>
    <cellStyle name="Standard 41" xfId="428" xr:uid="{00000000-0005-0000-0000-000013A10000}"/>
    <cellStyle name="Standard 41 2" xfId="30707" xr:uid="{00000000-0005-0000-0000-000014A10000}"/>
    <cellStyle name="Standard 41 3" xfId="30706" xr:uid="{00000000-0005-0000-0000-000015A10000}"/>
    <cellStyle name="Standard 41_5 year overview margin" xfId="37767" xr:uid="{00000000-0005-0000-0000-000016A10000}"/>
    <cellStyle name="Standard 42" xfId="429" xr:uid="{00000000-0005-0000-0000-000017A10000}"/>
    <cellStyle name="Standard 42 2" xfId="30709" xr:uid="{00000000-0005-0000-0000-000018A10000}"/>
    <cellStyle name="Standard 42 3" xfId="30708" xr:uid="{00000000-0005-0000-0000-000019A10000}"/>
    <cellStyle name="Standard 42_5 year overview margin" xfId="37768" xr:uid="{00000000-0005-0000-0000-00001AA10000}"/>
    <cellStyle name="Standard 43" xfId="430" xr:uid="{00000000-0005-0000-0000-00001BA10000}"/>
    <cellStyle name="Standard 43 2" xfId="30711" xr:uid="{00000000-0005-0000-0000-00001CA10000}"/>
    <cellStyle name="Standard 43 3" xfId="30710" xr:uid="{00000000-0005-0000-0000-00001DA10000}"/>
    <cellStyle name="Standard 43_5 year overview margin" xfId="37769" xr:uid="{00000000-0005-0000-0000-00001EA10000}"/>
    <cellStyle name="Standard 44" xfId="431" xr:uid="{00000000-0005-0000-0000-00001FA10000}"/>
    <cellStyle name="Standard 44 2" xfId="30713" xr:uid="{00000000-0005-0000-0000-000020A10000}"/>
    <cellStyle name="Standard 44 3" xfId="30712" xr:uid="{00000000-0005-0000-0000-000021A10000}"/>
    <cellStyle name="Standard 44_5 year overview margin" xfId="37770" xr:uid="{00000000-0005-0000-0000-000022A10000}"/>
    <cellStyle name="Standard 45" xfId="432" xr:uid="{00000000-0005-0000-0000-000023A10000}"/>
    <cellStyle name="Standard 45 2" xfId="30715" xr:uid="{00000000-0005-0000-0000-000024A10000}"/>
    <cellStyle name="Standard 45 3" xfId="30714" xr:uid="{00000000-0005-0000-0000-000025A10000}"/>
    <cellStyle name="Standard 45_5 year overview margin" xfId="37771" xr:uid="{00000000-0005-0000-0000-000026A10000}"/>
    <cellStyle name="Standard 46" xfId="433" xr:uid="{00000000-0005-0000-0000-000027A10000}"/>
    <cellStyle name="Standard 46 2" xfId="30717" xr:uid="{00000000-0005-0000-0000-000028A10000}"/>
    <cellStyle name="Standard 46 3" xfId="30716" xr:uid="{00000000-0005-0000-0000-000029A10000}"/>
    <cellStyle name="Standard 46_5 year overview margin" xfId="37772" xr:uid="{00000000-0005-0000-0000-00002AA10000}"/>
    <cellStyle name="Standard 47" xfId="434" xr:uid="{00000000-0005-0000-0000-00002BA10000}"/>
    <cellStyle name="Standard 47 2" xfId="30718" xr:uid="{00000000-0005-0000-0000-00002CA10000}"/>
    <cellStyle name="Standard 48" xfId="435" xr:uid="{00000000-0005-0000-0000-00002DA10000}"/>
    <cellStyle name="Standard 48 2" xfId="30720" xr:uid="{00000000-0005-0000-0000-00002EA10000}"/>
    <cellStyle name="Standard 48 3" xfId="30719" xr:uid="{00000000-0005-0000-0000-00002FA10000}"/>
    <cellStyle name="Standard 48_5 year overview margin" xfId="37773" xr:uid="{00000000-0005-0000-0000-000030A10000}"/>
    <cellStyle name="Standard 49" xfId="436" xr:uid="{00000000-0005-0000-0000-000031A10000}"/>
    <cellStyle name="Standard 49 2" xfId="30722" xr:uid="{00000000-0005-0000-0000-000032A10000}"/>
    <cellStyle name="Standard 49 3" xfId="30721" xr:uid="{00000000-0005-0000-0000-000033A10000}"/>
    <cellStyle name="Standard 49_5 year overview margin" xfId="37774" xr:uid="{00000000-0005-0000-0000-000034A10000}"/>
    <cellStyle name="Standard 5" xfId="437" xr:uid="{00000000-0005-0000-0000-000035A10000}"/>
    <cellStyle name="Standard 5 10" xfId="40485" xr:uid="{00000000-0005-0000-0000-000036A10000}"/>
    <cellStyle name="Standard 5 11" xfId="40484" xr:uid="{00000000-0005-0000-0000-000037A10000}"/>
    <cellStyle name="Standard 5 2" xfId="438" xr:uid="{00000000-0005-0000-0000-000038A10000}"/>
    <cellStyle name="Standard 5 2 2" xfId="596" xr:uid="{00000000-0005-0000-0000-000039A10000}"/>
    <cellStyle name="Standard 5 2 2 2" xfId="30724" xr:uid="{00000000-0005-0000-0000-00003AA10000}"/>
    <cellStyle name="Standard 5 2 2 2 2" xfId="30725" xr:uid="{00000000-0005-0000-0000-00003BA10000}"/>
    <cellStyle name="Standard 5 2 2 2 2 2" xfId="40486" xr:uid="{00000000-0005-0000-0000-00003CA10000}"/>
    <cellStyle name="Standard 5 2 2 2 2 2 2" xfId="40487" xr:uid="{00000000-0005-0000-0000-00003DA10000}"/>
    <cellStyle name="Standard 5 2 2 2 2 2 3" xfId="40488" xr:uid="{00000000-0005-0000-0000-00003EA10000}"/>
    <cellStyle name="Standard 5 2 2 2 2 3" xfId="40489" xr:uid="{00000000-0005-0000-0000-00003FA10000}"/>
    <cellStyle name="Standard 5 2 2 2 2 3 2" xfId="40490" xr:uid="{00000000-0005-0000-0000-000040A10000}"/>
    <cellStyle name="Standard 5 2 2 2 2 3 3" xfId="40491" xr:uid="{00000000-0005-0000-0000-000041A10000}"/>
    <cellStyle name="Standard 5 2 2 2 2 4" xfId="40492" xr:uid="{00000000-0005-0000-0000-000042A10000}"/>
    <cellStyle name="Standard 5 2 2 2 2 4 2" xfId="40493" xr:uid="{00000000-0005-0000-0000-000043A10000}"/>
    <cellStyle name="Standard 5 2 2 2 2 4 3" xfId="40494" xr:uid="{00000000-0005-0000-0000-000044A10000}"/>
    <cellStyle name="Standard 5 2 2 2 2 5" xfId="40495" xr:uid="{00000000-0005-0000-0000-000045A10000}"/>
    <cellStyle name="Standard 5 2 2 2 2 6" xfId="40496" xr:uid="{00000000-0005-0000-0000-000046A10000}"/>
    <cellStyle name="Standard 5 2 2 2 3" xfId="40497" xr:uid="{00000000-0005-0000-0000-000047A10000}"/>
    <cellStyle name="Standard 5 2 2 2 3 2" xfId="40498" xr:uid="{00000000-0005-0000-0000-000048A10000}"/>
    <cellStyle name="Standard 5 2 2 2 3 3" xfId="40499" xr:uid="{00000000-0005-0000-0000-000049A10000}"/>
    <cellStyle name="Standard 5 2 2 2 4" xfId="40500" xr:uid="{00000000-0005-0000-0000-00004AA10000}"/>
    <cellStyle name="Standard 5 2 2 2 4 2" xfId="40501" xr:uid="{00000000-0005-0000-0000-00004BA10000}"/>
    <cellStyle name="Standard 5 2 2 2 4 3" xfId="40502" xr:uid="{00000000-0005-0000-0000-00004CA10000}"/>
    <cellStyle name="Standard 5 2 2 2 5" xfId="40503" xr:uid="{00000000-0005-0000-0000-00004DA10000}"/>
    <cellStyle name="Standard 5 2 2 2 5 2" xfId="40504" xr:uid="{00000000-0005-0000-0000-00004EA10000}"/>
    <cellStyle name="Standard 5 2 2 2 5 3" xfId="40505" xr:uid="{00000000-0005-0000-0000-00004FA10000}"/>
    <cellStyle name="Standard 5 2 2 2 6" xfId="40506" xr:uid="{00000000-0005-0000-0000-000050A10000}"/>
    <cellStyle name="Standard 5 2 2 2 7" xfId="40507" xr:uid="{00000000-0005-0000-0000-000051A10000}"/>
    <cellStyle name="Standard 5 2 2 2_BU&amp;IC" xfId="30726" xr:uid="{00000000-0005-0000-0000-000052A10000}"/>
    <cellStyle name="Standard 5 2 2 3" xfId="30727" xr:uid="{00000000-0005-0000-0000-000053A10000}"/>
    <cellStyle name="Standard 5 2 2 3 2" xfId="30728" xr:uid="{00000000-0005-0000-0000-000054A10000}"/>
    <cellStyle name="Standard 5 2 2 3 2 2" xfId="40508" xr:uid="{00000000-0005-0000-0000-000055A10000}"/>
    <cellStyle name="Standard 5 2 2 3 2 3" xfId="40509" xr:uid="{00000000-0005-0000-0000-000056A10000}"/>
    <cellStyle name="Standard 5 2 2 3 3" xfId="40510" xr:uid="{00000000-0005-0000-0000-000057A10000}"/>
    <cellStyle name="Standard 5 2 2 3 3 2" xfId="40511" xr:uid="{00000000-0005-0000-0000-000058A10000}"/>
    <cellStyle name="Standard 5 2 2 3 3 3" xfId="40512" xr:uid="{00000000-0005-0000-0000-000059A10000}"/>
    <cellStyle name="Standard 5 2 2 3 4" xfId="40513" xr:uid="{00000000-0005-0000-0000-00005AA10000}"/>
    <cellStyle name="Standard 5 2 2 3 4 2" xfId="40514" xr:uid="{00000000-0005-0000-0000-00005BA10000}"/>
    <cellStyle name="Standard 5 2 2 3 4 3" xfId="40515" xr:uid="{00000000-0005-0000-0000-00005CA10000}"/>
    <cellStyle name="Standard 5 2 2 3 5" xfId="40516" xr:uid="{00000000-0005-0000-0000-00005DA10000}"/>
    <cellStyle name="Standard 5 2 2 3 6" xfId="40517" xr:uid="{00000000-0005-0000-0000-00005EA10000}"/>
    <cellStyle name="Standard 5 2 2 3_BU&amp;IC" xfId="30729" xr:uid="{00000000-0005-0000-0000-00005FA10000}"/>
    <cellStyle name="Standard 5 2 2 4" xfId="30730" xr:uid="{00000000-0005-0000-0000-000060A10000}"/>
    <cellStyle name="Standard 5 2 2 4 2" xfId="40518" xr:uid="{00000000-0005-0000-0000-000061A10000}"/>
    <cellStyle name="Standard 5 2 2 4 3" xfId="40519" xr:uid="{00000000-0005-0000-0000-000062A10000}"/>
    <cellStyle name="Standard 5 2 2 5" xfId="30731" xr:uid="{00000000-0005-0000-0000-000063A10000}"/>
    <cellStyle name="Standard 5 2 2 5 2" xfId="40520" xr:uid="{00000000-0005-0000-0000-000064A10000}"/>
    <cellStyle name="Standard 5 2 2 5 3" xfId="40521" xr:uid="{00000000-0005-0000-0000-000065A10000}"/>
    <cellStyle name="Standard 5 2 2 6" xfId="30723" xr:uid="{00000000-0005-0000-0000-000066A10000}"/>
    <cellStyle name="Standard 5 2 2 6 2" xfId="40522" xr:uid="{00000000-0005-0000-0000-000067A10000}"/>
    <cellStyle name="Standard 5 2 2 6 3" xfId="40523" xr:uid="{00000000-0005-0000-0000-000068A10000}"/>
    <cellStyle name="Standard 5 2 2 7" xfId="40524" xr:uid="{00000000-0005-0000-0000-000069A10000}"/>
    <cellStyle name="Standard 5 2 2 8" xfId="40525" xr:uid="{00000000-0005-0000-0000-00006AA10000}"/>
    <cellStyle name="Standard 5 2 2 9" xfId="40526" xr:uid="{00000000-0005-0000-0000-00006BA10000}"/>
    <cellStyle name="Standard 5 2 2_5 year overview margin" xfId="37775" xr:uid="{00000000-0005-0000-0000-00006CA10000}"/>
    <cellStyle name="Standard 5 2 3" xfId="30732" xr:uid="{00000000-0005-0000-0000-00006DA10000}"/>
    <cellStyle name="Standard 5 2 3 2" xfId="30733" xr:uid="{00000000-0005-0000-0000-00006EA10000}"/>
    <cellStyle name="Standard 5 2 3 2 2" xfId="40527" xr:uid="{00000000-0005-0000-0000-00006FA10000}"/>
    <cellStyle name="Standard 5 2 3 2 2 2" xfId="40528" xr:uid="{00000000-0005-0000-0000-000070A10000}"/>
    <cellStyle name="Standard 5 2 3 2 2 3" xfId="40529" xr:uid="{00000000-0005-0000-0000-000071A10000}"/>
    <cellStyle name="Standard 5 2 3 2 3" xfId="40530" xr:uid="{00000000-0005-0000-0000-000072A10000}"/>
    <cellStyle name="Standard 5 2 3 2 3 2" xfId="40531" xr:uid="{00000000-0005-0000-0000-000073A10000}"/>
    <cellStyle name="Standard 5 2 3 2 3 3" xfId="40532" xr:uid="{00000000-0005-0000-0000-000074A10000}"/>
    <cellStyle name="Standard 5 2 3 2 4" xfId="40533" xr:uid="{00000000-0005-0000-0000-000075A10000}"/>
    <cellStyle name="Standard 5 2 3 2 4 2" xfId="40534" xr:uid="{00000000-0005-0000-0000-000076A10000}"/>
    <cellStyle name="Standard 5 2 3 2 4 3" xfId="40535" xr:uid="{00000000-0005-0000-0000-000077A10000}"/>
    <cellStyle name="Standard 5 2 3 2 5" xfId="40536" xr:uid="{00000000-0005-0000-0000-000078A10000}"/>
    <cellStyle name="Standard 5 2 3 2 6" xfId="40537" xr:uid="{00000000-0005-0000-0000-000079A10000}"/>
    <cellStyle name="Standard 5 2 3 3" xfId="40538" xr:uid="{00000000-0005-0000-0000-00007AA10000}"/>
    <cellStyle name="Standard 5 2 3 3 2" xfId="40539" xr:uid="{00000000-0005-0000-0000-00007BA10000}"/>
    <cellStyle name="Standard 5 2 3 3 3" xfId="40540" xr:uid="{00000000-0005-0000-0000-00007CA10000}"/>
    <cellStyle name="Standard 5 2 3 4" xfId="40541" xr:uid="{00000000-0005-0000-0000-00007DA10000}"/>
    <cellStyle name="Standard 5 2 3 4 2" xfId="40542" xr:uid="{00000000-0005-0000-0000-00007EA10000}"/>
    <cellStyle name="Standard 5 2 3 4 3" xfId="40543" xr:uid="{00000000-0005-0000-0000-00007FA10000}"/>
    <cellStyle name="Standard 5 2 3 5" xfId="40544" xr:uid="{00000000-0005-0000-0000-000080A10000}"/>
    <cellStyle name="Standard 5 2 3 5 2" xfId="40545" xr:uid="{00000000-0005-0000-0000-000081A10000}"/>
    <cellStyle name="Standard 5 2 3 5 3" xfId="40546" xr:uid="{00000000-0005-0000-0000-000082A10000}"/>
    <cellStyle name="Standard 5 2 3 6" xfId="40547" xr:uid="{00000000-0005-0000-0000-000083A10000}"/>
    <cellStyle name="Standard 5 2 3 7" xfId="40548" xr:uid="{00000000-0005-0000-0000-000084A10000}"/>
    <cellStyle name="Standard 5 2 3_BU&amp;IC" xfId="30734" xr:uid="{00000000-0005-0000-0000-000085A10000}"/>
    <cellStyle name="Standard 5 2 4" xfId="30735" xr:uid="{00000000-0005-0000-0000-000086A10000}"/>
    <cellStyle name="Standard 5 2 4 2" xfId="30736" xr:uid="{00000000-0005-0000-0000-000087A10000}"/>
    <cellStyle name="Standard 5 2 4 2 2" xfId="40549" xr:uid="{00000000-0005-0000-0000-000088A10000}"/>
    <cellStyle name="Standard 5 2 4 2 3" xfId="40550" xr:uid="{00000000-0005-0000-0000-000089A10000}"/>
    <cellStyle name="Standard 5 2 4 3" xfId="40551" xr:uid="{00000000-0005-0000-0000-00008AA10000}"/>
    <cellStyle name="Standard 5 2 4 3 2" xfId="40552" xr:uid="{00000000-0005-0000-0000-00008BA10000}"/>
    <cellStyle name="Standard 5 2 4 3 3" xfId="40553" xr:uid="{00000000-0005-0000-0000-00008CA10000}"/>
    <cellStyle name="Standard 5 2 4 4" xfId="40554" xr:uid="{00000000-0005-0000-0000-00008DA10000}"/>
    <cellStyle name="Standard 5 2 4 4 2" xfId="40555" xr:uid="{00000000-0005-0000-0000-00008EA10000}"/>
    <cellStyle name="Standard 5 2 4 4 3" xfId="40556" xr:uid="{00000000-0005-0000-0000-00008FA10000}"/>
    <cellStyle name="Standard 5 2 4 5" xfId="40557" xr:uid="{00000000-0005-0000-0000-000090A10000}"/>
    <cellStyle name="Standard 5 2 4 6" xfId="40558" xr:uid="{00000000-0005-0000-0000-000091A10000}"/>
    <cellStyle name="Standard 5 2 4_BU&amp;IC" xfId="30737" xr:uid="{00000000-0005-0000-0000-000092A10000}"/>
    <cellStyle name="Standard 5 2 5" xfId="30738" xr:uid="{00000000-0005-0000-0000-000093A10000}"/>
    <cellStyle name="Standard 5 2 5 2" xfId="40559" xr:uid="{00000000-0005-0000-0000-000094A10000}"/>
    <cellStyle name="Standard 5 2 5 3" xfId="40560" xr:uid="{00000000-0005-0000-0000-000095A10000}"/>
    <cellStyle name="Standard 5 2 5 4" xfId="40561" xr:uid="{00000000-0005-0000-0000-000096A10000}"/>
    <cellStyle name="Standard 5 2 6" xfId="30739" xr:uid="{00000000-0005-0000-0000-000097A10000}"/>
    <cellStyle name="Standard 5 2 6 2" xfId="40562" xr:uid="{00000000-0005-0000-0000-000098A10000}"/>
    <cellStyle name="Standard 5 2 6 3" xfId="40563" xr:uid="{00000000-0005-0000-0000-000099A10000}"/>
    <cellStyle name="Standard 5 2 7" xfId="40564" xr:uid="{00000000-0005-0000-0000-00009AA10000}"/>
    <cellStyle name="Standard 5 2 7 2" xfId="40565" xr:uid="{00000000-0005-0000-0000-00009BA10000}"/>
    <cellStyle name="Standard 5 2 7 3" xfId="40566" xr:uid="{00000000-0005-0000-0000-00009CA10000}"/>
    <cellStyle name="Standard 5 2 8" xfId="40567" xr:uid="{00000000-0005-0000-0000-00009DA10000}"/>
    <cellStyle name="Standard 5 2 9" xfId="40568" xr:uid="{00000000-0005-0000-0000-00009EA10000}"/>
    <cellStyle name="Standard 5 2_1036" xfId="30740" xr:uid="{00000000-0005-0000-0000-00009FA10000}"/>
    <cellStyle name="Standard 5 3" xfId="597" xr:uid="{00000000-0005-0000-0000-0000A0A10000}"/>
    <cellStyle name="Standard 5 3 2" xfId="30741" xr:uid="{00000000-0005-0000-0000-0000A1A10000}"/>
    <cellStyle name="Standard 5 3 2 2" xfId="30742" xr:uid="{00000000-0005-0000-0000-0000A2A10000}"/>
    <cellStyle name="Standard 5 3 2 2 2" xfId="40569" xr:uid="{00000000-0005-0000-0000-0000A3A10000}"/>
    <cellStyle name="Standard 5 3 2 2 2 2" xfId="40570" xr:uid="{00000000-0005-0000-0000-0000A4A10000}"/>
    <cellStyle name="Standard 5 3 2 2 2 3" xfId="40571" xr:uid="{00000000-0005-0000-0000-0000A5A10000}"/>
    <cellStyle name="Standard 5 3 2 2 3" xfId="40572" xr:uid="{00000000-0005-0000-0000-0000A6A10000}"/>
    <cellStyle name="Standard 5 3 2 2 3 2" xfId="40573" xr:uid="{00000000-0005-0000-0000-0000A7A10000}"/>
    <cellStyle name="Standard 5 3 2 2 3 3" xfId="40574" xr:uid="{00000000-0005-0000-0000-0000A8A10000}"/>
    <cellStyle name="Standard 5 3 2 2 4" xfId="40575" xr:uid="{00000000-0005-0000-0000-0000A9A10000}"/>
    <cellStyle name="Standard 5 3 2 2 4 2" xfId="40576" xr:uid="{00000000-0005-0000-0000-0000AAA10000}"/>
    <cellStyle name="Standard 5 3 2 2 4 3" xfId="40577" xr:uid="{00000000-0005-0000-0000-0000ABA10000}"/>
    <cellStyle name="Standard 5 3 2 2 5" xfId="40578" xr:uid="{00000000-0005-0000-0000-0000ACA10000}"/>
    <cellStyle name="Standard 5 3 2 2 6" xfId="40579" xr:uid="{00000000-0005-0000-0000-0000ADA10000}"/>
    <cellStyle name="Standard 5 3 2 3" xfId="40580" xr:uid="{00000000-0005-0000-0000-0000AEA10000}"/>
    <cellStyle name="Standard 5 3 2 3 2" xfId="40581" xr:uid="{00000000-0005-0000-0000-0000AFA10000}"/>
    <cellStyle name="Standard 5 3 2 3 3" xfId="40582" xr:uid="{00000000-0005-0000-0000-0000B0A10000}"/>
    <cellStyle name="Standard 5 3 2 4" xfId="40583" xr:uid="{00000000-0005-0000-0000-0000B1A10000}"/>
    <cellStyle name="Standard 5 3 2 4 2" xfId="40584" xr:uid="{00000000-0005-0000-0000-0000B2A10000}"/>
    <cellStyle name="Standard 5 3 2 4 3" xfId="40585" xr:uid="{00000000-0005-0000-0000-0000B3A10000}"/>
    <cellStyle name="Standard 5 3 2 5" xfId="40586" xr:uid="{00000000-0005-0000-0000-0000B4A10000}"/>
    <cellStyle name="Standard 5 3 2 5 2" xfId="40587" xr:uid="{00000000-0005-0000-0000-0000B5A10000}"/>
    <cellStyle name="Standard 5 3 2 5 3" xfId="40588" xr:uid="{00000000-0005-0000-0000-0000B6A10000}"/>
    <cellStyle name="Standard 5 3 2 6" xfId="40589" xr:uid="{00000000-0005-0000-0000-0000B7A10000}"/>
    <cellStyle name="Standard 5 3 2 7" xfId="40590" xr:uid="{00000000-0005-0000-0000-0000B8A10000}"/>
    <cellStyle name="Standard 5 3 2_BU&amp;IC" xfId="30743" xr:uid="{00000000-0005-0000-0000-0000B9A10000}"/>
    <cellStyle name="Standard 5 3 3" xfId="30744" xr:uid="{00000000-0005-0000-0000-0000BAA10000}"/>
    <cellStyle name="Standard 5 3 3 2" xfId="30745" xr:uid="{00000000-0005-0000-0000-0000BBA10000}"/>
    <cellStyle name="Standard 5 3 3 2 2" xfId="40591" xr:uid="{00000000-0005-0000-0000-0000BCA10000}"/>
    <cellStyle name="Standard 5 3 3 2 3" xfId="40592" xr:uid="{00000000-0005-0000-0000-0000BDA10000}"/>
    <cellStyle name="Standard 5 3 3 3" xfId="40593" xr:uid="{00000000-0005-0000-0000-0000BEA10000}"/>
    <cellStyle name="Standard 5 3 3 3 2" xfId="40594" xr:uid="{00000000-0005-0000-0000-0000BFA10000}"/>
    <cellStyle name="Standard 5 3 3 3 3" xfId="40595" xr:uid="{00000000-0005-0000-0000-0000C0A10000}"/>
    <cellStyle name="Standard 5 3 3 4" xfId="40596" xr:uid="{00000000-0005-0000-0000-0000C1A10000}"/>
    <cellStyle name="Standard 5 3 3 4 2" xfId="40597" xr:uid="{00000000-0005-0000-0000-0000C2A10000}"/>
    <cellStyle name="Standard 5 3 3 4 3" xfId="40598" xr:uid="{00000000-0005-0000-0000-0000C3A10000}"/>
    <cellStyle name="Standard 5 3 3 5" xfId="40599" xr:uid="{00000000-0005-0000-0000-0000C4A10000}"/>
    <cellStyle name="Standard 5 3 3 6" xfId="40600" xr:uid="{00000000-0005-0000-0000-0000C5A10000}"/>
    <cellStyle name="Standard 5 3 3_BU&amp;IC" xfId="30746" xr:uid="{00000000-0005-0000-0000-0000C6A10000}"/>
    <cellStyle name="Standard 5 3 4" xfId="30747" xr:uid="{00000000-0005-0000-0000-0000C7A10000}"/>
    <cellStyle name="Standard 5 3 4 2" xfId="40601" xr:uid="{00000000-0005-0000-0000-0000C8A10000}"/>
    <cellStyle name="Standard 5 3 4 3" xfId="40602" xr:uid="{00000000-0005-0000-0000-0000C9A10000}"/>
    <cellStyle name="Standard 5 3 5" xfId="869" xr:uid="{00000000-0005-0000-0000-0000CAA10000}"/>
    <cellStyle name="Standard 5 3 5 2" xfId="40604" xr:uid="{00000000-0005-0000-0000-0000CBA10000}"/>
    <cellStyle name="Standard 5 3 5 3" xfId="40605" xr:uid="{00000000-0005-0000-0000-0000CCA10000}"/>
    <cellStyle name="Standard 5 3 5 4" xfId="40603" xr:uid="{00000000-0005-0000-0000-0000CDA10000}"/>
    <cellStyle name="Standard 5 3 6" xfId="40606" xr:uid="{00000000-0005-0000-0000-0000CEA10000}"/>
    <cellStyle name="Standard 5 3 6 2" xfId="40607" xr:uid="{00000000-0005-0000-0000-0000CFA10000}"/>
    <cellStyle name="Standard 5 3 6 3" xfId="40608" xr:uid="{00000000-0005-0000-0000-0000D0A10000}"/>
    <cellStyle name="Standard 5 3 7" xfId="40609" xr:uid="{00000000-0005-0000-0000-0000D1A10000}"/>
    <cellStyle name="Standard 5 3 8" xfId="40610" xr:uid="{00000000-0005-0000-0000-0000D2A10000}"/>
    <cellStyle name="Standard 5 3 9" xfId="40611" xr:uid="{00000000-0005-0000-0000-0000D3A10000}"/>
    <cellStyle name="Standard 5 3_5 year overview margin" xfId="37776" xr:uid="{00000000-0005-0000-0000-0000D4A10000}"/>
    <cellStyle name="Standard 5 4" xfId="30748" xr:uid="{00000000-0005-0000-0000-0000D5A10000}"/>
    <cellStyle name="Standard 5 4 2" xfId="30749" xr:uid="{00000000-0005-0000-0000-0000D6A10000}"/>
    <cellStyle name="Standard 5 4 2 2" xfId="30750" xr:uid="{00000000-0005-0000-0000-0000D7A10000}"/>
    <cellStyle name="Standard 5 4 2 2 2" xfId="40613" xr:uid="{00000000-0005-0000-0000-0000D8A10000}"/>
    <cellStyle name="Standard 5 4 2 2 3" xfId="40614" xr:uid="{00000000-0005-0000-0000-0000D9A10000}"/>
    <cellStyle name="Standard 5 4 2 3" xfId="40615" xr:uid="{00000000-0005-0000-0000-0000DAA10000}"/>
    <cellStyle name="Standard 5 4 2 3 2" xfId="40616" xr:uid="{00000000-0005-0000-0000-0000DBA10000}"/>
    <cellStyle name="Standard 5 4 2 3 3" xfId="40617" xr:uid="{00000000-0005-0000-0000-0000DCA10000}"/>
    <cellStyle name="Standard 5 4 2 4" xfId="40618" xr:uid="{00000000-0005-0000-0000-0000DDA10000}"/>
    <cellStyle name="Standard 5 4 2 4 2" xfId="40619" xr:uid="{00000000-0005-0000-0000-0000DEA10000}"/>
    <cellStyle name="Standard 5 4 2 4 3" xfId="40620" xr:uid="{00000000-0005-0000-0000-0000DFA10000}"/>
    <cellStyle name="Standard 5 4 2 5" xfId="40621" xr:uid="{00000000-0005-0000-0000-0000E0A10000}"/>
    <cellStyle name="Standard 5 4 2 6" xfId="40622" xr:uid="{00000000-0005-0000-0000-0000E1A10000}"/>
    <cellStyle name="Standard 5 4 2_BU&amp;IC" xfId="30751" xr:uid="{00000000-0005-0000-0000-0000E2A10000}"/>
    <cellStyle name="Standard 5 4 3" xfId="30752" xr:uid="{00000000-0005-0000-0000-0000E3A10000}"/>
    <cellStyle name="Standard 5 4 3 2" xfId="40623" xr:uid="{00000000-0005-0000-0000-0000E4A10000}"/>
    <cellStyle name="Standard 5 4 3 3" xfId="40624" xr:uid="{00000000-0005-0000-0000-0000E5A10000}"/>
    <cellStyle name="Standard 5 4 4" xfId="40625" xr:uid="{00000000-0005-0000-0000-0000E6A10000}"/>
    <cellStyle name="Standard 5 4 4 2" xfId="40626" xr:uid="{00000000-0005-0000-0000-0000E7A10000}"/>
    <cellStyle name="Standard 5 4 4 3" xfId="40627" xr:uid="{00000000-0005-0000-0000-0000E8A10000}"/>
    <cellStyle name="Standard 5 4 5" xfId="40628" xr:uid="{00000000-0005-0000-0000-0000E9A10000}"/>
    <cellStyle name="Standard 5 4 5 2" xfId="40629" xr:uid="{00000000-0005-0000-0000-0000EAA10000}"/>
    <cellStyle name="Standard 5 4 5 3" xfId="40630" xr:uid="{00000000-0005-0000-0000-0000EBA10000}"/>
    <cellStyle name="Standard 5 4 6" xfId="40631" xr:uid="{00000000-0005-0000-0000-0000ECA10000}"/>
    <cellStyle name="Standard 5 4 7" xfId="40632" xr:uid="{00000000-0005-0000-0000-0000EDA10000}"/>
    <cellStyle name="Standard 5 4_BU&amp;IC" xfId="30753" xr:uid="{00000000-0005-0000-0000-0000EEA10000}"/>
    <cellStyle name="Standard 5 5" xfId="30754" xr:uid="{00000000-0005-0000-0000-0000EFA10000}"/>
    <cellStyle name="Standard 5 5 2" xfId="30755" xr:uid="{00000000-0005-0000-0000-0000F0A10000}"/>
    <cellStyle name="Standard 5 5 2 2" xfId="40633" xr:uid="{00000000-0005-0000-0000-0000F1A10000}"/>
    <cellStyle name="Standard 5 5 2 3" xfId="40634" xr:uid="{00000000-0005-0000-0000-0000F2A10000}"/>
    <cellStyle name="Standard 5 5 3" xfId="40635" xr:uid="{00000000-0005-0000-0000-0000F3A10000}"/>
    <cellStyle name="Standard 5 5 3 2" xfId="40636" xr:uid="{00000000-0005-0000-0000-0000F4A10000}"/>
    <cellStyle name="Standard 5 5 3 3" xfId="40637" xr:uid="{00000000-0005-0000-0000-0000F5A10000}"/>
    <cellStyle name="Standard 5 5 4" xfId="40638" xr:uid="{00000000-0005-0000-0000-0000F6A10000}"/>
    <cellStyle name="Standard 5 5 4 2" xfId="40639" xr:uid="{00000000-0005-0000-0000-0000F7A10000}"/>
    <cellStyle name="Standard 5 5 4 3" xfId="40640" xr:uid="{00000000-0005-0000-0000-0000F8A10000}"/>
    <cellStyle name="Standard 5 5 5" xfId="40641" xr:uid="{00000000-0005-0000-0000-0000F9A10000}"/>
    <cellStyle name="Standard 5 5 6" xfId="40642" xr:uid="{00000000-0005-0000-0000-0000FAA10000}"/>
    <cellStyle name="Standard 5 5_BU&amp;IC" xfId="30756" xr:uid="{00000000-0005-0000-0000-0000FBA10000}"/>
    <cellStyle name="Standard 5 6" xfId="30757" xr:uid="{00000000-0005-0000-0000-0000FCA10000}"/>
    <cellStyle name="Standard 5 6 2" xfId="30758" xr:uid="{00000000-0005-0000-0000-0000FDA10000}"/>
    <cellStyle name="Standard 5 6 2 2" xfId="40643" xr:uid="{00000000-0005-0000-0000-0000FEA10000}"/>
    <cellStyle name="Standard 5 6 3" xfId="40644" xr:uid="{00000000-0005-0000-0000-0000FFA10000}"/>
    <cellStyle name="Standard 5 6 4" xfId="40645" xr:uid="{00000000-0005-0000-0000-000000A20000}"/>
    <cellStyle name="Standard 5 6_BU&amp;IC" xfId="30759" xr:uid="{00000000-0005-0000-0000-000001A20000}"/>
    <cellStyle name="Standard 5 7" xfId="30760" xr:uid="{00000000-0005-0000-0000-000002A20000}"/>
    <cellStyle name="Standard 5 7 2" xfId="40646" xr:uid="{00000000-0005-0000-0000-000003A20000}"/>
    <cellStyle name="Standard 5 7 3" xfId="40647" xr:uid="{00000000-0005-0000-0000-000004A20000}"/>
    <cellStyle name="Standard 5 8" xfId="30761" xr:uid="{00000000-0005-0000-0000-000005A20000}"/>
    <cellStyle name="Standard 5 8 2" xfId="40648" xr:uid="{00000000-0005-0000-0000-000006A20000}"/>
    <cellStyle name="Standard 5 8 3" xfId="40649" xr:uid="{00000000-0005-0000-0000-000007A20000}"/>
    <cellStyle name="Standard 5 9" xfId="40650" xr:uid="{00000000-0005-0000-0000-000008A20000}"/>
    <cellStyle name="Standard 5_AuftBest_Div" xfId="38340" xr:uid="{00000000-0005-0000-0000-000009A20000}"/>
    <cellStyle name="Standard 50" xfId="439" xr:uid="{00000000-0005-0000-0000-00000AA20000}"/>
    <cellStyle name="Standard 50 2" xfId="30763" xr:uid="{00000000-0005-0000-0000-00000BA20000}"/>
    <cellStyle name="Standard 50 3" xfId="30762" xr:uid="{00000000-0005-0000-0000-00000CA20000}"/>
    <cellStyle name="Standard 50_5 year overview margin" xfId="37777" xr:uid="{00000000-0005-0000-0000-00000DA20000}"/>
    <cellStyle name="Standard 51" xfId="440" xr:uid="{00000000-0005-0000-0000-00000EA20000}"/>
    <cellStyle name="Standard 51 2" xfId="30765" xr:uid="{00000000-0005-0000-0000-00000FA20000}"/>
    <cellStyle name="Standard 51 3" xfId="30764" xr:uid="{00000000-0005-0000-0000-000010A20000}"/>
    <cellStyle name="Standard 51_5 year overview margin" xfId="37778" xr:uid="{00000000-0005-0000-0000-000011A20000}"/>
    <cellStyle name="Standard 52" xfId="441" xr:uid="{00000000-0005-0000-0000-000012A20000}"/>
    <cellStyle name="Standard 52 2" xfId="30766" xr:uid="{00000000-0005-0000-0000-000013A20000}"/>
    <cellStyle name="Standard 53" xfId="442" xr:uid="{00000000-0005-0000-0000-000014A20000}"/>
    <cellStyle name="Standard 53 2" xfId="30767" xr:uid="{00000000-0005-0000-0000-000015A20000}"/>
    <cellStyle name="Standard 54" xfId="443" xr:uid="{00000000-0005-0000-0000-000016A20000}"/>
    <cellStyle name="Standard 54 2" xfId="30768" xr:uid="{00000000-0005-0000-0000-000017A20000}"/>
    <cellStyle name="Standard 55" xfId="444" xr:uid="{00000000-0005-0000-0000-000018A20000}"/>
    <cellStyle name="Standard 55 2" xfId="30769" xr:uid="{00000000-0005-0000-0000-000019A20000}"/>
    <cellStyle name="Standard 56" xfId="445" xr:uid="{00000000-0005-0000-0000-00001AA20000}"/>
    <cellStyle name="Standard 56 2" xfId="30770" xr:uid="{00000000-0005-0000-0000-00001BA20000}"/>
    <cellStyle name="Standard 57" xfId="30771" xr:uid="{00000000-0005-0000-0000-00001CA20000}"/>
    <cellStyle name="Standard 57 2" xfId="40651" xr:uid="{00000000-0005-0000-0000-00001DA20000}"/>
    <cellStyle name="Standard 58" xfId="30772" xr:uid="{00000000-0005-0000-0000-00001EA20000}"/>
    <cellStyle name="Standard 58 2" xfId="41437" xr:uid="{00000000-0005-0000-0000-00001FA20000}"/>
    <cellStyle name="Standard 58 3" xfId="38345" xr:uid="{00000000-0005-0000-0000-000020A20000}"/>
    <cellStyle name="Standard 59" xfId="30773" xr:uid="{00000000-0005-0000-0000-000021A20000}"/>
    <cellStyle name="Standard 6" xfId="446" xr:uid="{00000000-0005-0000-0000-000022A20000}"/>
    <cellStyle name="Standard 6 10" xfId="40760" xr:uid="{00000000-0005-0000-0000-000023A20000}"/>
    <cellStyle name="Standard 6 11" xfId="37997" xr:uid="{00000000-0005-0000-0000-000024A20000}"/>
    <cellStyle name="Standard 6 12" xfId="37868" xr:uid="{00000000-0005-0000-0000-000025A20000}"/>
    <cellStyle name="Standard 6 2" xfId="447" xr:uid="{00000000-0005-0000-0000-000026A20000}"/>
    <cellStyle name="Standard 6 2 2" xfId="30775" xr:uid="{00000000-0005-0000-0000-000027A20000}"/>
    <cellStyle name="Standard 6 2 2 2" xfId="30776" xr:uid="{00000000-0005-0000-0000-000028A20000}"/>
    <cellStyle name="Standard 6 2 2 2 2" xfId="30777" xr:uid="{00000000-0005-0000-0000-000029A20000}"/>
    <cellStyle name="Standard 6 2 2 2_BU&amp;IC" xfId="30778" xr:uid="{00000000-0005-0000-0000-00002AA20000}"/>
    <cellStyle name="Standard 6 2 2 3" xfId="30779" xr:uid="{00000000-0005-0000-0000-00002BA20000}"/>
    <cellStyle name="Standard 6 2 2 3 2" xfId="30780" xr:uid="{00000000-0005-0000-0000-00002CA20000}"/>
    <cellStyle name="Standard 6 2 2 3_BU&amp;IC" xfId="30781" xr:uid="{00000000-0005-0000-0000-00002DA20000}"/>
    <cellStyle name="Standard 6 2 2 4" xfId="30782" xr:uid="{00000000-0005-0000-0000-00002EA20000}"/>
    <cellStyle name="Standard 6 2 2_BU&amp;IC" xfId="30783" xr:uid="{00000000-0005-0000-0000-00002FA20000}"/>
    <cellStyle name="Standard 6 2 3" xfId="30784" xr:uid="{00000000-0005-0000-0000-000030A20000}"/>
    <cellStyle name="Standard 6 2 3 2" xfId="30785" xr:uid="{00000000-0005-0000-0000-000031A20000}"/>
    <cellStyle name="Standard 6 2 3_BU&amp;IC" xfId="30786" xr:uid="{00000000-0005-0000-0000-000032A20000}"/>
    <cellStyle name="Standard 6 2 4" xfId="30787" xr:uid="{00000000-0005-0000-0000-000033A20000}"/>
    <cellStyle name="Standard 6 2 4 2" xfId="30788" xr:uid="{00000000-0005-0000-0000-000034A20000}"/>
    <cellStyle name="Standard 6 2 4_BU&amp;IC" xfId="30789" xr:uid="{00000000-0005-0000-0000-000035A20000}"/>
    <cellStyle name="Standard 6 2 5" xfId="30790" xr:uid="{00000000-0005-0000-0000-000036A20000}"/>
    <cellStyle name="Standard 6 2 6" xfId="30791" xr:uid="{00000000-0005-0000-0000-000037A20000}"/>
    <cellStyle name="Standard 6 2 7" xfId="30774" xr:uid="{00000000-0005-0000-0000-000038A20000}"/>
    <cellStyle name="Standard 6 2_5 year overview margin" xfId="37780" xr:uid="{00000000-0005-0000-0000-000039A20000}"/>
    <cellStyle name="Standard 6 3" xfId="30792" xr:uid="{00000000-0005-0000-0000-00003AA20000}"/>
    <cellStyle name="Standard 6 3 10" xfId="39253" xr:uid="{00000000-0005-0000-0000-00003BA20000}"/>
    <cellStyle name="Standard 6 3 2" xfId="30793" xr:uid="{00000000-0005-0000-0000-00003CA20000}"/>
    <cellStyle name="Standard 6 3 2 2" xfId="30794" xr:uid="{00000000-0005-0000-0000-00003DA20000}"/>
    <cellStyle name="Standard 6 3 2 3" xfId="40652" xr:uid="{00000000-0005-0000-0000-00003EA20000}"/>
    <cellStyle name="Standard 6 3 2_BU&amp;IC" xfId="30795" xr:uid="{00000000-0005-0000-0000-00003FA20000}"/>
    <cellStyle name="Standard 6 3 3" xfId="30796" xr:uid="{00000000-0005-0000-0000-000040A20000}"/>
    <cellStyle name="Standard 6 3 3 2" xfId="30797" xr:uid="{00000000-0005-0000-0000-000041A20000}"/>
    <cellStyle name="Standard 6 3 3_BU&amp;IC" xfId="30798" xr:uid="{00000000-0005-0000-0000-000042A20000}"/>
    <cellStyle name="Standard 6 3 4" xfId="30799" xr:uid="{00000000-0005-0000-0000-000043A20000}"/>
    <cellStyle name="Standard 6 3 5" xfId="38122" xr:uid="{00000000-0005-0000-0000-000044A20000}"/>
    <cellStyle name="Standard 6 3 6" xfId="37800" xr:uid="{00000000-0005-0000-0000-000045A20000}"/>
    <cellStyle name="Standard 6 3 7" xfId="42264" xr:uid="{00000000-0005-0000-0000-000046A20000}"/>
    <cellStyle name="Standard 6 3 8" xfId="41780" xr:uid="{00000000-0005-0000-0000-000047A20000}"/>
    <cellStyle name="Standard 6 3 9" xfId="42181" xr:uid="{00000000-0005-0000-0000-000048A20000}"/>
    <cellStyle name="Standard 6 3_BU&amp;IC" xfId="30800" xr:uid="{00000000-0005-0000-0000-000049A20000}"/>
    <cellStyle name="Standard 6 4" xfId="30801" xr:uid="{00000000-0005-0000-0000-00004AA20000}"/>
    <cellStyle name="Standard 6 4 2" xfId="30802" xr:uid="{00000000-0005-0000-0000-00004BA20000}"/>
    <cellStyle name="Standard 6 4 2 2" xfId="30803" xr:uid="{00000000-0005-0000-0000-00004CA20000}"/>
    <cellStyle name="Standard 6 4 2_BU&amp;IC" xfId="30804" xr:uid="{00000000-0005-0000-0000-00004DA20000}"/>
    <cellStyle name="Standard 6 4 3" xfId="30805" xr:uid="{00000000-0005-0000-0000-00004EA20000}"/>
    <cellStyle name="Standard 6 4 4" xfId="40653" xr:uid="{00000000-0005-0000-0000-00004FA20000}"/>
    <cellStyle name="Standard 6 4 5" xfId="42311" xr:uid="{00000000-0005-0000-0000-000050A20000}"/>
    <cellStyle name="Standard 6 4 6" xfId="41755" xr:uid="{00000000-0005-0000-0000-000051A20000}"/>
    <cellStyle name="Standard 6 4 7" xfId="42207" xr:uid="{00000000-0005-0000-0000-000052A20000}"/>
    <cellStyle name="Standard 6 4 8" xfId="37852" xr:uid="{00000000-0005-0000-0000-000053A20000}"/>
    <cellStyle name="Standard 6 4 9" xfId="41785" xr:uid="{00000000-0005-0000-0000-000054A20000}"/>
    <cellStyle name="Standard 6 4_BU&amp;IC" xfId="30806" xr:uid="{00000000-0005-0000-0000-000055A20000}"/>
    <cellStyle name="Standard 6 5" xfId="30807" xr:uid="{00000000-0005-0000-0000-000056A20000}"/>
    <cellStyle name="Standard 6 5 2" xfId="30808" xr:uid="{00000000-0005-0000-0000-000057A20000}"/>
    <cellStyle name="Standard 6 5 3" xfId="40654" xr:uid="{00000000-0005-0000-0000-000058A20000}"/>
    <cellStyle name="Standard 6 5_BU&amp;IC" xfId="30809" xr:uid="{00000000-0005-0000-0000-000059A20000}"/>
    <cellStyle name="Standard 6 6" xfId="30810" xr:uid="{00000000-0005-0000-0000-00005AA20000}"/>
    <cellStyle name="Standard 6 6 2" xfId="30811" xr:uid="{00000000-0005-0000-0000-00005BA20000}"/>
    <cellStyle name="Standard 6 6 3" xfId="40655" xr:uid="{00000000-0005-0000-0000-00005CA20000}"/>
    <cellStyle name="Standard 6 6_BU&amp;IC" xfId="30812" xr:uid="{00000000-0005-0000-0000-00005DA20000}"/>
    <cellStyle name="Standard 6 7" xfId="30813" xr:uid="{00000000-0005-0000-0000-00005EA20000}"/>
    <cellStyle name="Standard 6 7 2" xfId="40656" xr:uid="{00000000-0005-0000-0000-00005FA20000}"/>
    <cellStyle name="Standard 6 8" xfId="30814" xr:uid="{00000000-0005-0000-0000-000060A20000}"/>
    <cellStyle name="Standard 6 9" xfId="40790" xr:uid="{00000000-0005-0000-0000-000061A20000}"/>
    <cellStyle name="Standard 6_5 year overview margin" xfId="37779" xr:uid="{00000000-0005-0000-0000-000062A20000}"/>
    <cellStyle name="Standard 60" xfId="30815" xr:uid="{00000000-0005-0000-0000-000063A20000}"/>
    <cellStyle name="Standard 61" xfId="30816" xr:uid="{00000000-0005-0000-0000-000064A20000}"/>
    <cellStyle name="Standard 62" xfId="30817" xr:uid="{00000000-0005-0000-0000-000065A20000}"/>
    <cellStyle name="Standard 63" xfId="30818" xr:uid="{00000000-0005-0000-0000-000066A20000}"/>
    <cellStyle name="Standard 64" xfId="30819" xr:uid="{00000000-0005-0000-0000-000067A20000}"/>
    <cellStyle name="Standard 65" xfId="30820" xr:uid="{00000000-0005-0000-0000-000068A20000}"/>
    <cellStyle name="Standard 66" xfId="30821" xr:uid="{00000000-0005-0000-0000-000069A20000}"/>
    <cellStyle name="Standard 67" xfId="30822" xr:uid="{00000000-0005-0000-0000-00006AA20000}"/>
    <cellStyle name="Standard 68" xfId="30823" xr:uid="{00000000-0005-0000-0000-00006BA20000}"/>
    <cellStyle name="Standard 69" xfId="30824" xr:uid="{00000000-0005-0000-0000-00006CA20000}"/>
    <cellStyle name="Standard 7" xfId="448" xr:uid="{00000000-0005-0000-0000-00006DA20000}"/>
    <cellStyle name="Standard 7 10" xfId="30825" xr:uid="{00000000-0005-0000-0000-00006EA20000}"/>
    <cellStyle name="Standard 7 10 2" xfId="40759" xr:uid="{00000000-0005-0000-0000-00006FA20000}"/>
    <cellStyle name="Standard 7 11" xfId="30826" xr:uid="{00000000-0005-0000-0000-000070A20000}"/>
    <cellStyle name="Standard 7 11 2" xfId="37998" xr:uid="{00000000-0005-0000-0000-000071A20000}"/>
    <cellStyle name="Standard 7 12" xfId="30827" xr:uid="{00000000-0005-0000-0000-000072A20000}"/>
    <cellStyle name="Standard 7 13" xfId="30828" xr:uid="{00000000-0005-0000-0000-000073A20000}"/>
    <cellStyle name="Standard 7 14" xfId="30829" xr:uid="{00000000-0005-0000-0000-000074A20000}"/>
    <cellStyle name="Standard 7 15" xfId="30830" xr:uid="{00000000-0005-0000-0000-000075A20000}"/>
    <cellStyle name="Standard 7 16" xfId="30831" xr:uid="{00000000-0005-0000-0000-000076A20000}"/>
    <cellStyle name="Standard 7 17" xfId="30832" xr:uid="{00000000-0005-0000-0000-000077A20000}"/>
    <cellStyle name="Standard 7 18" xfId="682" xr:uid="{00000000-0005-0000-0000-000078A20000}"/>
    <cellStyle name="Standard 7 19" xfId="37869" xr:uid="{00000000-0005-0000-0000-000079A20000}"/>
    <cellStyle name="Standard 7 2" xfId="449" xr:uid="{00000000-0005-0000-0000-00007AA20000}"/>
    <cellStyle name="Standard 7 2 10" xfId="30833" xr:uid="{00000000-0005-0000-0000-00007BA20000}"/>
    <cellStyle name="Standard 7 2 11" xfId="870" xr:uid="{00000000-0005-0000-0000-00007CA20000}"/>
    <cellStyle name="Standard 7 2 12" xfId="37870" xr:uid="{00000000-0005-0000-0000-00007DA20000}"/>
    <cellStyle name="Standard 7 2 2" xfId="30834" xr:uid="{00000000-0005-0000-0000-00007EA20000}"/>
    <cellStyle name="Standard 7 2 2 10" xfId="30835" xr:uid="{00000000-0005-0000-0000-00007FA20000}"/>
    <cellStyle name="Standard 7 2 2 11" xfId="38124" xr:uid="{00000000-0005-0000-0000-000080A20000}"/>
    <cellStyle name="Standard 7 2 2 2" xfId="30836" xr:uid="{00000000-0005-0000-0000-000081A20000}"/>
    <cellStyle name="Standard 7 2 2 2 2" xfId="30837" xr:uid="{00000000-0005-0000-0000-000082A20000}"/>
    <cellStyle name="Standard 7 2 2 2_BU&amp;IC" xfId="30838" xr:uid="{00000000-0005-0000-0000-000083A20000}"/>
    <cellStyle name="Standard 7 2 2 3" xfId="30839" xr:uid="{00000000-0005-0000-0000-000084A20000}"/>
    <cellStyle name="Standard 7 2 2 3 2" xfId="41726" xr:uid="{00000000-0005-0000-0000-000085A20000}"/>
    <cellStyle name="Standard 7 2 2 3 3" xfId="41052" xr:uid="{00000000-0005-0000-0000-000086A20000}"/>
    <cellStyle name="Standard 7 2 2 4" xfId="30840" xr:uid="{00000000-0005-0000-0000-000087A20000}"/>
    <cellStyle name="Standard 7 2 2 4 2" xfId="41269" xr:uid="{00000000-0005-0000-0000-000088A20000}"/>
    <cellStyle name="Standard 7 2 2 5" xfId="30841" xr:uid="{00000000-0005-0000-0000-000089A20000}"/>
    <cellStyle name="Standard 7 2 2 6" xfId="30842" xr:uid="{00000000-0005-0000-0000-00008AA20000}"/>
    <cellStyle name="Standard 7 2 2 7" xfId="30843" xr:uid="{00000000-0005-0000-0000-00008BA20000}"/>
    <cellStyle name="Standard 7 2 2 8" xfId="30844" xr:uid="{00000000-0005-0000-0000-00008CA20000}"/>
    <cellStyle name="Standard 7 2 2 9" xfId="30845" xr:uid="{00000000-0005-0000-0000-00008DA20000}"/>
    <cellStyle name="Standard 7 2 2_BU&amp;IC" xfId="30846" xr:uid="{00000000-0005-0000-0000-00008EA20000}"/>
    <cellStyle name="Standard 7 2 3" xfId="30847" xr:uid="{00000000-0005-0000-0000-00008FA20000}"/>
    <cellStyle name="Standard 7 2 3 2" xfId="30848" xr:uid="{00000000-0005-0000-0000-000090A20000}"/>
    <cellStyle name="Standard 7 2 3 3" xfId="41053" xr:uid="{00000000-0005-0000-0000-000091A20000}"/>
    <cellStyle name="Standard 7 2 3 3 2" xfId="41727" xr:uid="{00000000-0005-0000-0000-000092A20000}"/>
    <cellStyle name="Standard 7 2 3 4" xfId="41365" xr:uid="{00000000-0005-0000-0000-000093A20000}"/>
    <cellStyle name="Standard 7 2 3 5" xfId="38223" xr:uid="{00000000-0005-0000-0000-000094A20000}"/>
    <cellStyle name="Standard 7 2 3_BU&amp;IC" xfId="30849" xr:uid="{00000000-0005-0000-0000-000095A20000}"/>
    <cellStyle name="Standard 7 2 4" xfId="30850" xr:uid="{00000000-0005-0000-0000-000096A20000}"/>
    <cellStyle name="Standard 7 2 5" xfId="30851" xr:uid="{00000000-0005-0000-0000-000097A20000}"/>
    <cellStyle name="Standard 7 2 6" xfId="30852" xr:uid="{00000000-0005-0000-0000-000098A20000}"/>
    <cellStyle name="Standard 7 2 6 2" xfId="41469" xr:uid="{00000000-0005-0000-0000-000099A20000}"/>
    <cellStyle name="Standard 7 2 6 3" xfId="40792" xr:uid="{00000000-0005-0000-0000-00009AA20000}"/>
    <cellStyle name="Standard 7 2 7" xfId="30853" xr:uid="{00000000-0005-0000-0000-00009BA20000}"/>
    <cellStyle name="Standard 7 2 7 2" xfId="37999" xr:uid="{00000000-0005-0000-0000-00009CA20000}"/>
    <cellStyle name="Standard 7 2 8" xfId="30854" xr:uid="{00000000-0005-0000-0000-00009DA20000}"/>
    <cellStyle name="Standard 7 2 8 2" xfId="41173" xr:uid="{00000000-0005-0000-0000-00009EA20000}"/>
    <cellStyle name="Standard 7 2 9" xfId="30855" xr:uid="{00000000-0005-0000-0000-00009FA20000}"/>
    <cellStyle name="Standard 7 2_AuftBest_Div" xfId="38341" xr:uid="{00000000-0005-0000-0000-0000A0A20000}"/>
    <cellStyle name="Standard 7 3" xfId="30856" xr:uid="{00000000-0005-0000-0000-0000A1A20000}"/>
    <cellStyle name="Standard 7 3 2" xfId="30857" xr:uid="{00000000-0005-0000-0000-0000A2A20000}"/>
    <cellStyle name="Standard 7 3 3" xfId="30858" xr:uid="{00000000-0005-0000-0000-0000A3A20000}"/>
    <cellStyle name="Standard 7 3 4" xfId="30859" xr:uid="{00000000-0005-0000-0000-0000A4A20000}"/>
    <cellStyle name="Standard 7 3 5" xfId="30860" xr:uid="{00000000-0005-0000-0000-0000A5A20000}"/>
    <cellStyle name="Standard 7 3 6" xfId="38123" xr:uid="{00000000-0005-0000-0000-0000A6A20000}"/>
    <cellStyle name="Standard 7 3_BU&amp;IC" xfId="30861" xr:uid="{00000000-0005-0000-0000-0000A7A20000}"/>
    <cellStyle name="Standard 7 4" xfId="30862" xr:uid="{00000000-0005-0000-0000-0000A8A20000}"/>
    <cellStyle name="Standard 7 4 2" xfId="30863" xr:uid="{00000000-0005-0000-0000-0000A9A20000}"/>
    <cellStyle name="Standard 7 4 3" xfId="30864" xr:uid="{00000000-0005-0000-0000-0000AAA20000}"/>
    <cellStyle name="Standard 7 4 4" xfId="30865" xr:uid="{00000000-0005-0000-0000-0000ABA20000}"/>
    <cellStyle name="Standard 7 4 5" xfId="30866" xr:uid="{00000000-0005-0000-0000-0000ACA20000}"/>
    <cellStyle name="Standard 7 4 6" xfId="40657" xr:uid="{00000000-0005-0000-0000-0000ADA20000}"/>
    <cellStyle name="Standard 7 4_BU&amp;IC" xfId="30867" xr:uid="{00000000-0005-0000-0000-0000AEA20000}"/>
    <cellStyle name="Standard 7 5" xfId="30868" xr:uid="{00000000-0005-0000-0000-0000AFA20000}"/>
    <cellStyle name="Standard 7 5 2" xfId="30869" xr:uid="{00000000-0005-0000-0000-0000B0A20000}"/>
    <cellStyle name="Standard 7 5 3" xfId="30870" xr:uid="{00000000-0005-0000-0000-0000B1A20000}"/>
    <cellStyle name="Standard 7 5 4" xfId="30871" xr:uid="{00000000-0005-0000-0000-0000B2A20000}"/>
    <cellStyle name="Standard 7 5 5" xfId="40658" xr:uid="{00000000-0005-0000-0000-0000B3A20000}"/>
    <cellStyle name="Standard 7 5_BU&amp;IC" xfId="30872" xr:uid="{00000000-0005-0000-0000-0000B4A20000}"/>
    <cellStyle name="Standard 7 6" xfId="30873" xr:uid="{00000000-0005-0000-0000-0000B5A20000}"/>
    <cellStyle name="Standard 7 6 2" xfId="30874" xr:uid="{00000000-0005-0000-0000-0000B6A20000}"/>
    <cellStyle name="Standard 7 6 3" xfId="30875" xr:uid="{00000000-0005-0000-0000-0000B7A20000}"/>
    <cellStyle name="Standard 7 6_BU&amp;IC" xfId="30876" xr:uid="{00000000-0005-0000-0000-0000B8A20000}"/>
    <cellStyle name="Standard 7 7" xfId="30877" xr:uid="{00000000-0005-0000-0000-0000B9A20000}"/>
    <cellStyle name="Standard 7 7 2" xfId="30878" xr:uid="{00000000-0005-0000-0000-0000BAA20000}"/>
    <cellStyle name="Standard 7 7 3" xfId="30879" xr:uid="{00000000-0005-0000-0000-0000BBA20000}"/>
    <cellStyle name="Standard 7 7_BU&amp;IC" xfId="30880" xr:uid="{00000000-0005-0000-0000-0000BCA20000}"/>
    <cellStyle name="Standard 7 8" xfId="30881" xr:uid="{00000000-0005-0000-0000-0000BDA20000}"/>
    <cellStyle name="Standard 7 8 2" xfId="30882" xr:uid="{00000000-0005-0000-0000-0000BEA20000}"/>
    <cellStyle name="Standard 7 8 3" xfId="30883" xr:uid="{00000000-0005-0000-0000-0000BFA20000}"/>
    <cellStyle name="Standard 7 8_BU&amp;IC" xfId="30884" xr:uid="{00000000-0005-0000-0000-0000C0A20000}"/>
    <cellStyle name="Standard 7 9" xfId="30885" xr:uid="{00000000-0005-0000-0000-0000C1A20000}"/>
    <cellStyle name="Standard 7 9 2" xfId="30886" xr:uid="{00000000-0005-0000-0000-0000C2A20000}"/>
    <cellStyle name="Standard 7 9 3" xfId="40791" xr:uid="{00000000-0005-0000-0000-0000C3A20000}"/>
    <cellStyle name="Standard 7 9_BU&amp;IC" xfId="30887" xr:uid="{00000000-0005-0000-0000-0000C4A20000}"/>
    <cellStyle name="Standard 7_2015.05" xfId="598" xr:uid="{00000000-0005-0000-0000-0000C5A20000}"/>
    <cellStyle name="Standard 70" xfId="30888" xr:uid="{00000000-0005-0000-0000-0000C6A20000}"/>
    <cellStyle name="Standard 71" xfId="30889" xr:uid="{00000000-0005-0000-0000-0000C7A20000}"/>
    <cellStyle name="Standard 72" xfId="30890" xr:uid="{00000000-0005-0000-0000-0000C8A20000}"/>
    <cellStyle name="Standard 73" xfId="30891" xr:uid="{00000000-0005-0000-0000-0000C9A20000}"/>
    <cellStyle name="Standard 74" xfId="30892" xr:uid="{00000000-0005-0000-0000-0000CAA20000}"/>
    <cellStyle name="Standard 75" xfId="30893" xr:uid="{00000000-0005-0000-0000-0000CBA20000}"/>
    <cellStyle name="Standard 76" xfId="30894" xr:uid="{00000000-0005-0000-0000-0000CCA20000}"/>
    <cellStyle name="Standard 77" xfId="30895" xr:uid="{00000000-0005-0000-0000-0000CDA20000}"/>
    <cellStyle name="Standard 78" xfId="30896" xr:uid="{00000000-0005-0000-0000-0000CEA20000}"/>
    <cellStyle name="Standard 79" xfId="30897" xr:uid="{00000000-0005-0000-0000-0000CFA20000}"/>
    <cellStyle name="Standard 8" xfId="450" xr:uid="{00000000-0005-0000-0000-0000D0A20000}"/>
    <cellStyle name="Standard 8 10" xfId="30898" xr:uid="{00000000-0005-0000-0000-0000D1A20000}"/>
    <cellStyle name="Standard 8 11" xfId="30899" xr:uid="{00000000-0005-0000-0000-0000D2A20000}"/>
    <cellStyle name="Standard 8 11 2" xfId="40659" xr:uid="{00000000-0005-0000-0000-0000D3A20000}"/>
    <cellStyle name="Standard 8 12" xfId="30900" xr:uid="{00000000-0005-0000-0000-0000D4A20000}"/>
    <cellStyle name="Standard 8 12 2" xfId="40793" xr:uid="{00000000-0005-0000-0000-0000D5A20000}"/>
    <cellStyle name="Standard 8 13" xfId="30901" xr:uid="{00000000-0005-0000-0000-0000D6A20000}"/>
    <cellStyle name="Standard 8 13 2" xfId="38000" xr:uid="{00000000-0005-0000-0000-0000D7A20000}"/>
    <cellStyle name="Standard 8 14" xfId="30902" xr:uid="{00000000-0005-0000-0000-0000D8A20000}"/>
    <cellStyle name="Standard 8 15" xfId="30903" xr:uid="{00000000-0005-0000-0000-0000D9A20000}"/>
    <cellStyle name="Standard 8 16" xfId="30904" xr:uid="{00000000-0005-0000-0000-0000DAA20000}"/>
    <cellStyle name="Standard 8 17" xfId="30905" xr:uid="{00000000-0005-0000-0000-0000DBA20000}"/>
    <cellStyle name="Standard 8 18" xfId="683" xr:uid="{00000000-0005-0000-0000-0000DCA20000}"/>
    <cellStyle name="Standard 8 19" xfId="37871" xr:uid="{00000000-0005-0000-0000-0000DDA20000}"/>
    <cellStyle name="Standard 8 2" xfId="451" xr:uid="{00000000-0005-0000-0000-0000DEA20000}"/>
    <cellStyle name="Standard 8 2 10" xfId="30906" xr:uid="{00000000-0005-0000-0000-0000DFA20000}"/>
    <cellStyle name="Standard 8 2 11" xfId="30907" xr:uid="{00000000-0005-0000-0000-0000E0A20000}"/>
    <cellStyle name="Standard 8 2 11 2" xfId="40660" xr:uid="{00000000-0005-0000-0000-0000E1A20000}"/>
    <cellStyle name="Standard 8 2 12" xfId="871" xr:uid="{00000000-0005-0000-0000-0000E2A20000}"/>
    <cellStyle name="Standard 8 2 12 2" xfId="41470" xr:uid="{00000000-0005-0000-0000-0000E3A20000}"/>
    <cellStyle name="Standard 8 2 12 3" xfId="40794" xr:uid="{00000000-0005-0000-0000-0000E4A20000}"/>
    <cellStyle name="Standard 8 2 13" xfId="38001" xr:uid="{00000000-0005-0000-0000-0000E5A20000}"/>
    <cellStyle name="Standard 8 2 14" xfId="41174" xr:uid="{00000000-0005-0000-0000-0000E6A20000}"/>
    <cellStyle name="Standard 8 2 15" xfId="37872" xr:uid="{00000000-0005-0000-0000-0000E7A20000}"/>
    <cellStyle name="Standard 8 2 2" xfId="30908" xr:uid="{00000000-0005-0000-0000-0000E8A20000}"/>
    <cellStyle name="Standard 8 2 2 10" xfId="30909" xr:uid="{00000000-0005-0000-0000-0000E9A20000}"/>
    <cellStyle name="Standard 8 2 2 10 2" xfId="40661" xr:uid="{00000000-0005-0000-0000-0000EAA20000}"/>
    <cellStyle name="Standard 8 2 2 11" xfId="41054" xr:uid="{00000000-0005-0000-0000-0000EBA20000}"/>
    <cellStyle name="Standard 8 2 2 11 2" xfId="41728" xr:uid="{00000000-0005-0000-0000-0000ECA20000}"/>
    <cellStyle name="Standard 8 2 2 12" xfId="41270" xr:uid="{00000000-0005-0000-0000-0000EDA20000}"/>
    <cellStyle name="Standard 8 2 2 13" xfId="38126" xr:uid="{00000000-0005-0000-0000-0000EEA20000}"/>
    <cellStyle name="Standard 8 2 2 2" xfId="30910" xr:uid="{00000000-0005-0000-0000-0000EFA20000}"/>
    <cellStyle name="Standard 8 2 2 2 2" xfId="30911" xr:uid="{00000000-0005-0000-0000-0000F0A20000}"/>
    <cellStyle name="Standard 8 2 2 2 2 2" xfId="40662" xr:uid="{00000000-0005-0000-0000-0000F1A20000}"/>
    <cellStyle name="Standard 8 2 2 2 2 3" xfId="40663" xr:uid="{00000000-0005-0000-0000-0000F2A20000}"/>
    <cellStyle name="Standard 8 2 2 2 3" xfId="40664" xr:uid="{00000000-0005-0000-0000-0000F3A20000}"/>
    <cellStyle name="Standard 8 2 2 2 3 2" xfId="40665" xr:uid="{00000000-0005-0000-0000-0000F4A20000}"/>
    <cellStyle name="Standard 8 2 2 2 3 3" xfId="40666" xr:uid="{00000000-0005-0000-0000-0000F5A20000}"/>
    <cellStyle name="Standard 8 2 2 2 4" xfId="40667" xr:uid="{00000000-0005-0000-0000-0000F6A20000}"/>
    <cellStyle name="Standard 8 2 2 2 4 2" xfId="40668" xr:uid="{00000000-0005-0000-0000-0000F7A20000}"/>
    <cellStyle name="Standard 8 2 2 2 4 3" xfId="40669" xr:uid="{00000000-0005-0000-0000-0000F8A20000}"/>
    <cellStyle name="Standard 8 2 2 2 5" xfId="40670" xr:uid="{00000000-0005-0000-0000-0000F9A20000}"/>
    <cellStyle name="Standard 8 2 2 2 6" xfId="40671" xr:uid="{00000000-0005-0000-0000-0000FAA20000}"/>
    <cellStyle name="Standard 8 2 2 2 7" xfId="40672" xr:uid="{00000000-0005-0000-0000-0000FBA20000}"/>
    <cellStyle name="Standard 8 2 2 2_BU&amp;IC" xfId="30912" xr:uid="{00000000-0005-0000-0000-0000FCA20000}"/>
    <cellStyle name="Standard 8 2 2 3" xfId="30913" xr:uid="{00000000-0005-0000-0000-0000FDA20000}"/>
    <cellStyle name="Standard 8 2 2 3 2" xfId="30914" xr:uid="{00000000-0005-0000-0000-0000FEA20000}"/>
    <cellStyle name="Standard 8 2 2 3 3" xfId="40673" xr:uid="{00000000-0005-0000-0000-0000FFA20000}"/>
    <cellStyle name="Standard 8 2 2 3_BU&amp;IC" xfId="30915" xr:uid="{00000000-0005-0000-0000-000000A30000}"/>
    <cellStyle name="Standard 8 2 2 4" xfId="30916" xr:uid="{00000000-0005-0000-0000-000001A30000}"/>
    <cellStyle name="Standard 8 2 2 4 2" xfId="40674" xr:uid="{00000000-0005-0000-0000-000002A30000}"/>
    <cellStyle name="Standard 8 2 2 4 3" xfId="40675" xr:uid="{00000000-0005-0000-0000-000003A30000}"/>
    <cellStyle name="Standard 8 2 2 5" xfId="30917" xr:uid="{00000000-0005-0000-0000-000004A30000}"/>
    <cellStyle name="Standard 8 2 2 5 2" xfId="40676" xr:uid="{00000000-0005-0000-0000-000005A30000}"/>
    <cellStyle name="Standard 8 2 2 5 3" xfId="40677" xr:uid="{00000000-0005-0000-0000-000006A30000}"/>
    <cellStyle name="Standard 8 2 2 6" xfId="30918" xr:uid="{00000000-0005-0000-0000-000007A30000}"/>
    <cellStyle name="Standard 8 2 2 7" xfId="30919" xr:uid="{00000000-0005-0000-0000-000008A30000}"/>
    <cellStyle name="Standard 8 2 2 8" xfId="30920" xr:uid="{00000000-0005-0000-0000-000009A30000}"/>
    <cellStyle name="Standard 8 2 2 9" xfId="30921" xr:uid="{00000000-0005-0000-0000-00000AA30000}"/>
    <cellStyle name="Standard 8 2 2 9 2" xfId="40678" xr:uid="{00000000-0005-0000-0000-00000BA30000}"/>
    <cellStyle name="Standard 8 2 2_B-A-AV-17C-1" xfId="40679" xr:uid="{00000000-0005-0000-0000-00000CA30000}"/>
    <cellStyle name="Standard 8 2 3" xfId="30922" xr:uid="{00000000-0005-0000-0000-00000DA30000}"/>
    <cellStyle name="Standard 8 2 3 10" xfId="41366" xr:uid="{00000000-0005-0000-0000-00000EA30000}"/>
    <cellStyle name="Standard 8 2 3 11" xfId="38224" xr:uid="{00000000-0005-0000-0000-00000FA30000}"/>
    <cellStyle name="Standard 8 2 3 2" xfId="30923" xr:uid="{00000000-0005-0000-0000-000010A30000}"/>
    <cellStyle name="Standard 8 2 3 2 2" xfId="40681" xr:uid="{00000000-0005-0000-0000-000011A30000}"/>
    <cellStyle name="Standard 8 2 3 2 3" xfId="40682" xr:uid="{00000000-0005-0000-0000-000012A30000}"/>
    <cellStyle name="Standard 8 2 3 2 4" xfId="40683" xr:uid="{00000000-0005-0000-0000-000013A30000}"/>
    <cellStyle name="Standard 8 2 3 3" xfId="40684" xr:uid="{00000000-0005-0000-0000-000014A30000}"/>
    <cellStyle name="Standard 8 2 3 3 2" xfId="40685" xr:uid="{00000000-0005-0000-0000-000015A30000}"/>
    <cellStyle name="Standard 8 2 3 3 3" xfId="40686" xr:uid="{00000000-0005-0000-0000-000016A30000}"/>
    <cellStyle name="Standard 8 2 3 4" xfId="40687" xr:uid="{00000000-0005-0000-0000-000017A30000}"/>
    <cellStyle name="Standard 8 2 3 4 2" xfId="40688" xr:uid="{00000000-0005-0000-0000-000018A30000}"/>
    <cellStyle name="Standard 8 2 3 4 3" xfId="40689" xr:uid="{00000000-0005-0000-0000-000019A30000}"/>
    <cellStyle name="Standard 8 2 3 5" xfId="40690" xr:uid="{00000000-0005-0000-0000-00001AA30000}"/>
    <cellStyle name="Standard 8 2 3 6" xfId="40691" xr:uid="{00000000-0005-0000-0000-00001BA30000}"/>
    <cellStyle name="Standard 8 2 3 7" xfId="40692" xr:uid="{00000000-0005-0000-0000-00001CA30000}"/>
    <cellStyle name="Standard 8 2 3 8" xfId="40680" xr:uid="{00000000-0005-0000-0000-00001DA30000}"/>
    <cellStyle name="Standard 8 2 3 9" xfId="41055" xr:uid="{00000000-0005-0000-0000-00001EA30000}"/>
    <cellStyle name="Standard 8 2 3 9 2" xfId="41729" xr:uid="{00000000-0005-0000-0000-00001FA30000}"/>
    <cellStyle name="Standard 8 2 3_B-A-AV-17C-1" xfId="40693" xr:uid="{00000000-0005-0000-0000-000020A30000}"/>
    <cellStyle name="Standard 8 2 4" xfId="30924" xr:uid="{00000000-0005-0000-0000-000021A30000}"/>
    <cellStyle name="Standard 8 2 4 2" xfId="30925" xr:uid="{00000000-0005-0000-0000-000022A30000}"/>
    <cellStyle name="Standard 8 2 4 3" xfId="40694" xr:uid="{00000000-0005-0000-0000-000023A30000}"/>
    <cellStyle name="Standard 8 2 4 4" xfId="40695" xr:uid="{00000000-0005-0000-0000-000024A30000}"/>
    <cellStyle name="Standard 8 2 4_BU&amp;IC" xfId="30926" xr:uid="{00000000-0005-0000-0000-000025A30000}"/>
    <cellStyle name="Standard 8 2 5" xfId="30927" xr:uid="{00000000-0005-0000-0000-000026A30000}"/>
    <cellStyle name="Standard 8 2 5 2" xfId="40696" xr:uid="{00000000-0005-0000-0000-000027A30000}"/>
    <cellStyle name="Standard 8 2 5 3" xfId="40697" xr:uid="{00000000-0005-0000-0000-000028A30000}"/>
    <cellStyle name="Standard 8 2 5 4" xfId="40698" xr:uid="{00000000-0005-0000-0000-000029A30000}"/>
    <cellStyle name="Standard 8 2 6" xfId="30928" xr:uid="{00000000-0005-0000-0000-00002AA30000}"/>
    <cellStyle name="Standard 8 2 6 2" xfId="40699" xr:uid="{00000000-0005-0000-0000-00002BA30000}"/>
    <cellStyle name="Standard 8 2 6 3" xfId="40700" xr:uid="{00000000-0005-0000-0000-00002CA30000}"/>
    <cellStyle name="Standard 8 2 6 4" xfId="40701" xr:uid="{00000000-0005-0000-0000-00002DA30000}"/>
    <cellStyle name="Standard 8 2 7" xfId="30929" xr:uid="{00000000-0005-0000-0000-00002EA30000}"/>
    <cellStyle name="Standard 8 2 7 2" xfId="40702" xr:uid="{00000000-0005-0000-0000-00002FA30000}"/>
    <cellStyle name="Standard 8 2 8" xfId="30930" xr:uid="{00000000-0005-0000-0000-000030A30000}"/>
    <cellStyle name="Standard 8 2 9" xfId="30931" xr:uid="{00000000-0005-0000-0000-000031A30000}"/>
    <cellStyle name="Standard 8 2_AuftBest_Div" xfId="38342" xr:uid="{00000000-0005-0000-0000-000032A30000}"/>
    <cellStyle name="Standard 8 3" xfId="872" xr:uid="{00000000-0005-0000-0000-000033A30000}"/>
    <cellStyle name="Standard 8 3 10" xfId="30932" xr:uid="{00000000-0005-0000-0000-000034A30000}"/>
    <cellStyle name="Standard 8 3 11" xfId="38125" xr:uid="{00000000-0005-0000-0000-000035A30000}"/>
    <cellStyle name="Standard 8 3 2" xfId="30933" xr:uid="{00000000-0005-0000-0000-000036A30000}"/>
    <cellStyle name="Standard 8 3 2 2" xfId="30934" xr:uid="{00000000-0005-0000-0000-000037A30000}"/>
    <cellStyle name="Standard 8 3 2 2 2" xfId="40703" xr:uid="{00000000-0005-0000-0000-000038A30000}"/>
    <cellStyle name="Standard 8 3 2 2 3" xfId="40704" xr:uid="{00000000-0005-0000-0000-000039A30000}"/>
    <cellStyle name="Standard 8 3 2 3" xfId="40705" xr:uid="{00000000-0005-0000-0000-00003AA30000}"/>
    <cellStyle name="Standard 8 3 2 3 2" xfId="40706" xr:uid="{00000000-0005-0000-0000-00003BA30000}"/>
    <cellStyle name="Standard 8 3 2 3 3" xfId="40707" xr:uid="{00000000-0005-0000-0000-00003CA30000}"/>
    <cellStyle name="Standard 8 3 2 4" xfId="40708" xr:uid="{00000000-0005-0000-0000-00003DA30000}"/>
    <cellStyle name="Standard 8 3 2 4 2" xfId="40709" xr:uid="{00000000-0005-0000-0000-00003EA30000}"/>
    <cellStyle name="Standard 8 3 2 4 3" xfId="40710" xr:uid="{00000000-0005-0000-0000-00003FA30000}"/>
    <cellStyle name="Standard 8 3 2 5" xfId="40711" xr:uid="{00000000-0005-0000-0000-000040A30000}"/>
    <cellStyle name="Standard 8 3 2 6" xfId="40712" xr:uid="{00000000-0005-0000-0000-000041A30000}"/>
    <cellStyle name="Standard 8 3 2_BU&amp;IC" xfId="30935" xr:uid="{00000000-0005-0000-0000-000042A30000}"/>
    <cellStyle name="Standard 8 3 3" xfId="30936" xr:uid="{00000000-0005-0000-0000-000043A30000}"/>
    <cellStyle name="Standard 8 3 3 2" xfId="30937" xr:uid="{00000000-0005-0000-0000-000044A30000}"/>
    <cellStyle name="Standard 8 3 3 3" xfId="40713" xr:uid="{00000000-0005-0000-0000-000045A30000}"/>
    <cellStyle name="Standard 8 3 3_BU&amp;IC" xfId="30938" xr:uid="{00000000-0005-0000-0000-000046A30000}"/>
    <cellStyle name="Standard 8 3 4" xfId="30939" xr:uid="{00000000-0005-0000-0000-000047A30000}"/>
    <cellStyle name="Standard 8 3 4 2" xfId="40714" xr:uid="{00000000-0005-0000-0000-000048A30000}"/>
    <cellStyle name="Standard 8 3 4 3" xfId="40715" xr:uid="{00000000-0005-0000-0000-000049A30000}"/>
    <cellStyle name="Standard 8 3 5" xfId="30940" xr:uid="{00000000-0005-0000-0000-00004AA30000}"/>
    <cellStyle name="Standard 8 3 5 2" xfId="40716" xr:uid="{00000000-0005-0000-0000-00004BA30000}"/>
    <cellStyle name="Standard 8 3 5 3" xfId="40717" xr:uid="{00000000-0005-0000-0000-00004CA30000}"/>
    <cellStyle name="Standard 8 3 6" xfId="30941" xr:uid="{00000000-0005-0000-0000-00004DA30000}"/>
    <cellStyle name="Standard 8 3 7" xfId="30942" xr:uid="{00000000-0005-0000-0000-00004EA30000}"/>
    <cellStyle name="Standard 8 3 8" xfId="30943" xr:uid="{00000000-0005-0000-0000-00004FA30000}"/>
    <cellStyle name="Standard 8 3 9" xfId="30944" xr:uid="{00000000-0005-0000-0000-000050A30000}"/>
    <cellStyle name="Standard 8 3_BU&amp;IC" xfId="30945" xr:uid="{00000000-0005-0000-0000-000051A30000}"/>
    <cellStyle name="Standard 8 4" xfId="30946" xr:uid="{00000000-0005-0000-0000-000052A30000}"/>
    <cellStyle name="Standard 8 4 10" xfId="30947" xr:uid="{00000000-0005-0000-0000-000053A30000}"/>
    <cellStyle name="Standard 8 4 11" xfId="40718" xr:uid="{00000000-0005-0000-0000-000054A30000}"/>
    <cellStyle name="Standard 8 4 2" xfId="30948" xr:uid="{00000000-0005-0000-0000-000055A30000}"/>
    <cellStyle name="Standard 8 4 2 2" xfId="30949" xr:uid="{00000000-0005-0000-0000-000056A30000}"/>
    <cellStyle name="Standard 8 4 2 3" xfId="40719" xr:uid="{00000000-0005-0000-0000-000057A30000}"/>
    <cellStyle name="Standard 8 4 2_BU&amp;IC" xfId="30950" xr:uid="{00000000-0005-0000-0000-000058A30000}"/>
    <cellStyle name="Standard 8 4 3" xfId="30951" xr:uid="{00000000-0005-0000-0000-000059A30000}"/>
    <cellStyle name="Standard 8 4 3 2" xfId="40720" xr:uid="{00000000-0005-0000-0000-00005AA30000}"/>
    <cellStyle name="Standard 8 4 3 3" xfId="40721" xr:uid="{00000000-0005-0000-0000-00005BA30000}"/>
    <cellStyle name="Standard 8 4 4" xfId="30952" xr:uid="{00000000-0005-0000-0000-00005CA30000}"/>
    <cellStyle name="Standard 8 4 4 2" xfId="40722" xr:uid="{00000000-0005-0000-0000-00005DA30000}"/>
    <cellStyle name="Standard 8 4 4 3" xfId="40723" xr:uid="{00000000-0005-0000-0000-00005EA30000}"/>
    <cellStyle name="Standard 8 4 5" xfId="30953" xr:uid="{00000000-0005-0000-0000-00005FA30000}"/>
    <cellStyle name="Standard 8 4 6" xfId="30954" xr:uid="{00000000-0005-0000-0000-000060A30000}"/>
    <cellStyle name="Standard 8 4 7" xfId="30955" xr:uid="{00000000-0005-0000-0000-000061A30000}"/>
    <cellStyle name="Standard 8 4 8" xfId="30956" xr:uid="{00000000-0005-0000-0000-000062A30000}"/>
    <cellStyle name="Standard 8 4 9" xfId="30957" xr:uid="{00000000-0005-0000-0000-000063A30000}"/>
    <cellStyle name="Standard 8 4_BU&amp;IC" xfId="30958" xr:uid="{00000000-0005-0000-0000-000064A30000}"/>
    <cellStyle name="Standard 8 5" xfId="30959" xr:uid="{00000000-0005-0000-0000-000065A30000}"/>
    <cellStyle name="Standard 8 5 2" xfId="30960" xr:uid="{00000000-0005-0000-0000-000066A30000}"/>
    <cellStyle name="Standard 8 5 3" xfId="30961" xr:uid="{00000000-0005-0000-0000-000067A30000}"/>
    <cellStyle name="Standard 8 5 4" xfId="30962" xr:uid="{00000000-0005-0000-0000-000068A30000}"/>
    <cellStyle name="Standard 8 5 5" xfId="40725" xr:uid="{00000000-0005-0000-0000-000069A30000}"/>
    <cellStyle name="Standard 8 5_BU&amp;IC" xfId="30963" xr:uid="{00000000-0005-0000-0000-00006AA30000}"/>
    <cellStyle name="Standard 8 6" xfId="30964" xr:uid="{00000000-0005-0000-0000-00006BA30000}"/>
    <cellStyle name="Standard 8 6 2" xfId="30965" xr:uid="{00000000-0005-0000-0000-00006CA30000}"/>
    <cellStyle name="Standard 8 6 3" xfId="30966" xr:uid="{00000000-0005-0000-0000-00006DA30000}"/>
    <cellStyle name="Standard 8 6 4" xfId="30967" xr:uid="{00000000-0005-0000-0000-00006EA30000}"/>
    <cellStyle name="Standard 8 6_BU&amp;IC" xfId="30968" xr:uid="{00000000-0005-0000-0000-00006FA30000}"/>
    <cellStyle name="Standard 8 7" xfId="30969" xr:uid="{00000000-0005-0000-0000-000070A30000}"/>
    <cellStyle name="Standard 8 7 2" xfId="30970" xr:uid="{00000000-0005-0000-0000-000071A30000}"/>
    <cellStyle name="Standard 8 7 3" xfId="30971" xr:uid="{00000000-0005-0000-0000-000072A30000}"/>
    <cellStyle name="Standard 8 7_BU&amp;IC" xfId="30972" xr:uid="{00000000-0005-0000-0000-000073A30000}"/>
    <cellStyle name="Standard 8 8" xfId="30973" xr:uid="{00000000-0005-0000-0000-000074A30000}"/>
    <cellStyle name="Standard 8 8 2" xfId="30974" xr:uid="{00000000-0005-0000-0000-000075A30000}"/>
    <cellStyle name="Standard 8 8 3" xfId="30975" xr:uid="{00000000-0005-0000-0000-000076A30000}"/>
    <cellStyle name="Standard 8 8_BU&amp;IC" xfId="30976" xr:uid="{00000000-0005-0000-0000-000077A30000}"/>
    <cellStyle name="Standard 8 9" xfId="30977" xr:uid="{00000000-0005-0000-0000-000078A30000}"/>
    <cellStyle name="Standard 8 9 2" xfId="30978" xr:uid="{00000000-0005-0000-0000-000079A30000}"/>
    <cellStyle name="Standard 8 9_BU&amp;IC" xfId="30979" xr:uid="{00000000-0005-0000-0000-00007AA30000}"/>
    <cellStyle name="Standard 8_2015.05" xfId="599" xr:uid="{00000000-0005-0000-0000-00007BA30000}"/>
    <cellStyle name="Standard 80" xfId="30980" xr:uid="{00000000-0005-0000-0000-00007CA30000}"/>
    <cellStyle name="Standard 81" xfId="30981" xr:uid="{00000000-0005-0000-0000-00007DA30000}"/>
    <cellStyle name="Standard 82" xfId="30982" xr:uid="{00000000-0005-0000-0000-00007EA30000}"/>
    <cellStyle name="Standard 83" xfId="30983" xr:uid="{00000000-0005-0000-0000-00007FA30000}"/>
    <cellStyle name="Standard 84" xfId="30984" xr:uid="{00000000-0005-0000-0000-000080A30000}"/>
    <cellStyle name="Standard 85" xfId="30985" xr:uid="{00000000-0005-0000-0000-000081A30000}"/>
    <cellStyle name="Standard 86" xfId="30986" xr:uid="{00000000-0005-0000-0000-000082A30000}"/>
    <cellStyle name="Standard 87" xfId="30987" xr:uid="{00000000-0005-0000-0000-000083A30000}"/>
    <cellStyle name="Standard 88" xfId="30988" xr:uid="{00000000-0005-0000-0000-000084A30000}"/>
    <cellStyle name="Standard 89" xfId="30989" xr:uid="{00000000-0005-0000-0000-000085A30000}"/>
    <cellStyle name="Standard 9" xfId="452" xr:uid="{00000000-0005-0000-0000-000086A30000}"/>
    <cellStyle name="Standard 9 10" xfId="30990" xr:uid="{00000000-0005-0000-0000-000087A30000}"/>
    <cellStyle name="Standard 9 10 2" xfId="40795" xr:uid="{00000000-0005-0000-0000-000088A30000}"/>
    <cellStyle name="Standard 9 11" xfId="30991" xr:uid="{00000000-0005-0000-0000-000089A30000}"/>
    <cellStyle name="Standard 9 11 2" xfId="38002" xr:uid="{00000000-0005-0000-0000-00008AA30000}"/>
    <cellStyle name="Standard 9 12" xfId="30992" xr:uid="{00000000-0005-0000-0000-00008BA30000}"/>
    <cellStyle name="Standard 9 13" xfId="30993" xr:uid="{00000000-0005-0000-0000-00008CA30000}"/>
    <cellStyle name="Standard 9 14" xfId="30994" xr:uid="{00000000-0005-0000-0000-00008DA30000}"/>
    <cellStyle name="Standard 9 15" xfId="30995" xr:uid="{00000000-0005-0000-0000-00008EA30000}"/>
    <cellStyle name="Standard 9 16" xfId="30996" xr:uid="{00000000-0005-0000-0000-00008FA30000}"/>
    <cellStyle name="Standard 9 17" xfId="30997" xr:uid="{00000000-0005-0000-0000-000090A30000}"/>
    <cellStyle name="Standard 9 18" xfId="873" xr:uid="{00000000-0005-0000-0000-000091A30000}"/>
    <cellStyle name="Standard 9 19" xfId="37873" xr:uid="{00000000-0005-0000-0000-000092A30000}"/>
    <cellStyle name="Standard 9 2" xfId="600" xr:uid="{00000000-0005-0000-0000-000093A30000}"/>
    <cellStyle name="Standard 9 2 2" xfId="30999" xr:uid="{00000000-0005-0000-0000-000094A30000}"/>
    <cellStyle name="Standard 9 2 2 2" xfId="31000" xr:uid="{00000000-0005-0000-0000-000095A30000}"/>
    <cellStyle name="Standard 9 2 2 3" xfId="31001" xr:uid="{00000000-0005-0000-0000-000096A30000}"/>
    <cellStyle name="Standard 9 2 2 3 2" xfId="41730" xr:uid="{00000000-0005-0000-0000-000097A30000}"/>
    <cellStyle name="Standard 9 2 2 3 3" xfId="41056" xr:uid="{00000000-0005-0000-0000-000098A30000}"/>
    <cellStyle name="Standard 9 2 2 4" xfId="31002" xr:uid="{00000000-0005-0000-0000-000099A30000}"/>
    <cellStyle name="Standard 9 2 2 4 2" xfId="41338" xr:uid="{00000000-0005-0000-0000-00009AA30000}"/>
    <cellStyle name="Standard 9 2 2 5" xfId="38195" xr:uid="{00000000-0005-0000-0000-00009BA30000}"/>
    <cellStyle name="Standard 9 2 2_BU&amp;IC" xfId="31003" xr:uid="{00000000-0005-0000-0000-00009CA30000}"/>
    <cellStyle name="Standard 9 2 3" xfId="31004" xr:uid="{00000000-0005-0000-0000-00009DA30000}"/>
    <cellStyle name="Standard 9 2 3 2" xfId="40727" xr:uid="{00000000-0005-0000-0000-00009EA30000}"/>
    <cellStyle name="Standard 9 2 3 3" xfId="41057" xr:uid="{00000000-0005-0000-0000-00009FA30000}"/>
    <cellStyle name="Standard 9 2 3 3 2" xfId="41731" xr:uid="{00000000-0005-0000-0000-0000A0A30000}"/>
    <cellStyle name="Standard 9 2 3 4" xfId="41434" xr:uid="{00000000-0005-0000-0000-0000A1A30000}"/>
    <cellStyle name="Standard 9 2 3 5" xfId="38292" xr:uid="{00000000-0005-0000-0000-0000A2A30000}"/>
    <cellStyle name="Standard 9 2 3_Investoren" xfId="41144" xr:uid="{00000000-0005-0000-0000-0000A3A30000}"/>
    <cellStyle name="Standard 9 2 4" xfId="31005" xr:uid="{00000000-0005-0000-0000-0000A4A30000}"/>
    <cellStyle name="Standard 9 2 5" xfId="31006" xr:uid="{00000000-0005-0000-0000-0000A5A30000}"/>
    <cellStyle name="Standard 9 2 6" xfId="31007" xr:uid="{00000000-0005-0000-0000-0000A6A30000}"/>
    <cellStyle name="Standard 9 2 6 2" xfId="41539" xr:uid="{00000000-0005-0000-0000-0000A7A30000}"/>
    <cellStyle name="Standard 9 2 6 3" xfId="40865" xr:uid="{00000000-0005-0000-0000-0000A8A30000}"/>
    <cellStyle name="Standard 9 2 7" xfId="31008" xr:uid="{00000000-0005-0000-0000-0000A9A30000}"/>
    <cellStyle name="Standard 9 2 7 2" xfId="38070" xr:uid="{00000000-0005-0000-0000-0000AAA30000}"/>
    <cellStyle name="Standard 9 2 8" xfId="30998" xr:uid="{00000000-0005-0000-0000-0000ABA30000}"/>
    <cellStyle name="Standard 9 2 8 2" xfId="41242" xr:uid="{00000000-0005-0000-0000-0000ACA30000}"/>
    <cellStyle name="Standard 9 2 9" xfId="37943" xr:uid="{00000000-0005-0000-0000-0000ADA30000}"/>
    <cellStyle name="Standard 9 2_AuftBest_Div" xfId="38343" xr:uid="{00000000-0005-0000-0000-0000AEA30000}"/>
    <cellStyle name="Standard 9 3" xfId="601" xr:uid="{00000000-0005-0000-0000-0000AFA30000}"/>
    <cellStyle name="Standard 9 3 2" xfId="31010" xr:uid="{00000000-0005-0000-0000-0000B0A30000}"/>
    <cellStyle name="Standard 9 3 2 2" xfId="40728" xr:uid="{00000000-0005-0000-0000-0000B1A30000}"/>
    <cellStyle name="Standard 9 3 2 3" xfId="41058" xr:uid="{00000000-0005-0000-0000-0000B2A30000}"/>
    <cellStyle name="Standard 9 3 2 3 2" xfId="41732" xr:uid="{00000000-0005-0000-0000-0000B3A30000}"/>
    <cellStyle name="Standard 9 3 2 4" xfId="41339" xr:uid="{00000000-0005-0000-0000-0000B4A30000}"/>
    <cellStyle name="Standard 9 3 2 5" xfId="38196" xr:uid="{00000000-0005-0000-0000-0000B5A30000}"/>
    <cellStyle name="Standard 9 3 2_Investoren" xfId="41145" xr:uid="{00000000-0005-0000-0000-0000B6A30000}"/>
    <cellStyle name="Standard 9 3 3" xfId="31011" xr:uid="{00000000-0005-0000-0000-0000B7A30000}"/>
    <cellStyle name="Standard 9 3 3 2" xfId="40729" xr:uid="{00000000-0005-0000-0000-0000B8A30000}"/>
    <cellStyle name="Standard 9 3 3 3" xfId="41059" xr:uid="{00000000-0005-0000-0000-0000B9A30000}"/>
    <cellStyle name="Standard 9 3 3 3 2" xfId="41733" xr:uid="{00000000-0005-0000-0000-0000BAA30000}"/>
    <cellStyle name="Standard 9 3 3 4" xfId="41435" xr:uid="{00000000-0005-0000-0000-0000BBA30000}"/>
    <cellStyle name="Standard 9 3 3 5" xfId="38293" xr:uid="{00000000-0005-0000-0000-0000BCA30000}"/>
    <cellStyle name="Standard 9 3 3_Investoren" xfId="41146" xr:uid="{00000000-0005-0000-0000-0000BDA30000}"/>
    <cellStyle name="Standard 9 3 4" xfId="31012" xr:uid="{00000000-0005-0000-0000-0000BEA30000}"/>
    <cellStyle name="Standard 9 3 5" xfId="31013" xr:uid="{00000000-0005-0000-0000-0000BFA30000}"/>
    <cellStyle name="Standard 9 3 5 2" xfId="41540" xr:uid="{00000000-0005-0000-0000-0000C0A30000}"/>
    <cellStyle name="Standard 9 3 5 3" xfId="40866" xr:uid="{00000000-0005-0000-0000-0000C1A30000}"/>
    <cellStyle name="Standard 9 3 6" xfId="31014" xr:uid="{00000000-0005-0000-0000-0000C2A30000}"/>
    <cellStyle name="Standard 9 3 6 2" xfId="38071" xr:uid="{00000000-0005-0000-0000-0000C3A30000}"/>
    <cellStyle name="Standard 9 3 7" xfId="31009" xr:uid="{00000000-0005-0000-0000-0000C4A30000}"/>
    <cellStyle name="Standard 9 3 7 2" xfId="41243" xr:uid="{00000000-0005-0000-0000-0000C5A30000}"/>
    <cellStyle name="Standard 9 3 8" xfId="37944" xr:uid="{00000000-0005-0000-0000-0000C6A30000}"/>
    <cellStyle name="Standard 9 3_AuftBest_Div" xfId="38344" xr:uid="{00000000-0005-0000-0000-0000C7A30000}"/>
    <cellStyle name="Standard 9 4" xfId="31015" xr:uid="{00000000-0005-0000-0000-0000C8A30000}"/>
    <cellStyle name="Standard 9 4 2" xfId="31016" xr:uid="{00000000-0005-0000-0000-0000C9A30000}"/>
    <cellStyle name="Standard 9 4 3" xfId="31017" xr:uid="{00000000-0005-0000-0000-0000CAA30000}"/>
    <cellStyle name="Standard 9 4 4" xfId="31018" xr:uid="{00000000-0005-0000-0000-0000CBA30000}"/>
    <cellStyle name="Standard 9 4 5" xfId="31019" xr:uid="{00000000-0005-0000-0000-0000CCA30000}"/>
    <cellStyle name="Standard 9 4 6" xfId="38127" xr:uid="{00000000-0005-0000-0000-0000CDA30000}"/>
    <cellStyle name="Standard 9 4_BU&amp;IC" xfId="31020" xr:uid="{00000000-0005-0000-0000-0000CEA30000}"/>
    <cellStyle name="Standard 9 5" xfId="31021" xr:uid="{00000000-0005-0000-0000-0000CFA30000}"/>
    <cellStyle name="Standard 9 5 2" xfId="31022" xr:uid="{00000000-0005-0000-0000-0000D0A30000}"/>
    <cellStyle name="Standard 9 5 3" xfId="31023" xr:uid="{00000000-0005-0000-0000-0000D1A30000}"/>
    <cellStyle name="Standard 9 5 4" xfId="40730" xr:uid="{00000000-0005-0000-0000-0000D2A30000}"/>
    <cellStyle name="Standard 9 5_BU&amp;IC" xfId="31024" xr:uid="{00000000-0005-0000-0000-0000D3A30000}"/>
    <cellStyle name="Standard 9 6" xfId="31025" xr:uid="{00000000-0005-0000-0000-0000D4A30000}"/>
    <cellStyle name="Standard 9 6 2" xfId="31026" xr:uid="{00000000-0005-0000-0000-0000D5A30000}"/>
    <cellStyle name="Standard 9 6 3" xfId="31027" xr:uid="{00000000-0005-0000-0000-0000D6A30000}"/>
    <cellStyle name="Standard 9 6 4" xfId="40731" xr:uid="{00000000-0005-0000-0000-0000D7A30000}"/>
    <cellStyle name="Standard 9 6_BU&amp;IC" xfId="31028" xr:uid="{00000000-0005-0000-0000-0000D8A30000}"/>
    <cellStyle name="Standard 9 7" xfId="31029" xr:uid="{00000000-0005-0000-0000-0000D9A30000}"/>
    <cellStyle name="Standard 9 7 2" xfId="31030" xr:uid="{00000000-0005-0000-0000-0000DAA30000}"/>
    <cellStyle name="Standard 9 7 3" xfId="31031" xr:uid="{00000000-0005-0000-0000-0000DBA30000}"/>
    <cellStyle name="Standard 9 7_BU&amp;IC" xfId="31032" xr:uid="{00000000-0005-0000-0000-0000DCA30000}"/>
    <cellStyle name="Standard 9 8" xfId="31033" xr:uid="{00000000-0005-0000-0000-0000DDA30000}"/>
    <cellStyle name="Standard 9 8 2" xfId="31034" xr:uid="{00000000-0005-0000-0000-0000DEA30000}"/>
    <cellStyle name="Standard 9 8 3" xfId="31035" xr:uid="{00000000-0005-0000-0000-0000DFA30000}"/>
    <cellStyle name="Standard 9 8_BU&amp;IC" xfId="31036" xr:uid="{00000000-0005-0000-0000-0000E0A30000}"/>
    <cellStyle name="Standard 9 9" xfId="31037" xr:uid="{00000000-0005-0000-0000-0000E1A30000}"/>
    <cellStyle name="Standard 9 9 2" xfId="31038" xr:uid="{00000000-0005-0000-0000-0000E2A30000}"/>
    <cellStyle name="Standard 9 9_BU&amp;IC" xfId="31039" xr:uid="{00000000-0005-0000-0000-0000E3A30000}"/>
    <cellStyle name="Standard 9_2015.05" xfId="602" xr:uid="{00000000-0005-0000-0000-0000E4A30000}"/>
    <cellStyle name="Standard 90" xfId="31040" xr:uid="{00000000-0005-0000-0000-0000E5A30000}"/>
    <cellStyle name="Standard 91" xfId="31041" xr:uid="{00000000-0005-0000-0000-0000E6A30000}"/>
    <cellStyle name="Standard 92" xfId="31042" xr:uid="{00000000-0005-0000-0000-0000E7A30000}"/>
    <cellStyle name="Standard 93" xfId="31043" xr:uid="{00000000-0005-0000-0000-0000E8A30000}"/>
    <cellStyle name="Standard 94" xfId="31044" xr:uid="{00000000-0005-0000-0000-0000E9A30000}"/>
    <cellStyle name="Standard 95" xfId="31045" xr:uid="{00000000-0005-0000-0000-0000EAA30000}"/>
    <cellStyle name="Standard 96" xfId="31046" xr:uid="{00000000-0005-0000-0000-0000EBA30000}"/>
    <cellStyle name="Standard 97" xfId="31047" xr:uid="{00000000-0005-0000-0000-0000ECA30000}"/>
    <cellStyle name="Standard 98" xfId="31048" xr:uid="{00000000-0005-0000-0000-0000EDA30000}"/>
    <cellStyle name="Standard 99" xfId="31049" xr:uid="{00000000-0005-0000-0000-0000EEA30000}"/>
    <cellStyle name="Standard_Finanzbericht Entwurf 30.9.2009" xfId="453" xr:uid="{00000000-0005-0000-0000-0000EFA30000}"/>
    <cellStyle name="Standard_Finanzbericht Entwurf 30.9.2009_Konzern" xfId="454" xr:uid="{00000000-0005-0000-0000-0000F0A30000}"/>
    <cellStyle name="Stil 1" xfId="455" xr:uid="{00000000-0005-0000-0000-0000F1A30000}"/>
    <cellStyle name="Stil 1 2" xfId="456" xr:uid="{00000000-0005-0000-0000-0000F2A30000}"/>
    <cellStyle name="Stil 1 2 2" xfId="603" xr:uid="{00000000-0005-0000-0000-0000F3A30000}"/>
    <cellStyle name="Stil 1 2 2 2" xfId="31051" xr:uid="{00000000-0005-0000-0000-0000F4A30000}"/>
    <cellStyle name="Stil 1 2 3" xfId="31050" xr:uid="{00000000-0005-0000-0000-0000F5A30000}"/>
    <cellStyle name="Stil 1 2_1036" xfId="31052" xr:uid="{00000000-0005-0000-0000-0000F6A30000}"/>
    <cellStyle name="Stil 1 3" xfId="604" xr:uid="{00000000-0005-0000-0000-0000F7A30000}"/>
    <cellStyle name="Stil 1 3 2" xfId="31053" xr:uid="{00000000-0005-0000-0000-0000F8A30000}"/>
    <cellStyle name="Stil 1_1036" xfId="31054" xr:uid="{00000000-0005-0000-0000-0000F9A30000}"/>
    <cellStyle name="Style 1" xfId="457" xr:uid="{00000000-0005-0000-0000-0000FAA30000}"/>
    <cellStyle name="Style 1 2" xfId="605" xr:uid="{00000000-0005-0000-0000-0000FBA30000}"/>
    <cellStyle name="Style 1 2 2" xfId="31055" xr:uid="{00000000-0005-0000-0000-0000FCA30000}"/>
    <cellStyle name="Style 1_1036" xfId="31056" xr:uid="{00000000-0005-0000-0000-0000FDA30000}"/>
    <cellStyle name="Title" xfId="458" xr:uid="{00000000-0005-0000-0000-0000FEA30000}"/>
    <cellStyle name="Title 2" xfId="459" xr:uid="{00000000-0005-0000-0000-0000FFA30000}"/>
    <cellStyle name="Title 3" xfId="460" xr:uid="{00000000-0005-0000-0000-000000A40000}"/>
    <cellStyle name="Title 3 2" xfId="684" xr:uid="{00000000-0005-0000-0000-000001A40000}"/>
    <cellStyle name="Title 4" xfId="685" xr:uid="{00000000-0005-0000-0000-000002A40000}"/>
    <cellStyle name="Title 4 2" xfId="31058" xr:uid="{00000000-0005-0000-0000-000003A40000}"/>
    <cellStyle name="Title 4 2 2" xfId="40733" xr:uid="{00000000-0005-0000-0000-000004A40000}"/>
    <cellStyle name="Title 4 3" xfId="31059" xr:uid="{00000000-0005-0000-0000-000005A40000}"/>
    <cellStyle name="Title 4 4" xfId="40732" xr:uid="{00000000-0005-0000-0000-000006A40000}"/>
    <cellStyle name="Title 4_BU&amp;IC" xfId="31060" xr:uid="{00000000-0005-0000-0000-000007A40000}"/>
    <cellStyle name="Title 5" xfId="31061" xr:uid="{00000000-0005-0000-0000-000008A40000}"/>
    <cellStyle name="Title 5 2" xfId="40734" xr:uid="{00000000-0005-0000-0000-000009A40000}"/>
    <cellStyle name="Title 6" xfId="31062" xr:uid="{00000000-0005-0000-0000-00000AA40000}"/>
    <cellStyle name="Title 7" xfId="31057" xr:uid="{00000000-0005-0000-0000-00000BA40000}"/>
    <cellStyle name="Title_5 year overview margin" xfId="37781" xr:uid="{00000000-0005-0000-0000-00000CA40000}"/>
    <cellStyle name="Total" xfId="31063" xr:uid="{00000000-0005-0000-0000-00000DA40000}"/>
    <cellStyle name="Total 10" xfId="41750" xr:uid="{00000000-0005-0000-0000-00000EA40000}"/>
    <cellStyle name="Total 2" xfId="461" xr:uid="{00000000-0005-0000-0000-00000FA40000}"/>
    <cellStyle name="Total 2 10" xfId="31064" xr:uid="{00000000-0005-0000-0000-000010A40000}"/>
    <cellStyle name="Total 2 10 2" xfId="31065" xr:uid="{00000000-0005-0000-0000-000011A40000}"/>
    <cellStyle name="Total 2 11" xfId="31066" xr:uid="{00000000-0005-0000-0000-000012A40000}"/>
    <cellStyle name="Total 2 11 2" xfId="31067" xr:uid="{00000000-0005-0000-0000-000013A40000}"/>
    <cellStyle name="Total 2 12" xfId="31068" xr:uid="{00000000-0005-0000-0000-000014A40000}"/>
    <cellStyle name="Total 2 12 2" xfId="31069" xr:uid="{00000000-0005-0000-0000-000015A40000}"/>
    <cellStyle name="Total 2 13" xfId="31070" xr:uid="{00000000-0005-0000-0000-000016A40000}"/>
    <cellStyle name="Total 2 13 2" xfId="31071" xr:uid="{00000000-0005-0000-0000-000017A40000}"/>
    <cellStyle name="Total 2 14" xfId="31072" xr:uid="{00000000-0005-0000-0000-000018A40000}"/>
    <cellStyle name="Total 2 14 2" xfId="31073" xr:uid="{00000000-0005-0000-0000-000019A40000}"/>
    <cellStyle name="Total 2 15" xfId="31074" xr:uid="{00000000-0005-0000-0000-00001AA40000}"/>
    <cellStyle name="Total 2 15 2" xfId="31075" xr:uid="{00000000-0005-0000-0000-00001BA40000}"/>
    <cellStyle name="Total 2 16" xfId="31076" xr:uid="{00000000-0005-0000-0000-00001CA40000}"/>
    <cellStyle name="Total 2 16 2" xfId="31077" xr:uid="{00000000-0005-0000-0000-00001DA40000}"/>
    <cellStyle name="Total 2 17" xfId="31078" xr:uid="{00000000-0005-0000-0000-00001EA40000}"/>
    <cellStyle name="Total 2 17 2" xfId="31079" xr:uid="{00000000-0005-0000-0000-00001FA40000}"/>
    <cellStyle name="Total 2 18" xfId="31080" xr:uid="{00000000-0005-0000-0000-000020A40000}"/>
    <cellStyle name="Total 2 18 2" xfId="31081" xr:uid="{00000000-0005-0000-0000-000021A40000}"/>
    <cellStyle name="Total 2 19" xfId="31082" xr:uid="{00000000-0005-0000-0000-000022A40000}"/>
    <cellStyle name="Total 2 19 2" xfId="31083" xr:uid="{00000000-0005-0000-0000-000023A40000}"/>
    <cellStyle name="Total 2 2" xfId="874" xr:uid="{00000000-0005-0000-0000-000024A40000}"/>
    <cellStyle name="Total 2 2 2" xfId="31084" xr:uid="{00000000-0005-0000-0000-000025A40000}"/>
    <cellStyle name="Total 2 2 3" xfId="31085" xr:uid="{00000000-0005-0000-0000-000026A40000}"/>
    <cellStyle name="Total 2 2 3 10" xfId="31086" xr:uid="{00000000-0005-0000-0000-000027A40000}"/>
    <cellStyle name="Total 2 2 3 10 2" xfId="31087" xr:uid="{00000000-0005-0000-0000-000028A40000}"/>
    <cellStyle name="Total 2 2 3 11" xfId="31088" xr:uid="{00000000-0005-0000-0000-000029A40000}"/>
    <cellStyle name="Total 2 2 3 11 2" xfId="31089" xr:uid="{00000000-0005-0000-0000-00002AA40000}"/>
    <cellStyle name="Total 2 2 3 12" xfId="31090" xr:uid="{00000000-0005-0000-0000-00002BA40000}"/>
    <cellStyle name="Total 2 2 3 12 2" xfId="31091" xr:uid="{00000000-0005-0000-0000-00002CA40000}"/>
    <cellStyle name="Total 2 2 3 13" xfId="31092" xr:uid="{00000000-0005-0000-0000-00002DA40000}"/>
    <cellStyle name="Total 2 2 3 13 2" xfId="31093" xr:uid="{00000000-0005-0000-0000-00002EA40000}"/>
    <cellStyle name="Total 2 2 3 14" xfId="31094" xr:uid="{00000000-0005-0000-0000-00002FA40000}"/>
    <cellStyle name="Total 2 2 3 14 2" xfId="31095" xr:uid="{00000000-0005-0000-0000-000030A40000}"/>
    <cellStyle name="Total 2 2 3 15" xfId="31096" xr:uid="{00000000-0005-0000-0000-000031A40000}"/>
    <cellStyle name="Total 2 2 3 15 2" xfId="31097" xr:uid="{00000000-0005-0000-0000-000032A40000}"/>
    <cellStyle name="Total 2 2 3 16" xfId="31098" xr:uid="{00000000-0005-0000-0000-000033A40000}"/>
    <cellStyle name="Total 2 2 3 16 2" xfId="31099" xr:uid="{00000000-0005-0000-0000-000034A40000}"/>
    <cellStyle name="Total 2 2 3 17" xfId="31100" xr:uid="{00000000-0005-0000-0000-000035A40000}"/>
    <cellStyle name="Total 2 2 3 17 2" xfId="31101" xr:uid="{00000000-0005-0000-0000-000036A40000}"/>
    <cellStyle name="Total 2 2 3 18" xfId="31102" xr:uid="{00000000-0005-0000-0000-000037A40000}"/>
    <cellStyle name="Total 2 2 3 18 2" xfId="31103" xr:uid="{00000000-0005-0000-0000-000038A40000}"/>
    <cellStyle name="Total 2 2 3 19" xfId="31104" xr:uid="{00000000-0005-0000-0000-000039A40000}"/>
    <cellStyle name="Total 2 2 3 19 2" xfId="31105" xr:uid="{00000000-0005-0000-0000-00003AA40000}"/>
    <cellStyle name="Total 2 2 3 2" xfId="31106" xr:uid="{00000000-0005-0000-0000-00003BA40000}"/>
    <cellStyle name="Total 2 2 3 2 2" xfId="31107" xr:uid="{00000000-0005-0000-0000-00003CA40000}"/>
    <cellStyle name="Total 2 2 3 20" xfId="31108" xr:uid="{00000000-0005-0000-0000-00003DA40000}"/>
    <cellStyle name="Total 2 2 3 20 2" xfId="31109" xr:uid="{00000000-0005-0000-0000-00003EA40000}"/>
    <cellStyle name="Total 2 2 3 21" xfId="31110" xr:uid="{00000000-0005-0000-0000-00003FA40000}"/>
    <cellStyle name="Total 2 2 3 21 2" xfId="31111" xr:uid="{00000000-0005-0000-0000-000040A40000}"/>
    <cellStyle name="Total 2 2 3 22" xfId="31112" xr:uid="{00000000-0005-0000-0000-000041A40000}"/>
    <cellStyle name="Total 2 2 3 22 2" xfId="31113" xr:uid="{00000000-0005-0000-0000-000042A40000}"/>
    <cellStyle name="Total 2 2 3 23" xfId="31114" xr:uid="{00000000-0005-0000-0000-000043A40000}"/>
    <cellStyle name="Total 2 2 3 23 2" xfId="31115" xr:uid="{00000000-0005-0000-0000-000044A40000}"/>
    <cellStyle name="Total 2 2 3 24" xfId="31116" xr:uid="{00000000-0005-0000-0000-000045A40000}"/>
    <cellStyle name="Total 2 2 3 24 2" xfId="31117" xr:uid="{00000000-0005-0000-0000-000046A40000}"/>
    <cellStyle name="Total 2 2 3 25" xfId="31118" xr:uid="{00000000-0005-0000-0000-000047A40000}"/>
    <cellStyle name="Total 2 2 3 25 2" xfId="31119" xr:uid="{00000000-0005-0000-0000-000048A40000}"/>
    <cellStyle name="Total 2 2 3 26" xfId="31120" xr:uid="{00000000-0005-0000-0000-000049A40000}"/>
    <cellStyle name="Total 2 2 3 26 2" xfId="31121" xr:uid="{00000000-0005-0000-0000-00004AA40000}"/>
    <cellStyle name="Total 2 2 3 27" xfId="31122" xr:uid="{00000000-0005-0000-0000-00004BA40000}"/>
    <cellStyle name="Total 2 2 3 27 2" xfId="31123" xr:uid="{00000000-0005-0000-0000-00004CA40000}"/>
    <cellStyle name="Total 2 2 3 28" xfId="31124" xr:uid="{00000000-0005-0000-0000-00004DA40000}"/>
    <cellStyle name="Total 2 2 3 28 2" xfId="31125" xr:uid="{00000000-0005-0000-0000-00004EA40000}"/>
    <cellStyle name="Total 2 2 3 29" xfId="31126" xr:uid="{00000000-0005-0000-0000-00004FA40000}"/>
    <cellStyle name="Total 2 2 3 29 2" xfId="31127" xr:uid="{00000000-0005-0000-0000-000050A40000}"/>
    <cellStyle name="Total 2 2 3 3" xfId="31128" xr:uid="{00000000-0005-0000-0000-000051A40000}"/>
    <cellStyle name="Total 2 2 3 3 2" xfId="31129" xr:uid="{00000000-0005-0000-0000-000052A40000}"/>
    <cellStyle name="Total 2 2 3 30" xfId="31130" xr:uid="{00000000-0005-0000-0000-000053A40000}"/>
    <cellStyle name="Total 2 2 3 4" xfId="31131" xr:uid="{00000000-0005-0000-0000-000054A40000}"/>
    <cellStyle name="Total 2 2 3 4 2" xfId="31132" xr:uid="{00000000-0005-0000-0000-000055A40000}"/>
    <cellStyle name="Total 2 2 3 5" xfId="31133" xr:uid="{00000000-0005-0000-0000-000056A40000}"/>
    <cellStyle name="Total 2 2 3 5 2" xfId="31134" xr:uid="{00000000-0005-0000-0000-000057A40000}"/>
    <cellStyle name="Total 2 2 3 6" xfId="31135" xr:uid="{00000000-0005-0000-0000-000058A40000}"/>
    <cellStyle name="Total 2 2 3 6 2" xfId="31136" xr:uid="{00000000-0005-0000-0000-000059A40000}"/>
    <cellStyle name="Total 2 2 3 7" xfId="31137" xr:uid="{00000000-0005-0000-0000-00005AA40000}"/>
    <cellStyle name="Total 2 2 3 7 2" xfId="31138" xr:uid="{00000000-0005-0000-0000-00005BA40000}"/>
    <cellStyle name="Total 2 2 3 8" xfId="31139" xr:uid="{00000000-0005-0000-0000-00005CA40000}"/>
    <cellStyle name="Total 2 2 3 8 2" xfId="31140" xr:uid="{00000000-0005-0000-0000-00005DA40000}"/>
    <cellStyle name="Total 2 2 3 9" xfId="31141" xr:uid="{00000000-0005-0000-0000-00005EA40000}"/>
    <cellStyle name="Total 2 2 3 9 2" xfId="31142" xr:uid="{00000000-0005-0000-0000-00005FA40000}"/>
    <cellStyle name="Total 2 2 4" xfId="31143" xr:uid="{00000000-0005-0000-0000-000060A40000}"/>
    <cellStyle name="Total 2 2 4 10" xfId="31144" xr:uid="{00000000-0005-0000-0000-000061A40000}"/>
    <cellStyle name="Total 2 2 4 10 2" xfId="31145" xr:uid="{00000000-0005-0000-0000-000062A40000}"/>
    <cellStyle name="Total 2 2 4 11" xfId="31146" xr:uid="{00000000-0005-0000-0000-000063A40000}"/>
    <cellStyle name="Total 2 2 4 11 2" xfId="31147" xr:uid="{00000000-0005-0000-0000-000064A40000}"/>
    <cellStyle name="Total 2 2 4 12" xfId="31148" xr:uid="{00000000-0005-0000-0000-000065A40000}"/>
    <cellStyle name="Total 2 2 4 12 2" xfId="31149" xr:uid="{00000000-0005-0000-0000-000066A40000}"/>
    <cellStyle name="Total 2 2 4 13" xfId="31150" xr:uid="{00000000-0005-0000-0000-000067A40000}"/>
    <cellStyle name="Total 2 2 4 13 2" xfId="31151" xr:uid="{00000000-0005-0000-0000-000068A40000}"/>
    <cellStyle name="Total 2 2 4 14" xfId="31152" xr:uid="{00000000-0005-0000-0000-000069A40000}"/>
    <cellStyle name="Total 2 2 4 14 2" xfId="31153" xr:uid="{00000000-0005-0000-0000-00006AA40000}"/>
    <cellStyle name="Total 2 2 4 15" xfId="31154" xr:uid="{00000000-0005-0000-0000-00006BA40000}"/>
    <cellStyle name="Total 2 2 4 15 2" xfId="31155" xr:uid="{00000000-0005-0000-0000-00006CA40000}"/>
    <cellStyle name="Total 2 2 4 16" xfId="31156" xr:uid="{00000000-0005-0000-0000-00006DA40000}"/>
    <cellStyle name="Total 2 2 4 16 2" xfId="31157" xr:uid="{00000000-0005-0000-0000-00006EA40000}"/>
    <cellStyle name="Total 2 2 4 17" xfId="31158" xr:uid="{00000000-0005-0000-0000-00006FA40000}"/>
    <cellStyle name="Total 2 2 4 17 2" xfId="31159" xr:uid="{00000000-0005-0000-0000-000070A40000}"/>
    <cellStyle name="Total 2 2 4 18" xfId="31160" xr:uid="{00000000-0005-0000-0000-000071A40000}"/>
    <cellStyle name="Total 2 2 4 18 2" xfId="31161" xr:uid="{00000000-0005-0000-0000-000072A40000}"/>
    <cellStyle name="Total 2 2 4 19" xfId="31162" xr:uid="{00000000-0005-0000-0000-000073A40000}"/>
    <cellStyle name="Total 2 2 4 19 2" xfId="31163" xr:uid="{00000000-0005-0000-0000-000074A40000}"/>
    <cellStyle name="Total 2 2 4 2" xfId="31164" xr:uid="{00000000-0005-0000-0000-000075A40000}"/>
    <cellStyle name="Total 2 2 4 2 2" xfId="31165" xr:uid="{00000000-0005-0000-0000-000076A40000}"/>
    <cellStyle name="Total 2 2 4 20" xfId="31166" xr:uid="{00000000-0005-0000-0000-000077A40000}"/>
    <cellStyle name="Total 2 2 4 20 2" xfId="31167" xr:uid="{00000000-0005-0000-0000-000078A40000}"/>
    <cellStyle name="Total 2 2 4 21" xfId="31168" xr:uid="{00000000-0005-0000-0000-000079A40000}"/>
    <cellStyle name="Total 2 2 4 21 2" xfId="31169" xr:uid="{00000000-0005-0000-0000-00007AA40000}"/>
    <cellStyle name="Total 2 2 4 22" xfId="31170" xr:uid="{00000000-0005-0000-0000-00007BA40000}"/>
    <cellStyle name="Total 2 2 4 22 2" xfId="31171" xr:uid="{00000000-0005-0000-0000-00007CA40000}"/>
    <cellStyle name="Total 2 2 4 23" xfId="31172" xr:uid="{00000000-0005-0000-0000-00007DA40000}"/>
    <cellStyle name="Total 2 2 4 23 2" xfId="31173" xr:uid="{00000000-0005-0000-0000-00007EA40000}"/>
    <cellStyle name="Total 2 2 4 24" xfId="31174" xr:uid="{00000000-0005-0000-0000-00007FA40000}"/>
    <cellStyle name="Total 2 2 4 24 2" xfId="31175" xr:uid="{00000000-0005-0000-0000-000080A40000}"/>
    <cellStyle name="Total 2 2 4 25" xfId="31176" xr:uid="{00000000-0005-0000-0000-000081A40000}"/>
    <cellStyle name="Total 2 2 4 25 2" xfId="31177" xr:uid="{00000000-0005-0000-0000-000082A40000}"/>
    <cellStyle name="Total 2 2 4 26" xfId="31178" xr:uid="{00000000-0005-0000-0000-000083A40000}"/>
    <cellStyle name="Total 2 2 4 26 2" xfId="31179" xr:uid="{00000000-0005-0000-0000-000084A40000}"/>
    <cellStyle name="Total 2 2 4 27" xfId="31180" xr:uid="{00000000-0005-0000-0000-000085A40000}"/>
    <cellStyle name="Total 2 2 4 27 2" xfId="31181" xr:uid="{00000000-0005-0000-0000-000086A40000}"/>
    <cellStyle name="Total 2 2 4 28" xfId="31182" xr:uid="{00000000-0005-0000-0000-000087A40000}"/>
    <cellStyle name="Total 2 2 4 28 2" xfId="31183" xr:uid="{00000000-0005-0000-0000-000088A40000}"/>
    <cellStyle name="Total 2 2 4 29" xfId="31184" xr:uid="{00000000-0005-0000-0000-000089A40000}"/>
    <cellStyle name="Total 2 2 4 29 2" xfId="31185" xr:uid="{00000000-0005-0000-0000-00008AA40000}"/>
    <cellStyle name="Total 2 2 4 3" xfId="31186" xr:uid="{00000000-0005-0000-0000-00008BA40000}"/>
    <cellStyle name="Total 2 2 4 3 2" xfId="31187" xr:uid="{00000000-0005-0000-0000-00008CA40000}"/>
    <cellStyle name="Total 2 2 4 30" xfId="31188" xr:uid="{00000000-0005-0000-0000-00008DA40000}"/>
    <cellStyle name="Total 2 2 4 4" xfId="31189" xr:uid="{00000000-0005-0000-0000-00008EA40000}"/>
    <cellStyle name="Total 2 2 4 4 2" xfId="31190" xr:uid="{00000000-0005-0000-0000-00008FA40000}"/>
    <cellStyle name="Total 2 2 4 5" xfId="31191" xr:uid="{00000000-0005-0000-0000-000090A40000}"/>
    <cellStyle name="Total 2 2 4 5 2" xfId="31192" xr:uid="{00000000-0005-0000-0000-000091A40000}"/>
    <cellStyle name="Total 2 2 4 6" xfId="31193" xr:uid="{00000000-0005-0000-0000-000092A40000}"/>
    <cellStyle name="Total 2 2 4 6 2" xfId="31194" xr:uid="{00000000-0005-0000-0000-000093A40000}"/>
    <cellStyle name="Total 2 2 4 7" xfId="31195" xr:uid="{00000000-0005-0000-0000-000094A40000}"/>
    <cellStyle name="Total 2 2 4 7 2" xfId="31196" xr:uid="{00000000-0005-0000-0000-000095A40000}"/>
    <cellStyle name="Total 2 2 4 8" xfId="31197" xr:uid="{00000000-0005-0000-0000-000096A40000}"/>
    <cellStyle name="Total 2 2 4 8 2" xfId="31198" xr:uid="{00000000-0005-0000-0000-000097A40000}"/>
    <cellStyle name="Total 2 2 4 9" xfId="31199" xr:uid="{00000000-0005-0000-0000-000098A40000}"/>
    <cellStyle name="Total 2 2 4 9 2" xfId="31200" xr:uid="{00000000-0005-0000-0000-000099A40000}"/>
    <cellStyle name="Total 2 2 5" xfId="31201" xr:uid="{00000000-0005-0000-0000-00009AA40000}"/>
    <cellStyle name="Total 2 2 5 10" xfId="31202" xr:uid="{00000000-0005-0000-0000-00009BA40000}"/>
    <cellStyle name="Total 2 2 5 10 2" xfId="31203" xr:uid="{00000000-0005-0000-0000-00009CA40000}"/>
    <cellStyle name="Total 2 2 5 11" xfId="31204" xr:uid="{00000000-0005-0000-0000-00009DA40000}"/>
    <cellStyle name="Total 2 2 5 11 2" xfId="31205" xr:uid="{00000000-0005-0000-0000-00009EA40000}"/>
    <cellStyle name="Total 2 2 5 12" xfId="31206" xr:uid="{00000000-0005-0000-0000-00009FA40000}"/>
    <cellStyle name="Total 2 2 5 12 2" xfId="31207" xr:uid="{00000000-0005-0000-0000-0000A0A40000}"/>
    <cellStyle name="Total 2 2 5 13" xfId="31208" xr:uid="{00000000-0005-0000-0000-0000A1A40000}"/>
    <cellStyle name="Total 2 2 5 13 2" xfId="31209" xr:uid="{00000000-0005-0000-0000-0000A2A40000}"/>
    <cellStyle name="Total 2 2 5 14" xfId="31210" xr:uid="{00000000-0005-0000-0000-0000A3A40000}"/>
    <cellStyle name="Total 2 2 5 14 2" xfId="31211" xr:uid="{00000000-0005-0000-0000-0000A4A40000}"/>
    <cellStyle name="Total 2 2 5 15" xfId="31212" xr:uid="{00000000-0005-0000-0000-0000A5A40000}"/>
    <cellStyle name="Total 2 2 5 15 2" xfId="31213" xr:uid="{00000000-0005-0000-0000-0000A6A40000}"/>
    <cellStyle name="Total 2 2 5 16" xfId="31214" xr:uid="{00000000-0005-0000-0000-0000A7A40000}"/>
    <cellStyle name="Total 2 2 5 16 2" xfId="31215" xr:uid="{00000000-0005-0000-0000-0000A8A40000}"/>
    <cellStyle name="Total 2 2 5 17" xfId="31216" xr:uid="{00000000-0005-0000-0000-0000A9A40000}"/>
    <cellStyle name="Total 2 2 5 17 2" xfId="31217" xr:uid="{00000000-0005-0000-0000-0000AAA40000}"/>
    <cellStyle name="Total 2 2 5 18" xfId="31218" xr:uid="{00000000-0005-0000-0000-0000ABA40000}"/>
    <cellStyle name="Total 2 2 5 18 2" xfId="31219" xr:uid="{00000000-0005-0000-0000-0000ACA40000}"/>
    <cellStyle name="Total 2 2 5 19" xfId="31220" xr:uid="{00000000-0005-0000-0000-0000ADA40000}"/>
    <cellStyle name="Total 2 2 5 19 2" xfId="31221" xr:uid="{00000000-0005-0000-0000-0000AEA40000}"/>
    <cellStyle name="Total 2 2 5 2" xfId="31222" xr:uid="{00000000-0005-0000-0000-0000AFA40000}"/>
    <cellStyle name="Total 2 2 5 2 2" xfId="31223" xr:uid="{00000000-0005-0000-0000-0000B0A40000}"/>
    <cellStyle name="Total 2 2 5 20" xfId="31224" xr:uid="{00000000-0005-0000-0000-0000B1A40000}"/>
    <cellStyle name="Total 2 2 5 20 2" xfId="31225" xr:uid="{00000000-0005-0000-0000-0000B2A40000}"/>
    <cellStyle name="Total 2 2 5 21" xfId="31226" xr:uid="{00000000-0005-0000-0000-0000B3A40000}"/>
    <cellStyle name="Total 2 2 5 21 2" xfId="31227" xr:uid="{00000000-0005-0000-0000-0000B4A40000}"/>
    <cellStyle name="Total 2 2 5 22" xfId="31228" xr:uid="{00000000-0005-0000-0000-0000B5A40000}"/>
    <cellStyle name="Total 2 2 5 22 2" xfId="31229" xr:uid="{00000000-0005-0000-0000-0000B6A40000}"/>
    <cellStyle name="Total 2 2 5 23" xfId="31230" xr:uid="{00000000-0005-0000-0000-0000B7A40000}"/>
    <cellStyle name="Total 2 2 5 23 2" xfId="31231" xr:uid="{00000000-0005-0000-0000-0000B8A40000}"/>
    <cellStyle name="Total 2 2 5 24" xfId="31232" xr:uid="{00000000-0005-0000-0000-0000B9A40000}"/>
    <cellStyle name="Total 2 2 5 24 2" xfId="31233" xr:uid="{00000000-0005-0000-0000-0000BAA40000}"/>
    <cellStyle name="Total 2 2 5 25" xfId="31234" xr:uid="{00000000-0005-0000-0000-0000BBA40000}"/>
    <cellStyle name="Total 2 2 5 25 2" xfId="31235" xr:uid="{00000000-0005-0000-0000-0000BCA40000}"/>
    <cellStyle name="Total 2 2 5 26" xfId="31236" xr:uid="{00000000-0005-0000-0000-0000BDA40000}"/>
    <cellStyle name="Total 2 2 5 26 2" xfId="31237" xr:uid="{00000000-0005-0000-0000-0000BEA40000}"/>
    <cellStyle name="Total 2 2 5 27" xfId="31238" xr:uid="{00000000-0005-0000-0000-0000BFA40000}"/>
    <cellStyle name="Total 2 2 5 27 2" xfId="31239" xr:uid="{00000000-0005-0000-0000-0000C0A40000}"/>
    <cellStyle name="Total 2 2 5 28" xfId="31240" xr:uid="{00000000-0005-0000-0000-0000C1A40000}"/>
    <cellStyle name="Total 2 2 5 28 2" xfId="31241" xr:uid="{00000000-0005-0000-0000-0000C2A40000}"/>
    <cellStyle name="Total 2 2 5 29" xfId="31242" xr:uid="{00000000-0005-0000-0000-0000C3A40000}"/>
    <cellStyle name="Total 2 2 5 29 2" xfId="31243" xr:uid="{00000000-0005-0000-0000-0000C4A40000}"/>
    <cellStyle name="Total 2 2 5 3" xfId="31244" xr:uid="{00000000-0005-0000-0000-0000C5A40000}"/>
    <cellStyle name="Total 2 2 5 3 2" xfId="31245" xr:uid="{00000000-0005-0000-0000-0000C6A40000}"/>
    <cellStyle name="Total 2 2 5 30" xfId="31246" xr:uid="{00000000-0005-0000-0000-0000C7A40000}"/>
    <cellStyle name="Total 2 2 5 4" xfId="31247" xr:uid="{00000000-0005-0000-0000-0000C8A40000}"/>
    <cellStyle name="Total 2 2 5 4 2" xfId="31248" xr:uid="{00000000-0005-0000-0000-0000C9A40000}"/>
    <cellStyle name="Total 2 2 5 5" xfId="31249" xr:uid="{00000000-0005-0000-0000-0000CAA40000}"/>
    <cellStyle name="Total 2 2 5 5 2" xfId="31250" xr:uid="{00000000-0005-0000-0000-0000CBA40000}"/>
    <cellStyle name="Total 2 2 5 6" xfId="31251" xr:uid="{00000000-0005-0000-0000-0000CCA40000}"/>
    <cellStyle name="Total 2 2 5 6 2" xfId="31252" xr:uid="{00000000-0005-0000-0000-0000CDA40000}"/>
    <cellStyle name="Total 2 2 5 7" xfId="31253" xr:uid="{00000000-0005-0000-0000-0000CEA40000}"/>
    <cellStyle name="Total 2 2 5 7 2" xfId="31254" xr:uid="{00000000-0005-0000-0000-0000CFA40000}"/>
    <cellStyle name="Total 2 2 5 8" xfId="31255" xr:uid="{00000000-0005-0000-0000-0000D0A40000}"/>
    <cellStyle name="Total 2 2 5 8 2" xfId="31256" xr:uid="{00000000-0005-0000-0000-0000D1A40000}"/>
    <cellStyle name="Total 2 2 5 9" xfId="31257" xr:uid="{00000000-0005-0000-0000-0000D2A40000}"/>
    <cellStyle name="Total 2 2 5 9 2" xfId="31258" xr:uid="{00000000-0005-0000-0000-0000D3A40000}"/>
    <cellStyle name="Total 2 2_BU&amp;IC" xfId="31259" xr:uid="{00000000-0005-0000-0000-0000D4A40000}"/>
    <cellStyle name="Total 2 20" xfId="31260" xr:uid="{00000000-0005-0000-0000-0000D5A40000}"/>
    <cellStyle name="Total 2 20 2" xfId="31261" xr:uid="{00000000-0005-0000-0000-0000D6A40000}"/>
    <cellStyle name="Total 2 21" xfId="31262" xr:uid="{00000000-0005-0000-0000-0000D7A40000}"/>
    <cellStyle name="Total 2 21 2" xfId="31263" xr:uid="{00000000-0005-0000-0000-0000D8A40000}"/>
    <cellStyle name="Total 2 22" xfId="31264" xr:uid="{00000000-0005-0000-0000-0000D9A40000}"/>
    <cellStyle name="Total 2 22 2" xfId="31265" xr:uid="{00000000-0005-0000-0000-0000DAA40000}"/>
    <cellStyle name="Total 2 23" xfId="31266" xr:uid="{00000000-0005-0000-0000-0000DBA40000}"/>
    <cellStyle name="Total 2 23 2" xfId="31267" xr:uid="{00000000-0005-0000-0000-0000DCA40000}"/>
    <cellStyle name="Total 2 24" xfId="31268" xr:uid="{00000000-0005-0000-0000-0000DDA40000}"/>
    <cellStyle name="Total 2 24 2" xfId="31269" xr:uid="{00000000-0005-0000-0000-0000DEA40000}"/>
    <cellStyle name="Total 2 25" xfId="31270" xr:uid="{00000000-0005-0000-0000-0000DFA40000}"/>
    <cellStyle name="Total 2 25 2" xfId="31271" xr:uid="{00000000-0005-0000-0000-0000E0A40000}"/>
    <cellStyle name="Total 2 26" xfId="31272" xr:uid="{00000000-0005-0000-0000-0000E1A40000}"/>
    <cellStyle name="Total 2 26 2" xfId="31273" xr:uid="{00000000-0005-0000-0000-0000E2A40000}"/>
    <cellStyle name="Total 2 27" xfId="31274" xr:uid="{00000000-0005-0000-0000-0000E3A40000}"/>
    <cellStyle name="Total 2 27 2" xfId="31275" xr:uid="{00000000-0005-0000-0000-0000E4A40000}"/>
    <cellStyle name="Total 2 28" xfId="31276" xr:uid="{00000000-0005-0000-0000-0000E5A40000}"/>
    <cellStyle name="Total 2 28 2" xfId="31277" xr:uid="{00000000-0005-0000-0000-0000E6A40000}"/>
    <cellStyle name="Total 2 29" xfId="31278" xr:uid="{00000000-0005-0000-0000-0000E7A40000}"/>
    <cellStyle name="Total 2 29 2" xfId="31279" xr:uid="{00000000-0005-0000-0000-0000E8A40000}"/>
    <cellStyle name="Total 2 3" xfId="875" xr:uid="{00000000-0005-0000-0000-0000E9A40000}"/>
    <cellStyle name="Total 2 30" xfId="31280" xr:uid="{00000000-0005-0000-0000-0000EAA40000}"/>
    <cellStyle name="Total 2 30 2" xfId="31281" xr:uid="{00000000-0005-0000-0000-0000EBA40000}"/>
    <cellStyle name="Total 2 31" xfId="31282" xr:uid="{00000000-0005-0000-0000-0000ECA40000}"/>
    <cellStyle name="Total 2 31 2" xfId="31283" xr:uid="{00000000-0005-0000-0000-0000EDA40000}"/>
    <cellStyle name="Total 2 32" xfId="31284" xr:uid="{00000000-0005-0000-0000-0000EEA40000}"/>
    <cellStyle name="Total 2 32 2" xfId="31285" xr:uid="{00000000-0005-0000-0000-0000EFA40000}"/>
    <cellStyle name="Total 2 33" xfId="31286" xr:uid="{00000000-0005-0000-0000-0000F0A40000}"/>
    <cellStyle name="Total 2 33 2" xfId="31287" xr:uid="{00000000-0005-0000-0000-0000F1A40000}"/>
    <cellStyle name="Total 2 34" xfId="31288" xr:uid="{00000000-0005-0000-0000-0000F2A40000}"/>
    <cellStyle name="Total 2 4" xfId="31289" xr:uid="{00000000-0005-0000-0000-0000F3A40000}"/>
    <cellStyle name="Total 2 5" xfId="31290" xr:uid="{00000000-0005-0000-0000-0000F4A40000}"/>
    <cellStyle name="Total 2 5 10" xfId="31291" xr:uid="{00000000-0005-0000-0000-0000F5A40000}"/>
    <cellStyle name="Total 2 5 10 2" xfId="31292" xr:uid="{00000000-0005-0000-0000-0000F6A40000}"/>
    <cellStyle name="Total 2 5 11" xfId="31293" xr:uid="{00000000-0005-0000-0000-0000F7A40000}"/>
    <cellStyle name="Total 2 5 11 2" xfId="31294" xr:uid="{00000000-0005-0000-0000-0000F8A40000}"/>
    <cellStyle name="Total 2 5 12" xfId="31295" xr:uid="{00000000-0005-0000-0000-0000F9A40000}"/>
    <cellStyle name="Total 2 5 12 2" xfId="31296" xr:uid="{00000000-0005-0000-0000-0000FAA40000}"/>
    <cellStyle name="Total 2 5 13" xfId="31297" xr:uid="{00000000-0005-0000-0000-0000FBA40000}"/>
    <cellStyle name="Total 2 5 13 2" xfId="31298" xr:uid="{00000000-0005-0000-0000-0000FCA40000}"/>
    <cellStyle name="Total 2 5 14" xfId="31299" xr:uid="{00000000-0005-0000-0000-0000FDA40000}"/>
    <cellStyle name="Total 2 5 14 2" xfId="31300" xr:uid="{00000000-0005-0000-0000-0000FEA40000}"/>
    <cellStyle name="Total 2 5 15" xfId="31301" xr:uid="{00000000-0005-0000-0000-0000FFA40000}"/>
    <cellStyle name="Total 2 5 15 2" xfId="31302" xr:uid="{00000000-0005-0000-0000-000000A50000}"/>
    <cellStyle name="Total 2 5 16" xfId="31303" xr:uid="{00000000-0005-0000-0000-000001A50000}"/>
    <cellStyle name="Total 2 5 16 2" xfId="31304" xr:uid="{00000000-0005-0000-0000-000002A50000}"/>
    <cellStyle name="Total 2 5 17" xfId="31305" xr:uid="{00000000-0005-0000-0000-000003A50000}"/>
    <cellStyle name="Total 2 5 17 2" xfId="31306" xr:uid="{00000000-0005-0000-0000-000004A50000}"/>
    <cellStyle name="Total 2 5 18" xfId="31307" xr:uid="{00000000-0005-0000-0000-000005A50000}"/>
    <cellStyle name="Total 2 5 18 2" xfId="31308" xr:uid="{00000000-0005-0000-0000-000006A50000}"/>
    <cellStyle name="Total 2 5 19" xfId="31309" xr:uid="{00000000-0005-0000-0000-000007A50000}"/>
    <cellStyle name="Total 2 5 19 2" xfId="31310" xr:uid="{00000000-0005-0000-0000-000008A50000}"/>
    <cellStyle name="Total 2 5 2" xfId="31311" xr:uid="{00000000-0005-0000-0000-000009A50000}"/>
    <cellStyle name="Total 2 5 2 10" xfId="31312" xr:uid="{00000000-0005-0000-0000-00000AA50000}"/>
    <cellStyle name="Total 2 5 2 10 2" xfId="31313" xr:uid="{00000000-0005-0000-0000-00000BA50000}"/>
    <cellStyle name="Total 2 5 2 11" xfId="31314" xr:uid="{00000000-0005-0000-0000-00000CA50000}"/>
    <cellStyle name="Total 2 5 2 11 2" xfId="31315" xr:uid="{00000000-0005-0000-0000-00000DA50000}"/>
    <cellStyle name="Total 2 5 2 12" xfId="31316" xr:uid="{00000000-0005-0000-0000-00000EA50000}"/>
    <cellStyle name="Total 2 5 2 12 2" xfId="31317" xr:uid="{00000000-0005-0000-0000-00000FA50000}"/>
    <cellStyle name="Total 2 5 2 13" xfId="31318" xr:uid="{00000000-0005-0000-0000-000010A50000}"/>
    <cellStyle name="Total 2 5 2 13 2" xfId="31319" xr:uid="{00000000-0005-0000-0000-000011A50000}"/>
    <cellStyle name="Total 2 5 2 14" xfId="31320" xr:uid="{00000000-0005-0000-0000-000012A50000}"/>
    <cellStyle name="Total 2 5 2 14 2" xfId="31321" xr:uid="{00000000-0005-0000-0000-000013A50000}"/>
    <cellStyle name="Total 2 5 2 15" xfId="31322" xr:uid="{00000000-0005-0000-0000-000014A50000}"/>
    <cellStyle name="Total 2 5 2 15 2" xfId="31323" xr:uid="{00000000-0005-0000-0000-000015A50000}"/>
    <cellStyle name="Total 2 5 2 16" xfId="31324" xr:uid="{00000000-0005-0000-0000-000016A50000}"/>
    <cellStyle name="Total 2 5 2 16 2" xfId="31325" xr:uid="{00000000-0005-0000-0000-000017A50000}"/>
    <cellStyle name="Total 2 5 2 17" xfId="31326" xr:uid="{00000000-0005-0000-0000-000018A50000}"/>
    <cellStyle name="Total 2 5 2 17 2" xfId="31327" xr:uid="{00000000-0005-0000-0000-000019A50000}"/>
    <cellStyle name="Total 2 5 2 18" xfId="31328" xr:uid="{00000000-0005-0000-0000-00001AA50000}"/>
    <cellStyle name="Total 2 5 2 18 2" xfId="31329" xr:uid="{00000000-0005-0000-0000-00001BA50000}"/>
    <cellStyle name="Total 2 5 2 19" xfId="31330" xr:uid="{00000000-0005-0000-0000-00001CA50000}"/>
    <cellStyle name="Total 2 5 2 19 2" xfId="31331" xr:uid="{00000000-0005-0000-0000-00001DA50000}"/>
    <cellStyle name="Total 2 5 2 2" xfId="31332" xr:uid="{00000000-0005-0000-0000-00001EA50000}"/>
    <cellStyle name="Total 2 5 2 2 2" xfId="31333" xr:uid="{00000000-0005-0000-0000-00001FA50000}"/>
    <cellStyle name="Total 2 5 2 20" xfId="31334" xr:uid="{00000000-0005-0000-0000-000020A50000}"/>
    <cellStyle name="Total 2 5 2 20 2" xfId="31335" xr:uid="{00000000-0005-0000-0000-000021A50000}"/>
    <cellStyle name="Total 2 5 2 21" xfId="31336" xr:uid="{00000000-0005-0000-0000-000022A50000}"/>
    <cellStyle name="Total 2 5 2 21 2" xfId="31337" xr:uid="{00000000-0005-0000-0000-000023A50000}"/>
    <cellStyle name="Total 2 5 2 22" xfId="31338" xr:uid="{00000000-0005-0000-0000-000024A50000}"/>
    <cellStyle name="Total 2 5 2 22 2" xfId="31339" xr:uid="{00000000-0005-0000-0000-000025A50000}"/>
    <cellStyle name="Total 2 5 2 23" xfId="31340" xr:uid="{00000000-0005-0000-0000-000026A50000}"/>
    <cellStyle name="Total 2 5 2 23 2" xfId="31341" xr:uid="{00000000-0005-0000-0000-000027A50000}"/>
    <cellStyle name="Total 2 5 2 24" xfId="31342" xr:uid="{00000000-0005-0000-0000-000028A50000}"/>
    <cellStyle name="Total 2 5 2 24 2" xfId="31343" xr:uid="{00000000-0005-0000-0000-000029A50000}"/>
    <cellStyle name="Total 2 5 2 25" xfId="31344" xr:uid="{00000000-0005-0000-0000-00002AA50000}"/>
    <cellStyle name="Total 2 5 2 25 2" xfId="31345" xr:uid="{00000000-0005-0000-0000-00002BA50000}"/>
    <cellStyle name="Total 2 5 2 26" xfId="31346" xr:uid="{00000000-0005-0000-0000-00002CA50000}"/>
    <cellStyle name="Total 2 5 2 26 2" xfId="31347" xr:uid="{00000000-0005-0000-0000-00002DA50000}"/>
    <cellStyle name="Total 2 5 2 27" xfId="31348" xr:uid="{00000000-0005-0000-0000-00002EA50000}"/>
    <cellStyle name="Total 2 5 2 27 2" xfId="31349" xr:uid="{00000000-0005-0000-0000-00002FA50000}"/>
    <cellStyle name="Total 2 5 2 28" xfId="31350" xr:uid="{00000000-0005-0000-0000-000030A50000}"/>
    <cellStyle name="Total 2 5 2 28 2" xfId="31351" xr:uid="{00000000-0005-0000-0000-000031A50000}"/>
    <cellStyle name="Total 2 5 2 29" xfId="31352" xr:uid="{00000000-0005-0000-0000-000032A50000}"/>
    <cellStyle name="Total 2 5 2 29 2" xfId="31353" xr:uid="{00000000-0005-0000-0000-000033A50000}"/>
    <cellStyle name="Total 2 5 2 3" xfId="31354" xr:uid="{00000000-0005-0000-0000-000034A50000}"/>
    <cellStyle name="Total 2 5 2 3 2" xfId="31355" xr:uid="{00000000-0005-0000-0000-000035A50000}"/>
    <cellStyle name="Total 2 5 2 30" xfId="31356" xr:uid="{00000000-0005-0000-0000-000036A50000}"/>
    <cellStyle name="Total 2 5 2 4" xfId="31357" xr:uid="{00000000-0005-0000-0000-000037A50000}"/>
    <cellStyle name="Total 2 5 2 4 2" xfId="31358" xr:uid="{00000000-0005-0000-0000-000038A50000}"/>
    <cellStyle name="Total 2 5 2 5" xfId="31359" xr:uid="{00000000-0005-0000-0000-000039A50000}"/>
    <cellStyle name="Total 2 5 2 5 2" xfId="31360" xr:uid="{00000000-0005-0000-0000-00003AA50000}"/>
    <cellStyle name="Total 2 5 2 6" xfId="31361" xr:uid="{00000000-0005-0000-0000-00003BA50000}"/>
    <cellStyle name="Total 2 5 2 6 2" xfId="31362" xr:uid="{00000000-0005-0000-0000-00003CA50000}"/>
    <cellStyle name="Total 2 5 2 7" xfId="31363" xr:uid="{00000000-0005-0000-0000-00003DA50000}"/>
    <cellStyle name="Total 2 5 2 7 2" xfId="31364" xr:uid="{00000000-0005-0000-0000-00003EA50000}"/>
    <cellStyle name="Total 2 5 2 8" xfId="31365" xr:uid="{00000000-0005-0000-0000-00003FA50000}"/>
    <cellStyle name="Total 2 5 2 8 2" xfId="31366" xr:uid="{00000000-0005-0000-0000-000040A50000}"/>
    <cellStyle name="Total 2 5 2 9" xfId="31367" xr:uid="{00000000-0005-0000-0000-000041A50000}"/>
    <cellStyle name="Total 2 5 2 9 2" xfId="31368" xr:uid="{00000000-0005-0000-0000-000042A50000}"/>
    <cellStyle name="Total 2 5 20" xfId="31369" xr:uid="{00000000-0005-0000-0000-000043A50000}"/>
    <cellStyle name="Total 2 5 20 2" xfId="31370" xr:uid="{00000000-0005-0000-0000-000044A50000}"/>
    <cellStyle name="Total 2 5 21" xfId="31371" xr:uid="{00000000-0005-0000-0000-000045A50000}"/>
    <cellStyle name="Total 2 5 21 2" xfId="31372" xr:uid="{00000000-0005-0000-0000-000046A50000}"/>
    <cellStyle name="Total 2 5 22" xfId="31373" xr:uid="{00000000-0005-0000-0000-000047A50000}"/>
    <cellStyle name="Total 2 5 22 2" xfId="31374" xr:uid="{00000000-0005-0000-0000-000048A50000}"/>
    <cellStyle name="Total 2 5 23" xfId="31375" xr:uid="{00000000-0005-0000-0000-000049A50000}"/>
    <cellStyle name="Total 2 5 23 2" xfId="31376" xr:uid="{00000000-0005-0000-0000-00004AA50000}"/>
    <cellStyle name="Total 2 5 24" xfId="31377" xr:uid="{00000000-0005-0000-0000-00004BA50000}"/>
    <cellStyle name="Total 2 5 24 2" xfId="31378" xr:uid="{00000000-0005-0000-0000-00004CA50000}"/>
    <cellStyle name="Total 2 5 25" xfId="31379" xr:uid="{00000000-0005-0000-0000-00004DA50000}"/>
    <cellStyle name="Total 2 5 25 2" xfId="31380" xr:uid="{00000000-0005-0000-0000-00004EA50000}"/>
    <cellStyle name="Total 2 5 26" xfId="31381" xr:uid="{00000000-0005-0000-0000-00004FA50000}"/>
    <cellStyle name="Total 2 5 26 2" xfId="31382" xr:uid="{00000000-0005-0000-0000-000050A50000}"/>
    <cellStyle name="Total 2 5 27" xfId="31383" xr:uid="{00000000-0005-0000-0000-000051A50000}"/>
    <cellStyle name="Total 2 5 27 2" xfId="31384" xr:uid="{00000000-0005-0000-0000-000052A50000}"/>
    <cellStyle name="Total 2 5 28" xfId="31385" xr:uid="{00000000-0005-0000-0000-000053A50000}"/>
    <cellStyle name="Total 2 5 28 2" xfId="31386" xr:uid="{00000000-0005-0000-0000-000054A50000}"/>
    <cellStyle name="Total 2 5 29" xfId="31387" xr:uid="{00000000-0005-0000-0000-000055A50000}"/>
    <cellStyle name="Total 2 5 29 2" xfId="31388" xr:uid="{00000000-0005-0000-0000-000056A50000}"/>
    <cellStyle name="Total 2 5 3" xfId="31389" xr:uid="{00000000-0005-0000-0000-000057A50000}"/>
    <cellStyle name="Total 2 5 3 10" xfId="31390" xr:uid="{00000000-0005-0000-0000-000058A50000}"/>
    <cellStyle name="Total 2 5 3 10 2" xfId="31391" xr:uid="{00000000-0005-0000-0000-000059A50000}"/>
    <cellStyle name="Total 2 5 3 11" xfId="31392" xr:uid="{00000000-0005-0000-0000-00005AA50000}"/>
    <cellStyle name="Total 2 5 3 11 2" xfId="31393" xr:uid="{00000000-0005-0000-0000-00005BA50000}"/>
    <cellStyle name="Total 2 5 3 12" xfId="31394" xr:uid="{00000000-0005-0000-0000-00005CA50000}"/>
    <cellStyle name="Total 2 5 3 12 2" xfId="31395" xr:uid="{00000000-0005-0000-0000-00005DA50000}"/>
    <cellStyle name="Total 2 5 3 13" xfId="31396" xr:uid="{00000000-0005-0000-0000-00005EA50000}"/>
    <cellStyle name="Total 2 5 3 13 2" xfId="31397" xr:uid="{00000000-0005-0000-0000-00005FA50000}"/>
    <cellStyle name="Total 2 5 3 14" xfId="31398" xr:uid="{00000000-0005-0000-0000-000060A50000}"/>
    <cellStyle name="Total 2 5 3 14 2" xfId="31399" xr:uid="{00000000-0005-0000-0000-000061A50000}"/>
    <cellStyle name="Total 2 5 3 15" xfId="31400" xr:uid="{00000000-0005-0000-0000-000062A50000}"/>
    <cellStyle name="Total 2 5 3 15 2" xfId="31401" xr:uid="{00000000-0005-0000-0000-000063A50000}"/>
    <cellStyle name="Total 2 5 3 16" xfId="31402" xr:uid="{00000000-0005-0000-0000-000064A50000}"/>
    <cellStyle name="Total 2 5 3 16 2" xfId="31403" xr:uid="{00000000-0005-0000-0000-000065A50000}"/>
    <cellStyle name="Total 2 5 3 17" xfId="31404" xr:uid="{00000000-0005-0000-0000-000066A50000}"/>
    <cellStyle name="Total 2 5 3 17 2" xfId="31405" xr:uid="{00000000-0005-0000-0000-000067A50000}"/>
    <cellStyle name="Total 2 5 3 18" xfId="31406" xr:uid="{00000000-0005-0000-0000-000068A50000}"/>
    <cellStyle name="Total 2 5 3 18 2" xfId="31407" xr:uid="{00000000-0005-0000-0000-000069A50000}"/>
    <cellStyle name="Total 2 5 3 19" xfId="31408" xr:uid="{00000000-0005-0000-0000-00006AA50000}"/>
    <cellStyle name="Total 2 5 3 19 2" xfId="31409" xr:uid="{00000000-0005-0000-0000-00006BA50000}"/>
    <cellStyle name="Total 2 5 3 2" xfId="31410" xr:uid="{00000000-0005-0000-0000-00006CA50000}"/>
    <cellStyle name="Total 2 5 3 2 2" xfId="31411" xr:uid="{00000000-0005-0000-0000-00006DA50000}"/>
    <cellStyle name="Total 2 5 3 20" xfId="31412" xr:uid="{00000000-0005-0000-0000-00006EA50000}"/>
    <cellStyle name="Total 2 5 3 20 2" xfId="31413" xr:uid="{00000000-0005-0000-0000-00006FA50000}"/>
    <cellStyle name="Total 2 5 3 21" xfId="31414" xr:uid="{00000000-0005-0000-0000-000070A50000}"/>
    <cellStyle name="Total 2 5 3 21 2" xfId="31415" xr:uid="{00000000-0005-0000-0000-000071A50000}"/>
    <cellStyle name="Total 2 5 3 22" xfId="31416" xr:uid="{00000000-0005-0000-0000-000072A50000}"/>
    <cellStyle name="Total 2 5 3 22 2" xfId="31417" xr:uid="{00000000-0005-0000-0000-000073A50000}"/>
    <cellStyle name="Total 2 5 3 23" xfId="31418" xr:uid="{00000000-0005-0000-0000-000074A50000}"/>
    <cellStyle name="Total 2 5 3 23 2" xfId="31419" xr:uid="{00000000-0005-0000-0000-000075A50000}"/>
    <cellStyle name="Total 2 5 3 24" xfId="31420" xr:uid="{00000000-0005-0000-0000-000076A50000}"/>
    <cellStyle name="Total 2 5 3 24 2" xfId="31421" xr:uid="{00000000-0005-0000-0000-000077A50000}"/>
    <cellStyle name="Total 2 5 3 25" xfId="31422" xr:uid="{00000000-0005-0000-0000-000078A50000}"/>
    <cellStyle name="Total 2 5 3 25 2" xfId="31423" xr:uid="{00000000-0005-0000-0000-000079A50000}"/>
    <cellStyle name="Total 2 5 3 26" xfId="31424" xr:uid="{00000000-0005-0000-0000-00007AA50000}"/>
    <cellStyle name="Total 2 5 3 26 2" xfId="31425" xr:uid="{00000000-0005-0000-0000-00007BA50000}"/>
    <cellStyle name="Total 2 5 3 27" xfId="31426" xr:uid="{00000000-0005-0000-0000-00007CA50000}"/>
    <cellStyle name="Total 2 5 3 27 2" xfId="31427" xr:uid="{00000000-0005-0000-0000-00007DA50000}"/>
    <cellStyle name="Total 2 5 3 28" xfId="31428" xr:uid="{00000000-0005-0000-0000-00007EA50000}"/>
    <cellStyle name="Total 2 5 3 28 2" xfId="31429" xr:uid="{00000000-0005-0000-0000-00007FA50000}"/>
    <cellStyle name="Total 2 5 3 29" xfId="31430" xr:uid="{00000000-0005-0000-0000-000080A50000}"/>
    <cellStyle name="Total 2 5 3 29 2" xfId="31431" xr:uid="{00000000-0005-0000-0000-000081A50000}"/>
    <cellStyle name="Total 2 5 3 3" xfId="31432" xr:uid="{00000000-0005-0000-0000-000082A50000}"/>
    <cellStyle name="Total 2 5 3 3 2" xfId="31433" xr:uid="{00000000-0005-0000-0000-000083A50000}"/>
    <cellStyle name="Total 2 5 3 30" xfId="31434" xr:uid="{00000000-0005-0000-0000-000084A50000}"/>
    <cellStyle name="Total 2 5 3 4" xfId="31435" xr:uid="{00000000-0005-0000-0000-000085A50000}"/>
    <cellStyle name="Total 2 5 3 4 2" xfId="31436" xr:uid="{00000000-0005-0000-0000-000086A50000}"/>
    <cellStyle name="Total 2 5 3 5" xfId="31437" xr:uid="{00000000-0005-0000-0000-000087A50000}"/>
    <cellStyle name="Total 2 5 3 5 2" xfId="31438" xr:uid="{00000000-0005-0000-0000-000088A50000}"/>
    <cellStyle name="Total 2 5 3 6" xfId="31439" xr:uid="{00000000-0005-0000-0000-000089A50000}"/>
    <cellStyle name="Total 2 5 3 6 2" xfId="31440" xr:uid="{00000000-0005-0000-0000-00008AA50000}"/>
    <cellStyle name="Total 2 5 3 7" xfId="31441" xr:uid="{00000000-0005-0000-0000-00008BA50000}"/>
    <cellStyle name="Total 2 5 3 7 2" xfId="31442" xr:uid="{00000000-0005-0000-0000-00008CA50000}"/>
    <cellStyle name="Total 2 5 3 8" xfId="31443" xr:uid="{00000000-0005-0000-0000-00008DA50000}"/>
    <cellStyle name="Total 2 5 3 8 2" xfId="31444" xr:uid="{00000000-0005-0000-0000-00008EA50000}"/>
    <cellStyle name="Total 2 5 3 9" xfId="31445" xr:uid="{00000000-0005-0000-0000-00008FA50000}"/>
    <cellStyle name="Total 2 5 3 9 2" xfId="31446" xr:uid="{00000000-0005-0000-0000-000090A50000}"/>
    <cellStyle name="Total 2 5 30" xfId="31447" xr:uid="{00000000-0005-0000-0000-000091A50000}"/>
    <cellStyle name="Total 2 5 30 2" xfId="31448" xr:uid="{00000000-0005-0000-0000-000092A50000}"/>
    <cellStyle name="Total 2 5 31" xfId="31449" xr:uid="{00000000-0005-0000-0000-000093A50000}"/>
    <cellStyle name="Total 2 5 31 2" xfId="31450" xr:uid="{00000000-0005-0000-0000-000094A50000}"/>
    <cellStyle name="Total 2 5 32" xfId="31451" xr:uid="{00000000-0005-0000-0000-000095A50000}"/>
    <cellStyle name="Total 2 5 4" xfId="31452" xr:uid="{00000000-0005-0000-0000-000096A50000}"/>
    <cellStyle name="Total 2 5 4 2" xfId="31453" xr:uid="{00000000-0005-0000-0000-000097A50000}"/>
    <cellStyle name="Total 2 5 5" xfId="31454" xr:uid="{00000000-0005-0000-0000-000098A50000}"/>
    <cellStyle name="Total 2 5 5 2" xfId="31455" xr:uid="{00000000-0005-0000-0000-000099A50000}"/>
    <cellStyle name="Total 2 5 6" xfId="31456" xr:uid="{00000000-0005-0000-0000-00009AA50000}"/>
    <cellStyle name="Total 2 5 6 2" xfId="31457" xr:uid="{00000000-0005-0000-0000-00009BA50000}"/>
    <cellStyle name="Total 2 5 7" xfId="31458" xr:uid="{00000000-0005-0000-0000-00009CA50000}"/>
    <cellStyle name="Total 2 5 7 2" xfId="31459" xr:uid="{00000000-0005-0000-0000-00009DA50000}"/>
    <cellStyle name="Total 2 5 8" xfId="31460" xr:uid="{00000000-0005-0000-0000-00009EA50000}"/>
    <cellStyle name="Total 2 5 8 2" xfId="31461" xr:uid="{00000000-0005-0000-0000-00009FA50000}"/>
    <cellStyle name="Total 2 5 9" xfId="31462" xr:uid="{00000000-0005-0000-0000-0000A0A50000}"/>
    <cellStyle name="Total 2 5 9 2" xfId="31463" xr:uid="{00000000-0005-0000-0000-0000A1A50000}"/>
    <cellStyle name="Total 2 6" xfId="31464" xr:uid="{00000000-0005-0000-0000-0000A2A50000}"/>
    <cellStyle name="Total 2 6 2" xfId="31465" xr:uid="{00000000-0005-0000-0000-0000A3A50000}"/>
    <cellStyle name="Total 2 7" xfId="31466" xr:uid="{00000000-0005-0000-0000-0000A4A50000}"/>
    <cellStyle name="Total 2 7 2" xfId="31467" xr:uid="{00000000-0005-0000-0000-0000A5A50000}"/>
    <cellStyle name="Total 2 8" xfId="31468" xr:uid="{00000000-0005-0000-0000-0000A6A50000}"/>
    <cellStyle name="Total 2 8 2" xfId="31469" xr:uid="{00000000-0005-0000-0000-0000A7A50000}"/>
    <cellStyle name="Total 2 9" xfId="31470" xr:uid="{00000000-0005-0000-0000-0000A8A50000}"/>
    <cellStyle name="Total 2 9 2" xfId="31471" xr:uid="{00000000-0005-0000-0000-0000A9A50000}"/>
    <cellStyle name="Total 2_BU&amp;IC" xfId="31472" xr:uid="{00000000-0005-0000-0000-0000AAA50000}"/>
    <cellStyle name="Total 3" xfId="462" xr:uid="{00000000-0005-0000-0000-0000ABA50000}"/>
    <cellStyle name="Total 3 2" xfId="31473" xr:uid="{00000000-0005-0000-0000-0000ACA50000}"/>
    <cellStyle name="Total 3 2 2" xfId="40737" xr:uid="{00000000-0005-0000-0000-0000ADA50000}"/>
    <cellStyle name="Total 3 3" xfId="31474" xr:uid="{00000000-0005-0000-0000-0000AEA50000}"/>
    <cellStyle name="Total 3 3 2" xfId="40736" xr:uid="{00000000-0005-0000-0000-0000AFA50000}"/>
    <cellStyle name="Total 3 4" xfId="686" xr:uid="{00000000-0005-0000-0000-0000B0A50000}"/>
    <cellStyle name="Total 3_5 year overview margin" xfId="37782" xr:uid="{00000000-0005-0000-0000-0000B1A50000}"/>
    <cellStyle name="Total 4" xfId="31475" xr:uid="{00000000-0005-0000-0000-0000B2A50000}"/>
    <cellStyle name="Total 4 2" xfId="40738" xr:uid="{00000000-0005-0000-0000-0000B3A50000}"/>
    <cellStyle name="Total 5" xfId="31476" xr:uid="{00000000-0005-0000-0000-0000B4A50000}"/>
    <cellStyle name="Total 6" xfId="31477" xr:uid="{00000000-0005-0000-0000-0000B5A50000}"/>
    <cellStyle name="Total 7" xfId="31478" xr:uid="{00000000-0005-0000-0000-0000B6A50000}"/>
    <cellStyle name="Total 8" xfId="40735" xr:uid="{00000000-0005-0000-0000-0000B7A50000}"/>
    <cellStyle name="Total 9" xfId="42325" xr:uid="{00000000-0005-0000-0000-0000B8A50000}"/>
    <cellStyle name="Total_B-A-AV-17C-1" xfId="40739" xr:uid="{00000000-0005-0000-0000-0000B9A50000}"/>
    <cellStyle name="Überschrift 1 2" xfId="463" xr:uid="{00000000-0005-0000-0000-0000BAA50000}"/>
    <cellStyle name="Überschrift 1 2 2" xfId="31479" xr:uid="{00000000-0005-0000-0000-0000BBA50000}"/>
    <cellStyle name="Überschrift 1 2_BU&amp;IC" xfId="31480" xr:uid="{00000000-0005-0000-0000-0000BCA50000}"/>
    <cellStyle name="Überschrift 1 3" xfId="31481" xr:uid="{00000000-0005-0000-0000-0000BDA50000}"/>
    <cellStyle name="Überschrift 1 3 2" xfId="31482" xr:uid="{00000000-0005-0000-0000-0000BEA50000}"/>
    <cellStyle name="Überschrift 1 3 3" xfId="31483" xr:uid="{00000000-0005-0000-0000-0000BFA50000}"/>
    <cellStyle name="Überschrift 1 3_BU&amp;IC" xfId="31484" xr:uid="{00000000-0005-0000-0000-0000C0A50000}"/>
    <cellStyle name="Überschrift 2 2" xfId="464" xr:uid="{00000000-0005-0000-0000-0000C1A50000}"/>
    <cellStyle name="Überschrift 2 2 2" xfId="31485" xr:uid="{00000000-0005-0000-0000-0000C2A50000}"/>
    <cellStyle name="Überschrift 2 2 3" xfId="31486" xr:uid="{00000000-0005-0000-0000-0000C3A50000}"/>
    <cellStyle name="Überschrift 2 2_BU&amp;IC" xfId="31487" xr:uid="{00000000-0005-0000-0000-0000C4A50000}"/>
    <cellStyle name="Überschrift 2 3" xfId="31488" xr:uid="{00000000-0005-0000-0000-0000C5A50000}"/>
    <cellStyle name="Überschrift 2 3 2" xfId="31489" xr:uid="{00000000-0005-0000-0000-0000C6A50000}"/>
    <cellStyle name="Überschrift 2 3 3" xfId="31490" xr:uid="{00000000-0005-0000-0000-0000C7A50000}"/>
    <cellStyle name="Überschrift 2 3_BU&amp;IC" xfId="31491" xr:uid="{00000000-0005-0000-0000-0000C8A50000}"/>
    <cellStyle name="Überschrift 3 2" xfId="465" xr:uid="{00000000-0005-0000-0000-0000C9A50000}"/>
    <cellStyle name="Überschrift 3 2 2" xfId="31492" xr:uid="{00000000-0005-0000-0000-0000CAA50000}"/>
    <cellStyle name="Überschrift 3 2 3" xfId="31493" xr:uid="{00000000-0005-0000-0000-0000CBA50000}"/>
    <cellStyle name="Überschrift 3 2_BU&amp;IC" xfId="31494" xr:uid="{00000000-0005-0000-0000-0000CCA50000}"/>
    <cellStyle name="Überschrift 3 3" xfId="31495" xr:uid="{00000000-0005-0000-0000-0000CDA50000}"/>
    <cellStyle name="Überschrift 3 3 2" xfId="31496" xr:uid="{00000000-0005-0000-0000-0000CEA50000}"/>
    <cellStyle name="Überschrift 3 3 3" xfId="31497" xr:uid="{00000000-0005-0000-0000-0000CFA50000}"/>
    <cellStyle name="Überschrift 3 3_BU&amp;IC" xfId="31498" xr:uid="{00000000-0005-0000-0000-0000D0A50000}"/>
    <cellStyle name="Überschrift 4 2" xfId="466" xr:uid="{00000000-0005-0000-0000-0000D1A50000}"/>
    <cellStyle name="Überschrift 4 2 2" xfId="31499" xr:uid="{00000000-0005-0000-0000-0000D2A50000}"/>
    <cellStyle name="Überschrift 4 2_BU&amp;IC" xfId="31500" xr:uid="{00000000-0005-0000-0000-0000D3A50000}"/>
    <cellStyle name="Überschrift 4 3" xfId="31501" xr:uid="{00000000-0005-0000-0000-0000D4A50000}"/>
    <cellStyle name="Überschrift 4 3 2" xfId="31502" xr:uid="{00000000-0005-0000-0000-0000D5A50000}"/>
    <cellStyle name="Überschrift 4 3 3" xfId="31503" xr:uid="{00000000-0005-0000-0000-0000D6A50000}"/>
    <cellStyle name="Überschrift 4 3_BU&amp;IC" xfId="31504" xr:uid="{00000000-0005-0000-0000-0000D7A50000}"/>
    <cellStyle name="Überschrift 5" xfId="467" xr:uid="{00000000-0005-0000-0000-0000D8A50000}"/>
    <cellStyle name="Überschrift 6" xfId="31505" xr:uid="{00000000-0005-0000-0000-0000D9A50000}"/>
    <cellStyle name="Überschrift 6 2" xfId="31506" xr:uid="{00000000-0005-0000-0000-0000DAA50000}"/>
    <cellStyle name="Überschrift 6 3" xfId="31507" xr:uid="{00000000-0005-0000-0000-0000DBA50000}"/>
    <cellStyle name="Überschrift 6_BU&amp;IC" xfId="31508" xr:uid="{00000000-0005-0000-0000-0000DCA50000}"/>
    <cellStyle name="Verknüpfte Zelle 2" xfId="468" xr:uid="{00000000-0005-0000-0000-0000DDA50000}"/>
    <cellStyle name="Verknüpfte Zelle 2 2" xfId="31509" xr:uid="{00000000-0005-0000-0000-0000DEA50000}"/>
    <cellStyle name="Verknüpfte Zelle 2 3" xfId="31510" xr:uid="{00000000-0005-0000-0000-0000DFA50000}"/>
    <cellStyle name="Verknüpfte Zelle 2_BU&amp;IC" xfId="31511" xr:uid="{00000000-0005-0000-0000-0000E0A50000}"/>
    <cellStyle name="Verknüpfte Zelle 3" xfId="31512" xr:uid="{00000000-0005-0000-0000-0000E1A50000}"/>
    <cellStyle name="Verknüpfte Zelle 3 2" xfId="31513" xr:uid="{00000000-0005-0000-0000-0000E2A50000}"/>
    <cellStyle name="Verknüpfte Zelle 3 3" xfId="31514" xr:uid="{00000000-0005-0000-0000-0000E3A50000}"/>
    <cellStyle name="Verknüpfte Zelle 3_BU&amp;IC" xfId="31515" xr:uid="{00000000-0005-0000-0000-0000E4A50000}"/>
    <cellStyle name="Währung 2" xfId="31516" xr:uid="{00000000-0005-0000-0000-0000E5A50000}"/>
    <cellStyle name="Währung 2 2" xfId="31517" xr:uid="{00000000-0005-0000-0000-0000E6A50000}"/>
    <cellStyle name="Währung 2_BU&amp;IC" xfId="31518" xr:uid="{00000000-0005-0000-0000-0000E7A50000}"/>
    <cellStyle name="Warnender Text 2" xfId="469" xr:uid="{00000000-0005-0000-0000-0000E8A50000}"/>
    <cellStyle name="Warnender Text 2 2" xfId="31519" xr:uid="{00000000-0005-0000-0000-0000E9A50000}"/>
    <cellStyle name="Warnender Text 2 3" xfId="31520" xr:uid="{00000000-0005-0000-0000-0000EAA50000}"/>
    <cellStyle name="Warnender Text 2_BU&amp;IC" xfId="31521" xr:uid="{00000000-0005-0000-0000-0000EBA50000}"/>
    <cellStyle name="Warnender Text 3" xfId="31522" xr:uid="{00000000-0005-0000-0000-0000ECA50000}"/>
    <cellStyle name="Warnender Text 3 2" xfId="31523" xr:uid="{00000000-0005-0000-0000-0000EDA50000}"/>
    <cellStyle name="Warnender Text 3 3" xfId="31524" xr:uid="{00000000-0005-0000-0000-0000EEA50000}"/>
    <cellStyle name="Warnender Text 3_BU&amp;IC" xfId="31525" xr:uid="{00000000-0005-0000-0000-0000EFA50000}"/>
    <cellStyle name="Warning Text" xfId="31526" xr:uid="{00000000-0005-0000-0000-0000F0A50000}"/>
    <cellStyle name="Warning Text 2" xfId="470" xr:uid="{00000000-0005-0000-0000-0000F1A50000}"/>
    <cellStyle name="Warning Text 3" xfId="687" xr:uid="{00000000-0005-0000-0000-0000F2A50000}"/>
    <cellStyle name="Warning Text 3 2" xfId="31527" xr:uid="{00000000-0005-0000-0000-0000F3A50000}"/>
    <cellStyle name="Warning Text 3 2 2" xfId="40742" xr:uid="{00000000-0005-0000-0000-0000F4A50000}"/>
    <cellStyle name="Warning Text 3 3" xfId="31528" xr:uid="{00000000-0005-0000-0000-0000F5A50000}"/>
    <cellStyle name="Warning Text 3 4" xfId="40741" xr:uid="{00000000-0005-0000-0000-0000F6A50000}"/>
    <cellStyle name="Warning Text 3_BU&amp;IC" xfId="31529" xr:uid="{00000000-0005-0000-0000-0000F7A50000}"/>
    <cellStyle name="Warning Text 4" xfId="31530" xr:uid="{00000000-0005-0000-0000-0000F8A50000}"/>
    <cellStyle name="Warning Text 4 2" xfId="40743" xr:uid="{00000000-0005-0000-0000-0000F9A50000}"/>
    <cellStyle name="Warning Text 5" xfId="31531" xr:uid="{00000000-0005-0000-0000-0000FAA50000}"/>
    <cellStyle name="Warning Text 6" xfId="40740" xr:uid="{00000000-0005-0000-0000-0000FBA50000}"/>
    <cellStyle name="Warning Text_B-A-AV-17C-1" xfId="40744" xr:uid="{00000000-0005-0000-0000-0000FCA50000}"/>
    <cellStyle name="Zelle überprüfen 2" xfId="471" xr:uid="{00000000-0005-0000-0000-0000FDA50000}"/>
    <cellStyle name="Zelle überprüfen 2 2" xfId="31532" xr:uid="{00000000-0005-0000-0000-0000FEA50000}"/>
    <cellStyle name="Zelle überprüfen 2 3" xfId="31533" xr:uid="{00000000-0005-0000-0000-0000FFA50000}"/>
    <cellStyle name="Zelle überprüfen 2_BU&amp;IC" xfId="31534" xr:uid="{00000000-0005-0000-0000-000000A60000}"/>
    <cellStyle name="Zelle überprüfen 3" xfId="31535" xr:uid="{00000000-0005-0000-0000-000001A60000}"/>
    <cellStyle name="Zelle überprüfen 3 2" xfId="31536" xr:uid="{00000000-0005-0000-0000-000002A60000}"/>
    <cellStyle name="Zelle überprüfen 3 3" xfId="31537" xr:uid="{00000000-0005-0000-0000-000003A60000}"/>
    <cellStyle name="Zelle überprüfen 3_BU&amp;IC" xfId="31538" xr:uid="{00000000-0005-0000-0000-000004A60000}"/>
    <cellStyle name="Обычный_BrateevoGallery ver.29.1.2004 - updated Nat 3-2-04 - v1" xfId="472" xr:uid="{00000000-0005-0000-0000-000005A6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FF"/>
      <color rgb="FFFFCC99"/>
      <color rgb="FFD9D9D9"/>
      <color rgb="FF7575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/DII/A+F/Rechnungswesen/Konsolidierung/Quartalsabschluss/2013/2013-12/Zahlenmaterial%20f&#252;r%20Analysten%20und%20Investoren_2013.12_V4%20(Grundlage%20f&#252;r%20MK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MA/DII/Gesch&#228;ftsbericht/20141212_ImageTeil%20Tabellen%20upload%20v2015.02.120_Update%205-Jahres&#252;bersicht%20am%2023.02.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MA/DII/Leitung%20BPM/10_Business%20Plan%20und%20Budget/Businessplan/2015_2017/P2%20-%20Zahlen/01_Konzern%20GEBO-Version/Archiv/Konzern_BP%202015-2017_V22.05.2014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MA/DII/A+F/Rechnungswesen/Konsolidierung/Quartalsabschluss/2013/2013-12/Zahlenmaterial%20f&#252;r%20Analysten%20und%20Investoren_2013.12_V9%2021.02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uelle Eingaben"/>
      <sheetName val="Zahlenmaterial"/>
      <sheetName val="Segmentinformationen"/>
      <sheetName val="Informationen für Investoren"/>
      <sheetName val="Information for investors"/>
      <sheetName val="Datenmaterial für Analysten"/>
      <sheetName val="Schl'z Konzern Version 1"/>
      <sheetName val="Schl'z Bilanz (Kap Jahreserg.)"/>
      <sheetName val="IK &amp; op. Erg. (Kap Jahreserg. )"/>
      <sheetName val="AB. &amp; PL (Kap Jahresergebnis)"/>
      <sheetName val="Schlüsselz. BU Mod."/>
      <sheetName val="Schlüsselz. BU Dev."/>
      <sheetName val="Schlüsselz. BU Buildings"/>
      <sheetName val="Schlüsselz. BU TU &amp; CE"/>
      <sheetName val="Schlüsselz. BU Fläche Schweiz"/>
      <sheetName val="Schlüsselz. BU Fläche Norwegen"/>
      <sheetName val="Personalbestand (Kap Mitarb.)"/>
      <sheetName val="Cash Flow Statement"/>
    </sheetNames>
    <sheetDataSet>
      <sheetData sheetId="0"/>
      <sheetData sheetId="1">
        <row r="10">
          <cell r="A10" t="str">
            <v>PRODL</v>
          </cell>
        </row>
        <row r="12">
          <cell r="A12" t="str">
            <v>KONUM</v>
          </cell>
        </row>
        <row r="15">
          <cell r="A15" t="str">
            <v>ABSCH</v>
          </cell>
        </row>
        <row r="16">
          <cell r="A16" t="str">
            <v>EBITDA</v>
          </cell>
        </row>
        <row r="17">
          <cell r="A17" t="str">
            <v>OPERG</v>
          </cell>
        </row>
        <row r="18">
          <cell r="A18" t="str">
            <v>EBITD</v>
          </cell>
        </row>
        <row r="19">
          <cell r="A19" t="str">
            <v>EBITK</v>
          </cell>
        </row>
        <row r="24">
          <cell r="A24">
            <v>0</v>
          </cell>
        </row>
        <row r="25">
          <cell r="A25">
            <v>0</v>
          </cell>
        </row>
        <row r="26">
          <cell r="A26" t="str">
            <v>KOERG</v>
          </cell>
        </row>
        <row r="34">
          <cell r="A34" t="str">
            <v>MATAU</v>
          </cell>
        </row>
        <row r="35">
          <cell r="A35" t="str">
            <v>PERAU</v>
          </cell>
        </row>
        <row r="36">
          <cell r="A36" t="str">
            <v>ÜBEAU</v>
          </cell>
        </row>
        <row r="37">
          <cell r="A37" t="str">
            <v>ERASS</v>
          </cell>
        </row>
        <row r="38">
          <cell r="A38" t="str">
            <v>ABSCH</v>
          </cell>
        </row>
        <row r="39">
          <cell r="A39" t="str">
            <v>FINAU</v>
          </cell>
        </row>
        <row r="40">
          <cell r="A40" t="str">
            <v>FINER</v>
          </cell>
        </row>
        <row r="41">
          <cell r="A41" t="str">
            <v>STEUR</v>
          </cell>
        </row>
        <row r="49">
          <cell r="A49" t="str">
            <v>FLÜMI</v>
          </cell>
        </row>
        <row r="50">
          <cell r="A50" t="str">
            <v>IMMOG</v>
          </cell>
        </row>
        <row r="52">
          <cell r="A52" t="str">
            <v>ÜBRUV</v>
          </cell>
        </row>
        <row r="53">
          <cell r="A53" t="str">
            <v>UVOFL</v>
          </cell>
        </row>
        <row r="54">
          <cell r="A54" t="str">
            <v>ANLVM</v>
          </cell>
        </row>
        <row r="55">
          <cell r="A55" t="str">
            <v>TOAKT</v>
          </cell>
        </row>
        <row r="57">
          <cell r="A57" t="str">
            <v>TOPAS</v>
          </cell>
        </row>
        <row r="62">
          <cell r="A62" t="str">
            <v>LVSCH</v>
          </cell>
        </row>
        <row r="63">
          <cell r="A63" t="str">
            <v>KVSCH</v>
          </cell>
        </row>
        <row r="64">
          <cell r="A64" t="str">
            <v>VSCHL</v>
          </cell>
        </row>
        <row r="66">
          <cell r="A66" t="str">
            <v>ÜBRFK</v>
          </cell>
        </row>
        <row r="69">
          <cell r="A69" t="str">
            <v>EKAPI</v>
          </cell>
        </row>
        <row r="75">
          <cell r="A75" t="str">
            <v>GELDB</v>
          </cell>
        </row>
        <row r="76">
          <cell r="A76" t="str">
            <v>GELDI</v>
          </cell>
        </row>
        <row r="77">
          <cell r="A77" t="str">
            <v>GELDF</v>
          </cell>
        </row>
        <row r="78">
          <cell r="A78" t="str">
            <v>FCFL</v>
          </cell>
        </row>
        <row r="93">
          <cell r="A93" t="str">
            <v>INVSA</v>
          </cell>
        </row>
        <row r="95">
          <cell r="A95" t="str">
            <v>INVIM</v>
          </cell>
        </row>
        <row r="98">
          <cell r="A98" t="str">
            <v>DEIIM</v>
          </cell>
        </row>
        <row r="104">
          <cell r="A104" t="str">
            <v>AUFBE</v>
          </cell>
        </row>
        <row r="115">
          <cell r="A115" t="str">
            <v>FKOFV</v>
          </cell>
        </row>
        <row r="116">
          <cell r="A116" t="str">
            <v>INVCA</v>
          </cell>
        </row>
        <row r="120">
          <cell r="A120" t="str">
            <v>NCASH</v>
          </cell>
        </row>
        <row r="123">
          <cell r="A123" t="str">
            <v>EKQUO</v>
          </cell>
        </row>
        <row r="124">
          <cell r="A124" t="str">
            <v>LFKQU</v>
          </cell>
        </row>
        <row r="125">
          <cell r="A125" t="str">
            <v>KFKQU</v>
          </cell>
        </row>
        <row r="126">
          <cell r="A126">
            <v>0</v>
          </cell>
        </row>
        <row r="129">
          <cell r="A129" t="str">
            <v>EBITDAM</v>
          </cell>
        </row>
        <row r="130">
          <cell r="A130" t="str">
            <v>EBITKM</v>
          </cell>
        </row>
        <row r="131">
          <cell r="A131" t="str">
            <v>ROIC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40">
          <cell r="A140" t="str">
            <v>FTES</v>
          </cell>
        </row>
        <row r="142">
          <cell r="A142" t="str">
            <v>PERSB</v>
          </cell>
        </row>
      </sheetData>
      <sheetData sheetId="2"/>
      <sheetData sheetId="3"/>
      <sheetData sheetId="4"/>
      <sheetData sheetId="5">
        <row r="49">
          <cell r="D49">
            <v>470979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BOFC"/>
      <sheetName val="Investoren"/>
      <sheetName val="SGMT"/>
      <sheetName val="Übersicht"/>
      <sheetName val="Konzern"/>
      <sheetName val="KF_Bilanz"/>
      <sheetName val="Inv_Kap"/>
      <sheetName val="OpEr_SGMT"/>
      <sheetName val="ProdLeist_SGMT"/>
      <sheetName val="AuftBest_SGMT"/>
      <sheetName val="BU_MOD"/>
      <sheetName val="BU_DEV"/>
      <sheetName val="BU_IBU"/>
      <sheetName val="BU_ITC"/>
      <sheetName val="BU_Bau_Schweiz"/>
      <sheetName val="BU_NOR"/>
      <sheetName val="Pers"/>
      <sheetName val="Lehrabg"/>
      <sheetName val="KdnZufr"/>
      <sheetName val="Beratung"/>
      <sheetName val="Inv_AK"/>
      <sheetName val="Inv_KZ"/>
      <sheetName val="Inv_Kurs"/>
      <sheetName val="Inv_5J_1"/>
      <sheetName val="Inv_5J_2"/>
      <sheetName val="Inv_5J_3"/>
      <sheetName val="Inv_EDaten"/>
      <sheetName val="Inv_AktStrkt"/>
      <sheetName val="Inv_Term"/>
      <sheetName val="CG_AKtReg"/>
      <sheetName val="CG_KaptVer"/>
      <sheetName val="CG_MitgVR"/>
      <sheetName val="CG_MitgVR_2"/>
      <sheetName val="CG_KtrInst"/>
      <sheetName val="VB_Verg"/>
      <sheetName val="VB_Funkt"/>
      <sheetName val="VB_GEBO"/>
      <sheetName val="VB_GEBO_Akt"/>
      <sheetName val="VB_VR_2"/>
      <sheetName val="&gt;&gt;&gt;&gt; nicht verwenden &gt;&gt;&gt;&gt;&gt;"/>
      <sheetName val="MM_DE_NEU"/>
      <sheetName val="MM_EN_NEU"/>
      <sheetName val="MM_FR_NEU"/>
      <sheetName val="Implenia Group 2010 - 2014"/>
      <sheetName val="Tabelle1"/>
    </sheetNames>
    <sheetDataSet>
      <sheetData sheetId="0" refreshError="1"/>
      <sheetData sheetId="1">
        <row r="369">
          <cell r="D369" t="str">
            <v>Balance Sheet</v>
          </cell>
          <cell r="E369" t="str">
            <v>Package</v>
          </cell>
          <cell r="H369" t="str">
            <v>roundings / reclasses / adj.</v>
          </cell>
          <cell r="K369">
            <v>1</v>
          </cell>
          <cell r="L369">
            <v>2013</v>
          </cell>
          <cell r="M369">
            <v>2014</v>
          </cell>
        </row>
        <row r="370">
          <cell r="E370" t="str">
            <v>PY</v>
          </cell>
          <cell r="F370" t="str">
            <v>CY</v>
          </cell>
          <cell r="H370" t="str">
            <v>PY</v>
          </cell>
          <cell r="I370" t="str">
            <v>CY</v>
          </cell>
          <cell r="K370">
            <v>2</v>
          </cell>
        </row>
        <row r="371">
          <cell r="D371" t="str">
            <v>Flüssige Mittel</v>
          </cell>
          <cell r="E371">
            <v>582581</v>
          </cell>
          <cell r="F371">
            <v>731534</v>
          </cell>
          <cell r="H371">
            <v>0</v>
          </cell>
          <cell r="I371">
            <v>0</v>
          </cell>
          <cell r="K371">
            <v>3</v>
          </cell>
          <cell r="L371">
            <v>582581</v>
          </cell>
          <cell r="M371">
            <v>731534</v>
          </cell>
        </row>
        <row r="372">
          <cell r="D372" t="str">
            <v>Wertschriften</v>
          </cell>
          <cell r="E372">
            <v>111</v>
          </cell>
          <cell r="F372">
            <v>96</v>
          </cell>
          <cell r="H372">
            <v>0</v>
          </cell>
          <cell r="I372">
            <v>0</v>
          </cell>
          <cell r="K372">
            <v>4</v>
          </cell>
          <cell r="L372">
            <v>111</v>
          </cell>
          <cell r="M372">
            <v>96</v>
          </cell>
        </row>
        <row r="373">
          <cell r="D373" t="str">
            <v>Forderungen aus Leistungen</v>
          </cell>
          <cell r="E373">
            <v>513497</v>
          </cell>
          <cell r="F373">
            <v>542021</v>
          </cell>
          <cell r="H373">
            <v>0</v>
          </cell>
          <cell r="I373">
            <v>0</v>
          </cell>
          <cell r="K373">
            <v>5</v>
          </cell>
          <cell r="L373">
            <v>513497</v>
          </cell>
          <cell r="M373">
            <v>542021</v>
          </cell>
        </row>
        <row r="374">
          <cell r="D374" t="str">
            <v>Objekte in Arbeit</v>
          </cell>
          <cell r="E374">
            <v>326395</v>
          </cell>
          <cell r="F374">
            <v>302658</v>
          </cell>
          <cell r="H374">
            <v>0</v>
          </cell>
          <cell r="I374">
            <v>0</v>
          </cell>
          <cell r="K374">
            <v>6</v>
          </cell>
          <cell r="L374">
            <v>326395</v>
          </cell>
          <cell r="M374">
            <v>302658</v>
          </cell>
        </row>
        <row r="375">
          <cell r="D375" t="str">
            <v>Arbeitsgemeinschaften (Equity-Methode)</v>
          </cell>
          <cell r="E375">
            <v>40946</v>
          </cell>
          <cell r="F375">
            <v>39316</v>
          </cell>
          <cell r="H375">
            <v>0</v>
          </cell>
          <cell r="I375">
            <v>0</v>
          </cell>
          <cell r="K375">
            <v>7</v>
          </cell>
          <cell r="L375">
            <v>40946</v>
          </cell>
          <cell r="M375">
            <v>39316</v>
          </cell>
        </row>
        <row r="376">
          <cell r="D376" t="str">
            <v>Übrige Forderungen</v>
          </cell>
          <cell r="E376">
            <v>41231</v>
          </cell>
          <cell r="F376">
            <v>46514</v>
          </cell>
          <cell r="H376">
            <v>0</v>
          </cell>
          <cell r="I376">
            <v>0</v>
          </cell>
          <cell r="K376">
            <v>8</v>
          </cell>
          <cell r="L376">
            <v>41231</v>
          </cell>
          <cell r="M376">
            <v>46514</v>
          </cell>
        </row>
        <row r="377">
          <cell r="D377" t="str">
            <v>Roh-, Hilfs- und Betriebsstoffe</v>
          </cell>
          <cell r="E377">
            <v>25558</v>
          </cell>
          <cell r="F377">
            <v>25039</v>
          </cell>
          <cell r="H377">
            <v>0</v>
          </cell>
          <cell r="I377">
            <v>0</v>
          </cell>
          <cell r="K377">
            <v>9</v>
          </cell>
          <cell r="L377">
            <v>25558</v>
          </cell>
          <cell r="M377">
            <v>25039</v>
          </cell>
        </row>
        <row r="378">
          <cell r="D378" t="str">
            <v>Immobiliengeschäfte</v>
          </cell>
          <cell r="E378">
            <v>217473</v>
          </cell>
          <cell r="F378">
            <v>229777</v>
          </cell>
          <cell r="H378">
            <v>0</v>
          </cell>
          <cell r="I378">
            <v>0</v>
          </cell>
          <cell r="K378">
            <v>10</v>
          </cell>
          <cell r="L378">
            <v>217473</v>
          </cell>
          <cell r="M378">
            <v>229777</v>
          </cell>
        </row>
        <row r="379">
          <cell r="D379" t="str">
            <v>Rechnungsabgrenzungsposten</v>
          </cell>
          <cell r="E379">
            <v>34559</v>
          </cell>
          <cell r="F379">
            <v>27005</v>
          </cell>
          <cell r="H379">
            <v>0</v>
          </cell>
          <cell r="I379">
            <v>0</v>
          </cell>
          <cell r="K379">
            <v>11</v>
          </cell>
          <cell r="L379">
            <v>34559</v>
          </cell>
          <cell r="M379">
            <v>27005</v>
          </cell>
        </row>
        <row r="380">
          <cell r="D380" t="str">
            <v>Total Umlaufvermögen</v>
          </cell>
          <cell r="E380">
            <v>1782351</v>
          </cell>
          <cell r="F380">
            <v>1943960</v>
          </cell>
          <cell r="H380">
            <v>0</v>
          </cell>
          <cell r="I380">
            <v>0</v>
          </cell>
          <cell r="K380">
            <v>12</v>
          </cell>
          <cell r="L380">
            <v>1782351</v>
          </cell>
          <cell r="M380">
            <v>1943960</v>
          </cell>
        </row>
        <row r="381">
          <cell r="E381">
            <v>0.62534611020237207</v>
          </cell>
          <cell r="F381">
            <v>1.1562163799535483</v>
          </cell>
          <cell r="K381">
            <v>13</v>
          </cell>
        </row>
        <row r="382">
          <cell r="D382" t="str">
            <v>Sachanlagen</v>
          </cell>
          <cell r="E382">
            <v>245291</v>
          </cell>
          <cell r="F382">
            <v>245611</v>
          </cell>
          <cell r="H382">
            <v>0</v>
          </cell>
          <cell r="I382">
            <v>0</v>
          </cell>
          <cell r="K382">
            <v>14</v>
          </cell>
          <cell r="L382">
            <v>245291</v>
          </cell>
          <cell r="M382">
            <v>245611</v>
          </cell>
        </row>
        <row r="383">
          <cell r="D383" t="str">
            <v>Investment Property</v>
          </cell>
          <cell r="E383">
            <v>16716</v>
          </cell>
          <cell r="F383">
            <v>16434</v>
          </cell>
          <cell r="H383">
            <v>0</v>
          </cell>
          <cell r="I383">
            <v>0</v>
          </cell>
          <cell r="K383">
            <v>15</v>
          </cell>
          <cell r="L383">
            <v>16716</v>
          </cell>
          <cell r="M383">
            <v>16434</v>
          </cell>
        </row>
        <row r="384">
          <cell r="D384" t="str">
            <v>Beteiligungen an assoziierten Unternehmen</v>
          </cell>
          <cell r="E384">
            <v>46268</v>
          </cell>
          <cell r="F384">
            <v>48788</v>
          </cell>
          <cell r="H384">
            <v>0</v>
          </cell>
          <cell r="I384">
            <v>0</v>
          </cell>
          <cell r="K384">
            <v>16</v>
          </cell>
          <cell r="L384">
            <v>46268</v>
          </cell>
          <cell r="M384">
            <v>48788</v>
          </cell>
        </row>
        <row r="385">
          <cell r="D385" t="str">
            <v>Übrige Finanzanlagen</v>
          </cell>
          <cell r="E385">
            <v>8833</v>
          </cell>
          <cell r="F385">
            <v>8897</v>
          </cell>
          <cell r="H385">
            <v>0</v>
          </cell>
          <cell r="I385">
            <v>0</v>
          </cell>
          <cell r="K385">
            <v>17</v>
          </cell>
          <cell r="L385">
            <v>8833</v>
          </cell>
          <cell r="M385">
            <v>8897</v>
          </cell>
        </row>
        <row r="386">
          <cell r="D386" t="str">
            <v>Vorsorgeaktiven</v>
          </cell>
          <cell r="E386">
            <v>6184</v>
          </cell>
          <cell r="F386">
            <v>5698</v>
          </cell>
          <cell r="H386">
            <v>0</v>
          </cell>
          <cell r="I386">
            <v>0</v>
          </cell>
          <cell r="K386">
            <v>18</v>
          </cell>
          <cell r="L386">
            <v>6184</v>
          </cell>
          <cell r="M386">
            <v>5698</v>
          </cell>
        </row>
        <row r="387">
          <cell r="D387" t="str">
            <v>Immaterielle Vermögenswerte</v>
          </cell>
          <cell r="E387">
            <v>90700</v>
          </cell>
          <cell r="F387">
            <v>87847</v>
          </cell>
          <cell r="H387">
            <v>0</v>
          </cell>
          <cell r="I387">
            <v>0</v>
          </cell>
          <cell r="K387">
            <v>19</v>
          </cell>
          <cell r="L387">
            <v>90700</v>
          </cell>
          <cell r="M387">
            <v>87847</v>
          </cell>
        </row>
        <row r="388">
          <cell r="D388" t="str">
            <v>Latente Steuerforderungen</v>
          </cell>
          <cell r="E388">
            <v>31</v>
          </cell>
          <cell r="F388">
            <v>424</v>
          </cell>
          <cell r="H388">
            <v>0</v>
          </cell>
          <cell r="I388">
            <v>0</v>
          </cell>
          <cell r="K388">
            <v>20</v>
          </cell>
          <cell r="L388">
            <v>31</v>
          </cell>
          <cell r="M388">
            <v>424</v>
          </cell>
        </row>
        <row r="389">
          <cell r="D389" t="str">
            <v>Total Anlagevermögen</v>
          </cell>
          <cell r="E389">
            <v>414023</v>
          </cell>
          <cell r="F389">
            <v>413699</v>
          </cell>
          <cell r="H389">
            <v>0</v>
          </cell>
          <cell r="I389">
            <v>0</v>
          </cell>
          <cell r="K389">
            <v>21</v>
          </cell>
          <cell r="L389">
            <v>414023</v>
          </cell>
          <cell r="M389">
            <v>413699</v>
          </cell>
        </row>
        <row r="390">
          <cell r="E390">
            <v>1</v>
          </cell>
          <cell r="F390">
            <v>0</v>
          </cell>
          <cell r="K390">
            <v>22</v>
          </cell>
        </row>
        <row r="391">
          <cell r="D391" t="str">
            <v>Total Aktiven</v>
          </cell>
          <cell r="E391">
            <v>2196374</v>
          </cell>
          <cell r="F391">
            <v>2357659</v>
          </cell>
          <cell r="H391">
            <v>0</v>
          </cell>
          <cell r="I391">
            <v>0</v>
          </cell>
          <cell r="K391">
            <v>23</v>
          </cell>
          <cell r="L391">
            <v>2196374</v>
          </cell>
          <cell r="M391">
            <v>2357659</v>
          </cell>
        </row>
        <row r="392">
          <cell r="E392">
            <v>0</v>
          </cell>
          <cell r="F392">
            <v>-1</v>
          </cell>
          <cell r="K392">
            <v>24</v>
          </cell>
        </row>
        <row r="393">
          <cell r="D393" t="str">
            <v>Finanzverbindlichkeiten</v>
          </cell>
          <cell r="E393">
            <v>3544</v>
          </cell>
          <cell r="F393">
            <v>3306</v>
          </cell>
          <cell r="H393">
            <v>0</v>
          </cell>
          <cell r="I393">
            <v>0</v>
          </cell>
          <cell r="K393">
            <v>25</v>
          </cell>
          <cell r="L393">
            <v>3544</v>
          </cell>
          <cell r="M393">
            <v>3306</v>
          </cell>
        </row>
        <row r="394">
          <cell r="D394" t="str">
            <v>Verbindlichkeiten aus Leistungen</v>
          </cell>
          <cell r="E394">
            <v>362654</v>
          </cell>
          <cell r="F394">
            <v>368702</v>
          </cell>
          <cell r="H394">
            <v>0</v>
          </cell>
          <cell r="I394">
            <v>0</v>
          </cell>
          <cell r="K394">
            <v>26</v>
          </cell>
          <cell r="L394">
            <v>362654</v>
          </cell>
          <cell r="M394">
            <v>368702</v>
          </cell>
        </row>
        <row r="395">
          <cell r="D395" t="str">
            <v>Objekte in Arbeit</v>
          </cell>
          <cell r="E395">
            <v>627537</v>
          </cell>
          <cell r="F395">
            <v>678381</v>
          </cell>
          <cell r="H395">
            <v>0</v>
          </cell>
          <cell r="I395">
            <v>0</v>
          </cell>
          <cell r="K395">
            <v>27</v>
          </cell>
          <cell r="L395">
            <v>627537</v>
          </cell>
          <cell r="M395">
            <v>678381</v>
          </cell>
        </row>
        <row r="396">
          <cell r="D396" t="str">
            <v>Arbeitsgemeinschaften (Equity-Methode)</v>
          </cell>
          <cell r="E396">
            <v>50461</v>
          </cell>
          <cell r="F396">
            <v>41562</v>
          </cell>
          <cell r="H396">
            <v>0</v>
          </cell>
          <cell r="I396">
            <v>0</v>
          </cell>
          <cell r="K396">
            <v>28</v>
          </cell>
          <cell r="L396">
            <v>50461</v>
          </cell>
          <cell r="M396">
            <v>41562</v>
          </cell>
        </row>
        <row r="397">
          <cell r="D397" t="str">
            <v>Übrige Verbindlichkeiten</v>
          </cell>
          <cell r="E397">
            <v>80095</v>
          </cell>
          <cell r="F397">
            <v>75108</v>
          </cell>
          <cell r="H397">
            <v>0</v>
          </cell>
          <cell r="I397">
            <v>0</v>
          </cell>
          <cell r="K397">
            <v>29</v>
          </cell>
          <cell r="L397">
            <v>80095</v>
          </cell>
          <cell r="M397">
            <v>75108</v>
          </cell>
        </row>
        <row r="398">
          <cell r="D398" t="str">
            <v>Steuerverbindlichkeiten</v>
          </cell>
          <cell r="E398">
            <v>37742</v>
          </cell>
          <cell r="F398">
            <v>42180</v>
          </cell>
          <cell r="H398">
            <v>0</v>
          </cell>
          <cell r="I398">
            <v>0</v>
          </cell>
          <cell r="K398">
            <v>30</v>
          </cell>
          <cell r="L398">
            <v>37742</v>
          </cell>
          <cell r="M398">
            <v>42180</v>
          </cell>
        </row>
        <row r="399">
          <cell r="D399" t="str">
            <v>Rechnungsabgrenzungsposten</v>
          </cell>
          <cell r="E399">
            <v>107789</v>
          </cell>
          <cell r="F399">
            <v>105391</v>
          </cell>
          <cell r="H399">
            <v>0</v>
          </cell>
          <cell r="I399">
            <v>0</v>
          </cell>
          <cell r="K399">
            <v>31</v>
          </cell>
          <cell r="L399">
            <v>107789</v>
          </cell>
          <cell r="M399">
            <v>105391</v>
          </cell>
        </row>
        <row r="400">
          <cell r="D400" t="str">
            <v>Rückstellungen</v>
          </cell>
          <cell r="E400">
            <v>6586</v>
          </cell>
          <cell r="F400">
            <v>6425</v>
          </cell>
          <cell r="H400">
            <v>0</v>
          </cell>
          <cell r="I400">
            <v>0</v>
          </cell>
          <cell r="K400">
            <v>32</v>
          </cell>
          <cell r="L400">
            <v>6586</v>
          </cell>
          <cell r="M400">
            <v>6425</v>
          </cell>
        </row>
        <row r="401">
          <cell r="D401" t="str">
            <v>Total kurzfristiges Fremdkapital</v>
          </cell>
          <cell r="E401">
            <v>1276408</v>
          </cell>
          <cell r="F401">
            <v>1321055</v>
          </cell>
          <cell r="H401">
            <v>0</v>
          </cell>
          <cell r="I401">
            <v>0</v>
          </cell>
          <cell r="K401">
            <v>33</v>
          </cell>
          <cell r="L401">
            <v>1276408</v>
          </cell>
          <cell r="M401">
            <v>1321055</v>
          </cell>
        </row>
        <row r="402">
          <cell r="D402" t="str">
            <v>Finanzverbindlichkeiten</v>
          </cell>
          <cell r="E402">
            <v>207968</v>
          </cell>
          <cell r="F402">
            <v>326751</v>
          </cell>
          <cell r="H402">
            <v>0</v>
          </cell>
          <cell r="I402">
            <v>0</v>
          </cell>
          <cell r="K402">
            <v>34</v>
          </cell>
          <cell r="L402">
            <v>207968</v>
          </cell>
          <cell r="M402">
            <v>326751</v>
          </cell>
        </row>
        <row r="403">
          <cell r="D403" t="str">
            <v>Übrige Verbindlichkeiten</v>
          </cell>
          <cell r="E403">
            <v>2191</v>
          </cell>
          <cell r="F403">
            <v>1900</v>
          </cell>
          <cell r="H403">
            <v>0</v>
          </cell>
          <cell r="I403">
            <v>0</v>
          </cell>
          <cell r="K403">
            <v>35</v>
          </cell>
          <cell r="L403">
            <v>2191</v>
          </cell>
          <cell r="M403">
            <v>1900</v>
          </cell>
        </row>
        <row r="404">
          <cell r="D404" t="str">
            <v>Latente Steuerverbindlichkeiten</v>
          </cell>
          <cell r="E404">
            <v>56309</v>
          </cell>
          <cell r="F404">
            <v>54142</v>
          </cell>
          <cell r="H404">
            <v>0</v>
          </cell>
          <cell r="I404">
            <v>0</v>
          </cell>
          <cell r="K404">
            <v>36</v>
          </cell>
          <cell r="L404">
            <v>56309</v>
          </cell>
          <cell r="M404">
            <v>54142</v>
          </cell>
        </row>
        <row r="405">
          <cell r="D405" t="str">
            <v>Vorsorgepassiven</v>
          </cell>
          <cell r="E405">
            <v>0</v>
          </cell>
          <cell r="F405">
            <v>1927</v>
          </cell>
          <cell r="H405">
            <v>0</v>
          </cell>
          <cell r="I405">
            <v>0</v>
          </cell>
          <cell r="K405">
            <v>37</v>
          </cell>
          <cell r="L405">
            <v>0</v>
          </cell>
          <cell r="M405">
            <v>1927</v>
          </cell>
        </row>
        <row r="406">
          <cell r="D406" t="str">
            <v>Rückstellungen</v>
          </cell>
          <cell r="E406">
            <v>24810</v>
          </cell>
          <cell r="F406">
            <v>22095</v>
          </cell>
          <cell r="H406">
            <v>0</v>
          </cell>
          <cell r="I406">
            <v>0</v>
          </cell>
          <cell r="K406">
            <v>38</v>
          </cell>
          <cell r="L406">
            <v>24810</v>
          </cell>
          <cell r="M406">
            <v>22095</v>
          </cell>
        </row>
        <row r="407">
          <cell r="D407" t="str">
            <v>Total langfristiges Fremdkapital</v>
          </cell>
          <cell r="E407">
            <v>291278</v>
          </cell>
          <cell r="F407">
            <v>406815</v>
          </cell>
          <cell r="H407">
            <v>0</v>
          </cell>
          <cell r="I407">
            <v>0</v>
          </cell>
          <cell r="K407">
            <v>39</v>
          </cell>
          <cell r="L407">
            <v>291278</v>
          </cell>
          <cell r="M407">
            <v>406815</v>
          </cell>
        </row>
        <row r="408">
          <cell r="E408">
            <v>0.3950531620066613</v>
          </cell>
          <cell r="F408">
            <v>0.47603282099589705</v>
          </cell>
          <cell r="K408">
            <v>40</v>
          </cell>
        </row>
        <row r="409">
          <cell r="D409" t="str">
            <v>Aktienkapital</v>
          </cell>
          <cell r="E409">
            <v>35097</v>
          </cell>
          <cell r="F409">
            <v>18841</v>
          </cell>
          <cell r="H409">
            <v>0</v>
          </cell>
          <cell r="I409">
            <v>0</v>
          </cell>
          <cell r="K409">
            <v>41</v>
          </cell>
          <cell r="L409">
            <v>35097</v>
          </cell>
          <cell r="M409">
            <v>18841</v>
          </cell>
        </row>
        <row r="410">
          <cell r="D410" t="str">
            <v>Eigene Aktien</v>
          </cell>
          <cell r="E410">
            <v>-5149</v>
          </cell>
          <cell r="F410">
            <v>-8405</v>
          </cell>
          <cell r="H410">
            <v>0</v>
          </cell>
          <cell r="I410">
            <v>0</v>
          </cell>
          <cell r="K410">
            <v>42</v>
          </cell>
          <cell r="L410">
            <v>-5149</v>
          </cell>
          <cell r="M410">
            <v>-8405</v>
          </cell>
        </row>
        <row r="411">
          <cell r="D411" t="str">
            <v>Reserven</v>
          </cell>
          <cell r="E411">
            <v>497682</v>
          </cell>
          <cell r="F411">
            <v>536123</v>
          </cell>
          <cell r="H411">
            <v>0</v>
          </cell>
          <cell r="I411">
            <v>1</v>
          </cell>
          <cell r="K411">
            <v>43</v>
          </cell>
          <cell r="L411">
            <v>497682</v>
          </cell>
          <cell r="M411">
            <v>536124</v>
          </cell>
        </row>
        <row r="412">
          <cell r="D412" t="str">
            <v>Konzernergebnis der Aktionäre</v>
          </cell>
          <cell r="E412">
            <v>75215</v>
          </cell>
          <cell r="F412">
            <v>69232</v>
          </cell>
          <cell r="H412">
            <v>0</v>
          </cell>
          <cell r="I412">
            <v>-1</v>
          </cell>
          <cell r="K412">
            <v>44</v>
          </cell>
          <cell r="L412">
            <v>75215</v>
          </cell>
          <cell r="M412">
            <v>69231</v>
          </cell>
        </row>
        <row r="413">
          <cell r="D413" t="str">
            <v>Eigenkapital der Aktionäre</v>
          </cell>
          <cell r="E413">
            <v>602845</v>
          </cell>
          <cell r="F413">
            <v>615791</v>
          </cell>
          <cell r="H413">
            <v>0</v>
          </cell>
          <cell r="I413">
            <v>0</v>
          </cell>
          <cell r="K413">
            <v>45</v>
          </cell>
          <cell r="L413">
            <v>602845</v>
          </cell>
          <cell r="M413">
            <v>615791</v>
          </cell>
        </row>
        <row r="414">
          <cell r="D414" t="str">
            <v>Nicht beherrschende Anteile</v>
          </cell>
          <cell r="E414">
            <v>25843</v>
          </cell>
          <cell r="F414">
            <v>13998</v>
          </cell>
          <cell r="H414">
            <v>0</v>
          </cell>
          <cell r="I414">
            <v>0</v>
          </cell>
          <cell r="K414">
            <v>46</v>
          </cell>
          <cell r="L414">
            <v>25843</v>
          </cell>
          <cell r="M414">
            <v>13998</v>
          </cell>
        </row>
        <row r="415">
          <cell r="D415" t="str">
            <v>Total Eigenkapital</v>
          </cell>
          <cell r="E415">
            <v>628688</v>
          </cell>
          <cell r="F415">
            <v>629789</v>
          </cell>
          <cell r="H415">
            <v>0</v>
          </cell>
          <cell r="I415">
            <v>0</v>
          </cell>
          <cell r="K415">
            <v>47</v>
          </cell>
          <cell r="L415">
            <v>628688</v>
          </cell>
          <cell r="M415">
            <v>629789</v>
          </cell>
        </row>
        <row r="416">
          <cell r="E416">
            <v>-0.51820021704770625</v>
          </cell>
          <cell r="F416">
            <v>-0.89820866391528398</v>
          </cell>
          <cell r="K416">
            <v>48</v>
          </cell>
        </row>
        <row r="417">
          <cell r="D417" t="str">
            <v>Total Passiven</v>
          </cell>
          <cell r="E417">
            <v>2196374</v>
          </cell>
          <cell r="F417">
            <v>2357659</v>
          </cell>
          <cell r="H417">
            <v>0</v>
          </cell>
          <cell r="I417">
            <v>0</v>
          </cell>
          <cell r="K417">
            <v>49</v>
          </cell>
          <cell r="L417">
            <v>2196374</v>
          </cell>
          <cell r="M417">
            <v>2357659</v>
          </cell>
        </row>
        <row r="418">
          <cell r="E418">
            <v>0</v>
          </cell>
          <cell r="F418">
            <v>-1</v>
          </cell>
          <cell r="K418">
            <v>50</v>
          </cell>
        </row>
        <row r="419">
          <cell r="E419">
            <v>0</v>
          </cell>
          <cell r="F419">
            <v>0</v>
          </cell>
          <cell r="K419">
            <v>51</v>
          </cell>
          <cell r="L419">
            <v>0</v>
          </cell>
          <cell r="M419">
            <v>0</v>
          </cell>
        </row>
        <row r="420">
          <cell r="K420">
            <v>52</v>
          </cell>
        </row>
        <row r="421">
          <cell r="D421" t="str">
            <v xml:space="preserve">Investitionen Immobiliengeschäfte </v>
          </cell>
          <cell r="E421">
            <v>51665.35</v>
          </cell>
          <cell r="F421">
            <v>54973.608990000001</v>
          </cell>
          <cell r="H421">
            <v>0</v>
          </cell>
          <cell r="I421">
            <v>0</v>
          </cell>
          <cell r="K421">
            <v>53</v>
          </cell>
          <cell r="L421">
            <v>51665</v>
          </cell>
          <cell r="M421">
            <v>54974</v>
          </cell>
        </row>
        <row r="422">
          <cell r="D422" t="str">
            <v>Investitionen in Sachanlagen</v>
          </cell>
          <cell r="E422">
            <v>56041.646766277903</v>
          </cell>
          <cell r="F422">
            <v>49151.553581263601</v>
          </cell>
          <cell r="H422">
            <v>-1978</v>
          </cell>
          <cell r="I422">
            <v>-1</v>
          </cell>
          <cell r="K422">
            <v>54</v>
          </cell>
          <cell r="L422">
            <v>54064</v>
          </cell>
          <cell r="M422">
            <v>49151</v>
          </cell>
        </row>
        <row r="423">
          <cell r="D423" t="str">
            <v>Desinvestitionen in Immobiliengeschäfte</v>
          </cell>
          <cell r="E423">
            <v>-85003.137719999999</v>
          </cell>
          <cell r="F423">
            <v>-42597.177960000001</v>
          </cell>
          <cell r="H423">
            <v>0</v>
          </cell>
          <cell r="I423">
            <v>-1</v>
          </cell>
          <cell r="K423">
            <v>55</v>
          </cell>
          <cell r="L423">
            <v>-85003</v>
          </cell>
          <cell r="M423">
            <v>-42598</v>
          </cell>
        </row>
        <row r="424">
          <cell r="K424">
            <v>56</v>
          </cell>
        </row>
        <row r="425">
          <cell r="D425" t="str">
            <v>Umlaufvermögen ohne flüssige Mittel</v>
          </cell>
          <cell r="E425">
            <v>1199770</v>
          </cell>
          <cell r="F425">
            <v>1212426</v>
          </cell>
          <cell r="H425">
            <v>0</v>
          </cell>
          <cell r="I425">
            <v>0</v>
          </cell>
          <cell r="K425">
            <v>57</v>
          </cell>
          <cell r="L425">
            <v>1199770</v>
          </cell>
          <cell r="M425">
            <v>1212426</v>
          </cell>
        </row>
        <row r="426">
          <cell r="D426" t="str">
            <v>Anlagevermögen (ohne Vorsorgeaktiven)</v>
          </cell>
          <cell r="E426">
            <v>407839</v>
          </cell>
          <cell r="F426">
            <v>408001</v>
          </cell>
          <cell r="H426">
            <v>0</v>
          </cell>
          <cell r="I426">
            <v>0</v>
          </cell>
          <cell r="K426">
            <v>58</v>
          </cell>
          <cell r="L426">
            <v>407839</v>
          </cell>
          <cell r="M426">
            <v>408001</v>
          </cell>
        </row>
        <row r="427">
          <cell r="D427" t="str">
            <v>Abzüglich Fremdkapital (ohne Finanzverbindlichkeiten und Vorsorgepassiven)</v>
          </cell>
          <cell r="E427">
            <v>-1356174</v>
          </cell>
          <cell r="F427">
            <v>-1395886</v>
          </cell>
          <cell r="H427">
            <v>0</v>
          </cell>
          <cell r="I427">
            <v>0</v>
          </cell>
          <cell r="K427">
            <v>59</v>
          </cell>
          <cell r="L427">
            <v>-1356174</v>
          </cell>
          <cell r="M427">
            <v>-1395886</v>
          </cell>
        </row>
        <row r="428">
          <cell r="D428" t="str">
            <v>Total investiertes Kapital</v>
          </cell>
          <cell r="E428">
            <v>251435</v>
          </cell>
          <cell r="F428">
            <v>224541</v>
          </cell>
          <cell r="H428">
            <v>0</v>
          </cell>
          <cell r="I428">
            <v>0</v>
          </cell>
          <cell r="K428">
            <v>60</v>
          </cell>
          <cell r="L428">
            <v>251435</v>
          </cell>
          <cell r="M428">
            <v>224541</v>
          </cell>
        </row>
        <row r="430">
          <cell r="D430" t="str">
            <v>KF_Bilanz</v>
          </cell>
          <cell r="E430">
            <v>1</v>
          </cell>
          <cell r="H430" t="str">
            <v>Bereich</v>
          </cell>
          <cell r="I430" t="str">
            <v>KFBS</v>
          </cell>
          <cell r="L430">
            <v>2013</v>
          </cell>
          <cell r="M430">
            <v>2014</v>
          </cell>
        </row>
        <row r="431">
          <cell r="D431" t="str">
            <v>Flüssige Mittel</v>
          </cell>
          <cell r="E431">
            <v>2</v>
          </cell>
          <cell r="L431">
            <v>582581</v>
          </cell>
          <cell r="M431">
            <v>731534</v>
          </cell>
        </row>
        <row r="432">
          <cell r="D432" t="str">
            <v>Immobiliengeschäfte</v>
          </cell>
          <cell r="E432">
            <v>3</v>
          </cell>
          <cell r="L432">
            <v>217473</v>
          </cell>
          <cell r="M432">
            <v>229777</v>
          </cell>
        </row>
        <row r="433">
          <cell r="D433" t="str">
            <v>Übriges Umlaufvermögen</v>
          </cell>
          <cell r="E433">
            <v>4</v>
          </cell>
          <cell r="L433">
            <v>982297</v>
          </cell>
          <cell r="M433">
            <v>982649</v>
          </cell>
        </row>
        <row r="434">
          <cell r="D434" t="str">
            <v>Anlagevermögen</v>
          </cell>
          <cell r="E434">
            <v>5</v>
          </cell>
          <cell r="L434">
            <v>414023</v>
          </cell>
          <cell r="M434">
            <v>413699</v>
          </cell>
        </row>
        <row r="435">
          <cell r="D435" t="str">
            <v>Total Aktiven</v>
          </cell>
          <cell r="E435">
            <v>6</v>
          </cell>
          <cell r="L435">
            <v>2196374</v>
          </cell>
          <cell r="M435">
            <v>2357659</v>
          </cell>
        </row>
        <row r="436">
          <cell r="D436" t="str">
            <v>Finanzverbindlichkeiten</v>
          </cell>
          <cell r="E436">
            <v>7</v>
          </cell>
          <cell r="L436">
            <v>211512</v>
          </cell>
          <cell r="M436">
            <v>330057</v>
          </cell>
        </row>
        <row r="437">
          <cell r="D437" t="str">
            <v>Übriges Fremdkapital</v>
          </cell>
          <cell r="E437">
            <v>8</v>
          </cell>
          <cell r="L437">
            <v>1356174</v>
          </cell>
          <cell r="M437">
            <v>1397813</v>
          </cell>
        </row>
        <row r="438">
          <cell r="D438" t="str">
            <v>Eigenkapital</v>
          </cell>
          <cell r="E438">
            <v>9</v>
          </cell>
          <cell r="L438">
            <v>628688</v>
          </cell>
          <cell r="M438">
            <v>629789</v>
          </cell>
        </row>
        <row r="439">
          <cell r="D439" t="str">
            <v>Total Passiven</v>
          </cell>
          <cell r="E439">
            <v>10</v>
          </cell>
          <cell r="L439">
            <v>2196374</v>
          </cell>
          <cell r="M439">
            <v>2357659</v>
          </cell>
        </row>
        <row r="440">
          <cell r="D440" t="str">
            <v>Netto-Cash-Position</v>
          </cell>
          <cell r="E440">
            <v>11</v>
          </cell>
          <cell r="L440">
            <v>371069</v>
          </cell>
          <cell r="M440">
            <v>401477</v>
          </cell>
        </row>
        <row r="441">
          <cell r="D441" t="str">
            <v xml:space="preserve">Investitionen Immobiliengeschäfte </v>
          </cell>
          <cell r="E441">
            <v>12</v>
          </cell>
          <cell r="L441">
            <v>51665</v>
          </cell>
          <cell r="M441">
            <v>54974</v>
          </cell>
        </row>
        <row r="442">
          <cell r="D442" t="str">
            <v>Investitionen in Sachanlagen</v>
          </cell>
          <cell r="E442">
            <v>13</v>
          </cell>
          <cell r="L442">
            <v>54064</v>
          </cell>
          <cell r="M442">
            <v>49151</v>
          </cell>
        </row>
        <row r="443">
          <cell r="D443" t="str">
            <v>Eigenkapitalquote</v>
          </cell>
          <cell r="E443">
            <v>14</v>
          </cell>
          <cell r="L443">
            <v>0.28623904671972988</v>
          </cell>
          <cell r="M443">
            <v>0.26712471990224201</v>
          </cell>
        </row>
        <row r="445">
          <cell r="D445" t="str">
            <v>InvKap</v>
          </cell>
          <cell r="E445">
            <v>1</v>
          </cell>
          <cell r="H445" t="str">
            <v>Bereich</v>
          </cell>
          <cell r="I445" t="str">
            <v>InvKap</v>
          </cell>
          <cell r="L445">
            <v>2013</v>
          </cell>
          <cell r="M445">
            <v>2014</v>
          </cell>
        </row>
        <row r="446">
          <cell r="D446" t="str">
            <v>Umlaufvermögen ohne flüssige Mittel</v>
          </cell>
          <cell r="E446">
            <v>2</v>
          </cell>
          <cell r="L446">
            <v>1199770</v>
          </cell>
          <cell r="M446">
            <v>1212426</v>
          </cell>
        </row>
        <row r="447">
          <cell r="D447" t="str">
            <v>Anlagevermögen (ohne Vorsorgeaktiven)</v>
          </cell>
          <cell r="E447">
            <v>3</v>
          </cell>
          <cell r="L447">
            <v>407839</v>
          </cell>
          <cell r="M447">
            <v>408001</v>
          </cell>
        </row>
        <row r="448">
          <cell r="D448" t="str">
            <v>Abzüglich Fremdkapital (ohne Finanzverbindlichkeiten und Vorsorgepassiven)</v>
          </cell>
          <cell r="E448">
            <v>4</v>
          </cell>
          <cell r="L448">
            <v>-1356174</v>
          </cell>
          <cell r="M448">
            <v>-1395886</v>
          </cell>
        </row>
        <row r="449">
          <cell r="D449" t="str">
            <v>Total investiertes Kapital</v>
          </cell>
          <cell r="E449">
            <v>5</v>
          </cell>
          <cell r="L449">
            <v>251435</v>
          </cell>
          <cell r="M449">
            <v>224541</v>
          </cell>
        </row>
      </sheetData>
      <sheetData sheetId="2">
        <row r="1">
          <cell r="B1">
            <v>1</v>
          </cell>
          <cell r="C1">
            <v>2014</v>
          </cell>
          <cell r="D1">
            <v>2013</v>
          </cell>
          <cell r="E1">
            <v>2012</v>
          </cell>
          <cell r="F1">
            <v>2011</v>
          </cell>
          <cell r="G1">
            <v>2010</v>
          </cell>
        </row>
        <row r="2">
          <cell r="A2" t="str">
            <v>Aktienkapital</v>
          </cell>
          <cell r="B2">
            <v>2</v>
          </cell>
        </row>
        <row r="3">
          <cell r="A3" t="str">
            <v>Aktienkapital (in 1000 CHF)</v>
          </cell>
          <cell r="B3">
            <v>3</v>
          </cell>
          <cell r="C3">
            <v>18141</v>
          </cell>
          <cell r="D3">
            <v>35097</v>
          </cell>
          <cell r="E3">
            <v>35097</v>
          </cell>
          <cell r="F3">
            <v>35097</v>
          </cell>
          <cell r="G3">
            <v>51722</v>
          </cell>
        </row>
        <row r="4">
          <cell r="A4" t="str">
            <v>Anzahl ausgegebener Namenaktien</v>
          </cell>
          <cell r="B4">
            <v>4</v>
          </cell>
          <cell r="C4">
            <v>18472000</v>
          </cell>
          <cell r="D4">
            <v>18472000</v>
          </cell>
          <cell r="E4">
            <v>18472000</v>
          </cell>
          <cell r="F4">
            <v>18472000</v>
          </cell>
          <cell r="G4">
            <v>18472000</v>
          </cell>
        </row>
        <row r="5">
          <cell r="A5" t="str">
            <v>Davon eigene Aktien</v>
          </cell>
          <cell r="B5">
            <v>5</v>
          </cell>
          <cell r="C5">
            <v>155301</v>
          </cell>
          <cell r="D5">
            <v>102316</v>
          </cell>
          <cell r="E5">
            <v>100046</v>
          </cell>
          <cell r="F5">
            <v>179006</v>
          </cell>
          <cell r="G5">
            <v>211017</v>
          </cell>
        </row>
        <row r="6">
          <cell r="A6" t="str">
            <v>Anzahl ausstehender Namenaktien</v>
          </cell>
          <cell r="B6">
            <v>6</v>
          </cell>
          <cell r="C6">
            <v>18316699</v>
          </cell>
          <cell r="D6">
            <v>18369684</v>
          </cell>
          <cell r="E6">
            <v>18371954</v>
          </cell>
          <cell r="F6">
            <v>18292994</v>
          </cell>
          <cell r="G6">
            <v>18260983</v>
          </cell>
        </row>
        <row r="7">
          <cell r="A7" t="str">
            <v>Nennwert pro Namenaktie (in CHF)</v>
          </cell>
          <cell r="B7">
            <v>7</v>
          </cell>
          <cell r="C7">
            <v>1.02</v>
          </cell>
          <cell r="D7">
            <v>1.9000108271979212</v>
          </cell>
          <cell r="E7">
            <v>1.9000108271979212</v>
          </cell>
          <cell r="F7">
            <v>1.9</v>
          </cell>
          <cell r="G7">
            <v>2.8</v>
          </cell>
        </row>
        <row r="8">
          <cell r="A8" t="str">
            <v>Bedingtes Kapital (in 1000 CHF)</v>
          </cell>
          <cell r="B8">
            <v>8</v>
          </cell>
          <cell r="C8">
            <v>9421</v>
          </cell>
          <cell r="D8">
            <v>17548</v>
          </cell>
          <cell r="E8">
            <v>17548</v>
          </cell>
          <cell r="F8">
            <v>17548</v>
          </cell>
          <cell r="G8">
            <v>25861</v>
          </cell>
        </row>
        <row r="9">
          <cell r="B9">
            <v>9</v>
          </cell>
        </row>
        <row r="10">
          <cell r="A10" t="str">
            <v>Kennzahlen</v>
          </cell>
          <cell r="B10">
            <v>10</v>
          </cell>
        </row>
        <row r="11">
          <cell r="A11" t="str">
            <v>Ergebnis je Aktie (in CHF)</v>
          </cell>
          <cell r="B11">
            <v>11</v>
          </cell>
          <cell r="C11">
            <v>3.77</v>
          </cell>
          <cell r="D11">
            <v>4.1100000000000003</v>
          </cell>
          <cell r="E11">
            <v>3.82</v>
          </cell>
          <cell r="F11">
            <v>3.3051942457020109</v>
          </cell>
          <cell r="G11">
            <v>2.8786124852923427</v>
          </cell>
        </row>
        <row r="12">
          <cell r="A12" t="str">
            <v>Kurs-Gewinn-Verhältnis</v>
          </cell>
          <cell r="B12">
            <v>12</v>
          </cell>
          <cell r="C12">
            <v>15.318302387267904</v>
          </cell>
          <cell r="D12">
            <v>15.827250608272504</v>
          </cell>
          <cell r="E12">
            <v>10.445026178010471</v>
          </cell>
          <cell r="F12">
            <v>7.1554039617350318</v>
          </cell>
          <cell r="G12">
            <v>11.099097278026035</v>
          </cell>
        </row>
        <row r="13">
          <cell r="A13" t="str">
            <v>Eigenkapital pro Aktie (in CHF)</v>
          </cell>
          <cell r="B13">
            <v>13</v>
          </cell>
          <cell r="C13">
            <v>34.094250757903858</v>
          </cell>
          <cell r="D13">
            <v>34.034647033347767</v>
          </cell>
          <cell r="E13">
            <v>28.947140982038189</v>
          </cell>
          <cell r="F13">
            <v>29.130004634561189</v>
          </cell>
          <cell r="G13">
            <v>26.778076514281842</v>
          </cell>
        </row>
        <row r="14">
          <cell r="A14" t="str">
            <v>Bruttodividende 2 (in CHF)</v>
          </cell>
          <cell r="B14">
            <v>14</v>
          </cell>
          <cell r="C14">
            <v>1.8</v>
          </cell>
          <cell r="D14">
            <v>1.6</v>
          </cell>
          <cell r="E14">
            <v>1.4</v>
          </cell>
          <cell r="F14">
            <v>1.1000000000000001</v>
          </cell>
          <cell r="G14">
            <v>0.9</v>
          </cell>
        </row>
        <row r="15">
          <cell r="A15" t="str">
            <v>Dividendenrendite</v>
          </cell>
          <cell r="B15">
            <v>15</v>
          </cell>
          <cell r="C15">
            <v>3.1168831168831169E-2</v>
          </cell>
          <cell r="D15">
            <v>2.4596464258262878E-2</v>
          </cell>
          <cell r="E15">
            <v>3.5087719298245612E-2</v>
          </cell>
          <cell r="F15">
            <v>4.651162790697675E-2</v>
          </cell>
          <cell r="G15">
            <v>2.8169014084507043E-2</v>
          </cell>
        </row>
        <row r="16">
          <cell r="A16" t="str">
            <v>Dividendenrendite mit Berücksichtigung Steuereffek</v>
          </cell>
          <cell r="B16">
            <v>16</v>
          </cell>
          <cell r="C16">
            <v>4.6520643535568902E-2</v>
          </cell>
          <cell r="D16">
            <v>3.6711140683974443E-2</v>
          </cell>
          <cell r="E16">
            <v>5.2369730295888976E-2</v>
          </cell>
          <cell r="F16">
            <v>6.9420340159666805E-2</v>
          </cell>
          <cell r="G16">
            <v>4.2043304603741852E-2</v>
          </cell>
        </row>
        <row r="17">
          <cell r="A17" t="str">
            <v>Ausschüttungsquote</v>
          </cell>
          <cell r="B17">
            <v>17</v>
          </cell>
          <cell r="C17">
            <v>0.47623258655804479</v>
          </cell>
          <cell r="D17">
            <v>0.39076639500099714</v>
          </cell>
          <cell r="E17">
            <v>0.36765967580548331</v>
          </cell>
          <cell r="F17">
            <v>0.33390238616752954</v>
          </cell>
          <cell r="G17">
            <v>0.31930998057120652</v>
          </cell>
        </row>
        <row r="18">
          <cell r="B18">
            <v>18</v>
          </cell>
        </row>
        <row r="19">
          <cell r="A19" t="str">
            <v>Entwicklung Aktienkurs</v>
          </cell>
          <cell r="B19">
            <v>19</v>
          </cell>
        </row>
        <row r="20">
          <cell r="A20" t="str">
            <v>Höchst (in CHF pro Aktie)</v>
          </cell>
          <cell r="B20">
            <v>20</v>
          </cell>
          <cell r="C20">
            <v>70.5</v>
          </cell>
          <cell r="D20">
            <v>65.900000000000006</v>
          </cell>
          <cell r="E20">
            <v>40.35</v>
          </cell>
          <cell r="F20">
            <v>32.5</v>
          </cell>
          <cell r="G20">
            <v>32</v>
          </cell>
        </row>
        <row r="21">
          <cell r="A21" t="str">
            <v>Tiefst (in CHF pro Aktie)</v>
          </cell>
          <cell r="B21">
            <v>21</v>
          </cell>
          <cell r="C21">
            <v>49.1</v>
          </cell>
          <cell r="D21">
            <v>39.549999999999997</v>
          </cell>
          <cell r="E21">
            <v>23.25</v>
          </cell>
          <cell r="F21">
            <v>20</v>
          </cell>
          <cell r="G21">
            <v>26.5</v>
          </cell>
        </row>
        <row r="22">
          <cell r="A22" t="str">
            <v>Kurs per 31.12. (in CHF pro Aktie)</v>
          </cell>
          <cell r="B22">
            <v>22</v>
          </cell>
          <cell r="C22">
            <v>57.75</v>
          </cell>
          <cell r="D22">
            <v>65.05</v>
          </cell>
          <cell r="E22">
            <v>39.9</v>
          </cell>
          <cell r="F22">
            <v>23.65</v>
          </cell>
          <cell r="G22">
            <v>31.95</v>
          </cell>
        </row>
        <row r="23">
          <cell r="A23" t="str">
            <v>Jahresperformance in %</v>
          </cell>
          <cell r="B23">
            <v>23</v>
          </cell>
          <cell r="C23">
            <v>-0.11222136817832429</v>
          </cell>
          <cell r="D23">
            <v>0.63032581453634084</v>
          </cell>
          <cell r="E23">
            <v>0.68710359408033828</v>
          </cell>
          <cell r="F23">
            <v>-0.25978090766823159</v>
          </cell>
          <cell r="G23">
            <v>0.10172413793103452</v>
          </cell>
        </row>
        <row r="24">
          <cell r="A24" t="str">
            <v>Durchschnittlich gehandelte Aktien pro Tag</v>
          </cell>
          <cell r="B24">
            <v>24</v>
          </cell>
          <cell r="C24">
            <v>42419</v>
          </cell>
          <cell r="D24">
            <v>43207</v>
          </cell>
          <cell r="E24">
            <v>32024</v>
          </cell>
          <cell r="F24">
            <v>16990</v>
          </cell>
          <cell r="G24">
            <v>12942</v>
          </cell>
        </row>
        <row r="25">
          <cell r="A25" t="str">
            <v xml:space="preserve">Börsenkapitalisierung per 31.12. (in 1000 CHF) </v>
          </cell>
          <cell r="B25">
            <v>25</v>
          </cell>
          <cell r="C25">
            <v>1066758</v>
          </cell>
          <cell r="D25">
            <v>1201603.6000000001</v>
          </cell>
          <cell r="E25">
            <v>737032.8</v>
          </cell>
          <cell r="F25">
            <v>436862.8</v>
          </cell>
          <cell r="G25">
            <v>590180.4</v>
          </cell>
        </row>
        <row r="26">
          <cell r="B26">
            <v>26</v>
          </cell>
        </row>
        <row r="27">
          <cell r="B27">
            <v>27</v>
          </cell>
        </row>
        <row r="28">
          <cell r="A28" t="str">
            <v>Auftragsbestand</v>
          </cell>
          <cell r="B28">
            <v>28</v>
          </cell>
          <cell r="C28">
            <v>3001753</v>
          </cell>
          <cell r="D28">
            <v>3190380</v>
          </cell>
          <cell r="E28">
            <v>3101010</v>
          </cell>
          <cell r="F28">
            <v>3153915</v>
          </cell>
          <cell r="G28">
            <v>3070314</v>
          </cell>
        </row>
        <row r="29">
          <cell r="B29">
            <v>29</v>
          </cell>
        </row>
        <row r="30">
          <cell r="A30" t="str">
            <v>Erfolgsrechnung</v>
          </cell>
          <cell r="B30">
            <v>30</v>
          </cell>
        </row>
        <row r="31">
          <cell r="A31" t="str">
            <v>Produktionsleistung</v>
          </cell>
          <cell r="B31">
            <v>31</v>
          </cell>
          <cell r="C31">
            <v>3087216</v>
          </cell>
          <cell r="D31">
            <v>3288021</v>
          </cell>
          <cell r="E31">
            <v>2998694</v>
          </cell>
          <cell r="F31">
            <v>2776665.6009999998</v>
          </cell>
          <cell r="G31">
            <v>2716205</v>
          </cell>
        </row>
        <row r="32">
          <cell r="A32" t="str">
            <v>Konzernumsatz</v>
          </cell>
          <cell r="B32">
            <v>32</v>
          </cell>
          <cell r="C32">
            <v>2919760</v>
          </cell>
          <cell r="D32">
            <v>3057414</v>
          </cell>
          <cell r="E32">
            <v>2800443</v>
          </cell>
          <cell r="F32">
            <v>2522646</v>
          </cell>
          <cell r="G32">
            <v>2388418</v>
          </cell>
        </row>
        <row r="33">
          <cell r="A33" t="str">
            <v>EBIT der Geschäftsbereiche</v>
          </cell>
          <cell r="B33">
            <v>33</v>
          </cell>
          <cell r="C33">
            <v>103407</v>
          </cell>
          <cell r="D33">
            <v>113952</v>
          </cell>
          <cell r="E33">
            <v>108829</v>
          </cell>
          <cell r="F33">
            <v>93529</v>
          </cell>
          <cell r="G33">
            <v>76997</v>
          </cell>
        </row>
        <row r="34">
          <cell r="A34" t="str">
            <v>Diverses/Holding</v>
          </cell>
          <cell r="B34">
            <v>34</v>
          </cell>
          <cell r="C34">
            <v>5057</v>
          </cell>
          <cell r="D34">
            <v>1663</v>
          </cell>
          <cell r="E34">
            <v>1458</v>
          </cell>
          <cell r="F34">
            <v>146.6</v>
          </cell>
          <cell r="G34">
            <v>661</v>
          </cell>
        </row>
        <row r="35">
          <cell r="A35" t="str">
            <v>Operatives Ergebnis</v>
          </cell>
          <cell r="B35">
            <v>35</v>
          </cell>
          <cell r="C35">
            <v>108464</v>
          </cell>
          <cell r="D35">
            <v>115615</v>
          </cell>
          <cell r="E35">
            <v>110287</v>
          </cell>
          <cell r="F35">
            <v>93675.6</v>
          </cell>
          <cell r="G35">
            <v>77658</v>
          </cell>
        </row>
        <row r="36">
          <cell r="B36">
            <v>36</v>
          </cell>
        </row>
        <row r="37">
          <cell r="A37" t="str">
            <v>Abschreibungen</v>
          </cell>
          <cell r="B37">
            <v>37</v>
          </cell>
          <cell r="C37">
            <v>42788</v>
          </cell>
          <cell r="D37">
            <v>42786</v>
          </cell>
          <cell r="E37">
            <v>43444</v>
          </cell>
          <cell r="F37">
            <v>46813.399999999994</v>
          </cell>
          <cell r="G37">
            <v>34894</v>
          </cell>
        </row>
        <row r="38">
          <cell r="A38" t="str">
            <v>EBITDA</v>
          </cell>
          <cell r="B38">
            <v>38</v>
          </cell>
          <cell r="C38">
            <v>151252</v>
          </cell>
          <cell r="D38">
            <v>158401</v>
          </cell>
          <cell r="E38">
            <v>153731</v>
          </cell>
          <cell r="F38">
            <v>140489</v>
          </cell>
          <cell r="G38">
            <v>112552</v>
          </cell>
        </row>
        <row r="39">
          <cell r="B39">
            <v>39</v>
          </cell>
        </row>
        <row r="40">
          <cell r="A40" t="str">
            <v>Konzernergebnis</v>
          </cell>
          <cell r="B40">
            <v>40</v>
          </cell>
          <cell r="C40">
            <v>73006</v>
          </cell>
          <cell r="D40">
            <v>82634</v>
          </cell>
          <cell r="E40">
            <v>76870</v>
          </cell>
          <cell r="F40">
            <v>61351</v>
          </cell>
          <cell r="G40">
            <v>52458</v>
          </cell>
        </row>
        <row r="41">
          <cell r="B41">
            <v>41</v>
          </cell>
        </row>
        <row r="42">
          <cell r="A42" t="str">
            <v>Geldflussrechnung</v>
          </cell>
          <cell r="B42">
            <v>42</v>
          </cell>
        </row>
        <row r="43">
          <cell r="A43" t="str">
            <v>Geldfluss aus betrieblicher Tätigkeit</v>
          </cell>
          <cell r="B43">
            <v>43</v>
          </cell>
          <cell r="C43">
            <v>116901</v>
          </cell>
          <cell r="D43">
            <v>123277</v>
          </cell>
          <cell r="E43">
            <v>178146</v>
          </cell>
          <cell r="F43">
            <v>102449</v>
          </cell>
          <cell r="G43">
            <v>138516</v>
          </cell>
        </row>
        <row r="44">
          <cell r="A44" t="str">
            <v>Geldfluss aus Investitionstätigkeit</v>
          </cell>
          <cell r="B44">
            <v>44</v>
          </cell>
          <cell r="C44">
            <v>-49733</v>
          </cell>
          <cell r="D44">
            <v>-44352</v>
          </cell>
          <cell r="E44">
            <v>-44533</v>
          </cell>
          <cell r="F44">
            <v>-35138</v>
          </cell>
          <cell r="G44">
            <v>-98596</v>
          </cell>
        </row>
        <row r="45">
          <cell r="A45" t="str">
            <v>Geldfluss aus Finanzierungstätigkeit</v>
          </cell>
          <cell r="B45">
            <v>45</v>
          </cell>
          <cell r="C45">
            <v>85778</v>
          </cell>
          <cell r="D45">
            <v>-29757</v>
          </cell>
          <cell r="E45">
            <v>-19168</v>
          </cell>
          <cell r="F45">
            <v>-14270</v>
          </cell>
          <cell r="G45">
            <v>181872</v>
          </cell>
        </row>
        <row r="46">
          <cell r="B46">
            <v>46</v>
          </cell>
        </row>
        <row r="47">
          <cell r="A47" t="str">
            <v>Free Cashflow</v>
          </cell>
          <cell r="B47">
            <v>47</v>
          </cell>
          <cell r="C47">
            <v>67168</v>
          </cell>
          <cell r="D47">
            <v>78925</v>
          </cell>
          <cell r="E47">
            <v>133613</v>
          </cell>
          <cell r="F47">
            <v>67311</v>
          </cell>
          <cell r="G47">
            <v>39920</v>
          </cell>
        </row>
        <row r="48">
          <cell r="B48">
            <v>48</v>
          </cell>
        </row>
        <row r="49">
          <cell r="A49" t="str">
            <v>Investitionstätigkeit</v>
          </cell>
          <cell r="B49">
            <v>49</v>
          </cell>
        </row>
        <row r="50">
          <cell r="A50" t="str">
            <v>Investitionen in Immobiliengeschäfte</v>
          </cell>
          <cell r="B50">
            <v>50</v>
          </cell>
          <cell r="C50">
            <v>54974</v>
          </cell>
          <cell r="D50">
            <v>51665</v>
          </cell>
          <cell r="E50">
            <v>89384</v>
          </cell>
          <cell r="F50">
            <v>76459</v>
          </cell>
          <cell r="G50">
            <v>50848</v>
          </cell>
        </row>
        <row r="51">
          <cell r="A51" t="str">
            <v>Devestitionen in Immobiliengeschäfte</v>
          </cell>
          <cell r="B51">
            <v>51</v>
          </cell>
          <cell r="C51">
            <v>-42598</v>
          </cell>
          <cell r="D51">
            <v>-85003</v>
          </cell>
          <cell r="E51">
            <v>-83899</v>
          </cell>
          <cell r="F51">
            <v>-29946</v>
          </cell>
          <cell r="G51">
            <v>-108681</v>
          </cell>
        </row>
        <row r="52">
          <cell r="A52" t="str">
            <v>Investitionen in Sachanlagen</v>
          </cell>
          <cell r="B52">
            <v>52</v>
          </cell>
          <cell r="C52">
            <v>49151</v>
          </cell>
          <cell r="D52">
            <v>54064</v>
          </cell>
          <cell r="E52">
            <v>40353</v>
          </cell>
          <cell r="F52">
            <v>38720</v>
          </cell>
          <cell r="G52">
            <v>39496</v>
          </cell>
        </row>
        <row r="53">
          <cell r="B53">
            <v>53</v>
          </cell>
        </row>
        <row r="54">
          <cell r="A54" t="str">
            <v>Bilanz</v>
          </cell>
          <cell r="B54">
            <v>54</v>
          </cell>
        </row>
        <row r="55">
          <cell r="A55" t="str">
            <v>Flüssige Mittel</v>
          </cell>
          <cell r="B55">
            <v>55</v>
          </cell>
          <cell r="C55">
            <v>731534</v>
          </cell>
          <cell r="D55">
            <v>582581</v>
          </cell>
          <cell r="E55">
            <v>537358</v>
          </cell>
          <cell r="F55">
            <v>402532</v>
          </cell>
          <cell r="G55">
            <v>349274</v>
          </cell>
        </row>
        <row r="56">
          <cell r="A56" t="str">
            <v>Immobiliengeschäfte</v>
          </cell>
          <cell r="B56">
            <v>56</v>
          </cell>
          <cell r="C56">
            <v>229777</v>
          </cell>
          <cell r="D56">
            <v>217473</v>
          </cell>
          <cell r="E56">
            <v>251690</v>
          </cell>
          <cell r="F56">
            <v>247047</v>
          </cell>
          <cell r="G56">
            <v>217983</v>
          </cell>
        </row>
        <row r="57">
          <cell r="A57" t="str">
            <v>Übriges Umlaufvermögen</v>
          </cell>
          <cell r="B57">
            <v>57</v>
          </cell>
          <cell r="C57">
            <v>982649</v>
          </cell>
          <cell r="D57">
            <v>982297</v>
          </cell>
          <cell r="E57">
            <v>869809</v>
          </cell>
          <cell r="F57">
            <v>820059</v>
          </cell>
          <cell r="G57">
            <v>734230</v>
          </cell>
        </row>
        <row r="58">
          <cell r="A58" t="str">
            <v>Anlagevermögen</v>
          </cell>
          <cell r="B58">
            <v>58</v>
          </cell>
          <cell r="C58">
            <v>413699</v>
          </cell>
          <cell r="D58">
            <v>414023</v>
          </cell>
          <cell r="E58">
            <v>415272</v>
          </cell>
          <cell r="F58">
            <v>418065</v>
          </cell>
          <cell r="G58">
            <v>375516</v>
          </cell>
        </row>
        <row r="59">
          <cell r="A59" t="str">
            <v>Total Aktiven</v>
          </cell>
          <cell r="B59">
            <v>59</v>
          </cell>
          <cell r="C59">
            <v>2357659</v>
          </cell>
          <cell r="D59">
            <v>2196374</v>
          </cell>
          <cell r="E59">
            <v>2074129</v>
          </cell>
          <cell r="F59">
            <v>1887703</v>
          </cell>
          <cell r="G59">
            <v>1677003</v>
          </cell>
        </row>
        <row r="60">
          <cell r="B60">
            <v>60</v>
          </cell>
        </row>
        <row r="61">
          <cell r="A61" t="str">
            <v>Verzinsbare Schulden</v>
          </cell>
          <cell r="B61">
            <v>61</v>
          </cell>
          <cell r="C61">
            <v>330057</v>
          </cell>
          <cell r="D61">
            <v>211512</v>
          </cell>
          <cell r="E61">
            <v>215964</v>
          </cell>
          <cell r="F61">
            <v>209073</v>
          </cell>
          <cell r="G61">
            <v>199760</v>
          </cell>
        </row>
        <row r="62">
          <cell r="A62" t="str">
            <v>Übriges Fremdkapital</v>
          </cell>
          <cell r="B62">
            <v>62</v>
          </cell>
          <cell r="C62">
            <v>1397813</v>
          </cell>
          <cell r="D62">
            <v>1356174</v>
          </cell>
          <cell r="E62">
            <v>1308567</v>
          </cell>
          <cell r="F62">
            <v>1135102</v>
          </cell>
          <cell r="G62">
            <v>981759</v>
          </cell>
        </row>
        <row r="63">
          <cell r="A63" t="str">
            <v>Eigenkapital</v>
          </cell>
          <cell r="B63">
            <v>63</v>
          </cell>
          <cell r="C63">
            <v>629789</v>
          </cell>
          <cell r="D63">
            <v>628688</v>
          </cell>
          <cell r="E63">
            <v>549598</v>
          </cell>
          <cell r="F63">
            <v>543528</v>
          </cell>
          <cell r="G63">
            <v>495484</v>
          </cell>
        </row>
        <row r="64">
          <cell r="A64" t="str">
            <v>Total Passiven</v>
          </cell>
          <cell r="B64">
            <v>64</v>
          </cell>
          <cell r="C64">
            <v>2357659</v>
          </cell>
          <cell r="D64">
            <v>2196374</v>
          </cell>
          <cell r="E64">
            <v>2074129</v>
          </cell>
          <cell r="F64">
            <v>1887703</v>
          </cell>
          <cell r="G64">
            <v>1677003</v>
          </cell>
        </row>
        <row r="65">
          <cell r="B65">
            <v>65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A66" t="str">
            <v>Netto-Cash-Position</v>
          </cell>
          <cell r="B66">
            <v>66</v>
          </cell>
          <cell r="C66">
            <v>401477</v>
          </cell>
          <cell r="D66">
            <v>371069</v>
          </cell>
          <cell r="E66">
            <v>321394</v>
          </cell>
          <cell r="F66">
            <v>193459</v>
          </cell>
          <cell r="G66">
            <v>149514</v>
          </cell>
        </row>
        <row r="67">
          <cell r="B67">
            <v>67</v>
          </cell>
        </row>
        <row r="68">
          <cell r="A68" t="str">
            <v>Kapitalstruktur</v>
          </cell>
          <cell r="B68">
            <v>68</v>
          </cell>
        </row>
        <row r="69">
          <cell r="A69" t="str">
            <v>Eigenkapitalquote in %</v>
          </cell>
          <cell r="B69">
            <v>69</v>
          </cell>
          <cell r="C69">
            <v>26.712471990224202</v>
          </cell>
          <cell r="D69">
            <v>28.623904671972987</v>
          </cell>
          <cell r="E69">
            <v>26.497773282182546</v>
          </cell>
          <cell r="F69">
            <v>28.793088743303368</v>
          </cell>
          <cell r="G69">
            <v>29.545802839947218</v>
          </cell>
        </row>
        <row r="70">
          <cell r="A70" t="str">
            <v>Langfristiges Fremdkapital in %</v>
          </cell>
          <cell r="B70">
            <v>70</v>
          </cell>
          <cell r="C70">
            <v>17.255039850970817</v>
          </cell>
          <cell r="D70">
            <v>13.261766893980715</v>
          </cell>
          <cell r="E70">
            <v>16.139657793375235</v>
          </cell>
          <cell r="F70">
            <v>15.710946054543538</v>
          </cell>
          <cell r="G70">
            <v>16.477788054046417</v>
          </cell>
        </row>
        <row r="71">
          <cell r="A71" t="str">
            <v>Kurzfristiges Fremdkapital in %</v>
          </cell>
          <cell r="B71">
            <v>71</v>
          </cell>
          <cell r="C71">
            <v>56.032488158804981</v>
          </cell>
          <cell r="D71">
            <v>58.114328434046293</v>
          </cell>
          <cell r="E71">
            <v>57.362639799780823</v>
          </cell>
          <cell r="F71">
            <v>55.495965202153094</v>
          </cell>
          <cell r="G71">
            <v>53.976409106006372</v>
          </cell>
        </row>
        <row r="72">
          <cell r="B72">
            <v>72</v>
          </cell>
        </row>
        <row r="73">
          <cell r="A73" t="str">
            <v>Kennzahlen</v>
          </cell>
          <cell r="B73">
            <v>73</v>
          </cell>
        </row>
        <row r="74">
          <cell r="A74" t="str">
            <v>EBITDA-Marge in % 2)</v>
          </cell>
          <cell r="B74">
            <v>74</v>
          </cell>
          <cell r="C74">
            <v>5.1802887908595228</v>
          </cell>
          <cell r="D74">
            <v>5.1808816208730644</v>
          </cell>
          <cell r="E74">
            <v>5.4895243359711303</v>
          </cell>
          <cell r="F74">
            <v>5.5691127490737902</v>
          </cell>
          <cell r="G74">
            <v>4.7124079620903876</v>
          </cell>
        </row>
        <row r="75">
          <cell r="A75" t="str">
            <v>Marge des Operativen Ergebnis in % 2)</v>
          </cell>
          <cell r="B75">
            <v>75</v>
          </cell>
          <cell r="C75">
            <v>3.7148258760994057</v>
          </cell>
          <cell r="D75">
            <v>3.7814636813987246</v>
          </cell>
          <cell r="E75">
            <v>3.9381983493325876</v>
          </cell>
          <cell r="F75">
            <v>3.7133866582945054</v>
          </cell>
          <cell r="G75">
            <v>3.2514409119341758</v>
          </cell>
        </row>
        <row r="76">
          <cell r="A76" t="str">
            <v>Return on Invested Capital (ROIC) in %</v>
          </cell>
          <cell r="B76">
            <v>76</v>
          </cell>
          <cell r="C76">
            <v>48.304763940661175</v>
          </cell>
          <cell r="D76">
            <v>45.98206295861754</v>
          </cell>
          <cell r="E76">
            <v>41.3</v>
          </cell>
          <cell r="F76">
            <v>27.3</v>
          </cell>
          <cell r="G76">
            <v>22.4</v>
          </cell>
        </row>
        <row r="77">
          <cell r="B77">
            <v>77</v>
          </cell>
        </row>
        <row r="78">
          <cell r="A78" t="str">
            <v>Personalbestand (Vollzeitstellen)3</v>
          </cell>
          <cell r="B78">
            <v>78</v>
          </cell>
          <cell r="C78">
            <v>5777</v>
          </cell>
          <cell r="D78">
            <v>5781</v>
          </cell>
          <cell r="E78">
            <v>5886</v>
          </cell>
          <cell r="F78">
            <v>5648</v>
          </cell>
          <cell r="G78">
            <v>5424</v>
          </cell>
        </row>
      </sheetData>
      <sheetData sheetId="3">
        <row r="1">
          <cell r="A1">
            <v>2013</v>
          </cell>
          <cell r="B1">
            <v>1</v>
          </cell>
          <cell r="C1" t="str">
            <v>Konzern</v>
          </cell>
          <cell r="D1" t="str">
            <v>MOD</v>
          </cell>
          <cell r="E1" t="str">
            <v>DEV</v>
          </cell>
          <cell r="F1" t="str">
            <v>IBU</v>
          </cell>
          <cell r="G1" t="str">
            <v>ITC</v>
          </cell>
          <cell r="H1" t="str">
            <v>CH</v>
          </cell>
          <cell r="I1" t="str">
            <v>Nor</v>
          </cell>
          <cell r="J1" t="str">
            <v>BU</v>
          </cell>
          <cell r="K1" t="str">
            <v>DIV</v>
          </cell>
        </row>
        <row r="2">
          <cell r="B2">
            <v>2</v>
          </cell>
        </row>
        <row r="3">
          <cell r="A3" t="str">
            <v>IFRS-Umsatz</v>
          </cell>
          <cell r="B3">
            <v>3</v>
          </cell>
          <cell r="C3">
            <v>3528393</v>
          </cell>
          <cell r="D3">
            <v>133181</v>
          </cell>
          <cell r="E3">
            <v>190867</v>
          </cell>
          <cell r="F3">
            <v>1655267</v>
          </cell>
          <cell r="G3">
            <v>292052</v>
          </cell>
          <cell r="H3">
            <v>872182</v>
          </cell>
          <cell r="I3">
            <v>320882</v>
          </cell>
          <cell r="J3">
            <v>3464431</v>
          </cell>
          <cell r="K3">
            <v>63962</v>
          </cell>
        </row>
        <row r="4">
          <cell r="A4" t="str">
            <v>Konzerninterne Umsätzge</v>
          </cell>
          <cell r="B4">
            <v>4</v>
          </cell>
          <cell r="C4">
            <v>-470979</v>
          </cell>
          <cell r="D4">
            <v>-29999</v>
          </cell>
          <cell r="E4">
            <v>-46863</v>
          </cell>
          <cell r="F4">
            <v>-161542</v>
          </cell>
          <cell r="G4">
            <v>-45007</v>
          </cell>
          <cell r="H4">
            <v>-95556</v>
          </cell>
          <cell r="I4">
            <v>-17943</v>
          </cell>
          <cell r="J4">
            <v>-396910</v>
          </cell>
          <cell r="K4">
            <v>-74069</v>
          </cell>
        </row>
        <row r="5">
          <cell r="A5" t="str">
            <v>Konzernumsatz</v>
          </cell>
          <cell r="B5">
            <v>5</v>
          </cell>
          <cell r="C5">
            <v>3057414</v>
          </cell>
          <cell r="D5">
            <v>103182</v>
          </cell>
          <cell r="E5">
            <v>144004</v>
          </cell>
          <cell r="F5">
            <v>1493725</v>
          </cell>
          <cell r="G5">
            <v>247045</v>
          </cell>
          <cell r="H5">
            <v>776626</v>
          </cell>
          <cell r="I5">
            <v>302939</v>
          </cell>
          <cell r="J5">
            <v>3067521</v>
          </cell>
          <cell r="K5">
            <v>-10107</v>
          </cell>
        </row>
        <row r="6">
          <cell r="A6" t="str">
            <v xml:space="preserve">EBIT der Geschäftsbereiche </v>
          </cell>
          <cell r="B6">
            <v>6</v>
          </cell>
          <cell r="C6">
            <v>113952</v>
          </cell>
          <cell r="D6">
            <v>3660</v>
          </cell>
          <cell r="E6">
            <v>36543</v>
          </cell>
          <cell r="F6">
            <v>18313</v>
          </cell>
          <cell r="G6">
            <v>20394</v>
          </cell>
          <cell r="H6">
            <v>24757</v>
          </cell>
          <cell r="I6">
            <v>10285</v>
          </cell>
          <cell r="J6">
            <v>113952</v>
          </cell>
        </row>
        <row r="7">
          <cell r="A7" t="str">
            <v>Diverses/Holding</v>
          </cell>
          <cell r="B7">
            <v>7</v>
          </cell>
          <cell r="C7">
            <v>1663</v>
          </cell>
          <cell r="J7">
            <v>0</v>
          </cell>
          <cell r="K7">
            <v>1663</v>
          </cell>
        </row>
        <row r="8">
          <cell r="A8" t="str">
            <v>Operatives Ergebnis</v>
          </cell>
          <cell r="B8">
            <v>8</v>
          </cell>
          <cell r="C8">
            <v>115615</v>
          </cell>
          <cell r="D8">
            <v>3660</v>
          </cell>
          <cell r="E8">
            <v>36543</v>
          </cell>
          <cell r="F8">
            <v>18313</v>
          </cell>
          <cell r="G8">
            <v>20394</v>
          </cell>
          <cell r="H8">
            <v>24757</v>
          </cell>
          <cell r="I8">
            <v>10285</v>
          </cell>
          <cell r="J8">
            <v>113952</v>
          </cell>
          <cell r="K8">
            <v>1663</v>
          </cell>
        </row>
        <row r="9">
          <cell r="A9" t="str">
            <v>Konzernergebnis</v>
          </cell>
          <cell r="B9">
            <v>9</v>
          </cell>
          <cell r="C9">
            <v>82634</v>
          </cell>
        </row>
        <row r="10">
          <cell r="A10" t="str">
            <v>EBITDA</v>
          </cell>
          <cell r="B10">
            <v>10</v>
          </cell>
          <cell r="C10">
            <v>158401</v>
          </cell>
        </row>
        <row r="11">
          <cell r="A11" t="str">
            <v>Free Cashflow</v>
          </cell>
          <cell r="B11">
            <v>11</v>
          </cell>
          <cell r="C11">
            <v>78925</v>
          </cell>
        </row>
        <row r="12">
          <cell r="A12" t="str">
            <v>Netto-Cash-Position</v>
          </cell>
          <cell r="B12">
            <v>12</v>
          </cell>
          <cell r="C12">
            <v>371069</v>
          </cell>
        </row>
        <row r="13">
          <cell r="A13" t="str">
            <v>Eigenkapital</v>
          </cell>
          <cell r="B13">
            <v>13</v>
          </cell>
          <cell r="C13">
            <v>628688</v>
          </cell>
        </row>
        <row r="14">
          <cell r="A14" t="str">
            <v>Produktionsleistung</v>
          </cell>
          <cell r="B14">
            <v>14</v>
          </cell>
          <cell r="C14">
            <v>3288021</v>
          </cell>
          <cell r="D14">
            <v>133181</v>
          </cell>
          <cell r="E14">
            <v>190867</v>
          </cell>
          <cell r="F14">
            <v>1680043</v>
          </cell>
          <cell r="G14">
            <v>438208</v>
          </cell>
          <cell r="H14">
            <v>929230</v>
          </cell>
          <cell r="I14">
            <v>320882</v>
          </cell>
          <cell r="J14">
            <v>3692411</v>
          </cell>
          <cell r="K14">
            <v>-404390</v>
          </cell>
        </row>
        <row r="15">
          <cell r="A15" t="str">
            <v>Auftragsbestand</v>
          </cell>
          <cell r="B15">
            <v>15</v>
          </cell>
          <cell r="C15">
            <v>3190380</v>
          </cell>
          <cell r="D15">
            <v>172522</v>
          </cell>
          <cell r="E15">
            <v>0</v>
          </cell>
          <cell r="F15">
            <v>1816036</v>
          </cell>
          <cell r="G15">
            <v>414834</v>
          </cell>
          <cell r="H15">
            <v>330726</v>
          </cell>
          <cell r="I15">
            <v>456019</v>
          </cell>
          <cell r="J15">
            <v>3190137</v>
          </cell>
          <cell r="K15">
            <v>243</v>
          </cell>
        </row>
        <row r="16">
          <cell r="A16" t="str">
            <v>Personalbestand (Vollzeitstellen)</v>
          </cell>
          <cell r="B16">
            <v>16</v>
          </cell>
          <cell r="C16">
            <v>6435</v>
          </cell>
          <cell r="D16">
            <v>397</v>
          </cell>
          <cell r="E16">
            <v>47</v>
          </cell>
          <cell r="F16">
            <v>1180</v>
          </cell>
          <cell r="G16">
            <v>845</v>
          </cell>
          <cell r="H16">
            <v>2596</v>
          </cell>
          <cell r="I16">
            <v>478</v>
          </cell>
          <cell r="J16">
            <v>5543</v>
          </cell>
          <cell r="K16">
            <v>892</v>
          </cell>
        </row>
        <row r="18">
          <cell r="A18">
            <v>2014</v>
          </cell>
          <cell r="B18">
            <v>1</v>
          </cell>
          <cell r="C18" t="str">
            <v>Konzern</v>
          </cell>
          <cell r="D18" t="str">
            <v>MOD</v>
          </cell>
          <cell r="E18" t="str">
            <v>DEV</v>
          </cell>
          <cell r="F18" t="str">
            <v>IBU</v>
          </cell>
          <cell r="G18" t="str">
            <v>ITC</v>
          </cell>
          <cell r="H18" t="str">
            <v>CH</v>
          </cell>
          <cell r="I18" t="str">
            <v>Nor</v>
          </cell>
          <cell r="J18" t="str">
            <v>BU</v>
          </cell>
          <cell r="K18" t="str">
            <v>DIV</v>
          </cell>
        </row>
        <row r="19">
          <cell r="B19">
            <v>2</v>
          </cell>
        </row>
        <row r="20">
          <cell r="A20" t="str">
            <v>IFRS-Umsatz</v>
          </cell>
          <cell r="B20">
            <v>3</v>
          </cell>
          <cell r="C20">
            <v>3343701</v>
          </cell>
          <cell r="D20">
            <v>219917</v>
          </cell>
          <cell r="E20">
            <v>141163</v>
          </cell>
          <cell r="F20">
            <v>1529295</v>
          </cell>
          <cell r="G20">
            <v>266237</v>
          </cell>
          <cell r="H20">
            <v>846132</v>
          </cell>
          <cell r="I20">
            <v>317361</v>
          </cell>
          <cell r="J20">
            <v>3320105</v>
          </cell>
          <cell r="K20">
            <v>23596</v>
          </cell>
        </row>
        <row r="21">
          <cell r="A21" t="str">
            <v>Konzerninterne Umsätzge</v>
          </cell>
          <cell r="B21">
            <v>4</v>
          </cell>
          <cell r="C21">
            <v>-423941</v>
          </cell>
          <cell r="D21">
            <v>-73143</v>
          </cell>
          <cell r="E21">
            <v>-41229</v>
          </cell>
          <cell r="F21">
            <v>-158802</v>
          </cell>
          <cell r="G21">
            <v>-26327</v>
          </cell>
          <cell r="H21">
            <v>-100009</v>
          </cell>
          <cell r="I21">
            <v>-4123</v>
          </cell>
          <cell r="J21">
            <v>-403633</v>
          </cell>
          <cell r="K21">
            <v>-20308</v>
          </cell>
        </row>
        <row r="22">
          <cell r="A22" t="str">
            <v>Konzernumsatz</v>
          </cell>
          <cell r="B22">
            <v>5</v>
          </cell>
          <cell r="C22">
            <v>2919760</v>
          </cell>
          <cell r="D22">
            <v>146774</v>
          </cell>
          <cell r="E22">
            <v>99934</v>
          </cell>
          <cell r="F22">
            <v>1370493</v>
          </cell>
          <cell r="G22">
            <v>239910</v>
          </cell>
          <cell r="H22">
            <v>746123</v>
          </cell>
          <cell r="I22">
            <v>313238</v>
          </cell>
          <cell r="J22">
            <v>2916472</v>
          </cell>
          <cell r="K22">
            <v>3288</v>
          </cell>
        </row>
        <row r="23">
          <cell r="A23" t="str">
            <v xml:space="preserve">EBIT der Geschäftsbereiche </v>
          </cell>
          <cell r="B23">
            <v>6</v>
          </cell>
          <cell r="C23">
            <v>103407</v>
          </cell>
          <cell r="D23">
            <v>5194</v>
          </cell>
          <cell r="E23">
            <v>34985</v>
          </cell>
          <cell r="F23">
            <v>10405</v>
          </cell>
          <cell r="G23">
            <v>15699</v>
          </cell>
          <cell r="H23">
            <v>28527</v>
          </cell>
          <cell r="I23">
            <v>8597</v>
          </cell>
          <cell r="J23">
            <v>103407</v>
          </cell>
        </row>
        <row r="24">
          <cell r="A24" t="str">
            <v>Diverses/Holding</v>
          </cell>
          <cell r="B24">
            <v>7</v>
          </cell>
          <cell r="C24">
            <v>5057</v>
          </cell>
          <cell r="J24">
            <v>0</v>
          </cell>
          <cell r="K24">
            <v>5057</v>
          </cell>
        </row>
        <row r="25">
          <cell r="A25" t="str">
            <v>Operatives Ergebnis</v>
          </cell>
          <cell r="B25">
            <v>8</v>
          </cell>
          <cell r="C25">
            <v>108464</v>
          </cell>
          <cell r="D25">
            <v>5194</v>
          </cell>
          <cell r="E25">
            <v>34985</v>
          </cell>
          <cell r="F25">
            <v>10405</v>
          </cell>
          <cell r="G25">
            <v>15699</v>
          </cell>
          <cell r="H25">
            <v>28527</v>
          </cell>
          <cell r="I25">
            <v>8597</v>
          </cell>
          <cell r="J25">
            <v>103407</v>
          </cell>
          <cell r="K25">
            <v>5057</v>
          </cell>
        </row>
        <row r="26">
          <cell r="A26" t="str">
            <v>Konzernergebnis</v>
          </cell>
          <cell r="B26">
            <v>9</v>
          </cell>
          <cell r="C26">
            <v>73006</v>
          </cell>
        </row>
        <row r="27">
          <cell r="A27" t="str">
            <v>EBITDA</v>
          </cell>
          <cell r="B27">
            <v>10</v>
          </cell>
          <cell r="C27">
            <v>151252</v>
          </cell>
        </row>
        <row r="28">
          <cell r="A28" t="str">
            <v>Free Cashflow</v>
          </cell>
          <cell r="B28">
            <v>11</v>
          </cell>
          <cell r="C28">
            <v>67168</v>
          </cell>
        </row>
        <row r="29">
          <cell r="A29" t="str">
            <v>Netto-Cash-Position</v>
          </cell>
          <cell r="B29">
            <v>12</v>
          </cell>
          <cell r="C29">
            <v>401477</v>
          </cell>
        </row>
        <row r="30">
          <cell r="A30" t="str">
            <v>Eigenkapital</v>
          </cell>
          <cell r="B30">
            <v>13</v>
          </cell>
          <cell r="C30">
            <v>629789</v>
          </cell>
        </row>
        <row r="31">
          <cell r="A31" t="str">
            <v>Produktionsleistung</v>
          </cell>
          <cell r="B31">
            <v>14</v>
          </cell>
          <cell r="C31">
            <v>3087216</v>
          </cell>
          <cell r="D31">
            <v>219941</v>
          </cell>
          <cell r="E31">
            <v>141163</v>
          </cell>
          <cell r="F31">
            <v>1536267</v>
          </cell>
          <cell r="G31">
            <v>374140</v>
          </cell>
          <cell r="H31">
            <v>898689</v>
          </cell>
          <cell r="I31">
            <v>317361</v>
          </cell>
          <cell r="J31">
            <v>3487561</v>
          </cell>
          <cell r="K31">
            <v>-400345</v>
          </cell>
        </row>
        <row r="32">
          <cell r="A32" t="str">
            <v>Auftragsbestand</v>
          </cell>
          <cell r="B32">
            <v>15</v>
          </cell>
          <cell r="C32">
            <v>3001753</v>
          </cell>
          <cell r="D32">
            <v>190384</v>
          </cell>
          <cell r="E32">
            <v>0</v>
          </cell>
          <cell r="F32">
            <v>1440710</v>
          </cell>
          <cell r="G32">
            <v>699758</v>
          </cell>
          <cell r="H32">
            <v>410337</v>
          </cell>
          <cell r="I32">
            <v>260564</v>
          </cell>
          <cell r="J32">
            <v>3001753</v>
          </cell>
          <cell r="K32">
            <v>0</v>
          </cell>
        </row>
        <row r="33">
          <cell r="A33" t="str">
            <v>Personalbestand (Vollzeitstellen)</v>
          </cell>
          <cell r="B33">
            <v>16</v>
          </cell>
          <cell r="C33">
            <v>6378</v>
          </cell>
          <cell r="D33">
            <v>411</v>
          </cell>
          <cell r="E33">
            <v>59</v>
          </cell>
          <cell r="F33">
            <v>1131</v>
          </cell>
          <cell r="G33">
            <v>770</v>
          </cell>
          <cell r="H33">
            <v>2579</v>
          </cell>
          <cell r="I33">
            <v>545</v>
          </cell>
          <cell r="J33">
            <v>5495</v>
          </cell>
          <cell r="K33">
            <v>883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3">
          <cell r="E13">
            <v>3001753</v>
          </cell>
        </row>
      </sheetData>
      <sheetData sheetId="25">
        <row r="12">
          <cell r="E12">
            <v>731534</v>
          </cell>
        </row>
      </sheetData>
      <sheetData sheetId="26">
        <row r="12">
          <cell r="E12">
            <v>5.1802887908595228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General Input IC"/>
      <sheetName val="Konzern Summary inkl. M&amp;A"/>
      <sheetName val="in % (inkl. M&amp;A)"/>
      <sheetName val="Konzern Summary exkl. M&amp;A"/>
      <sheetName val="in % (exkl. M&amp;A)"/>
      <sheetName val="Summary_BU"/>
      <sheetName val="Summary_BU in %"/>
      <sheetName val="Konzern P&amp;L inkl. M&amp;A"/>
      <sheetName val="Konzern Bilanz inkl. M&amp;A"/>
      <sheetName val="Konzern Cash Flow inkl. M&amp;A"/>
      <sheetName val="Konzern Invested Capital"/>
      <sheetName val="&gt;&gt;&gt;IMD&gt;&gt;&gt;"/>
      <sheetName val="BU IMD inkl. M&amp;A"/>
      <sheetName val="BU IMD exkl. M&amp;A"/>
      <sheetName val="Zwstufe MOD inkl. M&amp;A"/>
      <sheetName val="Zwstufe MOD exkl. M&amp;A"/>
      <sheetName val="Zwstufe DEV inkl. M&amp;A"/>
      <sheetName val="Zwstufe DEV exkl. M&amp;A"/>
      <sheetName val="Engineering"/>
      <sheetName val="Holzbau"/>
      <sheetName val="&gt;&gt;&gt;IBU&gt;&gt;&gt;"/>
      <sheetName val="BU IBU inkl. M&amp;A"/>
      <sheetName val="BU IBU exkl. M&amp;A"/>
      <sheetName val="&gt;&gt;&gt;ITC&gt;&gt;&gt;"/>
      <sheetName val="BU ITC inkl. M&amp;A"/>
      <sheetName val="BU ITC exkl. M&amp;A"/>
      <sheetName val="Zwstufe ICE inkl. M&amp;A"/>
      <sheetName val="Zwstufe ICE exkl. M&amp;A"/>
      <sheetName val="Zwstufe ITU inkl. M&amp;A"/>
      <sheetName val="Zwstufe ITU exkl. M&amp;A"/>
      <sheetName val="&gt;&gt;&gt;IBD&gt;&gt;&gt;"/>
      <sheetName val="BU IBD inkl. M&amp;A"/>
      <sheetName val="BU IBD exkl. M&amp;A"/>
      <sheetName val="&gt;&gt;&gt;ICR&gt;&gt;&gt;"/>
      <sheetName val="BU ICR inkl. M&amp;A"/>
      <sheetName val="BU ICR exkl. M&amp;A"/>
      <sheetName val="&gt;&gt;&gt;Norge&gt;&gt;&gt;"/>
      <sheetName val="BU Norge inkl. M&amp;A"/>
      <sheetName val="BU Norge exkl. M&amp;A"/>
      <sheetName val="&gt;&gt;&gt;Div_Holding&gt;&gt;&gt;"/>
      <sheetName val="BU Div_Holding inkl. M&amp;A"/>
      <sheetName val="BU Div_Holding exkl. M&amp;A"/>
      <sheetName val="&gt;&gt;&gt;SISAG&gt;&gt;&gt;"/>
      <sheetName val="SISAG"/>
      <sheetName val="&gt;&gt;&gt;GCM&gt;&gt;&gt;"/>
      <sheetName val="GCM"/>
      <sheetName val="Import IMD"/>
      <sheetName val="Import IBU"/>
      <sheetName val="Import ITC"/>
      <sheetName val="Import IBD"/>
      <sheetName val="Import ICR"/>
      <sheetName val="Import Norge"/>
      <sheetName val="Import Div_Holding"/>
      <sheetName val="Import SISAG"/>
      <sheetName val="Import GCM"/>
      <sheetName val="&gt;&gt;&gt;Tabelle für Präsentantion&gt;&gt;&gt;"/>
      <sheetName val="Summary für Präsentation"/>
      <sheetName val="BU&amp;IC"/>
      <sheetName val="Language"/>
      <sheetName val="Input Business Plan Vorlage"/>
      <sheetName val="Vorlage Dummy"/>
    </sheetNames>
    <sheetDataSet>
      <sheetData sheetId="0"/>
      <sheetData sheetId="1">
        <row r="8">
          <cell r="E8">
            <v>2015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uelle Eingaben"/>
      <sheetName val="Zahlenmaterial"/>
      <sheetName val="Segmentinformationen"/>
      <sheetName val="Informationen für Investoren"/>
      <sheetName val="Information for investors"/>
      <sheetName val="Datenmaterial für Analysten"/>
      <sheetName val="Data for analysts"/>
      <sheetName val="Input BUs Analysten"/>
      <sheetName val="Aktionärsbrief"/>
      <sheetName val="Schl'z Konzern Version 1"/>
      <sheetName val="Schl'z Bilanz (Kap Jahreserg.)"/>
      <sheetName val="IK &amp; op. Erg. (Kap Jahreserg. )"/>
      <sheetName val="AB. &amp; PL (Kap Jahresergebnis)"/>
      <sheetName val="Schlüsselz. BU Mod."/>
      <sheetName val="Schlüsselz. BU Dev."/>
      <sheetName val="Schlüsselz. BU Buildings"/>
      <sheetName val="Schlüsselz. BU TU &amp; CE"/>
      <sheetName val="Schlüsselz. BU Fläche Schweiz"/>
      <sheetName val="Schlüsselz. BU Fläche Norwegen"/>
      <sheetName val="Personalbestand (Kap Mitarb.)"/>
      <sheetName val="Cash Flow Statement"/>
      <sheetName val="Datenmaterial ARGEN Berechnung"/>
    </sheetNames>
    <sheetDataSet>
      <sheetData sheetId="0"/>
      <sheetData sheetId="1">
        <row r="1">
          <cell r="F1">
            <v>2013.12</v>
          </cell>
          <cell r="G1">
            <v>2013.12</v>
          </cell>
          <cell r="I1">
            <v>2012.12</v>
          </cell>
          <cell r="J1">
            <v>2012.12</v>
          </cell>
        </row>
        <row r="3">
          <cell r="F3" t="str">
            <v>DP=2013.12</v>
          </cell>
          <cell r="G3" t="str">
            <v>DP=2013.12</v>
          </cell>
          <cell r="I3" t="str">
            <v>DP=2012.12</v>
          </cell>
          <cell r="J3" t="str">
            <v>DP=2012.12</v>
          </cell>
        </row>
        <row r="4">
          <cell r="F4" t="str">
            <v>PE=2013.12</v>
          </cell>
          <cell r="G4" t="str">
            <v>PE=2013.12</v>
          </cell>
          <cell r="I4" t="str">
            <v>PE=2012.12</v>
          </cell>
          <cell r="J4" t="str">
            <v>PE=2012.12</v>
          </cell>
        </row>
        <row r="10">
          <cell r="A10" t="str">
            <v>PRODL</v>
          </cell>
          <cell r="F10">
            <v>3756851.43</v>
          </cell>
          <cell r="G10">
            <v>3756851.43</v>
          </cell>
          <cell r="I10">
            <v>3407708</v>
          </cell>
          <cell r="J10">
            <v>3407708</v>
          </cell>
        </row>
        <row r="11">
          <cell r="F11">
            <v>79063</v>
          </cell>
          <cell r="G11">
            <v>79063</v>
          </cell>
          <cell r="I11">
            <v>16605</v>
          </cell>
          <cell r="J11">
            <v>16605</v>
          </cell>
        </row>
        <row r="12">
          <cell r="A12" t="str">
            <v>KONUM</v>
          </cell>
          <cell r="F12">
            <v>3057414</v>
          </cell>
          <cell r="G12">
            <v>3057414</v>
          </cell>
          <cell r="I12">
            <v>2800443</v>
          </cell>
          <cell r="J12">
            <v>2800443</v>
          </cell>
        </row>
        <row r="13">
          <cell r="F13">
            <v>42786</v>
          </cell>
          <cell r="G13">
            <v>42786</v>
          </cell>
          <cell r="I13">
            <v>43444</v>
          </cell>
          <cell r="J13">
            <v>43444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 t="str">
            <v>ABSCH</v>
          </cell>
          <cell r="F15">
            <v>42786</v>
          </cell>
          <cell r="G15">
            <v>42786</v>
          </cell>
          <cell r="I15">
            <v>43444</v>
          </cell>
          <cell r="J15">
            <v>43444</v>
          </cell>
        </row>
        <row r="16">
          <cell r="A16" t="str">
            <v>EBITDA</v>
          </cell>
          <cell r="F16">
            <v>158401</v>
          </cell>
          <cell r="G16">
            <v>158401</v>
          </cell>
          <cell r="I16">
            <v>153731</v>
          </cell>
          <cell r="J16">
            <v>153731</v>
          </cell>
        </row>
        <row r="17">
          <cell r="A17" t="str">
            <v>OPERG</v>
          </cell>
          <cell r="F17">
            <v>115615</v>
          </cell>
          <cell r="G17">
            <v>115615</v>
          </cell>
          <cell r="I17">
            <v>110287</v>
          </cell>
          <cell r="J17">
            <v>110287</v>
          </cell>
        </row>
        <row r="18">
          <cell r="A18" t="str">
            <v>EBITD</v>
          </cell>
          <cell r="F18">
            <v>1693</v>
          </cell>
          <cell r="G18">
            <v>1693</v>
          </cell>
          <cell r="I18">
            <v>1458</v>
          </cell>
          <cell r="J18">
            <v>1458</v>
          </cell>
        </row>
        <row r="19">
          <cell r="A19" t="str">
            <v>EBITK</v>
          </cell>
          <cell r="F19">
            <v>113922</v>
          </cell>
          <cell r="G19">
            <v>113922</v>
          </cell>
          <cell r="I19">
            <v>108829</v>
          </cell>
          <cell r="J19">
            <v>108829</v>
          </cell>
        </row>
        <row r="20">
          <cell r="F20">
            <v>-20028</v>
          </cell>
          <cell r="G20">
            <v>-20028</v>
          </cell>
          <cell r="I20">
            <v>-16281</v>
          </cell>
          <cell r="J20">
            <v>-16281</v>
          </cell>
        </row>
        <row r="21">
          <cell r="F21">
            <v>317</v>
          </cell>
          <cell r="G21">
            <v>317</v>
          </cell>
          <cell r="I21">
            <v>-39</v>
          </cell>
          <cell r="J21">
            <v>-39</v>
          </cell>
        </row>
        <row r="22">
          <cell r="F22">
            <v>-1038</v>
          </cell>
          <cell r="G22">
            <v>-1038</v>
          </cell>
          <cell r="I22">
            <v>-1288</v>
          </cell>
          <cell r="J22">
            <v>-1288</v>
          </cell>
        </row>
        <row r="23">
          <cell r="F23">
            <v>-4384</v>
          </cell>
          <cell r="G23">
            <v>-4384</v>
          </cell>
          <cell r="I23">
            <v>-4275</v>
          </cell>
          <cell r="J23">
            <v>-4275</v>
          </cell>
        </row>
        <row r="24">
          <cell r="F24">
            <v>-25133</v>
          </cell>
          <cell r="G24">
            <v>-25133</v>
          </cell>
          <cell r="I24">
            <v>-21883</v>
          </cell>
          <cell r="J24">
            <v>-21883</v>
          </cell>
        </row>
        <row r="25">
          <cell r="F25">
            <v>90482</v>
          </cell>
          <cell r="G25">
            <v>90482</v>
          </cell>
          <cell r="I25">
            <v>88404</v>
          </cell>
          <cell r="J25">
            <v>88404</v>
          </cell>
        </row>
        <row r="26">
          <cell r="A26" t="str">
            <v>KOERG</v>
          </cell>
          <cell r="F26">
            <v>82634</v>
          </cell>
          <cell r="G26">
            <v>82634</v>
          </cell>
          <cell r="I26">
            <v>76870</v>
          </cell>
          <cell r="J26">
            <v>76870</v>
          </cell>
        </row>
        <row r="27">
          <cell r="F27">
            <v>75215</v>
          </cell>
          <cell r="G27">
            <v>75215</v>
          </cell>
          <cell r="I27">
            <v>69958</v>
          </cell>
          <cell r="J27">
            <v>69958</v>
          </cell>
        </row>
        <row r="29">
          <cell r="F29">
            <v>-415348</v>
          </cell>
          <cell r="G29">
            <v>-415348</v>
          </cell>
          <cell r="I29">
            <v>-370302</v>
          </cell>
          <cell r="J29">
            <v>-370302</v>
          </cell>
        </row>
        <row r="30">
          <cell r="F30">
            <v>-1470485</v>
          </cell>
          <cell r="G30">
            <v>-1470485</v>
          </cell>
          <cell r="I30">
            <v>-1316249</v>
          </cell>
          <cell r="J30">
            <v>-1316249</v>
          </cell>
        </row>
        <row r="31">
          <cell r="F31">
            <v>7133</v>
          </cell>
          <cell r="G31">
            <v>7133</v>
          </cell>
          <cell r="I31">
            <v>3375</v>
          </cell>
          <cell r="J31">
            <v>3375</v>
          </cell>
        </row>
        <row r="32">
          <cell r="F32">
            <v>-38085</v>
          </cell>
          <cell r="G32">
            <v>-38085</v>
          </cell>
          <cell r="I32">
            <v>-55354</v>
          </cell>
          <cell r="J32">
            <v>-55354</v>
          </cell>
        </row>
        <row r="33">
          <cell r="F33">
            <v>-14220</v>
          </cell>
          <cell r="G33">
            <v>-14220</v>
          </cell>
          <cell r="I33">
            <v>-5922</v>
          </cell>
          <cell r="J33">
            <v>-5922</v>
          </cell>
        </row>
        <row r="34">
          <cell r="A34" t="str">
            <v>MATAU</v>
          </cell>
          <cell r="F34">
            <v>-1931005</v>
          </cell>
          <cell r="G34">
            <v>-1931005</v>
          </cell>
          <cell r="I34">
            <v>-1744452</v>
          </cell>
          <cell r="J34">
            <v>-1744452</v>
          </cell>
        </row>
        <row r="35">
          <cell r="A35" t="str">
            <v>PERAU</v>
          </cell>
          <cell r="F35">
            <v>-800955</v>
          </cell>
          <cell r="G35">
            <v>-800955</v>
          </cell>
          <cell r="I35">
            <v>-731347</v>
          </cell>
          <cell r="J35">
            <v>-731347</v>
          </cell>
        </row>
        <row r="36">
          <cell r="A36" t="str">
            <v>ÜBEAU</v>
          </cell>
          <cell r="F36">
            <v>-172087</v>
          </cell>
          <cell r="G36">
            <v>-172087</v>
          </cell>
          <cell r="I36">
            <v>-176383</v>
          </cell>
          <cell r="J36">
            <v>-176383</v>
          </cell>
        </row>
        <row r="37">
          <cell r="A37" t="str">
            <v>ERASS</v>
          </cell>
          <cell r="F37">
            <v>5033</v>
          </cell>
          <cell r="G37">
            <v>5033</v>
          </cell>
          <cell r="I37">
            <v>5469</v>
          </cell>
          <cell r="J37">
            <v>5469</v>
          </cell>
        </row>
        <row r="38">
          <cell r="A38" t="str">
            <v>ABSCH</v>
          </cell>
          <cell r="F38">
            <v>-42786</v>
          </cell>
          <cell r="G38">
            <v>-42786</v>
          </cell>
          <cell r="I38">
            <v>-43444</v>
          </cell>
          <cell r="J38">
            <v>-43444</v>
          </cell>
        </row>
        <row r="39">
          <cell r="A39" t="str">
            <v>FINAU</v>
          </cell>
          <cell r="F39">
            <v>-11862</v>
          </cell>
          <cell r="G39">
            <v>-11862</v>
          </cell>
          <cell r="I39">
            <v>-13718</v>
          </cell>
          <cell r="J39">
            <v>-13718</v>
          </cell>
        </row>
        <row r="40">
          <cell r="A40" t="str">
            <v>FINER</v>
          </cell>
          <cell r="F40">
            <v>4014</v>
          </cell>
          <cell r="G40">
            <v>4014</v>
          </cell>
          <cell r="I40">
            <v>2184</v>
          </cell>
          <cell r="J40">
            <v>2184</v>
          </cell>
        </row>
        <row r="41">
          <cell r="A41" t="str">
            <v>STEUR</v>
          </cell>
          <cell r="F41">
            <v>-25133</v>
          </cell>
          <cell r="G41">
            <v>-25133</v>
          </cell>
          <cell r="I41">
            <v>-21883</v>
          </cell>
          <cell r="J41">
            <v>-21883</v>
          </cell>
        </row>
        <row r="42"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F43">
            <v>-7419</v>
          </cell>
          <cell r="G43">
            <v>-7419</v>
          </cell>
          <cell r="I43">
            <v>-6912</v>
          </cell>
          <cell r="J43">
            <v>-6912</v>
          </cell>
        </row>
        <row r="49">
          <cell r="A49" t="str">
            <v>FLÜMI</v>
          </cell>
          <cell r="F49">
            <v>582581</v>
          </cell>
          <cell r="G49">
            <v>582581</v>
          </cell>
          <cell r="I49">
            <v>537358</v>
          </cell>
          <cell r="J49">
            <v>537358</v>
          </cell>
        </row>
        <row r="50">
          <cell r="A50" t="str">
            <v>IMMOG</v>
          </cell>
          <cell r="F50">
            <v>217473</v>
          </cell>
          <cell r="G50">
            <v>217473</v>
          </cell>
          <cell r="I50">
            <v>251690</v>
          </cell>
          <cell r="J50">
            <v>251690</v>
          </cell>
        </row>
        <row r="51">
          <cell r="F51">
            <v>1782350</v>
          </cell>
          <cell r="G51">
            <v>1782350</v>
          </cell>
          <cell r="I51">
            <v>1658856</v>
          </cell>
          <cell r="J51">
            <v>1658856</v>
          </cell>
        </row>
        <row r="52">
          <cell r="A52" t="str">
            <v>ÜBRUV</v>
          </cell>
          <cell r="F52">
            <v>982296</v>
          </cell>
          <cell r="G52">
            <v>982296</v>
          </cell>
          <cell r="I52">
            <v>869808</v>
          </cell>
          <cell r="J52">
            <v>869808</v>
          </cell>
        </row>
        <row r="53">
          <cell r="A53" t="str">
            <v>UVOFL</v>
          </cell>
          <cell r="F53">
            <v>1199769</v>
          </cell>
          <cell r="G53">
            <v>1199769</v>
          </cell>
          <cell r="I53">
            <v>1121498</v>
          </cell>
          <cell r="J53">
            <v>1121498</v>
          </cell>
        </row>
        <row r="54">
          <cell r="A54" t="str">
            <v>ANLVM</v>
          </cell>
          <cell r="F54">
            <v>414024</v>
          </cell>
          <cell r="G54">
            <v>414024</v>
          </cell>
          <cell r="I54">
            <v>415271</v>
          </cell>
          <cell r="J54">
            <v>415271</v>
          </cell>
        </row>
        <row r="55">
          <cell r="A55" t="str">
            <v>TOAKT</v>
          </cell>
          <cell r="F55">
            <v>2196374</v>
          </cell>
          <cell r="G55">
            <v>2196374</v>
          </cell>
          <cell r="I55">
            <v>2074127</v>
          </cell>
          <cell r="J55">
            <v>2074127</v>
          </cell>
        </row>
        <row r="57">
          <cell r="A57" t="str">
            <v>TOPAS</v>
          </cell>
          <cell r="F57">
            <v>2196374</v>
          </cell>
          <cell r="G57">
            <v>2196374</v>
          </cell>
          <cell r="I57">
            <v>2074127</v>
          </cell>
          <cell r="J57">
            <v>2074127</v>
          </cell>
        </row>
        <row r="58">
          <cell r="F58">
            <v>210159</v>
          </cell>
          <cell r="G58">
            <v>210159</v>
          </cell>
          <cell r="I58">
            <v>218406</v>
          </cell>
          <cell r="J58">
            <v>218406</v>
          </cell>
        </row>
        <row r="59">
          <cell r="F59">
            <v>8808</v>
          </cell>
          <cell r="G59">
            <v>8808</v>
          </cell>
          <cell r="I59">
            <v>5002</v>
          </cell>
          <cell r="J59">
            <v>5002</v>
          </cell>
        </row>
        <row r="60">
          <cell r="F60">
            <v>2191</v>
          </cell>
          <cell r="G60">
            <v>2191</v>
          </cell>
          <cell r="I60">
            <v>6953</v>
          </cell>
          <cell r="J60">
            <v>6953</v>
          </cell>
        </row>
        <row r="61">
          <cell r="F61">
            <v>5264</v>
          </cell>
          <cell r="G61">
            <v>5264</v>
          </cell>
          <cell r="I61">
            <v>491</v>
          </cell>
          <cell r="J61">
            <v>491</v>
          </cell>
        </row>
        <row r="62">
          <cell r="A62" t="str">
            <v>LVSCH</v>
          </cell>
          <cell r="F62">
            <v>207968</v>
          </cell>
          <cell r="G62">
            <v>207968</v>
          </cell>
          <cell r="I62">
            <v>211453</v>
          </cell>
          <cell r="J62">
            <v>211453</v>
          </cell>
        </row>
        <row r="63">
          <cell r="A63" t="str">
            <v>KVSCH</v>
          </cell>
          <cell r="F63">
            <v>3544</v>
          </cell>
          <cell r="G63">
            <v>3544</v>
          </cell>
          <cell r="I63">
            <v>4511</v>
          </cell>
          <cell r="J63">
            <v>4511</v>
          </cell>
        </row>
        <row r="64">
          <cell r="A64" t="str">
            <v>VSCHL</v>
          </cell>
          <cell r="F64">
            <v>211512</v>
          </cell>
          <cell r="G64">
            <v>211512</v>
          </cell>
          <cell r="I64">
            <v>215964</v>
          </cell>
          <cell r="J64">
            <v>215964</v>
          </cell>
        </row>
        <row r="65">
          <cell r="F65">
            <v>1567686</v>
          </cell>
          <cell r="G65">
            <v>1567686</v>
          </cell>
          <cell r="I65">
            <v>1524531</v>
          </cell>
          <cell r="J65">
            <v>1524531</v>
          </cell>
        </row>
        <row r="66">
          <cell r="A66" t="str">
            <v>ÜBRFK</v>
          </cell>
          <cell r="F66">
            <v>1356174</v>
          </cell>
          <cell r="G66">
            <v>1356174</v>
          </cell>
          <cell r="I66">
            <v>1308567</v>
          </cell>
          <cell r="J66">
            <v>1308567</v>
          </cell>
        </row>
        <row r="67">
          <cell r="F67">
            <v>291278</v>
          </cell>
          <cell r="G67">
            <v>291278</v>
          </cell>
          <cell r="I67">
            <v>334757</v>
          </cell>
          <cell r="J67">
            <v>334757</v>
          </cell>
        </row>
        <row r="68">
          <cell r="F68">
            <v>1276408</v>
          </cell>
          <cell r="G68">
            <v>1276408</v>
          </cell>
          <cell r="I68">
            <v>1189774</v>
          </cell>
          <cell r="J68">
            <v>1189774</v>
          </cell>
        </row>
        <row r="69">
          <cell r="A69" t="str">
            <v>EKAPI</v>
          </cell>
          <cell r="F69">
            <v>628689</v>
          </cell>
          <cell r="G69">
            <v>628689</v>
          </cell>
          <cell r="I69">
            <v>549597</v>
          </cell>
          <cell r="J69">
            <v>549597</v>
          </cell>
        </row>
        <row r="70">
          <cell r="F70">
            <v>602845</v>
          </cell>
          <cell r="G70">
            <v>602845</v>
          </cell>
          <cell r="I70">
            <v>529862</v>
          </cell>
          <cell r="J70">
            <v>529862</v>
          </cell>
        </row>
        <row r="75">
          <cell r="A75" t="str">
            <v>GELDB</v>
          </cell>
          <cell r="F75">
            <v>123277</v>
          </cell>
          <cell r="G75">
            <v>123277</v>
          </cell>
          <cell r="I75">
            <v>178147</v>
          </cell>
          <cell r="J75">
            <v>178147</v>
          </cell>
        </row>
        <row r="76">
          <cell r="A76" t="str">
            <v>GELDI</v>
          </cell>
          <cell r="F76">
            <v>-44352</v>
          </cell>
          <cell r="G76">
            <v>-44352</v>
          </cell>
          <cell r="I76">
            <v>-44532</v>
          </cell>
          <cell r="J76">
            <v>-44532</v>
          </cell>
        </row>
        <row r="77">
          <cell r="A77" t="str">
            <v>GELDF</v>
          </cell>
          <cell r="F77">
            <v>-29758</v>
          </cell>
          <cell r="G77">
            <v>-29758</v>
          </cell>
          <cell r="I77">
            <v>-19168</v>
          </cell>
          <cell r="J77">
            <v>-19168</v>
          </cell>
        </row>
        <row r="78">
          <cell r="A78" t="str">
            <v>FCFL</v>
          </cell>
          <cell r="F78">
            <v>78925</v>
          </cell>
          <cell r="G78">
            <v>78925</v>
          </cell>
          <cell r="I78">
            <v>133615</v>
          </cell>
          <cell r="J78">
            <v>133615</v>
          </cell>
        </row>
        <row r="83">
          <cell r="F83">
            <v>425</v>
          </cell>
          <cell r="G83">
            <v>425</v>
          </cell>
          <cell r="I83">
            <v>405</v>
          </cell>
          <cell r="J83">
            <v>405</v>
          </cell>
        </row>
        <row r="84">
          <cell r="F84">
            <v>0</v>
          </cell>
          <cell r="G84">
            <v>0</v>
          </cell>
          <cell r="I84">
            <v>0</v>
          </cell>
          <cell r="J84">
            <v>0</v>
          </cell>
        </row>
        <row r="85">
          <cell r="F85">
            <v>3747</v>
          </cell>
          <cell r="G85">
            <v>3747</v>
          </cell>
          <cell r="I85">
            <v>606</v>
          </cell>
          <cell r="J85">
            <v>606</v>
          </cell>
        </row>
        <row r="86">
          <cell r="F86">
            <v>0</v>
          </cell>
          <cell r="G86">
            <v>0</v>
          </cell>
          <cell r="I86">
            <v>0</v>
          </cell>
          <cell r="J86">
            <v>0</v>
          </cell>
        </row>
        <row r="87">
          <cell r="F87">
            <v>40220</v>
          </cell>
          <cell r="G87">
            <v>40220</v>
          </cell>
          <cell r="I87">
            <v>24090</v>
          </cell>
          <cell r="J87">
            <v>24090</v>
          </cell>
        </row>
        <row r="88">
          <cell r="F88">
            <v>4387</v>
          </cell>
          <cell r="G88">
            <v>4387</v>
          </cell>
          <cell r="I88">
            <v>2003</v>
          </cell>
          <cell r="J88">
            <v>2003</v>
          </cell>
        </row>
        <row r="89">
          <cell r="F89">
            <v>0</v>
          </cell>
          <cell r="G89">
            <v>0</v>
          </cell>
          <cell r="I89">
            <v>0</v>
          </cell>
          <cell r="J89">
            <v>0</v>
          </cell>
        </row>
        <row r="90">
          <cell r="F90">
            <v>7263</v>
          </cell>
          <cell r="G90">
            <v>7263</v>
          </cell>
          <cell r="I90">
            <v>9261</v>
          </cell>
          <cell r="J90">
            <v>9261</v>
          </cell>
        </row>
        <row r="91">
          <cell r="F91">
            <v>0</v>
          </cell>
          <cell r="G91">
            <v>0</v>
          </cell>
          <cell r="I91">
            <v>0</v>
          </cell>
          <cell r="J91">
            <v>0</v>
          </cell>
        </row>
        <row r="92">
          <cell r="F92">
            <v>435</v>
          </cell>
          <cell r="G92">
            <v>435</v>
          </cell>
          <cell r="I92">
            <v>45</v>
          </cell>
          <cell r="J92">
            <v>45</v>
          </cell>
        </row>
        <row r="93">
          <cell r="A93" t="str">
            <v>INVSA</v>
          </cell>
          <cell r="F93">
            <v>56477</v>
          </cell>
          <cell r="G93">
            <v>56477</v>
          </cell>
          <cell r="I93">
            <v>36410</v>
          </cell>
          <cell r="J93">
            <v>36410</v>
          </cell>
        </row>
        <row r="95">
          <cell r="A95" t="str">
            <v>INVIM</v>
          </cell>
          <cell r="F95">
            <v>51665</v>
          </cell>
          <cell r="G95">
            <v>51665</v>
          </cell>
          <cell r="I95">
            <v>89384</v>
          </cell>
          <cell r="J95">
            <v>89384</v>
          </cell>
        </row>
        <row r="96">
          <cell r="F96">
            <v>-85003</v>
          </cell>
          <cell r="G96">
            <v>-85003</v>
          </cell>
          <cell r="I96">
            <v>-85843</v>
          </cell>
          <cell r="J96">
            <v>-85843</v>
          </cell>
        </row>
        <row r="97">
          <cell r="F97">
            <v>0</v>
          </cell>
          <cell r="G97">
            <v>0</v>
          </cell>
          <cell r="I97">
            <v>1944</v>
          </cell>
          <cell r="J97">
            <v>1944</v>
          </cell>
        </row>
        <row r="98">
          <cell r="A98" t="str">
            <v>DEIIM</v>
          </cell>
          <cell r="F98">
            <v>-85003</v>
          </cell>
          <cell r="G98">
            <v>-85003</v>
          </cell>
          <cell r="I98">
            <v>-83899</v>
          </cell>
          <cell r="J98">
            <v>-83899</v>
          </cell>
        </row>
        <row r="104">
          <cell r="A104" t="str">
            <v>AUFBE</v>
          </cell>
          <cell r="F104">
            <v>3190380</v>
          </cell>
          <cell r="G104">
            <v>3190380</v>
          </cell>
          <cell r="I104">
            <v>3088093</v>
          </cell>
          <cell r="J104">
            <v>3088093</v>
          </cell>
        </row>
        <row r="107">
          <cell r="F107">
            <v>18369684</v>
          </cell>
          <cell r="G107">
            <v>18213698</v>
          </cell>
          <cell r="I107">
            <v>18371954</v>
          </cell>
          <cell r="J107">
            <v>18254906</v>
          </cell>
        </row>
        <row r="108">
          <cell r="F108">
            <v>18294528</v>
          </cell>
          <cell r="G108">
            <v>18287587</v>
          </cell>
          <cell r="I108">
            <v>18304502</v>
          </cell>
          <cell r="J108">
            <v>18264153</v>
          </cell>
        </row>
        <row r="109">
          <cell r="F109">
            <v>65.05</v>
          </cell>
          <cell r="G109">
            <v>47.1</v>
          </cell>
          <cell r="I109">
            <v>39.9</v>
          </cell>
          <cell r="J109">
            <v>39.9</v>
          </cell>
        </row>
        <row r="110">
          <cell r="F110">
            <v>1.4</v>
          </cell>
          <cell r="G110">
            <v>0</v>
          </cell>
          <cell r="I110">
            <v>1.4</v>
          </cell>
          <cell r="J110">
            <v>0</v>
          </cell>
        </row>
        <row r="113">
          <cell r="F113">
            <v>1199769</v>
          </cell>
          <cell r="G113">
            <v>1199769</v>
          </cell>
          <cell r="I113">
            <v>1121498</v>
          </cell>
          <cell r="J113">
            <v>1121498</v>
          </cell>
        </row>
        <row r="114">
          <cell r="F114">
            <v>414024</v>
          </cell>
          <cell r="G114">
            <v>414024</v>
          </cell>
          <cell r="I114">
            <v>415271</v>
          </cell>
          <cell r="J114">
            <v>415271</v>
          </cell>
        </row>
        <row r="115">
          <cell r="A115" t="str">
            <v>FKOFV</v>
          </cell>
          <cell r="F115">
            <v>-1356174</v>
          </cell>
          <cell r="G115">
            <v>-1356174</v>
          </cell>
          <cell r="I115">
            <v>-1308567</v>
          </cell>
          <cell r="J115">
            <v>-1308567</v>
          </cell>
        </row>
        <row r="116">
          <cell r="A116" t="str">
            <v>INVCA</v>
          </cell>
          <cell r="F116">
            <v>257619</v>
          </cell>
          <cell r="G116">
            <v>257619</v>
          </cell>
          <cell r="I116">
            <v>228202</v>
          </cell>
          <cell r="J116">
            <v>228202</v>
          </cell>
        </row>
        <row r="120">
          <cell r="A120" t="str">
            <v>NCASH</v>
          </cell>
          <cell r="F120">
            <v>371069</v>
          </cell>
          <cell r="G120">
            <v>371069</v>
          </cell>
          <cell r="I120">
            <v>321394</v>
          </cell>
          <cell r="J120">
            <v>321394</v>
          </cell>
        </row>
        <row r="123">
          <cell r="A123" t="str">
            <v>EKQUO</v>
          </cell>
          <cell r="F123">
            <v>28.623950201559477</v>
          </cell>
          <cell r="G123">
            <v>28.623950201559477</v>
          </cell>
          <cell r="I123">
            <v>26.497750619899357</v>
          </cell>
          <cell r="J123">
            <v>26.497750619899357</v>
          </cell>
        </row>
        <row r="124">
          <cell r="A124" t="str">
            <v>LFKQU</v>
          </cell>
          <cell r="F124">
            <v>13.261766893980715</v>
          </cell>
          <cell r="G124">
            <v>13.261766893980715</v>
          </cell>
          <cell r="I124">
            <v>16.139657793375235</v>
          </cell>
          <cell r="J124">
            <v>16.139657793375235</v>
          </cell>
        </row>
        <row r="125">
          <cell r="A125" t="str">
            <v>KFKQU</v>
          </cell>
          <cell r="F125">
            <v>58.114328434046293</v>
          </cell>
          <cell r="G125">
            <v>58.114328434046293</v>
          </cell>
          <cell r="I125">
            <v>57.362639799780823</v>
          </cell>
          <cell r="J125">
            <v>57.362639799780823</v>
          </cell>
        </row>
        <row r="126">
          <cell r="F126">
            <v>33.643343529153526</v>
          </cell>
          <cell r="G126">
            <v>33.643343529153526</v>
          </cell>
          <cell r="I126">
            <v>39.294974317545403</v>
          </cell>
          <cell r="J126">
            <v>39.294974317545403</v>
          </cell>
        </row>
        <row r="129">
          <cell r="A129" t="str">
            <v>EBITDAM</v>
          </cell>
          <cell r="F129">
            <v>5.1808816208730644</v>
          </cell>
          <cell r="G129">
            <v>5.1808816208730644</v>
          </cell>
          <cell r="I129">
            <v>5.4895243359711303</v>
          </cell>
          <cell r="J129">
            <v>5.4895243359711303</v>
          </cell>
        </row>
        <row r="130">
          <cell r="A130" t="str">
            <v>EBITKM</v>
          </cell>
          <cell r="F130">
            <v>3.7814636813987246</v>
          </cell>
          <cell r="G130">
            <v>3.7814636813987246</v>
          </cell>
          <cell r="I130">
            <v>3.9381983493325876</v>
          </cell>
          <cell r="J130">
            <v>3.9381983493325876</v>
          </cell>
        </row>
        <row r="131">
          <cell r="A131" t="str">
            <v>ROIC</v>
          </cell>
          <cell r="F131">
            <v>44.878289256615389</v>
          </cell>
          <cell r="G131">
            <v>44.878289256615389</v>
          </cell>
          <cell r="I131">
            <v>48.328673718898166</v>
          </cell>
          <cell r="J131">
            <v>48.328673718898166</v>
          </cell>
        </row>
        <row r="132">
          <cell r="F132">
            <v>35.122409449613578</v>
          </cell>
          <cell r="G132">
            <v>35.122409449613578</v>
          </cell>
          <cell r="I132">
            <v>38.739362494631955</v>
          </cell>
          <cell r="J132">
            <v>38.739362494631955</v>
          </cell>
        </row>
        <row r="133">
          <cell r="F133">
            <v>4.1113386472720146</v>
          </cell>
          <cell r="G133">
            <v>4.1128990937951517</v>
          </cell>
          <cell r="I133">
            <v>3.8219013005652926</v>
          </cell>
          <cell r="J133">
            <v>3.8303446100128489</v>
          </cell>
        </row>
        <row r="134">
          <cell r="F134">
            <v>32.817385426989382</v>
          </cell>
          <cell r="G134">
            <v>33.098440525367231</v>
          </cell>
          <cell r="I134">
            <v>28.840808114368237</v>
          </cell>
          <cell r="J134">
            <v>29.025731493769399</v>
          </cell>
        </row>
        <row r="135">
          <cell r="F135">
            <v>15.822097273150304</v>
          </cell>
          <cell r="G135">
            <v>11.451776210862196</v>
          </cell>
          <cell r="I135">
            <v>10.439830038022814</v>
          </cell>
          <cell r="J135">
            <v>10.416817300380227</v>
          </cell>
        </row>
        <row r="136">
          <cell r="F136">
            <v>2.1521906225980016</v>
          </cell>
          <cell r="G136">
            <v>0</v>
          </cell>
          <cell r="I136">
            <v>3.5087719298245612</v>
          </cell>
          <cell r="J136">
            <v>0</v>
          </cell>
        </row>
        <row r="137">
          <cell r="F137">
            <v>34.052169381107497</v>
          </cell>
          <cell r="G137">
            <v>0</v>
          </cell>
          <cell r="I137">
            <v>36.630982589553732</v>
          </cell>
          <cell r="J137">
            <v>0</v>
          </cell>
        </row>
        <row r="140">
          <cell r="A140" t="str">
            <v>FTES</v>
          </cell>
          <cell r="F140">
            <v>5781.1</v>
          </cell>
          <cell r="G140">
            <v>5781.1</v>
          </cell>
          <cell r="I140">
            <v>5883</v>
          </cell>
          <cell r="J140">
            <v>5883</v>
          </cell>
        </row>
        <row r="141">
          <cell r="F141">
            <v>669</v>
          </cell>
          <cell r="G141">
            <v>669</v>
          </cell>
          <cell r="I141">
            <v>518</v>
          </cell>
          <cell r="J141">
            <v>518</v>
          </cell>
        </row>
        <row r="142">
          <cell r="A142" t="str">
            <v>PERSB</v>
          </cell>
          <cell r="F142">
            <v>6450.1</v>
          </cell>
          <cell r="G142">
            <v>6450.1</v>
          </cell>
          <cell r="I142">
            <v>6401</v>
          </cell>
          <cell r="J142">
            <v>6401</v>
          </cell>
        </row>
        <row r="143">
          <cell r="F143">
            <v>4162</v>
          </cell>
          <cell r="G143">
            <v>4162</v>
          </cell>
          <cell r="I143">
            <v>4202</v>
          </cell>
          <cell r="J143">
            <v>4202</v>
          </cell>
        </row>
        <row r="144">
          <cell r="F144">
            <v>5966.6</v>
          </cell>
          <cell r="G144">
            <v>5966.6</v>
          </cell>
          <cell r="I144">
            <v>5880</v>
          </cell>
          <cell r="J144">
            <v>5880</v>
          </cell>
        </row>
      </sheetData>
      <sheetData sheetId="2">
        <row r="15">
          <cell r="A15">
            <v>1</v>
          </cell>
          <cell r="B15">
            <v>1</v>
          </cell>
          <cell r="L15">
            <v>1</v>
          </cell>
        </row>
        <row r="17">
          <cell r="A17" t="str">
            <v>AUFBE</v>
          </cell>
          <cell r="B17" t="str">
            <v>Berichtsjahr</v>
          </cell>
          <cell r="G17">
            <v>3190380</v>
          </cell>
          <cell r="H17">
            <v>120248</v>
          </cell>
          <cell r="K17">
            <v>0</v>
          </cell>
          <cell r="L17">
            <v>120248</v>
          </cell>
          <cell r="M17">
            <v>1847029</v>
          </cell>
          <cell r="P17">
            <v>414834</v>
          </cell>
          <cell r="Q17">
            <v>456019</v>
          </cell>
          <cell r="R17">
            <v>352250</v>
          </cell>
          <cell r="T17">
            <v>0</v>
          </cell>
        </row>
        <row r="19">
          <cell r="A19" t="str">
            <v>PRODL</v>
          </cell>
          <cell r="B19" t="str">
            <v>Berichtsjahr</v>
          </cell>
          <cell r="G19">
            <v>3756851.43</v>
          </cell>
          <cell r="H19">
            <v>75303</v>
          </cell>
          <cell r="K19">
            <v>190867</v>
          </cell>
          <cell r="L19">
            <v>266170</v>
          </cell>
          <cell r="M19">
            <v>1657694.91</v>
          </cell>
          <cell r="P19">
            <v>399502</v>
          </cell>
          <cell r="Q19">
            <v>320882</v>
          </cell>
          <cell r="R19">
            <v>904467</v>
          </cell>
          <cell r="T19">
            <v>66589</v>
          </cell>
        </row>
        <row r="20">
          <cell r="A20" t="str">
            <v>Umsatz</v>
          </cell>
          <cell r="B20" t="str">
            <v>Berichtsjahr</v>
          </cell>
          <cell r="G20">
            <v>3560271.52</v>
          </cell>
          <cell r="H20">
            <v>75303</v>
          </cell>
          <cell r="K20">
            <v>190867</v>
          </cell>
          <cell r="L20">
            <v>266170</v>
          </cell>
          <cell r="M20">
            <v>1638991</v>
          </cell>
          <cell r="P20">
            <v>261932</v>
          </cell>
          <cell r="Q20">
            <v>320882</v>
          </cell>
          <cell r="R20">
            <v>864161</v>
          </cell>
          <cell r="T20">
            <v>66589</v>
          </cell>
        </row>
        <row r="21">
          <cell r="B21" t="str">
            <v>Berichtsjahr</v>
          </cell>
          <cell r="G21">
            <v>79063</v>
          </cell>
          <cell r="H21">
            <v>13401</v>
          </cell>
          <cell r="K21">
            <v>41073</v>
          </cell>
          <cell r="L21">
            <v>54474</v>
          </cell>
          <cell r="M21">
            <v>247</v>
          </cell>
          <cell r="P21">
            <v>24342</v>
          </cell>
          <cell r="Q21">
            <v>0</v>
          </cell>
          <cell r="R21">
            <v>0</v>
          </cell>
          <cell r="T21">
            <v>0</v>
          </cell>
        </row>
        <row r="22">
          <cell r="A22" t="str">
            <v>EBIT</v>
          </cell>
          <cell r="B22" t="str">
            <v>Berichtsjahr</v>
          </cell>
          <cell r="G22">
            <v>115541.44</v>
          </cell>
          <cell r="H22">
            <v>619</v>
          </cell>
          <cell r="K22">
            <v>36543</v>
          </cell>
          <cell r="L22">
            <v>37162</v>
          </cell>
          <cell r="M22">
            <v>23853.439999999999</v>
          </cell>
          <cell r="P22">
            <v>17595</v>
          </cell>
          <cell r="Q22">
            <v>10285</v>
          </cell>
          <cell r="R22">
            <v>20906</v>
          </cell>
          <cell r="T22">
            <v>1693</v>
          </cell>
        </row>
        <row r="24">
          <cell r="B24" t="str">
            <v>Berichtsjahr</v>
          </cell>
          <cell r="G24">
            <v>8273</v>
          </cell>
          <cell r="H24">
            <v>0</v>
          </cell>
          <cell r="K24">
            <v>0</v>
          </cell>
          <cell r="L24">
            <v>0</v>
          </cell>
          <cell r="M24">
            <v>0</v>
          </cell>
          <cell r="P24">
            <v>0</v>
          </cell>
          <cell r="Q24">
            <v>0</v>
          </cell>
          <cell r="R24">
            <v>6214</v>
          </cell>
          <cell r="T24">
            <v>2059</v>
          </cell>
        </row>
        <row r="25">
          <cell r="A25" t="str">
            <v>INVCA</v>
          </cell>
          <cell r="B25" t="str">
            <v>Berichtsjahr</v>
          </cell>
          <cell r="G25">
            <v>250615.38999999801</v>
          </cell>
          <cell r="H25">
            <v>-7627.31</v>
          </cell>
          <cell r="K25">
            <v>153760</v>
          </cell>
          <cell r="L25">
            <v>146132.69</v>
          </cell>
          <cell r="M25">
            <v>-112016.96000000001</v>
          </cell>
          <cell r="P25">
            <v>-27323.74</v>
          </cell>
          <cell r="Q25">
            <v>16531.62</v>
          </cell>
          <cell r="R25">
            <v>215888.78</v>
          </cell>
          <cell r="T25">
            <v>35945</v>
          </cell>
        </row>
        <row r="27">
          <cell r="A27" t="str">
            <v>FTES</v>
          </cell>
          <cell r="B27" t="str">
            <v>Berichtsjahr</v>
          </cell>
          <cell r="G27">
            <v>5781.1</v>
          </cell>
          <cell r="H27">
            <v>266</v>
          </cell>
          <cell r="K27">
            <v>50</v>
          </cell>
          <cell r="L27">
            <v>316</v>
          </cell>
          <cell r="M27">
            <v>1107.5</v>
          </cell>
          <cell r="P27">
            <v>862.4</v>
          </cell>
          <cell r="Q27">
            <v>478</v>
          </cell>
          <cell r="R27">
            <v>2779</v>
          </cell>
          <cell r="T27">
            <v>238.2</v>
          </cell>
        </row>
        <row r="28">
          <cell r="A28" t="str">
            <v>TEMP</v>
          </cell>
          <cell r="B28" t="str">
            <v>Berichtsjahr</v>
          </cell>
          <cell r="G28">
            <v>669</v>
          </cell>
          <cell r="H28">
            <v>0</v>
          </cell>
          <cell r="K28">
            <v>0</v>
          </cell>
          <cell r="L28">
            <v>0</v>
          </cell>
          <cell r="M28">
            <v>0</v>
          </cell>
          <cell r="P28">
            <v>0</v>
          </cell>
          <cell r="Q28">
            <v>13</v>
          </cell>
          <cell r="R28">
            <v>656</v>
          </cell>
          <cell r="T28">
            <v>0</v>
          </cell>
        </row>
        <row r="29">
          <cell r="B29" t="str">
            <v>Berichtsjahr</v>
          </cell>
          <cell r="G29">
            <v>4162</v>
          </cell>
          <cell r="H29">
            <v>217</v>
          </cell>
          <cell r="K29">
            <v>0</v>
          </cell>
          <cell r="L29">
            <v>217</v>
          </cell>
          <cell r="M29">
            <v>510</v>
          </cell>
          <cell r="P29">
            <v>663</v>
          </cell>
          <cell r="Q29">
            <v>275</v>
          </cell>
          <cell r="R29">
            <v>2497</v>
          </cell>
          <cell r="T29">
            <v>0</v>
          </cell>
        </row>
        <row r="30">
          <cell r="B30" t="str">
            <v>Berichtsjahr</v>
          </cell>
          <cell r="G30">
            <v>5966.6</v>
          </cell>
          <cell r="H30">
            <v>267</v>
          </cell>
          <cell r="K30">
            <v>50</v>
          </cell>
          <cell r="L30">
            <v>317</v>
          </cell>
          <cell r="M30">
            <v>1114.5999999999999</v>
          </cell>
          <cell r="P30">
            <v>865</v>
          </cell>
          <cell r="Q30">
            <v>491</v>
          </cell>
          <cell r="R30">
            <v>2928</v>
          </cell>
          <cell r="T30">
            <v>251</v>
          </cell>
        </row>
        <row r="35">
          <cell r="A35" t="str">
            <v>AUFBE</v>
          </cell>
          <cell r="B35" t="str">
            <v>Berichtsjahr06</v>
          </cell>
          <cell r="G35">
            <v>3190380</v>
          </cell>
          <cell r="H35">
            <v>120248</v>
          </cell>
          <cell r="K35">
            <v>0</v>
          </cell>
          <cell r="L35">
            <v>120248</v>
          </cell>
          <cell r="M35">
            <v>1847029</v>
          </cell>
          <cell r="P35">
            <v>414834</v>
          </cell>
          <cell r="Q35">
            <v>456019</v>
          </cell>
          <cell r="R35">
            <v>352250</v>
          </cell>
          <cell r="T35">
            <v>0</v>
          </cell>
        </row>
        <row r="37">
          <cell r="A37" t="str">
            <v>PRODL</v>
          </cell>
          <cell r="B37" t="str">
            <v>Berichtsjahr06</v>
          </cell>
          <cell r="G37">
            <v>3756851.43</v>
          </cell>
          <cell r="H37">
            <v>75303</v>
          </cell>
          <cell r="K37">
            <v>190867</v>
          </cell>
          <cell r="L37">
            <v>266170</v>
          </cell>
          <cell r="M37">
            <v>1657694.91</v>
          </cell>
          <cell r="P37">
            <v>399502</v>
          </cell>
          <cell r="Q37">
            <v>320882</v>
          </cell>
          <cell r="R37">
            <v>904467</v>
          </cell>
          <cell r="T37">
            <v>66589</v>
          </cell>
        </row>
        <row r="38">
          <cell r="A38" t="str">
            <v>Umsatz</v>
          </cell>
          <cell r="B38" t="str">
            <v>Berichtsjahr06</v>
          </cell>
          <cell r="G38">
            <v>3560271.52</v>
          </cell>
          <cell r="H38">
            <v>75303</v>
          </cell>
          <cell r="K38">
            <v>190867</v>
          </cell>
          <cell r="L38">
            <v>266170</v>
          </cell>
          <cell r="M38">
            <v>1638991</v>
          </cell>
          <cell r="P38">
            <v>261932</v>
          </cell>
          <cell r="Q38">
            <v>320882</v>
          </cell>
          <cell r="R38">
            <v>864161</v>
          </cell>
          <cell r="T38">
            <v>66589</v>
          </cell>
        </row>
        <row r="39">
          <cell r="B39" t="str">
            <v>Berichtsjahr06</v>
          </cell>
          <cell r="G39">
            <v>79063</v>
          </cell>
          <cell r="H39">
            <v>13401</v>
          </cell>
          <cell r="K39">
            <v>41073</v>
          </cell>
          <cell r="L39">
            <v>54474</v>
          </cell>
          <cell r="M39">
            <v>247</v>
          </cell>
          <cell r="P39">
            <v>24342</v>
          </cell>
          <cell r="Q39">
            <v>0</v>
          </cell>
          <cell r="R39">
            <v>0</v>
          </cell>
          <cell r="T39">
            <v>0</v>
          </cell>
        </row>
        <row r="40">
          <cell r="A40" t="str">
            <v>EBIT</v>
          </cell>
          <cell r="B40" t="str">
            <v>Berichtsjahr06</v>
          </cell>
          <cell r="G40">
            <v>115541.44</v>
          </cell>
          <cell r="H40">
            <v>619</v>
          </cell>
          <cell r="K40">
            <v>36543</v>
          </cell>
          <cell r="L40">
            <v>37162</v>
          </cell>
          <cell r="M40">
            <v>23853.439999999999</v>
          </cell>
          <cell r="P40">
            <v>17595</v>
          </cell>
          <cell r="Q40">
            <v>10285</v>
          </cell>
          <cell r="R40">
            <v>20906</v>
          </cell>
          <cell r="T40">
            <v>1693</v>
          </cell>
        </row>
        <row r="42">
          <cell r="B42" t="str">
            <v>Berichtsjahr06</v>
          </cell>
          <cell r="G42">
            <v>8273</v>
          </cell>
          <cell r="H42">
            <v>0</v>
          </cell>
          <cell r="K42">
            <v>0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>
            <v>6214</v>
          </cell>
          <cell r="T42">
            <v>2059</v>
          </cell>
        </row>
        <row r="43">
          <cell r="A43" t="str">
            <v>INVCA</v>
          </cell>
          <cell r="B43" t="str">
            <v>Berichtsjahr06</v>
          </cell>
          <cell r="G43">
            <v>250615.38999999801</v>
          </cell>
          <cell r="H43">
            <v>-7627.31</v>
          </cell>
          <cell r="K43">
            <v>153760</v>
          </cell>
          <cell r="L43">
            <v>146132.69</v>
          </cell>
          <cell r="M43">
            <v>-112016.96000000001</v>
          </cell>
          <cell r="P43">
            <v>-27323.74</v>
          </cell>
          <cell r="Q43">
            <v>16531.62</v>
          </cell>
          <cell r="R43">
            <v>215888.78</v>
          </cell>
          <cell r="T43">
            <v>35945</v>
          </cell>
        </row>
        <row r="45">
          <cell r="A45" t="str">
            <v>FTES</v>
          </cell>
          <cell r="B45" t="str">
            <v>Berichtsjahr06</v>
          </cell>
          <cell r="G45">
            <v>5781.1</v>
          </cell>
          <cell r="H45">
            <v>266</v>
          </cell>
          <cell r="K45">
            <v>50</v>
          </cell>
          <cell r="L45">
            <v>316</v>
          </cell>
          <cell r="M45">
            <v>1107.5</v>
          </cell>
          <cell r="P45">
            <v>862.4</v>
          </cell>
          <cell r="Q45">
            <v>478</v>
          </cell>
          <cell r="R45">
            <v>2779</v>
          </cell>
          <cell r="T45">
            <v>238.2</v>
          </cell>
        </row>
        <row r="46">
          <cell r="A46" t="str">
            <v>TEMP</v>
          </cell>
          <cell r="B46" t="str">
            <v>Berichtsjahr06</v>
          </cell>
          <cell r="G46">
            <v>669</v>
          </cell>
          <cell r="H46">
            <v>0</v>
          </cell>
          <cell r="K46">
            <v>0</v>
          </cell>
          <cell r="L46">
            <v>0</v>
          </cell>
          <cell r="M46">
            <v>0</v>
          </cell>
          <cell r="P46">
            <v>0</v>
          </cell>
          <cell r="Q46">
            <v>13</v>
          </cell>
          <cell r="R46">
            <v>656</v>
          </cell>
          <cell r="T46">
            <v>0</v>
          </cell>
        </row>
        <row r="47">
          <cell r="B47" t="str">
            <v>Berichtsjahr06</v>
          </cell>
          <cell r="G47">
            <v>4162</v>
          </cell>
          <cell r="H47">
            <v>217</v>
          </cell>
          <cell r="K47">
            <v>0</v>
          </cell>
          <cell r="L47">
            <v>217</v>
          </cell>
          <cell r="M47">
            <v>510</v>
          </cell>
          <cell r="P47">
            <v>663</v>
          </cell>
          <cell r="Q47">
            <v>275</v>
          </cell>
          <cell r="R47">
            <v>2497</v>
          </cell>
          <cell r="T47">
            <v>0</v>
          </cell>
        </row>
        <row r="48">
          <cell r="B48" t="str">
            <v>Berichtsjahr06</v>
          </cell>
          <cell r="G48">
            <v>5966.6</v>
          </cell>
          <cell r="H48">
            <v>267</v>
          </cell>
          <cell r="K48">
            <v>50</v>
          </cell>
          <cell r="L48">
            <v>317</v>
          </cell>
          <cell r="M48">
            <v>1114.5999999999999</v>
          </cell>
          <cell r="P48">
            <v>865</v>
          </cell>
          <cell r="Q48">
            <v>491</v>
          </cell>
          <cell r="R48">
            <v>2928</v>
          </cell>
          <cell r="T48">
            <v>251</v>
          </cell>
        </row>
        <row r="53">
          <cell r="A53" t="str">
            <v>AUFBE</v>
          </cell>
          <cell r="B53" t="str">
            <v>Vorjahr</v>
          </cell>
          <cell r="G53">
            <v>3088093</v>
          </cell>
          <cell r="H53">
            <v>26413</v>
          </cell>
          <cell r="K53">
            <v>0</v>
          </cell>
          <cell r="L53">
            <v>26413</v>
          </cell>
          <cell r="M53">
            <v>1832452</v>
          </cell>
          <cell r="P53">
            <v>592129</v>
          </cell>
          <cell r="Q53">
            <v>251046</v>
          </cell>
          <cell r="R53">
            <v>386053</v>
          </cell>
          <cell r="T53">
            <v>0</v>
          </cell>
        </row>
        <row r="55">
          <cell r="A55" t="str">
            <v>PRODL</v>
          </cell>
          <cell r="B55" t="str">
            <v>Vorjahr</v>
          </cell>
          <cell r="G55">
            <v>3407708</v>
          </cell>
          <cell r="H55">
            <v>94050</v>
          </cell>
          <cell r="K55">
            <v>230200</v>
          </cell>
          <cell r="L55">
            <v>324250</v>
          </cell>
          <cell r="M55">
            <v>1406919</v>
          </cell>
          <cell r="P55">
            <v>427773</v>
          </cell>
          <cell r="Q55">
            <v>218466</v>
          </cell>
          <cell r="R55">
            <v>864642</v>
          </cell>
          <cell r="T55">
            <v>60967</v>
          </cell>
        </row>
        <row r="56">
          <cell r="A56" t="str">
            <v>Umsatz</v>
          </cell>
          <cell r="B56" t="str">
            <v>Vorjahr</v>
          </cell>
          <cell r="G56">
            <v>3209457</v>
          </cell>
          <cell r="H56">
            <v>93410</v>
          </cell>
          <cell r="K56">
            <v>230200</v>
          </cell>
          <cell r="L56">
            <v>323610</v>
          </cell>
          <cell r="M56">
            <v>1393557</v>
          </cell>
          <cell r="P56">
            <v>298955</v>
          </cell>
          <cell r="Q56">
            <v>218466</v>
          </cell>
          <cell r="R56">
            <v>809211</v>
          </cell>
          <cell r="T56">
            <v>60967</v>
          </cell>
        </row>
        <row r="57">
          <cell r="B57" t="str">
            <v>Vorjahr</v>
          </cell>
          <cell r="G57">
            <v>16605</v>
          </cell>
          <cell r="H57">
            <v>0</v>
          </cell>
          <cell r="K57">
            <v>16605</v>
          </cell>
          <cell r="L57">
            <v>16605</v>
          </cell>
          <cell r="M57">
            <v>0</v>
          </cell>
          <cell r="P57">
            <v>0</v>
          </cell>
          <cell r="Q57">
            <v>0</v>
          </cell>
          <cell r="R57">
            <v>0</v>
          </cell>
          <cell r="T57">
            <v>0</v>
          </cell>
        </row>
        <row r="58">
          <cell r="A58" t="str">
            <v>EBIT</v>
          </cell>
          <cell r="B58" t="str">
            <v>Vorjahr</v>
          </cell>
          <cell r="G58">
            <v>110302</v>
          </cell>
          <cell r="H58">
            <v>-3427</v>
          </cell>
          <cell r="K58">
            <v>31576</v>
          </cell>
          <cell r="L58">
            <v>28149</v>
          </cell>
          <cell r="M58">
            <v>19873</v>
          </cell>
          <cell r="P58">
            <v>32146</v>
          </cell>
          <cell r="Q58">
            <v>3003</v>
          </cell>
          <cell r="R58">
            <v>20905</v>
          </cell>
          <cell r="T58">
            <v>1458</v>
          </cell>
        </row>
        <row r="60">
          <cell r="B60" t="str">
            <v>Vorjahr</v>
          </cell>
          <cell r="G60">
            <v>2429</v>
          </cell>
          <cell r="H60">
            <v>0</v>
          </cell>
          <cell r="K60">
            <v>0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>
            <v>2429</v>
          </cell>
          <cell r="T60">
            <v>0</v>
          </cell>
        </row>
        <row r="61">
          <cell r="A61" t="str">
            <v>INVCA</v>
          </cell>
          <cell r="B61" t="str">
            <v>Vorjahr</v>
          </cell>
          <cell r="G61">
            <v>227550</v>
          </cell>
          <cell r="H61">
            <v>-4933</v>
          </cell>
          <cell r="K61">
            <v>192215</v>
          </cell>
          <cell r="L61">
            <v>187282</v>
          </cell>
          <cell r="M61">
            <v>-124584</v>
          </cell>
          <cell r="P61">
            <v>41105</v>
          </cell>
          <cell r="Q61">
            <v>-2506</v>
          </cell>
          <cell r="R61">
            <v>207444</v>
          </cell>
          <cell r="T61">
            <v>-55963</v>
          </cell>
        </row>
        <row r="63">
          <cell r="A63" t="str">
            <v>FTES</v>
          </cell>
          <cell r="B63" t="str">
            <v>Vorjahr</v>
          </cell>
          <cell r="G63">
            <v>5883</v>
          </cell>
          <cell r="H63">
            <v>289</v>
          </cell>
          <cell r="K63">
            <v>53</v>
          </cell>
          <cell r="L63">
            <v>342</v>
          </cell>
          <cell r="M63">
            <v>1006</v>
          </cell>
          <cell r="P63">
            <v>1100</v>
          </cell>
          <cell r="Q63">
            <v>395</v>
          </cell>
          <cell r="R63">
            <v>2824</v>
          </cell>
          <cell r="T63">
            <v>216</v>
          </cell>
        </row>
        <row r="64">
          <cell r="A64" t="str">
            <v>TEMP</v>
          </cell>
          <cell r="B64" t="str">
            <v>Vorjahr</v>
          </cell>
          <cell r="G64">
            <v>518</v>
          </cell>
          <cell r="H64">
            <v>0</v>
          </cell>
          <cell r="K64">
            <v>0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>
            <v>518</v>
          </cell>
          <cell r="T64">
            <v>0</v>
          </cell>
        </row>
        <row r="65">
          <cell r="B65" t="str">
            <v>Vorjahr</v>
          </cell>
          <cell r="G65">
            <v>4202</v>
          </cell>
          <cell r="H65">
            <v>246</v>
          </cell>
          <cell r="K65">
            <v>0</v>
          </cell>
          <cell r="L65">
            <v>246</v>
          </cell>
          <cell r="M65">
            <v>446</v>
          </cell>
          <cell r="P65">
            <v>877</v>
          </cell>
          <cell r="Q65">
            <v>220</v>
          </cell>
          <cell r="R65">
            <v>2413</v>
          </cell>
          <cell r="T65">
            <v>0</v>
          </cell>
        </row>
        <row r="66">
          <cell r="B66" t="str">
            <v>Vorjahr</v>
          </cell>
          <cell r="G66">
            <v>5880</v>
          </cell>
          <cell r="H66">
            <v>289</v>
          </cell>
          <cell r="K66">
            <v>53</v>
          </cell>
          <cell r="L66">
            <v>342</v>
          </cell>
          <cell r="M66">
            <v>1003</v>
          </cell>
          <cell r="P66">
            <v>1100</v>
          </cell>
          <cell r="Q66">
            <v>395</v>
          </cell>
          <cell r="R66">
            <v>2824</v>
          </cell>
          <cell r="T66">
            <v>216</v>
          </cell>
        </row>
        <row r="71">
          <cell r="A71" t="str">
            <v>AUFBE</v>
          </cell>
          <cell r="B71" t="str">
            <v>Vorjahr06</v>
          </cell>
          <cell r="G71">
            <v>3088093</v>
          </cell>
          <cell r="H71">
            <v>26413</v>
          </cell>
          <cell r="K71">
            <v>0</v>
          </cell>
          <cell r="L71">
            <v>26413</v>
          </cell>
          <cell r="M71">
            <v>1832452</v>
          </cell>
          <cell r="P71">
            <v>592129</v>
          </cell>
          <cell r="Q71">
            <v>251046</v>
          </cell>
          <cell r="R71">
            <v>386053</v>
          </cell>
          <cell r="T71">
            <v>0</v>
          </cell>
        </row>
        <row r="73">
          <cell r="A73" t="str">
            <v>PRODL</v>
          </cell>
          <cell r="B73" t="str">
            <v>Vorjahr06</v>
          </cell>
          <cell r="G73">
            <v>3407708</v>
          </cell>
          <cell r="H73">
            <v>94050</v>
          </cell>
          <cell r="K73">
            <v>230200</v>
          </cell>
          <cell r="L73">
            <v>324250</v>
          </cell>
          <cell r="M73">
            <v>1406919</v>
          </cell>
          <cell r="P73">
            <v>427773</v>
          </cell>
          <cell r="Q73">
            <v>218466</v>
          </cell>
          <cell r="R73">
            <v>864642</v>
          </cell>
          <cell r="T73">
            <v>60967</v>
          </cell>
        </row>
        <row r="74">
          <cell r="A74" t="str">
            <v>Umsatz</v>
          </cell>
          <cell r="B74" t="str">
            <v>Vorjahr06</v>
          </cell>
          <cell r="G74">
            <v>3209457</v>
          </cell>
          <cell r="H74">
            <v>93410</v>
          </cell>
          <cell r="K74">
            <v>230200</v>
          </cell>
          <cell r="L74">
            <v>323610</v>
          </cell>
          <cell r="M74">
            <v>1393557</v>
          </cell>
          <cell r="P74">
            <v>298955</v>
          </cell>
          <cell r="Q74">
            <v>218466</v>
          </cell>
          <cell r="R74">
            <v>809211</v>
          </cell>
          <cell r="T74">
            <v>60967</v>
          </cell>
        </row>
        <row r="75">
          <cell r="B75" t="str">
            <v>Vorjahr06</v>
          </cell>
          <cell r="G75">
            <v>16605</v>
          </cell>
          <cell r="H75">
            <v>0</v>
          </cell>
          <cell r="K75">
            <v>16605</v>
          </cell>
          <cell r="L75">
            <v>16605</v>
          </cell>
          <cell r="M75">
            <v>0</v>
          </cell>
          <cell r="P75">
            <v>0</v>
          </cell>
          <cell r="Q75">
            <v>0</v>
          </cell>
          <cell r="R75">
            <v>0</v>
          </cell>
          <cell r="T75">
            <v>0</v>
          </cell>
        </row>
        <row r="76">
          <cell r="A76" t="str">
            <v>EBIT</v>
          </cell>
          <cell r="B76" t="str">
            <v>Vorjahr06</v>
          </cell>
          <cell r="G76">
            <v>110302</v>
          </cell>
          <cell r="H76">
            <v>-3427</v>
          </cell>
          <cell r="K76">
            <v>31576</v>
          </cell>
          <cell r="L76">
            <v>28149</v>
          </cell>
          <cell r="M76">
            <v>19873</v>
          </cell>
          <cell r="P76">
            <v>32146</v>
          </cell>
          <cell r="Q76">
            <v>3003</v>
          </cell>
          <cell r="R76">
            <v>20905</v>
          </cell>
          <cell r="T76">
            <v>1458</v>
          </cell>
        </row>
        <row r="78">
          <cell r="B78" t="str">
            <v>Vorjahr06</v>
          </cell>
          <cell r="G78">
            <v>2429</v>
          </cell>
          <cell r="H78">
            <v>0</v>
          </cell>
          <cell r="K78">
            <v>0</v>
          </cell>
          <cell r="L78">
            <v>0</v>
          </cell>
          <cell r="M78">
            <v>0</v>
          </cell>
          <cell r="P78">
            <v>0</v>
          </cell>
          <cell r="Q78">
            <v>0</v>
          </cell>
          <cell r="R78">
            <v>2429</v>
          </cell>
          <cell r="T78">
            <v>0</v>
          </cell>
        </row>
        <row r="79">
          <cell r="A79" t="str">
            <v>INVCA</v>
          </cell>
          <cell r="B79" t="str">
            <v>Vorjahr06</v>
          </cell>
          <cell r="G79">
            <v>227550</v>
          </cell>
          <cell r="H79">
            <v>-4933</v>
          </cell>
          <cell r="K79">
            <v>192215</v>
          </cell>
          <cell r="L79">
            <v>187282</v>
          </cell>
          <cell r="M79">
            <v>-124584</v>
          </cell>
          <cell r="P79">
            <v>41105</v>
          </cell>
          <cell r="Q79">
            <v>-2506</v>
          </cell>
          <cell r="R79">
            <v>207444</v>
          </cell>
          <cell r="T79">
            <v>-55963</v>
          </cell>
        </row>
        <row r="81">
          <cell r="A81" t="str">
            <v>FTES</v>
          </cell>
          <cell r="B81" t="str">
            <v>Vorjahr06</v>
          </cell>
          <cell r="G81">
            <v>5883</v>
          </cell>
          <cell r="H81">
            <v>289</v>
          </cell>
          <cell r="K81">
            <v>53</v>
          </cell>
          <cell r="L81">
            <v>342</v>
          </cell>
          <cell r="M81">
            <v>1006</v>
          </cell>
          <cell r="P81">
            <v>1100</v>
          </cell>
          <cell r="Q81">
            <v>395</v>
          </cell>
          <cell r="R81">
            <v>2824</v>
          </cell>
          <cell r="T81">
            <v>216</v>
          </cell>
        </row>
        <row r="82">
          <cell r="A82" t="str">
            <v>TEMP</v>
          </cell>
          <cell r="B82" t="str">
            <v>Vorjahr06</v>
          </cell>
          <cell r="G82">
            <v>518</v>
          </cell>
          <cell r="H82">
            <v>0</v>
          </cell>
          <cell r="K82">
            <v>0</v>
          </cell>
          <cell r="L82">
            <v>0</v>
          </cell>
          <cell r="M82">
            <v>0</v>
          </cell>
          <cell r="P82">
            <v>0</v>
          </cell>
          <cell r="Q82">
            <v>0</v>
          </cell>
          <cell r="R82">
            <v>518</v>
          </cell>
          <cell r="T82">
            <v>0</v>
          </cell>
        </row>
        <row r="83">
          <cell r="B83" t="str">
            <v>Vorjahr06</v>
          </cell>
          <cell r="G83">
            <v>4202</v>
          </cell>
          <cell r="H83">
            <v>246</v>
          </cell>
          <cell r="K83">
            <v>0</v>
          </cell>
          <cell r="L83">
            <v>246</v>
          </cell>
          <cell r="M83">
            <v>446</v>
          </cell>
          <cell r="P83">
            <v>877</v>
          </cell>
          <cell r="Q83">
            <v>220</v>
          </cell>
          <cell r="R83">
            <v>2413</v>
          </cell>
          <cell r="T83">
            <v>0</v>
          </cell>
        </row>
        <row r="84">
          <cell r="B84" t="str">
            <v>Vorjahr06</v>
          </cell>
          <cell r="G84">
            <v>5880</v>
          </cell>
          <cell r="H84">
            <v>289</v>
          </cell>
          <cell r="K84">
            <v>53</v>
          </cell>
          <cell r="L84">
            <v>342</v>
          </cell>
          <cell r="M84">
            <v>1003</v>
          </cell>
          <cell r="P84">
            <v>1100</v>
          </cell>
          <cell r="Q84">
            <v>395</v>
          </cell>
          <cell r="R84">
            <v>2824</v>
          </cell>
          <cell r="T84">
            <v>216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B1:Q43"/>
  <sheetViews>
    <sheetView workbookViewId="0"/>
  </sheetViews>
  <sheetFormatPr defaultColWidth="11.42578125" defaultRowHeight="12.75"/>
  <cols>
    <col min="1" max="1" width="11.42578125" style="4"/>
    <col min="2" max="2" width="32.28515625" style="4" customWidth="1"/>
    <col min="3" max="3" width="35.7109375" style="4" customWidth="1"/>
    <col min="4" max="4" width="32.28515625" style="4" customWidth="1"/>
    <col min="5" max="5" width="1.5703125" style="4" customWidth="1"/>
    <col min="6" max="6" width="15.5703125" style="5" bestFit="1" customWidth="1"/>
    <col min="7" max="7" width="1.7109375" style="5" customWidth="1"/>
    <col min="8" max="8" width="15.5703125" style="5" bestFit="1" customWidth="1"/>
    <col min="9" max="9" width="2" style="5" customWidth="1"/>
    <col min="10" max="10" width="11.42578125" style="5"/>
    <col min="11" max="16384" width="11.42578125" style="4"/>
  </cols>
  <sheetData>
    <row r="1" spans="2:17">
      <c r="B1" s="2" t="s">
        <v>215</v>
      </c>
      <c r="C1" s="2" t="s">
        <v>114</v>
      </c>
      <c r="D1" s="2" t="s">
        <v>113</v>
      </c>
      <c r="K1" s="53"/>
      <c r="L1" s="35" t="s">
        <v>125</v>
      </c>
      <c r="M1" s="29"/>
      <c r="N1" s="36"/>
      <c r="O1" s="23"/>
    </row>
    <row r="2" spans="2:17">
      <c r="B2" s="27"/>
      <c r="K2" s="53"/>
      <c r="L2" s="35" t="s">
        <v>193</v>
      </c>
      <c r="M2" s="29"/>
      <c r="N2" s="36"/>
      <c r="O2" s="23"/>
    </row>
    <row r="3" spans="2:17">
      <c r="B3" s="1"/>
      <c r="K3" s="53"/>
      <c r="L3" s="35" t="s">
        <v>193</v>
      </c>
      <c r="M3" s="29"/>
      <c r="N3" s="36"/>
      <c r="O3" s="23"/>
    </row>
    <row r="4" spans="2:17">
      <c r="B4" s="2"/>
      <c r="C4" s="2"/>
      <c r="D4" s="2"/>
      <c r="K4" s="53"/>
      <c r="L4" s="35" t="s">
        <v>193</v>
      </c>
      <c r="M4" s="29"/>
      <c r="N4" s="36"/>
      <c r="O4" s="23"/>
      <c r="Q4" s="87" t="s">
        <v>148</v>
      </c>
    </row>
    <row r="5" spans="2:17">
      <c r="B5" s="2"/>
      <c r="K5" s="53"/>
      <c r="L5" s="35" t="s">
        <v>193</v>
      </c>
      <c r="M5" s="29"/>
      <c r="N5" s="36"/>
      <c r="O5" s="23"/>
    </row>
    <row r="6" spans="2:17">
      <c r="F6" s="40" t="e">
        <f>+#REF!</f>
        <v>#REF!</v>
      </c>
      <c r="G6" s="6"/>
      <c r="H6" s="40" t="e">
        <f>+#REF!&amp;"&lt;sup&gt;1&lt;/sup&gt;"</f>
        <v>#REF!</v>
      </c>
      <c r="I6" s="6"/>
      <c r="J6" s="6" t="s">
        <v>212</v>
      </c>
      <c r="K6" s="54"/>
      <c r="L6" s="35" t="s">
        <v>194</v>
      </c>
      <c r="M6" s="29"/>
      <c r="N6" s="36" t="s">
        <v>195</v>
      </c>
      <c r="O6" s="23"/>
    </row>
    <row r="7" spans="2:17">
      <c r="F7" s="5" t="s">
        <v>211</v>
      </c>
      <c r="H7" s="5" t="s">
        <v>211</v>
      </c>
      <c r="K7" s="53"/>
      <c r="L7" s="37" t="s">
        <v>196</v>
      </c>
      <c r="M7" s="29"/>
      <c r="N7" s="36" t="s">
        <v>195</v>
      </c>
      <c r="O7" s="23"/>
    </row>
    <row r="8" spans="2:17">
      <c r="F8" s="40" t="e">
        <f>+#REF!</f>
        <v>#REF!</v>
      </c>
      <c r="G8" s="6"/>
      <c r="H8" s="40" t="e">
        <f>+H6</f>
        <v>#REF!</v>
      </c>
      <c r="I8" s="6"/>
      <c r="J8" s="6" t="s">
        <v>212</v>
      </c>
      <c r="K8" s="54"/>
      <c r="L8" s="35" t="s">
        <v>194</v>
      </c>
      <c r="M8" s="29"/>
      <c r="N8" s="38" t="s">
        <v>198</v>
      </c>
      <c r="O8" s="23"/>
    </row>
    <row r="9" spans="2:17">
      <c r="F9" s="5" t="s">
        <v>211</v>
      </c>
      <c r="H9" s="5" t="s">
        <v>211</v>
      </c>
      <c r="K9" s="53"/>
      <c r="L9" s="37" t="s">
        <v>196</v>
      </c>
      <c r="M9" s="29"/>
      <c r="N9" s="38" t="s">
        <v>198</v>
      </c>
      <c r="O9" s="23"/>
    </row>
    <row r="10" spans="2:17">
      <c r="F10" s="40" t="e">
        <f>+#REF!</f>
        <v>#REF!</v>
      </c>
      <c r="G10" s="6"/>
      <c r="H10" s="40" t="e">
        <f>+H6</f>
        <v>#REF!</v>
      </c>
      <c r="I10" s="6"/>
      <c r="J10" s="6" t="s">
        <v>212</v>
      </c>
      <c r="K10" s="54"/>
      <c r="L10" s="35" t="s">
        <v>194</v>
      </c>
      <c r="M10" s="29"/>
      <c r="N10" s="36" t="s">
        <v>197</v>
      </c>
      <c r="O10" s="23"/>
    </row>
    <row r="11" spans="2:17">
      <c r="F11" s="5" t="s">
        <v>0</v>
      </c>
      <c r="H11" s="5" t="s">
        <v>0</v>
      </c>
      <c r="K11" s="53"/>
      <c r="L11" s="37" t="s">
        <v>196</v>
      </c>
      <c r="M11" s="29"/>
      <c r="N11" s="36" t="s">
        <v>197</v>
      </c>
      <c r="O11" s="23"/>
    </row>
    <row r="12" spans="2:17" ht="13.5" customHeight="1">
      <c r="B12" s="1" t="s">
        <v>213</v>
      </c>
      <c r="C12" s="1" t="s">
        <v>226</v>
      </c>
      <c r="D12" s="1" t="s">
        <v>224</v>
      </c>
      <c r="F12" s="51" t="e">
        <f>+F30</f>
        <v>#REF!</v>
      </c>
      <c r="G12" s="51"/>
      <c r="H12" s="51">
        <f>+H30</f>
        <v>133181</v>
      </c>
      <c r="J12" s="55" t="e">
        <f>(F12-H12)/H12</f>
        <v>#REF!</v>
      </c>
      <c r="K12" s="53"/>
      <c r="L12" s="35"/>
      <c r="M12" s="29"/>
      <c r="N12" s="36"/>
      <c r="O12" s="23"/>
    </row>
    <row r="13" spans="2:17" ht="13.5" customHeight="1">
      <c r="B13" s="1"/>
      <c r="C13" s="1"/>
      <c r="D13" s="1"/>
      <c r="F13" s="51"/>
      <c r="G13" s="51"/>
      <c r="H13" s="51"/>
      <c r="J13" s="55"/>
      <c r="K13" s="53"/>
      <c r="L13" s="35" t="s">
        <v>200</v>
      </c>
      <c r="M13" s="29"/>
      <c r="N13" s="36"/>
      <c r="O13" s="23"/>
    </row>
    <row r="14" spans="2:17" ht="13.5" customHeight="1">
      <c r="B14" s="56" t="s">
        <v>214</v>
      </c>
      <c r="C14" s="56" t="s">
        <v>214</v>
      </c>
      <c r="D14" s="56" t="s">
        <v>214</v>
      </c>
      <c r="E14" s="57"/>
      <c r="F14" s="58" t="e">
        <f>+F33</f>
        <v>#REF!</v>
      </c>
      <c r="G14" s="58"/>
      <c r="H14" s="58">
        <f>+H33</f>
        <v>3660</v>
      </c>
      <c r="I14" s="59"/>
      <c r="J14" s="60" t="e">
        <f>(F14-H14)/H14</f>
        <v>#REF!</v>
      </c>
      <c r="K14" s="53"/>
      <c r="L14" s="35" t="s">
        <v>199</v>
      </c>
      <c r="M14" s="29"/>
      <c r="N14" s="36"/>
      <c r="O14" s="23"/>
    </row>
    <row r="15" spans="2:17" ht="13.5" customHeight="1">
      <c r="B15" s="50"/>
      <c r="C15" s="50"/>
      <c r="D15" s="50"/>
      <c r="F15" s="51"/>
      <c r="G15" s="51"/>
      <c r="H15" s="51"/>
      <c r="J15" s="55"/>
      <c r="K15" s="53"/>
      <c r="L15" s="35" t="s">
        <v>200</v>
      </c>
      <c r="M15" s="29"/>
      <c r="N15" s="36"/>
      <c r="O15" s="23"/>
    </row>
    <row r="16" spans="2:17" ht="13.5" customHeight="1">
      <c r="B16" s="1" t="s">
        <v>210</v>
      </c>
      <c r="C16" s="1" t="s">
        <v>225</v>
      </c>
      <c r="D16" s="1" t="s">
        <v>223</v>
      </c>
      <c r="F16" s="51" t="e">
        <f>+F41</f>
        <v>#REF!</v>
      </c>
      <c r="G16" s="51"/>
      <c r="H16" s="51">
        <f>+H41</f>
        <v>133181</v>
      </c>
      <c r="J16" s="55" t="e">
        <f>(F16-H16)/H16</f>
        <v>#REF!</v>
      </c>
      <c r="K16" s="54"/>
      <c r="L16" s="35"/>
      <c r="M16" s="29"/>
      <c r="N16" s="36"/>
      <c r="O16" s="23"/>
    </row>
    <row r="17" spans="2:15" ht="13.5" customHeight="1">
      <c r="B17" s="1" t="s">
        <v>126</v>
      </c>
      <c r="C17" s="1" t="s">
        <v>127</v>
      </c>
      <c r="D17" s="1" t="s">
        <v>128</v>
      </c>
      <c r="F17" s="51" t="e">
        <f>+F42</f>
        <v>#REF!</v>
      </c>
      <c r="G17" s="51"/>
      <c r="H17" s="51">
        <f>+H42</f>
        <v>172522</v>
      </c>
      <c r="J17" s="55" t="e">
        <f>(F17-H17)/H17</f>
        <v>#REF!</v>
      </c>
      <c r="K17" s="53"/>
      <c r="L17" s="35"/>
      <c r="M17" s="29"/>
      <c r="N17" s="36"/>
      <c r="O17" s="23"/>
    </row>
    <row r="18" spans="2:15" ht="25.5">
      <c r="B18" s="46" t="s">
        <v>190</v>
      </c>
      <c r="C18" s="46" t="s">
        <v>191</v>
      </c>
      <c r="D18" s="1" t="s">
        <v>192</v>
      </c>
      <c r="F18" s="51" t="e">
        <f>+F43</f>
        <v>#REF!</v>
      </c>
      <c r="G18" s="51"/>
      <c r="H18" s="51">
        <f>+H43</f>
        <v>397</v>
      </c>
      <c r="J18" s="55" t="e">
        <f>(F18-H18)/H18</f>
        <v>#REF!</v>
      </c>
      <c r="K18" s="53"/>
      <c r="L18" s="35"/>
      <c r="M18" s="29"/>
      <c r="N18" s="36"/>
      <c r="O18" s="23"/>
    </row>
    <row r="19" spans="2:15" ht="13.5" customHeight="1">
      <c r="B19" s="46"/>
      <c r="C19" s="46"/>
      <c r="D19" s="46"/>
      <c r="K19" s="53"/>
      <c r="L19" s="35" t="s">
        <v>193</v>
      </c>
      <c r="M19" s="29"/>
      <c r="N19" s="36"/>
      <c r="O19" s="23"/>
    </row>
    <row r="20" spans="2:15">
      <c r="B20" s="35"/>
      <c r="C20" s="35"/>
      <c r="D20" s="35"/>
      <c r="E20" s="47" t="s">
        <v>201</v>
      </c>
      <c r="F20" s="47" t="s">
        <v>202</v>
      </c>
      <c r="G20" s="47" t="s">
        <v>201</v>
      </c>
      <c r="H20" s="47"/>
      <c r="I20" s="47" t="s">
        <v>201</v>
      </c>
      <c r="J20" s="47"/>
      <c r="K20" s="35"/>
      <c r="L20" s="35" t="s">
        <v>1</v>
      </c>
      <c r="M20" s="29"/>
      <c r="N20" s="36"/>
      <c r="O20" s="23"/>
    </row>
    <row r="21" spans="2:15">
      <c r="B21" s="29"/>
      <c r="C21" s="29"/>
      <c r="D21" s="29"/>
      <c r="E21" s="29"/>
      <c r="F21" s="30"/>
      <c r="G21" s="30"/>
      <c r="H21" s="30"/>
      <c r="I21" s="30"/>
      <c r="J21" s="30"/>
      <c r="K21" s="29"/>
      <c r="L21" s="29"/>
      <c r="M21" s="29"/>
      <c r="N21" s="36"/>
      <c r="O21" s="23"/>
    </row>
    <row r="22" spans="2:15">
      <c r="B22" s="36" t="s">
        <v>195</v>
      </c>
      <c r="C22" s="38" t="s">
        <v>198</v>
      </c>
      <c r="D22" s="36" t="s">
        <v>197</v>
      </c>
      <c r="E22" s="38"/>
      <c r="F22" s="48"/>
      <c r="G22" s="48"/>
      <c r="H22" s="48"/>
      <c r="I22" s="48"/>
      <c r="J22" s="48"/>
      <c r="K22" s="36"/>
      <c r="L22" s="36"/>
      <c r="M22" s="36"/>
      <c r="N22" s="36"/>
      <c r="O22" s="23"/>
    </row>
    <row r="23" spans="2:15" s="49" customFormat="1">
      <c r="B23" s="72"/>
      <c r="C23" s="84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2:15" s="49" customFormat="1">
      <c r="B24" s="72"/>
      <c r="C24" s="84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2:15" s="49" customFormat="1">
      <c r="B25" s="72"/>
      <c r="C25" s="84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7" spans="2:15" ht="13.5" thickBot="1">
      <c r="D27" s="5" t="s">
        <v>17</v>
      </c>
      <c r="F27" s="5" t="e">
        <f>"SGMT_"&amp;F6</f>
        <v>#REF!</v>
      </c>
      <c r="H27" s="5" t="e">
        <f>"SGMT_"&amp;H6</f>
        <v>#REF!</v>
      </c>
    </row>
    <row r="28" spans="2:15">
      <c r="B28" s="7"/>
      <c r="C28" s="18"/>
      <c r="D28" s="21"/>
      <c r="E28" s="25"/>
      <c r="F28" s="19" t="s">
        <v>2</v>
      </c>
      <c r="G28" s="19"/>
      <c r="H28" s="20" t="s">
        <v>2</v>
      </c>
    </row>
    <row r="29" spans="2:15">
      <c r="B29" s="8"/>
      <c r="C29" s="9"/>
      <c r="D29" s="8"/>
      <c r="E29" s="10"/>
      <c r="F29" s="11"/>
      <c r="G29" s="11"/>
      <c r="H29" s="31"/>
    </row>
    <row r="30" spans="2:15">
      <c r="B30" s="8" t="s">
        <v>14</v>
      </c>
      <c r="C30" s="9">
        <v>3</v>
      </c>
      <c r="D30" s="8"/>
      <c r="E30" s="10"/>
      <c r="F30" s="12" t="e">
        <f t="shared" ref="F30:F43" si="0">HLOOKUP(F$28,SGMT_2014,$C30,FALSE)</f>
        <v>#REF!</v>
      </c>
      <c r="G30" s="12"/>
      <c r="H30" s="13">
        <v>133181</v>
      </c>
    </row>
    <row r="31" spans="2:15">
      <c r="B31" s="8" t="s">
        <v>15</v>
      </c>
      <c r="C31" s="9">
        <v>4</v>
      </c>
      <c r="D31" s="8"/>
      <c r="E31" s="10"/>
      <c r="F31" s="12" t="e">
        <f t="shared" si="0"/>
        <v>#REF!</v>
      </c>
      <c r="G31" s="12"/>
      <c r="H31" s="13">
        <v>-29999</v>
      </c>
    </row>
    <row r="32" spans="2:15">
      <c r="B32" s="8" t="s">
        <v>106</v>
      </c>
      <c r="C32" s="9">
        <v>5</v>
      </c>
      <c r="D32" s="8"/>
      <c r="E32" s="10"/>
      <c r="F32" s="12" t="e">
        <f t="shared" si="0"/>
        <v>#REF!</v>
      </c>
      <c r="G32" s="12"/>
      <c r="H32" s="13">
        <v>103182</v>
      </c>
    </row>
    <row r="33" spans="2:8">
      <c r="B33" s="8" t="s">
        <v>205</v>
      </c>
      <c r="C33" s="9">
        <v>6</v>
      </c>
      <c r="D33" s="8"/>
      <c r="E33" s="10"/>
      <c r="F33" s="12" t="e">
        <f t="shared" si="0"/>
        <v>#REF!</v>
      </c>
      <c r="G33" s="12"/>
      <c r="H33" s="13">
        <v>3660</v>
      </c>
    </row>
    <row r="34" spans="2:8">
      <c r="B34" s="8" t="s">
        <v>206</v>
      </c>
      <c r="C34" s="9">
        <v>7</v>
      </c>
      <c r="D34" s="8"/>
      <c r="E34" s="10"/>
      <c r="F34" s="12" t="e">
        <f t="shared" si="0"/>
        <v>#REF!</v>
      </c>
      <c r="G34" s="12"/>
      <c r="H34" s="13">
        <v>0</v>
      </c>
    </row>
    <row r="35" spans="2:8">
      <c r="B35" s="8" t="s">
        <v>207</v>
      </c>
      <c r="C35" s="9">
        <v>8</v>
      </c>
      <c r="D35" s="8"/>
      <c r="E35" s="10"/>
      <c r="F35" s="12" t="e">
        <f t="shared" si="0"/>
        <v>#REF!</v>
      </c>
      <c r="G35" s="12"/>
      <c r="H35" s="13">
        <v>3660</v>
      </c>
    </row>
    <row r="36" spans="2:8">
      <c r="B36" s="8" t="s">
        <v>208</v>
      </c>
      <c r="C36" s="9">
        <v>9</v>
      </c>
      <c r="D36" s="8"/>
      <c r="E36" s="10"/>
      <c r="F36" s="12" t="e">
        <f t="shared" si="0"/>
        <v>#REF!</v>
      </c>
      <c r="G36" s="12"/>
      <c r="H36" s="13">
        <v>0</v>
      </c>
    </row>
    <row r="37" spans="2:8">
      <c r="B37" s="8" t="s">
        <v>203</v>
      </c>
      <c r="C37" s="9">
        <v>10</v>
      </c>
      <c r="D37" s="8"/>
      <c r="E37" s="10"/>
      <c r="F37" s="12" t="e">
        <f t="shared" si="0"/>
        <v>#REF!</v>
      </c>
      <c r="G37" s="12"/>
      <c r="H37" s="13">
        <v>0</v>
      </c>
    </row>
    <row r="38" spans="2:8">
      <c r="B38" s="8" t="s">
        <v>209</v>
      </c>
      <c r="C38" s="9">
        <v>11</v>
      </c>
      <c r="D38" s="8"/>
      <c r="E38" s="10"/>
      <c r="F38" s="12" t="e">
        <f t="shared" si="0"/>
        <v>#REF!</v>
      </c>
      <c r="G38" s="12"/>
      <c r="H38" s="13">
        <v>0</v>
      </c>
    </row>
    <row r="39" spans="2:8">
      <c r="B39" s="8" t="s">
        <v>10</v>
      </c>
      <c r="C39" s="9">
        <v>12</v>
      </c>
      <c r="D39" s="8"/>
      <c r="E39" s="10"/>
      <c r="F39" s="12" t="e">
        <f t="shared" si="0"/>
        <v>#REF!</v>
      </c>
      <c r="G39" s="12"/>
      <c r="H39" s="13">
        <v>0</v>
      </c>
    </row>
    <row r="40" spans="2:8">
      <c r="B40" s="8" t="s">
        <v>11</v>
      </c>
      <c r="C40" s="9">
        <v>13</v>
      </c>
      <c r="D40" s="8"/>
      <c r="E40" s="10"/>
      <c r="F40" s="12" t="e">
        <f t="shared" si="0"/>
        <v>#REF!</v>
      </c>
      <c r="G40" s="12"/>
      <c r="H40" s="13">
        <v>0</v>
      </c>
    </row>
    <row r="41" spans="2:8">
      <c r="B41" s="14" t="s">
        <v>210</v>
      </c>
      <c r="C41" s="15">
        <v>14</v>
      </c>
      <c r="D41" s="8"/>
      <c r="E41" s="10"/>
      <c r="F41" s="12" t="e">
        <f t="shared" si="0"/>
        <v>#REF!</v>
      </c>
      <c r="G41" s="12"/>
      <c r="H41" s="13">
        <v>133181</v>
      </c>
    </row>
    <row r="42" spans="2:8">
      <c r="B42" s="14" t="s">
        <v>12</v>
      </c>
      <c r="C42" s="15">
        <v>15</v>
      </c>
      <c r="D42" s="8"/>
      <c r="E42" s="10"/>
      <c r="F42" s="12" t="e">
        <f t="shared" si="0"/>
        <v>#REF!</v>
      </c>
      <c r="G42" s="12"/>
      <c r="H42" s="13">
        <v>172522</v>
      </c>
    </row>
    <row r="43" spans="2:8" ht="13.5" thickBot="1">
      <c r="B43" s="16" t="s">
        <v>16</v>
      </c>
      <c r="C43" s="17">
        <v>16</v>
      </c>
      <c r="D43" s="24"/>
      <c r="E43" s="26"/>
      <c r="F43" s="32" t="e">
        <f t="shared" si="0"/>
        <v>#REF!</v>
      </c>
      <c r="G43" s="32"/>
      <c r="H43" s="33">
        <v>397</v>
      </c>
    </row>
  </sheetData>
  <phoneticPr fontId="12" type="noConversion"/>
  <hyperlinks>
    <hyperlink ref="Q4" location="Übersicht!A1" display="Übersicht!A1" xr:uid="{00000000-0004-0000-0000-000000000000}"/>
  </hyperlinks>
  <pageMargins left="0.75" right="0.75" top="1" bottom="1" header="0.4921259845" footer="0.4921259845"/>
  <pageSetup paperSize="9" scale="54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1:O27"/>
  <sheetViews>
    <sheetView workbookViewId="0">
      <selection activeCell="B25" sqref="B25:B27"/>
    </sheetView>
  </sheetViews>
  <sheetFormatPr defaultColWidth="11.42578125" defaultRowHeight="12.75"/>
  <cols>
    <col min="1" max="1" width="38.85546875" style="4" bestFit="1" customWidth="1"/>
    <col min="2" max="3" width="55.140625" style="4" bestFit="1" customWidth="1"/>
    <col min="4" max="4" width="1.5703125" style="4" customWidth="1"/>
    <col min="5" max="5" width="24.5703125" style="5" bestFit="1" customWidth="1"/>
    <col min="6" max="6" width="2" style="5" customWidth="1"/>
    <col min="7" max="7" width="14.140625" style="4" bestFit="1" customWidth="1"/>
    <col min="8" max="8" width="11.42578125" style="4"/>
    <col min="9" max="9" width="4" style="4" bestFit="1" customWidth="1"/>
    <col min="10" max="10" width="8.85546875" style="4" bestFit="1" customWidth="1"/>
    <col min="11" max="11" width="11.42578125" style="4"/>
    <col min="12" max="12" width="9.85546875" style="4" customWidth="1"/>
    <col min="13" max="16384" width="11.42578125" style="4"/>
  </cols>
  <sheetData>
    <row r="1" spans="1:14">
      <c r="A1" s="28" t="s">
        <v>48</v>
      </c>
      <c r="B1" s="28" t="s">
        <v>99</v>
      </c>
      <c r="C1" s="28" t="s">
        <v>92</v>
      </c>
      <c r="G1" s="35" t="s">
        <v>193</v>
      </c>
      <c r="H1" s="29"/>
      <c r="I1" s="36"/>
      <c r="J1" s="23"/>
      <c r="N1" s="87" t="s">
        <v>148</v>
      </c>
    </row>
    <row r="2" spans="1:14">
      <c r="A2" s="27"/>
      <c r="G2" s="35" t="s">
        <v>193</v>
      </c>
      <c r="H2" s="29"/>
      <c r="I2" s="36"/>
      <c r="J2" s="23"/>
    </row>
    <row r="3" spans="1:14">
      <c r="A3" s="1"/>
      <c r="G3" s="35" t="s">
        <v>193</v>
      </c>
      <c r="H3" s="29"/>
      <c r="I3" s="36"/>
      <c r="J3" s="23"/>
    </row>
    <row r="4" spans="1:14">
      <c r="G4" s="35" t="s">
        <v>193</v>
      </c>
      <c r="H4" s="29"/>
      <c r="I4" s="36"/>
      <c r="J4" s="23"/>
    </row>
    <row r="5" spans="1:14">
      <c r="A5" s="2"/>
      <c r="G5" s="35" t="s">
        <v>193</v>
      </c>
      <c r="H5" s="29"/>
      <c r="I5" s="36"/>
      <c r="J5" s="23"/>
    </row>
    <row r="6" spans="1:14">
      <c r="E6" s="40" t="e">
        <f>+#REF!&amp;"&lt;sup&gt;1&lt;/sup&gt;"</f>
        <v>#REF!</v>
      </c>
      <c r="F6" s="6"/>
      <c r="G6" s="35" t="s">
        <v>194</v>
      </c>
      <c r="H6" s="29"/>
      <c r="I6" s="36" t="s">
        <v>195</v>
      </c>
      <c r="J6" s="23"/>
    </row>
    <row r="7" spans="1:14">
      <c r="E7" s="40" t="e">
        <f>+#REF!&amp;"&lt;sup&gt;1&lt;/sup&gt;"</f>
        <v>#REF!</v>
      </c>
      <c r="F7" s="6"/>
      <c r="G7" s="35" t="s">
        <v>194</v>
      </c>
      <c r="H7" s="29"/>
      <c r="I7" s="38" t="s">
        <v>198</v>
      </c>
      <c r="J7" s="23"/>
    </row>
    <row r="8" spans="1:14">
      <c r="A8" s="63"/>
      <c r="B8" s="63"/>
      <c r="C8" s="63"/>
      <c r="E8" s="40" t="e">
        <f>+#REF!&amp;"&lt;sup&gt;1&lt;/sup&gt;"</f>
        <v>#REF!</v>
      </c>
      <c r="F8" s="6"/>
      <c r="G8" s="35" t="s">
        <v>194</v>
      </c>
      <c r="H8" s="29"/>
      <c r="I8" s="36" t="s">
        <v>197</v>
      </c>
      <c r="J8" s="23"/>
    </row>
    <row r="9" spans="1:14">
      <c r="A9" s="63" t="s">
        <v>34</v>
      </c>
      <c r="B9" s="63"/>
      <c r="C9" s="63"/>
      <c r="E9" s="40" t="s">
        <v>110</v>
      </c>
      <c r="F9" s="6"/>
      <c r="G9" s="35" t="s">
        <v>196</v>
      </c>
      <c r="H9" s="29"/>
      <c r="I9" s="36" t="s">
        <v>195</v>
      </c>
      <c r="J9" s="23"/>
    </row>
    <row r="10" spans="1:14" ht="13.5" thickBot="1">
      <c r="A10" s="63"/>
      <c r="B10" s="63" t="s">
        <v>78</v>
      </c>
      <c r="C10" s="63"/>
      <c r="E10" s="85" t="s">
        <v>187</v>
      </c>
      <c r="F10" s="6"/>
      <c r="G10" s="35" t="s">
        <v>196</v>
      </c>
      <c r="H10" s="29"/>
      <c r="I10" s="38" t="s">
        <v>198</v>
      </c>
      <c r="J10" s="23"/>
    </row>
    <row r="11" spans="1:14" ht="13.5" thickBot="1">
      <c r="A11" s="63"/>
      <c r="B11" s="63"/>
      <c r="C11" s="63" t="s">
        <v>84</v>
      </c>
      <c r="E11" s="85" t="s">
        <v>186</v>
      </c>
      <c r="F11" s="6"/>
      <c r="G11" s="35" t="s">
        <v>196</v>
      </c>
      <c r="H11" s="29"/>
      <c r="I11" s="36" t="s">
        <v>197</v>
      </c>
      <c r="J11" s="23"/>
      <c r="L11" s="74">
        <v>2013</v>
      </c>
    </row>
    <row r="12" spans="1:14">
      <c r="A12" s="4" t="s">
        <v>42</v>
      </c>
      <c r="B12" s="4" t="s">
        <v>177</v>
      </c>
      <c r="C12" s="4" t="s">
        <v>94</v>
      </c>
      <c r="E12" s="163">
        <v>0</v>
      </c>
      <c r="G12" s="35"/>
      <c r="H12" s="29"/>
      <c r="I12" s="36"/>
      <c r="J12" s="23"/>
      <c r="L12" s="41">
        <v>0.9</v>
      </c>
    </row>
    <row r="13" spans="1:14">
      <c r="A13" s="4" t="s">
        <v>43</v>
      </c>
      <c r="B13" s="4" t="s">
        <v>178</v>
      </c>
      <c r="C13" s="4" t="s">
        <v>95</v>
      </c>
      <c r="E13" s="163">
        <v>0</v>
      </c>
      <c r="G13" s="35"/>
      <c r="H13" s="29"/>
      <c r="I13" s="36"/>
      <c r="J13" s="23"/>
      <c r="L13" s="41">
        <v>0.9</v>
      </c>
    </row>
    <row r="14" spans="1:14">
      <c r="A14" s="4" t="s">
        <v>44</v>
      </c>
      <c r="B14" s="4" t="s">
        <v>179</v>
      </c>
      <c r="C14" s="4" t="s">
        <v>96</v>
      </c>
      <c r="E14" s="163">
        <v>0</v>
      </c>
      <c r="G14" s="35"/>
      <c r="H14" s="29"/>
      <c r="I14" s="36"/>
      <c r="J14" s="23"/>
      <c r="L14" s="41">
        <v>0.86</v>
      </c>
    </row>
    <row r="15" spans="1:14">
      <c r="A15" s="4" t="s">
        <v>45</v>
      </c>
      <c r="B15" s="4" t="s">
        <v>180</v>
      </c>
      <c r="C15" s="4" t="s">
        <v>97</v>
      </c>
      <c r="E15" s="163">
        <v>0</v>
      </c>
      <c r="G15" s="35"/>
      <c r="H15" s="29"/>
      <c r="I15" s="36"/>
      <c r="J15" s="23"/>
      <c r="L15" s="41">
        <v>0.84</v>
      </c>
    </row>
    <row r="16" spans="1:14">
      <c r="A16" s="4" t="s">
        <v>46</v>
      </c>
      <c r="B16" s="4" t="s">
        <v>181</v>
      </c>
      <c r="C16" s="4" t="s">
        <v>98</v>
      </c>
      <c r="E16" s="163">
        <v>0</v>
      </c>
      <c r="G16" s="35"/>
      <c r="H16" s="29"/>
      <c r="I16" s="36"/>
      <c r="J16" s="23"/>
      <c r="L16" s="41">
        <v>0.84</v>
      </c>
    </row>
    <row r="17" spans="1:15">
      <c r="A17" s="4" t="s">
        <v>37</v>
      </c>
      <c r="B17" s="4" t="s">
        <v>80</v>
      </c>
      <c r="C17" s="4" t="s">
        <v>87</v>
      </c>
      <c r="E17" s="163">
        <v>0</v>
      </c>
      <c r="G17" s="35"/>
      <c r="H17" s="29"/>
      <c r="I17" s="36"/>
      <c r="J17" s="23"/>
      <c r="L17" s="41">
        <v>0.86</v>
      </c>
    </row>
    <row r="18" spans="1:15">
      <c r="A18" s="4" t="s">
        <v>36</v>
      </c>
      <c r="B18" s="4" t="s">
        <v>79</v>
      </c>
      <c r="C18" s="4" t="s">
        <v>86</v>
      </c>
      <c r="E18" s="163">
        <v>0</v>
      </c>
      <c r="G18" s="35"/>
      <c r="H18" s="29"/>
      <c r="I18" s="36"/>
      <c r="J18" s="23"/>
      <c r="L18" s="41">
        <v>0.85</v>
      </c>
    </row>
    <row r="19" spans="1:15">
      <c r="A19" s="4" t="s">
        <v>41</v>
      </c>
      <c r="B19" s="4" t="s">
        <v>83</v>
      </c>
      <c r="C19" s="4" t="s">
        <v>91</v>
      </c>
      <c r="E19" s="163">
        <v>0</v>
      </c>
      <c r="G19" s="43" t="s">
        <v>109</v>
      </c>
      <c r="H19" s="29"/>
      <c r="I19" s="36"/>
      <c r="J19" s="23"/>
      <c r="L19" s="41">
        <v>0.86</v>
      </c>
    </row>
    <row r="20" spans="1:15" s="3" customFormat="1">
      <c r="A20" s="3" t="s">
        <v>47</v>
      </c>
      <c r="B20" s="3" t="s">
        <v>182</v>
      </c>
      <c r="C20" s="3" t="s">
        <v>93</v>
      </c>
      <c r="E20" s="42">
        <v>0</v>
      </c>
      <c r="F20" s="6"/>
      <c r="G20" s="43" t="s">
        <v>109</v>
      </c>
      <c r="H20" s="44"/>
      <c r="I20" s="45"/>
      <c r="J20" s="22"/>
      <c r="L20" s="42">
        <v>0.92</v>
      </c>
    </row>
    <row r="21" spans="1:15" ht="13.5" customHeight="1">
      <c r="A21" s="46"/>
      <c r="B21" s="46"/>
      <c r="C21" s="46"/>
      <c r="E21" s="6"/>
      <c r="G21" s="35" t="s">
        <v>193</v>
      </c>
      <c r="H21" s="29"/>
      <c r="I21" s="36"/>
      <c r="J21" s="23"/>
    </row>
    <row r="22" spans="1:15">
      <c r="A22" s="35"/>
      <c r="B22" s="35"/>
      <c r="C22" s="35"/>
      <c r="D22" s="47" t="s">
        <v>201</v>
      </c>
      <c r="E22" s="47" t="s">
        <v>202</v>
      </c>
      <c r="F22" s="47"/>
      <c r="G22" s="79" t="s">
        <v>149</v>
      </c>
      <c r="H22" s="29"/>
      <c r="I22" s="36"/>
      <c r="J22" s="23"/>
    </row>
    <row r="23" spans="1:15">
      <c r="A23" s="29"/>
      <c r="B23" s="29"/>
      <c r="C23" s="29"/>
      <c r="D23" s="29"/>
      <c r="E23" s="30"/>
      <c r="F23" s="30"/>
      <c r="G23" s="29"/>
      <c r="H23" s="29"/>
      <c r="I23" s="36"/>
      <c r="J23" s="23"/>
    </row>
    <row r="24" spans="1:15">
      <c r="A24" s="36" t="s">
        <v>195</v>
      </c>
      <c r="B24" s="38" t="s">
        <v>198</v>
      </c>
      <c r="C24" s="36" t="s">
        <v>197</v>
      </c>
      <c r="D24" s="38"/>
      <c r="E24" s="48"/>
      <c r="F24" s="48"/>
      <c r="G24" s="36"/>
      <c r="H24" s="36"/>
      <c r="I24" s="36"/>
      <c r="J24" s="23"/>
    </row>
    <row r="25" spans="1:15" s="49" customFormat="1">
      <c r="A25" s="23">
        <v>1</v>
      </c>
      <c r="B25" s="81" t="s">
        <v>288</v>
      </c>
      <c r="C25" s="23"/>
      <c r="D25" s="23"/>
      <c r="E25" s="39"/>
      <c r="F25" s="39"/>
      <c r="G25" s="23" t="s">
        <v>216</v>
      </c>
      <c r="H25" s="23"/>
      <c r="I25" s="23" t="s">
        <v>195</v>
      </c>
      <c r="J25" s="23" t="s">
        <v>216</v>
      </c>
      <c r="K25" s="4"/>
      <c r="L25" s="4"/>
      <c r="M25" s="4"/>
      <c r="N25" s="4"/>
      <c r="O25" s="4"/>
    </row>
    <row r="26" spans="1:15">
      <c r="A26" s="23">
        <v>1</v>
      </c>
      <c r="B26" s="81" t="s">
        <v>289</v>
      </c>
      <c r="C26" s="23"/>
      <c r="D26" s="23"/>
      <c r="E26" s="39"/>
      <c r="F26" s="39"/>
      <c r="G26" s="23" t="s">
        <v>216</v>
      </c>
      <c r="H26" s="23"/>
      <c r="I26" s="23" t="s">
        <v>198</v>
      </c>
      <c r="J26" s="23" t="s">
        <v>216</v>
      </c>
    </row>
    <row r="27" spans="1:15" s="5" customFormat="1">
      <c r="A27" s="23">
        <v>1</v>
      </c>
      <c r="B27" s="81" t="s">
        <v>290</v>
      </c>
      <c r="C27" s="23"/>
      <c r="D27" s="23"/>
      <c r="E27" s="39"/>
      <c r="F27" s="39"/>
      <c r="G27" s="23" t="s">
        <v>216</v>
      </c>
      <c r="H27" s="23"/>
      <c r="I27" s="23" t="s">
        <v>197</v>
      </c>
      <c r="J27" s="23" t="s">
        <v>216</v>
      </c>
      <c r="K27" s="4"/>
      <c r="L27" s="4"/>
      <c r="M27" s="4"/>
      <c r="N27" s="4"/>
      <c r="O27" s="4"/>
    </row>
  </sheetData>
  <phoneticPr fontId="45" type="noConversion"/>
  <hyperlinks>
    <hyperlink ref="N1" location="Übersicht!A1" display="Übersicht!A1" xr:uid="{00000000-0004-0000-0900-000000000000}"/>
  </hyperlinks>
  <pageMargins left="0.75" right="0.75" top="1" bottom="1" header="0.4921259845" footer="0.4921259845"/>
  <pageSetup paperSize="9" scale="50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R65536"/>
  <sheetViews>
    <sheetView workbookViewId="0">
      <selection activeCell="M18" sqref="M18"/>
    </sheetView>
  </sheetViews>
  <sheetFormatPr defaultColWidth="11.42578125" defaultRowHeight="12.75" outlineLevelCol="1"/>
  <cols>
    <col min="1" max="1" width="37.7109375" style="4" customWidth="1"/>
    <col min="2" max="2" width="37.7109375" style="4" hidden="1" customWidth="1" outlineLevel="1"/>
    <col min="3" max="3" width="30.42578125" style="4" hidden="1" customWidth="1" outlineLevel="1"/>
    <col min="4" max="4" width="1.5703125" style="4" customWidth="1" collapsed="1"/>
    <col min="5" max="5" width="17" style="5" bestFit="1" customWidth="1"/>
    <col min="6" max="6" width="1.7109375" style="5" customWidth="1"/>
    <col min="7" max="7" width="18" style="5" customWidth="1"/>
    <col min="8" max="8" width="1.28515625" style="5" customWidth="1"/>
    <col min="9" max="9" width="15" style="5" customWidth="1"/>
    <col min="10" max="10" width="1.140625" style="5" customWidth="1"/>
    <col min="11" max="11" width="16" style="5" customWidth="1"/>
    <col min="12" max="12" width="2" style="5" customWidth="1"/>
    <col min="13" max="13" width="14.140625" style="4" bestFit="1" customWidth="1"/>
    <col min="14" max="14" width="11.42578125" style="4"/>
    <col min="15" max="15" width="4" style="4" bestFit="1" customWidth="1"/>
    <col min="16" max="16" width="3.5703125" style="4" customWidth="1"/>
    <col min="17" max="17" width="11.42578125" style="4"/>
    <col min="18" max="18" width="29.140625" style="4" bestFit="1" customWidth="1"/>
    <col min="19" max="16384" width="11.42578125" style="4"/>
  </cols>
  <sheetData>
    <row r="1" spans="1:18" ht="25.5" customHeight="1">
      <c r="A1" s="221" t="s">
        <v>174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M1" s="35" t="s">
        <v>125</v>
      </c>
      <c r="N1" s="29"/>
      <c r="O1" s="36" t="s">
        <v>195</v>
      </c>
      <c r="P1" s="23"/>
      <c r="R1" s="87" t="s">
        <v>148</v>
      </c>
    </row>
    <row r="2" spans="1:18">
      <c r="A2" s="70"/>
      <c r="B2" s="221" t="s">
        <v>176</v>
      </c>
      <c r="C2" s="221"/>
      <c r="D2" s="221"/>
      <c r="E2" s="221"/>
      <c r="F2" s="221"/>
      <c r="G2" s="221"/>
      <c r="H2" s="221"/>
      <c r="I2" s="221"/>
      <c r="J2" s="221"/>
      <c r="K2" s="221"/>
      <c r="M2" s="35" t="s">
        <v>125</v>
      </c>
      <c r="N2" s="29"/>
      <c r="O2" s="38" t="s">
        <v>198</v>
      </c>
      <c r="P2" s="23"/>
    </row>
    <row r="3" spans="1:18" ht="25.5" customHeight="1">
      <c r="A3" s="70"/>
      <c r="B3" s="70"/>
      <c r="C3" s="221" t="s">
        <v>175</v>
      </c>
      <c r="D3" s="221"/>
      <c r="E3" s="221"/>
      <c r="F3" s="221"/>
      <c r="G3" s="221"/>
      <c r="H3" s="221"/>
      <c r="I3" s="221"/>
      <c r="J3" s="221"/>
      <c r="K3" s="221"/>
      <c r="M3" s="35" t="s">
        <v>125</v>
      </c>
      <c r="N3" s="29"/>
      <c r="O3" s="36" t="s">
        <v>197</v>
      </c>
      <c r="P3" s="23"/>
    </row>
    <row r="4" spans="1:18">
      <c r="A4" s="27"/>
      <c r="M4" s="35" t="s">
        <v>193</v>
      </c>
      <c r="N4" s="29"/>
      <c r="O4" s="36"/>
      <c r="P4" s="23"/>
    </row>
    <row r="5" spans="1:18">
      <c r="A5" s="1"/>
      <c r="M5" s="35" t="s">
        <v>193</v>
      </c>
      <c r="N5" s="29"/>
      <c r="O5" s="36"/>
      <c r="P5" s="23"/>
    </row>
    <row r="6" spans="1:18">
      <c r="M6" s="35" t="s">
        <v>193</v>
      </c>
      <c r="N6" s="29"/>
      <c r="O6" s="36"/>
      <c r="P6" s="23"/>
    </row>
    <row r="7" spans="1:18">
      <c r="A7" s="2"/>
      <c r="M7" s="35" t="s">
        <v>193</v>
      </c>
      <c r="N7" s="29"/>
      <c r="O7" s="36"/>
      <c r="P7" s="23"/>
    </row>
    <row r="8" spans="1:18" ht="25.5">
      <c r="A8" s="67" t="s">
        <v>133</v>
      </c>
      <c r="E8" s="69" t="s">
        <v>134</v>
      </c>
      <c r="F8" s="69"/>
      <c r="G8" s="69" t="s">
        <v>294</v>
      </c>
      <c r="H8" s="69"/>
      <c r="I8" s="69" t="s">
        <v>135</v>
      </c>
      <c r="J8" s="69"/>
      <c r="K8" s="69" t="s">
        <v>136</v>
      </c>
      <c r="L8" s="6"/>
      <c r="M8" s="35" t="s">
        <v>111</v>
      </c>
      <c r="N8" s="29"/>
      <c r="O8" s="36" t="s">
        <v>195</v>
      </c>
      <c r="P8" s="23"/>
    </row>
    <row r="9" spans="1:18" ht="25.5">
      <c r="B9" s="3" t="s">
        <v>137</v>
      </c>
      <c r="E9" s="69" t="s">
        <v>138</v>
      </c>
      <c r="F9" s="69"/>
      <c r="G9" s="69" t="s">
        <v>295</v>
      </c>
      <c r="H9" s="69"/>
      <c r="I9" s="69" t="s">
        <v>139</v>
      </c>
      <c r="J9" s="69"/>
      <c r="K9" s="69" t="s">
        <v>140</v>
      </c>
      <c r="L9" s="6"/>
      <c r="M9" s="35" t="s">
        <v>111</v>
      </c>
      <c r="N9" s="29"/>
      <c r="O9" s="38" t="s">
        <v>198</v>
      </c>
      <c r="P9" s="23"/>
    </row>
    <row r="10" spans="1:18" ht="25.5">
      <c r="C10" s="3" t="s">
        <v>141</v>
      </c>
      <c r="E10" s="69" t="s">
        <v>142</v>
      </c>
      <c r="F10" s="69"/>
      <c r="G10" s="69" t="s">
        <v>296</v>
      </c>
      <c r="H10" s="69"/>
      <c r="I10" s="69" t="s">
        <v>143</v>
      </c>
      <c r="J10" s="69"/>
      <c r="K10" s="69" t="s">
        <v>144</v>
      </c>
      <c r="L10" s="6"/>
      <c r="M10" s="35" t="s">
        <v>111</v>
      </c>
      <c r="N10" s="29"/>
      <c r="O10" s="36" t="s">
        <v>197</v>
      </c>
      <c r="P10" s="23"/>
    </row>
    <row r="11" spans="1:18">
      <c r="E11" s="40"/>
      <c r="F11" s="6"/>
      <c r="G11" s="40"/>
      <c r="H11" s="6"/>
      <c r="I11" s="40"/>
      <c r="J11" s="6"/>
      <c r="K11" s="40"/>
      <c r="L11" s="6"/>
      <c r="M11" s="35" t="s">
        <v>193</v>
      </c>
      <c r="N11" s="29"/>
      <c r="O11" s="36"/>
      <c r="P11" s="23"/>
    </row>
    <row r="12" spans="1:18" ht="25.5">
      <c r="A12" s="1" t="s">
        <v>129</v>
      </c>
      <c r="B12" s="1" t="s">
        <v>185</v>
      </c>
      <c r="C12" s="1" t="s">
        <v>129</v>
      </c>
      <c r="E12" s="166"/>
      <c r="F12" s="51"/>
      <c r="G12" s="168">
        <v>0.16139752057167606</v>
      </c>
      <c r="H12" s="51"/>
      <c r="I12" s="167"/>
      <c r="J12" s="51"/>
      <c r="K12" s="167"/>
      <c r="M12" s="35" t="s">
        <v>189</v>
      </c>
      <c r="N12" s="29" t="s">
        <v>107</v>
      </c>
      <c r="O12" s="36"/>
      <c r="P12" s="23"/>
    </row>
    <row r="13" spans="1:18">
      <c r="A13" s="1" t="s">
        <v>130</v>
      </c>
      <c r="B13" s="1" t="s">
        <v>130</v>
      </c>
      <c r="C13" s="1" t="s">
        <v>130</v>
      </c>
      <c r="E13" s="167"/>
      <c r="F13" s="51"/>
      <c r="G13" s="168">
        <v>5.91E-2</v>
      </c>
      <c r="H13" s="51"/>
      <c r="I13" s="167"/>
      <c r="J13" s="51"/>
      <c r="K13" s="167"/>
      <c r="M13" s="35" t="s">
        <v>193</v>
      </c>
      <c r="N13" s="29" t="s">
        <v>107</v>
      </c>
      <c r="O13" s="36"/>
      <c r="P13" s="23"/>
    </row>
    <row r="14" spans="1:18">
      <c r="A14" s="1" t="s">
        <v>131</v>
      </c>
      <c r="B14" s="1" t="s">
        <v>131</v>
      </c>
      <c r="C14" s="1" t="s">
        <v>131</v>
      </c>
      <c r="E14" s="167"/>
      <c r="F14" s="51"/>
      <c r="G14" s="168">
        <v>5.4135989605889993E-2</v>
      </c>
      <c r="H14" s="51"/>
      <c r="I14" s="167"/>
      <c r="J14" s="51"/>
      <c r="K14" s="167"/>
      <c r="M14" s="35"/>
      <c r="N14" s="29" t="s">
        <v>107</v>
      </c>
      <c r="O14" s="36"/>
      <c r="P14" s="23"/>
    </row>
    <row r="15" spans="1:18" ht="25.5">
      <c r="A15" s="1"/>
      <c r="B15" s="1" t="s">
        <v>291</v>
      </c>
      <c r="C15" s="1" t="s">
        <v>291</v>
      </c>
      <c r="E15" s="167"/>
      <c r="F15" s="51"/>
      <c r="G15" s="168"/>
      <c r="H15" s="51"/>
      <c r="I15" s="167"/>
      <c r="J15" s="51"/>
      <c r="K15" s="167"/>
      <c r="M15" s="35"/>
      <c r="N15" s="29" t="s">
        <v>107</v>
      </c>
      <c r="O15" s="36"/>
      <c r="P15" s="23"/>
    </row>
    <row r="16" spans="1:18" ht="13.5" customHeight="1">
      <c r="A16" s="46"/>
      <c r="B16" s="46"/>
      <c r="C16" s="46"/>
      <c r="E16" s="167"/>
      <c r="F16" s="51"/>
      <c r="G16" s="168"/>
      <c r="H16" s="51"/>
      <c r="I16" s="167"/>
      <c r="J16" s="51"/>
      <c r="K16" s="167"/>
      <c r="M16" s="35"/>
      <c r="N16" s="29"/>
      <c r="O16" s="36"/>
      <c r="P16" s="23"/>
    </row>
    <row r="17" spans="1:16">
      <c r="A17" s="35"/>
      <c r="B17" s="35"/>
      <c r="C17" s="35"/>
      <c r="D17" s="47" t="s">
        <v>201</v>
      </c>
      <c r="E17" s="99" t="s">
        <v>201</v>
      </c>
      <c r="F17" s="47" t="s">
        <v>201</v>
      </c>
      <c r="G17" s="47"/>
      <c r="H17" s="47" t="s">
        <v>201</v>
      </c>
      <c r="I17" s="99" t="s">
        <v>201</v>
      </c>
      <c r="J17" s="47" t="s">
        <v>201</v>
      </c>
      <c r="K17" s="99" t="s">
        <v>201</v>
      </c>
      <c r="L17" s="47"/>
      <c r="M17" s="79" t="s">
        <v>298</v>
      </c>
      <c r="N17" s="29"/>
      <c r="O17" s="36"/>
      <c r="P17" s="23"/>
    </row>
    <row r="18" spans="1:16">
      <c r="A18" s="29"/>
      <c r="B18" s="29"/>
      <c r="C18" s="29"/>
      <c r="D18" s="29"/>
      <c r="E18" s="30"/>
      <c r="F18" s="30"/>
      <c r="G18" s="30"/>
      <c r="H18" s="30"/>
      <c r="I18" s="30"/>
      <c r="J18" s="30"/>
      <c r="K18" s="30"/>
      <c r="L18" s="30"/>
      <c r="M18" s="29"/>
      <c r="N18" s="29"/>
      <c r="O18" s="36"/>
      <c r="P18" s="23"/>
    </row>
    <row r="19" spans="1:16">
      <c r="A19" s="36" t="s">
        <v>195</v>
      </c>
      <c r="B19" s="38" t="s">
        <v>198</v>
      </c>
      <c r="C19" s="36" t="s">
        <v>197</v>
      </c>
      <c r="D19" s="38"/>
      <c r="E19" s="48"/>
      <c r="F19" s="48"/>
      <c r="G19" s="48"/>
      <c r="H19" s="48"/>
      <c r="I19" s="48"/>
      <c r="J19" s="48"/>
      <c r="K19" s="48"/>
      <c r="L19" s="48"/>
      <c r="M19" s="36"/>
      <c r="N19" s="36"/>
      <c r="O19" s="36"/>
      <c r="P19" s="23"/>
    </row>
    <row r="20" spans="1:16" s="49" customForma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2" spans="1:16">
      <c r="C22" s="75">
        <v>2013</v>
      </c>
    </row>
    <row r="23" spans="1:16" ht="25.5">
      <c r="A23" s="1"/>
      <c r="B23" s="1"/>
      <c r="C23" s="1" t="s">
        <v>129</v>
      </c>
      <c r="E23" s="51"/>
      <c r="F23" s="51"/>
      <c r="G23" s="77"/>
      <c r="H23" s="51"/>
      <c r="I23" s="51"/>
      <c r="J23" s="51"/>
      <c r="K23" s="51"/>
    </row>
    <row r="24" spans="1:16">
      <c r="A24" s="1"/>
      <c r="B24" s="1"/>
      <c r="C24" s="1" t="s">
        <v>130</v>
      </c>
      <c r="E24" s="51"/>
      <c r="F24" s="51"/>
      <c r="G24" s="77"/>
      <c r="H24" s="51"/>
      <c r="I24" s="51"/>
      <c r="J24" s="51"/>
      <c r="K24" s="51"/>
    </row>
    <row r="25" spans="1:16">
      <c r="A25" s="1"/>
      <c r="B25" s="1"/>
      <c r="C25" s="1" t="s">
        <v>131</v>
      </c>
      <c r="E25" s="51"/>
      <c r="F25" s="51"/>
      <c r="G25" s="77"/>
      <c r="H25" s="51"/>
      <c r="I25" s="51"/>
      <c r="J25" s="51"/>
      <c r="K25" s="51"/>
    </row>
    <row r="26" spans="1:16">
      <c r="A26" s="1"/>
      <c r="B26" s="1"/>
      <c r="C26" s="1" t="s">
        <v>132</v>
      </c>
      <c r="E26" s="51"/>
      <c r="F26" s="51"/>
      <c r="G26" s="77"/>
      <c r="H26" s="51"/>
      <c r="I26" s="51"/>
      <c r="J26" s="51"/>
      <c r="K26" s="51"/>
    </row>
    <row r="27" spans="1:16">
      <c r="A27" s="1"/>
      <c r="B27" s="1"/>
      <c r="C27" s="1"/>
      <c r="E27" s="51"/>
      <c r="F27" s="51"/>
      <c r="G27" s="51"/>
      <c r="H27" s="51"/>
      <c r="I27" s="51"/>
      <c r="J27" s="51"/>
      <c r="K27" s="51"/>
    </row>
    <row r="28" spans="1:16" s="3" customFormat="1">
      <c r="A28" s="50"/>
      <c r="B28" s="50"/>
      <c r="C28" s="50" t="s">
        <v>183</v>
      </c>
      <c r="E28" s="52"/>
      <c r="F28" s="52"/>
      <c r="G28" s="76"/>
      <c r="H28" s="52"/>
      <c r="I28" s="52"/>
      <c r="J28" s="52"/>
      <c r="K28" s="52"/>
      <c r="L28" s="6"/>
    </row>
    <row r="29" spans="1:16" s="5" customFormat="1">
      <c r="A29" s="4"/>
      <c r="B29" s="4"/>
      <c r="C29" s="4"/>
      <c r="D29" s="4"/>
      <c r="M29" s="4"/>
      <c r="N29" s="4"/>
      <c r="O29" s="4"/>
      <c r="P29" s="4"/>
    </row>
    <row r="30" spans="1:16" s="5" customFormat="1">
      <c r="A30" s="4"/>
      <c r="B30" s="4"/>
      <c r="C30" s="4"/>
      <c r="D30" s="4"/>
      <c r="M30" s="4"/>
      <c r="N30" s="4"/>
      <c r="O30" s="4"/>
      <c r="P30" s="4"/>
    </row>
    <row r="31" spans="1:16">
      <c r="C31" s="75">
        <v>2014</v>
      </c>
    </row>
    <row r="32" spans="1:16">
      <c r="C32" s="4" t="s">
        <v>161</v>
      </c>
      <c r="D32" s="4">
        <v>2850859</v>
      </c>
      <c r="G32" s="55"/>
    </row>
    <row r="33" spans="3:7">
      <c r="C33" s="4" t="s">
        <v>130</v>
      </c>
      <c r="D33" s="4">
        <v>1184691</v>
      </c>
      <c r="G33" s="55"/>
    </row>
    <row r="34" spans="3:7">
      <c r="C34" s="4" t="s">
        <v>131</v>
      </c>
      <c r="D34" s="4">
        <v>1000000</v>
      </c>
      <c r="G34" s="55"/>
    </row>
    <row r="35" spans="3:7">
      <c r="C35" s="4" t="s">
        <v>132</v>
      </c>
      <c r="D35" s="4">
        <v>633444</v>
      </c>
      <c r="G35" s="55"/>
    </row>
    <row r="38" spans="3:7">
      <c r="C38" s="75">
        <v>2015</v>
      </c>
    </row>
    <row r="39" spans="3:7">
      <c r="C39" s="4" t="s">
        <v>161</v>
      </c>
      <c r="G39" s="68"/>
    </row>
    <row r="40" spans="3:7">
      <c r="C40" s="4" t="s">
        <v>130</v>
      </c>
      <c r="G40" s="68"/>
    </row>
    <row r="41" spans="3:7">
      <c r="C41" s="4" t="s">
        <v>131</v>
      </c>
      <c r="E41" s="51"/>
      <c r="G41" s="68"/>
    </row>
    <row r="42" spans="3:7">
      <c r="G42" s="55"/>
    </row>
    <row r="43" spans="3:7">
      <c r="C43" s="50" t="s">
        <v>183</v>
      </c>
      <c r="D43" s="3"/>
      <c r="E43" s="52"/>
    </row>
    <row r="65536" spans="14:14">
      <c r="N65536" s="29"/>
    </row>
  </sheetData>
  <mergeCells count="3">
    <mergeCell ref="A1:K1"/>
    <mergeCell ref="B2:K2"/>
    <mergeCell ref="C3:K3"/>
  </mergeCells>
  <phoneticPr fontId="46" type="noConversion"/>
  <hyperlinks>
    <hyperlink ref="R1" location="Übersicht!A1" display="Übersicht!A1" xr:uid="{00000000-0004-0000-0A00-000000000000}"/>
  </hyperlinks>
  <pageMargins left="0.75" right="0.75" top="1" bottom="1" header="0.4921259845" footer="0.4921259845"/>
  <pageSetup paperSize="9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  <pageSetUpPr fitToPage="1"/>
  </sheetPr>
  <dimension ref="A1:XED164"/>
  <sheetViews>
    <sheetView showGridLines="0" tabSelected="1" zoomScaleNormal="100" workbookViewId="0"/>
  </sheetViews>
  <sheetFormatPr defaultColWidth="11.42578125" defaultRowHeight="12.75" outlineLevelRow="1"/>
  <cols>
    <col min="1" max="1" width="86.28515625" style="133" customWidth="1"/>
    <col min="2" max="2" width="80.85546875" style="133" customWidth="1"/>
    <col min="3" max="4" width="12.140625" style="110" bestFit="1" customWidth="1"/>
    <col min="5" max="5" width="12.7109375" style="110" bestFit="1" customWidth="1"/>
    <col min="6" max="7" width="11.42578125" style="110"/>
    <col min="8" max="16" width="11.42578125" style="133" customWidth="1"/>
    <col min="17" max="16384" width="11.42578125" style="133"/>
  </cols>
  <sheetData>
    <row r="1" spans="1:7" s="132" customFormat="1" ht="17.45" customHeight="1">
      <c r="A1" s="129" t="s">
        <v>259</v>
      </c>
      <c r="B1" s="130" t="s">
        <v>260</v>
      </c>
      <c r="C1" s="131"/>
      <c r="D1" s="131"/>
      <c r="E1" s="131"/>
      <c r="F1" s="131"/>
      <c r="G1" s="131"/>
    </row>
    <row r="2" spans="1:7" ht="14.25" customHeight="1">
      <c r="A2" s="190"/>
      <c r="B2" s="191"/>
      <c r="C2" s="208"/>
      <c r="D2" s="133"/>
      <c r="E2" s="133"/>
      <c r="F2" s="133"/>
      <c r="G2" s="133"/>
    </row>
    <row r="3" spans="1:7" s="208" customFormat="1" ht="14.25" customHeight="1">
      <c r="A3" s="190"/>
      <c r="B3" s="191"/>
      <c r="C3" s="114">
        <v>2020</v>
      </c>
      <c r="D3" s="114">
        <v>2019</v>
      </c>
      <c r="E3" s="114">
        <v>2018</v>
      </c>
      <c r="F3" s="114">
        <v>2017</v>
      </c>
      <c r="G3" s="114" t="s">
        <v>284</v>
      </c>
    </row>
    <row r="4" spans="1:7" ht="15" thickBot="1">
      <c r="A4" s="134"/>
      <c r="B4" s="134"/>
      <c r="C4" s="135" t="s">
        <v>334</v>
      </c>
      <c r="D4" s="135" t="s">
        <v>334</v>
      </c>
      <c r="E4" s="135" t="s">
        <v>334</v>
      </c>
      <c r="F4" s="135" t="s">
        <v>334</v>
      </c>
      <c r="G4" s="135" t="s">
        <v>334</v>
      </c>
    </row>
    <row r="5" spans="1:7" ht="9.9499999999999993" customHeight="1">
      <c r="A5" s="136"/>
      <c r="B5" s="136"/>
      <c r="C5" s="137"/>
      <c r="D5" s="137"/>
      <c r="E5" s="137"/>
      <c r="F5" s="137"/>
      <c r="G5" s="137"/>
    </row>
    <row r="6" spans="1:7" s="140" customFormat="1" ht="17.45" customHeight="1" thickBot="1">
      <c r="A6" s="138" t="s">
        <v>339</v>
      </c>
      <c r="B6" s="138" t="s">
        <v>100</v>
      </c>
      <c r="C6" s="151"/>
      <c r="D6" s="151"/>
      <c r="E6" s="151"/>
      <c r="F6" s="151"/>
      <c r="G6" s="151"/>
    </row>
    <row r="7" spans="1:7" s="141" customFormat="1" ht="6.75" customHeight="1">
      <c r="C7" s="142"/>
      <c r="D7" s="142"/>
      <c r="E7" s="142"/>
      <c r="F7" s="142"/>
      <c r="G7" s="142"/>
    </row>
    <row r="8" spans="1:7" s="132" customFormat="1" ht="16.5" customHeight="1" thickBot="1">
      <c r="A8" s="196" t="s">
        <v>204</v>
      </c>
      <c r="B8" s="196" t="s">
        <v>222</v>
      </c>
      <c r="C8" s="180">
        <v>3988946</v>
      </c>
      <c r="D8" s="180">
        <v>4430833</v>
      </c>
      <c r="E8" s="180">
        <v>4364473</v>
      </c>
      <c r="F8" s="180">
        <v>3859478</v>
      </c>
      <c r="G8" s="180">
        <v>3266986</v>
      </c>
    </row>
    <row r="9" spans="1:7" ht="14.25" customHeight="1" thickBot="1">
      <c r="A9" s="146"/>
      <c r="B9" s="146"/>
    </row>
    <row r="10" spans="1:7" s="144" customFormat="1" ht="16.5" customHeight="1" thickBot="1">
      <c r="A10" s="169" t="s">
        <v>317</v>
      </c>
      <c r="B10" s="169" t="s">
        <v>318</v>
      </c>
      <c r="C10" s="181">
        <v>-48944</v>
      </c>
      <c r="D10" s="186">
        <v>130782</v>
      </c>
      <c r="E10" s="186">
        <v>89726</v>
      </c>
      <c r="F10" s="186">
        <v>173835</v>
      </c>
      <c r="G10" s="186">
        <v>166184</v>
      </c>
    </row>
    <row r="11" spans="1:7" s="144" customFormat="1" ht="16.5" customHeight="1" thickBot="1">
      <c r="A11" s="195" t="s">
        <v>203</v>
      </c>
      <c r="B11" s="195" t="s">
        <v>203</v>
      </c>
      <c r="C11" s="211">
        <v>-4891</v>
      </c>
      <c r="D11" s="197">
        <v>186768</v>
      </c>
      <c r="E11" s="197">
        <v>89726</v>
      </c>
      <c r="F11" s="197">
        <v>173835</v>
      </c>
      <c r="G11" s="197">
        <v>166184</v>
      </c>
    </row>
    <row r="12" spans="1:7" s="132" customFormat="1" ht="16.5" customHeight="1" thickBot="1">
      <c r="A12" s="187" t="s">
        <v>244</v>
      </c>
      <c r="B12" s="187" t="s">
        <v>245</v>
      </c>
      <c r="C12" s="201">
        <f>-101945-39921</f>
        <v>-141866</v>
      </c>
      <c r="D12" s="201">
        <v>-123261</v>
      </c>
      <c r="E12" s="201">
        <v>-76791</v>
      </c>
      <c r="F12" s="201">
        <v>-110244</v>
      </c>
      <c r="G12" s="201">
        <v>-68277</v>
      </c>
    </row>
    <row r="13" spans="1:7" s="141" customFormat="1" ht="16.5" customHeight="1" thickBot="1">
      <c r="A13" s="195" t="s">
        <v>345</v>
      </c>
      <c r="B13" s="195" t="s">
        <v>345</v>
      </c>
      <c r="C13" s="211">
        <f>C11+C12</f>
        <v>-146757</v>
      </c>
      <c r="D13" s="197">
        <f>D11+D12</f>
        <v>63507</v>
      </c>
      <c r="E13" s="197">
        <f t="shared" ref="E13:G13" si="0">E11+E12</f>
        <v>12935</v>
      </c>
      <c r="F13" s="197">
        <f t="shared" si="0"/>
        <v>63591</v>
      </c>
      <c r="G13" s="197">
        <f t="shared" si="0"/>
        <v>97907</v>
      </c>
    </row>
    <row r="14" spans="1:7" s="189" customFormat="1" ht="16.5" hidden="1" customHeight="1" outlineLevel="1">
      <c r="A14" s="187"/>
      <c r="B14" s="187"/>
      <c r="C14" s="201"/>
      <c r="D14" s="201"/>
      <c r="E14" s="201"/>
      <c r="F14" s="188"/>
      <c r="G14" s="188"/>
    </row>
    <row r="15" spans="1:7" s="132" customFormat="1" ht="16.5" hidden="1" customHeight="1" outlineLevel="1" thickBot="1">
      <c r="A15" s="196" t="s">
        <v>304</v>
      </c>
      <c r="B15" s="196" t="s">
        <v>305</v>
      </c>
      <c r="C15" s="216">
        <v>-125982</v>
      </c>
      <c r="D15" s="183">
        <v>81681</v>
      </c>
      <c r="E15" s="183">
        <v>22558</v>
      </c>
      <c r="F15" s="183">
        <v>65474</v>
      </c>
      <c r="G15" s="183">
        <v>102282</v>
      </c>
    </row>
    <row r="16" spans="1:7" collapsed="1">
      <c r="A16" s="146"/>
      <c r="B16" s="146"/>
    </row>
    <row r="17" spans="1:7" s="143" customFormat="1" ht="16.5" customHeight="1" thickBot="1">
      <c r="A17" s="196" t="s">
        <v>208</v>
      </c>
      <c r="B17" s="196" t="s">
        <v>228</v>
      </c>
      <c r="C17" s="216">
        <v>-132052</v>
      </c>
      <c r="D17" s="183">
        <v>33920</v>
      </c>
      <c r="E17" s="198">
        <v>504</v>
      </c>
      <c r="F17" s="183">
        <v>39033</v>
      </c>
      <c r="G17" s="183">
        <v>64453</v>
      </c>
    </row>
    <row r="19" spans="1:7" s="145" customFormat="1" ht="17.45" customHeight="1" thickBot="1">
      <c r="A19" s="138" t="s">
        <v>340</v>
      </c>
      <c r="B19" s="138" t="s">
        <v>341</v>
      </c>
      <c r="C19" s="151"/>
      <c r="D19" s="151"/>
      <c r="E19" s="151"/>
      <c r="F19" s="151"/>
      <c r="G19" s="151"/>
    </row>
    <row r="20" spans="1:7" s="141" customFormat="1" ht="5.25" customHeight="1">
      <c r="C20" s="142"/>
      <c r="D20" s="142"/>
      <c r="E20" s="142"/>
      <c r="F20" s="142"/>
      <c r="G20" s="142"/>
    </row>
    <row r="21" spans="1:7" s="146" customFormat="1" ht="14.25" customHeight="1">
      <c r="A21" s="141" t="s">
        <v>50</v>
      </c>
      <c r="B21" s="141" t="s">
        <v>101</v>
      </c>
      <c r="C21" s="201">
        <v>-161533</v>
      </c>
      <c r="D21" s="188">
        <v>143549</v>
      </c>
      <c r="E21" s="188">
        <v>16052</v>
      </c>
      <c r="F21" s="188">
        <v>197345</v>
      </c>
      <c r="G21" s="188">
        <v>62429</v>
      </c>
    </row>
    <row r="22" spans="1:7" s="146" customFormat="1" ht="14.25" customHeight="1">
      <c r="A22" s="141" t="s">
        <v>51</v>
      </c>
      <c r="B22" s="141" t="s">
        <v>255</v>
      </c>
      <c r="C22" s="201">
        <v>-31809</v>
      </c>
      <c r="D22" s="201">
        <v>-58678</v>
      </c>
      <c r="E22" s="201">
        <v>-68638</v>
      </c>
      <c r="F22" s="201">
        <v>-34810</v>
      </c>
      <c r="G22" s="201">
        <v>-34487</v>
      </c>
    </row>
    <row r="23" spans="1:7" s="146" customFormat="1" ht="14.25" customHeight="1">
      <c r="A23" s="141" t="s">
        <v>52</v>
      </c>
      <c r="B23" s="141" t="s">
        <v>102</v>
      </c>
      <c r="C23" s="201">
        <v>4161</v>
      </c>
      <c r="D23" s="201">
        <v>-79732</v>
      </c>
      <c r="E23" s="201">
        <v>-14872</v>
      </c>
      <c r="F23" s="201">
        <v>23112</v>
      </c>
      <c r="G23" s="201">
        <v>-114573</v>
      </c>
    </row>
    <row r="24" spans="1:7" s="141" customFormat="1" ht="9.75" customHeight="1" thickBot="1">
      <c r="A24" s="116"/>
      <c r="B24" s="116"/>
      <c r="C24" s="117"/>
      <c r="D24" s="117"/>
      <c r="E24" s="117"/>
      <c r="F24" s="117"/>
      <c r="G24" s="117"/>
    </row>
    <row r="25" spans="1:7" s="147" customFormat="1" ht="16.5" customHeight="1" thickBot="1">
      <c r="A25" s="195" t="s">
        <v>209</v>
      </c>
      <c r="B25" s="195" t="s">
        <v>229</v>
      </c>
      <c r="C25" s="211">
        <v>-193342</v>
      </c>
      <c r="D25" s="211">
        <v>84871</v>
      </c>
      <c r="E25" s="211">
        <v>-52586</v>
      </c>
      <c r="F25" s="197">
        <v>162535</v>
      </c>
      <c r="G25" s="197">
        <v>27942</v>
      </c>
    </row>
    <row r="26" spans="1:7" s="147" customFormat="1" ht="16.5" customHeight="1" thickBot="1">
      <c r="A26" s="169" t="s">
        <v>349</v>
      </c>
      <c r="B26" s="169" t="s">
        <v>350</v>
      </c>
      <c r="C26" s="181">
        <v>-194352</v>
      </c>
      <c r="D26" s="181">
        <v>84871</v>
      </c>
      <c r="E26" s="181">
        <v>-52586</v>
      </c>
      <c r="F26" s="186">
        <v>148848</v>
      </c>
      <c r="G26" s="186">
        <v>30057</v>
      </c>
    </row>
    <row r="27" spans="1:7" s="141" customFormat="1" ht="9.75" customHeight="1">
      <c r="C27" s="142"/>
      <c r="D27" s="142"/>
      <c r="E27" s="142"/>
      <c r="F27" s="142"/>
      <c r="G27" s="142"/>
    </row>
    <row r="28" spans="1:7" s="146" customFormat="1" ht="14.25" customHeight="1">
      <c r="A28" s="141" t="s">
        <v>53</v>
      </c>
      <c r="B28" s="141" t="s">
        <v>103</v>
      </c>
      <c r="C28" s="201">
        <v>57926</v>
      </c>
      <c r="D28" s="201">
        <v>53170</v>
      </c>
      <c r="E28" s="201">
        <v>62821</v>
      </c>
      <c r="F28" s="201">
        <v>39802</v>
      </c>
      <c r="G28" s="201">
        <v>49016</v>
      </c>
    </row>
    <row r="29" spans="1:7" s="146" customFormat="1" ht="14.25" customHeight="1">
      <c r="A29" s="141" t="s">
        <v>335</v>
      </c>
      <c r="B29" s="141" t="s">
        <v>104</v>
      </c>
      <c r="C29" s="201">
        <v>-116510</v>
      </c>
      <c r="D29" s="201">
        <v>-48951</v>
      </c>
      <c r="E29" s="201">
        <v>-35584</v>
      </c>
      <c r="F29" s="201">
        <v>-67378</v>
      </c>
      <c r="G29" s="201">
        <v>-59472</v>
      </c>
    </row>
    <row r="30" spans="1:7" s="146" customFormat="1" ht="14.25" customHeight="1">
      <c r="A30" s="141" t="s">
        <v>25</v>
      </c>
      <c r="B30" s="141" t="s">
        <v>65</v>
      </c>
      <c r="C30" s="201">
        <v>52106</v>
      </c>
      <c r="D30" s="201">
        <v>70635</v>
      </c>
      <c r="E30" s="201">
        <v>80025</v>
      </c>
      <c r="F30" s="201">
        <v>70050</v>
      </c>
      <c r="G30" s="201">
        <v>61243</v>
      </c>
    </row>
    <row r="31" spans="1:7" ht="14.25" customHeight="1">
      <c r="A31" s="118"/>
      <c r="B31" s="118"/>
      <c r="C31" s="119"/>
      <c r="D31" s="119"/>
      <c r="E31" s="119"/>
      <c r="F31" s="119"/>
      <c r="G31" s="119"/>
    </row>
    <row r="32" spans="1:7" s="148" customFormat="1" ht="17.45" customHeight="1" thickBot="1">
      <c r="A32" s="138" t="s">
        <v>342</v>
      </c>
      <c r="B32" s="138" t="s">
        <v>21</v>
      </c>
      <c r="C32" s="151"/>
      <c r="D32" s="151"/>
      <c r="E32" s="151"/>
      <c r="F32" s="151"/>
      <c r="G32" s="151"/>
    </row>
    <row r="33" spans="1:9" s="144" customFormat="1" ht="5.25" customHeight="1">
      <c r="A33" s="123"/>
      <c r="B33" s="123"/>
      <c r="C33" s="128"/>
      <c r="D33" s="128"/>
      <c r="E33" s="128"/>
      <c r="F33" s="128"/>
      <c r="G33" s="128"/>
    </row>
    <row r="34" spans="1:9" ht="14.25" customHeight="1">
      <c r="A34" s="187" t="s">
        <v>8</v>
      </c>
      <c r="B34" s="187" t="s">
        <v>56</v>
      </c>
      <c r="C34" s="188">
        <v>719990</v>
      </c>
      <c r="D34" s="188">
        <v>912317</v>
      </c>
      <c r="E34" s="188">
        <v>913233</v>
      </c>
      <c r="F34" s="188">
        <v>985443</v>
      </c>
      <c r="G34" s="188">
        <v>791703</v>
      </c>
    </row>
    <row r="35" spans="1:9" ht="14.25" customHeight="1">
      <c r="A35" s="199" t="s">
        <v>261</v>
      </c>
      <c r="B35" s="187" t="s">
        <v>263</v>
      </c>
      <c r="C35" s="201">
        <v>126660</v>
      </c>
      <c r="D35" s="201">
        <v>48247</v>
      </c>
      <c r="E35" s="201">
        <v>21739</v>
      </c>
      <c r="F35" s="201">
        <v>3935</v>
      </c>
      <c r="G35" s="201">
        <v>1743</v>
      </c>
    </row>
    <row r="36" spans="1:9" ht="14.25" customHeight="1">
      <c r="A36" s="187" t="s">
        <v>262</v>
      </c>
      <c r="B36" s="187" t="s">
        <v>264</v>
      </c>
      <c r="C36" s="201">
        <v>606177</v>
      </c>
      <c r="D36" s="201">
        <v>591506</v>
      </c>
      <c r="E36" s="201">
        <v>494283</v>
      </c>
      <c r="F36" s="201">
        <v>492995</v>
      </c>
      <c r="G36" s="201">
        <v>413663</v>
      </c>
    </row>
    <row r="37" spans="1:9" s="141" customFormat="1" ht="5.25" customHeight="1" thickBot="1">
      <c r="C37" s="142"/>
      <c r="D37" s="142"/>
      <c r="E37" s="142"/>
      <c r="F37" s="142"/>
      <c r="G37" s="142"/>
    </row>
    <row r="38" spans="1:9" ht="16.5" customHeight="1" thickBot="1">
      <c r="A38" s="195" t="s">
        <v>347</v>
      </c>
      <c r="B38" s="195" t="s">
        <v>64</v>
      </c>
      <c r="C38" s="211">
        <f>C34-C35-C36</f>
        <v>-12847</v>
      </c>
      <c r="D38" s="211">
        <f>D34-D35-D36</f>
        <v>272564</v>
      </c>
      <c r="E38" s="211">
        <f t="shared" ref="E38:G38" si="1">E34-E35-E36</f>
        <v>397211</v>
      </c>
      <c r="F38" s="211">
        <f t="shared" si="1"/>
        <v>488513</v>
      </c>
      <c r="G38" s="211">
        <f t="shared" si="1"/>
        <v>376297</v>
      </c>
      <c r="I38" s="217"/>
    </row>
    <row r="39" spans="1:9" s="141" customFormat="1" ht="5.25" customHeight="1" thickBot="1">
      <c r="C39" s="142"/>
      <c r="D39" s="142"/>
      <c r="E39" s="142"/>
      <c r="F39" s="142"/>
      <c r="G39" s="142"/>
    </row>
    <row r="40" spans="1:9" s="144" customFormat="1" ht="16.5" customHeight="1" thickBot="1">
      <c r="A40" s="169" t="s">
        <v>308</v>
      </c>
      <c r="B40" s="169" t="s">
        <v>314</v>
      </c>
      <c r="C40" s="186">
        <v>160526</v>
      </c>
      <c r="D40" s="186">
        <v>420500</v>
      </c>
      <c r="E40" s="186">
        <v>405540</v>
      </c>
      <c r="F40" s="186">
        <v>495270</v>
      </c>
      <c r="G40" s="186">
        <v>381035</v>
      </c>
    </row>
    <row r="41" spans="1:9" s="141" customFormat="1" ht="5.25" customHeight="1" thickBot="1">
      <c r="C41" s="142"/>
      <c r="D41" s="142"/>
      <c r="E41" s="142"/>
      <c r="F41" s="142"/>
      <c r="G41" s="142"/>
    </row>
    <row r="42" spans="1:9" ht="16.5" customHeight="1" thickBot="1">
      <c r="A42" s="195" t="s">
        <v>11</v>
      </c>
      <c r="B42" s="195" t="s">
        <v>22</v>
      </c>
      <c r="C42" s="197">
        <v>303027</v>
      </c>
      <c r="D42" s="197">
        <v>590469</v>
      </c>
      <c r="E42" s="197">
        <v>585175</v>
      </c>
      <c r="F42" s="197">
        <v>654909</v>
      </c>
      <c r="G42" s="197">
        <v>665506</v>
      </c>
    </row>
    <row r="43" spans="1:9" ht="14.25" customHeight="1">
      <c r="A43" s="118"/>
      <c r="B43" s="118"/>
      <c r="C43" s="119"/>
      <c r="D43" s="119"/>
      <c r="E43" s="119"/>
      <c r="F43" s="119"/>
      <c r="G43" s="119"/>
    </row>
    <row r="44" spans="1:9" s="148" customFormat="1" ht="17.45" customHeight="1" thickBot="1">
      <c r="A44" s="138" t="s">
        <v>265</v>
      </c>
      <c r="B44" s="138" t="s">
        <v>266</v>
      </c>
      <c r="C44" s="151"/>
      <c r="D44" s="151"/>
      <c r="E44" s="151"/>
      <c r="F44" s="151"/>
      <c r="G44" s="151"/>
    </row>
    <row r="45" spans="1:9" s="141" customFormat="1" ht="5.25" customHeight="1">
      <c r="C45" s="142"/>
      <c r="D45" s="142"/>
      <c r="E45" s="142"/>
      <c r="F45" s="142"/>
      <c r="G45" s="142"/>
    </row>
    <row r="46" spans="1:9" ht="14.25" customHeight="1">
      <c r="A46" s="187" t="s">
        <v>210</v>
      </c>
      <c r="B46" s="187" t="s">
        <v>223</v>
      </c>
      <c r="C46" s="200">
        <v>4060298</v>
      </c>
      <c r="D46" s="200">
        <v>4517550</v>
      </c>
      <c r="E46" s="200">
        <v>4452761</v>
      </c>
      <c r="F46" s="200">
        <v>3926727</v>
      </c>
      <c r="G46" s="200">
        <v>3320418</v>
      </c>
    </row>
    <row r="47" spans="1:9" ht="14.25" customHeight="1">
      <c r="A47" s="187" t="s">
        <v>126</v>
      </c>
      <c r="B47" s="187" t="s">
        <v>128</v>
      </c>
      <c r="C47" s="200">
        <v>6386284</v>
      </c>
      <c r="D47" s="200">
        <v>6157507</v>
      </c>
      <c r="E47" s="200">
        <v>6248291</v>
      </c>
      <c r="F47" s="200">
        <v>6043261</v>
      </c>
      <c r="G47" s="200">
        <v>5171795</v>
      </c>
    </row>
    <row r="48" spans="1:9" ht="14.25" customHeight="1">
      <c r="A48" s="187" t="s">
        <v>336</v>
      </c>
      <c r="B48" s="187" t="s">
        <v>313</v>
      </c>
      <c r="C48" s="201">
        <v>8701</v>
      </c>
      <c r="D48" s="201">
        <f>9839-972</f>
        <v>8867</v>
      </c>
      <c r="E48" s="201">
        <v>8765</v>
      </c>
      <c r="F48" s="201">
        <v>8391</v>
      </c>
      <c r="G48" s="201">
        <v>7388</v>
      </c>
    </row>
    <row r="49" spans="1:7" s="149" customFormat="1" ht="11.25" customHeight="1">
      <c r="A49" s="123"/>
      <c r="B49" s="123"/>
      <c r="C49" s="120"/>
      <c r="D49" s="120"/>
      <c r="E49" s="120"/>
      <c r="F49" s="120"/>
      <c r="G49" s="120"/>
    </row>
    <row r="50" spans="1:7" s="148" customFormat="1" ht="17.45" customHeight="1" thickBot="1">
      <c r="A50" s="138" t="s">
        <v>319</v>
      </c>
      <c r="B50" s="138" t="s">
        <v>320</v>
      </c>
      <c r="C50" s="151"/>
      <c r="D50" s="151"/>
      <c r="E50" s="151"/>
      <c r="F50" s="151"/>
      <c r="G50" s="151"/>
    </row>
    <row r="51" spans="1:7" s="144" customFormat="1" ht="5.25" customHeight="1">
      <c r="A51" s="123"/>
      <c r="B51" s="123"/>
      <c r="C51" s="128"/>
      <c r="D51" s="128"/>
      <c r="E51" s="128"/>
      <c r="F51" s="128"/>
      <c r="G51" s="128"/>
    </row>
    <row r="52" spans="1:7" ht="14.25" customHeight="1">
      <c r="A52" s="209" t="s">
        <v>321</v>
      </c>
      <c r="B52" s="209" t="s">
        <v>322</v>
      </c>
      <c r="C52" s="200">
        <v>1230843</v>
      </c>
      <c r="D52" s="200">
        <v>1314319</v>
      </c>
      <c r="E52" s="200">
        <v>1229390</v>
      </c>
      <c r="F52" s="200">
        <v>1201671</v>
      </c>
      <c r="G52" s="200">
        <v>1272922</v>
      </c>
    </row>
    <row r="53" spans="1:7" ht="14.25" customHeight="1">
      <c r="A53" s="209" t="s">
        <v>323</v>
      </c>
      <c r="B53" s="209" t="s">
        <v>324</v>
      </c>
      <c r="C53" s="201">
        <v>824528</v>
      </c>
      <c r="D53" s="201">
        <v>704437</v>
      </c>
      <c r="E53" s="201">
        <v>713025</v>
      </c>
      <c r="F53" s="201">
        <v>704135</v>
      </c>
      <c r="G53" s="201">
        <v>558116</v>
      </c>
    </row>
    <row r="54" spans="1:7" ht="14.25" customHeight="1" thickBot="1">
      <c r="A54" s="209" t="s">
        <v>326</v>
      </c>
      <c r="B54" s="209" t="s">
        <v>325</v>
      </c>
      <c r="C54" s="200">
        <v>-1885928</v>
      </c>
      <c r="D54" s="200">
        <v>-1830328</v>
      </c>
      <c r="E54" s="200">
        <v>-1739480</v>
      </c>
      <c r="F54" s="200">
        <v>-1726075</v>
      </c>
      <c r="G54" s="200">
        <v>-1537045</v>
      </c>
    </row>
    <row r="55" spans="1:7" s="208" customFormat="1" ht="16.5" customHeight="1" thickBot="1">
      <c r="A55" s="195" t="s">
        <v>327</v>
      </c>
      <c r="B55" s="195" t="s">
        <v>328</v>
      </c>
      <c r="C55" s="197">
        <v>169443</v>
      </c>
      <c r="D55" s="197">
        <f>SUM(D52:D54)</f>
        <v>188428</v>
      </c>
      <c r="E55" s="197">
        <f t="shared" ref="E55:G55" si="2">SUM(E52:E54)</f>
        <v>202935</v>
      </c>
      <c r="F55" s="197">
        <f t="shared" si="2"/>
        <v>179731</v>
      </c>
      <c r="G55" s="197">
        <f t="shared" si="2"/>
        <v>293993</v>
      </c>
    </row>
    <row r="56" spans="1:7" s="208" customFormat="1" ht="14.25" customHeight="1" thickBot="1">
      <c r="A56" s="209" t="s">
        <v>329</v>
      </c>
      <c r="B56" s="209" t="s">
        <v>330</v>
      </c>
      <c r="C56" s="201">
        <v>167306</v>
      </c>
      <c r="D56" s="201">
        <v>146491</v>
      </c>
      <c r="E56" s="210">
        <v>0</v>
      </c>
      <c r="F56" s="210">
        <v>0</v>
      </c>
      <c r="G56" s="210">
        <v>0</v>
      </c>
    </row>
    <row r="57" spans="1:7" s="208" customFormat="1" ht="16.5" customHeight="1" thickBot="1">
      <c r="A57" s="195" t="s">
        <v>331</v>
      </c>
      <c r="B57" s="195" t="s">
        <v>332</v>
      </c>
      <c r="C57" s="197">
        <v>336749</v>
      </c>
      <c r="D57" s="197">
        <f>SUM(D55:D56)</f>
        <v>334919</v>
      </c>
      <c r="E57" s="197">
        <f t="shared" ref="E57:G57" si="3">SUM(E55:E56)</f>
        <v>202935</v>
      </c>
      <c r="F57" s="197">
        <f t="shared" si="3"/>
        <v>179731</v>
      </c>
      <c r="G57" s="197">
        <f t="shared" si="3"/>
        <v>293993</v>
      </c>
    </row>
    <row r="58" spans="1:7">
      <c r="A58" s="124"/>
      <c r="B58" s="124"/>
      <c r="C58" s="176"/>
      <c r="D58" s="176"/>
      <c r="E58" s="176"/>
      <c r="F58" s="176"/>
      <c r="G58" s="176"/>
    </row>
    <row r="59" spans="1:7">
      <c r="A59" s="124"/>
      <c r="B59" s="124"/>
    </row>
    <row r="60" spans="1:7" ht="16.5">
      <c r="A60" s="111"/>
      <c r="B60" s="112"/>
      <c r="C60" s="113">
        <v>2020</v>
      </c>
      <c r="D60" s="113">
        <v>2019</v>
      </c>
      <c r="E60" s="113">
        <f>E3</f>
        <v>2018</v>
      </c>
      <c r="F60" s="113">
        <v>2017</v>
      </c>
      <c r="G60" s="113">
        <v>2016</v>
      </c>
    </row>
    <row r="61" spans="1:7" ht="15" thickBot="1">
      <c r="A61" s="134"/>
      <c r="B61" s="134"/>
      <c r="C61" s="135" t="s">
        <v>334</v>
      </c>
      <c r="D61" s="135" t="s">
        <v>334</v>
      </c>
      <c r="E61" s="135" t="s">
        <v>334</v>
      </c>
      <c r="F61" s="135" t="s">
        <v>334</v>
      </c>
      <c r="G61" s="135" t="s">
        <v>334</v>
      </c>
    </row>
    <row r="62" spans="1:7" s="150" customFormat="1" ht="9.75" customHeight="1">
      <c r="A62" s="121"/>
      <c r="B62" s="121"/>
      <c r="C62" s="122"/>
      <c r="D62" s="122"/>
      <c r="E62" s="122"/>
      <c r="F62" s="122"/>
      <c r="G62" s="122"/>
    </row>
    <row r="63" spans="1:7" s="140" customFormat="1" ht="17.45" customHeight="1" thickBot="1">
      <c r="A63" s="138" t="s">
        <v>339</v>
      </c>
      <c r="B63" s="138" t="s">
        <v>100</v>
      </c>
      <c r="C63" s="139"/>
      <c r="D63" s="139"/>
      <c r="E63" s="139"/>
      <c r="F63" s="139"/>
      <c r="G63" s="139"/>
    </row>
    <row r="64" spans="1:7" s="141" customFormat="1" ht="6.75" customHeight="1">
      <c r="C64" s="142"/>
      <c r="D64" s="142"/>
      <c r="E64" s="142"/>
      <c r="F64" s="142"/>
      <c r="G64" s="142"/>
    </row>
    <row r="65" spans="1:7" s="132" customFormat="1" ht="16.5" customHeight="1" thickBot="1">
      <c r="A65" s="196" t="s">
        <v>204</v>
      </c>
      <c r="B65" s="196" t="s">
        <v>222</v>
      </c>
      <c r="C65" s="180">
        <f>C8</f>
        <v>3988946</v>
      </c>
      <c r="D65" s="180">
        <f>D8</f>
        <v>4430833</v>
      </c>
      <c r="E65" s="180">
        <v>4364473</v>
      </c>
      <c r="F65" s="180">
        <v>3859478</v>
      </c>
      <c r="G65" s="180">
        <v>3266986</v>
      </c>
    </row>
    <row r="66" spans="1:7" s="141" customFormat="1" ht="14.25" customHeight="1">
      <c r="A66" s="141" t="s">
        <v>238</v>
      </c>
      <c r="B66" s="141" t="s">
        <v>239</v>
      </c>
      <c r="C66" s="212">
        <v>-2720370</v>
      </c>
      <c r="D66" s="212">
        <v>-2861232</v>
      </c>
      <c r="E66" s="212">
        <v>-2890774</v>
      </c>
      <c r="F66" s="212">
        <v>-2432499</v>
      </c>
      <c r="G66" s="212">
        <v>-2006170</v>
      </c>
    </row>
    <row r="67" spans="1:7" s="141" customFormat="1" ht="14.25" customHeight="1">
      <c r="A67" s="141" t="s">
        <v>240</v>
      </c>
      <c r="B67" s="141" t="s">
        <v>241</v>
      </c>
      <c r="C67" s="200">
        <v>-1083492</v>
      </c>
      <c r="D67" s="200">
        <v>-1116055</v>
      </c>
      <c r="E67" s="200">
        <v>-1050510</v>
      </c>
      <c r="F67" s="201">
        <v>-984174</v>
      </c>
      <c r="G67" s="201">
        <v>-869434</v>
      </c>
    </row>
    <row r="68" spans="1:7" s="141" customFormat="1" ht="14.25" customHeight="1">
      <c r="A68" s="141" t="s">
        <v>242</v>
      </c>
      <c r="B68" s="141" t="s">
        <v>243</v>
      </c>
      <c r="C68" s="201">
        <v>-312191</v>
      </c>
      <c r="D68" s="201">
        <v>-268957</v>
      </c>
      <c r="E68" s="201">
        <v>-338341</v>
      </c>
      <c r="F68" s="201">
        <v>-275749</v>
      </c>
      <c r="G68" s="201">
        <v>-231356</v>
      </c>
    </row>
    <row r="69" spans="1:7" s="141" customFormat="1" ht="14.25" customHeight="1">
      <c r="A69" s="141" t="s">
        <v>343</v>
      </c>
      <c r="B69" s="141" t="s">
        <v>246</v>
      </c>
      <c r="C69" s="188">
        <v>11114</v>
      </c>
      <c r="D69" s="188">
        <v>2179</v>
      </c>
      <c r="E69" s="188">
        <v>4878</v>
      </c>
      <c r="F69" s="188">
        <v>6779</v>
      </c>
      <c r="G69" s="188">
        <v>6158</v>
      </c>
    </row>
    <row r="70" spans="1:7" s="141" customFormat="1" ht="14.25" customHeight="1" thickBot="1">
      <c r="A70" s="141" t="s">
        <v>353</v>
      </c>
      <c r="B70" s="141" t="s">
        <v>354</v>
      </c>
      <c r="C70" s="202">
        <v>111102</v>
      </c>
      <c r="D70" s="210">
        <v>0</v>
      </c>
      <c r="E70" s="210">
        <v>0</v>
      </c>
      <c r="F70" s="210">
        <v>0</v>
      </c>
      <c r="G70" s="210">
        <v>0</v>
      </c>
    </row>
    <row r="71" spans="1:7" s="141" customFormat="1" ht="16.5" customHeight="1" thickBot="1">
      <c r="A71" s="195" t="s">
        <v>203</v>
      </c>
      <c r="B71" s="195" t="s">
        <v>203</v>
      </c>
      <c r="C71" s="211">
        <f>C11</f>
        <v>-4891</v>
      </c>
      <c r="D71" s="197">
        <f>SUM(D63:D69)</f>
        <v>186768</v>
      </c>
      <c r="E71" s="197">
        <v>89726</v>
      </c>
      <c r="F71" s="197">
        <v>173835</v>
      </c>
      <c r="G71" s="197">
        <v>166184</v>
      </c>
    </row>
    <row r="72" spans="1:7" s="143" customFormat="1" ht="17.25" customHeight="1" thickBot="1">
      <c r="A72" s="143" t="s">
        <v>244</v>
      </c>
      <c r="B72" s="143" t="s">
        <v>245</v>
      </c>
      <c r="C72" s="201">
        <f>-101945-39921</f>
        <v>-141866</v>
      </c>
      <c r="D72" s="201">
        <v>-123261</v>
      </c>
      <c r="E72" s="201">
        <v>-76791</v>
      </c>
      <c r="F72" s="201">
        <v>-110244</v>
      </c>
      <c r="G72" s="201">
        <v>-68277</v>
      </c>
    </row>
    <row r="73" spans="1:7" s="141" customFormat="1" ht="16.5" customHeight="1" thickBot="1">
      <c r="A73" s="195" t="s">
        <v>345</v>
      </c>
      <c r="B73" s="195" t="s">
        <v>345</v>
      </c>
      <c r="C73" s="211">
        <f>C13</f>
        <v>-146757</v>
      </c>
      <c r="D73" s="197">
        <v>63507</v>
      </c>
      <c r="E73" s="197">
        <v>12935</v>
      </c>
      <c r="F73" s="197">
        <v>63591</v>
      </c>
      <c r="G73" s="197">
        <v>97907</v>
      </c>
    </row>
    <row r="74" spans="1:7" s="141" customFormat="1" ht="14.25" customHeight="1">
      <c r="A74" s="141" t="s">
        <v>247</v>
      </c>
      <c r="B74" s="141" t="s">
        <v>248</v>
      </c>
      <c r="C74" s="201">
        <v>-20226</v>
      </c>
      <c r="D74" s="201">
        <v>-20736</v>
      </c>
      <c r="E74" s="201">
        <v>-15011</v>
      </c>
      <c r="F74" s="201">
        <v>-15541</v>
      </c>
      <c r="G74" s="201">
        <v>-14921</v>
      </c>
    </row>
    <row r="75" spans="1:7" s="141" customFormat="1" ht="14.25" customHeight="1" thickBot="1">
      <c r="A75" s="141" t="s">
        <v>249</v>
      </c>
      <c r="B75" s="141" t="s">
        <v>250</v>
      </c>
      <c r="C75" s="201">
        <v>3234</v>
      </c>
      <c r="D75" s="201">
        <v>1536</v>
      </c>
      <c r="E75" s="201">
        <v>2739</v>
      </c>
      <c r="F75" s="201">
        <v>4643</v>
      </c>
      <c r="G75" s="201">
        <v>2926</v>
      </c>
    </row>
    <row r="76" spans="1:7" s="141" customFormat="1" ht="16.5" customHeight="1" thickBot="1">
      <c r="A76" s="195" t="s">
        <v>251</v>
      </c>
      <c r="B76" s="195" t="s">
        <v>252</v>
      </c>
      <c r="C76" s="211">
        <f>SUM(C73:C75)</f>
        <v>-163749</v>
      </c>
      <c r="D76" s="197">
        <v>44307</v>
      </c>
      <c r="E76" s="203">
        <v>663</v>
      </c>
      <c r="F76" s="197">
        <v>52693</v>
      </c>
      <c r="G76" s="197">
        <v>85912</v>
      </c>
    </row>
    <row r="77" spans="1:7" s="141" customFormat="1" ht="16.5" customHeight="1" thickBot="1">
      <c r="A77" s="141" t="s">
        <v>253</v>
      </c>
      <c r="B77" s="141" t="s">
        <v>254</v>
      </c>
      <c r="C77" s="201">
        <v>31697</v>
      </c>
      <c r="D77" s="201">
        <v>-10387</v>
      </c>
      <c r="E77" s="213">
        <v>-159</v>
      </c>
      <c r="F77" s="201">
        <v>-13660</v>
      </c>
      <c r="G77" s="201">
        <v>-21459</v>
      </c>
    </row>
    <row r="78" spans="1:7" s="141" customFormat="1" ht="16.5" customHeight="1" thickBot="1">
      <c r="A78" s="195" t="s">
        <v>208</v>
      </c>
      <c r="B78" s="195" t="s">
        <v>228</v>
      </c>
      <c r="C78" s="211">
        <f>C17</f>
        <v>-132052</v>
      </c>
      <c r="D78" s="197">
        <f>D76+D77</f>
        <v>33920</v>
      </c>
      <c r="E78" s="203">
        <v>504</v>
      </c>
      <c r="F78" s="197">
        <v>39033</v>
      </c>
      <c r="G78" s="197">
        <v>64453</v>
      </c>
    </row>
    <row r="79" spans="1:7" ht="14.1" customHeight="1">
      <c r="A79" s="118"/>
      <c r="B79" s="118"/>
      <c r="C79" s="127"/>
      <c r="D79" s="127"/>
      <c r="E79" s="127"/>
      <c r="F79" s="127"/>
      <c r="G79" s="127"/>
    </row>
    <row r="80" spans="1:7" s="140" customFormat="1" ht="17.45" customHeight="1" thickBot="1">
      <c r="A80" s="138" t="s">
        <v>342</v>
      </c>
      <c r="B80" s="138" t="s">
        <v>21</v>
      </c>
      <c r="C80" s="151"/>
      <c r="D80" s="151"/>
      <c r="E80" s="151"/>
      <c r="F80" s="151"/>
      <c r="G80" s="151"/>
    </row>
    <row r="81" spans="1:7" s="141" customFormat="1" ht="5.25" customHeight="1">
      <c r="C81" s="142"/>
      <c r="D81" s="142"/>
      <c r="E81" s="142"/>
      <c r="F81" s="142"/>
      <c r="G81" s="142"/>
    </row>
    <row r="82" spans="1:7" ht="14.25" customHeight="1">
      <c r="A82" s="187" t="s">
        <v>8</v>
      </c>
      <c r="B82" s="187" t="s">
        <v>56</v>
      </c>
      <c r="C82" s="201">
        <f>C34</f>
        <v>719990</v>
      </c>
      <c r="D82" s="201">
        <f>D34</f>
        <v>912317</v>
      </c>
      <c r="E82" s="201">
        <v>913233</v>
      </c>
      <c r="F82" s="201">
        <v>985443</v>
      </c>
      <c r="G82" s="201">
        <v>791703</v>
      </c>
    </row>
    <row r="83" spans="1:7" ht="14.25" customHeight="1">
      <c r="A83" s="187" t="s">
        <v>18</v>
      </c>
      <c r="B83" s="187" t="s">
        <v>57</v>
      </c>
      <c r="C83" s="201">
        <v>137130</v>
      </c>
      <c r="D83" s="201">
        <v>189486</v>
      </c>
      <c r="E83" s="201">
        <v>185292</v>
      </c>
      <c r="F83" s="201">
        <v>158055</v>
      </c>
      <c r="G83" s="201">
        <v>185631</v>
      </c>
    </row>
    <row r="84" spans="1:7" ht="14.25" customHeight="1">
      <c r="A84" s="187" t="s">
        <v>24</v>
      </c>
      <c r="B84" s="187" t="s">
        <v>58</v>
      </c>
      <c r="C84" s="200">
        <v>1093712</v>
      </c>
      <c r="D84" s="200">
        <v>1124833</v>
      </c>
      <c r="E84" s="200">
        <v>1044098</v>
      </c>
      <c r="F84" s="200">
        <v>1043616</v>
      </c>
      <c r="G84" s="200">
        <v>1087291</v>
      </c>
    </row>
    <row r="85" spans="1:7" ht="14.25" customHeight="1" thickBot="1">
      <c r="A85" s="187" t="s">
        <v>23</v>
      </c>
      <c r="B85" s="187" t="s">
        <v>59</v>
      </c>
      <c r="C85" s="201">
        <v>992379</v>
      </c>
      <c r="D85" s="201">
        <v>856627</v>
      </c>
      <c r="E85" s="201">
        <v>718732</v>
      </c>
      <c r="F85" s="201">
        <v>709880</v>
      </c>
      <c r="G85" s="201">
        <v>564552</v>
      </c>
    </row>
    <row r="86" spans="1:7" ht="16.5" customHeight="1" thickBot="1">
      <c r="A86" s="195" t="s">
        <v>19</v>
      </c>
      <c r="B86" s="195" t="s">
        <v>60</v>
      </c>
      <c r="C86" s="204">
        <f>SUM(C82:C85)</f>
        <v>2943211</v>
      </c>
      <c r="D86" s="204">
        <f>SUM(D82:D85)</f>
        <v>3083263</v>
      </c>
      <c r="E86" s="204">
        <v>2861355</v>
      </c>
      <c r="F86" s="204">
        <v>2896994</v>
      </c>
      <c r="G86" s="204">
        <v>2629177</v>
      </c>
    </row>
    <row r="87" spans="1:7" ht="9.75" customHeight="1">
      <c r="A87" s="187"/>
      <c r="B87" s="187"/>
      <c r="C87" s="127"/>
      <c r="D87" s="127"/>
      <c r="E87" s="127"/>
      <c r="F87" s="127"/>
      <c r="G87" s="127"/>
    </row>
    <row r="88" spans="1:7" ht="14.25" customHeight="1">
      <c r="A88" s="187" t="s">
        <v>9</v>
      </c>
      <c r="B88" s="187" t="s">
        <v>61</v>
      </c>
      <c r="C88" s="201">
        <f>C35+C36</f>
        <v>732837</v>
      </c>
      <c r="D88" s="201">
        <v>639753</v>
      </c>
      <c r="E88" s="201">
        <v>516022</v>
      </c>
      <c r="F88" s="201">
        <v>496930</v>
      </c>
      <c r="G88" s="201">
        <v>415406</v>
      </c>
    </row>
    <row r="89" spans="1:7" ht="14.25" customHeight="1">
      <c r="A89" s="187" t="s">
        <v>26</v>
      </c>
      <c r="B89" s="187" t="s">
        <v>62</v>
      </c>
      <c r="C89" s="200">
        <v>1907347</v>
      </c>
      <c r="D89" s="200">
        <v>1853041</v>
      </c>
      <c r="E89" s="200">
        <v>1760158</v>
      </c>
      <c r="F89" s="200">
        <v>1745155</v>
      </c>
      <c r="G89" s="200">
        <v>1548265</v>
      </c>
    </row>
    <row r="90" spans="1:7" ht="14.25" customHeight="1" thickBot="1">
      <c r="A90" s="187" t="s">
        <v>11</v>
      </c>
      <c r="B90" s="187" t="s">
        <v>22</v>
      </c>
      <c r="C90" s="201">
        <f>C42</f>
        <v>303027</v>
      </c>
      <c r="D90" s="201">
        <v>590469</v>
      </c>
      <c r="E90" s="201">
        <v>585175</v>
      </c>
      <c r="F90" s="201">
        <v>654909</v>
      </c>
      <c r="G90" s="201">
        <v>665506</v>
      </c>
    </row>
    <row r="91" spans="1:7" ht="16.5" customHeight="1" thickBot="1">
      <c r="A91" s="195" t="s">
        <v>20</v>
      </c>
      <c r="B91" s="195" t="s">
        <v>63</v>
      </c>
      <c r="C91" s="204">
        <f>SUM(C88:C90)</f>
        <v>2943211</v>
      </c>
      <c r="D91" s="204">
        <f>SUM(D88:D90)</f>
        <v>3083263</v>
      </c>
      <c r="E91" s="204">
        <v>2861355</v>
      </c>
      <c r="F91" s="204">
        <v>2896994</v>
      </c>
      <c r="G91" s="204">
        <v>2629177</v>
      </c>
    </row>
    <row r="92" spans="1:7" ht="14.1" customHeight="1">
      <c r="A92" s="118"/>
      <c r="B92" s="118"/>
      <c r="C92" s="119"/>
      <c r="D92" s="119"/>
      <c r="E92" s="119"/>
      <c r="F92" s="119"/>
      <c r="G92" s="119"/>
    </row>
    <row r="93" spans="1:7" s="140" customFormat="1" ht="17.45" customHeight="1" thickBot="1">
      <c r="A93" s="138" t="s">
        <v>49</v>
      </c>
      <c r="B93" s="138" t="s">
        <v>267</v>
      </c>
      <c r="C93" s="139"/>
      <c r="D93" s="139"/>
      <c r="E93" s="139"/>
      <c r="F93" s="139"/>
      <c r="G93" s="139"/>
    </row>
    <row r="94" spans="1:7" s="141" customFormat="1" ht="5.25" customHeight="1">
      <c r="C94" s="142"/>
      <c r="D94" s="142"/>
      <c r="E94" s="142"/>
      <c r="F94" s="142"/>
      <c r="G94" s="142"/>
    </row>
    <row r="95" spans="1:7" ht="14.25" customHeight="1">
      <c r="A95" s="187" t="s">
        <v>13</v>
      </c>
      <c r="B95" s="187" t="s">
        <v>236</v>
      </c>
      <c r="C95" s="179">
        <f>(C90/C91)*100</f>
        <v>10.295795986084585</v>
      </c>
      <c r="D95" s="179">
        <f>(D90/D91)*100</f>
        <v>19.150782790829066</v>
      </c>
      <c r="E95" s="179">
        <v>20.450975149885299</v>
      </c>
      <c r="F95" s="207">
        <v>22.606501773907713</v>
      </c>
      <c r="G95" s="207">
        <v>25.312331577524073</v>
      </c>
    </row>
    <row r="96" spans="1:7" ht="14.25" customHeight="1">
      <c r="A96" s="187" t="s">
        <v>54</v>
      </c>
      <c r="B96" s="187" t="s">
        <v>256</v>
      </c>
      <c r="C96" s="207">
        <v>24.6</v>
      </c>
      <c r="D96" s="207">
        <f>(695770/D91)*100</f>
        <v>22.566028262914969</v>
      </c>
      <c r="E96" s="207">
        <v>21.131491898069299</v>
      </c>
      <c r="F96" s="207">
        <v>21.566941457248447</v>
      </c>
      <c r="G96" s="207">
        <v>19.877893348374794</v>
      </c>
    </row>
    <row r="97" spans="1:9" ht="14.25" customHeight="1">
      <c r="A97" s="187" t="s">
        <v>55</v>
      </c>
      <c r="B97" s="187" t="s">
        <v>105</v>
      </c>
      <c r="C97" s="207">
        <v>65.099999999999994</v>
      </c>
      <c r="D97" s="207">
        <v>58.2</v>
      </c>
      <c r="E97" s="207">
        <v>58.417532952045399</v>
      </c>
      <c r="F97" s="207">
        <v>55.826556768843837</v>
      </c>
      <c r="G97" s="207">
        <v>54.809775074101132</v>
      </c>
    </row>
    <row r="98" spans="1:9" ht="9.75" customHeight="1">
      <c r="A98" s="187"/>
      <c r="B98" s="187"/>
      <c r="C98" s="119"/>
      <c r="D98" s="119"/>
      <c r="E98" s="119"/>
      <c r="F98" s="119"/>
      <c r="G98" s="119"/>
    </row>
    <row r="99" spans="1:9" ht="15" customHeight="1">
      <c r="A99" s="187" t="s">
        <v>333</v>
      </c>
      <c r="B99" s="187" t="s">
        <v>268</v>
      </c>
      <c r="C99" s="219">
        <v>-0.1</v>
      </c>
      <c r="D99" s="207">
        <f>(D11/D8)*100</f>
        <v>4.2151893334729609</v>
      </c>
      <c r="E99" s="207">
        <f>(89726/4364473)*100</f>
        <v>2.0558266713988149</v>
      </c>
      <c r="F99" s="207">
        <v>4.5041065138860752</v>
      </c>
      <c r="G99" s="207">
        <v>5.0867680485928011</v>
      </c>
    </row>
    <row r="100" spans="1:9" ht="15" customHeight="1">
      <c r="A100" s="187" t="s">
        <v>351</v>
      </c>
      <c r="B100" s="187" t="s">
        <v>352</v>
      </c>
      <c r="C100" s="219">
        <v>-3.7</v>
      </c>
      <c r="D100" s="207">
        <v>1.4</v>
      </c>
      <c r="E100" s="207">
        <f>(12935/4364473)*100</f>
        <v>0.29637026051026089</v>
      </c>
      <c r="F100" s="207">
        <v>1.6476580511665049</v>
      </c>
      <c r="G100" s="207">
        <v>2.9968601028593325</v>
      </c>
    </row>
    <row r="101" spans="1:9" ht="15" customHeight="1">
      <c r="A101" s="187" t="s">
        <v>337</v>
      </c>
      <c r="B101" s="187" t="s">
        <v>338</v>
      </c>
      <c r="C101" s="219">
        <v>-82.0167</v>
      </c>
      <c r="D101" s="207">
        <v>32.5</v>
      </c>
      <c r="E101" s="207">
        <v>6.7607042631276526</v>
      </c>
      <c r="F101" s="207">
        <v>26.847278161967729</v>
      </c>
      <c r="G101" s="207">
        <v>34.503210436915445</v>
      </c>
    </row>
    <row r="102" spans="1:9" s="152" customFormat="1" ht="5.25" customHeight="1">
      <c r="A102" s="121"/>
      <c r="B102" s="121"/>
      <c r="C102" s="126"/>
      <c r="D102" s="126"/>
      <c r="E102" s="126"/>
      <c r="F102" s="126"/>
      <c r="G102" s="126"/>
    </row>
    <row r="103" spans="1:9" ht="14.25" customHeight="1">
      <c r="A103" s="177"/>
      <c r="B103" s="177"/>
    </row>
    <row r="104" spans="1:9" ht="14.25" customHeight="1">
      <c r="A104" s="124"/>
      <c r="B104" s="124"/>
    </row>
    <row r="105" spans="1:9" ht="16.5">
      <c r="A105" s="111"/>
      <c r="B105" s="112"/>
      <c r="C105" s="114">
        <f>C3</f>
        <v>2020</v>
      </c>
      <c r="D105" s="114">
        <f>D3</f>
        <v>2019</v>
      </c>
      <c r="E105" s="114">
        <f>E3</f>
        <v>2018</v>
      </c>
      <c r="F105" s="114" t="s">
        <v>297</v>
      </c>
      <c r="G105" s="114" t="s">
        <v>284</v>
      </c>
    </row>
    <row r="106" spans="1:9" ht="15" thickBot="1">
      <c r="A106" s="134"/>
      <c r="B106" s="134"/>
      <c r="C106" s="135" t="s">
        <v>334</v>
      </c>
      <c r="D106" s="135" t="s">
        <v>334</v>
      </c>
      <c r="E106" s="135" t="s">
        <v>334</v>
      </c>
      <c r="F106" s="135" t="s">
        <v>334</v>
      </c>
      <c r="G106" s="135" t="s">
        <v>334</v>
      </c>
    </row>
    <row r="107" spans="1:9" s="150" customFormat="1" ht="9.75" customHeight="1">
      <c r="A107" s="121"/>
      <c r="B107" s="121"/>
      <c r="C107" s="122"/>
      <c r="D107" s="122"/>
      <c r="E107" s="122"/>
      <c r="F107" s="122"/>
      <c r="G107" s="122"/>
    </row>
    <row r="108" spans="1:9" s="157" customFormat="1" ht="17.45" customHeight="1" thickBot="1">
      <c r="A108" s="138" t="s">
        <v>278</v>
      </c>
      <c r="B108" s="138" t="s">
        <v>279</v>
      </c>
      <c r="C108" s="139"/>
      <c r="D108" s="139"/>
      <c r="E108" s="139"/>
      <c r="F108" s="139"/>
      <c r="G108" s="139"/>
    </row>
    <row r="109" spans="1:9" s="141" customFormat="1" ht="6.75" customHeight="1">
      <c r="C109" s="142"/>
      <c r="D109" s="142"/>
      <c r="E109" s="142"/>
      <c r="F109" s="142"/>
      <c r="G109" s="142"/>
    </row>
    <row r="110" spans="1:9" s="141" customFormat="1" ht="16.5" customHeight="1" thickBot="1">
      <c r="A110" s="194" t="s">
        <v>204</v>
      </c>
      <c r="B110" s="194" t="s">
        <v>222</v>
      </c>
      <c r="C110" s="180">
        <f>C8</f>
        <v>3988946</v>
      </c>
      <c r="D110" s="180">
        <f>D8</f>
        <v>4430833</v>
      </c>
      <c r="E110" s="180">
        <v>4364473</v>
      </c>
      <c r="F110" s="180">
        <v>3859478</v>
      </c>
      <c r="G110" s="180">
        <v>3266986</v>
      </c>
    </row>
    <row r="111" spans="1:9" s="141" customFormat="1" ht="16.5" customHeight="1" thickBot="1">
      <c r="A111" s="141" t="s">
        <v>257</v>
      </c>
      <c r="B111" s="141" t="s">
        <v>258</v>
      </c>
      <c r="C111" s="186">
        <v>479333</v>
      </c>
      <c r="D111" s="186">
        <v>546634</v>
      </c>
      <c r="E111" s="186">
        <v>598866</v>
      </c>
      <c r="F111" s="186">
        <v>532867</v>
      </c>
      <c r="G111" s="186">
        <v>515377</v>
      </c>
    </row>
    <row r="112" spans="1:9" s="141" customFormat="1" ht="16.5" customHeight="1" thickBot="1">
      <c r="A112" s="115" t="s">
        <v>344</v>
      </c>
      <c r="B112" s="115" t="s">
        <v>303</v>
      </c>
      <c r="C112" s="182">
        <f>SUM(C113:C117)</f>
        <v>4468279</v>
      </c>
      <c r="D112" s="182">
        <f>SUM(D113:D117)</f>
        <v>4977467</v>
      </c>
      <c r="E112" s="182">
        <f>SUM(E113:E117)</f>
        <v>4963338.7300000004</v>
      </c>
      <c r="F112" s="182">
        <v>4392344.8</v>
      </c>
      <c r="G112" s="182">
        <f>SUM(G113:G117)</f>
        <v>3782363.3499999996</v>
      </c>
      <c r="I112" s="218"/>
    </row>
    <row r="113" spans="1:16358" s="154" customFormat="1" ht="14.25" customHeight="1">
      <c r="A113" s="141" t="s">
        <v>346</v>
      </c>
      <c r="B113" s="141" t="s">
        <v>346</v>
      </c>
      <c r="C113" s="214">
        <v>124466</v>
      </c>
      <c r="D113" s="214">
        <v>160419</v>
      </c>
      <c r="E113" s="214">
        <v>107772</v>
      </c>
      <c r="F113" s="214">
        <v>140254</v>
      </c>
      <c r="G113" s="214">
        <v>156946</v>
      </c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2"/>
      <c r="BC113" s="152"/>
      <c r="BD113" s="152"/>
      <c r="BE113" s="152"/>
      <c r="BF113" s="152"/>
      <c r="BG113" s="152"/>
      <c r="BH113" s="152"/>
      <c r="BI113" s="152"/>
      <c r="BJ113" s="152"/>
      <c r="BK113" s="152"/>
      <c r="BL113" s="152"/>
      <c r="BM113" s="152"/>
      <c r="BN113" s="152"/>
      <c r="BO113" s="152"/>
      <c r="BP113" s="152"/>
      <c r="BQ113" s="152"/>
      <c r="BR113" s="152"/>
      <c r="BS113" s="152"/>
      <c r="BT113" s="152"/>
      <c r="BU113" s="152"/>
      <c r="BV113" s="152"/>
      <c r="BW113" s="152"/>
      <c r="BX113" s="152"/>
      <c r="BY113" s="152"/>
      <c r="BZ113" s="152"/>
      <c r="CA113" s="152"/>
      <c r="CB113" s="152"/>
      <c r="CC113" s="152"/>
      <c r="CD113" s="152"/>
      <c r="CE113" s="152"/>
      <c r="CF113" s="152"/>
      <c r="CG113" s="152"/>
      <c r="CH113" s="152"/>
      <c r="CI113" s="152"/>
      <c r="CJ113" s="152"/>
      <c r="CK113" s="152"/>
      <c r="CL113" s="152"/>
      <c r="CM113" s="152"/>
      <c r="CN113" s="152"/>
      <c r="CO113" s="152"/>
      <c r="CP113" s="152"/>
      <c r="CQ113" s="152"/>
      <c r="CR113" s="152"/>
      <c r="CS113" s="152"/>
      <c r="CT113" s="152"/>
      <c r="CU113" s="152"/>
      <c r="CV113" s="152"/>
      <c r="CW113" s="152"/>
      <c r="CX113" s="152"/>
      <c r="CY113" s="152"/>
      <c r="CZ113" s="152"/>
      <c r="DA113" s="152"/>
      <c r="DB113" s="152"/>
      <c r="DC113" s="152"/>
      <c r="DD113" s="152"/>
      <c r="DE113" s="152"/>
      <c r="DF113" s="152"/>
      <c r="DG113" s="152"/>
      <c r="DH113" s="152"/>
      <c r="DI113" s="152"/>
      <c r="DJ113" s="152"/>
      <c r="DK113" s="152"/>
      <c r="DL113" s="152"/>
      <c r="DM113" s="152"/>
      <c r="DN113" s="152"/>
      <c r="DO113" s="152"/>
      <c r="DP113" s="152"/>
      <c r="DQ113" s="152"/>
      <c r="DR113" s="152"/>
      <c r="DS113" s="152"/>
      <c r="DT113" s="152"/>
      <c r="DU113" s="152"/>
      <c r="DV113" s="152"/>
      <c r="DW113" s="152"/>
      <c r="DX113" s="152"/>
      <c r="DY113" s="152"/>
      <c r="DZ113" s="152"/>
      <c r="EA113" s="152"/>
      <c r="EB113" s="152"/>
      <c r="EC113" s="152"/>
      <c r="ED113" s="152"/>
      <c r="EE113" s="152"/>
      <c r="EF113" s="152"/>
      <c r="EG113" s="152"/>
      <c r="EH113" s="152"/>
      <c r="EI113" s="152"/>
      <c r="EJ113" s="152"/>
      <c r="EK113" s="152"/>
      <c r="EL113" s="152"/>
      <c r="EM113" s="152"/>
      <c r="EN113" s="152"/>
      <c r="EO113" s="152"/>
      <c r="EP113" s="152"/>
      <c r="EQ113" s="152"/>
      <c r="ER113" s="152"/>
      <c r="ES113" s="152"/>
      <c r="ET113" s="152"/>
      <c r="EU113" s="152"/>
      <c r="EV113" s="152"/>
      <c r="EW113" s="152"/>
      <c r="EX113" s="152"/>
      <c r="EY113" s="152"/>
      <c r="EZ113" s="152"/>
      <c r="FA113" s="152"/>
      <c r="FB113" s="152"/>
      <c r="FC113" s="152"/>
      <c r="FD113" s="152"/>
      <c r="FE113" s="152"/>
      <c r="FF113" s="152"/>
      <c r="FG113" s="152"/>
      <c r="FH113" s="152"/>
      <c r="FI113" s="152"/>
      <c r="FJ113" s="152"/>
      <c r="FK113" s="152"/>
      <c r="FL113" s="152"/>
      <c r="FM113" s="152"/>
      <c r="FN113" s="152"/>
      <c r="FO113" s="152"/>
      <c r="FP113" s="152"/>
      <c r="FQ113" s="152"/>
      <c r="FR113" s="152"/>
      <c r="FS113" s="152"/>
      <c r="FT113" s="152"/>
      <c r="FU113" s="152"/>
      <c r="FV113" s="152"/>
      <c r="FW113" s="152"/>
      <c r="FX113" s="152"/>
      <c r="FY113" s="152"/>
      <c r="FZ113" s="152"/>
      <c r="GA113" s="152"/>
      <c r="GB113" s="152"/>
      <c r="GC113" s="152"/>
      <c r="GD113" s="152"/>
      <c r="GE113" s="152"/>
      <c r="GF113" s="152"/>
      <c r="GG113" s="152"/>
      <c r="GH113" s="152"/>
      <c r="GI113" s="152"/>
      <c r="GJ113" s="152"/>
      <c r="GK113" s="152"/>
      <c r="GL113" s="152"/>
      <c r="GM113" s="152"/>
      <c r="GN113" s="152"/>
      <c r="GO113" s="152"/>
      <c r="GP113" s="152"/>
      <c r="GQ113" s="152"/>
      <c r="GR113" s="152"/>
      <c r="GS113" s="152"/>
      <c r="GT113" s="152"/>
      <c r="GU113" s="152"/>
      <c r="GV113" s="152"/>
      <c r="GW113" s="152"/>
      <c r="GX113" s="152"/>
      <c r="GY113" s="152"/>
      <c r="GZ113" s="152"/>
      <c r="HA113" s="152"/>
      <c r="HB113" s="152"/>
      <c r="HC113" s="152"/>
      <c r="HD113" s="152"/>
      <c r="HE113" s="152"/>
      <c r="HF113" s="152"/>
      <c r="HG113" s="152"/>
      <c r="HH113" s="152"/>
      <c r="HI113" s="152"/>
      <c r="HJ113" s="152"/>
      <c r="HK113" s="152"/>
      <c r="HL113" s="152"/>
      <c r="HM113" s="152"/>
      <c r="HN113" s="152"/>
      <c r="HO113" s="152"/>
      <c r="HP113" s="152"/>
      <c r="HQ113" s="152"/>
      <c r="HR113" s="152"/>
      <c r="HS113" s="152"/>
      <c r="HT113" s="152"/>
      <c r="HU113" s="152"/>
      <c r="HV113" s="152"/>
      <c r="HW113" s="152"/>
      <c r="HX113" s="152"/>
      <c r="HY113" s="152"/>
      <c r="HZ113" s="152"/>
      <c r="IA113" s="152"/>
      <c r="IB113" s="152"/>
      <c r="IC113" s="152"/>
      <c r="ID113" s="152"/>
      <c r="IE113" s="152"/>
      <c r="IF113" s="152"/>
      <c r="IG113" s="152"/>
      <c r="IH113" s="152"/>
      <c r="II113" s="152"/>
      <c r="IJ113" s="152"/>
      <c r="IK113" s="152"/>
      <c r="IL113" s="152"/>
      <c r="IM113" s="152"/>
      <c r="IN113" s="152"/>
      <c r="IO113" s="152"/>
      <c r="IP113" s="152"/>
      <c r="IQ113" s="152"/>
      <c r="IR113" s="152"/>
      <c r="IS113" s="152"/>
      <c r="IT113" s="152"/>
      <c r="IU113" s="152"/>
      <c r="IV113" s="152"/>
      <c r="IW113" s="152"/>
      <c r="IX113" s="152"/>
      <c r="IY113" s="152"/>
      <c r="IZ113" s="152"/>
      <c r="JA113" s="152"/>
      <c r="JB113" s="152"/>
      <c r="JC113" s="152"/>
      <c r="JD113" s="152"/>
      <c r="JE113" s="152"/>
      <c r="JF113" s="152"/>
      <c r="JG113" s="152"/>
      <c r="JH113" s="152"/>
      <c r="JI113" s="152"/>
      <c r="JJ113" s="152"/>
      <c r="JK113" s="152"/>
      <c r="JL113" s="152"/>
      <c r="JM113" s="152"/>
      <c r="JN113" s="152"/>
      <c r="JO113" s="152"/>
      <c r="JP113" s="152"/>
      <c r="JQ113" s="152"/>
      <c r="JR113" s="152"/>
      <c r="JS113" s="152"/>
      <c r="JT113" s="152"/>
      <c r="JU113" s="152"/>
      <c r="JV113" s="152"/>
      <c r="JW113" s="152"/>
      <c r="JX113" s="152"/>
      <c r="JY113" s="152"/>
      <c r="JZ113" s="152"/>
      <c r="KA113" s="152"/>
      <c r="KB113" s="152"/>
      <c r="KC113" s="152"/>
      <c r="KD113" s="152"/>
      <c r="KE113" s="152"/>
      <c r="KF113" s="152"/>
      <c r="KG113" s="152"/>
      <c r="KH113" s="152"/>
      <c r="KI113" s="152"/>
      <c r="KJ113" s="152"/>
      <c r="KK113" s="152"/>
      <c r="KL113" s="152"/>
      <c r="KM113" s="152"/>
      <c r="KN113" s="152"/>
      <c r="KO113" s="152"/>
      <c r="KP113" s="152"/>
      <c r="KQ113" s="152"/>
      <c r="KR113" s="152"/>
      <c r="KS113" s="152"/>
      <c r="KT113" s="152"/>
      <c r="KU113" s="152"/>
      <c r="KV113" s="152"/>
      <c r="KW113" s="152"/>
      <c r="KX113" s="152"/>
      <c r="KY113" s="152"/>
      <c r="KZ113" s="152"/>
      <c r="LA113" s="152"/>
      <c r="LB113" s="152"/>
      <c r="LC113" s="152"/>
      <c r="LD113" s="152"/>
      <c r="LE113" s="152"/>
      <c r="LF113" s="152"/>
      <c r="LG113" s="152"/>
      <c r="LH113" s="152"/>
      <c r="LI113" s="152"/>
      <c r="LJ113" s="152"/>
      <c r="LK113" s="152"/>
      <c r="LL113" s="152"/>
      <c r="LM113" s="152"/>
      <c r="LN113" s="152"/>
      <c r="LO113" s="152"/>
      <c r="LP113" s="152"/>
      <c r="LQ113" s="152"/>
      <c r="LR113" s="152"/>
      <c r="LS113" s="152"/>
      <c r="LT113" s="152"/>
      <c r="LU113" s="152"/>
      <c r="LV113" s="152"/>
      <c r="LW113" s="152"/>
      <c r="LX113" s="152"/>
      <c r="LY113" s="152"/>
      <c r="LZ113" s="152"/>
      <c r="MA113" s="152"/>
      <c r="MB113" s="152"/>
      <c r="MC113" s="152"/>
      <c r="MD113" s="152"/>
      <c r="ME113" s="152"/>
      <c r="MF113" s="152"/>
      <c r="MG113" s="152"/>
      <c r="MH113" s="152"/>
      <c r="MI113" s="152"/>
      <c r="MJ113" s="152"/>
      <c r="MK113" s="152"/>
      <c r="ML113" s="152"/>
      <c r="MM113" s="152"/>
      <c r="MN113" s="152"/>
      <c r="MO113" s="152"/>
      <c r="MP113" s="152"/>
      <c r="MQ113" s="152"/>
      <c r="MR113" s="152"/>
      <c r="MS113" s="152"/>
      <c r="MT113" s="152"/>
      <c r="MU113" s="152"/>
      <c r="MV113" s="152"/>
      <c r="MW113" s="152"/>
      <c r="MX113" s="152"/>
      <c r="MY113" s="152"/>
      <c r="MZ113" s="152"/>
      <c r="NA113" s="152"/>
      <c r="NB113" s="152"/>
      <c r="NC113" s="152"/>
      <c r="ND113" s="152"/>
      <c r="NE113" s="152"/>
      <c r="NF113" s="152"/>
      <c r="NG113" s="152"/>
      <c r="NH113" s="152"/>
      <c r="NI113" s="152"/>
      <c r="NJ113" s="152"/>
      <c r="NK113" s="152"/>
      <c r="NL113" s="152"/>
      <c r="NM113" s="152"/>
      <c r="NN113" s="152"/>
      <c r="NO113" s="152"/>
      <c r="NP113" s="152"/>
      <c r="NQ113" s="152"/>
      <c r="NR113" s="152"/>
      <c r="NS113" s="152"/>
      <c r="NT113" s="152"/>
      <c r="NU113" s="152"/>
      <c r="NV113" s="152"/>
      <c r="NW113" s="152"/>
      <c r="NX113" s="152"/>
      <c r="NY113" s="152"/>
      <c r="NZ113" s="152"/>
      <c r="OA113" s="152"/>
      <c r="OB113" s="152"/>
      <c r="OC113" s="152"/>
      <c r="OD113" s="152"/>
      <c r="OE113" s="152"/>
      <c r="OF113" s="152"/>
      <c r="OG113" s="152"/>
      <c r="OH113" s="152"/>
      <c r="OI113" s="152"/>
      <c r="OJ113" s="152"/>
      <c r="OK113" s="152"/>
      <c r="OL113" s="152"/>
      <c r="OM113" s="152"/>
      <c r="ON113" s="152"/>
      <c r="OO113" s="152"/>
      <c r="OP113" s="152"/>
      <c r="OQ113" s="152"/>
      <c r="OR113" s="152"/>
      <c r="OS113" s="152"/>
      <c r="OT113" s="152"/>
      <c r="OU113" s="152"/>
      <c r="OV113" s="152"/>
      <c r="OW113" s="152"/>
      <c r="OX113" s="152"/>
      <c r="OY113" s="152"/>
      <c r="OZ113" s="152"/>
      <c r="PA113" s="152"/>
      <c r="PB113" s="152"/>
      <c r="PC113" s="152"/>
      <c r="PD113" s="152"/>
      <c r="PE113" s="152"/>
      <c r="PF113" s="152"/>
      <c r="PG113" s="152"/>
      <c r="PH113" s="152"/>
      <c r="PI113" s="152"/>
      <c r="PJ113" s="152"/>
      <c r="PK113" s="152"/>
      <c r="PL113" s="152"/>
      <c r="PM113" s="152"/>
      <c r="PN113" s="152"/>
      <c r="PO113" s="152"/>
      <c r="PP113" s="152"/>
      <c r="PQ113" s="152"/>
      <c r="PR113" s="152"/>
      <c r="PS113" s="152"/>
      <c r="PT113" s="152"/>
      <c r="PU113" s="152"/>
      <c r="PV113" s="152"/>
      <c r="PW113" s="152"/>
      <c r="PX113" s="152"/>
      <c r="PY113" s="152"/>
      <c r="PZ113" s="152"/>
      <c r="QA113" s="152"/>
      <c r="QB113" s="152"/>
      <c r="QC113" s="152"/>
      <c r="QD113" s="152"/>
      <c r="QE113" s="152"/>
      <c r="QF113" s="152"/>
      <c r="QG113" s="152"/>
      <c r="QH113" s="152"/>
      <c r="QI113" s="152"/>
      <c r="QJ113" s="152"/>
      <c r="QK113" s="152"/>
      <c r="QL113" s="152"/>
      <c r="QM113" s="152"/>
      <c r="QN113" s="152"/>
      <c r="QO113" s="152"/>
      <c r="QP113" s="152"/>
      <c r="QQ113" s="152"/>
      <c r="QR113" s="152"/>
      <c r="QS113" s="152"/>
      <c r="QT113" s="152"/>
      <c r="QU113" s="152"/>
      <c r="QV113" s="152"/>
      <c r="QW113" s="152"/>
      <c r="QX113" s="152"/>
      <c r="QY113" s="152"/>
      <c r="QZ113" s="152"/>
      <c r="RA113" s="152"/>
      <c r="RB113" s="152"/>
      <c r="RC113" s="152"/>
      <c r="RD113" s="152"/>
      <c r="RE113" s="152"/>
      <c r="RF113" s="152"/>
      <c r="RG113" s="152"/>
      <c r="RH113" s="152"/>
      <c r="RI113" s="152"/>
      <c r="RJ113" s="152"/>
      <c r="RK113" s="152"/>
      <c r="RL113" s="152"/>
      <c r="RM113" s="152"/>
      <c r="RN113" s="152"/>
      <c r="RO113" s="152"/>
      <c r="RP113" s="152"/>
      <c r="RQ113" s="152"/>
      <c r="RR113" s="152"/>
      <c r="RS113" s="152"/>
      <c r="RT113" s="152"/>
      <c r="RU113" s="152"/>
      <c r="RV113" s="152"/>
      <c r="RW113" s="152"/>
      <c r="RX113" s="152"/>
      <c r="RY113" s="152"/>
      <c r="RZ113" s="152"/>
      <c r="SA113" s="152"/>
      <c r="SB113" s="152"/>
      <c r="SC113" s="152"/>
      <c r="SD113" s="152"/>
      <c r="SE113" s="152"/>
      <c r="SF113" s="152"/>
      <c r="SG113" s="152"/>
      <c r="SH113" s="152"/>
      <c r="SI113" s="152"/>
      <c r="SJ113" s="152"/>
      <c r="SK113" s="152"/>
      <c r="SL113" s="152"/>
      <c r="SM113" s="152"/>
      <c r="SN113" s="152"/>
      <c r="SO113" s="152"/>
      <c r="SP113" s="152"/>
      <c r="SQ113" s="152"/>
      <c r="SR113" s="152"/>
      <c r="SS113" s="152"/>
      <c r="ST113" s="152"/>
      <c r="SU113" s="152"/>
      <c r="SV113" s="152"/>
      <c r="SW113" s="152"/>
      <c r="SX113" s="152"/>
      <c r="SY113" s="152"/>
      <c r="SZ113" s="152"/>
      <c r="TA113" s="152"/>
      <c r="TB113" s="152"/>
      <c r="TC113" s="152"/>
      <c r="TD113" s="152"/>
      <c r="TE113" s="152"/>
      <c r="TF113" s="152"/>
      <c r="TG113" s="152"/>
      <c r="TH113" s="152"/>
      <c r="TI113" s="152"/>
      <c r="TJ113" s="152"/>
      <c r="TK113" s="152"/>
      <c r="TL113" s="152"/>
      <c r="TM113" s="152"/>
      <c r="TN113" s="152"/>
      <c r="TO113" s="152"/>
      <c r="TP113" s="152"/>
      <c r="TQ113" s="152"/>
      <c r="TR113" s="152"/>
      <c r="TS113" s="152"/>
      <c r="TT113" s="152"/>
      <c r="TU113" s="152"/>
      <c r="TV113" s="152"/>
      <c r="TW113" s="152"/>
      <c r="TX113" s="152"/>
      <c r="TY113" s="152"/>
      <c r="TZ113" s="152"/>
      <c r="UA113" s="152"/>
      <c r="UB113" s="152"/>
      <c r="UC113" s="152"/>
      <c r="UD113" s="152"/>
      <c r="UE113" s="152"/>
      <c r="UF113" s="152"/>
      <c r="UG113" s="152"/>
      <c r="UH113" s="152"/>
      <c r="UI113" s="152"/>
      <c r="UJ113" s="152"/>
      <c r="UK113" s="152"/>
      <c r="UL113" s="152"/>
      <c r="UM113" s="152"/>
      <c r="UN113" s="152"/>
      <c r="UO113" s="152"/>
      <c r="UP113" s="152"/>
      <c r="UQ113" s="152"/>
      <c r="UR113" s="152"/>
      <c r="US113" s="152"/>
      <c r="UT113" s="152"/>
      <c r="UU113" s="152"/>
      <c r="UV113" s="152"/>
      <c r="UW113" s="152"/>
      <c r="UX113" s="152"/>
      <c r="UY113" s="152"/>
      <c r="UZ113" s="152"/>
      <c r="VA113" s="152"/>
      <c r="VB113" s="152"/>
      <c r="VC113" s="152"/>
      <c r="VD113" s="152"/>
      <c r="VE113" s="152"/>
      <c r="VF113" s="152"/>
      <c r="VG113" s="152"/>
      <c r="VH113" s="152"/>
      <c r="VI113" s="152"/>
      <c r="VJ113" s="152"/>
      <c r="VK113" s="152"/>
      <c r="VL113" s="152"/>
      <c r="VM113" s="152"/>
      <c r="VN113" s="152"/>
      <c r="VO113" s="152"/>
      <c r="VP113" s="152"/>
      <c r="VQ113" s="152"/>
      <c r="VR113" s="152"/>
      <c r="VS113" s="152"/>
      <c r="VT113" s="152"/>
      <c r="VU113" s="152"/>
      <c r="VV113" s="152"/>
      <c r="VW113" s="152"/>
      <c r="VX113" s="152"/>
      <c r="VY113" s="152"/>
      <c r="VZ113" s="152"/>
      <c r="WA113" s="152"/>
      <c r="WB113" s="152"/>
      <c r="WC113" s="152"/>
      <c r="WD113" s="152"/>
      <c r="WE113" s="152"/>
      <c r="WF113" s="152"/>
      <c r="WG113" s="152"/>
      <c r="WH113" s="152"/>
      <c r="WI113" s="152"/>
      <c r="WJ113" s="152"/>
      <c r="WK113" s="152"/>
      <c r="WL113" s="152"/>
      <c r="WM113" s="152"/>
      <c r="WN113" s="152"/>
      <c r="WO113" s="152"/>
      <c r="WP113" s="152"/>
      <c r="WQ113" s="152"/>
      <c r="WR113" s="152"/>
      <c r="WS113" s="152"/>
      <c r="WT113" s="152"/>
      <c r="WU113" s="152"/>
      <c r="WV113" s="152"/>
      <c r="WW113" s="152"/>
      <c r="WX113" s="152"/>
      <c r="WY113" s="152"/>
      <c r="WZ113" s="152"/>
      <c r="XA113" s="152"/>
      <c r="XB113" s="152"/>
      <c r="XC113" s="152"/>
      <c r="XD113" s="152"/>
      <c r="XE113" s="152"/>
      <c r="XF113" s="152"/>
      <c r="XG113" s="152"/>
      <c r="XH113" s="152"/>
      <c r="XI113" s="152"/>
      <c r="XJ113" s="152"/>
      <c r="XK113" s="152"/>
      <c r="XL113" s="152"/>
      <c r="XM113" s="152"/>
      <c r="XN113" s="152"/>
      <c r="XO113" s="152"/>
      <c r="XP113" s="152"/>
      <c r="XQ113" s="152"/>
      <c r="XR113" s="152"/>
      <c r="XS113" s="152"/>
      <c r="XT113" s="152"/>
      <c r="XU113" s="152"/>
      <c r="XV113" s="152"/>
      <c r="XW113" s="152"/>
      <c r="XX113" s="152"/>
      <c r="XY113" s="152"/>
      <c r="XZ113" s="152"/>
      <c r="YA113" s="152"/>
      <c r="YB113" s="152"/>
      <c r="YC113" s="152"/>
      <c r="YD113" s="152"/>
      <c r="YE113" s="152"/>
      <c r="YF113" s="152"/>
      <c r="YG113" s="152"/>
      <c r="YH113" s="152"/>
      <c r="YI113" s="152"/>
      <c r="YJ113" s="152"/>
      <c r="YK113" s="152"/>
      <c r="YL113" s="152"/>
      <c r="YM113" s="152"/>
      <c r="YN113" s="152"/>
      <c r="YO113" s="152"/>
      <c r="YP113" s="152"/>
      <c r="YQ113" s="152"/>
      <c r="YR113" s="152"/>
      <c r="YS113" s="152"/>
      <c r="YT113" s="152"/>
      <c r="YU113" s="152"/>
      <c r="YV113" s="152"/>
      <c r="YW113" s="152"/>
      <c r="YX113" s="152"/>
      <c r="YY113" s="152"/>
      <c r="YZ113" s="152"/>
      <c r="ZA113" s="152"/>
      <c r="ZB113" s="152"/>
      <c r="ZC113" s="152"/>
      <c r="ZD113" s="152"/>
      <c r="ZE113" s="152"/>
      <c r="ZF113" s="152"/>
      <c r="ZG113" s="152"/>
      <c r="ZH113" s="152"/>
      <c r="ZI113" s="152"/>
      <c r="ZJ113" s="152"/>
      <c r="ZK113" s="152"/>
      <c r="ZL113" s="152"/>
      <c r="ZM113" s="152"/>
      <c r="ZN113" s="152"/>
      <c r="ZO113" s="152"/>
      <c r="ZP113" s="152"/>
      <c r="ZQ113" s="152"/>
      <c r="ZR113" s="152"/>
      <c r="ZS113" s="152"/>
      <c r="ZT113" s="152"/>
      <c r="ZU113" s="152"/>
      <c r="ZV113" s="152"/>
      <c r="ZW113" s="152"/>
      <c r="ZX113" s="152"/>
      <c r="ZY113" s="152"/>
      <c r="ZZ113" s="152"/>
      <c r="AAA113" s="152"/>
      <c r="AAB113" s="152"/>
      <c r="AAC113" s="152"/>
      <c r="AAD113" s="152"/>
      <c r="AAE113" s="152"/>
      <c r="AAF113" s="152"/>
      <c r="AAG113" s="152"/>
      <c r="AAH113" s="152"/>
      <c r="AAI113" s="152"/>
      <c r="AAJ113" s="152"/>
      <c r="AAK113" s="152"/>
      <c r="AAL113" s="152"/>
      <c r="AAM113" s="152"/>
      <c r="AAN113" s="152"/>
      <c r="AAO113" s="152"/>
      <c r="AAP113" s="152"/>
      <c r="AAQ113" s="152"/>
      <c r="AAR113" s="152"/>
      <c r="AAS113" s="152"/>
      <c r="AAT113" s="152"/>
      <c r="AAU113" s="152"/>
      <c r="AAV113" s="152"/>
      <c r="AAW113" s="152"/>
      <c r="AAX113" s="152"/>
      <c r="AAY113" s="152"/>
      <c r="AAZ113" s="152"/>
      <c r="ABA113" s="152"/>
      <c r="ABB113" s="152"/>
      <c r="ABC113" s="152"/>
      <c r="ABD113" s="152"/>
      <c r="ABE113" s="152"/>
      <c r="ABF113" s="152"/>
      <c r="ABG113" s="152"/>
      <c r="ABH113" s="152"/>
      <c r="ABI113" s="152"/>
      <c r="ABJ113" s="152"/>
      <c r="ABK113" s="152"/>
      <c r="ABL113" s="152"/>
      <c r="ABM113" s="152"/>
      <c r="ABN113" s="152"/>
      <c r="ABO113" s="152"/>
      <c r="ABP113" s="152"/>
      <c r="ABQ113" s="152"/>
      <c r="ABR113" s="152"/>
      <c r="ABS113" s="152"/>
      <c r="ABT113" s="152"/>
      <c r="ABU113" s="152"/>
      <c r="ABV113" s="152"/>
      <c r="ABW113" s="152"/>
      <c r="ABX113" s="152"/>
      <c r="ABY113" s="152"/>
      <c r="ABZ113" s="152"/>
      <c r="ACA113" s="152"/>
      <c r="ACB113" s="152"/>
      <c r="ACC113" s="152"/>
      <c r="ACD113" s="152"/>
      <c r="ACE113" s="152"/>
      <c r="ACF113" s="152"/>
      <c r="ACG113" s="152"/>
      <c r="ACH113" s="152"/>
      <c r="ACI113" s="152"/>
      <c r="ACJ113" s="152"/>
      <c r="ACK113" s="152"/>
      <c r="ACL113" s="152"/>
      <c r="ACM113" s="152"/>
      <c r="ACN113" s="152"/>
      <c r="ACO113" s="152"/>
      <c r="ACP113" s="152"/>
      <c r="ACQ113" s="152"/>
      <c r="ACR113" s="152"/>
      <c r="ACS113" s="152"/>
      <c r="ACT113" s="152"/>
      <c r="ACU113" s="152"/>
      <c r="ACV113" s="152"/>
      <c r="ACW113" s="152"/>
      <c r="ACX113" s="152"/>
      <c r="ACY113" s="152"/>
      <c r="ACZ113" s="152"/>
      <c r="ADA113" s="152"/>
      <c r="ADB113" s="152"/>
      <c r="ADC113" s="152"/>
      <c r="ADD113" s="152"/>
      <c r="ADE113" s="152"/>
      <c r="ADF113" s="152"/>
      <c r="ADG113" s="152"/>
      <c r="ADH113" s="152"/>
      <c r="ADI113" s="152"/>
      <c r="ADJ113" s="152"/>
      <c r="ADK113" s="152"/>
      <c r="ADL113" s="152"/>
      <c r="ADM113" s="152"/>
      <c r="ADN113" s="152"/>
      <c r="ADO113" s="152"/>
      <c r="ADP113" s="152"/>
      <c r="ADQ113" s="152"/>
      <c r="ADR113" s="152"/>
      <c r="ADS113" s="152"/>
      <c r="ADT113" s="152"/>
      <c r="ADU113" s="152"/>
      <c r="ADV113" s="152"/>
      <c r="ADW113" s="152"/>
      <c r="ADX113" s="152"/>
      <c r="ADY113" s="152"/>
      <c r="ADZ113" s="152"/>
      <c r="AEA113" s="152"/>
      <c r="AEB113" s="152"/>
      <c r="AEC113" s="152"/>
      <c r="AED113" s="152"/>
      <c r="AEE113" s="152"/>
      <c r="AEF113" s="152"/>
      <c r="AEG113" s="152"/>
      <c r="AEH113" s="152"/>
      <c r="AEI113" s="152"/>
      <c r="AEJ113" s="152"/>
      <c r="AEK113" s="152"/>
      <c r="AEL113" s="152"/>
      <c r="AEM113" s="152"/>
      <c r="AEN113" s="152"/>
      <c r="AEO113" s="152"/>
      <c r="AEP113" s="152"/>
      <c r="AEQ113" s="152"/>
      <c r="AER113" s="152"/>
      <c r="AES113" s="152"/>
      <c r="AET113" s="152"/>
      <c r="AEU113" s="152"/>
      <c r="AEV113" s="152"/>
      <c r="AEW113" s="152"/>
      <c r="AEX113" s="152"/>
      <c r="AEY113" s="152"/>
      <c r="AEZ113" s="152"/>
      <c r="AFA113" s="152"/>
      <c r="AFB113" s="152"/>
      <c r="AFC113" s="152"/>
      <c r="AFD113" s="152"/>
      <c r="AFE113" s="152"/>
      <c r="AFF113" s="152"/>
      <c r="AFG113" s="152"/>
      <c r="AFH113" s="152"/>
      <c r="AFI113" s="152"/>
      <c r="AFJ113" s="152"/>
      <c r="AFK113" s="152"/>
      <c r="AFL113" s="152"/>
      <c r="AFM113" s="152"/>
      <c r="AFN113" s="152"/>
      <c r="AFO113" s="152"/>
      <c r="AFP113" s="152"/>
      <c r="AFQ113" s="152"/>
      <c r="AFR113" s="152"/>
      <c r="AFS113" s="152"/>
      <c r="AFT113" s="152"/>
      <c r="AFU113" s="152"/>
      <c r="AFV113" s="152"/>
      <c r="AFW113" s="152"/>
      <c r="AFX113" s="152"/>
      <c r="AFY113" s="152"/>
      <c r="AFZ113" s="152"/>
      <c r="AGA113" s="152"/>
      <c r="AGB113" s="152"/>
      <c r="AGC113" s="152"/>
      <c r="AGD113" s="152"/>
      <c r="AGE113" s="152"/>
      <c r="AGF113" s="152"/>
      <c r="AGG113" s="152"/>
      <c r="AGH113" s="152"/>
      <c r="AGI113" s="152"/>
      <c r="AGJ113" s="152"/>
      <c r="AGK113" s="152"/>
      <c r="AGL113" s="152"/>
      <c r="AGM113" s="152"/>
      <c r="AGN113" s="152"/>
      <c r="AGO113" s="152"/>
      <c r="AGP113" s="152"/>
      <c r="AGQ113" s="152"/>
      <c r="AGR113" s="152"/>
      <c r="AGS113" s="152"/>
      <c r="AGT113" s="152"/>
      <c r="AGU113" s="152"/>
      <c r="AGV113" s="152"/>
      <c r="AGW113" s="152"/>
      <c r="AGX113" s="152"/>
      <c r="AGY113" s="152"/>
      <c r="AGZ113" s="152"/>
      <c r="AHA113" s="152"/>
      <c r="AHB113" s="152"/>
      <c r="AHC113" s="152"/>
      <c r="AHD113" s="152"/>
      <c r="AHE113" s="152"/>
      <c r="AHF113" s="152"/>
      <c r="AHG113" s="152"/>
      <c r="AHH113" s="152"/>
      <c r="AHI113" s="152"/>
      <c r="AHJ113" s="152"/>
      <c r="AHK113" s="152"/>
      <c r="AHL113" s="152"/>
      <c r="AHM113" s="152"/>
      <c r="AHN113" s="152"/>
      <c r="AHO113" s="152"/>
      <c r="AHP113" s="152"/>
      <c r="AHQ113" s="152"/>
      <c r="AHR113" s="152"/>
      <c r="AHS113" s="152"/>
      <c r="AHT113" s="152"/>
      <c r="AHU113" s="152"/>
      <c r="AHV113" s="152"/>
      <c r="AHW113" s="152"/>
      <c r="AHX113" s="152"/>
      <c r="AHY113" s="152"/>
      <c r="AHZ113" s="152"/>
      <c r="AIA113" s="152"/>
      <c r="AIB113" s="152"/>
      <c r="AIC113" s="152"/>
      <c r="AID113" s="152"/>
      <c r="AIE113" s="152"/>
      <c r="AIF113" s="152"/>
      <c r="AIG113" s="152"/>
      <c r="AIH113" s="152"/>
      <c r="AII113" s="152"/>
      <c r="AIJ113" s="152"/>
      <c r="AIK113" s="152"/>
      <c r="AIL113" s="152"/>
      <c r="AIM113" s="152"/>
      <c r="AIN113" s="152"/>
      <c r="AIO113" s="152"/>
      <c r="AIP113" s="152"/>
      <c r="AIQ113" s="152"/>
      <c r="AIR113" s="152"/>
      <c r="AIS113" s="152"/>
      <c r="AIT113" s="152"/>
      <c r="AIU113" s="152"/>
      <c r="AIV113" s="152"/>
      <c r="AIW113" s="152"/>
      <c r="AIX113" s="152"/>
      <c r="AIY113" s="152"/>
      <c r="AIZ113" s="152"/>
      <c r="AJA113" s="152"/>
      <c r="AJB113" s="152"/>
      <c r="AJC113" s="152"/>
      <c r="AJD113" s="152"/>
      <c r="AJE113" s="152"/>
      <c r="AJF113" s="152"/>
      <c r="AJG113" s="152"/>
      <c r="AJH113" s="152"/>
      <c r="AJI113" s="152"/>
      <c r="AJJ113" s="152"/>
      <c r="AJK113" s="152"/>
      <c r="AJL113" s="152"/>
      <c r="AJM113" s="152"/>
      <c r="AJN113" s="152"/>
      <c r="AJO113" s="152"/>
      <c r="AJP113" s="152"/>
      <c r="AJQ113" s="152"/>
      <c r="AJR113" s="152"/>
      <c r="AJS113" s="152"/>
      <c r="AJT113" s="152"/>
      <c r="AJU113" s="152"/>
      <c r="AJV113" s="152"/>
      <c r="AJW113" s="152"/>
      <c r="AJX113" s="152"/>
      <c r="AJY113" s="152"/>
      <c r="AJZ113" s="152"/>
      <c r="AKA113" s="152"/>
      <c r="AKB113" s="152"/>
      <c r="AKC113" s="152"/>
      <c r="AKD113" s="152"/>
      <c r="AKE113" s="152"/>
      <c r="AKF113" s="152"/>
      <c r="AKG113" s="152"/>
      <c r="AKH113" s="152"/>
      <c r="AKI113" s="152"/>
      <c r="AKJ113" s="152"/>
      <c r="AKK113" s="152"/>
      <c r="AKL113" s="152"/>
      <c r="AKM113" s="152"/>
      <c r="AKN113" s="152"/>
      <c r="AKO113" s="152"/>
      <c r="AKP113" s="152"/>
      <c r="AKQ113" s="152"/>
      <c r="AKR113" s="152"/>
      <c r="AKS113" s="152"/>
      <c r="AKT113" s="152"/>
      <c r="AKU113" s="152"/>
      <c r="AKV113" s="152"/>
      <c r="AKW113" s="152"/>
      <c r="AKX113" s="152"/>
      <c r="AKY113" s="152"/>
      <c r="AKZ113" s="152"/>
      <c r="ALA113" s="152"/>
      <c r="ALB113" s="152"/>
      <c r="ALC113" s="152"/>
      <c r="ALD113" s="152"/>
      <c r="ALE113" s="152"/>
      <c r="ALF113" s="152"/>
      <c r="ALG113" s="152"/>
      <c r="ALH113" s="152"/>
      <c r="ALI113" s="152"/>
      <c r="ALJ113" s="152"/>
      <c r="ALK113" s="152"/>
      <c r="ALL113" s="152"/>
      <c r="ALM113" s="152"/>
      <c r="ALN113" s="152"/>
      <c r="ALO113" s="152"/>
      <c r="ALP113" s="152"/>
      <c r="ALQ113" s="152"/>
      <c r="ALR113" s="152"/>
      <c r="ALS113" s="152"/>
      <c r="ALT113" s="152"/>
      <c r="ALU113" s="152"/>
      <c r="ALV113" s="152"/>
      <c r="ALW113" s="152"/>
      <c r="ALX113" s="152"/>
      <c r="ALY113" s="152"/>
      <c r="ALZ113" s="152"/>
      <c r="AMA113" s="152"/>
      <c r="AMB113" s="152"/>
      <c r="AMC113" s="152"/>
      <c r="AMD113" s="152"/>
      <c r="AME113" s="152"/>
      <c r="AMF113" s="152"/>
      <c r="AMG113" s="152"/>
      <c r="AMH113" s="152"/>
      <c r="AMI113" s="152"/>
      <c r="AMJ113" s="152"/>
      <c r="AMK113" s="152"/>
      <c r="AML113" s="152"/>
      <c r="AMM113" s="152"/>
      <c r="AMN113" s="152"/>
      <c r="AMO113" s="152"/>
      <c r="AMP113" s="152"/>
      <c r="AMQ113" s="152"/>
      <c r="AMR113" s="152"/>
      <c r="AMS113" s="152"/>
      <c r="AMT113" s="152"/>
      <c r="AMU113" s="152"/>
      <c r="AMV113" s="152"/>
      <c r="AMW113" s="152"/>
      <c r="AMX113" s="152"/>
      <c r="AMY113" s="152"/>
      <c r="AMZ113" s="152"/>
      <c r="ANA113" s="152"/>
      <c r="ANB113" s="152"/>
      <c r="ANC113" s="152"/>
      <c r="AND113" s="152"/>
      <c r="ANE113" s="152"/>
      <c r="ANF113" s="152"/>
      <c r="ANG113" s="152"/>
      <c r="ANH113" s="152"/>
      <c r="ANI113" s="152"/>
      <c r="ANJ113" s="152"/>
      <c r="ANK113" s="152"/>
      <c r="ANL113" s="152"/>
      <c r="ANM113" s="152"/>
      <c r="ANN113" s="152"/>
      <c r="ANO113" s="152"/>
      <c r="ANP113" s="152"/>
      <c r="ANQ113" s="152"/>
      <c r="ANR113" s="152"/>
      <c r="ANS113" s="152"/>
      <c r="ANT113" s="152"/>
      <c r="ANU113" s="152"/>
      <c r="ANV113" s="152"/>
      <c r="ANW113" s="152"/>
      <c r="ANX113" s="152"/>
      <c r="ANY113" s="152"/>
      <c r="ANZ113" s="152"/>
      <c r="AOA113" s="152"/>
      <c r="AOB113" s="152"/>
      <c r="AOC113" s="152"/>
      <c r="AOD113" s="152"/>
      <c r="AOE113" s="152"/>
      <c r="AOF113" s="152"/>
      <c r="AOG113" s="152"/>
      <c r="AOH113" s="152"/>
      <c r="AOI113" s="152"/>
      <c r="AOJ113" s="152"/>
      <c r="AOK113" s="152"/>
      <c r="AOL113" s="152"/>
      <c r="AOM113" s="152"/>
      <c r="AON113" s="152"/>
      <c r="AOO113" s="152"/>
      <c r="AOP113" s="152"/>
      <c r="AOQ113" s="152"/>
      <c r="AOR113" s="152"/>
      <c r="AOS113" s="152"/>
      <c r="AOT113" s="152"/>
      <c r="AOU113" s="152"/>
      <c r="AOV113" s="152"/>
      <c r="AOW113" s="152"/>
      <c r="AOX113" s="152"/>
      <c r="AOY113" s="152"/>
      <c r="AOZ113" s="152"/>
      <c r="APA113" s="152"/>
      <c r="APB113" s="152"/>
      <c r="APC113" s="152"/>
      <c r="APD113" s="152"/>
      <c r="APE113" s="152"/>
      <c r="APF113" s="152"/>
      <c r="APG113" s="152"/>
      <c r="APH113" s="152"/>
      <c r="API113" s="152"/>
      <c r="APJ113" s="152"/>
      <c r="APK113" s="152"/>
      <c r="APL113" s="152"/>
      <c r="APM113" s="152"/>
      <c r="APN113" s="152"/>
      <c r="APO113" s="152"/>
      <c r="APP113" s="152"/>
      <c r="APQ113" s="152"/>
      <c r="APR113" s="152"/>
      <c r="APS113" s="152"/>
      <c r="APT113" s="152"/>
      <c r="APU113" s="152"/>
      <c r="APV113" s="152"/>
      <c r="APW113" s="152"/>
      <c r="APX113" s="152"/>
      <c r="APY113" s="152"/>
      <c r="APZ113" s="152"/>
      <c r="AQA113" s="152"/>
      <c r="AQB113" s="152"/>
      <c r="AQC113" s="152"/>
      <c r="AQD113" s="152"/>
      <c r="AQE113" s="152"/>
      <c r="AQF113" s="152"/>
      <c r="AQG113" s="152"/>
      <c r="AQH113" s="152"/>
      <c r="AQI113" s="152"/>
      <c r="AQJ113" s="152"/>
      <c r="AQK113" s="152"/>
      <c r="AQL113" s="152"/>
      <c r="AQM113" s="152"/>
      <c r="AQN113" s="152"/>
      <c r="AQO113" s="152"/>
      <c r="AQP113" s="152"/>
      <c r="AQQ113" s="152"/>
      <c r="AQR113" s="152"/>
      <c r="AQS113" s="152"/>
      <c r="AQT113" s="152"/>
      <c r="AQU113" s="152"/>
      <c r="AQV113" s="152"/>
      <c r="AQW113" s="152"/>
      <c r="AQX113" s="152"/>
      <c r="AQY113" s="152"/>
      <c r="AQZ113" s="152"/>
      <c r="ARA113" s="152"/>
      <c r="ARB113" s="152"/>
      <c r="ARC113" s="152"/>
      <c r="ARD113" s="152"/>
      <c r="ARE113" s="152"/>
      <c r="ARF113" s="152"/>
      <c r="ARG113" s="152"/>
      <c r="ARH113" s="152"/>
      <c r="ARI113" s="152"/>
      <c r="ARJ113" s="152"/>
      <c r="ARK113" s="152"/>
      <c r="ARL113" s="152"/>
      <c r="ARM113" s="152"/>
      <c r="ARN113" s="152"/>
      <c r="ARO113" s="152"/>
      <c r="ARP113" s="152"/>
      <c r="ARQ113" s="152"/>
      <c r="ARR113" s="152"/>
      <c r="ARS113" s="152"/>
      <c r="ART113" s="152"/>
      <c r="ARU113" s="152"/>
      <c r="ARV113" s="152"/>
      <c r="ARW113" s="152"/>
      <c r="ARX113" s="152"/>
      <c r="ARY113" s="152"/>
      <c r="ARZ113" s="152"/>
      <c r="ASA113" s="152"/>
      <c r="ASB113" s="152"/>
      <c r="ASC113" s="152"/>
      <c r="ASD113" s="152"/>
      <c r="ASE113" s="152"/>
      <c r="ASF113" s="152"/>
      <c r="ASG113" s="152"/>
      <c r="ASH113" s="152"/>
      <c r="ASI113" s="152"/>
      <c r="ASJ113" s="152"/>
      <c r="ASK113" s="152"/>
      <c r="ASL113" s="152"/>
      <c r="ASM113" s="152"/>
      <c r="ASN113" s="152"/>
      <c r="ASO113" s="152"/>
      <c r="ASP113" s="152"/>
      <c r="ASQ113" s="152"/>
      <c r="ASR113" s="152"/>
      <c r="ASS113" s="152"/>
      <c r="AST113" s="152"/>
      <c r="ASU113" s="152"/>
      <c r="ASV113" s="152"/>
      <c r="ASW113" s="152"/>
      <c r="ASX113" s="152"/>
      <c r="ASY113" s="152"/>
      <c r="ASZ113" s="152"/>
      <c r="ATA113" s="152"/>
      <c r="ATB113" s="152"/>
      <c r="ATC113" s="152"/>
      <c r="ATD113" s="152"/>
      <c r="ATE113" s="152"/>
      <c r="ATF113" s="152"/>
      <c r="ATG113" s="152"/>
      <c r="ATH113" s="152"/>
      <c r="ATI113" s="152"/>
      <c r="ATJ113" s="152"/>
      <c r="ATK113" s="152"/>
      <c r="ATL113" s="152"/>
      <c r="ATM113" s="152"/>
      <c r="ATN113" s="152"/>
      <c r="ATO113" s="152"/>
      <c r="ATP113" s="152"/>
      <c r="ATQ113" s="152"/>
      <c r="ATR113" s="152"/>
      <c r="ATS113" s="152"/>
      <c r="ATT113" s="152"/>
      <c r="ATU113" s="152"/>
      <c r="ATV113" s="152"/>
      <c r="ATW113" s="152"/>
      <c r="ATX113" s="152"/>
      <c r="ATY113" s="152"/>
      <c r="ATZ113" s="152"/>
      <c r="AUA113" s="152"/>
      <c r="AUB113" s="152"/>
      <c r="AUC113" s="152"/>
      <c r="AUD113" s="152"/>
      <c r="AUE113" s="152"/>
      <c r="AUF113" s="152"/>
      <c r="AUG113" s="152"/>
      <c r="AUH113" s="152"/>
      <c r="AUI113" s="152"/>
      <c r="AUJ113" s="152"/>
      <c r="AUK113" s="152"/>
      <c r="AUL113" s="152"/>
      <c r="AUM113" s="152"/>
      <c r="AUN113" s="152"/>
      <c r="AUO113" s="152"/>
      <c r="AUP113" s="152"/>
      <c r="AUQ113" s="152"/>
      <c r="AUR113" s="152"/>
      <c r="AUS113" s="152"/>
      <c r="AUT113" s="152"/>
      <c r="AUU113" s="152"/>
      <c r="AUV113" s="152"/>
      <c r="AUW113" s="152"/>
      <c r="AUX113" s="152"/>
      <c r="AUY113" s="152"/>
      <c r="AUZ113" s="152"/>
      <c r="AVA113" s="152"/>
      <c r="AVB113" s="152"/>
      <c r="AVC113" s="152"/>
      <c r="AVD113" s="152"/>
      <c r="AVE113" s="152"/>
      <c r="AVF113" s="152"/>
      <c r="AVG113" s="152"/>
      <c r="AVH113" s="152"/>
      <c r="AVI113" s="152"/>
      <c r="AVJ113" s="152"/>
      <c r="AVK113" s="152"/>
      <c r="AVL113" s="152"/>
      <c r="AVM113" s="152"/>
      <c r="AVN113" s="152"/>
      <c r="AVO113" s="152"/>
      <c r="AVP113" s="152"/>
      <c r="AVQ113" s="152"/>
      <c r="AVR113" s="152"/>
      <c r="AVS113" s="152"/>
      <c r="AVT113" s="152"/>
      <c r="AVU113" s="152"/>
      <c r="AVV113" s="152"/>
      <c r="AVW113" s="152"/>
      <c r="AVX113" s="152"/>
      <c r="AVY113" s="152"/>
      <c r="AVZ113" s="152"/>
      <c r="AWA113" s="152"/>
      <c r="AWB113" s="152"/>
      <c r="AWC113" s="152"/>
      <c r="AWD113" s="152"/>
      <c r="AWE113" s="152"/>
      <c r="AWF113" s="152"/>
      <c r="AWG113" s="152"/>
      <c r="AWH113" s="152"/>
      <c r="AWI113" s="152"/>
      <c r="AWJ113" s="152"/>
      <c r="AWK113" s="152"/>
      <c r="AWL113" s="152"/>
      <c r="AWM113" s="152"/>
      <c r="AWN113" s="152"/>
      <c r="AWO113" s="152"/>
      <c r="AWP113" s="152"/>
      <c r="AWQ113" s="152"/>
      <c r="AWR113" s="152"/>
      <c r="AWS113" s="152"/>
      <c r="AWT113" s="152"/>
      <c r="AWU113" s="152"/>
      <c r="AWV113" s="152"/>
      <c r="AWW113" s="152"/>
      <c r="AWX113" s="152"/>
      <c r="AWY113" s="152"/>
      <c r="AWZ113" s="152"/>
      <c r="AXA113" s="152"/>
      <c r="AXB113" s="152"/>
      <c r="AXC113" s="152"/>
      <c r="AXD113" s="152"/>
      <c r="AXE113" s="152"/>
      <c r="AXF113" s="152"/>
      <c r="AXG113" s="152"/>
      <c r="AXH113" s="152"/>
      <c r="AXI113" s="152"/>
      <c r="AXJ113" s="152"/>
      <c r="AXK113" s="152"/>
      <c r="AXL113" s="152"/>
      <c r="AXM113" s="152"/>
      <c r="AXN113" s="152"/>
      <c r="AXO113" s="152"/>
      <c r="AXP113" s="152"/>
      <c r="AXQ113" s="152"/>
      <c r="AXR113" s="152"/>
      <c r="AXS113" s="152"/>
      <c r="AXT113" s="152"/>
      <c r="AXU113" s="152"/>
      <c r="AXV113" s="152"/>
      <c r="AXW113" s="152"/>
      <c r="AXX113" s="152"/>
      <c r="AXY113" s="152"/>
      <c r="AXZ113" s="152"/>
      <c r="AYA113" s="152"/>
      <c r="AYB113" s="152"/>
      <c r="AYC113" s="152"/>
      <c r="AYD113" s="152"/>
      <c r="AYE113" s="152"/>
      <c r="AYF113" s="152"/>
      <c r="AYG113" s="152"/>
      <c r="AYH113" s="152"/>
      <c r="AYI113" s="152"/>
      <c r="AYJ113" s="152"/>
      <c r="AYK113" s="152"/>
      <c r="AYL113" s="152"/>
      <c r="AYM113" s="152"/>
      <c r="AYN113" s="152"/>
      <c r="AYO113" s="152"/>
      <c r="AYP113" s="152"/>
      <c r="AYQ113" s="152"/>
      <c r="AYR113" s="152"/>
      <c r="AYS113" s="152"/>
      <c r="AYT113" s="152"/>
      <c r="AYU113" s="152"/>
      <c r="AYV113" s="152"/>
      <c r="AYW113" s="152"/>
      <c r="AYX113" s="152"/>
      <c r="AYY113" s="152"/>
      <c r="AYZ113" s="152"/>
      <c r="AZA113" s="152"/>
      <c r="AZB113" s="152"/>
      <c r="AZC113" s="152"/>
      <c r="AZD113" s="152"/>
      <c r="AZE113" s="152"/>
      <c r="AZF113" s="152"/>
      <c r="AZG113" s="152"/>
      <c r="AZH113" s="152"/>
      <c r="AZI113" s="152"/>
      <c r="AZJ113" s="152"/>
      <c r="AZK113" s="152"/>
      <c r="AZL113" s="152"/>
      <c r="AZM113" s="152"/>
      <c r="AZN113" s="152"/>
      <c r="AZO113" s="152"/>
      <c r="AZP113" s="152"/>
      <c r="AZQ113" s="152"/>
      <c r="AZR113" s="152"/>
      <c r="AZS113" s="152"/>
      <c r="AZT113" s="152"/>
      <c r="AZU113" s="152"/>
      <c r="AZV113" s="152"/>
      <c r="AZW113" s="152"/>
      <c r="AZX113" s="152"/>
      <c r="AZY113" s="152"/>
      <c r="AZZ113" s="152"/>
      <c r="BAA113" s="152"/>
      <c r="BAB113" s="152"/>
      <c r="BAC113" s="152"/>
      <c r="BAD113" s="152"/>
      <c r="BAE113" s="152"/>
      <c r="BAF113" s="152"/>
      <c r="BAG113" s="152"/>
      <c r="BAH113" s="152"/>
      <c r="BAI113" s="152"/>
      <c r="BAJ113" s="152"/>
      <c r="BAK113" s="152"/>
      <c r="BAL113" s="152"/>
      <c r="BAM113" s="152"/>
      <c r="BAN113" s="152"/>
      <c r="BAO113" s="152"/>
      <c r="BAP113" s="152"/>
      <c r="BAQ113" s="152"/>
      <c r="BAR113" s="152"/>
      <c r="BAS113" s="152"/>
      <c r="BAT113" s="152"/>
      <c r="BAU113" s="152"/>
      <c r="BAV113" s="152"/>
      <c r="BAW113" s="152"/>
      <c r="BAX113" s="152"/>
      <c r="BAY113" s="152"/>
      <c r="BAZ113" s="152"/>
      <c r="BBA113" s="152"/>
      <c r="BBB113" s="152"/>
      <c r="BBC113" s="152"/>
      <c r="BBD113" s="152"/>
      <c r="BBE113" s="152"/>
      <c r="BBF113" s="152"/>
      <c r="BBG113" s="152"/>
      <c r="BBH113" s="152"/>
      <c r="BBI113" s="152"/>
      <c r="BBJ113" s="152"/>
      <c r="BBK113" s="152"/>
      <c r="BBL113" s="152"/>
      <c r="BBM113" s="152"/>
      <c r="BBN113" s="152"/>
      <c r="BBO113" s="152"/>
      <c r="BBP113" s="152"/>
      <c r="BBQ113" s="152"/>
      <c r="BBR113" s="152"/>
      <c r="BBS113" s="152"/>
      <c r="BBT113" s="152"/>
      <c r="BBU113" s="152"/>
      <c r="BBV113" s="152"/>
      <c r="BBW113" s="152"/>
      <c r="BBX113" s="152"/>
      <c r="BBY113" s="152"/>
      <c r="BBZ113" s="152"/>
      <c r="BCA113" s="152"/>
      <c r="BCB113" s="152"/>
      <c r="BCC113" s="152"/>
      <c r="BCD113" s="152"/>
      <c r="BCE113" s="152"/>
      <c r="BCF113" s="152"/>
      <c r="BCG113" s="152"/>
      <c r="BCH113" s="152"/>
      <c r="BCI113" s="152"/>
      <c r="BCJ113" s="152"/>
      <c r="BCK113" s="152"/>
      <c r="BCL113" s="152"/>
      <c r="BCM113" s="152"/>
      <c r="BCN113" s="152"/>
      <c r="BCO113" s="152"/>
      <c r="BCP113" s="152"/>
      <c r="BCQ113" s="152"/>
      <c r="BCR113" s="152"/>
      <c r="BCS113" s="152"/>
      <c r="BCT113" s="152"/>
      <c r="BCU113" s="152"/>
      <c r="BCV113" s="152"/>
      <c r="BCW113" s="152"/>
      <c r="BCX113" s="152"/>
      <c r="BCY113" s="152"/>
      <c r="BCZ113" s="152"/>
      <c r="BDA113" s="152"/>
      <c r="BDB113" s="152"/>
      <c r="BDC113" s="152"/>
      <c r="BDD113" s="152"/>
      <c r="BDE113" s="152"/>
      <c r="BDF113" s="152"/>
      <c r="BDG113" s="152"/>
      <c r="BDH113" s="152"/>
      <c r="BDI113" s="152"/>
      <c r="BDJ113" s="152"/>
      <c r="BDK113" s="152"/>
      <c r="BDL113" s="152"/>
      <c r="BDM113" s="152"/>
      <c r="BDN113" s="152"/>
      <c r="BDO113" s="152"/>
      <c r="BDP113" s="152"/>
      <c r="BDQ113" s="152"/>
      <c r="BDR113" s="152"/>
      <c r="BDS113" s="152"/>
      <c r="BDT113" s="152"/>
      <c r="BDU113" s="152"/>
      <c r="BDV113" s="152"/>
      <c r="BDW113" s="152"/>
      <c r="BDX113" s="152"/>
      <c r="BDY113" s="152"/>
      <c r="BDZ113" s="152"/>
      <c r="BEA113" s="152"/>
      <c r="BEB113" s="152"/>
      <c r="BEC113" s="152"/>
      <c r="BED113" s="152"/>
      <c r="BEE113" s="152"/>
      <c r="BEF113" s="152"/>
      <c r="BEG113" s="152"/>
      <c r="BEH113" s="152"/>
      <c r="BEI113" s="152"/>
      <c r="BEJ113" s="152"/>
      <c r="BEK113" s="152"/>
      <c r="BEL113" s="152"/>
      <c r="BEM113" s="152"/>
      <c r="BEN113" s="152"/>
      <c r="BEO113" s="152"/>
      <c r="BEP113" s="152"/>
      <c r="BEQ113" s="152"/>
      <c r="BER113" s="152"/>
      <c r="BES113" s="152"/>
      <c r="BET113" s="152"/>
      <c r="BEU113" s="152"/>
      <c r="BEV113" s="152"/>
      <c r="BEW113" s="152"/>
      <c r="BEX113" s="152"/>
      <c r="BEY113" s="152"/>
      <c r="BEZ113" s="152"/>
      <c r="BFA113" s="152"/>
      <c r="BFB113" s="152"/>
      <c r="BFC113" s="152"/>
      <c r="BFD113" s="152"/>
      <c r="BFE113" s="152"/>
      <c r="BFF113" s="152"/>
      <c r="BFG113" s="152"/>
      <c r="BFH113" s="152"/>
      <c r="BFI113" s="152"/>
      <c r="BFJ113" s="152"/>
      <c r="BFK113" s="152"/>
      <c r="BFL113" s="152"/>
      <c r="BFM113" s="152"/>
      <c r="BFN113" s="152"/>
      <c r="BFO113" s="152"/>
      <c r="BFP113" s="152"/>
      <c r="BFQ113" s="152"/>
      <c r="BFR113" s="152"/>
      <c r="BFS113" s="152"/>
      <c r="BFT113" s="152"/>
      <c r="BFU113" s="152"/>
      <c r="BFV113" s="152"/>
      <c r="BFW113" s="152"/>
      <c r="BFX113" s="152"/>
      <c r="BFY113" s="152"/>
      <c r="BFZ113" s="152"/>
      <c r="BGA113" s="152"/>
      <c r="BGB113" s="152"/>
      <c r="BGC113" s="152"/>
      <c r="BGD113" s="152"/>
      <c r="BGE113" s="152"/>
      <c r="BGF113" s="152"/>
      <c r="BGG113" s="152"/>
      <c r="BGH113" s="152"/>
      <c r="BGI113" s="152"/>
      <c r="BGJ113" s="152"/>
      <c r="BGK113" s="152"/>
      <c r="BGL113" s="152"/>
      <c r="BGM113" s="152"/>
      <c r="BGN113" s="152"/>
      <c r="BGO113" s="152"/>
      <c r="BGP113" s="152"/>
      <c r="BGQ113" s="152"/>
      <c r="BGR113" s="152"/>
      <c r="BGS113" s="152"/>
      <c r="BGT113" s="152"/>
      <c r="BGU113" s="152"/>
      <c r="BGV113" s="152"/>
      <c r="BGW113" s="152"/>
      <c r="BGX113" s="152"/>
      <c r="BGY113" s="152"/>
      <c r="BGZ113" s="152"/>
      <c r="BHA113" s="152"/>
      <c r="BHB113" s="152"/>
      <c r="BHC113" s="152"/>
      <c r="BHD113" s="152"/>
      <c r="BHE113" s="152"/>
      <c r="BHF113" s="152"/>
      <c r="BHG113" s="152"/>
      <c r="BHH113" s="152"/>
      <c r="BHI113" s="152"/>
      <c r="BHJ113" s="152"/>
      <c r="BHK113" s="152"/>
      <c r="BHL113" s="152"/>
      <c r="BHM113" s="152"/>
      <c r="BHN113" s="152"/>
      <c r="BHO113" s="152"/>
      <c r="BHP113" s="152"/>
      <c r="BHQ113" s="152"/>
      <c r="BHR113" s="152"/>
      <c r="BHS113" s="152"/>
      <c r="BHT113" s="152"/>
      <c r="BHU113" s="152"/>
      <c r="BHV113" s="152"/>
      <c r="BHW113" s="152"/>
      <c r="BHX113" s="152"/>
      <c r="BHY113" s="152"/>
      <c r="BHZ113" s="152"/>
      <c r="BIA113" s="152"/>
      <c r="BIB113" s="152"/>
      <c r="BIC113" s="152"/>
      <c r="BID113" s="152"/>
      <c r="BIE113" s="152"/>
      <c r="BIF113" s="152"/>
      <c r="BIG113" s="152"/>
      <c r="BIH113" s="152"/>
      <c r="BII113" s="152"/>
      <c r="BIJ113" s="152"/>
      <c r="BIK113" s="152"/>
      <c r="BIL113" s="152"/>
      <c r="BIM113" s="152"/>
      <c r="BIN113" s="152"/>
      <c r="BIO113" s="152"/>
      <c r="BIP113" s="152"/>
      <c r="BIQ113" s="152"/>
      <c r="BIR113" s="152"/>
      <c r="BIS113" s="152"/>
      <c r="BIT113" s="152"/>
      <c r="BIU113" s="152"/>
      <c r="BIV113" s="152"/>
      <c r="BIW113" s="152"/>
      <c r="BIX113" s="152"/>
      <c r="BIY113" s="152"/>
      <c r="BIZ113" s="152"/>
      <c r="BJA113" s="152"/>
      <c r="BJB113" s="152"/>
      <c r="BJC113" s="152"/>
      <c r="BJD113" s="152"/>
      <c r="BJE113" s="152"/>
      <c r="BJF113" s="152"/>
      <c r="BJG113" s="152"/>
      <c r="BJH113" s="152"/>
      <c r="BJI113" s="152"/>
      <c r="BJJ113" s="152"/>
      <c r="BJK113" s="152"/>
      <c r="BJL113" s="152"/>
      <c r="BJM113" s="152"/>
      <c r="BJN113" s="152"/>
      <c r="BJO113" s="152"/>
      <c r="BJP113" s="152"/>
      <c r="BJQ113" s="152"/>
      <c r="BJR113" s="152"/>
      <c r="BJS113" s="152"/>
      <c r="BJT113" s="152"/>
      <c r="BJU113" s="152"/>
      <c r="BJV113" s="152"/>
      <c r="BJW113" s="152"/>
      <c r="BJX113" s="152"/>
      <c r="BJY113" s="152"/>
      <c r="BJZ113" s="152"/>
      <c r="BKA113" s="152"/>
      <c r="BKB113" s="152"/>
      <c r="BKC113" s="152"/>
      <c r="BKD113" s="152"/>
      <c r="BKE113" s="152"/>
      <c r="BKF113" s="152"/>
      <c r="BKG113" s="152"/>
      <c r="BKH113" s="152"/>
      <c r="BKI113" s="152"/>
      <c r="BKJ113" s="152"/>
      <c r="BKK113" s="152"/>
      <c r="BKL113" s="152"/>
      <c r="BKM113" s="152"/>
      <c r="BKN113" s="152"/>
      <c r="BKO113" s="152"/>
      <c r="BKP113" s="152"/>
      <c r="BKQ113" s="152"/>
      <c r="BKR113" s="152"/>
      <c r="BKS113" s="152"/>
      <c r="BKT113" s="152"/>
      <c r="BKU113" s="152"/>
      <c r="BKV113" s="152"/>
      <c r="BKW113" s="152"/>
      <c r="BKX113" s="152"/>
      <c r="BKY113" s="152"/>
      <c r="BKZ113" s="152"/>
      <c r="BLA113" s="152"/>
      <c r="BLB113" s="152"/>
      <c r="BLC113" s="152"/>
      <c r="BLD113" s="152"/>
      <c r="BLE113" s="152"/>
      <c r="BLF113" s="152"/>
      <c r="BLG113" s="152"/>
      <c r="BLH113" s="152"/>
      <c r="BLI113" s="152"/>
      <c r="BLJ113" s="152"/>
      <c r="BLK113" s="152"/>
      <c r="BLL113" s="152"/>
      <c r="BLM113" s="152"/>
      <c r="BLN113" s="152"/>
      <c r="BLO113" s="152"/>
      <c r="BLP113" s="152"/>
      <c r="BLQ113" s="152"/>
      <c r="BLR113" s="152"/>
      <c r="BLS113" s="152"/>
      <c r="BLT113" s="152"/>
      <c r="BLU113" s="152"/>
      <c r="BLV113" s="152"/>
      <c r="BLW113" s="152"/>
      <c r="BLX113" s="152"/>
      <c r="BLY113" s="152"/>
      <c r="BLZ113" s="152"/>
      <c r="BMA113" s="152"/>
      <c r="BMB113" s="152"/>
      <c r="BMC113" s="152"/>
      <c r="BMD113" s="152"/>
      <c r="BME113" s="152"/>
      <c r="BMF113" s="152"/>
      <c r="BMG113" s="152"/>
      <c r="BMH113" s="152"/>
      <c r="BMI113" s="152"/>
      <c r="BMJ113" s="152"/>
      <c r="BMK113" s="152"/>
      <c r="BML113" s="152"/>
      <c r="BMM113" s="152"/>
      <c r="BMN113" s="152"/>
      <c r="BMO113" s="152"/>
      <c r="BMP113" s="152"/>
      <c r="BMQ113" s="152"/>
      <c r="BMR113" s="152"/>
      <c r="BMS113" s="152"/>
      <c r="BMT113" s="152"/>
      <c r="BMU113" s="152"/>
      <c r="BMV113" s="152"/>
      <c r="BMW113" s="152"/>
      <c r="BMX113" s="152"/>
      <c r="BMY113" s="152"/>
      <c r="BMZ113" s="152"/>
      <c r="BNA113" s="152"/>
      <c r="BNB113" s="152"/>
      <c r="BNC113" s="152"/>
      <c r="BND113" s="152"/>
      <c r="BNE113" s="152"/>
      <c r="BNF113" s="152"/>
      <c r="BNG113" s="152"/>
      <c r="BNH113" s="152"/>
      <c r="BNI113" s="152"/>
      <c r="BNJ113" s="152"/>
      <c r="BNK113" s="152"/>
      <c r="BNL113" s="152"/>
      <c r="BNM113" s="152"/>
      <c r="BNN113" s="152"/>
      <c r="BNO113" s="152"/>
      <c r="BNP113" s="152"/>
      <c r="BNQ113" s="152"/>
      <c r="BNR113" s="152"/>
      <c r="BNS113" s="152"/>
      <c r="BNT113" s="152"/>
      <c r="BNU113" s="152"/>
      <c r="BNV113" s="152"/>
      <c r="BNW113" s="152"/>
      <c r="BNX113" s="152"/>
      <c r="BNY113" s="152"/>
      <c r="BNZ113" s="152"/>
      <c r="BOA113" s="152"/>
      <c r="BOB113" s="152"/>
      <c r="BOC113" s="152"/>
      <c r="BOD113" s="152"/>
      <c r="BOE113" s="152"/>
      <c r="BOF113" s="152"/>
      <c r="BOG113" s="152"/>
      <c r="BOH113" s="152"/>
      <c r="BOI113" s="152"/>
      <c r="BOJ113" s="152"/>
      <c r="BOK113" s="152"/>
      <c r="BOL113" s="152"/>
      <c r="BOM113" s="152"/>
      <c r="BON113" s="152"/>
      <c r="BOO113" s="152"/>
      <c r="BOP113" s="152"/>
      <c r="BOQ113" s="152"/>
      <c r="BOR113" s="152"/>
      <c r="BOS113" s="152"/>
      <c r="BOT113" s="152"/>
      <c r="BOU113" s="152"/>
      <c r="BOV113" s="152"/>
      <c r="BOW113" s="152"/>
      <c r="BOX113" s="152"/>
      <c r="BOY113" s="152"/>
      <c r="BOZ113" s="152"/>
      <c r="BPA113" s="152"/>
      <c r="BPB113" s="152"/>
      <c r="BPC113" s="152"/>
      <c r="BPD113" s="152"/>
      <c r="BPE113" s="152"/>
      <c r="BPF113" s="152"/>
      <c r="BPG113" s="152"/>
      <c r="BPH113" s="152"/>
      <c r="BPI113" s="152"/>
      <c r="BPJ113" s="152"/>
      <c r="BPK113" s="152"/>
      <c r="BPL113" s="152"/>
      <c r="BPM113" s="152"/>
      <c r="BPN113" s="152"/>
      <c r="BPO113" s="152"/>
      <c r="BPP113" s="152"/>
      <c r="BPQ113" s="152"/>
      <c r="BPR113" s="152"/>
      <c r="BPS113" s="152"/>
      <c r="BPT113" s="152"/>
      <c r="BPU113" s="152"/>
      <c r="BPV113" s="152"/>
      <c r="BPW113" s="152"/>
      <c r="BPX113" s="152"/>
      <c r="BPY113" s="152"/>
      <c r="BPZ113" s="152"/>
      <c r="BQA113" s="152"/>
      <c r="BQB113" s="152"/>
      <c r="BQC113" s="152"/>
      <c r="BQD113" s="152"/>
      <c r="BQE113" s="152"/>
      <c r="BQF113" s="152"/>
      <c r="BQG113" s="152"/>
      <c r="BQH113" s="152"/>
      <c r="BQI113" s="152"/>
      <c r="BQJ113" s="152"/>
      <c r="BQK113" s="152"/>
      <c r="BQL113" s="152"/>
      <c r="BQM113" s="152"/>
      <c r="BQN113" s="152"/>
      <c r="BQO113" s="152"/>
      <c r="BQP113" s="152"/>
      <c r="BQQ113" s="152"/>
      <c r="BQR113" s="152"/>
      <c r="BQS113" s="152"/>
      <c r="BQT113" s="152"/>
      <c r="BQU113" s="152"/>
      <c r="BQV113" s="152"/>
      <c r="BQW113" s="152"/>
      <c r="BQX113" s="152"/>
      <c r="BQY113" s="152"/>
      <c r="BQZ113" s="152"/>
      <c r="BRA113" s="152"/>
      <c r="BRB113" s="152"/>
      <c r="BRC113" s="152"/>
      <c r="BRD113" s="152"/>
      <c r="BRE113" s="152"/>
      <c r="BRF113" s="152"/>
      <c r="BRG113" s="152"/>
      <c r="BRH113" s="152"/>
      <c r="BRI113" s="152"/>
      <c r="BRJ113" s="152"/>
      <c r="BRK113" s="152"/>
      <c r="BRL113" s="152"/>
      <c r="BRM113" s="152"/>
      <c r="BRN113" s="152"/>
      <c r="BRO113" s="152"/>
      <c r="BRP113" s="152"/>
      <c r="BRQ113" s="152"/>
      <c r="BRR113" s="152"/>
      <c r="BRS113" s="152"/>
      <c r="BRT113" s="152"/>
      <c r="BRU113" s="152"/>
      <c r="BRV113" s="152"/>
      <c r="BRW113" s="152"/>
      <c r="BRX113" s="152"/>
      <c r="BRY113" s="152"/>
      <c r="BRZ113" s="152"/>
      <c r="BSA113" s="152"/>
      <c r="BSB113" s="152"/>
      <c r="BSC113" s="152"/>
      <c r="BSD113" s="152"/>
      <c r="BSE113" s="152"/>
      <c r="BSF113" s="152"/>
      <c r="BSG113" s="152"/>
      <c r="BSH113" s="152"/>
      <c r="BSI113" s="152"/>
      <c r="BSJ113" s="152"/>
      <c r="BSK113" s="152"/>
      <c r="BSL113" s="152"/>
      <c r="BSM113" s="152"/>
      <c r="BSN113" s="152"/>
      <c r="BSO113" s="152"/>
      <c r="BSP113" s="152"/>
      <c r="BSQ113" s="152"/>
      <c r="BSR113" s="152"/>
      <c r="BSS113" s="152"/>
      <c r="BST113" s="152"/>
      <c r="BSU113" s="152"/>
      <c r="BSV113" s="152"/>
      <c r="BSW113" s="152"/>
      <c r="BSX113" s="152"/>
      <c r="BSY113" s="152"/>
      <c r="BSZ113" s="152"/>
      <c r="BTA113" s="152"/>
      <c r="BTB113" s="152"/>
      <c r="BTC113" s="152"/>
      <c r="BTD113" s="152"/>
      <c r="BTE113" s="152"/>
      <c r="BTF113" s="152"/>
      <c r="BTG113" s="152"/>
      <c r="BTH113" s="152"/>
      <c r="BTI113" s="152"/>
      <c r="BTJ113" s="152"/>
      <c r="BTK113" s="152"/>
      <c r="BTL113" s="152"/>
      <c r="BTM113" s="152"/>
      <c r="BTN113" s="152"/>
      <c r="BTO113" s="152"/>
      <c r="BTP113" s="152"/>
      <c r="BTQ113" s="152"/>
      <c r="BTR113" s="152"/>
      <c r="BTS113" s="152"/>
      <c r="BTT113" s="152"/>
      <c r="BTU113" s="152"/>
      <c r="BTV113" s="152"/>
      <c r="BTW113" s="152"/>
      <c r="BTX113" s="152"/>
      <c r="BTY113" s="152"/>
      <c r="BTZ113" s="152"/>
      <c r="BUA113" s="152"/>
      <c r="BUB113" s="152"/>
      <c r="BUC113" s="152"/>
      <c r="BUD113" s="152"/>
      <c r="BUE113" s="152"/>
      <c r="BUF113" s="152"/>
      <c r="BUG113" s="152"/>
      <c r="BUH113" s="152"/>
      <c r="BUI113" s="152"/>
      <c r="BUJ113" s="152"/>
      <c r="BUK113" s="152"/>
      <c r="BUL113" s="152"/>
      <c r="BUM113" s="152"/>
      <c r="BUN113" s="152"/>
      <c r="BUO113" s="152"/>
      <c r="BUP113" s="152"/>
      <c r="BUQ113" s="152"/>
      <c r="BUR113" s="152"/>
      <c r="BUS113" s="152"/>
      <c r="BUT113" s="152"/>
      <c r="BUU113" s="152"/>
      <c r="BUV113" s="152"/>
      <c r="BUW113" s="152"/>
      <c r="BUX113" s="152"/>
      <c r="BUY113" s="152"/>
      <c r="BUZ113" s="152"/>
      <c r="BVA113" s="152"/>
      <c r="BVB113" s="152"/>
      <c r="BVC113" s="152"/>
      <c r="BVD113" s="152"/>
      <c r="BVE113" s="152"/>
      <c r="BVF113" s="152"/>
      <c r="BVG113" s="152"/>
      <c r="BVH113" s="152"/>
      <c r="BVI113" s="152"/>
      <c r="BVJ113" s="152"/>
      <c r="BVK113" s="152"/>
      <c r="BVL113" s="152"/>
      <c r="BVM113" s="152"/>
      <c r="BVN113" s="152"/>
      <c r="BVO113" s="152"/>
      <c r="BVP113" s="152"/>
      <c r="BVQ113" s="152"/>
      <c r="BVR113" s="152"/>
      <c r="BVS113" s="152"/>
      <c r="BVT113" s="152"/>
      <c r="BVU113" s="152"/>
      <c r="BVV113" s="152"/>
      <c r="BVW113" s="152"/>
      <c r="BVX113" s="152"/>
      <c r="BVY113" s="152"/>
      <c r="BVZ113" s="152"/>
      <c r="BWA113" s="152"/>
      <c r="BWB113" s="152"/>
      <c r="BWC113" s="152"/>
      <c r="BWD113" s="152"/>
      <c r="BWE113" s="152"/>
      <c r="BWF113" s="152"/>
      <c r="BWG113" s="152"/>
      <c r="BWH113" s="152"/>
      <c r="BWI113" s="152"/>
      <c r="BWJ113" s="152"/>
      <c r="BWK113" s="152"/>
      <c r="BWL113" s="152"/>
      <c r="BWM113" s="152"/>
      <c r="BWN113" s="152"/>
      <c r="BWO113" s="152"/>
      <c r="BWP113" s="152"/>
      <c r="BWQ113" s="152"/>
      <c r="BWR113" s="152"/>
      <c r="BWS113" s="152"/>
      <c r="BWT113" s="152"/>
      <c r="BWU113" s="152"/>
      <c r="BWV113" s="152"/>
      <c r="BWW113" s="152"/>
      <c r="BWX113" s="152"/>
      <c r="BWY113" s="152"/>
      <c r="BWZ113" s="152"/>
      <c r="BXA113" s="152"/>
      <c r="BXB113" s="152"/>
      <c r="BXC113" s="152"/>
      <c r="BXD113" s="152"/>
      <c r="BXE113" s="152"/>
      <c r="BXF113" s="152"/>
      <c r="BXG113" s="152"/>
      <c r="BXH113" s="152"/>
      <c r="BXI113" s="152"/>
      <c r="BXJ113" s="152"/>
      <c r="BXK113" s="152"/>
      <c r="BXL113" s="152"/>
      <c r="BXM113" s="152"/>
      <c r="BXN113" s="152"/>
      <c r="BXO113" s="152"/>
      <c r="BXP113" s="152"/>
      <c r="BXQ113" s="152"/>
      <c r="BXR113" s="152"/>
      <c r="BXS113" s="152"/>
      <c r="BXT113" s="152"/>
      <c r="BXU113" s="152"/>
      <c r="BXV113" s="152"/>
      <c r="BXW113" s="152"/>
      <c r="BXX113" s="152"/>
      <c r="BXY113" s="152"/>
      <c r="BXZ113" s="152"/>
      <c r="BYA113" s="152"/>
      <c r="BYB113" s="152"/>
      <c r="BYC113" s="152"/>
      <c r="BYD113" s="152"/>
      <c r="BYE113" s="152"/>
      <c r="BYF113" s="152"/>
      <c r="BYG113" s="152"/>
      <c r="BYH113" s="152"/>
      <c r="BYI113" s="152"/>
      <c r="BYJ113" s="152"/>
      <c r="BYK113" s="152"/>
      <c r="BYL113" s="152"/>
      <c r="BYM113" s="152"/>
      <c r="BYN113" s="152"/>
      <c r="BYO113" s="152"/>
      <c r="BYP113" s="152"/>
      <c r="BYQ113" s="152"/>
      <c r="BYR113" s="152"/>
      <c r="BYS113" s="152"/>
      <c r="BYT113" s="152"/>
      <c r="BYU113" s="152"/>
      <c r="BYV113" s="152"/>
      <c r="BYW113" s="152"/>
      <c r="BYX113" s="152"/>
      <c r="BYY113" s="152"/>
      <c r="BYZ113" s="152"/>
      <c r="BZA113" s="152"/>
      <c r="BZB113" s="152"/>
      <c r="BZC113" s="152"/>
      <c r="BZD113" s="152"/>
      <c r="BZE113" s="152"/>
      <c r="BZF113" s="152"/>
      <c r="BZG113" s="152"/>
      <c r="BZH113" s="152"/>
      <c r="BZI113" s="152"/>
      <c r="BZJ113" s="152"/>
      <c r="BZK113" s="152"/>
      <c r="BZL113" s="152"/>
      <c r="BZM113" s="152"/>
      <c r="BZN113" s="152"/>
      <c r="BZO113" s="152"/>
      <c r="BZP113" s="152"/>
      <c r="BZQ113" s="152"/>
      <c r="BZR113" s="152"/>
      <c r="BZS113" s="152"/>
      <c r="BZT113" s="152"/>
      <c r="BZU113" s="152"/>
      <c r="BZV113" s="152"/>
      <c r="BZW113" s="152"/>
      <c r="BZX113" s="152"/>
      <c r="BZY113" s="152"/>
      <c r="BZZ113" s="152"/>
      <c r="CAA113" s="152"/>
      <c r="CAB113" s="152"/>
      <c r="CAC113" s="152"/>
      <c r="CAD113" s="152"/>
      <c r="CAE113" s="152"/>
      <c r="CAF113" s="152"/>
      <c r="CAG113" s="152"/>
      <c r="CAH113" s="152"/>
      <c r="CAI113" s="152"/>
      <c r="CAJ113" s="152"/>
      <c r="CAK113" s="152"/>
      <c r="CAL113" s="152"/>
      <c r="CAM113" s="152"/>
      <c r="CAN113" s="152"/>
      <c r="CAO113" s="152"/>
      <c r="CAP113" s="152"/>
      <c r="CAQ113" s="152"/>
      <c r="CAR113" s="152"/>
      <c r="CAS113" s="152"/>
      <c r="CAT113" s="152"/>
      <c r="CAU113" s="152"/>
      <c r="CAV113" s="152"/>
      <c r="CAW113" s="152"/>
      <c r="CAX113" s="152"/>
      <c r="CAY113" s="152"/>
      <c r="CAZ113" s="152"/>
      <c r="CBA113" s="152"/>
      <c r="CBB113" s="152"/>
      <c r="CBC113" s="152"/>
      <c r="CBD113" s="152"/>
      <c r="CBE113" s="152"/>
      <c r="CBF113" s="152"/>
      <c r="CBG113" s="152"/>
      <c r="CBH113" s="152"/>
      <c r="CBI113" s="152"/>
      <c r="CBJ113" s="152"/>
      <c r="CBK113" s="152"/>
      <c r="CBL113" s="152"/>
      <c r="CBM113" s="152"/>
      <c r="CBN113" s="152"/>
      <c r="CBO113" s="152"/>
      <c r="CBP113" s="152"/>
      <c r="CBQ113" s="152"/>
      <c r="CBR113" s="152"/>
      <c r="CBS113" s="152"/>
      <c r="CBT113" s="152"/>
      <c r="CBU113" s="152"/>
      <c r="CBV113" s="152"/>
      <c r="CBW113" s="152"/>
      <c r="CBX113" s="152"/>
      <c r="CBY113" s="152"/>
      <c r="CBZ113" s="152"/>
      <c r="CCA113" s="152"/>
      <c r="CCB113" s="152"/>
      <c r="CCC113" s="152"/>
      <c r="CCD113" s="152"/>
      <c r="CCE113" s="152"/>
      <c r="CCF113" s="152"/>
      <c r="CCG113" s="152"/>
      <c r="CCH113" s="152"/>
      <c r="CCI113" s="152"/>
      <c r="CCJ113" s="152"/>
      <c r="CCK113" s="152"/>
      <c r="CCL113" s="152"/>
      <c r="CCM113" s="152"/>
      <c r="CCN113" s="152"/>
      <c r="CCO113" s="152"/>
      <c r="CCP113" s="152"/>
      <c r="CCQ113" s="152"/>
      <c r="CCR113" s="152"/>
      <c r="CCS113" s="152"/>
      <c r="CCT113" s="152"/>
      <c r="CCU113" s="152"/>
      <c r="CCV113" s="152"/>
      <c r="CCW113" s="152"/>
      <c r="CCX113" s="152"/>
      <c r="CCY113" s="152"/>
      <c r="CCZ113" s="152"/>
      <c r="CDA113" s="152"/>
      <c r="CDB113" s="152"/>
      <c r="CDC113" s="152"/>
      <c r="CDD113" s="152"/>
      <c r="CDE113" s="152"/>
      <c r="CDF113" s="152"/>
      <c r="CDG113" s="152"/>
      <c r="CDH113" s="152"/>
      <c r="CDI113" s="152"/>
      <c r="CDJ113" s="152"/>
      <c r="CDK113" s="152"/>
      <c r="CDL113" s="152"/>
      <c r="CDM113" s="152"/>
      <c r="CDN113" s="152"/>
      <c r="CDO113" s="152"/>
      <c r="CDP113" s="152"/>
      <c r="CDQ113" s="152"/>
      <c r="CDR113" s="152"/>
      <c r="CDS113" s="152"/>
      <c r="CDT113" s="152"/>
      <c r="CDU113" s="152"/>
      <c r="CDV113" s="152"/>
      <c r="CDW113" s="152"/>
      <c r="CDX113" s="152"/>
      <c r="CDY113" s="152"/>
      <c r="CDZ113" s="152"/>
      <c r="CEA113" s="152"/>
      <c r="CEB113" s="152"/>
      <c r="CEC113" s="152"/>
      <c r="CED113" s="152"/>
      <c r="CEE113" s="152"/>
      <c r="CEF113" s="152"/>
      <c r="CEG113" s="152"/>
      <c r="CEH113" s="152"/>
      <c r="CEI113" s="152"/>
      <c r="CEJ113" s="152"/>
      <c r="CEK113" s="152"/>
      <c r="CEL113" s="152"/>
      <c r="CEM113" s="152"/>
      <c r="CEN113" s="152"/>
      <c r="CEO113" s="152"/>
      <c r="CEP113" s="152"/>
      <c r="CEQ113" s="152"/>
      <c r="CER113" s="152"/>
      <c r="CES113" s="152"/>
      <c r="CET113" s="152"/>
      <c r="CEU113" s="152"/>
      <c r="CEV113" s="152"/>
      <c r="CEW113" s="152"/>
      <c r="CEX113" s="152"/>
      <c r="CEY113" s="152"/>
      <c r="CEZ113" s="152"/>
      <c r="CFA113" s="152"/>
      <c r="CFB113" s="152"/>
      <c r="CFC113" s="152"/>
      <c r="CFD113" s="152"/>
      <c r="CFE113" s="152"/>
      <c r="CFF113" s="152"/>
      <c r="CFG113" s="152"/>
      <c r="CFH113" s="152"/>
      <c r="CFI113" s="152"/>
      <c r="CFJ113" s="152"/>
      <c r="CFK113" s="152"/>
      <c r="CFL113" s="152"/>
      <c r="CFM113" s="152"/>
      <c r="CFN113" s="152"/>
      <c r="CFO113" s="152"/>
      <c r="CFP113" s="152"/>
      <c r="CFQ113" s="152"/>
      <c r="CFR113" s="152"/>
      <c r="CFS113" s="152"/>
      <c r="CFT113" s="152"/>
      <c r="CFU113" s="152"/>
      <c r="CFV113" s="152"/>
      <c r="CFW113" s="152"/>
      <c r="CFX113" s="152"/>
      <c r="CFY113" s="152"/>
      <c r="CFZ113" s="152"/>
      <c r="CGA113" s="152"/>
      <c r="CGB113" s="152"/>
      <c r="CGC113" s="152"/>
      <c r="CGD113" s="152"/>
      <c r="CGE113" s="152"/>
      <c r="CGF113" s="152"/>
      <c r="CGG113" s="152"/>
      <c r="CGH113" s="152"/>
      <c r="CGI113" s="152"/>
      <c r="CGJ113" s="152"/>
      <c r="CGK113" s="152"/>
      <c r="CGL113" s="152"/>
      <c r="CGM113" s="152"/>
      <c r="CGN113" s="152"/>
      <c r="CGO113" s="152"/>
      <c r="CGP113" s="152"/>
      <c r="CGQ113" s="152"/>
      <c r="CGR113" s="152"/>
      <c r="CGS113" s="152"/>
      <c r="CGT113" s="152"/>
      <c r="CGU113" s="152"/>
      <c r="CGV113" s="152"/>
      <c r="CGW113" s="152"/>
      <c r="CGX113" s="152"/>
      <c r="CGY113" s="152"/>
      <c r="CGZ113" s="152"/>
      <c r="CHA113" s="152"/>
      <c r="CHB113" s="152"/>
      <c r="CHC113" s="152"/>
      <c r="CHD113" s="152"/>
      <c r="CHE113" s="152"/>
      <c r="CHF113" s="152"/>
      <c r="CHG113" s="152"/>
      <c r="CHH113" s="152"/>
      <c r="CHI113" s="152"/>
      <c r="CHJ113" s="152"/>
      <c r="CHK113" s="152"/>
      <c r="CHL113" s="152"/>
      <c r="CHM113" s="152"/>
      <c r="CHN113" s="152"/>
      <c r="CHO113" s="152"/>
      <c r="CHP113" s="152"/>
      <c r="CHQ113" s="152"/>
      <c r="CHR113" s="152"/>
      <c r="CHS113" s="152"/>
      <c r="CHT113" s="152"/>
      <c r="CHU113" s="152"/>
      <c r="CHV113" s="152"/>
      <c r="CHW113" s="152"/>
      <c r="CHX113" s="152"/>
      <c r="CHY113" s="152"/>
      <c r="CHZ113" s="152"/>
      <c r="CIA113" s="152"/>
      <c r="CIB113" s="152"/>
      <c r="CIC113" s="152"/>
      <c r="CID113" s="152"/>
      <c r="CIE113" s="152"/>
      <c r="CIF113" s="152"/>
      <c r="CIG113" s="152"/>
      <c r="CIH113" s="152"/>
      <c r="CII113" s="152"/>
      <c r="CIJ113" s="152"/>
      <c r="CIK113" s="152"/>
      <c r="CIL113" s="152"/>
      <c r="CIM113" s="152"/>
      <c r="CIN113" s="152"/>
      <c r="CIO113" s="152"/>
      <c r="CIP113" s="152"/>
      <c r="CIQ113" s="152"/>
      <c r="CIR113" s="152"/>
      <c r="CIS113" s="152"/>
      <c r="CIT113" s="152"/>
      <c r="CIU113" s="152"/>
      <c r="CIV113" s="152"/>
      <c r="CIW113" s="152"/>
      <c r="CIX113" s="152"/>
      <c r="CIY113" s="152"/>
      <c r="CIZ113" s="152"/>
      <c r="CJA113" s="152"/>
      <c r="CJB113" s="152"/>
      <c r="CJC113" s="152"/>
      <c r="CJD113" s="152"/>
      <c r="CJE113" s="152"/>
      <c r="CJF113" s="152"/>
      <c r="CJG113" s="152"/>
      <c r="CJH113" s="152"/>
      <c r="CJI113" s="152"/>
      <c r="CJJ113" s="152"/>
      <c r="CJK113" s="152"/>
      <c r="CJL113" s="152"/>
      <c r="CJM113" s="152"/>
      <c r="CJN113" s="152"/>
      <c r="CJO113" s="152"/>
      <c r="CJP113" s="152"/>
      <c r="CJQ113" s="152"/>
      <c r="CJR113" s="152"/>
      <c r="CJS113" s="152"/>
      <c r="CJT113" s="152"/>
      <c r="CJU113" s="152"/>
      <c r="CJV113" s="152"/>
      <c r="CJW113" s="152"/>
      <c r="CJX113" s="152"/>
      <c r="CJY113" s="152"/>
      <c r="CJZ113" s="152"/>
      <c r="CKA113" s="152"/>
      <c r="CKB113" s="152"/>
      <c r="CKC113" s="152"/>
      <c r="CKD113" s="152"/>
      <c r="CKE113" s="152"/>
      <c r="CKF113" s="152"/>
      <c r="CKG113" s="152"/>
      <c r="CKH113" s="152"/>
      <c r="CKI113" s="152"/>
      <c r="CKJ113" s="152"/>
      <c r="CKK113" s="152"/>
      <c r="CKL113" s="152"/>
      <c r="CKM113" s="152"/>
      <c r="CKN113" s="152"/>
      <c r="CKO113" s="152"/>
      <c r="CKP113" s="152"/>
      <c r="CKQ113" s="152"/>
      <c r="CKR113" s="152"/>
      <c r="CKS113" s="152"/>
      <c r="CKT113" s="152"/>
      <c r="CKU113" s="152"/>
      <c r="CKV113" s="152"/>
      <c r="CKW113" s="152"/>
      <c r="CKX113" s="152"/>
      <c r="CKY113" s="152"/>
      <c r="CKZ113" s="152"/>
      <c r="CLA113" s="152"/>
      <c r="CLB113" s="152"/>
      <c r="CLC113" s="152"/>
      <c r="CLD113" s="152"/>
      <c r="CLE113" s="152"/>
      <c r="CLF113" s="152"/>
      <c r="CLG113" s="152"/>
      <c r="CLH113" s="152"/>
      <c r="CLI113" s="152"/>
      <c r="CLJ113" s="152"/>
      <c r="CLK113" s="152"/>
      <c r="CLL113" s="152"/>
      <c r="CLM113" s="152"/>
      <c r="CLN113" s="152"/>
      <c r="CLO113" s="152"/>
      <c r="CLP113" s="152"/>
      <c r="CLQ113" s="152"/>
      <c r="CLR113" s="152"/>
      <c r="CLS113" s="152"/>
      <c r="CLT113" s="152"/>
      <c r="CLU113" s="152"/>
      <c r="CLV113" s="152"/>
      <c r="CLW113" s="152"/>
      <c r="CLX113" s="152"/>
      <c r="CLY113" s="152"/>
      <c r="CLZ113" s="152"/>
      <c r="CMA113" s="152"/>
      <c r="CMB113" s="152"/>
      <c r="CMC113" s="152"/>
      <c r="CMD113" s="152"/>
      <c r="CME113" s="152"/>
      <c r="CMF113" s="152"/>
      <c r="CMG113" s="152"/>
      <c r="CMH113" s="152"/>
      <c r="CMI113" s="152"/>
      <c r="CMJ113" s="152"/>
      <c r="CMK113" s="152"/>
      <c r="CML113" s="152"/>
      <c r="CMM113" s="152"/>
      <c r="CMN113" s="152"/>
      <c r="CMO113" s="152"/>
      <c r="CMP113" s="152"/>
      <c r="CMQ113" s="152"/>
      <c r="CMR113" s="152"/>
      <c r="CMS113" s="152"/>
      <c r="CMT113" s="152"/>
      <c r="CMU113" s="152"/>
      <c r="CMV113" s="152"/>
      <c r="CMW113" s="152"/>
      <c r="CMX113" s="152"/>
      <c r="CMY113" s="152"/>
      <c r="CMZ113" s="152"/>
      <c r="CNA113" s="152"/>
      <c r="CNB113" s="152"/>
      <c r="CNC113" s="152"/>
      <c r="CND113" s="152"/>
      <c r="CNE113" s="152"/>
      <c r="CNF113" s="152"/>
      <c r="CNG113" s="152"/>
      <c r="CNH113" s="152"/>
      <c r="CNI113" s="152"/>
      <c r="CNJ113" s="152"/>
      <c r="CNK113" s="152"/>
      <c r="CNL113" s="152"/>
      <c r="CNM113" s="152"/>
      <c r="CNN113" s="152"/>
      <c r="CNO113" s="152"/>
      <c r="CNP113" s="152"/>
      <c r="CNQ113" s="152"/>
      <c r="CNR113" s="152"/>
      <c r="CNS113" s="152"/>
      <c r="CNT113" s="152"/>
      <c r="CNU113" s="152"/>
      <c r="CNV113" s="152"/>
      <c r="CNW113" s="152"/>
      <c r="CNX113" s="152"/>
      <c r="CNY113" s="152"/>
      <c r="CNZ113" s="152"/>
      <c r="COA113" s="152"/>
      <c r="COB113" s="152"/>
      <c r="COC113" s="152"/>
      <c r="COD113" s="152"/>
      <c r="COE113" s="152"/>
      <c r="COF113" s="152"/>
      <c r="COG113" s="152"/>
      <c r="COH113" s="152"/>
      <c r="COI113" s="152"/>
      <c r="COJ113" s="152"/>
      <c r="COK113" s="152"/>
      <c r="COL113" s="152"/>
      <c r="COM113" s="152"/>
      <c r="CON113" s="152"/>
      <c r="COO113" s="152"/>
      <c r="COP113" s="152"/>
      <c r="COQ113" s="152"/>
      <c r="COR113" s="152"/>
      <c r="COS113" s="152"/>
      <c r="COT113" s="152"/>
      <c r="COU113" s="152"/>
      <c r="COV113" s="152"/>
      <c r="COW113" s="152"/>
      <c r="COX113" s="152"/>
      <c r="COY113" s="152"/>
      <c r="COZ113" s="152"/>
      <c r="CPA113" s="152"/>
      <c r="CPB113" s="152"/>
      <c r="CPC113" s="152"/>
      <c r="CPD113" s="152"/>
      <c r="CPE113" s="152"/>
      <c r="CPF113" s="152"/>
      <c r="CPG113" s="152"/>
      <c r="CPH113" s="152"/>
      <c r="CPI113" s="152"/>
      <c r="CPJ113" s="152"/>
      <c r="CPK113" s="152"/>
      <c r="CPL113" s="152"/>
      <c r="CPM113" s="152"/>
      <c r="CPN113" s="152"/>
      <c r="CPO113" s="152"/>
      <c r="CPP113" s="152"/>
      <c r="CPQ113" s="152"/>
      <c r="CPR113" s="152"/>
      <c r="CPS113" s="152"/>
      <c r="CPT113" s="152"/>
      <c r="CPU113" s="152"/>
      <c r="CPV113" s="152"/>
      <c r="CPW113" s="152"/>
      <c r="CPX113" s="152"/>
      <c r="CPY113" s="152"/>
      <c r="CPZ113" s="152"/>
      <c r="CQA113" s="152"/>
      <c r="CQB113" s="152"/>
      <c r="CQC113" s="152"/>
      <c r="CQD113" s="152"/>
      <c r="CQE113" s="152"/>
      <c r="CQF113" s="152"/>
      <c r="CQG113" s="152"/>
      <c r="CQH113" s="152"/>
      <c r="CQI113" s="152"/>
      <c r="CQJ113" s="152"/>
      <c r="CQK113" s="152"/>
      <c r="CQL113" s="152"/>
      <c r="CQM113" s="152"/>
      <c r="CQN113" s="152"/>
      <c r="CQO113" s="152"/>
      <c r="CQP113" s="152"/>
      <c r="CQQ113" s="152"/>
      <c r="CQR113" s="152"/>
      <c r="CQS113" s="152"/>
      <c r="CQT113" s="152"/>
      <c r="CQU113" s="152"/>
      <c r="CQV113" s="152"/>
      <c r="CQW113" s="152"/>
      <c r="CQX113" s="152"/>
      <c r="CQY113" s="152"/>
      <c r="CQZ113" s="152"/>
      <c r="CRA113" s="152"/>
      <c r="CRB113" s="152"/>
      <c r="CRC113" s="152"/>
      <c r="CRD113" s="152"/>
      <c r="CRE113" s="152"/>
      <c r="CRF113" s="152"/>
      <c r="CRG113" s="152"/>
      <c r="CRH113" s="152"/>
      <c r="CRI113" s="152"/>
      <c r="CRJ113" s="152"/>
      <c r="CRK113" s="152"/>
      <c r="CRL113" s="152"/>
      <c r="CRM113" s="152"/>
      <c r="CRN113" s="152"/>
      <c r="CRO113" s="152"/>
      <c r="CRP113" s="152"/>
      <c r="CRQ113" s="152"/>
      <c r="CRR113" s="152"/>
      <c r="CRS113" s="152"/>
      <c r="CRT113" s="152"/>
      <c r="CRU113" s="152"/>
      <c r="CRV113" s="152"/>
      <c r="CRW113" s="152"/>
      <c r="CRX113" s="152"/>
      <c r="CRY113" s="152"/>
      <c r="CRZ113" s="152"/>
      <c r="CSA113" s="152"/>
      <c r="CSB113" s="152"/>
      <c r="CSC113" s="152"/>
      <c r="CSD113" s="152"/>
      <c r="CSE113" s="152"/>
      <c r="CSF113" s="152"/>
      <c r="CSG113" s="152"/>
      <c r="CSH113" s="152"/>
      <c r="CSI113" s="152"/>
      <c r="CSJ113" s="152"/>
      <c r="CSK113" s="152"/>
      <c r="CSL113" s="152"/>
      <c r="CSM113" s="152"/>
      <c r="CSN113" s="152"/>
      <c r="CSO113" s="152"/>
      <c r="CSP113" s="152"/>
      <c r="CSQ113" s="152"/>
      <c r="CSR113" s="152"/>
      <c r="CSS113" s="152"/>
      <c r="CST113" s="152"/>
      <c r="CSU113" s="152"/>
      <c r="CSV113" s="152"/>
      <c r="CSW113" s="152"/>
      <c r="CSX113" s="152"/>
      <c r="CSY113" s="152"/>
      <c r="CSZ113" s="152"/>
      <c r="CTA113" s="152"/>
      <c r="CTB113" s="152"/>
      <c r="CTC113" s="152"/>
      <c r="CTD113" s="152"/>
      <c r="CTE113" s="152"/>
      <c r="CTF113" s="152"/>
      <c r="CTG113" s="152"/>
      <c r="CTH113" s="152"/>
      <c r="CTI113" s="152"/>
      <c r="CTJ113" s="152"/>
      <c r="CTK113" s="152"/>
      <c r="CTL113" s="152"/>
      <c r="CTM113" s="152"/>
      <c r="CTN113" s="152"/>
      <c r="CTO113" s="152"/>
      <c r="CTP113" s="152"/>
      <c r="CTQ113" s="152"/>
      <c r="CTR113" s="152"/>
      <c r="CTS113" s="152"/>
      <c r="CTT113" s="152"/>
      <c r="CTU113" s="152"/>
      <c r="CTV113" s="152"/>
      <c r="CTW113" s="152"/>
      <c r="CTX113" s="152"/>
      <c r="CTY113" s="152"/>
      <c r="CTZ113" s="152"/>
      <c r="CUA113" s="152"/>
      <c r="CUB113" s="152"/>
      <c r="CUC113" s="152"/>
      <c r="CUD113" s="152"/>
      <c r="CUE113" s="152"/>
      <c r="CUF113" s="152"/>
      <c r="CUG113" s="152"/>
      <c r="CUH113" s="152"/>
      <c r="CUI113" s="152"/>
      <c r="CUJ113" s="152"/>
      <c r="CUK113" s="152"/>
      <c r="CUL113" s="152"/>
      <c r="CUM113" s="152"/>
      <c r="CUN113" s="152"/>
      <c r="CUO113" s="152"/>
      <c r="CUP113" s="152"/>
      <c r="CUQ113" s="152"/>
      <c r="CUR113" s="152"/>
      <c r="CUS113" s="152"/>
      <c r="CUT113" s="152"/>
      <c r="CUU113" s="152"/>
      <c r="CUV113" s="152"/>
      <c r="CUW113" s="152"/>
      <c r="CUX113" s="152"/>
      <c r="CUY113" s="152"/>
      <c r="CUZ113" s="152"/>
      <c r="CVA113" s="152"/>
      <c r="CVB113" s="152"/>
      <c r="CVC113" s="152"/>
      <c r="CVD113" s="152"/>
      <c r="CVE113" s="152"/>
      <c r="CVF113" s="152"/>
      <c r="CVG113" s="152"/>
      <c r="CVH113" s="152"/>
      <c r="CVI113" s="152"/>
      <c r="CVJ113" s="152"/>
      <c r="CVK113" s="152"/>
      <c r="CVL113" s="152"/>
      <c r="CVM113" s="152"/>
      <c r="CVN113" s="152"/>
      <c r="CVO113" s="152"/>
      <c r="CVP113" s="152"/>
      <c r="CVQ113" s="152"/>
      <c r="CVR113" s="152"/>
      <c r="CVS113" s="152"/>
      <c r="CVT113" s="152"/>
      <c r="CVU113" s="152"/>
      <c r="CVV113" s="152"/>
      <c r="CVW113" s="152"/>
      <c r="CVX113" s="152"/>
      <c r="CVY113" s="152"/>
      <c r="CVZ113" s="152"/>
      <c r="CWA113" s="152"/>
      <c r="CWB113" s="152"/>
      <c r="CWC113" s="152"/>
      <c r="CWD113" s="152"/>
      <c r="CWE113" s="152"/>
      <c r="CWF113" s="152"/>
      <c r="CWG113" s="152"/>
      <c r="CWH113" s="152"/>
      <c r="CWI113" s="152"/>
      <c r="CWJ113" s="152"/>
      <c r="CWK113" s="152"/>
      <c r="CWL113" s="152"/>
      <c r="CWM113" s="152"/>
      <c r="CWN113" s="152"/>
      <c r="CWO113" s="152"/>
      <c r="CWP113" s="152"/>
      <c r="CWQ113" s="152"/>
      <c r="CWR113" s="152"/>
      <c r="CWS113" s="152"/>
      <c r="CWT113" s="152"/>
      <c r="CWU113" s="152"/>
      <c r="CWV113" s="152"/>
      <c r="CWW113" s="152"/>
      <c r="CWX113" s="152"/>
      <c r="CWY113" s="152"/>
      <c r="CWZ113" s="152"/>
      <c r="CXA113" s="152"/>
      <c r="CXB113" s="152"/>
      <c r="CXC113" s="152"/>
      <c r="CXD113" s="152"/>
      <c r="CXE113" s="152"/>
      <c r="CXF113" s="152"/>
      <c r="CXG113" s="152"/>
      <c r="CXH113" s="152"/>
      <c r="CXI113" s="152"/>
      <c r="CXJ113" s="152"/>
      <c r="CXK113" s="152"/>
      <c r="CXL113" s="152"/>
      <c r="CXM113" s="152"/>
      <c r="CXN113" s="152"/>
      <c r="CXO113" s="152"/>
      <c r="CXP113" s="152"/>
      <c r="CXQ113" s="152"/>
      <c r="CXR113" s="152"/>
      <c r="CXS113" s="152"/>
      <c r="CXT113" s="152"/>
      <c r="CXU113" s="152"/>
      <c r="CXV113" s="152"/>
      <c r="CXW113" s="152"/>
      <c r="CXX113" s="152"/>
      <c r="CXY113" s="152"/>
      <c r="CXZ113" s="152"/>
      <c r="CYA113" s="152"/>
      <c r="CYB113" s="152"/>
      <c r="CYC113" s="152"/>
      <c r="CYD113" s="152"/>
      <c r="CYE113" s="152"/>
      <c r="CYF113" s="152"/>
      <c r="CYG113" s="152"/>
      <c r="CYH113" s="152"/>
      <c r="CYI113" s="152"/>
      <c r="CYJ113" s="152"/>
      <c r="CYK113" s="152"/>
      <c r="CYL113" s="152"/>
      <c r="CYM113" s="152"/>
      <c r="CYN113" s="152"/>
      <c r="CYO113" s="152"/>
      <c r="CYP113" s="152"/>
      <c r="CYQ113" s="152"/>
      <c r="CYR113" s="152"/>
      <c r="CYS113" s="152"/>
      <c r="CYT113" s="152"/>
      <c r="CYU113" s="152"/>
      <c r="CYV113" s="152"/>
      <c r="CYW113" s="152"/>
      <c r="CYX113" s="152"/>
      <c r="CYY113" s="152"/>
      <c r="CYZ113" s="152"/>
      <c r="CZA113" s="152"/>
      <c r="CZB113" s="152"/>
      <c r="CZC113" s="152"/>
      <c r="CZD113" s="152"/>
      <c r="CZE113" s="152"/>
      <c r="CZF113" s="152"/>
      <c r="CZG113" s="152"/>
      <c r="CZH113" s="152"/>
      <c r="CZI113" s="152"/>
      <c r="CZJ113" s="152"/>
      <c r="CZK113" s="152"/>
      <c r="CZL113" s="152"/>
      <c r="CZM113" s="152"/>
      <c r="CZN113" s="152"/>
      <c r="CZO113" s="152"/>
      <c r="CZP113" s="152"/>
      <c r="CZQ113" s="152"/>
      <c r="CZR113" s="152"/>
      <c r="CZS113" s="152"/>
      <c r="CZT113" s="152"/>
      <c r="CZU113" s="152"/>
      <c r="CZV113" s="152"/>
      <c r="CZW113" s="152"/>
      <c r="CZX113" s="152"/>
      <c r="CZY113" s="152"/>
      <c r="CZZ113" s="152"/>
      <c r="DAA113" s="152"/>
      <c r="DAB113" s="152"/>
      <c r="DAC113" s="152"/>
      <c r="DAD113" s="152"/>
      <c r="DAE113" s="152"/>
      <c r="DAF113" s="152"/>
      <c r="DAG113" s="152"/>
      <c r="DAH113" s="152"/>
      <c r="DAI113" s="152"/>
      <c r="DAJ113" s="152"/>
      <c r="DAK113" s="152"/>
      <c r="DAL113" s="152"/>
      <c r="DAM113" s="152"/>
      <c r="DAN113" s="152"/>
      <c r="DAO113" s="152"/>
      <c r="DAP113" s="152"/>
      <c r="DAQ113" s="152"/>
      <c r="DAR113" s="152"/>
      <c r="DAS113" s="152"/>
      <c r="DAT113" s="152"/>
      <c r="DAU113" s="152"/>
      <c r="DAV113" s="152"/>
      <c r="DAW113" s="152"/>
      <c r="DAX113" s="152"/>
      <c r="DAY113" s="152"/>
      <c r="DAZ113" s="152"/>
      <c r="DBA113" s="152"/>
      <c r="DBB113" s="152"/>
      <c r="DBC113" s="152"/>
      <c r="DBD113" s="152"/>
      <c r="DBE113" s="152"/>
      <c r="DBF113" s="152"/>
      <c r="DBG113" s="152"/>
      <c r="DBH113" s="152"/>
      <c r="DBI113" s="152"/>
      <c r="DBJ113" s="152"/>
      <c r="DBK113" s="152"/>
      <c r="DBL113" s="152"/>
      <c r="DBM113" s="152"/>
      <c r="DBN113" s="152"/>
      <c r="DBO113" s="152"/>
      <c r="DBP113" s="152"/>
      <c r="DBQ113" s="152"/>
      <c r="DBR113" s="152"/>
      <c r="DBS113" s="152"/>
      <c r="DBT113" s="152"/>
      <c r="DBU113" s="152"/>
      <c r="DBV113" s="152"/>
      <c r="DBW113" s="152"/>
      <c r="DBX113" s="152"/>
      <c r="DBY113" s="152"/>
      <c r="DBZ113" s="152"/>
      <c r="DCA113" s="152"/>
      <c r="DCB113" s="152"/>
      <c r="DCC113" s="152"/>
      <c r="DCD113" s="152"/>
      <c r="DCE113" s="152"/>
      <c r="DCF113" s="152"/>
      <c r="DCG113" s="152"/>
      <c r="DCH113" s="152"/>
      <c r="DCI113" s="152"/>
      <c r="DCJ113" s="152"/>
      <c r="DCK113" s="152"/>
      <c r="DCL113" s="152"/>
      <c r="DCM113" s="152"/>
      <c r="DCN113" s="152"/>
      <c r="DCO113" s="152"/>
      <c r="DCP113" s="152"/>
      <c r="DCQ113" s="152"/>
      <c r="DCR113" s="152"/>
      <c r="DCS113" s="152"/>
      <c r="DCT113" s="152"/>
      <c r="DCU113" s="152"/>
      <c r="DCV113" s="152"/>
      <c r="DCW113" s="152"/>
      <c r="DCX113" s="152"/>
      <c r="DCY113" s="152"/>
      <c r="DCZ113" s="152"/>
      <c r="DDA113" s="152"/>
      <c r="DDB113" s="152"/>
      <c r="DDC113" s="152"/>
      <c r="DDD113" s="152"/>
      <c r="DDE113" s="152"/>
      <c r="DDF113" s="152"/>
      <c r="DDG113" s="152"/>
      <c r="DDH113" s="152"/>
      <c r="DDI113" s="152"/>
      <c r="DDJ113" s="152"/>
      <c r="DDK113" s="152"/>
      <c r="DDL113" s="152"/>
      <c r="DDM113" s="152"/>
      <c r="DDN113" s="152"/>
      <c r="DDO113" s="152"/>
      <c r="DDP113" s="152"/>
      <c r="DDQ113" s="152"/>
      <c r="DDR113" s="152"/>
      <c r="DDS113" s="152"/>
      <c r="DDT113" s="152"/>
      <c r="DDU113" s="152"/>
      <c r="DDV113" s="152"/>
      <c r="DDW113" s="152"/>
      <c r="DDX113" s="152"/>
      <c r="DDY113" s="152"/>
      <c r="DDZ113" s="152"/>
      <c r="DEA113" s="152"/>
      <c r="DEB113" s="152"/>
      <c r="DEC113" s="152"/>
      <c r="DED113" s="152"/>
      <c r="DEE113" s="152"/>
      <c r="DEF113" s="152"/>
      <c r="DEG113" s="152"/>
      <c r="DEH113" s="152"/>
      <c r="DEI113" s="152"/>
      <c r="DEJ113" s="152"/>
      <c r="DEK113" s="152"/>
      <c r="DEL113" s="152"/>
      <c r="DEM113" s="152"/>
      <c r="DEN113" s="152"/>
      <c r="DEO113" s="152"/>
      <c r="DEP113" s="152"/>
      <c r="DEQ113" s="152"/>
      <c r="DER113" s="152"/>
      <c r="DES113" s="152"/>
      <c r="DET113" s="152"/>
      <c r="DEU113" s="152"/>
      <c r="DEV113" s="152"/>
      <c r="DEW113" s="152"/>
      <c r="DEX113" s="152"/>
      <c r="DEY113" s="152"/>
      <c r="DEZ113" s="152"/>
      <c r="DFA113" s="152"/>
      <c r="DFB113" s="152"/>
      <c r="DFC113" s="152"/>
      <c r="DFD113" s="152"/>
      <c r="DFE113" s="152"/>
      <c r="DFF113" s="152"/>
      <c r="DFG113" s="152"/>
      <c r="DFH113" s="152"/>
      <c r="DFI113" s="152"/>
      <c r="DFJ113" s="152"/>
      <c r="DFK113" s="152"/>
      <c r="DFL113" s="152"/>
      <c r="DFM113" s="152"/>
      <c r="DFN113" s="152"/>
      <c r="DFO113" s="152"/>
      <c r="DFP113" s="152"/>
      <c r="DFQ113" s="152"/>
      <c r="DFR113" s="152"/>
      <c r="DFS113" s="152"/>
      <c r="DFT113" s="152"/>
      <c r="DFU113" s="152"/>
      <c r="DFV113" s="152"/>
      <c r="DFW113" s="152"/>
      <c r="DFX113" s="152"/>
      <c r="DFY113" s="152"/>
      <c r="DFZ113" s="152"/>
      <c r="DGA113" s="152"/>
      <c r="DGB113" s="152"/>
      <c r="DGC113" s="152"/>
      <c r="DGD113" s="152"/>
      <c r="DGE113" s="152"/>
      <c r="DGF113" s="152"/>
      <c r="DGG113" s="152"/>
      <c r="DGH113" s="152"/>
      <c r="DGI113" s="152"/>
      <c r="DGJ113" s="152"/>
      <c r="DGK113" s="152"/>
      <c r="DGL113" s="152"/>
      <c r="DGM113" s="152"/>
      <c r="DGN113" s="152"/>
      <c r="DGO113" s="152"/>
      <c r="DGP113" s="152"/>
      <c r="DGQ113" s="152"/>
      <c r="DGR113" s="152"/>
      <c r="DGS113" s="152"/>
      <c r="DGT113" s="152"/>
      <c r="DGU113" s="152"/>
      <c r="DGV113" s="152"/>
      <c r="DGW113" s="152"/>
      <c r="DGX113" s="152"/>
      <c r="DGY113" s="152"/>
      <c r="DGZ113" s="152"/>
      <c r="DHA113" s="152"/>
      <c r="DHB113" s="152"/>
      <c r="DHC113" s="152"/>
      <c r="DHD113" s="152"/>
      <c r="DHE113" s="152"/>
      <c r="DHF113" s="152"/>
      <c r="DHG113" s="152"/>
      <c r="DHH113" s="152"/>
      <c r="DHI113" s="152"/>
      <c r="DHJ113" s="152"/>
      <c r="DHK113" s="152"/>
      <c r="DHL113" s="152"/>
      <c r="DHM113" s="152"/>
      <c r="DHN113" s="152"/>
      <c r="DHO113" s="152"/>
      <c r="DHP113" s="152"/>
      <c r="DHQ113" s="152"/>
      <c r="DHR113" s="152"/>
      <c r="DHS113" s="152"/>
      <c r="DHT113" s="152"/>
      <c r="DHU113" s="152"/>
      <c r="DHV113" s="152"/>
      <c r="DHW113" s="152"/>
      <c r="DHX113" s="152"/>
      <c r="DHY113" s="152"/>
      <c r="DHZ113" s="152"/>
      <c r="DIA113" s="152"/>
      <c r="DIB113" s="152"/>
      <c r="DIC113" s="152"/>
      <c r="DID113" s="152"/>
      <c r="DIE113" s="152"/>
      <c r="DIF113" s="152"/>
      <c r="DIG113" s="152"/>
      <c r="DIH113" s="152"/>
      <c r="DII113" s="152"/>
      <c r="DIJ113" s="152"/>
      <c r="DIK113" s="152"/>
      <c r="DIL113" s="152"/>
      <c r="DIM113" s="152"/>
      <c r="DIN113" s="152"/>
      <c r="DIO113" s="152"/>
      <c r="DIP113" s="152"/>
      <c r="DIQ113" s="152"/>
      <c r="DIR113" s="152"/>
      <c r="DIS113" s="152"/>
      <c r="DIT113" s="152"/>
      <c r="DIU113" s="152"/>
      <c r="DIV113" s="152"/>
      <c r="DIW113" s="152"/>
      <c r="DIX113" s="152"/>
      <c r="DIY113" s="152"/>
      <c r="DIZ113" s="152"/>
      <c r="DJA113" s="152"/>
      <c r="DJB113" s="152"/>
      <c r="DJC113" s="152"/>
      <c r="DJD113" s="152"/>
      <c r="DJE113" s="152"/>
      <c r="DJF113" s="152"/>
      <c r="DJG113" s="152"/>
      <c r="DJH113" s="152"/>
      <c r="DJI113" s="152"/>
      <c r="DJJ113" s="152"/>
      <c r="DJK113" s="152"/>
      <c r="DJL113" s="152"/>
      <c r="DJM113" s="152"/>
      <c r="DJN113" s="152"/>
      <c r="DJO113" s="152"/>
      <c r="DJP113" s="152"/>
      <c r="DJQ113" s="152"/>
      <c r="DJR113" s="152"/>
      <c r="DJS113" s="152"/>
      <c r="DJT113" s="152"/>
      <c r="DJU113" s="152"/>
      <c r="DJV113" s="152"/>
      <c r="DJW113" s="152"/>
      <c r="DJX113" s="152"/>
      <c r="DJY113" s="152"/>
      <c r="DJZ113" s="152"/>
      <c r="DKA113" s="152"/>
      <c r="DKB113" s="152"/>
      <c r="DKC113" s="152"/>
      <c r="DKD113" s="152"/>
      <c r="DKE113" s="152"/>
      <c r="DKF113" s="152"/>
      <c r="DKG113" s="152"/>
      <c r="DKH113" s="152"/>
      <c r="DKI113" s="152"/>
      <c r="DKJ113" s="152"/>
      <c r="DKK113" s="152"/>
      <c r="DKL113" s="152"/>
      <c r="DKM113" s="152"/>
      <c r="DKN113" s="152"/>
      <c r="DKO113" s="152"/>
      <c r="DKP113" s="152"/>
      <c r="DKQ113" s="152"/>
      <c r="DKR113" s="152"/>
      <c r="DKS113" s="152"/>
      <c r="DKT113" s="152"/>
      <c r="DKU113" s="152"/>
      <c r="DKV113" s="152"/>
      <c r="DKW113" s="152"/>
      <c r="DKX113" s="152"/>
      <c r="DKY113" s="152"/>
      <c r="DKZ113" s="152"/>
      <c r="DLA113" s="152"/>
      <c r="DLB113" s="152"/>
      <c r="DLC113" s="152"/>
      <c r="DLD113" s="152"/>
      <c r="DLE113" s="152"/>
      <c r="DLF113" s="152"/>
      <c r="DLG113" s="152"/>
      <c r="DLH113" s="152"/>
      <c r="DLI113" s="152"/>
      <c r="DLJ113" s="152"/>
      <c r="DLK113" s="152"/>
      <c r="DLL113" s="152"/>
      <c r="DLM113" s="152"/>
      <c r="DLN113" s="152"/>
      <c r="DLO113" s="152"/>
      <c r="DLP113" s="152"/>
      <c r="DLQ113" s="152"/>
      <c r="DLR113" s="152"/>
      <c r="DLS113" s="152"/>
      <c r="DLT113" s="152"/>
      <c r="DLU113" s="152"/>
      <c r="DLV113" s="152"/>
      <c r="DLW113" s="152"/>
      <c r="DLX113" s="152"/>
      <c r="DLY113" s="152"/>
      <c r="DLZ113" s="152"/>
      <c r="DMA113" s="152"/>
      <c r="DMB113" s="152"/>
      <c r="DMC113" s="152"/>
      <c r="DMD113" s="152"/>
      <c r="DME113" s="152"/>
      <c r="DMF113" s="152"/>
      <c r="DMG113" s="152"/>
      <c r="DMH113" s="152"/>
      <c r="DMI113" s="152"/>
      <c r="DMJ113" s="152"/>
      <c r="DMK113" s="152"/>
      <c r="DML113" s="152"/>
      <c r="DMM113" s="152"/>
      <c r="DMN113" s="152"/>
      <c r="DMO113" s="152"/>
      <c r="DMP113" s="152"/>
      <c r="DMQ113" s="152"/>
      <c r="DMR113" s="152"/>
      <c r="DMS113" s="152"/>
      <c r="DMT113" s="152"/>
      <c r="DMU113" s="152"/>
      <c r="DMV113" s="152"/>
      <c r="DMW113" s="152"/>
      <c r="DMX113" s="152"/>
      <c r="DMY113" s="152"/>
      <c r="DMZ113" s="152"/>
      <c r="DNA113" s="152"/>
      <c r="DNB113" s="152"/>
      <c r="DNC113" s="152"/>
      <c r="DND113" s="152"/>
      <c r="DNE113" s="152"/>
      <c r="DNF113" s="152"/>
      <c r="DNG113" s="152"/>
      <c r="DNH113" s="152"/>
      <c r="DNI113" s="152"/>
      <c r="DNJ113" s="152"/>
      <c r="DNK113" s="152"/>
      <c r="DNL113" s="152"/>
      <c r="DNM113" s="152"/>
      <c r="DNN113" s="152"/>
      <c r="DNO113" s="152"/>
      <c r="DNP113" s="152"/>
      <c r="DNQ113" s="152"/>
      <c r="DNR113" s="152"/>
      <c r="DNS113" s="152"/>
      <c r="DNT113" s="152"/>
      <c r="DNU113" s="152"/>
      <c r="DNV113" s="152"/>
      <c r="DNW113" s="152"/>
      <c r="DNX113" s="152"/>
      <c r="DNY113" s="152"/>
      <c r="DNZ113" s="152"/>
      <c r="DOA113" s="152"/>
      <c r="DOB113" s="152"/>
      <c r="DOC113" s="152"/>
      <c r="DOD113" s="152"/>
      <c r="DOE113" s="152"/>
      <c r="DOF113" s="152"/>
      <c r="DOG113" s="152"/>
      <c r="DOH113" s="152"/>
      <c r="DOI113" s="152"/>
      <c r="DOJ113" s="152"/>
      <c r="DOK113" s="152"/>
      <c r="DOL113" s="152"/>
      <c r="DOM113" s="152"/>
      <c r="DON113" s="152"/>
      <c r="DOO113" s="152"/>
      <c r="DOP113" s="152"/>
      <c r="DOQ113" s="152"/>
      <c r="DOR113" s="152"/>
      <c r="DOS113" s="152"/>
      <c r="DOT113" s="152"/>
      <c r="DOU113" s="152"/>
      <c r="DOV113" s="152"/>
      <c r="DOW113" s="152"/>
      <c r="DOX113" s="152"/>
      <c r="DOY113" s="152"/>
      <c r="DOZ113" s="152"/>
      <c r="DPA113" s="152"/>
      <c r="DPB113" s="152"/>
      <c r="DPC113" s="152"/>
      <c r="DPD113" s="152"/>
      <c r="DPE113" s="152"/>
      <c r="DPF113" s="152"/>
      <c r="DPG113" s="152"/>
      <c r="DPH113" s="152"/>
      <c r="DPI113" s="152"/>
      <c r="DPJ113" s="152"/>
      <c r="DPK113" s="152"/>
      <c r="DPL113" s="152"/>
      <c r="DPM113" s="152"/>
      <c r="DPN113" s="152"/>
      <c r="DPO113" s="152"/>
      <c r="DPP113" s="152"/>
      <c r="DPQ113" s="152"/>
      <c r="DPR113" s="152"/>
      <c r="DPS113" s="152"/>
      <c r="DPT113" s="152"/>
      <c r="DPU113" s="152"/>
      <c r="DPV113" s="152"/>
      <c r="DPW113" s="152"/>
      <c r="DPX113" s="152"/>
      <c r="DPY113" s="152"/>
      <c r="DPZ113" s="152"/>
      <c r="DQA113" s="152"/>
      <c r="DQB113" s="152"/>
      <c r="DQC113" s="152"/>
      <c r="DQD113" s="152"/>
      <c r="DQE113" s="152"/>
      <c r="DQF113" s="152"/>
      <c r="DQG113" s="152"/>
      <c r="DQH113" s="152"/>
      <c r="DQI113" s="152"/>
      <c r="DQJ113" s="152"/>
      <c r="DQK113" s="152"/>
      <c r="DQL113" s="152"/>
      <c r="DQM113" s="152"/>
      <c r="DQN113" s="152"/>
      <c r="DQO113" s="152"/>
      <c r="DQP113" s="152"/>
      <c r="DQQ113" s="152"/>
      <c r="DQR113" s="152"/>
      <c r="DQS113" s="152"/>
      <c r="DQT113" s="152"/>
      <c r="DQU113" s="152"/>
      <c r="DQV113" s="152"/>
      <c r="DQW113" s="152"/>
      <c r="DQX113" s="152"/>
      <c r="DQY113" s="152"/>
      <c r="DQZ113" s="152"/>
      <c r="DRA113" s="152"/>
      <c r="DRB113" s="152"/>
      <c r="DRC113" s="152"/>
      <c r="DRD113" s="152"/>
      <c r="DRE113" s="152"/>
      <c r="DRF113" s="152"/>
      <c r="DRG113" s="152"/>
      <c r="DRH113" s="152"/>
      <c r="DRI113" s="152"/>
      <c r="DRJ113" s="152"/>
      <c r="DRK113" s="152"/>
      <c r="DRL113" s="152"/>
      <c r="DRM113" s="152"/>
      <c r="DRN113" s="152"/>
      <c r="DRO113" s="152"/>
      <c r="DRP113" s="152"/>
      <c r="DRQ113" s="152"/>
      <c r="DRR113" s="152"/>
      <c r="DRS113" s="152"/>
      <c r="DRT113" s="152"/>
      <c r="DRU113" s="152"/>
      <c r="DRV113" s="152"/>
      <c r="DRW113" s="152"/>
      <c r="DRX113" s="152"/>
      <c r="DRY113" s="152"/>
      <c r="DRZ113" s="152"/>
      <c r="DSA113" s="152"/>
      <c r="DSB113" s="152"/>
      <c r="DSC113" s="152"/>
      <c r="DSD113" s="152"/>
      <c r="DSE113" s="152"/>
      <c r="DSF113" s="152"/>
      <c r="DSG113" s="152"/>
      <c r="DSH113" s="152"/>
      <c r="DSI113" s="152"/>
      <c r="DSJ113" s="152"/>
      <c r="DSK113" s="152"/>
      <c r="DSL113" s="152"/>
      <c r="DSM113" s="152"/>
      <c r="DSN113" s="152"/>
      <c r="DSO113" s="152"/>
      <c r="DSP113" s="152"/>
      <c r="DSQ113" s="152"/>
      <c r="DSR113" s="152"/>
      <c r="DSS113" s="152"/>
      <c r="DST113" s="152"/>
      <c r="DSU113" s="152"/>
      <c r="DSV113" s="152"/>
      <c r="DSW113" s="152"/>
      <c r="DSX113" s="152"/>
      <c r="DSY113" s="152"/>
      <c r="DSZ113" s="152"/>
      <c r="DTA113" s="152"/>
      <c r="DTB113" s="152"/>
      <c r="DTC113" s="152"/>
      <c r="DTD113" s="152"/>
      <c r="DTE113" s="152"/>
      <c r="DTF113" s="152"/>
      <c r="DTG113" s="152"/>
      <c r="DTH113" s="152"/>
      <c r="DTI113" s="152"/>
      <c r="DTJ113" s="152"/>
      <c r="DTK113" s="152"/>
      <c r="DTL113" s="152"/>
      <c r="DTM113" s="152"/>
      <c r="DTN113" s="152"/>
      <c r="DTO113" s="152"/>
      <c r="DTP113" s="152"/>
      <c r="DTQ113" s="152"/>
      <c r="DTR113" s="152"/>
      <c r="DTS113" s="152"/>
      <c r="DTT113" s="152"/>
      <c r="DTU113" s="152"/>
      <c r="DTV113" s="152"/>
      <c r="DTW113" s="152"/>
      <c r="DTX113" s="152"/>
      <c r="DTY113" s="152"/>
      <c r="DTZ113" s="152"/>
      <c r="DUA113" s="152"/>
      <c r="DUB113" s="152"/>
      <c r="DUC113" s="152"/>
      <c r="DUD113" s="152"/>
      <c r="DUE113" s="152"/>
      <c r="DUF113" s="152"/>
      <c r="DUG113" s="152"/>
      <c r="DUH113" s="152"/>
      <c r="DUI113" s="152"/>
      <c r="DUJ113" s="152"/>
      <c r="DUK113" s="152"/>
      <c r="DUL113" s="152"/>
      <c r="DUM113" s="152"/>
      <c r="DUN113" s="152"/>
      <c r="DUO113" s="152"/>
      <c r="DUP113" s="152"/>
      <c r="DUQ113" s="152"/>
      <c r="DUR113" s="152"/>
      <c r="DUS113" s="152"/>
      <c r="DUT113" s="152"/>
      <c r="DUU113" s="152"/>
      <c r="DUV113" s="152"/>
      <c r="DUW113" s="152"/>
      <c r="DUX113" s="152"/>
      <c r="DUY113" s="152"/>
      <c r="DUZ113" s="152"/>
      <c r="DVA113" s="152"/>
      <c r="DVB113" s="152"/>
      <c r="DVC113" s="152"/>
      <c r="DVD113" s="152"/>
      <c r="DVE113" s="152"/>
      <c r="DVF113" s="152"/>
      <c r="DVG113" s="152"/>
      <c r="DVH113" s="152"/>
      <c r="DVI113" s="152"/>
      <c r="DVJ113" s="152"/>
      <c r="DVK113" s="152"/>
      <c r="DVL113" s="152"/>
      <c r="DVM113" s="152"/>
      <c r="DVN113" s="152"/>
      <c r="DVO113" s="152"/>
      <c r="DVP113" s="152"/>
      <c r="DVQ113" s="152"/>
      <c r="DVR113" s="152"/>
      <c r="DVS113" s="152"/>
      <c r="DVT113" s="152"/>
      <c r="DVU113" s="152"/>
      <c r="DVV113" s="152"/>
      <c r="DVW113" s="152"/>
      <c r="DVX113" s="152"/>
      <c r="DVY113" s="152"/>
      <c r="DVZ113" s="152"/>
      <c r="DWA113" s="152"/>
      <c r="DWB113" s="152"/>
      <c r="DWC113" s="152"/>
      <c r="DWD113" s="152"/>
      <c r="DWE113" s="152"/>
      <c r="DWF113" s="152"/>
      <c r="DWG113" s="152"/>
      <c r="DWH113" s="152"/>
      <c r="DWI113" s="152"/>
      <c r="DWJ113" s="152"/>
      <c r="DWK113" s="152"/>
      <c r="DWL113" s="152"/>
      <c r="DWM113" s="152"/>
      <c r="DWN113" s="152"/>
      <c r="DWO113" s="152"/>
      <c r="DWP113" s="152"/>
      <c r="DWQ113" s="152"/>
      <c r="DWR113" s="152"/>
      <c r="DWS113" s="152"/>
      <c r="DWT113" s="152"/>
      <c r="DWU113" s="152"/>
      <c r="DWV113" s="152"/>
      <c r="DWW113" s="152"/>
      <c r="DWX113" s="152"/>
      <c r="DWY113" s="152"/>
      <c r="DWZ113" s="152"/>
      <c r="DXA113" s="152"/>
      <c r="DXB113" s="152"/>
      <c r="DXC113" s="152"/>
      <c r="DXD113" s="152"/>
      <c r="DXE113" s="152"/>
      <c r="DXF113" s="152"/>
      <c r="DXG113" s="152"/>
      <c r="DXH113" s="152"/>
      <c r="DXI113" s="152"/>
      <c r="DXJ113" s="152"/>
      <c r="DXK113" s="152"/>
      <c r="DXL113" s="152"/>
      <c r="DXM113" s="152"/>
      <c r="DXN113" s="152"/>
      <c r="DXO113" s="152"/>
      <c r="DXP113" s="152"/>
      <c r="DXQ113" s="152"/>
      <c r="DXR113" s="152"/>
      <c r="DXS113" s="152"/>
      <c r="DXT113" s="152"/>
      <c r="DXU113" s="152"/>
      <c r="DXV113" s="152"/>
      <c r="DXW113" s="152"/>
      <c r="DXX113" s="152"/>
      <c r="DXY113" s="152"/>
      <c r="DXZ113" s="152"/>
      <c r="DYA113" s="152"/>
      <c r="DYB113" s="152"/>
      <c r="DYC113" s="152"/>
      <c r="DYD113" s="152"/>
      <c r="DYE113" s="152"/>
      <c r="DYF113" s="152"/>
      <c r="DYG113" s="152"/>
      <c r="DYH113" s="152"/>
      <c r="DYI113" s="152"/>
      <c r="DYJ113" s="152"/>
      <c r="DYK113" s="152"/>
      <c r="DYL113" s="152"/>
      <c r="DYM113" s="152"/>
      <c r="DYN113" s="152"/>
      <c r="DYO113" s="152"/>
      <c r="DYP113" s="152"/>
      <c r="DYQ113" s="152"/>
      <c r="DYR113" s="152"/>
      <c r="DYS113" s="152"/>
      <c r="DYT113" s="152"/>
      <c r="DYU113" s="152"/>
      <c r="DYV113" s="152"/>
      <c r="DYW113" s="152"/>
      <c r="DYX113" s="152"/>
      <c r="DYY113" s="152"/>
      <c r="DYZ113" s="152"/>
      <c r="DZA113" s="152"/>
      <c r="DZB113" s="152"/>
      <c r="DZC113" s="152"/>
      <c r="DZD113" s="152"/>
      <c r="DZE113" s="152"/>
      <c r="DZF113" s="152"/>
      <c r="DZG113" s="152"/>
      <c r="DZH113" s="152"/>
      <c r="DZI113" s="152"/>
      <c r="DZJ113" s="152"/>
      <c r="DZK113" s="152"/>
      <c r="DZL113" s="152"/>
      <c r="DZM113" s="152"/>
      <c r="DZN113" s="152"/>
      <c r="DZO113" s="152"/>
      <c r="DZP113" s="152"/>
      <c r="DZQ113" s="152"/>
      <c r="DZR113" s="152"/>
      <c r="DZS113" s="152"/>
      <c r="DZT113" s="152"/>
      <c r="DZU113" s="152"/>
      <c r="DZV113" s="152"/>
      <c r="DZW113" s="152"/>
      <c r="DZX113" s="152"/>
      <c r="DZY113" s="152"/>
      <c r="DZZ113" s="152"/>
      <c r="EAA113" s="152"/>
      <c r="EAB113" s="152"/>
      <c r="EAC113" s="152"/>
      <c r="EAD113" s="152"/>
      <c r="EAE113" s="152"/>
      <c r="EAF113" s="152"/>
      <c r="EAG113" s="152"/>
      <c r="EAH113" s="152"/>
      <c r="EAI113" s="152"/>
      <c r="EAJ113" s="152"/>
      <c r="EAK113" s="152"/>
      <c r="EAL113" s="152"/>
      <c r="EAM113" s="152"/>
      <c r="EAN113" s="152"/>
      <c r="EAO113" s="152"/>
      <c r="EAP113" s="152"/>
      <c r="EAQ113" s="152"/>
      <c r="EAR113" s="152"/>
      <c r="EAS113" s="152"/>
      <c r="EAT113" s="152"/>
      <c r="EAU113" s="152"/>
      <c r="EAV113" s="152"/>
      <c r="EAW113" s="152"/>
      <c r="EAX113" s="152"/>
      <c r="EAY113" s="152"/>
      <c r="EAZ113" s="152"/>
      <c r="EBA113" s="152"/>
      <c r="EBB113" s="152"/>
      <c r="EBC113" s="152"/>
      <c r="EBD113" s="152"/>
      <c r="EBE113" s="152"/>
      <c r="EBF113" s="152"/>
      <c r="EBG113" s="152"/>
      <c r="EBH113" s="152"/>
      <c r="EBI113" s="152"/>
      <c r="EBJ113" s="152"/>
      <c r="EBK113" s="152"/>
      <c r="EBL113" s="152"/>
      <c r="EBM113" s="152"/>
      <c r="EBN113" s="152"/>
      <c r="EBO113" s="152"/>
      <c r="EBP113" s="152"/>
      <c r="EBQ113" s="152"/>
      <c r="EBR113" s="152"/>
      <c r="EBS113" s="152"/>
      <c r="EBT113" s="152"/>
      <c r="EBU113" s="152"/>
      <c r="EBV113" s="152"/>
      <c r="EBW113" s="152"/>
      <c r="EBX113" s="152"/>
      <c r="EBY113" s="152"/>
      <c r="EBZ113" s="152"/>
      <c r="ECA113" s="152"/>
      <c r="ECB113" s="152"/>
      <c r="ECC113" s="152"/>
      <c r="ECD113" s="152"/>
      <c r="ECE113" s="152"/>
      <c r="ECF113" s="152"/>
      <c r="ECG113" s="152"/>
      <c r="ECH113" s="152"/>
      <c r="ECI113" s="152"/>
      <c r="ECJ113" s="152"/>
      <c r="ECK113" s="152"/>
      <c r="ECL113" s="152"/>
      <c r="ECM113" s="152"/>
      <c r="ECN113" s="152"/>
      <c r="ECO113" s="152"/>
      <c r="ECP113" s="152"/>
      <c r="ECQ113" s="152"/>
      <c r="ECR113" s="152"/>
      <c r="ECS113" s="152"/>
      <c r="ECT113" s="152"/>
      <c r="ECU113" s="152"/>
      <c r="ECV113" s="152"/>
      <c r="ECW113" s="152"/>
      <c r="ECX113" s="152"/>
      <c r="ECY113" s="152"/>
      <c r="ECZ113" s="152"/>
      <c r="EDA113" s="152"/>
      <c r="EDB113" s="152"/>
      <c r="EDC113" s="152"/>
      <c r="EDD113" s="152"/>
      <c r="EDE113" s="152"/>
      <c r="EDF113" s="152"/>
      <c r="EDG113" s="152"/>
      <c r="EDH113" s="152"/>
      <c r="EDI113" s="152"/>
      <c r="EDJ113" s="152"/>
      <c r="EDK113" s="152"/>
      <c r="EDL113" s="152"/>
      <c r="EDM113" s="152"/>
      <c r="EDN113" s="152"/>
      <c r="EDO113" s="152"/>
      <c r="EDP113" s="152"/>
      <c r="EDQ113" s="152"/>
      <c r="EDR113" s="152"/>
      <c r="EDS113" s="152"/>
      <c r="EDT113" s="152"/>
      <c r="EDU113" s="152"/>
      <c r="EDV113" s="152"/>
      <c r="EDW113" s="152"/>
      <c r="EDX113" s="152"/>
      <c r="EDY113" s="152"/>
      <c r="EDZ113" s="152"/>
      <c r="EEA113" s="152"/>
      <c r="EEB113" s="152"/>
      <c r="EEC113" s="152"/>
      <c r="EED113" s="152"/>
      <c r="EEE113" s="152"/>
      <c r="EEF113" s="152"/>
      <c r="EEG113" s="152"/>
      <c r="EEH113" s="152"/>
      <c r="EEI113" s="152"/>
      <c r="EEJ113" s="152"/>
      <c r="EEK113" s="152"/>
      <c r="EEL113" s="152"/>
      <c r="EEM113" s="152"/>
      <c r="EEN113" s="152"/>
      <c r="EEO113" s="152"/>
      <c r="EEP113" s="152"/>
      <c r="EEQ113" s="152"/>
      <c r="EER113" s="152"/>
      <c r="EES113" s="152"/>
      <c r="EET113" s="152"/>
      <c r="EEU113" s="152"/>
      <c r="EEV113" s="152"/>
      <c r="EEW113" s="152"/>
      <c r="EEX113" s="152"/>
      <c r="EEY113" s="152"/>
      <c r="EEZ113" s="152"/>
      <c r="EFA113" s="152"/>
      <c r="EFB113" s="152"/>
      <c r="EFC113" s="152"/>
      <c r="EFD113" s="152"/>
      <c r="EFE113" s="152"/>
      <c r="EFF113" s="152"/>
      <c r="EFG113" s="152"/>
      <c r="EFH113" s="152"/>
      <c r="EFI113" s="152"/>
      <c r="EFJ113" s="152"/>
      <c r="EFK113" s="152"/>
      <c r="EFL113" s="152"/>
      <c r="EFM113" s="152"/>
      <c r="EFN113" s="152"/>
      <c r="EFO113" s="152"/>
      <c r="EFP113" s="152"/>
      <c r="EFQ113" s="152"/>
      <c r="EFR113" s="152"/>
      <c r="EFS113" s="152"/>
      <c r="EFT113" s="152"/>
      <c r="EFU113" s="152"/>
      <c r="EFV113" s="152"/>
      <c r="EFW113" s="152"/>
      <c r="EFX113" s="152"/>
      <c r="EFY113" s="152"/>
      <c r="EFZ113" s="152"/>
      <c r="EGA113" s="152"/>
      <c r="EGB113" s="152"/>
      <c r="EGC113" s="152"/>
      <c r="EGD113" s="152"/>
      <c r="EGE113" s="152"/>
      <c r="EGF113" s="152"/>
      <c r="EGG113" s="152"/>
      <c r="EGH113" s="152"/>
      <c r="EGI113" s="152"/>
      <c r="EGJ113" s="152"/>
      <c r="EGK113" s="152"/>
      <c r="EGL113" s="152"/>
      <c r="EGM113" s="152"/>
      <c r="EGN113" s="152"/>
      <c r="EGO113" s="152"/>
      <c r="EGP113" s="152"/>
      <c r="EGQ113" s="152"/>
      <c r="EGR113" s="152"/>
      <c r="EGS113" s="152"/>
      <c r="EGT113" s="152"/>
      <c r="EGU113" s="152"/>
      <c r="EGV113" s="152"/>
      <c r="EGW113" s="152"/>
      <c r="EGX113" s="152"/>
      <c r="EGY113" s="152"/>
      <c r="EGZ113" s="152"/>
      <c r="EHA113" s="152"/>
      <c r="EHB113" s="152"/>
      <c r="EHC113" s="152"/>
      <c r="EHD113" s="152"/>
      <c r="EHE113" s="152"/>
      <c r="EHF113" s="152"/>
      <c r="EHG113" s="152"/>
      <c r="EHH113" s="152"/>
      <c r="EHI113" s="152"/>
      <c r="EHJ113" s="152"/>
      <c r="EHK113" s="152"/>
      <c r="EHL113" s="152"/>
      <c r="EHM113" s="152"/>
      <c r="EHN113" s="152"/>
      <c r="EHO113" s="152"/>
      <c r="EHP113" s="152"/>
      <c r="EHQ113" s="152"/>
      <c r="EHR113" s="152"/>
      <c r="EHS113" s="152"/>
      <c r="EHT113" s="152"/>
      <c r="EHU113" s="152"/>
      <c r="EHV113" s="152"/>
      <c r="EHW113" s="152"/>
      <c r="EHX113" s="152"/>
      <c r="EHY113" s="152"/>
      <c r="EHZ113" s="152"/>
      <c r="EIA113" s="152"/>
      <c r="EIB113" s="152"/>
      <c r="EIC113" s="152"/>
      <c r="EID113" s="152"/>
      <c r="EIE113" s="152"/>
      <c r="EIF113" s="152"/>
      <c r="EIG113" s="152"/>
      <c r="EIH113" s="152"/>
      <c r="EII113" s="152"/>
      <c r="EIJ113" s="152"/>
      <c r="EIK113" s="152"/>
      <c r="EIL113" s="152"/>
      <c r="EIM113" s="152"/>
      <c r="EIN113" s="152"/>
      <c r="EIO113" s="152"/>
      <c r="EIP113" s="152"/>
      <c r="EIQ113" s="152"/>
      <c r="EIR113" s="152"/>
      <c r="EIS113" s="152"/>
      <c r="EIT113" s="152"/>
      <c r="EIU113" s="152"/>
      <c r="EIV113" s="152"/>
      <c r="EIW113" s="152"/>
      <c r="EIX113" s="152"/>
      <c r="EIY113" s="152"/>
      <c r="EIZ113" s="152"/>
      <c r="EJA113" s="152"/>
      <c r="EJB113" s="152"/>
      <c r="EJC113" s="152"/>
      <c r="EJD113" s="152"/>
      <c r="EJE113" s="152"/>
      <c r="EJF113" s="152"/>
      <c r="EJG113" s="152"/>
      <c r="EJH113" s="152"/>
      <c r="EJI113" s="152"/>
      <c r="EJJ113" s="152"/>
      <c r="EJK113" s="152"/>
      <c r="EJL113" s="152"/>
      <c r="EJM113" s="152"/>
      <c r="EJN113" s="152"/>
      <c r="EJO113" s="152"/>
      <c r="EJP113" s="152"/>
      <c r="EJQ113" s="152"/>
      <c r="EJR113" s="152"/>
      <c r="EJS113" s="152"/>
      <c r="EJT113" s="152"/>
      <c r="EJU113" s="152"/>
      <c r="EJV113" s="152"/>
      <c r="EJW113" s="152"/>
      <c r="EJX113" s="152"/>
      <c r="EJY113" s="152"/>
      <c r="EJZ113" s="152"/>
      <c r="EKA113" s="152"/>
      <c r="EKB113" s="152"/>
      <c r="EKC113" s="152"/>
      <c r="EKD113" s="152"/>
      <c r="EKE113" s="152"/>
      <c r="EKF113" s="152"/>
      <c r="EKG113" s="152"/>
      <c r="EKH113" s="152"/>
      <c r="EKI113" s="152"/>
      <c r="EKJ113" s="152"/>
      <c r="EKK113" s="152"/>
      <c r="EKL113" s="152"/>
      <c r="EKM113" s="152"/>
      <c r="EKN113" s="152"/>
      <c r="EKO113" s="152"/>
      <c r="EKP113" s="152"/>
      <c r="EKQ113" s="152"/>
      <c r="EKR113" s="152"/>
      <c r="EKS113" s="152"/>
      <c r="EKT113" s="152"/>
      <c r="EKU113" s="152"/>
      <c r="EKV113" s="152"/>
      <c r="EKW113" s="152"/>
      <c r="EKX113" s="152"/>
      <c r="EKY113" s="152"/>
      <c r="EKZ113" s="152"/>
      <c r="ELA113" s="152"/>
      <c r="ELB113" s="152"/>
      <c r="ELC113" s="152"/>
      <c r="ELD113" s="152"/>
      <c r="ELE113" s="152"/>
      <c r="ELF113" s="152"/>
      <c r="ELG113" s="152"/>
      <c r="ELH113" s="152"/>
      <c r="ELI113" s="152"/>
      <c r="ELJ113" s="152"/>
      <c r="ELK113" s="152"/>
      <c r="ELL113" s="152"/>
      <c r="ELM113" s="152"/>
      <c r="ELN113" s="152"/>
      <c r="ELO113" s="152"/>
      <c r="ELP113" s="152"/>
      <c r="ELQ113" s="152"/>
      <c r="ELR113" s="152"/>
      <c r="ELS113" s="152"/>
      <c r="ELT113" s="152"/>
      <c r="ELU113" s="152"/>
      <c r="ELV113" s="152"/>
      <c r="ELW113" s="152"/>
      <c r="ELX113" s="152"/>
      <c r="ELY113" s="152"/>
      <c r="ELZ113" s="152"/>
      <c r="EMA113" s="152"/>
      <c r="EMB113" s="152"/>
      <c r="EMC113" s="152"/>
      <c r="EMD113" s="152"/>
      <c r="EME113" s="152"/>
      <c r="EMF113" s="152"/>
      <c r="EMG113" s="152"/>
      <c r="EMH113" s="152"/>
      <c r="EMI113" s="152"/>
      <c r="EMJ113" s="152"/>
      <c r="EMK113" s="152"/>
      <c r="EML113" s="152"/>
      <c r="EMM113" s="152"/>
      <c r="EMN113" s="152"/>
      <c r="EMO113" s="152"/>
      <c r="EMP113" s="152"/>
      <c r="EMQ113" s="152"/>
      <c r="EMR113" s="152"/>
      <c r="EMS113" s="152"/>
      <c r="EMT113" s="152"/>
      <c r="EMU113" s="152"/>
      <c r="EMV113" s="152"/>
      <c r="EMW113" s="152"/>
      <c r="EMX113" s="152"/>
      <c r="EMY113" s="152"/>
      <c r="EMZ113" s="152"/>
      <c r="ENA113" s="152"/>
      <c r="ENB113" s="152"/>
      <c r="ENC113" s="152"/>
      <c r="END113" s="152"/>
      <c r="ENE113" s="152"/>
      <c r="ENF113" s="152"/>
      <c r="ENG113" s="152"/>
      <c r="ENH113" s="152"/>
      <c r="ENI113" s="152"/>
      <c r="ENJ113" s="152"/>
      <c r="ENK113" s="152"/>
      <c r="ENL113" s="152"/>
      <c r="ENM113" s="152"/>
      <c r="ENN113" s="152"/>
      <c r="ENO113" s="152"/>
      <c r="ENP113" s="152"/>
      <c r="ENQ113" s="152"/>
      <c r="ENR113" s="152"/>
      <c r="ENS113" s="152"/>
      <c r="ENT113" s="152"/>
      <c r="ENU113" s="152"/>
      <c r="ENV113" s="152"/>
      <c r="ENW113" s="152"/>
      <c r="ENX113" s="152"/>
      <c r="ENY113" s="152"/>
      <c r="ENZ113" s="152"/>
      <c r="EOA113" s="152"/>
      <c r="EOB113" s="152"/>
      <c r="EOC113" s="152"/>
      <c r="EOD113" s="152"/>
      <c r="EOE113" s="152"/>
      <c r="EOF113" s="152"/>
      <c r="EOG113" s="152"/>
      <c r="EOH113" s="152"/>
      <c r="EOI113" s="152"/>
      <c r="EOJ113" s="152"/>
      <c r="EOK113" s="152"/>
      <c r="EOL113" s="152"/>
      <c r="EOM113" s="152"/>
      <c r="EON113" s="152"/>
      <c r="EOO113" s="152"/>
      <c r="EOP113" s="152"/>
      <c r="EOQ113" s="152"/>
      <c r="EOR113" s="152"/>
      <c r="EOS113" s="152"/>
      <c r="EOT113" s="152"/>
      <c r="EOU113" s="152"/>
      <c r="EOV113" s="152"/>
      <c r="EOW113" s="152"/>
      <c r="EOX113" s="152"/>
      <c r="EOY113" s="152"/>
      <c r="EOZ113" s="152"/>
      <c r="EPA113" s="152"/>
      <c r="EPB113" s="152"/>
      <c r="EPC113" s="152"/>
      <c r="EPD113" s="152"/>
      <c r="EPE113" s="152"/>
      <c r="EPF113" s="152"/>
      <c r="EPG113" s="152"/>
      <c r="EPH113" s="152"/>
      <c r="EPI113" s="152"/>
      <c r="EPJ113" s="152"/>
      <c r="EPK113" s="152"/>
      <c r="EPL113" s="152"/>
      <c r="EPM113" s="152"/>
      <c r="EPN113" s="152"/>
      <c r="EPO113" s="152"/>
      <c r="EPP113" s="152"/>
      <c r="EPQ113" s="152"/>
      <c r="EPR113" s="152"/>
      <c r="EPS113" s="152"/>
      <c r="EPT113" s="152"/>
      <c r="EPU113" s="152"/>
      <c r="EPV113" s="152"/>
      <c r="EPW113" s="152"/>
      <c r="EPX113" s="152"/>
      <c r="EPY113" s="152"/>
      <c r="EPZ113" s="152"/>
      <c r="EQA113" s="152"/>
      <c r="EQB113" s="152"/>
      <c r="EQC113" s="152"/>
      <c r="EQD113" s="152"/>
      <c r="EQE113" s="152"/>
      <c r="EQF113" s="152"/>
      <c r="EQG113" s="152"/>
      <c r="EQH113" s="152"/>
      <c r="EQI113" s="152"/>
      <c r="EQJ113" s="152"/>
      <c r="EQK113" s="152"/>
      <c r="EQL113" s="152"/>
      <c r="EQM113" s="152"/>
      <c r="EQN113" s="152"/>
      <c r="EQO113" s="152"/>
      <c r="EQP113" s="152"/>
      <c r="EQQ113" s="152"/>
      <c r="EQR113" s="152"/>
      <c r="EQS113" s="152"/>
      <c r="EQT113" s="152"/>
      <c r="EQU113" s="152"/>
      <c r="EQV113" s="152"/>
      <c r="EQW113" s="152"/>
      <c r="EQX113" s="152"/>
      <c r="EQY113" s="152"/>
      <c r="EQZ113" s="152"/>
      <c r="ERA113" s="152"/>
      <c r="ERB113" s="152"/>
      <c r="ERC113" s="152"/>
      <c r="ERD113" s="152"/>
      <c r="ERE113" s="152"/>
      <c r="ERF113" s="152"/>
      <c r="ERG113" s="152"/>
      <c r="ERH113" s="152"/>
      <c r="ERI113" s="152"/>
      <c r="ERJ113" s="152"/>
      <c r="ERK113" s="152"/>
      <c r="ERL113" s="152"/>
      <c r="ERM113" s="152"/>
      <c r="ERN113" s="152"/>
      <c r="ERO113" s="152"/>
      <c r="ERP113" s="152"/>
      <c r="ERQ113" s="152"/>
      <c r="ERR113" s="152"/>
      <c r="ERS113" s="152"/>
      <c r="ERT113" s="152"/>
      <c r="ERU113" s="152"/>
      <c r="ERV113" s="152"/>
      <c r="ERW113" s="152"/>
      <c r="ERX113" s="152"/>
      <c r="ERY113" s="152"/>
      <c r="ERZ113" s="152"/>
      <c r="ESA113" s="152"/>
      <c r="ESB113" s="152"/>
      <c r="ESC113" s="152"/>
      <c r="ESD113" s="152"/>
      <c r="ESE113" s="152"/>
      <c r="ESF113" s="152"/>
      <c r="ESG113" s="152"/>
      <c r="ESH113" s="152"/>
      <c r="ESI113" s="152"/>
      <c r="ESJ113" s="152"/>
      <c r="ESK113" s="152"/>
      <c r="ESL113" s="152"/>
      <c r="ESM113" s="152"/>
      <c r="ESN113" s="152"/>
      <c r="ESO113" s="152"/>
      <c r="ESP113" s="152"/>
      <c r="ESQ113" s="152"/>
      <c r="ESR113" s="152"/>
      <c r="ESS113" s="152"/>
      <c r="EST113" s="152"/>
      <c r="ESU113" s="152"/>
      <c r="ESV113" s="152"/>
      <c r="ESW113" s="152"/>
      <c r="ESX113" s="152"/>
      <c r="ESY113" s="152"/>
      <c r="ESZ113" s="152"/>
      <c r="ETA113" s="152"/>
      <c r="ETB113" s="152"/>
      <c r="ETC113" s="152"/>
      <c r="ETD113" s="152"/>
      <c r="ETE113" s="152"/>
      <c r="ETF113" s="152"/>
      <c r="ETG113" s="152"/>
      <c r="ETH113" s="152"/>
      <c r="ETI113" s="152"/>
      <c r="ETJ113" s="152"/>
      <c r="ETK113" s="152"/>
      <c r="ETL113" s="152"/>
      <c r="ETM113" s="152"/>
      <c r="ETN113" s="152"/>
      <c r="ETO113" s="152"/>
      <c r="ETP113" s="152"/>
      <c r="ETQ113" s="152"/>
      <c r="ETR113" s="152"/>
      <c r="ETS113" s="152"/>
      <c r="ETT113" s="152"/>
      <c r="ETU113" s="152"/>
      <c r="ETV113" s="152"/>
      <c r="ETW113" s="152"/>
      <c r="ETX113" s="152"/>
      <c r="ETY113" s="152"/>
      <c r="ETZ113" s="152"/>
      <c r="EUA113" s="152"/>
      <c r="EUB113" s="152"/>
      <c r="EUC113" s="152"/>
      <c r="EUD113" s="152"/>
      <c r="EUE113" s="152"/>
      <c r="EUF113" s="152"/>
      <c r="EUG113" s="152"/>
      <c r="EUH113" s="152"/>
      <c r="EUI113" s="152"/>
      <c r="EUJ113" s="152"/>
      <c r="EUK113" s="152"/>
      <c r="EUL113" s="152"/>
      <c r="EUM113" s="152"/>
      <c r="EUN113" s="152"/>
      <c r="EUO113" s="152"/>
      <c r="EUP113" s="152"/>
      <c r="EUQ113" s="152"/>
      <c r="EUR113" s="152"/>
      <c r="EUS113" s="152"/>
      <c r="EUT113" s="152"/>
      <c r="EUU113" s="152"/>
      <c r="EUV113" s="152"/>
      <c r="EUW113" s="152"/>
      <c r="EUX113" s="152"/>
      <c r="EUY113" s="152"/>
      <c r="EUZ113" s="152"/>
      <c r="EVA113" s="152"/>
      <c r="EVB113" s="152"/>
      <c r="EVC113" s="152"/>
      <c r="EVD113" s="152"/>
      <c r="EVE113" s="152"/>
      <c r="EVF113" s="152"/>
      <c r="EVG113" s="152"/>
      <c r="EVH113" s="152"/>
      <c r="EVI113" s="152"/>
      <c r="EVJ113" s="152"/>
      <c r="EVK113" s="152"/>
      <c r="EVL113" s="152"/>
      <c r="EVM113" s="152"/>
      <c r="EVN113" s="152"/>
      <c r="EVO113" s="152"/>
      <c r="EVP113" s="152"/>
      <c r="EVQ113" s="152"/>
      <c r="EVR113" s="152"/>
      <c r="EVS113" s="152"/>
      <c r="EVT113" s="152"/>
      <c r="EVU113" s="152"/>
      <c r="EVV113" s="152"/>
      <c r="EVW113" s="152"/>
      <c r="EVX113" s="152"/>
      <c r="EVY113" s="152"/>
      <c r="EVZ113" s="152"/>
      <c r="EWA113" s="152"/>
      <c r="EWB113" s="152"/>
      <c r="EWC113" s="152"/>
      <c r="EWD113" s="152"/>
      <c r="EWE113" s="152"/>
      <c r="EWF113" s="152"/>
      <c r="EWG113" s="152"/>
      <c r="EWH113" s="152"/>
      <c r="EWI113" s="152"/>
      <c r="EWJ113" s="152"/>
      <c r="EWK113" s="152"/>
      <c r="EWL113" s="152"/>
      <c r="EWM113" s="152"/>
      <c r="EWN113" s="152"/>
      <c r="EWO113" s="152"/>
      <c r="EWP113" s="152"/>
      <c r="EWQ113" s="152"/>
      <c r="EWR113" s="152"/>
      <c r="EWS113" s="152"/>
      <c r="EWT113" s="152"/>
      <c r="EWU113" s="152"/>
      <c r="EWV113" s="152"/>
      <c r="EWW113" s="152"/>
      <c r="EWX113" s="152"/>
      <c r="EWY113" s="152"/>
      <c r="EWZ113" s="152"/>
      <c r="EXA113" s="152"/>
      <c r="EXB113" s="152"/>
      <c r="EXC113" s="152"/>
      <c r="EXD113" s="152"/>
      <c r="EXE113" s="152"/>
      <c r="EXF113" s="152"/>
      <c r="EXG113" s="152"/>
      <c r="EXH113" s="152"/>
      <c r="EXI113" s="152"/>
      <c r="EXJ113" s="152"/>
      <c r="EXK113" s="152"/>
      <c r="EXL113" s="152"/>
      <c r="EXM113" s="152"/>
      <c r="EXN113" s="152"/>
      <c r="EXO113" s="152"/>
      <c r="EXP113" s="152"/>
      <c r="EXQ113" s="152"/>
      <c r="EXR113" s="152"/>
      <c r="EXS113" s="152"/>
      <c r="EXT113" s="152"/>
      <c r="EXU113" s="152"/>
      <c r="EXV113" s="152"/>
      <c r="EXW113" s="152"/>
      <c r="EXX113" s="152"/>
      <c r="EXY113" s="152"/>
      <c r="EXZ113" s="152"/>
      <c r="EYA113" s="152"/>
      <c r="EYB113" s="152"/>
      <c r="EYC113" s="152"/>
      <c r="EYD113" s="152"/>
      <c r="EYE113" s="152"/>
      <c r="EYF113" s="152"/>
      <c r="EYG113" s="152"/>
      <c r="EYH113" s="152"/>
      <c r="EYI113" s="152"/>
      <c r="EYJ113" s="152"/>
      <c r="EYK113" s="152"/>
      <c r="EYL113" s="152"/>
      <c r="EYM113" s="152"/>
      <c r="EYN113" s="152"/>
      <c r="EYO113" s="152"/>
      <c r="EYP113" s="152"/>
      <c r="EYQ113" s="152"/>
      <c r="EYR113" s="152"/>
      <c r="EYS113" s="152"/>
      <c r="EYT113" s="152"/>
      <c r="EYU113" s="152"/>
      <c r="EYV113" s="152"/>
      <c r="EYW113" s="152"/>
      <c r="EYX113" s="152"/>
      <c r="EYY113" s="152"/>
      <c r="EYZ113" s="152"/>
      <c r="EZA113" s="152"/>
      <c r="EZB113" s="152"/>
      <c r="EZC113" s="152"/>
      <c r="EZD113" s="152"/>
      <c r="EZE113" s="152"/>
      <c r="EZF113" s="152"/>
      <c r="EZG113" s="152"/>
      <c r="EZH113" s="152"/>
      <c r="EZI113" s="152"/>
      <c r="EZJ113" s="152"/>
      <c r="EZK113" s="152"/>
      <c r="EZL113" s="152"/>
      <c r="EZM113" s="152"/>
      <c r="EZN113" s="152"/>
      <c r="EZO113" s="152"/>
      <c r="EZP113" s="152"/>
      <c r="EZQ113" s="152"/>
      <c r="EZR113" s="152"/>
      <c r="EZS113" s="152"/>
      <c r="EZT113" s="152"/>
      <c r="EZU113" s="152"/>
      <c r="EZV113" s="152"/>
      <c r="EZW113" s="152"/>
      <c r="EZX113" s="152"/>
      <c r="EZY113" s="152"/>
      <c r="EZZ113" s="152"/>
      <c r="FAA113" s="152"/>
      <c r="FAB113" s="152"/>
      <c r="FAC113" s="152"/>
      <c r="FAD113" s="152"/>
      <c r="FAE113" s="152"/>
      <c r="FAF113" s="152"/>
      <c r="FAG113" s="152"/>
      <c r="FAH113" s="152"/>
      <c r="FAI113" s="152"/>
      <c r="FAJ113" s="152"/>
      <c r="FAK113" s="152"/>
      <c r="FAL113" s="152"/>
      <c r="FAM113" s="152"/>
      <c r="FAN113" s="152"/>
      <c r="FAO113" s="152"/>
      <c r="FAP113" s="152"/>
      <c r="FAQ113" s="152"/>
      <c r="FAR113" s="152"/>
      <c r="FAS113" s="152"/>
      <c r="FAT113" s="152"/>
      <c r="FAU113" s="152"/>
      <c r="FAV113" s="152"/>
      <c r="FAW113" s="152"/>
      <c r="FAX113" s="152"/>
      <c r="FAY113" s="152"/>
      <c r="FAZ113" s="152"/>
      <c r="FBA113" s="152"/>
      <c r="FBB113" s="152"/>
      <c r="FBC113" s="152"/>
      <c r="FBD113" s="152"/>
      <c r="FBE113" s="152"/>
      <c r="FBF113" s="152"/>
      <c r="FBG113" s="152"/>
      <c r="FBH113" s="152"/>
      <c r="FBI113" s="152"/>
      <c r="FBJ113" s="152"/>
      <c r="FBK113" s="152"/>
      <c r="FBL113" s="152"/>
      <c r="FBM113" s="152"/>
      <c r="FBN113" s="152"/>
      <c r="FBO113" s="152"/>
      <c r="FBP113" s="152"/>
      <c r="FBQ113" s="152"/>
      <c r="FBR113" s="152"/>
      <c r="FBS113" s="152"/>
      <c r="FBT113" s="152"/>
      <c r="FBU113" s="152"/>
      <c r="FBV113" s="152"/>
      <c r="FBW113" s="152"/>
      <c r="FBX113" s="152"/>
      <c r="FBY113" s="152"/>
      <c r="FBZ113" s="152"/>
      <c r="FCA113" s="152"/>
      <c r="FCB113" s="152"/>
      <c r="FCC113" s="152"/>
      <c r="FCD113" s="152"/>
      <c r="FCE113" s="152"/>
      <c r="FCF113" s="152"/>
      <c r="FCG113" s="152"/>
      <c r="FCH113" s="152"/>
      <c r="FCI113" s="152"/>
      <c r="FCJ113" s="152"/>
      <c r="FCK113" s="152"/>
      <c r="FCL113" s="152"/>
      <c r="FCM113" s="152"/>
      <c r="FCN113" s="152"/>
      <c r="FCO113" s="152"/>
      <c r="FCP113" s="152"/>
      <c r="FCQ113" s="152"/>
      <c r="FCR113" s="152"/>
      <c r="FCS113" s="152"/>
      <c r="FCT113" s="152"/>
      <c r="FCU113" s="152"/>
      <c r="FCV113" s="152"/>
      <c r="FCW113" s="152"/>
      <c r="FCX113" s="152"/>
      <c r="FCY113" s="152"/>
      <c r="FCZ113" s="152"/>
      <c r="FDA113" s="152"/>
      <c r="FDB113" s="152"/>
      <c r="FDC113" s="152"/>
      <c r="FDD113" s="152"/>
      <c r="FDE113" s="152"/>
      <c r="FDF113" s="152"/>
      <c r="FDG113" s="152"/>
      <c r="FDH113" s="152"/>
      <c r="FDI113" s="152"/>
      <c r="FDJ113" s="152"/>
      <c r="FDK113" s="152"/>
      <c r="FDL113" s="152"/>
      <c r="FDM113" s="152"/>
      <c r="FDN113" s="152"/>
      <c r="FDO113" s="152"/>
      <c r="FDP113" s="152"/>
      <c r="FDQ113" s="152"/>
      <c r="FDR113" s="152"/>
      <c r="FDS113" s="152"/>
      <c r="FDT113" s="152"/>
      <c r="FDU113" s="152"/>
      <c r="FDV113" s="152"/>
      <c r="FDW113" s="152"/>
      <c r="FDX113" s="152"/>
      <c r="FDY113" s="152"/>
      <c r="FDZ113" s="152"/>
      <c r="FEA113" s="152"/>
      <c r="FEB113" s="152"/>
      <c r="FEC113" s="152"/>
      <c r="FED113" s="152"/>
      <c r="FEE113" s="152"/>
      <c r="FEF113" s="152"/>
      <c r="FEG113" s="152"/>
      <c r="FEH113" s="152"/>
      <c r="FEI113" s="152"/>
      <c r="FEJ113" s="152"/>
      <c r="FEK113" s="152"/>
      <c r="FEL113" s="152"/>
      <c r="FEM113" s="152"/>
      <c r="FEN113" s="152"/>
      <c r="FEO113" s="152"/>
      <c r="FEP113" s="152"/>
      <c r="FEQ113" s="152"/>
      <c r="FER113" s="152"/>
      <c r="FES113" s="152"/>
      <c r="FET113" s="152"/>
      <c r="FEU113" s="152"/>
      <c r="FEV113" s="152"/>
      <c r="FEW113" s="152"/>
      <c r="FEX113" s="152"/>
      <c r="FEY113" s="152"/>
      <c r="FEZ113" s="152"/>
      <c r="FFA113" s="152"/>
      <c r="FFB113" s="152"/>
      <c r="FFC113" s="152"/>
      <c r="FFD113" s="152"/>
      <c r="FFE113" s="152"/>
      <c r="FFF113" s="152"/>
      <c r="FFG113" s="152"/>
      <c r="FFH113" s="152"/>
      <c r="FFI113" s="152"/>
      <c r="FFJ113" s="152"/>
      <c r="FFK113" s="152"/>
      <c r="FFL113" s="152"/>
      <c r="FFM113" s="152"/>
      <c r="FFN113" s="152"/>
      <c r="FFO113" s="152"/>
      <c r="FFP113" s="152"/>
      <c r="FFQ113" s="152"/>
      <c r="FFR113" s="152"/>
      <c r="FFS113" s="152"/>
      <c r="FFT113" s="152"/>
      <c r="FFU113" s="152"/>
      <c r="FFV113" s="152"/>
      <c r="FFW113" s="152"/>
      <c r="FFX113" s="152"/>
      <c r="FFY113" s="152"/>
      <c r="FFZ113" s="152"/>
      <c r="FGA113" s="152"/>
      <c r="FGB113" s="152"/>
      <c r="FGC113" s="152"/>
      <c r="FGD113" s="152"/>
      <c r="FGE113" s="152"/>
      <c r="FGF113" s="152"/>
      <c r="FGG113" s="152"/>
      <c r="FGH113" s="152"/>
      <c r="FGI113" s="152"/>
      <c r="FGJ113" s="152"/>
      <c r="FGK113" s="152"/>
      <c r="FGL113" s="152"/>
      <c r="FGM113" s="152"/>
      <c r="FGN113" s="152"/>
      <c r="FGO113" s="152"/>
      <c r="FGP113" s="152"/>
      <c r="FGQ113" s="152"/>
      <c r="FGR113" s="152"/>
      <c r="FGS113" s="152"/>
      <c r="FGT113" s="152"/>
      <c r="FGU113" s="152"/>
      <c r="FGV113" s="152"/>
      <c r="FGW113" s="152"/>
      <c r="FGX113" s="152"/>
      <c r="FGY113" s="152"/>
      <c r="FGZ113" s="152"/>
      <c r="FHA113" s="152"/>
      <c r="FHB113" s="152"/>
      <c r="FHC113" s="152"/>
      <c r="FHD113" s="152"/>
      <c r="FHE113" s="152"/>
      <c r="FHF113" s="152"/>
      <c r="FHG113" s="152"/>
      <c r="FHH113" s="152"/>
      <c r="FHI113" s="152"/>
      <c r="FHJ113" s="152"/>
      <c r="FHK113" s="152"/>
      <c r="FHL113" s="152"/>
      <c r="FHM113" s="152"/>
      <c r="FHN113" s="152"/>
      <c r="FHO113" s="152"/>
      <c r="FHP113" s="152"/>
      <c r="FHQ113" s="152"/>
      <c r="FHR113" s="152"/>
      <c r="FHS113" s="152"/>
      <c r="FHT113" s="152"/>
      <c r="FHU113" s="152"/>
      <c r="FHV113" s="152"/>
      <c r="FHW113" s="152"/>
      <c r="FHX113" s="152"/>
      <c r="FHY113" s="152"/>
      <c r="FHZ113" s="152"/>
      <c r="FIA113" s="152"/>
      <c r="FIB113" s="152"/>
      <c r="FIC113" s="152"/>
      <c r="FID113" s="152"/>
      <c r="FIE113" s="152"/>
      <c r="FIF113" s="152"/>
      <c r="FIG113" s="152"/>
      <c r="FIH113" s="152"/>
      <c r="FII113" s="152"/>
      <c r="FIJ113" s="152"/>
      <c r="FIK113" s="152"/>
      <c r="FIL113" s="152"/>
      <c r="FIM113" s="152"/>
      <c r="FIN113" s="152"/>
      <c r="FIO113" s="152"/>
      <c r="FIP113" s="152"/>
      <c r="FIQ113" s="152"/>
      <c r="FIR113" s="152"/>
      <c r="FIS113" s="152"/>
      <c r="FIT113" s="152"/>
      <c r="FIU113" s="152"/>
      <c r="FIV113" s="152"/>
      <c r="FIW113" s="152"/>
      <c r="FIX113" s="152"/>
      <c r="FIY113" s="152"/>
      <c r="FIZ113" s="152"/>
      <c r="FJA113" s="152"/>
      <c r="FJB113" s="152"/>
      <c r="FJC113" s="152"/>
      <c r="FJD113" s="152"/>
      <c r="FJE113" s="152"/>
      <c r="FJF113" s="152"/>
      <c r="FJG113" s="152"/>
      <c r="FJH113" s="152"/>
      <c r="FJI113" s="152"/>
      <c r="FJJ113" s="152"/>
      <c r="FJK113" s="152"/>
      <c r="FJL113" s="152"/>
      <c r="FJM113" s="152"/>
      <c r="FJN113" s="152"/>
      <c r="FJO113" s="152"/>
      <c r="FJP113" s="152"/>
      <c r="FJQ113" s="152"/>
      <c r="FJR113" s="152"/>
      <c r="FJS113" s="152"/>
      <c r="FJT113" s="152"/>
      <c r="FJU113" s="152"/>
      <c r="FJV113" s="152"/>
      <c r="FJW113" s="152"/>
      <c r="FJX113" s="152"/>
      <c r="FJY113" s="152"/>
      <c r="FJZ113" s="152"/>
      <c r="FKA113" s="152"/>
      <c r="FKB113" s="152"/>
      <c r="FKC113" s="152"/>
      <c r="FKD113" s="152"/>
      <c r="FKE113" s="152"/>
      <c r="FKF113" s="152"/>
      <c r="FKG113" s="152"/>
      <c r="FKH113" s="152"/>
      <c r="FKI113" s="152"/>
      <c r="FKJ113" s="152"/>
      <c r="FKK113" s="152"/>
      <c r="FKL113" s="152"/>
      <c r="FKM113" s="152"/>
      <c r="FKN113" s="152"/>
      <c r="FKO113" s="152"/>
      <c r="FKP113" s="152"/>
      <c r="FKQ113" s="152"/>
      <c r="FKR113" s="152"/>
      <c r="FKS113" s="152"/>
      <c r="FKT113" s="152"/>
      <c r="FKU113" s="152"/>
      <c r="FKV113" s="152"/>
      <c r="FKW113" s="152"/>
      <c r="FKX113" s="152"/>
      <c r="FKY113" s="152"/>
      <c r="FKZ113" s="152"/>
      <c r="FLA113" s="152"/>
      <c r="FLB113" s="152"/>
      <c r="FLC113" s="152"/>
      <c r="FLD113" s="152"/>
      <c r="FLE113" s="152"/>
      <c r="FLF113" s="152"/>
      <c r="FLG113" s="152"/>
      <c r="FLH113" s="152"/>
      <c r="FLI113" s="152"/>
      <c r="FLJ113" s="152"/>
      <c r="FLK113" s="152"/>
      <c r="FLL113" s="152"/>
      <c r="FLM113" s="152"/>
      <c r="FLN113" s="152"/>
      <c r="FLO113" s="152"/>
      <c r="FLP113" s="152"/>
      <c r="FLQ113" s="152"/>
      <c r="FLR113" s="152"/>
      <c r="FLS113" s="152"/>
      <c r="FLT113" s="152"/>
      <c r="FLU113" s="152"/>
      <c r="FLV113" s="152"/>
      <c r="FLW113" s="152"/>
      <c r="FLX113" s="152"/>
      <c r="FLY113" s="152"/>
      <c r="FLZ113" s="152"/>
      <c r="FMA113" s="152"/>
      <c r="FMB113" s="152"/>
      <c r="FMC113" s="152"/>
      <c r="FMD113" s="152"/>
      <c r="FME113" s="152"/>
      <c r="FMF113" s="152"/>
      <c r="FMG113" s="152"/>
      <c r="FMH113" s="152"/>
      <c r="FMI113" s="152"/>
      <c r="FMJ113" s="152"/>
      <c r="FMK113" s="152"/>
      <c r="FML113" s="152"/>
      <c r="FMM113" s="152"/>
      <c r="FMN113" s="152"/>
      <c r="FMO113" s="152"/>
      <c r="FMP113" s="152"/>
      <c r="FMQ113" s="152"/>
      <c r="FMR113" s="152"/>
      <c r="FMS113" s="152"/>
      <c r="FMT113" s="152"/>
      <c r="FMU113" s="152"/>
      <c r="FMV113" s="152"/>
      <c r="FMW113" s="152"/>
      <c r="FMX113" s="152"/>
      <c r="FMY113" s="152"/>
      <c r="FMZ113" s="152"/>
      <c r="FNA113" s="152"/>
      <c r="FNB113" s="152"/>
      <c r="FNC113" s="152"/>
      <c r="FND113" s="152"/>
      <c r="FNE113" s="152"/>
      <c r="FNF113" s="152"/>
      <c r="FNG113" s="152"/>
      <c r="FNH113" s="152"/>
      <c r="FNI113" s="152"/>
      <c r="FNJ113" s="152"/>
      <c r="FNK113" s="152"/>
      <c r="FNL113" s="152"/>
      <c r="FNM113" s="152"/>
      <c r="FNN113" s="152"/>
      <c r="FNO113" s="152"/>
      <c r="FNP113" s="152"/>
      <c r="FNQ113" s="152"/>
      <c r="FNR113" s="152"/>
      <c r="FNS113" s="152"/>
      <c r="FNT113" s="152"/>
      <c r="FNU113" s="152"/>
      <c r="FNV113" s="152"/>
      <c r="FNW113" s="152"/>
      <c r="FNX113" s="152"/>
      <c r="FNY113" s="152"/>
      <c r="FNZ113" s="152"/>
      <c r="FOA113" s="152"/>
      <c r="FOB113" s="152"/>
      <c r="FOC113" s="152"/>
      <c r="FOD113" s="152"/>
      <c r="FOE113" s="152"/>
      <c r="FOF113" s="152"/>
      <c r="FOG113" s="152"/>
      <c r="FOH113" s="152"/>
      <c r="FOI113" s="152"/>
      <c r="FOJ113" s="152"/>
      <c r="FOK113" s="152"/>
      <c r="FOL113" s="152"/>
      <c r="FOM113" s="152"/>
      <c r="FON113" s="152"/>
      <c r="FOO113" s="152"/>
      <c r="FOP113" s="152"/>
      <c r="FOQ113" s="152"/>
      <c r="FOR113" s="152"/>
      <c r="FOS113" s="152"/>
      <c r="FOT113" s="152"/>
      <c r="FOU113" s="152"/>
      <c r="FOV113" s="152"/>
      <c r="FOW113" s="152"/>
      <c r="FOX113" s="152"/>
      <c r="FOY113" s="152"/>
      <c r="FOZ113" s="152"/>
      <c r="FPA113" s="152"/>
      <c r="FPB113" s="152"/>
      <c r="FPC113" s="152"/>
      <c r="FPD113" s="152"/>
      <c r="FPE113" s="152"/>
      <c r="FPF113" s="152"/>
      <c r="FPG113" s="152"/>
      <c r="FPH113" s="152"/>
      <c r="FPI113" s="152"/>
      <c r="FPJ113" s="152"/>
      <c r="FPK113" s="152"/>
      <c r="FPL113" s="152"/>
      <c r="FPM113" s="152"/>
      <c r="FPN113" s="152"/>
      <c r="FPO113" s="152"/>
      <c r="FPP113" s="152"/>
      <c r="FPQ113" s="152"/>
      <c r="FPR113" s="152"/>
      <c r="FPS113" s="152"/>
      <c r="FPT113" s="152"/>
      <c r="FPU113" s="152"/>
      <c r="FPV113" s="152"/>
      <c r="FPW113" s="152"/>
      <c r="FPX113" s="152"/>
      <c r="FPY113" s="152"/>
      <c r="FPZ113" s="152"/>
      <c r="FQA113" s="152"/>
      <c r="FQB113" s="152"/>
      <c r="FQC113" s="152"/>
      <c r="FQD113" s="152"/>
      <c r="FQE113" s="152"/>
      <c r="FQF113" s="152"/>
      <c r="FQG113" s="152"/>
      <c r="FQH113" s="152"/>
      <c r="FQI113" s="152"/>
      <c r="FQJ113" s="152"/>
      <c r="FQK113" s="152"/>
      <c r="FQL113" s="152"/>
      <c r="FQM113" s="152"/>
      <c r="FQN113" s="152"/>
      <c r="FQO113" s="152"/>
      <c r="FQP113" s="152"/>
      <c r="FQQ113" s="152"/>
      <c r="FQR113" s="152"/>
      <c r="FQS113" s="152"/>
      <c r="FQT113" s="152"/>
      <c r="FQU113" s="152"/>
      <c r="FQV113" s="152"/>
      <c r="FQW113" s="152"/>
      <c r="FQX113" s="152"/>
      <c r="FQY113" s="152"/>
      <c r="FQZ113" s="152"/>
      <c r="FRA113" s="152"/>
      <c r="FRB113" s="152"/>
      <c r="FRC113" s="152"/>
      <c r="FRD113" s="152"/>
      <c r="FRE113" s="152"/>
      <c r="FRF113" s="152"/>
      <c r="FRG113" s="152"/>
      <c r="FRH113" s="152"/>
      <c r="FRI113" s="152"/>
      <c r="FRJ113" s="152"/>
      <c r="FRK113" s="152"/>
      <c r="FRL113" s="152"/>
      <c r="FRM113" s="152"/>
      <c r="FRN113" s="152"/>
      <c r="FRO113" s="152"/>
      <c r="FRP113" s="152"/>
      <c r="FRQ113" s="152"/>
      <c r="FRR113" s="152"/>
      <c r="FRS113" s="152"/>
      <c r="FRT113" s="152"/>
      <c r="FRU113" s="152"/>
      <c r="FRV113" s="152"/>
      <c r="FRW113" s="152"/>
      <c r="FRX113" s="152"/>
      <c r="FRY113" s="152"/>
      <c r="FRZ113" s="152"/>
      <c r="FSA113" s="152"/>
      <c r="FSB113" s="152"/>
      <c r="FSC113" s="152"/>
      <c r="FSD113" s="152"/>
      <c r="FSE113" s="152"/>
      <c r="FSF113" s="152"/>
      <c r="FSG113" s="152"/>
      <c r="FSH113" s="152"/>
      <c r="FSI113" s="152"/>
      <c r="FSJ113" s="152"/>
      <c r="FSK113" s="152"/>
      <c r="FSL113" s="152"/>
      <c r="FSM113" s="152"/>
      <c r="FSN113" s="152"/>
      <c r="FSO113" s="152"/>
      <c r="FSP113" s="152"/>
      <c r="FSQ113" s="152"/>
      <c r="FSR113" s="152"/>
      <c r="FSS113" s="152"/>
      <c r="FST113" s="152"/>
      <c r="FSU113" s="152"/>
      <c r="FSV113" s="152"/>
      <c r="FSW113" s="152"/>
      <c r="FSX113" s="152"/>
      <c r="FSY113" s="152"/>
      <c r="FSZ113" s="152"/>
      <c r="FTA113" s="152"/>
      <c r="FTB113" s="152"/>
      <c r="FTC113" s="152"/>
      <c r="FTD113" s="152"/>
      <c r="FTE113" s="152"/>
      <c r="FTF113" s="152"/>
      <c r="FTG113" s="152"/>
      <c r="FTH113" s="152"/>
      <c r="FTI113" s="152"/>
      <c r="FTJ113" s="152"/>
      <c r="FTK113" s="152"/>
      <c r="FTL113" s="152"/>
      <c r="FTM113" s="152"/>
      <c r="FTN113" s="152"/>
      <c r="FTO113" s="152"/>
      <c r="FTP113" s="152"/>
      <c r="FTQ113" s="152"/>
      <c r="FTR113" s="152"/>
      <c r="FTS113" s="152"/>
      <c r="FTT113" s="152"/>
      <c r="FTU113" s="152"/>
      <c r="FTV113" s="152"/>
      <c r="FTW113" s="152"/>
      <c r="FTX113" s="152"/>
      <c r="FTY113" s="152"/>
      <c r="FTZ113" s="152"/>
      <c r="FUA113" s="152"/>
      <c r="FUB113" s="152"/>
      <c r="FUC113" s="152"/>
      <c r="FUD113" s="152"/>
      <c r="FUE113" s="152"/>
      <c r="FUF113" s="152"/>
      <c r="FUG113" s="152"/>
      <c r="FUH113" s="152"/>
      <c r="FUI113" s="152"/>
      <c r="FUJ113" s="152"/>
      <c r="FUK113" s="152"/>
      <c r="FUL113" s="152"/>
      <c r="FUM113" s="152"/>
      <c r="FUN113" s="152"/>
      <c r="FUO113" s="152"/>
      <c r="FUP113" s="152"/>
      <c r="FUQ113" s="152"/>
      <c r="FUR113" s="152"/>
      <c r="FUS113" s="152"/>
      <c r="FUT113" s="152"/>
      <c r="FUU113" s="152"/>
      <c r="FUV113" s="152"/>
      <c r="FUW113" s="152"/>
      <c r="FUX113" s="152"/>
      <c r="FUY113" s="152"/>
      <c r="FUZ113" s="152"/>
      <c r="FVA113" s="152"/>
      <c r="FVB113" s="152"/>
      <c r="FVC113" s="152"/>
      <c r="FVD113" s="152"/>
      <c r="FVE113" s="152"/>
      <c r="FVF113" s="152"/>
      <c r="FVG113" s="152"/>
      <c r="FVH113" s="152"/>
      <c r="FVI113" s="152"/>
      <c r="FVJ113" s="152"/>
      <c r="FVK113" s="152"/>
      <c r="FVL113" s="152"/>
      <c r="FVM113" s="152"/>
      <c r="FVN113" s="152"/>
      <c r="FVO113" s="152"/>
      <c r="FVP113" s="152"/>
      <c r="FVQ113" s="152"/>
      <c r="FVR113" s="152"/>
      <c r="FVS113" s="152"/>
      <c r="FVT113" s="152"/>
      <c r="FVU113" s="152"/>
      <c r="FVV113" s="152"/>
      <c r="FVW113" s="152"/>
      <c r="FVX113" s="152"/>
      <c r="FVY113" s="152"/>
      <c r="FVZ113" s="152"/>
      <c r="FWA113" s="152"/>
      <c r="FWB113" s="152"/>
      <c r="FWC113" s="152"/>
      <c r="FWD113" s="152"/>
      <c r="FWE113" s="152"/>
      <c r="FWF113" s="152"/>
      <c r="FWG113" s="152"/>
      <c r="FWH113" s="152"/>
      <c r="FWI113" s="152"/>
      <c r="FWJ113" s="152"/>
      <c r="FWK113" s="152"/>
      <c r="FWL113" s="152"/>
      <c r="FWM113" s="152"/>
      <c r="FWN113" s="152"/>
      <c r="FWO113" s="152"/>
      <c r="FWP113" s="152"/>
      <c r="FWQ113" s="152"/>
      <c r="FWR113" s="152"/>
      <c r="FWS113" s="152"/>
      <c r="FWT113" s="152"/>
      <c r="FWU113" s="152"/>
      <c r="FWV113" s="152"/>
      <c r="FWW113" s="152"/>
      <c r="FWX113" s="152"/>
      <c r="FWY113" s="152"/>
      <c r="FWZ113" s="152"/>
      <c r="FXA113" s="152"/>
      <c r="FXB113" s="152"/>
      <c r="FXC113" s="152"/>
      <c r="FXD113" s="152"/>
      <c r="FXE113" s="152"/>
      <c r="FXF113" s="152"/>
      <c r="FXG113" s="152"/>
      <c r="FXH113" s="152"/>
      <c r="FXI113" s="152"/>
      <c r="FXJ113" s="152"/>
      <c r="FXK113" s="152"/>
      <c r="FXL113" s="152"/>
      <c r="FXM113" s="152"/>
      <c r="FXN113" s="152"/>
      <c r="FXO113" s="152"/>
      <c r="FXP113" s="152"/>
      <c r="FXQ113" s="152"/>
      <c r="FXR113" s="152"/>
      <c r="FXS113" s="152"/>
      <c r="FXT113" s="152"/>
      <c r="FXU113" s="152"/>
      <c r="FXV113" s="152"/>
      <c r="FXW113" s="152"/>
      <c r="FXX113" s="152"/>
      <c r="FXY113" s="152"/>
      <c r="FXZ113" s="152"/>
      <c r="FYA113" s="152"/>
      <c r="FYB113" s="152"/>
      <c r="FYC113" s="152"/>
      <c r="FYD113" s="152"/>
      <c r="FYE113" s="152"/>
      <c r="FYF113" s="152"/>
      <c r="FYG113" s="152"/>
      <c r="FYH113" s="152"/>
      <c r="FYI113" s="152"/>
      <c r="FYJ113" s="152"/>
      <c r="FYK113" s="152"/>
      <c r="FYL113" s="152"/>
      <c r="FYM113" s="152"/>
      <c r="FYN113" s="152"/>
      <c r="FYO113" s="152"/>
      <c r="FYP113" s="152"/>
      <c r="FYQ113" s="152"/>
      <c r="FYR113" s="152"/>
      <c r="FYS113" s="152"/>
      <c r="FYT113" s="152"/>
      <c r="FYU113" s="152"/>
      <c r="FYV113" s="152"/>
      <c r="FYW113" s="152"/>
      <c r="FYX113" s="152"/>
      <c r="FYY113" s="152"/>
      <c r="FYZ113" s="152"/>
      <c r="FZA113" s="152"/>
      <c r="FZB113" s="152"/>
      <c r="FZC113" s="152"/>
      <c r="FZD113" s="152"/>
      <c r="FZE113" s="152"/>
      <c r="FZF113" s="152"/>
      <c r="FZG113" s="152"/>
      <c r="FZH113" s="152"/>
      <c r="FZI113" s="152"/>
      <c r="FZJ113" s="152"/>
      <c r="FZK113" s="152"/>
      <c r="FZL113" s="152"/>
      <c r="FZM113" s="152"/>
      <c r="FZN113" s="152"/>
      <c r="FZO113" s="152"/>
      <c r="FZP113" s="152"/>
      <c r="FZQ113" s="152"/>
      <c r="FZR113" s="152"/>
      <c r="FZS113" s="152"/>
      <c r="FZT113" s="152"/>
      <c r="FZU113" s="152"/>
      <c r="FZV113" s="152"/>
      <c r="FZW113" s="152"/>
      <c r="FZX113" s="152"/>
      <c r="FZY113" s="152"/>
      <c r="FZZ113" s="152"/>
      <c r="GAA113" s="152"/>
      <c r="GAB113" s="152"/>
      <c r="GAC113" s="152"/>
      <c r="GAD113" s="152"/>
      <c r="GAE113" s="152"/>
      <c r="GAF113" s="152"/>
      <c r="GAG113" s="152"/>
      <c r="GAH113" s="152"/>
      <c r="GAI113" s="152"/>
      <c r="GAJ113" s="152"/>
      <c r="GAK113" s="152"/>
      <c r="GAL113" s="152"/>
      <c r="GAM113" s="152"/>
      <c r="GAN113" s="152"/>
      <c r="GAO113" s="152"/>
      <c r="GAP113" s="152"/>
      <c r="GAQ113" s="152"/>
      <c r="GAR113" s="152"/>
      <c r="GAS113" s="152"/>
      <c r="GAT113" s="152"/>
      <c r="GAU113" s="152"/>
      <c r="GAV113" s="152"/>
      <c r="GAW113" s="152"/>
      <c r="GAX113" s="152"/>
      <c r="GAY113" s="152"/>
      <c r="GAZ113" s="152"/>
      <c r="GBA113" s="152"/>
      <c r="GBB113" s="152"/>
      <c r="GBC113" s="152"/>
      <c r="GBD113" s="152"/>
      <c r="GBE113" s="152"/>
      <c r="GBF113" s="152"/>
      <c r="GBG113" s="152"/>
      <c r="GBH113" s="152"/>
      <c r="GBI113" s="152"/>
      <c r="GBJ113" s="152"/>
      <c r="GBK113" s="152"/>
      <c r="GBL113" s="152"/>
      <c r="GBM113" s="152"/>
      <c r="GBN113" s="152"/>
      <c r="GBO113" s="152"/>
      <c r="GBP113" s="152"/>
      <c r="GBQ113" s="152"/>
      <c r="GBR113" s="152"/>
      <c r="GBS113" s="152"/>
      <c r="GBT113" s="152"/>
      <c r="GBU113" s="152"/>
      <c r="GBV113" s="152"/>
      <c r="GBW113" s="152"/>
      <c r="GBX113" s="152"/>
      <c r="GBY113" s="152"/>
      <c r="GBZ113" s="152"/>
      <c r="GCA113" s="152"/>
      <c r="GCB113" s="152"/>
      <c r="GCC113" s="152"/>
      <c r="GCD113" s="152"/>
      <c r="GCE113" s="152"/>
      <c r="GCF113" s="152"/>
      <c r="GCG113" s="152"/>
      <c r="GCH113" s="152"/>
      <c r="GCI113" s="152"/>
      <c r="GCJ113" s="152"/>
      <c r="GCK113" s="152"/>
      <c r="GCL113" s="152"/>
      <c r="GCM113" s="152"/>
      <c r="GCN113" s="152"/>
      <c r="GCO113" s="152"/>
      <c r="GCP113" s="152"/>
      <c r="GCQ113" s="152"/>
      <c r="GCR113" s="152"/>
      <c r="GCS113" s="152"/>
      <c r="GCT113" s="152"/>
      <c r="GCU113" s="152"/>
      <c r="GCV113" s="152"/>
      <c r="GCW113" s="152"/>
      <c r="GCX113" s="152"/>
      <c r="GCY113" s="152"/>
      <c r="GCZ113" s="152"/>
      <c r="GDA113" s="152"/>
      <c r="GDB113" s="152"/>
      <c r="GDC113" s="152"/>
      <c r="GDD113" s="152"/>
      <c r="GDE113" s="152"/>
      <c r="GDF113" s="152"/>
      <c r="GDG113" s="152"/>
      <c r="GDH113" s="152"/>
      <c r="GDI113" s="152"/>
      <c r="GDJ113" s="152"/>
      <c r="GDK113" s="152"/>
      <c r="GDL113" s="152"/>
      <c r="GDM113" s="152"/>
      <c r="GDN113" s="152"/>
      <c r="GDO113" s="152"/>
      <c r="GDP113" s="152"/>
      <c r="GDQ113" s="152"/>
      <c r="GDR113" s="152"/>
      <c r="GDS113" s="152"/>
      <c r="GDT113" s="152"/>
      <c r="GDU113" s="152"/>
      <c r="GDV113" s="152"/>
      <c r="GDW113" s="152"/>
      <c r="GDX113" s="152"/>
      <c r="GDY113" s="152"/>
      <c r="GDZ113" s="152"/>
      <c r="GEA113" s="152"/>
      <c r="GEB113" s="152"/>
      <c r="GEC113" s="152"/>
      <c r="GED113" s="152"/>
      <c r="GEE113" s="152"/>
      <c r="GEF113" s="152"/>
      <c r="GEG113" s="152"/>
      <c r="GEH113" s="152"/>
      <c r="GEI113" s="152"/>
      <c r="GEJ113" s="152"/>
      <c r="GEK113" s="152"/>
      <c r="GEL113" s="152"/>
      <c r="GEM113" s="152"/>
      <c r="GEN113" s="152"/>
      <c r="GEO113" s="152"/>
      <c r="GEP113" s="152"/>
      <c r="GEQ113" s="152"/>
      <c r="GER113" s="152"/>
      <c r="GES113" s="152"/>
      <c r="GET113" s="152"/>
      <c r="GEU113" s="152"/>
      <c r="GEV113" s="152"/>
      <c r="GEW113" s="152"/>
      <c r="GEX113" s="152"/>
      <c r="GEY113" s="152"/>
      <c r="GEZ113" s="152"/>
      <c r="GFA113" s="152"/>
      <c r="GFB113" s="152"/>
      <c r="GFC113" s="152"/>
      <c r="GFD113" s="152"/>
      <c r="GFE113" s="152"/>
      <c r="GFF113" s="152"/>
      <c r="GFG113" s="152"/>
      <c r="GFH113" s="152"/>
      <c r="GFI113" s="152"/>
      <c r="GFJ113" s="152"/>
      <c r="GFK113" s="152"/>
      <c r="GFL113" s="152"/>
      <c r="GFM113" s="152"/>
      <c r="GFN113" s="152"/>
      <c r="GFO113" s="152"/>
      <c r="GFP113" s="152"/>
      <c r="GFQ113" s="152"/>
      <c r="GFR113" s="152"/>
      <c r="GFS113" s="152"/>
      <c r="GFT113" s="152"/>
      <c r="GFU113" s="152"/>
      <c r="GFV113" s="152"/>
      <c r="GFW113" s="152"/>
      <c r="GFX113" s="152"/>
      <c r="GFY113" s="152"/>
      <c r="GFZ113" s="152"/>
      <c r="GGA113" s="152"/>
      <c r="GGB113" s="152"/>
      <c r="GGC113" s="152"/>
      <c r="GGD113" s="152"/>
      <c r="GGE113" s="152"/>
      <c r="GGF113" s="152"/>
      <c r="GGG113" s="152"/>
      <c r="GGH113" s="152"/>
      <c r="GGI113" s="152"/>
      <c r="GGJ113" s="152"/>
      <c r="GGK113" s="152"/>
      <c r="GGL113" s="152"/>
      <c r="GGM113" s="152"/>
      <c r="GGN113" s="152"/>
      <c r="GGO113" s="152"/>
      <c r="GGP113" s="152"/>
      <c r="GGQ113" s="152"/>
      <c r="GGR113" s="152"/>
      <c r="GGS113" s="152"/>
      <c r="GGT113" s="152"/>
      <c r="GGU113" s="152"/>
      <c r="GGV113" s="152"/>
      <c r="GGW113" s="152"/>
      <c r="GGX113" s="152"/>
      <c r="GGY113" s="152"/>
      <c r="GGZ113" s="152"/>
      <c r="GHA113" s="152"/>
      <c r="GHB113" s="152"/>
      <c r="GHC113" s="152"/>
      <c r="GHD113" s="152"/>
      <c r="GHE113" s="152"/>
      <c r="GHF113" s="152"/>
      <c r="GHG113" s="152"/>
      <c r="GHH113" s="152"/>
      <c r="GHI113" s="152"/>
      <c r="GHJ113" s="152"/>
      <c r="GHK113" s="152"/>
      <c r="GHL113" s="152"/>
      <c r="GHM113" s="152"/>
      <c r="GHN113" s="152"/>
      <c r="GHO113" s="152"/>
      <c r="GHP113" s="152"/>
      <c r="GHQ113" s="152"/>
      <c r="GHR113" s="152"/>
      <c r="GHS113" s="152"/>
      <c r="GHT113" s="152"/>
      <c r="GHU113" s="152"/>
      <c r="GHV113" s="152"/>
      <c r="GHW113" s="152"/>
      <c r="GHX113" s="152"/>
      <c r="GHY113" s="152"/>
      <c r="GHZ113" s="152"/>
      <c r="GIA113" s="152"/>
      <c r="GIB113" s="152"/>
      <c r="GIC113" s="152"/>
      <c r="GID113" s="152"/>
      <c r="GIE113" s="152"/>
      <c r="GIF113" s="152"/>
      <c r="GIG113" s="152"/>
      <c r="GIH113" s="152"/>
      <c r="GII113" s="152"/>
      <c r="GIJ113" s="152"/>
      <c r="GIK113" s="152"/>
      <c r="GIL113" s="152"/>
      <c r="GIM113" s="152"/>
      <c r="GIN113" s="152"/>
      <c r="GIO113" s="152"/>
      <c r="GIP113" s="152"/>
      <c r="GIQ113" s="152"/>
      <c r="GIR113" s="152"/>
      <c r="GIS113" s="152"/>
      <c r="GIT113" s="152"/>
      <c r="GIU113" s="152"/>
      <c r="GIV113" s="152"/>
      <c r="GIW113" s="152"/>
      <c r="GIX113" s="152"/>
      <c r="GIY113" s="152"/>
      <c r="GIZ113" s="152"/>
      <c r="GJA113" s="152"/>
      <c r="GJB113" s="152"/>
      <c r="GJC113" s="152"/>
      <c r="GJD113" s="152"/>
      <c r="GJE113" s="152"/>
      <c r="GJF113" s="152"/>
      <c r="GJG113" s="152"/>
      <c r="GJH113" s="152"/>
      <c r="GJI113" s="152"/>
      <c r="GJJ113" s="152"/>
      <c r="GJK113" s="152"/>
      <c r="GJL113" s="152"/>
      <c r="GJM113" s="152"/>
      <c r="GJN113" s="152"/>
      <c r="GJO113" s="152"/>
      <c r="GJP113" s="152"/>
      <c r="GJQ113" s="152"/>
      <c r="GJR113" s="152"/>
      <c r="GJS113" s="152"/>
      <c r="GJT113" s="152"/>
      <c r="GJU113" s="152"/>
      <c r="GJV113" s="152"/>
      <c r="GJW113" s="152"/>
      <c r="GJX113" s="152"/>
      <c r="GJY113" s="152"/>
      <c r="GJZ113" s="152"/>
      <c r="GKA113" s="152"/>
      <c r="GKB113" s="152"/>
      <c r="GKC113" s="152"/>
      <c r="GKD113" s="152"/>
      <c r="GKE113" s="152"/>
      <c r="GKF113" s="152"/>
      <c r="GKG113" s="152"/>
      <c r="GKH113" s="152"/>
      <c r="GKI113" s="152"/>
      <c r="GKJ113" s="152"/>
      <c r="GKK113" s="152"/>
      <c r="GKL113" s="152"/>
      <c r="GKM113" s="152"/>
      <c r="GKN113" s="152"/>
      <c r="GKO113" s="152"/>
      <c r="GKP113" s="152"/>
      <c r="GKQ113" s="152"/>
      <c r="GKR113" s="152"/>
      <c r="GKS113" s="152"/>
      <c r="GKT113" s="152"/>
      <c r="GKU113" s="152"/>
      <c r="GKV113" s="152"/>
      <c r="GKW113" s="152"/>
      <c r="GKX113" s="152"/>
      <c r="GKY113" s="152"/>
      <c r="GKZ113" s="152"/>
      <c r="GLA113" s="152"/>
      <c r="GLB113" s="152"/>
      <c r="GLC113" s="152"/>
      <c r="GLD113" s="152"/>
      <c r="GLE113" s="152"/>
      <c r="GLF113" s="152"/>
      <c r="GLG113" s="152"/>
      <c r="GLH113" s="152"/>
      <c r="GLI113" s="152"/>
      <c r="GLJ113" s="152"/>
      <c r="GLK113" s="152"/>
      <c r="GLL113" s="152"/>
      <c r="GLM113" s="152"/>
      <c r="GLN113" s="152"/>
      <c r="GLO113" s="152"/>
      <c r="GLP113" s="152"/>
      <c r="GLQ113" s="152"/>
      <c r="GLR113" s="152"/>
      <c r="GLS113" s="152"/>
      <c r="GLT113" s="152"/>
      <c r="GLU113" s="152"/>
      <c r="GLV113" s="152"/>
      <c r="GLW113" s="152"/>
      <c r="GLX113" s="152"/>
      <c r="GLY113" s="152"/>
      <c r="GLZ113" s="152"/>
      <c r="GMA113" s="152"/>
      <c r="GMB113" s="152"/>
      <c r="GMC113" s="152"/>
      <c r="GMD113" s="152"/>
      <c r="GME113" s="152"/>
      <c r="GMF113" s="152"/>
      <c r="GMG113" s="152"/>
      <c r="GMH113" s="152"/>
      <c r="GMI113" s="152"/>
      <c r="GMJ113" s="152"/>
      <c r="GMK113" s="152"/>
      <c r="GML113" s="152"/>
      <c r="GMM113" s="152"/>
      <c r="GMN113" s="152"/>
      <c r="GMO113" s="152"/>
      <c r="GMP113" s="152"/>
      <c r="GMQ113" s="152"/>
      <c r="GMR113" s="152"/>
      <c r="GMS113" s="152"/>
      <c r="GMT113" s="152"/>
      <c r="GMU113" s="152"/>
      <c r="GMV113" s="152"/>
      <c r="GMW113" s="152"/>
      <c r="GMX113" s="152"/>
      <c r="GMY113" s="152"/>
      <c r="GMZ113" s="152"/>
      <c r="GNA113" s="152"/>
      <c r="GNB113" s="152"/>
      <c r="GNC113" s="152"/>
      <c r="GND113" s="152"/>
      <c r="GNE113" s="152"/>
      <c r="GNF113" s="152"/>
      <c r="GNG113" s="152"/>
      <c r="GNH113" s="152"/>
      <c r="GNI113" s="152"/>
      <c r="GNJ113" s="152"/>
      <c r="GNK113" s="152"/>
      <c r="GNL113" s="152"/>
      <c r="GNM113" s="152"/>
      <c r="GNN113" s="152"/>
      <c r="GNO113" s="152"/>
      <c r="GNP113" s="152"/>
      <c r="GNQ113" s="152"/>
      <c r="GNR113" s="152"/>
      <c r="GNS113" s="152"/>
      <c r="GNT113" s="152"/>
      <c r="GNU113" s="152"/>
      <c r="GNV113" s="152"/>
      <c r="GNW113" s="152"/>
      <c r="GNX113" s="152"/>
      <c r="GNY113" s="152"/>
      <c r="GNZ113" s="152"/>
      <c r="GOA113" s="152"/>
      <c r="GOB113" s="152"/>
      <c r="GOC113" s="152"/>
      <c r="GOD113" s="152"/>
      <c r="GOE113" s="152"/>
      <c r="GOF113" s="152"/>
      <c r="GOG113" s="152"/>
      <c r="GOH113" s="152"/>
      <c r="GOI113" s="152"/>
      <c r="GOJ113" s="152"/>
      <c r="GOK113" s="152"/>
      <c r="GOL113" s="152"/>
      <c r="GOM113" s="152"/>
      <c r="GON113" s="152"/>
      <c r="GOO113" s="152"/>
      <c r="GOP113" s="152"/>
      <c r="GOQ113" s="152"/>
      <c r="GOR113" s="152"/>
      <c r="GOS113" s="152"/>
      <c r="GOT113" s="152"/>
      <c r="GOU113" s="152"/>
      <c r="GOV113" s="152"/>
      <c r="GOW113" s="152"/>
      <c r="GOX113" s="152"/>
      <c r="GOY113" s="152"/>
      <c r="GOZ113" s="152"/>
      <c r="GPA113" s="152"/>
      <c r="GPB113" s="152"/>
      <c r="GPC113" s="152"/>
      <c r="GPD113" s="152"/>
      <c r="GPE113" s="152"/>
      <c r="GPF113" s="152"/>
      <c r="GPG113" s="152"/>
      <c r="GPH113" s="152"/>
      <c r="GPI113" s="152"/>
      <c r="GPJ113" s="152"/>
      <c r="GPK113" s="152"/>
      <c r="GPL113" s="152"/>
      <c r="GPM113" s="152"/>
      <c r="GPN113" s="152"/>
      <c r="GPO113" s="152"/>
      <c r="GPP113" s="152"/>
      <c r="GPQ113" s="152"/>
      <c r="GPR113" s="152"/>
      <c r="GPS113" s="152"/>
      <c r="GPT113" s="152"/>
      <c r="GPU113" s="152"/>
      <c r="GPV113" s="152"/>
      <c r="GPW113" s="152"/>
      <c r="GPX113" s="152"/>
      <c r="GPY113" s="152"/>
      <c r="GPZ113" s="152"/>
      <c r="GQA113" s="152"/>
      <c r="GQB113" s="152"/>
      <c r="GQC113" s="152"/>
      <c r="GQD113" s="152"/>
      <c r="GQE113" s="152"/>
      <c r="GQF113" s="152"/>
      <c r="GQG113" s="152"/>
      <c r="GQH113" s="152"/>
      <c r="GQI113" s="152"/>
      <c r="GQJ113" s="152"/>
      <c r="GQK113" s="152"/>
      <c r="GQL113" s="152"/>
      <c r="GQM113" s="152"/>
      <c r="GQN113" s="152"/>
      <c r="GQO113" s="152"/>
      <c r="GQP113" s="152"/>
      <c r="GQQ113" s="152"/>
      <c r="GQR113" s="152"/>
      <c r="GQS113" s="152"/>
      <c r="GQT113" s="152"/>
      <c r="GQU113" s="152"/>
      <c r="GQV113" s="152"/>
      <c r="GQW113" s="152"/>
      <c r="GQX113" s="152"/>
      <c r="GQY113" s="152"/>
      <c r="GQZ113" s="152"/>
      <c r="GRA113" s="152"/>
      <c r="GRB113" s="152"/>
      <c r="GRC113" s="152"/>
      <c r="GRD113" s="152"/>
      <c r="GRE113" s="152"/>
      <c r="GRF113" s="152"/>
      <c r="GRG113" s="152"/>
      <c r="GRH113" s="152"/>
      <c r="GRI113" s="152"/>
      <c r="GRJ113" s="152"/>
      <c r="GRK113" s="152"/>
      <c r="GRL113" s="152"/>
      <c r="GRM113" s="152"/>
      <c r="GRN113" s="152"/>
      <c r="GRO113" s="152"/>
      <c r="GRP113" s="152"/>
      <c r="GRQ113" s="152"/>
      <c r="GRR113" s="152"/>
      <c r="GRS113" s="152"/>
      <c r="GRT113" s="152"/>
      <c r="GRU113" s="152"/>
      <c r="GRV113" s="152"/>
      <c r="GRW113" s="152"/>
      <c r="GRX113" s="152"/>
      <c r="GRY113" s="152"/>
      <c r="GRZ113" s="152"/>
      <c r="GSA113" s="152"/>
      <c r="GSB113" s="152"/>
      <c r="GSC113" s="152"/>
      <c r="GSD113" s="152"/>
      <c r="GSE113" s="152"/>
      <c r="GSF113" s="152"/>
      <c r="GSG113" s="152"/>
      <c r="GSH113" s="152"/>
      <c r="GSI113" s="152"/>
      <c r="GSJ113" s="152"/>
      <c r="GSK113" s="152"/>
      <c r="GSL113" s="152"/>
      <c r="GSM113" s="152"/>
      <c r="GSN113" s="152"/>
      <c r="GSO113" s="152"/>
      <c r="GSP113" s="152"/>
      <c r="GSQ113" s="152"/>
      <c r="GSR113" s="152"/>
      <c r="GSS113" s="152"/>
      <c r="GST113" s="152"/>
      <c r="GSU113" s="152"/>
      <c r="GSV113" s="152"/>
      <c r="GSW113" s="152"/>
      <c r="GSX113" s="152"/>
      <c r="GSY113" s="152"/>
      <c r="GSZ113" s="152"/>
      <c r="GTA113" s="152"/>
      <c r="GTB113" s="152"/>
      <c r="GTC113" s="152"/>
      <c r="GTD113" s="152"/>
      <c r="GTE113" s="152"/>
      <c r="GTF113" s="152"/>
      <c r="GTG113" s="152"/>
      <c r="GTH113" s="152"/>
      <c r="GTI113" s="152"/>
      <c r="GTJ113" s="152"/>
      <c r="GTK113" s="152"/>
      <c r="GTL113" s="152"/>
      <c r="GTM113" s="152"/>
      <c r="GTN113" s="152"/>
      <c r="GTO113" s="152"/>
      <c r="GTP113" s="152"/>
      <c r="GTQ113" s="152"/>
      <c r="GTR113" s="152"/>
      <c r="GTS113" s="152"/>
      <c r="GTT113" s="152"/>
      <c r="GTU113" s="152"/>
      <c r="GTV113" s="152"/>
      <c r="GTW113" s="152"/>
      <c r="GTX113" s="152"/>
      <c r="GTY113" s="152"/>
      <c r="GTZ113" s="152"/>
      <c r="GUA113" s="152"/>
      <c r="GUB113" s="152"/>
      <c r="GUC113" s="152"/>
      <c r="GUD113" s="152"/>
      <c r="GUE113" s="152"/>
      <c r="GUF113" s="152"/>
      <c r="GUG113" s="152"/>
      <c r="GUH113" s="152"/>
      <c r="GUI113" s="152"/>
      <c r="GUJ113" s="152"/>
      <c r="GUK113" s="152"/>
      <c r="GUL113" s="152"/>
      <c r="GUM113" s="152"/>
      <c r="GUN113" s="152"/>
      <c r="GUO113" s="152"/>
      <c r="GUP113" s="152"/>
      <c r="GUQ113" s="152"/>
      <c r="GUR113" s="152"/>
      <c r="GUS113" s="152"/>
      <c r="GUT113" s="152"/>
      <c r="GUU113" s="152"/>
      <c r="GUV113" s="152"/>
      <c r="GUW113" s="152"/>
      <c r="GUX113" s="152"/>
      <c r="GUY113" s="152"/>
      <c r="GUZ113" s="152"/>
      <c r="GVA113" s="152"/>
      <c r="GVB113" s="152"/>
      <c r="GVC113" s="152"/>
      <c r="GVD113" s="152"/>
      <c r="GVE113" s="152"/>
      <c r="GVF113" s="152"/>
      <c r="GVG113" s="152"/>
      <c r="GVH113" s="152"/>
      <c r="GVI113" s="152"/>
      <c r="GVJ113" s="152"/>
      <c r="GVK113" s="152"/>
      <c r="GVL113" s="152"/>
      <c r="GVM113" s="152"/>
      <c r="GVN113" s="152"/>
      <c r="GVO113" s="152"/>
      <c r="GVP113" s="152"/>
      <c r="GVQ113" s="152"/>
      <c r="GVR113" s="152"/>
      <c r="GVS113" s="152"/>
      <c r="GVT113" s="152"/>
      <c r="GVU113" s="152"/>
      <c r="GVV113" s="152"/>
      <c r="GVW113" s="152"/>
      <c r="GVX113" s="152"/>
      <c r="GVY113" s="152"/>
      <c r="GVZ113" s="152"/>
      <c r="GWA113" s="152"/>
      <c r="GWB113" s="152"/>
      <c r="GWC113" s="152"/>
      <c r="GWD113" s="152"/>
      <c r="GWE113" s="152"/>
      <c r="GWF113" s="152"/>
      <c r="GWG113" s="152"/>
      <c r="GWH113" s="152"/>
      <c r="GWI113" s="152"/>
      <c r="GWJ113" s="152"/>
      <c r="GWK113" s="152"/>
      <c r="GWL113" s="152"/>
      <c r="GWM113" s="152"/>
      <c r="GWN113" s="152"/>
      <c r="GWO113" s="152"/>
      <c r="GWP113" s="152"/>
      <c r="GWQ113" s="152"/>
      <c r="GWR113" s="152"/>
      <c r="GWS113" s="152"/>
      <c r="GWT113" s="152"/>
      <c r="GWU113" s="152"/>
      <c r="GWV113" s="152"/>
      <c r="GWW113" s="152"/>
      <c r="GWX113" s="152"/>
      <c r="GWY113" s="152"/>
      <c r="GWZ113" s="152"/>
      <c r="GXA113" s="152"/>
      <c r="GXB113" s="152"/>
      <c r="GXC113" s="152"/>
      <c r="GXD113" s="152"/>
      <c r="GXE113" s="152"/>
      <c r="GXF113" s="152"/>
      <c r="GXG113" s="152"/>
      <c r="GXH113" s="152"/>
      <c r="GXI113" s="152"/>
      <c r="GXJ113" s="152"/>
      <c r="GXK113" s="152"/>
      <c r="GXL113" s="152"/>
      <c r="GXM113" s="152"/>
      <c r="GXN113" s="152"/>
      <c r="GXO113" s="152"/>
      <c r="GXP113" s="152"/>
      <c r="GXQ113" s="152"/>
      <c r="GXR113" s="152"/>
      <c r="GXS113" s="152"/>
      <c r="GXT113" s="152"/>
      <c r="GXU113" s="152"/>
      <c r="GXV113" s="152"/>
      <c r="GXW113" s="152"/>
      <c r="GXX113" s="152"/>
      <c r="GXY113" s="152"/>
      <c r="GXZ113" s="152"/>
      <c r="GYA113" s="152"/>
      <c r="GYB113" s="152"/>
      <c r="GYC113" s="152"/>
      <c r="GYD113" s="152"/>
      <c r="GYE113" s="152"/>
      <c r="GYF113" s="152"/>
      <c r="GYG113" s="152"/>
      <c r="GYH113" s="152"/>
      <c r="GYI113" s="152"/>
      <c r="GYJ113" s="152"/>
      <c r="GYK113" s="152"/>
      <c r="GYL113" s="152"/>
      <c r="GYM113" s="152"/>
      <c r="GYN113" s="152"/>
      <c r="GYO113" s="152"/>
      <c r="GYP113" s="152"/>
      <c r="GYQ113" s="152"/>
      <c r="GYR113" s="152"/>
      <c r="GYS113" s="152"/>
      <c r="GYT113" s="152"/>
      <c r="GYU113" s="152"/>
      <c r="GYV113" s="152"/>
      <c r="GYW113" s="152"/>
      <c r="GYX113" s="152"/>
      <c r="GYY113" s="152"/>
      <c r="GYZ113" s="152"/>
      <c r="GZA113" s="152"/>
      <c r="GZB113" s="152"/>
      <c r="GZC113" s="152"/>
      <c r="GZD113" s="152"/>
      <c r="GZE113" s="152"/>
      <c r="GZF113" s="152"/>
      <c r="GZG113" s="152"/>
      <c r="GZH113" s="152"/>
      <c r="GZI113" s="152"/>
      <c r="GZJ113" s="152"/>
      <c r="GZK113" s="152"/>
      <c r="GZL113" s="152"/>
      <c r="GZM113" s="152"/>
      <c r="GZN113" s="152"/>
      <c r="GZO113" s="152"/>
      <c r="GZP113" s="152"/>
      <c r="GZQ113" s="152"/>
      <c r="GZR113" s="152"/>
      <c r="GZS113" s="152"/>
      <c r="GZT113" s="152"/>
      <c r="GZU113" s="152"/>
      <c r="GZV113" s="152"/>
      <c r="GZW113" s="152"/>
      <c r="GZX113" s="152"/>
      <c r="GZY113" s="152"/>
      <c r="GZZ113" s="152"/>
      <c r="HAA113" s="152"/>
      <c r="HAB113" s="152"/>
      <c r="HAC113" s="152"/>
      <c r="HAD113" s="152"/>
      <c r="HAE113" s="152"/>
      <c r="HAF113" s="152"/>
      <c r="HAG113" s="152"/>
      <c r="HAH113" s="152"/>
      <c r="HAI113" s="152"/>
      <c r="HAJ113" s="152"/>
      <c r="HAK113" s="152"/>
      <c r="HAL113" s="152"/>
      <c r="HAM113" s="152"/>
      <c r="HAN113" s="152"/>
      <c r="HAO113" s="152"/>
      <c r="HAP113" s="152"/>
      <c r="HAQ113" s="152"/>
      <c r="HAR113" s="152"/>
      <c r="HAS113" s="152"/>
      <c r="HAT113" s="152"/>
      <c r="HAU113" s="152"/>
      <c r="HAV113" s="152"/>
      <c r="HAW113" s="152"/>
      <c r="HAX113" s="152"/>
      <c r="HAY113" s="152"/>
      <c r="HAZ113" s="152"/>
      <c r="HBA113" s="152"/>
      <c r="HBB113" s="152"/>
      <c r="HBC113" s="152"/>
      <c r="HBD113" s="152"/>
      <c r="HBE113" s="152"/>
      <c r="HBF113" s="152"/>
      <c r="HBG113" s="152"/>
      <c r="HBH113" s="152"/>
      <c r="HBI113" s="152"/>
      <c r="HBJ113" s="152"/>
      <c r="HBK113" s="152"/>
      <c r="HBL113" s="152"/>
      <c r="HBM113" s="152"/>
      <c r="HBN113" s="152"/>
      <c r="HBO113" s="152"/>
      <c r="HBP113" s="152"/>
      <c r="HBQ113" s="152"/>
      <c r="HBR113" s="152"/>
      <c r="HBS113" s="152"/>
      <c r="HBT113" s="152"/>
      <c r="HBU113" s="152"/>
      <c r="HBV113" s="152"/>
      <c r="HBW113" s="152"/>
      <c r="HBX113" s="152"/>
      <c r="HBY113" s="152"/>
      <c r="HBZ113" s="152"/>
      <c r="HCA113" s="152"/>
      <c r="HCB113" s="152"/>
      <c r="HCC113" s="152"/>
      <c r="HCD113" s="152"/>
      <c r="HCE113" s="152"/>
      <c r="HCF113" s="152"/>
      <c r="HCG113" s="152"/>
      <c r="HCH113" s="152"/>
      <c r="HCI113" s="152"/>
      <c r="HCJ113" s="152"/>
      <c r="HCK113" s="152"/>
      <c r="HCL113" s="152"/>
      <c r="HCM113" s="152"/>
      <c r="HCN113" s="152"/>
      <c r="HCO113" s="152"/>
      <c r="HCP113" s="152"/>
      <c r="HCQ113" s="152"/>
      <c r="HCR113" s="152"/>
      <c r="HCS113" s="152"/>
      <c r="HCT113" s="152"/>
      <c r="HCU113" s="152"/>
      <c r="HCV113" s="152"/>
      <c r="HCW113" s="152"/>
      <c r="HCX113" s="152"/>
      <c r="HCY113" s="152"/>
      <c r="HCZ113" s="152"/>
      <c r="HDA113" s="152"/>
      <c r="HDB113" s="152"/>
      <c r="HDC113" s="152"/>
      <c r="HDD113" s="152"/>
      <c r="HDE113" s="152"/>
      <c r="HDF113" s="152"/>
      <c r="HDG113" s="152"/>
      <c r="HDH113" s="152"/>
      <c r="HDI113" s="152"/>
      <c r="HDJ113" s="152"/>
      <c r="HDK113" s="152"/>
      <c r="HDL113" s="152"/>
      <c r="HDM113" s="152"/>
      <c r="HDN113" s="152"/>
      <c r="HDO113" s="152"/>
      <c r="HDP113" s="152"/>
      <c r="HDQ113" s="152"/>
      <c r="HDR113" s="152"/>
      <c r="HDS113" s="152"/>
      <c r="HDT113" s="152"/>
      <c r="HDU113" s="152"/>
      <c r="HDV113" s="152"/>
      <c r="HDW113" s="152"/>
      <c r="HDX113" s="152"/>
      <c r="HDY113" s="152"/>
      <c r="HDZ113" s="152"/>
      <c r="HEA113" s="152"/>
      <c r="HEB113" s="152"/>
      <c r="HEC113" s="152"/>
      <c r="HED113" s="152"/>
      <c r="HEE113" s="152"/>
      <c r="HEF113" s="152"/>
      <c r="HEG113" s="152"/>
      <c r="HEH113" s="152"/>
      <c r="HEI113" s="152"/>
      <c r="HEJ113" s="152"/>
      <c r="HEK113" s="152"/>
      <c r="HEL113" s="152"/>
      <c r="HEM113" s="152"/>
      <c r="HEN113" s="152"/>
      <c r="HEO113" s="152"/>
      <c r="HEP113" s="152"/>
      <c r="HEQ113" s="152"/>
      <c r="HER113" s="152"/>
      <c r="HES113" s="152"/>
      <c r="HET113" s="152"/>
      <c r="HEU113" s="152"/>
      <c r="HEV113" s="152"/>
      <c r="HEW113" s="152"/>
      <c r="HEX113" s="152"/>
      <c r="HEY113" s="152"/>
      <c r="HEZ113" s="152"/>
      <c r="HFA113" s="152"/>
      <c r="HFB113" s="152"/>
      <c r="HFC113" s="152"/>
      <c r="HFD113" s="152"/>
      <c r="HFE113" s="152"/>
      <c r="HFF113" s="152"/>
      <c r="HFG113" s="152"/>
      <c r="HFH113" s="152"/>
      <c r="HFI113" s="152"/>
      <c r="HFJ113" s="152"/>
      <c r="HFK113" s="152"/>
      <c r="HFL113" s="152"/>
      <c r="HFM113" s="152"/>
      <c r="HFN113" s="152"/>
      <c r="HFO113" s="152"/>
      <c r="HFP113" s="152"/>
      <c r="HFQ113" s="152"/>
      <c r="HFR113" s="152"/>
      <c r="HFS113" s="152"/>
      <c r="HFT113" s="152"/>
      <c r="HFU113" s="152"/>
      <c r="HFV113" s="152"/>
      <c r="HFW113" s="152"/>
      <c r="HFX113" s="152"/>
      <c r="HFY113" s="152"/>
      <c r="HFZ113" s="152"/>
      <c r="HGA113" s="152"/>
      <c r="HGB113" s="152"/>
      <c r="HGC113" s="152"/>
      <c r="HGD113" s="152"/>
      <c r="HGE113" s="152"/>
      <c r="HGF113" s="152"/>
      <c r="HGG113" s="152"/>
      <c r="HGH113" s="152"/>
      <c r="HGI113" s="152"/>
      <c r="HGJ113" s="152"/>
      <c r="HGK113" s="152"/>
      <c r="HGL113" s="152"/>
      <c r="HGM113" s="152"/>
      <c r="HGN113" s="152"/>
      <c r="HGO113" s="152"/>
      <c r="HGP113" s="152"/>
      <c r="HGQ113" s="152"/>
      <c r="HGR113" s="152"/>
      <c r="HGS113" s="152"/>
      <c r="HGT113" s="152"/>
      <c r="HGU113" s="152"/>
      <c r="HGV113" s="152"/>
      <c r="HGW113" s="152"/>
      <c r="HGX113" s="152"/>
      <c r="HGY113" s="152"/>
      <c r="HGZ113" s="152"/>
      <c r="HHA113" s="152"/>
      <c r="HHB113" s="152"/>
      <c r="HHC113" s="152"/>
      <c r="HHD113" s="152"/>
      <c r="HHE113" s="152"/>
      <c r="HHF113" s="152"/>
      <c r="HHG113" s="152"/>
      <c r="HHH113" s="152"/>
      <c r="HHI113" s="152"/>
      <c r="HHJ113" s="152"/>
      <c r="HHK113" s="152"/>
      <c r="HHL113" s="152"/>
      <c r="HHM113" s="152"/>
      <c r="HHN113" s="152"/>
      <c r="HHO113" s="152"/>
      <c r="HHP113" s="152"/>
      <c r="HHQ113" s="152"/>
      <c r="HHR113" s="152"/>
      <c r="HHS113" s="152"/>
      <c r="HHT113" s="152"/>
      <c r="HHU113" s="152"/>
      <c r="HHV113" s="152"/>
      <c r="HHW113" s="152"/>
      <c r="HHX113" s="152"/>
      <c r="HHY113" s="152"/>
      <c r="HHZ113" s="152"/>
      <c r="HIA113" s="152"/>
      <c r="HIB113" s="152"/>
      <c r="HIC113" s="152"/>
      <c r="HID113" s="152"/>
      <c r="HIE113" s="152"/>
      <c r="HIF113" s="152"/>
      <c r="HIG113" s="152"/>
      <c r="HIH113" s="152"/>
      <c r="HII113" s="152"/>
      <c r="HIJ113" s="152"/>
      <c r="HIK113" s="152"/>
      <c r="HIL113" s="152"/>
      <c r="HIM113" s="152"/>
      <c r="HIN113" s="152"/>
      <c r="HIO113" s="152"/>
      <c r="HIP113" s="152"/>
      <c r="HIQ113" s="152"/>
      <c r="HIR113" s="152"/>
      <c r="HIS113" s="152"/>
      <c r="HIT113" s="152"/>
      <c r="HIU113" s="152"/>
      <c r="HIV113" s="152"/>
      <c r="HIW113" s="152"/>
      <c r="HIX113" s="152"/>
      <c r="HIY113" s="152"/>
      <c r="HIZ113" s="152"/>
      <c r="HJA113" s="152"/>
      <c r="HJB113" s="152"/>
      <c r="HJC113" s="152"/>
      <c r="HJD113" s="152"/>
      <c r="HJE113" s="152"/>
      <c r="HJF113" s="152"/>
      <c r="HJG113" s="152"/>
      <c r="HJH113" s="152"/>
      <c r="HJI113" s="152"/>
      <c r="HJJ113" s="152"/>
      <c r="HJK113" s="152"/>
      <c r="HJL113" s="152"/>
      <c r="HJM113" s="152"/>
      <c r="HJN113" s="152"/>
      <c r="HJO113" s="152"/>
      <c r="HJP113" s="152"/>
      <c r="HJQ113" s="152"/>
      <c r="HJR113" s="152"/>
      <c r="HJS113" s="152"/>
      <c r="HJT113" s="152"/>
      <c r="HJU113" s="152"/>
      <c r="HJV113" s="152"/>
      <c r="HJW113" s="152"/>
      <c r="HJX113" s="152"/>
      <c r="HJY113" s="152"/>
      <c r="HJZ113" s="152"/>
      <c r="HKA113" s="152"/>
      <c r="HKB113" s="152"/>
      <c r="HKC113" s="152"/>
      <c r="HKD113" s="152"/>
      <c r="HKE113" s="152"/>
      <c r="HKF113" s="152"/>
      <c r="HKG113" s="152"/>
      <c r="HKH113" s="152"/>
      <c r="HKI113" s="152"/>
      <c r="HKJ113" s="152"/>
      <c r="HKK113" s="152"/>
      <c r="HKL113" s="152"/>
      <c r="HKM113" s="152"/>
      <c r="HKN113" s="152"/>
      <c r="HKO113" s="152"/>
      <c r="HKP113" s="152"/>
      <c r="HKQ113" s="152"/>
      <c r="HKR113" s="152"/>
      <c r="HKS113" s="152"/>
      <c r="HKT113" s="152"/>
      <c r="HKU113" s="152"/>
      <c r="HKV113" s="152"/>
      <c r="HKW113" s="152"/>
      <c r="HKX113" s="152"/>
      <c r="HKY113" s="152"/>
      <c r="HKZ113" s="152"/>
      <c r="HLA113" s="152"/>
      <c r="HLB113" s="152"/>
      <c r="HLC113" s="152"/>
      <c r="HLD113" s="152"/>
      <c r="HLE113" s="152"/>
      <c r="HLF113" s="152"/>
      <c r="HLG113" s="152"/>
      <c r="HLH113" s="152"/>
      <c r="HLI113" s="152"/>
      <c r="HLJ113" s="152"/>
      <c r="HLK113" s="152"/>
      <c r="HLL113" s="152"/>
      <c r="HLM113" s="152"/>
      <c r="HLN113" s="152"/>
      <c r="HLO113" s="152"/>
      <c r="HLP113" s="152"/>
      <c r="HLQ113" s="152"/>
      <c r="HLR113" s="152"/>
      <c r="HLS113" s="152"/>
      <c r="HLT113" s="152"/>
      <c r="HLU113" s="152"/>
      <c r="HLV113" s="152"/>
      <c r="HLW113" s="152"/>
      <c r="HLX113" s="152"/>
      <c r="HLY113" s="152"/>
      <c r="HLZ113" s="152"/>
      <c r="HMA113" s="152"/>
      <c r="HMB113" s="152"/>
      <c r="HMC113" s="152"/>
      <c r="HMD113" s="152"/>
      <c r="HME113" s="152"/>
      <c r="HMF113" s="152"/>
      <c r="HMG113" s="152"/>
      <c r="HMH113" s="152"/>
      <c r="HMI113" s="152"/>
      <c r="HMJ113" s="152"/>
      <c r="HMK113" s="152"/>
      <c r="HML113" s="152"/>
      <c r="HMM113" s="152"/>
      <c r="HMN113" s="152"/>
      <c r="HMO113" s="152"/>
      <c r="HMP113" s="152"/>
      <c r="HMQ113" s="152"/>
      <c r="HMR113" s="152"/>
      <c r="HMS113" s="152"/>
      <c r="HMT113" s="152"/>
      <c r="HMU113" s="152"/>
      <c r="HMV113" s="152"/>
      <c r="HMW113" s="152"/>
      <c r="HMX113" s="152"/>
      <c r="HMY113" s="152"/>
      <c r="HMZ113" s="152"/>
      <c r="HNA113" s="152"/>
      <c r="HNB113" s="152"/>
      <c r="HNC113" s="152"/>
      <c r="HND113" s="152"/>
      <c r="HNE113" s="152"/>
      <c r="HNF113" s="152"/>
      <c r="HNG113" s="152"/>
      <c r="HNH113" s="152"/>
      <c r="HNI113" s="152"/>
      <c r="HNJ113" s="152"/>
      <c r="HNK113" s="152"/>
      <c r="HNL113" s="152"/>
      <c r="HNM113" s="152"/>
      <c r="HNN113" s="152"/>
      <c r="HNO113" s="152"/>
      <c r="HNP113" s="152"/>
      <c r="HNQ113" s="152"/>
      <c r="HNR113" s="152"/>
      <c r="HNS113" s="152"/>
      <c r="HNT113" s="152"/>
      <c r="HNU113" s="152"/>
      <c r="HNV113" s="152"/>
      <c r="HNW113" s="152"/>
      <c r="HNX113" s="152"/>
      <c r="HNY113" s="152"/>
      <c r="HNZ113" s="152"/>
      <c r="HOA113" s="152"/>
      <c r="HOB113" s="152"/>
      <c r="HOC113" s="152"/>
      <c r="HOD113" s="152"/>
      <c r="HOE113" s="152"/>
      <c r="HOF113" s="152"/>
      <c r="HOG113" s="152"/>
      <c r="HOH113" s="152"/>
      <c r="HOI113" s="152"/>
      <c r="HOJ113" s="152"/>
      <c r="HOK113" s="152"/>
      <c r="HOL113" s="152"/>
      <c r="HOM113" s="152"/>
      <c r="HON113" s="152"/>
      <c r="HOO113" s="152"/>
      <c r="HOP113" s="152"/>
      <c r="HOQ113" s="152"/>
      <c r="HOR113" s="152"/>
      <c r="HOS113" s="152"/>
      <c r="HOT113" s="152"/>
      <c r="HOU113" s="152"/>
      <c r="HOV113" s="152"/>
      <c r="HOW113" s="152"/>
      <c r="HOX113" s="152"/>
      <c r="HOY113" s="152"/>
      <c r="HOZ113" s="152"/>
      <c r="HPA113" s="152"/>
      <c r="HPB113" s="152"/>
      <c r="HPC113" s="152"/>
      <c r="HPD113" s="152"/>
      <c r="HPE113" s="152"/>
      <c r="HPF113" s="152"/>
      <c r="HPG113" s="152"/>
      <c r="HPH113" s="152"/>
      <c r="HPI113" s="152"/>
      <c r="HPJ113" s="152"/>
      <c r="HPK113" s="152"/>
      <c r="HPL113" s="152"/>
      <c r="HPM113" s="152"/>
      <c r="HPN113" s="152"/>
      <c r="HPO113" s="152"/>
      <c r="HPP113" s="152"/>
      <c r="HPQ113" s="152"/>
      <c r="HPR113" s="152"/>
      <c r="HPS113" s="152"/>
      <c r="HPT113" s="152"/>
      <c r="HPU113" s="152"/>
      <c r="HPV113" s="152"/>
      <c r="HPW113" s="152"/>
      <c r="HPX113" s="152"/>
      <c r="HPY113" s="152"/>
      <c r="HPZ113" s="152"/>
      <c r="HQA113" s="152"/>
      <c r="HQB113" s="152"/>
      <c r="HQC113" s="152"/>
      <c r="HQD113" s="152"/>
      <c r="HQE113" s="152"/>
      <c r="HQF113" s="152"/>
      <c r="HQG113" s="152"/>
      <c r="HQH113" s="152"/>
      <c r="HQI113" s="152"/>
      <c r="HQJ113" s="152"/>
      <c r="HQK113" s="152"/>
      <c r="HQL113" s="152"/>
      <c r="HQM113" s="152"/>
      <c r="HQN113" s="152"/>
      <c r="HQO113" s="152"/>
      <c r="HQP113" s="152"/>
      <c r="HQQ113" s="152"/>
      <c r="HQR113" s="152"/>
      <c r="HQS113" s="152"/>
      <c r="HQT113" s="152"/>
      <c r="HQU113" s="152"/>
      <c r="HQV113" s="152"/>
      <c r="HQW113" s="152"/>
      <c r="HQX113" s="152"/>
      <c r="HQY113" s="152"/>
      <c r="HQZ113" s="152"/>
      <c r="HRA113" s="152"/>
      <c r="HRB113" s="152"/>
      <c r="HRC113" s="152"/>
      <c r="HRD113" s="152"/>
      <c r="HRE113" s="152"/>
      <c r="HRF113" s="152"/>
      <c r="HRG113" s="152"/>
      <c r="HRH113" s="152"/>
      <c r="HRI113" s="152"/>
      <c r="HRJ113" s="152"/>
      <c r="HRK113" s="152"/>
      <c r="HRL113" s="152"/>
      <c r="HRM113" s="152"/>
      <c r="HRN113" s="152"/>
      <c r="HRO113" s="152"/>
      <c r="HRP113" s="152"/>
      <c r="HRQ113" s="152"/>
      <c r="HRR113" s="152"/>
      <c r="HRS113" s="152"/>
      <c r="HRT113" s="152"/>
      <c r="HRU113" s="152"/>
      <c r="HRV113" s="152"/>
      <c r="HRW113" s="152"/>
      <c r="HRX113" s="152"/>
      <c r="HRY113" s="152"/>
      <c r="HRZ113" s="152"/>
      <c r="HSA113" s="152"/>
      <c r="HSB113" s="152"/>
      <c r="HSC113" s="152"/>
      <c r="HSD113" s="152"/>
      <c r="HSE113" s="152"/>
      <c r="HSF113" s="152"/>
      <c r="HSG113" s="152"/>
      <c r="HSH113" s="152"/>
      <c r="HSI113" s="152"/>
      <c r="HSJ113" s="152"/>
      <c r="HSK113" s="152"/>
      <c r="HSL113" s="152"/>
      <c r="HSM113" s="152"/>
      <c r="HSN113" s="152"/>
      <c r="HSO113" s="152"/>
      <c r="HSP113" s="152"/>
      <c r="HSQ113" s="152"/>
      <c r="HSR113" s="152"/>
      <c r="HSS113" s="152"/>
      <c r="HST113" s="152"/>
      <c r="HSU113" s="152"/>
      <c r="HSV113" s="152"/>
      <c r="HSW113" s="152"/>
      <c r="HSX113" s="152"/>
      <c r="HSY113" s="152"/>
      <c r="HSZ113" s="152"/>
      <c r="HTA113" s="152"/>
      <c r="HTB113" s="152"/>
      <c r="HTC113" s="152"/>
      <c r="HTD113" s="152"/>
      <c r="HTE113" s="152"/>
      <c r="HTF113" s="152"/>
      <c r="HTG113" s="152"/>
      <c r="HTH113" s="152"/>
      <c r="HTI113" s="152"/>
      <c r="HTJ113" s="152"/>
      <c r="HTK113" s="152"/>
      <c r="HTL113" s="152"/>
      <c r="HTM113" s="152"/>
      <c r="HTN113" s="152"/>
      <c r="HTO113" s="152"/>
      <c r="HTP113" s="152"/>
      <c r="HTQ113" s="152"/>
      <c r="HTR113" s="152"/>
      <c r="HTS113" s="152"/>
      <c r="HTT113" s="152"/>
      <c r="HTU113" s="152"/>
      <c r="HTV113" s="152"/>
      <c r="HTW113" s="152"/>
      <c r="HTX113" s="152"/>
      <c r="HTY113" s="152"/>
      <c r="HTZ113" s="152"/>
      <c r="HUA113" s="152"/>
      <c r="HUB113" s="152"/>
      <c r="HUC113" s="152"/>
      <c r="HUD113" s="152"/>
      <c r="HUE113" s="152"/>
      <c r="HUF113" s="152"/>
      <c r="HUG113" s="152"/>
      <c r="HUH113" s="152"/>
      <c r="HUI113" s="152"/>
      <c r="HUJ113" s="152"/>
      <c r="HUK113" s="152"/>
      <c r="HUL113" s="152"/>
      <c r="HUM113" s="152"/>
      <c r="HUN113" s="152"/>
      <c r="HUO113" s="152"/>
      <c r="HUP113" s="152"/>
      <c r="HUQ113" s="152"/>
      <c r="HUR113" s="152"/>
      <c r="HUS113" s="152"/>
      <c r="HUT113" s="152"/>
      <c r="HUU113" s="152"/>
      <c r="HUV113" s="152"/>
      <c r="HUW113" s="152"/>
      <c r="HUX113" s="152"/>
      <c r="HUY113" s="152"/>
      <c r="HUZ113" s="152"/>
      <c r="HVA113" s="152"/>
      <c r="HVB113" s="152"/>
      <c r="HVC113" s="152"/>
      <c r="HVD113" s="152"/>
      <c r="HVE113" s="152"/>
      <c r="HVF113" s="152"/>
      <c r="HVG113" s="152"/>
      <c r="HVH113" s="152"/>
      <c r="HVI113" s="152"/>
      <c r="HVJ113" s="152"/>
      <c r="HVK113" s="152"/>
      <c r="HVL113" s="152"/>
      <c r="HVM113" s="152"/>
      <c r="HVN113" s="152"/>
      <c r="HVO113" s="152"/>
      <c r="HVP113" s="152"/>
      <c r="HVQ113" s="152"/>
      <c r="HVR113" s="152"/>
      <c r="HVS113" s="152"/>
      <c r="HVT113" s="152"/>
      <c r="HVU113" s="152"/>
      <c r="HVV113" s="152"/>
      <c r="HVW113" s="152"/>
      <c r="HVX113" s="152"/>
      <c r="HVY113" s="152"/>
      <c r="HVZ113" s="152"/>
      <c r="HWA113" s="152"/>
      <c r="HWB113" s="152"/>
      <c r="HWC113" s="152"/>
      <c r="HWD113" s="152"/>
      <c r="HWE113" s="152"/>
      <c r="HWF113" s="152"/>
      <c r="HWG113" s="152"/>
      <c r="HWH113" s="152"/>
      <c r="HWI113" s="152"/>
      <c r="HWJ113" s="152"/>
      <c r="HWK113" s="152"/>
      <c r="HWL113" s="152"/>
      <c r="HWM113" s="152"/>
      <c r="HWN113" s="152"/>
      <c r="HWO113" s="152"/>
      <c r="HWP113" s="152"/>
      <c r="HWQ113" s="152"/>
      <c r="HWR113" s="152"/>
      <c r="HWS113" s="152"/>
      <c r="HWT113" s="152"/>
      <c r="HWU113" s="152"/>
      <c r="HWV113" s="152"/>
      <c r="HWW113" s="152"/>
      <c r="HWX113" s="152"/>
      <c r="HWY113" s="152"/>
      <c r="HWZ113" s="152"/>
      <c r="HXA113" s="152"/>
      <c r="HXB113" s="152"/>
      <c r="HXC113" s="152"/>
      <c r="HXD113" s="152"/>
      <c r="HXE113" s="152"/>
      <c r="HXF113" s="152"/>
      <c r="HXG113" s="152"/>
      <c r="HXH113" s="152"/>
      <c r="HXI113" s="152"/>
      <c r="HXJ113" s="152"/>
      <c r="HXK113" s="152"/>
      <c r="HXL113" s="152"/>
      <c r="HXM113" s="152"/>
      <c r="HXN113" s="152"/>
      <c r="HXO113" s="152"/>
      <c r="HXP113" s="152"/>
      <c r="HXQ113" s="152"/>
      <c r="HXR113" s="152"/>
      <c r="HXS113" s="152"/>
      <c r="HXT113" s="152"/>
      <c r="HXU113" s="152"/>
      <c r="HXV113" s="152"/>
      <c r="HXW113" s="152"/>
      <c r="HXX113" s="152"/>
      <c r="HXY113" s="152"/>
      <c r="HXZ113" s="152"/>
      <c r="HYA113" s="152"/>
      <c r="HYB113" s="152"/>
      <c r="HYC113" s="152"/>
      <c r="HYD113" s="152"/>
      <c r="HYE113" s="152"/>
      <c r="HYF113" s="152"/>
      <c r="HYG113" s="152"/>
      <c r="HYH113" s="152"/>
      <c r="HYI113" s="152"/>
      <c r="HYJ113" s="152"/>
      <c r="HYK113" s="152"/>
      <c r="HYL113" s="152"/>
      <c r="HYM113" s="152"/>
      <c r="HYN113" s="152"/>
      <c r="HYO113" s="152"/>
      <c r="HYP113" s="152"/>
      <c r="HYQ113" s="152"/>
      <c r="HYR113" s="152"/>
      <c r="HYS113" s="152"/>
      <c r="HYT113" s="152"/>
      <c r="HYU113" s="152"/>
      <c r="HYV113" s="152"/>
      <c r="HYW113" s="152"/>
      <c r="HYX113" s="152"/>
      <c r="HYY113" s="152"/>
      <c r="HYZ113" s="152"/>
      <c r="HZA113" s="152"/>
      <c r="HZB113" s="152"/>
      <c r="HZC113" s="152"/>
      <c r="HZD113" s="152"/>
      <c r="HZE113" s="152"/>
      <c r="HZF113" s="152"/>
      <c r="HZG113" s="152"/>
      <c r="HZH113" s="152"/>
      <c r="HZI113" s="152"/>
      <c r="HZJ113" s="152"/>
      <c r="HZK113" s="152"/>
      <c r="HZL113" s="152"/>
      <c r="HZM113" s="152"/>
      <c r="HZN113" s="152"/>
      <c r="HZO113" s="152"/>
      <c r="HZP113" s="152"/>
      <c r="HZQ113" s="152"/>
      <c r="HZR113" s="152"/>
      <c r="HZS113" s="152"/>
      <c r="HZT113" s="152"/>
      <c r="HZU113" s="152"/>
      <c r="HZV113" s="152"/>
      <c r="HZW113" s="152"/>
      <c r="HZX113" s="152"/>
      <c r="HZY113" s="152"/>
      <c r="HZZ113" s="152"/>
      <c r="IAA113" s="152"/>
      <c r="IAB113" s="152"/>
      <c r="IAC113" s="152"/>
      <c r="IAD113" s="152"/>
      <c r="IAE113" s="152"/>
      <c r="IAF113" s="152"/>
      <c r="IAG113" s="152"/>
      <c r="IAH113" s="152"/>
      <c r="IAI113" s="152"/>
      <c r="IAJ113" s="152"/>
      <c r="IAK113" s="152"/>
      <c r="IAL113" s="152"/>
      <c r="IAM113" s="152"/>
      <c r="IAN113" s="152"/>
      <c r="IAO113" s="152"/>
      <c r="IAP113" s="152"/>
      <c r="IAQ113" s="152"/>
      <c r="IAR113" s="152"/>
      <c r="IAS113" s="152"/>
      <c r="IAT113" s="152"/>
      <c r="IAU113" s="152"/>
      <c r="IAV113" s="152"/>
      <c r="IAW113" s="152"/>
      <c r="IAX113" s="152"/>
      <c r="IAY113" s="152"/>
      <c r="IAZ113" s="152"/>
      <c r="IBA113" s="152"/>
      <c r="IBB113" s="152"/>
      <c r="IBC113" s="152"/>
      <c r="IBD113" s="152"/>
      <c r="IBE113" s="152"/>
      <c r="IBF113" s="152"/>
      <c r="IBG113" s="152"/>
      <c r="IBH113" s="152"/>
      <c r="IBI113" s="152"/>
      <c r="IBJ113" s="152"/>
      <c r="IBK113" s="152"/>
      <c r="IBL113" s="152"/>
      <c r="IBM113" s="152"/>
      <c r="IBN113" s="152"/>
      <c r="IBO113" s="152"/>
      <c r="IBP113" s="152"/>
      <c r="IBQ113" s="152"/>
      <c r="IBR113" s="152"/>
      <c r="IBS113" s="152"/>
      <c r="IBT113" s="152"/>
      <c r="IBU113" s="152"/>
      <c r="IBV113" s="152"/>
      <c r="IBW113" s="152"/>
      <c r="IBX113" s="152"/>
      <c r="IBY113" s="152"/>
      <c r="IBZ113" s="152"/>
      <c r="ICA113" s="152"/>
      <c r="ICB113" s="152"/>
      <c r="ICC113" s="152"/>
      <c r="ICD113" s="152"/>
      <c r="ICE113" s="152"/>
      <c r="ICF113" s="152"/>
      <c r="ICG113" s="152"/>
      <c r="ICH113" s="152"/>
      <c r="ICI113" s="152"/>
      <c r="ICJ113" s="152"/>
      <c r="ICK113" s="152"/>
      <c r="ICL113" s="152"/>
      <c r="ICM113" s="152"/>
      <c r="ICN113" s="152"/>
      <c r="ICO113" s="152"/>
      <c r="ICP113" s="152"/>
      <c r="ICQ113" s="152"/>
      <c r="ICR113" s="152"/>
      <c r="ICS113" s="152"/>
      <c r="ICT113" s="152"/>
      <c r="ICU113" s="152"/>
      <c r="ICV113" s="152"/>
      <c r="ICW113" s="152"/>
      <c r="ICX113" s="152"/>
      <c r="ICY113" s="152"/>
      <c r="ICZ113" s="152"/>
      <c r="IDA113" s="152"/>
      <c r="IDB113" s="152"/>
      <c r="IDC113" s="152"/>
      <c r="IDD113" s="152"/>
      <c r="IDE113" s="152"/>
      <c r="IDF113" s="152"/>
      <c r="IDG113" s="152"/>
      <c r="IDH113" s="152"/>
      <c r="IDI113" s="152"/>
      <c r="IDJ113" s="152"/>
      <c r="IDK113" s="152"/>
      <c r="IDL113" s="152"/>
      <c r="IDM113" s="152"/>
      <c r="IDN113" s="152"/>
      <c r="IDO113" s="152"/>
      <c r="IDP113" s="152"/>
      <c r="IDQ113" s="152"/>
      <c r="IDR113" s="152"/>
      <c r="IDS113" s="152"/>
      <c r="IDT113" s="152"/>
      <c r="IDU113" s="152"/>
      <c r="IDV113" s="152"/>
      <c r="IDW113" s="152"/>
      <c r="IDX113" s="152"/>
      <c r="IDY113" s="152"/>
      <c r="IDZ113" s="152"/>
      <c r="IEA113" s="152"/>
      <c r="IEB113" s="152"/>
      <c r="IEC113" s="152"/>
      <c r="IED113" s="152"/>
      <c r="IEE113" s="152"/>
      <c r="IEF113" s="152"/>
      <c r="IEG113" s="152"/>
      <c r="IEH113" s="152"/>
      <c r="IEI113" s="152"/>
      <c r="IEJ113" s="152"/>
      <c r="IEK113" s="152"/>
      <c r="IEL113" s="152"/>
      <c r="IEM113" s="152"/>
      <c r="IEN113" s="152"/>
      <c r="IEO113" s="152"/>
      <c r="IEP113" s="152"/>
      <c r="IEQ113" s="152"/>
      <c r="IER113" s="152"/>
      <c r="IES113" s="152"/>
      <c r="IET113" s="152"/>
      <c r="IEU113" s="152"/>
      <c r="IEV113" s="152"/>
      <c r="IEW113" s="152"/>
      <c r="IEX113" s="152"/>
      <c r="IEY113" s="152"/>
      <c r="IEZ113" s="152"/>
      <c r="IFA113" s="152"/>
      <c r="IFB113" s="152"/>
      <c r="IFC113" s="152"/>
      <c r="IFD113" s="152"/>
      <c r="IFE113" s="152"/>
      <c r="IFF113" s="152"/>
      <c r="IFG113" s="152"/>
      <c r="IFH113" s="152"/>
      <c r="IFI113" s="152"/>
      <c r="IFJ113" s="152"/>
      <c r="IFK113" s="152"/>
      <c r="IFL113" s="152"/>
      <c r="IFM113" s="152"/>
      <c r="IFN113" s="152"/>
      <c r="IFO113" s="152"/>
      <c r="IFP113" s="152"/>
      <c r="IFQ113" s="152"/>
      <c r="IFR113" s="152"/>
      <c r="IFS113" s="152"/>
      <c r="IFT113" s="152"/>
      <c r="IFU113" s="152"/>
      <c r="IFV113" s="152"/>
      <c r="IFW113" s="152"/>
      <c r="IFX113" s="152"/>
      <c r="IFY113" s="152"/>
      <c r="IFZ113" s="152"/>
      <c r="IGA113" s="152"/>
      <c r="IGB113" s="152"/>
      <c r="IGC113" s="152"/>
      <c r="IGD113" s="152"/>
      <c r="IGE113" s="152"/>
      <c r="IGF113" s="152"/>
      <c r="IGG113" s="152"/>
      <c r="IGH113" s="152"/>
      <c r="IGI113" s="152"/>
      <c r="IGJ113" s="152"/>
      <c r="IGK113" s="152"/>
      <c r="IGL113" s="152"/>
      <c r="IGM113" s="152"/>
      <c r="IGN113" s="152"/>
      <c r="IGO113" s="152"/>
      <c r="IGP113" s="152"/>
      <c r="IGQ113" s="152"/>
      <c r="IGR113" s="152"/>
      <c r="IGS113" s="152"/>
      <c r="IGT113" s="152"/>
      <c r="IGU113" s="152"/>
      <c r="IGV113" s="152"/>
      <c r="IGW113" s="152"/>
      <c r="IGX113" s="152"/>
      <c r="IGY113" s="152"/>
      <c r="IGZ113" s="152"/>
      <c r="IHA113" s="152"/>
      <c r="IHB113" s="152"/>
      <c r="IHC113" s="152"/>
      <c r="IHD113" s="152"/>
      <c r="IHE113" s="152"/>
      <c r="IHF113" s="152"/>
      <c r="IHG113" s="152"/>
      <c r="IHH113" s="152"/>
      <c r="IHI113" s="152"/>
      <c r="IHJ113" s="152"/>
      <c r="IHK113" s="152"/>
      <c r="IHL113" s="152"/>
      <c r="IHM113" s="152"/>
      <c r="IHN113" s="152"/>
      <c r="IHO113" s="152"/>
      <c r="IHP113" s="152"/>
      <c r="IHQ113" s="152"/>
      <c r="IHR113" s="152"/>
      <c r="IHS113" s="152"/>
      <c r="IHT113" s="152"/>
      <c r="IHU113" s="152"/>
      <c r="IHV113" s="152"/>
      <c r="IHW113" s="152"/>
      <c r="IHX113" s="152"/>
      <c r="IHY113" s="152"/>
      <c r="IHZ113" s="152"/>
      <c r="IIA113" s="152"/>
      <c r="IIB113" s="152"/>
      <c r="IIC113" s="152"/>
      <c r="IID113" s="152"/>
      <c r="IIE113" s="152"/>
      <c r="IIF113" s="152"/>
      <c r="IIG113" s="152"/>
      <c r="IIH113" s="152"/>
      <c r="III113" s="152"/>
      <c r="IIJ113" s="152"/>
      <c r="IIK113" s="152"/>
      <c r="IIL113" s="152"/>
      <c r="IIM113" s="152"/>
      <c r="IIN113" s="152"/>
      <c r="IIO113" s="152"/>
      <c r="IIP113" s="152"/>
      <c r="IIQ113" s="152"/>
      <c r="IIR113" s="152"/>
      <c r="IIS113" s="152"/>
      <c r="IIT113" s="152"/>
      <c r="IIU113" s="152"/>
      <c r="IIV113" s="152"/>
      <c r="IIW113" s="152"/>
      <c r="IIX113" s="152"/>
      <c r="IIY113" s="152"/>
      <c r="IIZ113" s="152"/>
      <c r="IJA113" s="152"/>
      <c r="IJB113" s="152"/>
      <c r="IJC113" s="152"/>
      <c r="IJD113" s="152"/>
      <c r="IJE113" s="152"/>
      <c r="IJF113" s="152"/>
      <c r="IJG113" s="152"/>
      <c r="IJH113" s="152"/>
      <c r="IJI113" s="152"/>
      <c r="IJJ113" s="152"/>
      <c r="IJK113" s="152"/>
      <c r="IJL113" s="152"/>
      <c r="IJM113" s="152"/>
      <c r="IJN113" s="152"/>
      <c r="IJO113" s="152"/>
      <c r="IJP113" s="152"/>
      <c r="IJQ113" s="152"/>
      <c r="IJR113" s="152"/>
      <c r="IJS113" s="152"/>
      <c r="IJT113" s="152"/>
      <c r="IJU113" s="152"/>
      <c r="IJV113" s="152"/>
      <c r="IJW113" s="152"/>
      <c r="IJX113" s="152"/>
      <c r="IJY113" s="152"/>
      <c r="IJZ113" s="152"/>
      <c r="IKA113" s="152"/>
      <c r="IKB113" s="152"/>
      <c r="IKC113" s="152"/>
      <c r="IKD113" s="152"/>
      <c r="IKE113" s="152"/>
      <c r="IKF113" s="152"/>
      <c r="IKG113" s="152"/>
      <c r="IKH113" s="152"/>
      <c r="IKI113" s="152"/>
      <c r="IKJ113" s="152"/>
      <c r="IKK113" s="152"/>
      <c r="IKL113" s="152"/>
      <c r="IKM113" s="152"/>
      <c r="IKN113" s="152"/>
      <c r="IKO113" s="152"/>
      <c r="IKP113" s="152"/>
      <c r="IKQ113" s="152"/>
      <c r="IKR113" s="152"/>
      <c r="IKS113" s="152"/>
      <c r="IKT113" s="152"/>
      <c r="IKU113" s="152"/>
      <c r="IKV113" s="152"/>
      <c r="IKW113" s="152"/>
      <c r="IKX113" s="152"/>
      <c r="IKY113" s="152"/>
      <c r="IKZ113" s="152"/>
      <c r="ILA113" s="152"/>
      <c r="ILB113" s="152"/>
      <c r="ILC113" s="152"/>
      <c r="ILD113" s="152"/>
      <c r="ILE113" s="152"/>
      <c r="ILF113" s="152"/>
      <c r="ILG113" s="152"/>
      <c r="ILH113" s="152"/>
      <c r="ILI113" s="152"/>
      <c r="ILJ113" s="152"/>
      <c r="ILK113" s="152"/>
      <c r="ILL113" s="152"/>
      <c r="ILM113" s="152"/>
      <c r="ILN113" s="152"/>
      <c r="ILO113" s="152"/>
      <c r="ILP113" s="152"/>
      <c r="ILQ113" s="152"/>
      <c r="ILR113" s="152"/>
      <c r="ILS113" s="152"/>
      <c r="ILT113" s="152"/>
      <c r="ILU113" s="152"/>
      <c r="ILV113" s="152"/>
      <c r="ILW113" s="152"/>
      <c r="ILX113" s="152"/>
      <c r="ILY113" s="152"/>
      <c r="ILZ113" s="152"/>
      <c r="IMA113" s="152"/>
      <c r="IMB113" s="152"/>
      <c r="IMC113" s="152"/>
      <c r="IMD113" s="152"/>
      <c r="IME113" s="152"/>
      <c r="IMF113" s="152"/>
      <c r="IMG113" s="152"/>
      <c r="IMH113" s="152"/>
      <c r="IMI113" s="152"/>
      <c r="IMJ113" s="152"/>
      <c r="IMK113" s="152"/>
      <c r="IML113" s="152"/>
      <c r="IMM113" s="152"/>
      <c r="IMN113" s="152"/>
      <c r="IMO113" s="152"/>
      <c r="IMP113" s="152"/>
      <c r="IMQ113" s="152"/>
      <c r="IMR113" s="152"/>
      <c r="IMS113" s="152"/>
      <c r="IMT113" s="152"/>
      <c r="IMU113" s="152"/>
      <c r="IMV113" s="152"/>
      <c r="IMW113" s="152"/>
      <c r="IMX113" s="152"/>
      <c r="IMY113" s="152"/>
      <c r="IMZ113" s="152"/>
      <c r="INA113" s="152"/>
      <c r="INB113" s="152"/>
      <c r="INC113" s="152"/>
      <c r="IND113" s="152"/>
      <c r="INE113" s="152"/>
      <c r="INF113" s="152"/>
      <c r="ING113" s="152"/>
      <c r="INH113" s="152"/>
      <c r="INI113" s="152"/>
      <c r="INJ113" s="152"/>
      <c r="INK113" s="152"/>
      <c r="INL113" s="152"/>
      <c r="INM113" s="152"/>
      <c r="INN113" s="152"/>
      <c r="INO113" s="152"/>
      <c r="INP113" s="152"/>
      <c r="INQ113" s="152"/>
      <c r="INR113" s="152"/>
      <c r="INS113" s="152"/>
      <c r="INT113" s="152"/>
      <c r="INU113" s="152"/>
      <c r="INV113" s="152"/>
      <c r="INW113" s="152"/>
      <c r="INX113" s="152"/>
      <c r="INY113" s="152"/>
      <c r="INZ113" s="152"/>
      <c r="IOA113" s="152"/>
      <c r="IOB113" s="152"/>
      <c r="IOC113" s="152"/>
      <c r="IOD113" s="152"/>
      <c r="IOE113" s="152"/>
      <c r="IOF113" s="152"/>
      <c r="IOG113" s="152"/>
      <c r="IOH113" s="152"/>
      <c r="IOI113" s="152"/>
      <c r="IOJ113" s="152"/>
      <c r="IOK113" s="152"/>
      <c r="IOL113" s="152"/>
      <c r="IOM113" s="152"/>
      <c r="ION113" s="152"/>
      <c r="IOO113" s="152"/>
      <c r="IOP113" s="152"/>
      <c r="IOQ113" s="152"/>
      <c r="IOR113" s="152"/>
      <c r="IOS113" s="152"/>
      <c r="IOT113" s="152"/>
      <c r="IOU113" s="152"/>
      <c r="IOV113" s="152"/>
      <c r="IOW113" s="152"/>
      <c r="IOX113" s="152"/>
      <c r="IOY113" s="152"/>
      <c r="IOZ113" s="152"/>
      <c r="IPA113" s="152"/>
      <c r="IPB113" s="152"/>
      <c r="IPC113" s="152"/>
      <c r="IPD113" s="152"/>
      <c r="IPE113" s="152"/>
      <c r="IPF113" s="152"/>
      <c r="IPG113" s="152"/>
      <c r="IPH113" s="152"/>
      <c r="IPI113" s="152"/>
      <c r="IPJ113" s="152"/>
      <c r="IPK113" s="152"/>
      <c r="IPL113" s="152"/>
      <c r="IPM113" s="152"/>
      <c r="IPN113" s="152"/>
      <c r="IPO113" s="152"/>
      <c r="IPP113" s="152"/>
      <c r="IPQ113" s="152"/>
      <c r="IPR113" s="152"/>
      <c r="IPS113" s="152"/>
      <c r="IPT113" s="152"/>
      <c r="IPU113" s="152"/>
      <c r="IPV113" s="152"/>
      <c r="IPW113" s="152"/>
      <c r="IPX113" s="152"/>
      <c r="IPY113" s="152"/>
      <c r="IPZ113" s="152"/>
      <c r="IQA113" s="152"/>
      <c r="IQB113" s="152"/>
      <c r="IQC113" s="152"/>
      <c r="IQD113" s="152"/>
      <c r="IQE113" s="152"/>
      <c r="IQF113" s="152"/>
      <c r="IQG113" s="152"/>
      <c r="IQH113" s="152"/>
      <c r="IQI113" s="152"/>
      <c r="IQJ113" s="152"/>
      <c r="IQK113" s="152"/>
      <c r="IQL113" s="152"/>
      <c r="IQM113" s="152"/>
      <c r="IQN113" s="152"/>
      <c r="IQO113" s="152"/>
      <c r="IQP113" s="152"/>
      <c r="IQQ113" s="152"/>
      <c r="IQR113" s="152"/>
      <c r="IQS113" s="152"/>
      <c r="IQT113" s="152"/>
      <c r="IQU113" s="152"/>
      <c r="IQV113" s="152"/>
      <c r="IQW113" s="152"/>
      <c r="IQX113" s="152"/>
      <c r="IQY113" s="152"/>
      <c r="IQZ113" s="152"/>
      <c r="IRA113" s="152"/>
      <c r="IRB113" s="152"/>
      <c r="IRC113" s="152"/>
      <c r="IRD113" s="152"/>
      <c r="IRE113" s="152"/>
      <c r="IRF113" s="152"/>
      <c r="IRG113" s="152"/>
      <c r="IRH113" s="152"/>
      <c r="IRI113" s="152"/>
      <c r="IRJ113" s="152"/>
      <c r="IRK113" s="152"/>
      <c r="IRL113" s="152"/>
      <c r="IRM113" s="152"/>
      <c r="IRN113" s="152"/>
      <c r="IRO113" s="152"/>
      <c r="IRP113" s="152"/>
      <c r="IRQ113" s="152"/>
      <c r="IRR113" s="152"/>
      <c r="IRS113" s="152"/>
      <c r="IRT113" s="152"/>
      <c r="IRU113" s="152"/>
      <c r="IRV113" s="152"/>
      <c r="IRW113" s="152"/>
      <c r="IRX113" s="152"/>
      <c r="IRY113" s="152"/>
      <c r="IRZ113" s="152"/>
      <c r="ISA113" s="152"/>
      <c r="ISB113" s="152"/>
      <c r="ISC113" s="152"/>
      <c r="ISD113" s="152"/>
      <c r="ISE113" s="152"/>
      <c r="ISF113" s="152"/>
      <c r="ISG113" s="152"/>
      <c r="ISH113" s="152"/>
      <c r="ISI113" s="152"/>
      <c r="ISJ113" s="152"/>
      <c r="ISK113" s="152"/>
      <c r="ISL113" s="152"/>
      <c r="ISM113" s="152"/>
      <c r="ISN113" s="152"/>
      <c r="ISO113" s="152"/>
      <c r="ISP113" s="152"/>
      <c r="ISQ113" s="152"/>
      <c r="ISR113" s="152"/>
      <c r="ISS113" s="152"/>
      <c r="IST113" s="152"/>
      <c r="ISU113" s="152"/>
      <c r="ISV113" s="152"/>
      <c r="ISW113" s="152"/>
      <c r="ISX113" s="152"/>
      <c r="ISY113" s="152"/>
      <c r="ISZ113" s="152"/>
      <c r="ITA113" s="152"/>
      <c r="ITB113" s="152"/>
      <c r="ITC113" s="152"/>
      <c r="ITD113" s="152"/>
      <c r="ITE113" s="152"/>
      <c r="ITF113" s="152"/>
      <c r="ITG113" s="152"/>
      <c r="ITH113" s="152"/>
      <c r="ITI113" s="152"/>
      <c r="ITJ113" s="152"/>
      <c r="ITK113" s="152"/>
      <c r="ITL113" s="152"/>
      <c r="ITM113" s="152"/>
      <c r="ITN113" s="152"/>
      <c r="ITO113" s="152"/>
      <c r="ITP113" s="152"/>
      <c r="ITQ113" s="152"/>
      <c r="ITR113" s="152"/>
      <c r="ITS113" s="152"/>
      <c r="ITT113" s="152"/>
      <c r="ITU113" s="152"/>
      <c r="ITV113" s="152"/>
      <c r="ITW113" s="152"/>
      <c r="ITX113" s="152"/>
      <c r="ITY113" s="152"/>
      <c r="ITZ113" s="152"/>
      <c r="IUA113" s="152"/>
      <c r="IUB113" s="152"/>
      <c r="IUC113" s="152"/>
      <c r="IUD113" s="152"/>
      <c r="IUE113" s="152"/>
      <c r="IUF113" s="152"/>
      <c r="IUG113" s="152"/>
      <c r="IUH113" s="152"/>
      <c r="IUI113" s="152"/>
      <c r="IUJ113" s="152"/>
      <c r="IUK113" s="152"/>
      <c r="IUL113" s="152"/>
      <c r="IUM113" s="152"/>
      <c r="IUN113" s="152"/>
      <c r="IUO113" s="152"/>
      <c r="IUP113" s="152"/>
      <c r="IUQ113" s="152"/>
      <c r="IUR113" s="152"/>
      <c r="IUS113" s="152"/>
      <c r="IUT113" s="152"/>
      <c r="IUU113" s="152"/>
      <c r="IUV113" s="152"/>
      <c r="IUW113" s="152"/>
      <c r="IUX113" s="152"/>
      <c r="IUY113" s="152"/>
      <c r="IUZ113" s="152"/>
      <c r="IVA113" s="152"/>
      <c r="IVB113" s="152"/>
      <c r="IVC113" s="152"/>
      <c r="IVD113" s="152"/>
      <c r="IVE113" s="152"/>
      <c r="IVF113" s="152"/>
      <c r="IVG113" s="152"/>
      <c r="IVH113" s="152"/>
      <c r="IVI113" s="152"/>
      <c r="IVJ113" s="152"/>
      <c r="IVK113" s="152"/>
      <c r="IVL113" s="152"/>
      <c r="IVM113" s="152"/>
      <c r="IVN113" s="152"/>
      <c r="IVO113" s="152"/>
      <c r="IVP113" s="152"/>
      <c r="IVQ113" s="152"/>
      <c r="IVR113" s="152"/>
      <c r="IVS113" s="152"/>
      <c r="IVT113" s="152"/>
      <c r="IVU113" s="152"/>
      <c r="IVV113" s="152"/>
      <c r="IVW113" s="152"/>
      <c r="IVX113" s="152"/>
      <c r="IVY113" s="152"/>
      <c r="IVZ113" s="152"/>
      <c r="IWA113" s="152"/>
      <c r="IWB113" s="152"/>
      <c r="IWC113" s="152"/>
      <c r="IWD113" s="152"/>
      <c r="IWE113" s="152"/>
      <c r="IWF113" s="152"/>
      <c r="IWG113" s="152"/>
      <c r="IWH113" s="152"/>
      <c r="IWI113" s="152"/>
      <c r="IWJ113" s="152"/>
      <c r="IWK113" s="152"/>
      <c r="IWL113" s="152"/>
      <c r="IWM113" s="152"/>
      <c r="IWN113" s="152"/>
      <c r="IWO113" s="152"/>
      <c r="IWP113" s="152"/>
      <c r="IWQ113" s="152"/>
      <c r="IWR113" s="152"/>
      <c r="IWS113" s="152"/>
      <c r="IWT113" s="152"/>
      <c r="IWU113" s="152"/>
      <c r="IWV113" s="152"/>
      <c r="IWW113" s="152"/>
      <c r="IWX113" s="152"/>
      <c r="IWY113" s="152"/>
      <c r="IWZ113" s="152"/>
      <c r="IXA113" s="152"/>
      <c r="IXB113" s="152"/>
      <c r="IXC113" s="152"/>
      <c r="IXD113" s="152"/>
      <c r="IXE113" s="152"/>
      <c r="IXF113" s="152"/>
      <c r="IXG113" s="152"/>
      <c r="IXH113" s="152"/>
      <c r="IXI113" s="152"/>
      <c r="IXJ113" s="152"/>
      <c r="IXK113" s="152"/>
      <c r="IXL113" s="152"/>
      <c r="IXM113" s="152"/>
      <c r="IXN113" s="152"/>
      <c r="IXO113" s="152"/>
      <c r="IXP113" s="152"/>
      <c r="IXQ113" s="152"/>
      <c r="IXR113" s="152"/>
      <c r="IXS113" s="152"/>
      <c r="IXT113" s="152"/>
      <c r="IXU113" s="152"/>
      <c r="IXV113" s="152"/>
      <c r="IXW113" s="152"/>
      <c r="IXX113" s="152"/>
      <c r="IXY113" s="152"/>
      <c r="IXZ113" s="152"/>
      <c r="IYA113" s="152"/>
      <c r="IYB113" s="152"/>
      <c r="IYC113" s="152"/>
      <c r="IYD113" s="152"/>
      <c r="IYE113" s="152"/>
      <c r="IYF113" s="152"/>
      <c r="IYG113" s="152"/>
      <c r="IYH113" s="152"/>
      <c r="IYI113" s="152"/>
      <c r="IYJ113" s="152"/>
      <c r="IYK113" s="152"/>
      <c r="IYL113" s="152"/>
      <c r="IYM113" s="152"/>
      <c r="IYN113" s="152"/>
      <c r="IYO113" s="152"/>
      <c r="IYP113" s="152"/>
      <c r="IYQ113" s="152"/>
      <c r="IYR113" s="152"/>
      <c r="IYS113" s="152"/>
      <c r="IYT113" s="152"/>
      <c r="IYU113" s="152"/>
      <c r="IYV113" s="152"/>
      <c r="IYW113" s="152"/>
      <c r="IYX113" s="152"/>
      <c r="IYY113" s="152"/>
      <c r="IYZ113" s="152"/>
      <c r="IZA113" s="152"/>
      <c r="IZB113" s="152"/>
      <c r="IZC113" s="152"/>
      <c r="IZD113" s="152"/>
      <c r="IZE113" s="152"/>
      <c r="IZF113" s="152"/>
      <c r="IZG113" s="152"/>
      <c r="IZH113" s="152"/>
      <c r="IZI113" s="152"/>
      <c r="IZJ113" s="152"/>
      <c r="IZK113" s="152"/>
      <c r="IZL113" s="152"/>
      <c r="IZM113" s="152"/>
      <c r="IZN113" s="152"/>
      <c r="IZO113" s="152"/>
      <c r="IZP113" s="152"/>
      <c r="IZQ113" s="152"/>
      <c r="IZR113" s="152"/>
      <c r="IZS113" s="152"/>
      <c r="IZT113" s="152"/>
      <c r="IZU113" s="152"/>
      <c r="IZV113" s="152"/>
      <c r="IZW113" s="152"/>
      <c r="IZX113" s="152"/>
      <c r="IZY113" s="152"/>
      <c r="IZZ113" s="152"/>
      <c r="JAA113" s="152"/>
      <c r="JAB113" s="152"/>
      <c r="JAC113" s="152"/>
      <c r="JAD113" s="152"/>
      <c r="JAE113" s="152"/>
      <c r="JAF113" s="152"/>
      <c r="JAG113" s="152"/>
      <c r="JAH113" s="152"/>
      <c r="JAI113" s="152"/>
      <c r="JAJ113" s="152"/>
      <c r="JAK113" s="152"/>
      <c r="JAL113" s="152"/>
      <c r="JAM113" s="152"/>
      <c r="JAN113" s="152"/>
      <c r="JAO113" s="152"/>
      <c r="JAP113" s="152"/>
      <c r="JAQ113" s="152"/>
      <c r="JAR113" s="152"/>
      <c r="JAS113" s="152"/>
      <c r="JAT113" s="152"/>
      <c r="JAU113" s="152"/>
      <c r="JAV113" s="152"/>
      <c r="JAW113" s="152"/>
      <c r="JAX113" s="152"/>
      <c r="JAY113" s="152"/>
      <c r="JAZ113" s="152"/>
      <c r="JBA113" s="152"/>
      <c r="JBB113" s="152"/>
      <c r="JBC113" s="152"/>
      <c r="JBD113" s="152"/>
      <c r="JBE113" s="152"/>
      <c r="JBF113" s="152"/>
      <c r="JBG113" s="152"/>
      <c r="JBH113" s="152"/>
      <c r="JBI113" s="152"/>
      <c r="JBJ113" s="152"/>
      <c r="JBK113" s="152"/>
      <c r="JBL113" s="152"/>
      <c r="JBM113" s="152"/>
      <c r="JBN113" s="152"/>
      <c r="JBO113" s="152"/>
      <c r="JBP113" s="152"/>
      <c r="JBQ113" s="152"/>
      <c r="JBR113" s="152"/>
      <c r="JBS113" s="152"/>
      <c r="JBT113" s="152"/>
      <c r="JBU113" s="152"/>
      <c r="JBV113" s="152"/>
      <c r="JBW113" s="152"/>
      <c r="JBX113" s="152"/>
      <c r="JBY113" s="152"/>
      <c r="JBZ113" s="152"/>
      <c r="JCA113" s="152"/>
      <c r="JCB113" s="152"/>
      <c r="JCC113" s="152"/>
      <c r="JCD113" s="152"/>
      <c r="JCE113" s="152"/>
      <c r="JCF113" s="152"/>
      <c r="JCG113" s="152"/>
      <c r="JCH113" s="152"/>
      <c r="JCI113" s="152"/>
      <c r="JCJ113" s="152"/>
      <c r="JCK113" s="152"/>
      <c r="JCL113" s="152"/>
      <c r="JCM113" s="152"/>
      <c r="JCN113" s="152"/>
      <c r="JCO113" s="152"/>
      <c r="JCP113" s="152"/>
      <c r="JCQ113" s="152"/>
      <c r="JCR113" s="152"/>
      <c r="JCS113" s="152"/>
      <c r="JCT113" s="152"/>
      <c r="JCU113" s="152"/>
      <c r="JCV113" s="152"/>
      <c r="JCW113" s="152"/>
      <c r="JCX113" s="152"/>
      <c r="JCY113" s="152"/>
      <c r="JCZ113" s="152"/>
      <c r="JDA113" s="152"/>
      <c r="JDB113" s="152"/>
      <c r="JDC113" s="152"/>
      <c r="JDD113" s="152"/>
      <c r="JDE113" s="152"/>
      <c r="JDF113" s="152"/>
      <c r="JDG113" s="152"/>
      <c r="JDH113" s="152"/>
      <c r="JDI113" s="152"/>
      <c r="JDJ113" s="152"/>
      <c r="JDK113" s="152"/>
      <c r="JDL113" s="152"/>
      <c r="JDM113" s="152"/>
      <c r="JDN113" s="152"/>
      <c r="JDO113" s="152"/>
      <c r="JDP113" s="152"/>
      <c r="JDQ113" s="152"/>
      <c r="JDR113" s="152"/>
      <c r="JDS113" s="152"/>
      <c r="JDT113" s="152"/>
      <c r="JDU113" s="152"/>
      <c r="JDV113" s="152"/>
      <c r="JDW113" s="152"/>
      <c r="JDX113" s="152"/>
      <c r="JDY113" s="152"/>
      <c r="JDZ113" s="152"/>
      <c r="JEA113" s="152"/>
      <c r="JEB113" s="152"/>
      <c r="JEC113" s="152"/>
      <c r="JED113" s="152"/>
      <c r="JEE113" s="152"/>
      <c r="JEF113" s="152"/>
      <c r="JEG113" s="152"/>
      <c r="JEH113" s="152"/>
      <c r="JEI113" s="152"/>
      <c r="JEJ113" s="152"/>
      <c r="JEK113" s="152"/>
      <c r="JEL113" s="152"/>
      <c r="JEM113" s="152"/>
      <c r="JEN113" s="152"/>
      <c r="JEO113" s="152"/>
      <c r="JEP113" s="152"/>
      <c r="JEQ113" s="152"/>
      <c r="JER113" s="152"/>
      <c r="JES113" s="152"/>
      <c r="JET113" s="152"/>
      <c r="JEU113" s="152"/>
      <c r="JEV113" s="152"/>
      <c r="JEW113" s="152"/>
      <c r="JEX113" s="152"/>
      <c r="JEY113" s="152"/>
      <c r="JEZ113" s="152"/>
      <c r="JFA113" s="152"/>
      <c r="JFB113" s="152"/>
      <c r="JFC113" s="152"/>
      <c r="JFD113" s="152"/>
      <c r="JFE113" s="152"/>
      <c r="JFF113" s="152"/>
      <c r="JFG113" s="152"/>
      <c r="JFH113" s="152"/>
      <c r="JFI113" s="152"/>
      <c r="JFJ113" s="152"/>
      <c r="JFK113" s="152"/>
      <c r="JFL113" s="152"/>
      <c r="JFM113" s="152"/>
      <c r="JFN113" s="152"/>
      <c r="JFO113" s="152"/>
      <c r="JFP113" s="152"/>
      <c r="JFQ113" s="152"/>
      <c r="JFR113" s="152"/>
      <c r="JFS113" s="152"/>
      <c r="JFT113" s="152"/>
      <c r="JFU113" s="152"/>
      <c r="JFV113" s="152"/>
      <c r="JFW113" s="152"/>
      <c r="JFX113" s="152"/>
      <c r="JFY113" s="152"/>
      <c r="JFZ113" s="152"/>
      <c r="JGA113" s="152"/>
      <c r="JGB113" s="152"/>
      <c r="JGC113" s="152"/>
      <c r="JGD113" s="152"/>
      <c r="JGE113" s="152"/>
      <c r="JGF113" s="152"/>
      <c r="JGG113" s="152"/>
      <c r="JGH113" s="152"/>
      <c r="JGI113" s="152"/>
      <c r="JGJ113" s="152"/>
      <c r="JGK113" s="152"/>
      <c r="JGL113" s="152"/>
      <c r="JGM113" s="152"/>
      <c r="JGN113" s="152"/>
      <c r="JGO113" s="152"/>
      <c r="JGP113" s="152"/>
      <c r="JGQ113" s="152"/>
      <c r="JGR113" s="152"/>
      <c r="JGS113" s="152"/>
      <c r="JGT113" s="152"/>
      <c r="JGU113" s="152"/>
      <c r="JGV113" s="152"/>
      <c r="JGW113" s="152"/>
      <c r="JGX113" s="152"/>
      <c r="JGY113" s="152"/>
      <c r="JGZ113" s="152"/>
      <c r="JHA113" s="152"/>
      <c r="JHB113" s="152"/>
      <c r="JHC113" s="152"/>
      <c r="JHD113" s="152"/>
      <c r="JHE113" s="152"/>
      <c r="JHF113" s="152"/>
      <c r="JHG113" s="152"/>
      <c r="JHH113" s="152"/>
      <c r="JHI113" s="152"/>
      <c r="JHJ113" s="152"/>
      <c r="JHK113" s="152"/>
      <c r="JHL113" s="152"/>
      <c r="JHM113" s="152"/>
      <c r="JHN113" s="152"/>
      <c r="JHO113" s="152"/>
      <c r="JHP113" s="152"/>
      <c r="JHQ113" s="152"/>
      <c r="JHR113" s="152"/>
      <c r="JHS113" s="152"/>
      <c r="JHT113" s="152"/>
      <c r="JHU113" s="152"/>
      <c r="JHV113" s="152"/>
      <c r="JHW113" s="152"/>
      <c r="JHX113" s="152"/>
      <c r="JHY113" s="152"/>
      <c r="JHZ113" s="152"/>
      <c r="JIA113" s="152"/>
      <c r="JIB113" s="152"/>
      <c r="JIC113" s="152"/>
      <c r="JID113" s="152"/>
      <c r="JIE113" s="152"/>
      <c r="JIF113" s="152"/>
      <c r="JIG113" s="152"/>
      <c r="JIH113" s="152"/>
      <c r="JII113" s="152"/>
      <c r="JIJ113" s="152"/>
      <c r="JIK113" s="152"/>
      <c r="JIL113" s="152"/>
      <c r="JIM113" s="152"/>
      <c r="JIN113" s="152"/>
      <c r="JIO113" s="152"/>
      <c r="JIP113" s="152"/>
      <c r="JIQ113" s="152"/>
      <c r="JIR113" s="152"/>
      <c r="JIS113" s="152"/>
      <c r="JIT113" s="152"/>
      <c r="JIU113" s="152"/>
      <c r="JIV113" s="152"/>
      <c r="JIW113" s="152"/>
      <c r="JIX113" s="152"/>
      <c r="JIY113" s="152"/>
      <c r="JIZ113" s="152"/>
      <c r="JJA113" s="152"/>
      <c r="JJB113" s="152"/>
      <c r="JJC113" s="152"/>
      <c r="JJD113" s="152"/>
      <c r="JJE113" s="152"/>
      <c r="JJF113" s="152"/>
      <c r="JJG113" s="152"/>
      <c r="JJH113" s="152"/>
      <c r="JJI113" s="152"/>
      <c r="JJJ113" s="152"/>
      <c r="JJK113" s="152"/>
      <c r="JJL113" s="152"/>
      <c r="JJM113" s="152"/>
      <c r="JJN113" s="152"/>
      <c r="JJO113" s="152"/>
      <c r="JJP113" s="152"/>
      <c r="JJQ113" s="152"/>
      <c r="JJR113" s="152"/>
      <c r="JJS113" s="152"/>
      <c r="JJT113" s="152"/>
      <c r="JJU113" s="152"/>
      <c r="JJV113" s="152"/>
      <c r="JJW113" s="152"/>
      <c r="JJX113" s="152"/>
      <c r="JJY113" s="152"/>
      <c r="JJZ113" s="152"/>
      <c r="JKA113" s="152"/>
      <c r="JKB113" s="152"/>
      <c r="JKC113" s="152"/>
      <c r="JKD113" s="152"/>
      <c r="JKE113" s="152"/>
      <c r="JKF113" s="152"/>
      <c r="JKG113" s="152"/>
      <c r="JKH113" s="152"/>
      <c r="JKI113" s="152"/>
      <c r="JKJ113" s="152"/>
      <c r="JKK113" s="152"/>
      <c r="JKL113" s="152"/>
      <c r="JKM113" s="152"/>
      <c r="JKN113" s="152"/>
      <c r="JKO113" s="152"/>
      <c r="JKP113" s="152"/>
      <c r="JKQ113" s="152"/>
      <c r="JKR113" s="152"/>
      <c r="JKS113" s="152"/>
      <c r="JKT113" s="152"/>
      <c r="JKU113" s="152"/>
      <c r="JKV113" s="152"/>
      <c r="JKW113" s="152"/>
      <c r="JKX113" s="152"/>
      <c r="JKY113" s="152"/>
      <c r="JKZ113" s="152"/>
      <c r="JLA113" s="152"/>
      <c r="JLB113" s="152"/>
      <c r="JLC113" s="152"/>
      <c r="JLD113" s="152"/>
      <c r="JLE113" s="152"/>
      <c r="JLF113" s="152"/>
      <c r="JLG113" s="152"/>
      <c r="JLH113" s="152"/>
      <c r="JLI113" s="152"/>
      <c r="JLJ113" s="152"/>
      <c r="JLK113" s="152"/>
      <c r="JLL113" s="152"/>
      <c r="JLM113" s="152"/>
      <c r="JLN113" s="152"/>
      <c r="JLO113" s="152"/>
      <c r="JLP113" s="152"/>
      <c r="JLQ113" s="152"/>
      <c r="JLR113" s="152"/>
      <c r="JLS113" s="152"/>
      <c r="JLT113" s="152"/>
      <c r="JLU113" s="152"/>
      <c r="JLV113" s="152"/>
      <c r="JLW113" s="152"/>
      <c r="JLX113" s="152"/>
      <c r="JLY113" s="152"/>
      <c r="JLZ113" s="152"/>
      <c r="JMA113" s="152"/>
      <c r="JMB113" s="152"/>
      <c r="JMC113" s="152"/>
      <c r="JMD113" s="152"/>
      <c r="JME113" s="152"/>
      <c r="JMF113" s="152"/>
      <c r="JMG113" s="152"/>
      <c r="JMH113" s="152"/>
      <c r="JMI113" s="152"/>
      <c r="JMJ113" s="152"/>
      <c r="JMK113" s="152"/>
      <c r="JML113" s="152"/>
      <c r="JMM113" s="152"/>
      <c r="JMN113" s="152"/>
      <c r="JMO113" s="152"/>
      <c r="JMP113" s="152"/>
      <c r="JMQ113" s="152"/>
      <c r="JMR113" s="152"/>
      <c r="JMS113" s="152"/>
      <c r="JMT113" s="152"/>
      <c r="JMU113" s="152"/>
      <c r="JMV113" s="152"/>
      <c r="JMW113" s="152"/>
      <c r="JMX113" s="152"/>
      <c r="JMY113" s="152"/>
      <c r="JMZ113" s="152"/>
      <c r="JNA113" s="152"/>
      <c r="JNB113" s="152"/>
      <c r="JNC113" s="152"/>
      <c r="JND113" s="152"/>
      <c r="JNE113" s="152"/>
      <c r="JNF113" s="152"/>
      <c r="JNG113" s="152"/>
      <c r="JNH113" s="152"/>
      <c r="JNI113" s="152"/>
      <c r="JNJ113" s="152"/>
      <c r="JNK113" s="152"/>
      <c r="JNL113" s="152"/>
      <c r="JNM113" s="152"/>
      <c r="JNN113" s="152"/>
      <c r="JNO113" s="152"/>
      <c r="JNP113" s="152"/>
      <c r="JNQ113" s="152"/>
      <c r="JNR113" s="152"/>
      <c r="JNS113" s="152"/>
      <c r="JNT113" s="152"/>
      <c r="JNU113" s="152"/>
      <c r="JNV113" s="152"/>
      <c r="JNW113" s="152"/>
      <c r="JNX113" s="152"/>
      <c r="JNY113" s="152"/>
      <c r="JNZ113" s="152"/>
      <c r="JOA113" s="152"/>
      <c r="JOB113" s="152"/>
      <c r="JOC113" s="152"/>
      <c r="JOD113" s="152"/>
      <c r="JOE113" s="152"/>
      <c r="JOF113" s="152"/>
      <c r="JOG113" s="152"/>
      <c r="JOH113" s="152"/>
      <c r="JOI113" s="152"/>
      <c r="JOJ113" s="152"/>
      <c r="JOK113" s="152"/>
      <c r="JOL113" s="152"/>
      <c r="JOM113" s="152"/>
      <c r="JON113" s="152"/>
      <c r="JOO113" s="152"/>
      <c r="JOP113" s="152"/>
      <c r="JOQ113" s="152"/>
      <c r="JOR113" s="152"/>
      <c r="JOS113" s="152"/>
      <c r="JOT113" s="152"/>
      <c r="JOU113" s="152"/>
      <c r="JOV113" s="152"/>
      <c r="JOW113" s="152"/>
      <c r="JOX113" s="152"/>
      <c r="JOY113" s="152"/>
      <c r="JOZ113" s="152"/>
      <c r="JPA113" s="152"/>
      <c r="JPB113" s="152"/>
      <c r="JPC113" s="152"/>
      <c r="JPD113" s="152"/>
      <c r="JPE113" s="152"/>
      <c r="JPF113" s="152"/>
      <c r="JPG113" s="152"/>
      <c r="JPH113" s="152"/>
      <c r="JPI113" s="152"/>
      <c r="JPJ113" s="152"/>
      <c r="JPK113" s="152"/>
      <c r="JPL113" s="152"/>
      <c r="JPM113" s="152"/>
      <c r="JPN113" s="152"/>
      <c r="JPO113" s="152"/>
      <c r="JPP113" s="152"/>
      <c r="JPQ113" s="152"/>
      <c r="JPR113" s="152"/>
      <c r="JPS113" s="152"/>
      <c r="JPT113" s="152"/>
      <c r="JPU113" s="152"/>
      <c r="JPV113" s="152"/>
      <c r="JPW113" s="152"/>
      <c r="JPX113" s="152"/>
      <c r="JPY113" s="152"/>
      <c r="JPZ113" s="152"/>
      <c r="JQA113" s="152"/>
      <c r="JQB113" s="152"/>
      <c r="JQC113" s="152"/>
      <c r="JQD113" s="152"/>
      <c r="JQE113" s="152"/>
      <c r="JQF113" s="152"/>
      <c r="JQG113" s="152"/>
      <c r="JQH113" s="152"/>
      <c r="JQI113" s="152"/>
      <c r="JQJ113" s="152"/>
      <c r="JQK113" s="152"/>
      <c r="JQL113" s="152"/>
      <c r="JQM113" s="152"/>
      <c r="JQN113" s="152"/>
      <c r="JQO113" s="152"/>
      <c r="JQP113" s="152"/>
      <c r="JQQ113" s="152"/>
      <c r="JQR113" s="152"/>
      <c r="JQS113" s="152"/>
      <c r="JQT113" s="152"/>
      <c r="JQU113" s="152"/>
      <c r="JQV113" s="152"/>
      <c r="JQW113" s="152"/>
      <c r="JQX113" s="152"/>
      <c r="JQY113" s="152"/>
      <c r="JQZ113" s="152"/>
      <c r="JRA113" s="152"/>
      <c r="JRB113" s="152"/>
      <c r="JRC113" s="152"/>
      <c r="JRD113" s="152"/>
      <c r="JRE113" s="152"/>
      <c r="JRF113" s="152"/>
      <c r="JRG113" s="152"/>
      <c r="JRH113" s="152"/>
      <c r="JRI113" s="152"/>
      <c r="JRJ113" s="152"/>
      <c r="JRK113" s="152"/>
      <c r="JRL113" s="152"/>
      <c r="JRM113" s="152"/>
      <c r="JRN113" s="152"/>
      <c r="JRO113" s="152"/>
      <c r="JRP113" s="152"/>
      <c r="JRQ113" s="152"/>
      <c r="JRR113" s="152"/>
      <c r="JRS113" s="152"/>
      <c r="JRT113" s="152"/>
      <c r="JRU113" s="152"/>
      <c r="JRV113" s="152"/>
      <c r="JRW113" s="152"/>
      <c r="JRX113" s="152"/>
      <c r="JRY113" s="152"/>
      <c r="JRZ113" s="152"/>
      <c r="JSA113" s="152"/>
      <c r="JSB113" s="152"/>
      <c r="JSC113" s="152"/>
      <c r="JSD113" s="152"/>
      <c r="JSE113" s="152"/>
      <c r="JSF113" s="152"/>
      <c r="JSG113" s="152"/>
      <c r="JSH113" s="152"/>
      <c r="JSI113" s="152"/>
      <c r="JSJ113" s="152"/>
      <c r="JSK113" s="152"/>
      <c r="JSL113" s="152"/>
      <c r="JSM113" s="152"/>
      <c r="JSN113" s="152"/>
      <c r="JSO113" s="152"/>
      <c r="JSP113" s="152"/>
      <c r="JSQ113" s="152"/>
      <c r="JSR113" s="152"/>
      <c r="JSS113" s="152"/>
      <c r="JST113" s="152"/>
      <c r="JSU113" s="152"/>
      <c r="JSV113" s="152"/>
      <c r="JSW113" s="152"/>
      <c r="JSX113" s="152"/>
      <c r="JSY113" s="152"/>
      <c r="JSZ113" s="152"/>
      <c r="JTA113" s="152"/>
      <c r="JTB113" s="152"/>
      <c r="JTC113" s="152"/>
      <c r="JTD113" s="152"/>
      <c r="JTE113" s="152"/>
      <c r="JTF113" s="152"/>
      <c r="JTG113" s="152"/>
      <c r="JTH113" s="152"/>
      <c r="JTI113" s="152"/>
      <c r="JTJ113" s="152"/>
      <c r="JTK113" s="152"/>
      <c r="JTL113" s="152"/>
      <c r="JTM113" s="152"/>
      <c r="JTN113" s="152"/>
      <c r="JTO113" s="152"/>
      <c r="JTP113" s="152"/>
      <c r="JTQ113" s="152"/>
      <c r="JTR113" s="152"/>
      <c r="JTS113" s="152"/>
      <c r="JTT113" s="152"/>
      <c r="JTU113" s="152"/>
      <c r="JTV113" s="152"/>
      <c r="JTW113" s="152"/>
      <c r="JTX113" s="152"/>
      <c r="JTY113" s="152"/>
      <c r="JTZ113" s="152"/>
      <c r="JUA113" s="152"/>
      <c r="JUB113" s="152"/>
      <c r="JUC113" s="152"/>
      <c r="JUD113" s="152"/>
      <c r="JUE113" s="152"/>
      <c r="JUF113" s="152"/>
      <c r="JUG113" s="152"/>
      <c r="JUH113" s="152"/>
      <c r="JUI113" s="152"/>
      <c r="JUJ113" s="152"/>
      <c r="JUK113" s="152"/>
      <c r="JUL113" s="152"/>
      <c r="JUM113" s="152"/>
      <c r="JUN113" s="152"/>
      <c r="JUO113" s="152"/>
      <c r="JUP113" s="152"/>
      <c r="JUQ113" s="152"/>
      <c r="JUR113" s="152"/>
      <c r="JUS113" s="152"/>
      <c r="JUT113" s="152"/>
      <c r="JUU113" s="152"/>
      <c r="JUV113" s="152"/>
      <c r="JUW113" s="152"/>
      <c r="JUX113" s="152"/>
      <c r="JUY113" s="152"/>
      <c r="JUZ113" s="152"/>
      <c r="JVA113" s="152"/>
      <c r="JVB113" s="152"/>
      <c r="JVC113" s="152"/>
      <c r="JVD113" s="152"/>
      <c r="JVE113" s="152"/>
      <c r="JVF113" s="152"/>
      <c r="JVG113" s="152"/>
      <c r="JVH113" s="152"/>
      <c r="JVI113" s="152"/>
      <c r="JVJ113" s="152"/>
      <c r="JVK113" s="152"/>
      <c r="JVL113" s="152"/>
      <c r="JVM113" s="152"/>
      <c r="JVN113" s="152"/>
      <c r="JVO113" s="152"/>
      <c r="JVP113" s="152"/>
      <c r="JVQ113" s="152"/>
      <c r="JVR113" s="152"/>
      <c r="JVS113" s="152"/>
      <c r="JVT113" s="152"/>
      <c r="JVU113" s="152"/>
      <c r="JVV113" s="152"/>
      <c r="JVW113" s="152"/>
      <c r="JVX113" s="152"/>
      <c r="JVY113" s="152"/>
      <c r="JVZ113" s="152"/>
      <c r="JWA113" s="152"/>
      <c r="JWB113" s="152"/>
      <c r="JWC113" s="152"/>
      <c r="JWD113" s="152"/>
      <c r="JWE113" s="152"/>
      <c r="JWF113" s="152"/>
      <c r="JWG113" s="152"/>
      <c r="JWH113" s="152"/>
      <c r="JWI113" s="152"/>
      <c r="JWJ113" s="152"/>
      <c r="JWK113" s="152"/>
      <c r="JWL113" s="152"/>
      <c r="JWM113" s="152"/>
      <c r="JWN113" s="152"/>
      <c r="JWO113" s="152"/>
      <c r="JWP113" s="152"/>
      <c r="JWQ113" s="152"/>
      <c r="JWR113" s="152"/>
      <c r="JWS113" s="152"/>
      <c r="JWT113" s="152"/>
      <c r="JWU113" s="152"/>
      <c r="JWV113" s="152"/>
      <c r="JWW113" s="152"/>
      <c r="JWX113" s="152"/>
      <c r="JWY113" s="152"/>
      <c r="JWZ113" s="152"/>
      <c r="JXA113" s="152"/>
      <c r="JXB113" s="152"/>
      <c r="JXC113" s="152"/>
      <c r="JXD113" s="152"/>
      <c r="JXE113" s="152"/>
      <c r="JXF113" s="152"/>
      <c r="JXG113" s="152"/>
      <c r="JXH113" s="152"/>
      <c r="JXI113" s="152"/>
      <c r="JXJ113" s="152"/>
      <c r="JXK113" s="152"/>
      <c r="JXL113" s="152"/>
      <c r="JXM113" s="152"/>
      <c r="JXN113" s="152"/>
      <c r="JXO113" s="152"/>
      <c r="JXP113" s="152"/>
      <c r="JXQ113" s="152"/>
      <c r="JXR113" s="152"/>
      <c r="JXS113" s="152"/>
      <c r="JXT113" s="152"/>
      <c r="JXU113" s="152"/>
      <c r="JXV113" s="152"/>
      <c r="JXW113" s="152"/>
      <c r="JXX113" s="152"/>
      <c r="JXY113" s="152"/>
      <c r="JXZ113" s="152"/>
      <c r="JYA113" s="152"/>
      <c r="JYB113" s="152"/>
      <c r="JYC113" s="152"/>
      <c r="JYD113" s="152"/>
      <c r="JYE113" s="152"/>
      <c r="JYF113" s="152"/>
      <c r="JYG113" s="152"/>
      <c r="JYH113" s="152"/>
      <c r="JYI113" s="152"/>
      <c r="JYJ113" s="152"/>
      <c r="JYK113" s="152"/>
      <c r="JYL113" s="152"/>
      <c r="JYM113" s="152"/>
      <c r="JYN113" s="152"/>
      <c r="JYO113" s="152"/>
      <c r="JYP113" s="152"/>
      <c r="JYQ113" s="152"/>
      <c r="JYR113" s="152"/>
      <c r="JYS113" s="152"/>
      <c r="JYT113" s="152"/>
      <c r="JYU113" s="152"/>
      <c r="JYV113" s="152"/>
      <c r="JYW113" s="152"/>
      <c r="JYX113" s="152"/>
      <c r="JYY113" s="152"/>
      <c r="JYZ113" s="152"/>
      <c r="JZA113" s="152"/>
      <c r="JZB113" s="152"/>
      <c r="JZC113" s="152"/>
      <c r="JZD113" s="152"/>
      <c r="JZE113" s="152"/>
      <c r="JZF113" s="152"/>
      <c r="JZG113" s="152"/>
      <c r="JZH113" s="152"/>
      <c r="JZI113" s="152"/>
      <c r="JZJ113" s="152"/>
      <c r="JZK113" s="152"/>
      <c r="JZL113" s="152"/>
      <c r="JZM113" s="152"/>
      <c r="JZN113" s="152"/>
      <c r="JZO113" s="152"/>
      <c r="JZP113" s="152"/>
      <c r="JZQ113" s="152"/>
      <c r="JZR113" s="152"/>
      <c r="JZS113" s="152"/>
      <c r="JZT113" s="152"/>
      <c r="JZU113" s="152"/>
      <c r="JZV113" s="152"/>
      <c r="JZW113" s="152"/>
      <c r="JZX113" s="152"/>
      <c r="JZY113" s="152"/>
      <c r="JZZ113" s="152"/>
      <c r="KAA113" s="152"/>
      <c r="KAB113" s="152"/>
      <c r="KAC113" s="152"/>
      <c r="KAD113" s="152"/>
      <c r="KAE113" s="152"/>
      <c r="KAF113" s="152"/>
      <c r="KAG113" s="152"/>
      <c r="KAH113" s="152"/>
      <c r="KAI113" s="152"/>
      <c r="KAJ113" s="152"/>
      <c r="KAK113" s="152"/>
      <c r="KAL113" s="152"/>
      <c r="KAM113" s="152"/>
      <c r="KAN113" s="152"/>
      <c r="KAO113" s="152"/>
      <c r="KAP113" s="152"/>
      <c r="KAQ113" s="152"/>
      <c r="KAR113" s="152"/>
      <c r="KAS113" s="152"/>
      <c r="KAT113" s="152"/>
      <c r="KAU113" s="152"/>
      <c r="KAV113" s="152"/>
      <c r="KAW113" s="152"/>
      <c r="KAX113" s="152"/>
      <c r="KAY113" s="152"/>
      <c r="KAZ113" s="152"/>
      <c r="KBA113" s="152"/>
      <c r="KBB113" s="152"/>
      <c r="KBC113" s="152"/>
      <c r="KBD113" s="152"/>
      <c r="KBE113" s="152"/>
      <c r="KBF113" s="152"/>
      <c r="KBG113" s="152"/>
      <c r="KBH113" s="152"/>
      <c r="KBI113" s="152"/>
      <c r="KBJ113" s="152"/>
      <c r="KBK113" s="152"/>
      <c r="KBL113" s="152"/>
      <c r="KBM113" s="152"/>
      <c r="KBN113" s="152"/>
      <c r="KBO113" s="152"/>
      <c r="KBP113" s="152"/>
      <c r="KBQ113" s="152"/>
      <c r="KBR113" s="152"/>
      <c r="KBS113" s="152"/>
      <c r="KBT113" s="152"/>
      <c r="KBU113" s="152"/>
      <c r="KBV113" s="152"/>
      <c r="KBW113" s="152"/>
      <c r="KBX113" s="152"/>
      <c r="KBY113" s="152"/>
      <c r="KBZ113" s="152"/>
      <c r="KCA113" s="152"/>
      <c r="KCB113" s="152"/>
      <c r="KCC113" s="152"/>
      <c r="KCD113" s="152"/>
      <c r="KCE113" s="152"/>
      <c r="KCF113" s="152"/>
      <c r="KCG113" s="152"/>
      <c r="KCH113" s="152"/>
      <c r="KCI113" s="152"/>
      <c r="KCJ113" s="152"/>
      <c r="KCK113" s="152"/>
      <c r="KCL113" s="152"/>
      <c r="KCM113" s="152"/>
      <c r="KCN113" s="152"/>
      <c r="KCO113" s="152"/>
      <c r="KCP113" s="152"/>
      <c r="KCQ113" s="152"/>
      <c r="KCR113" s="152"/>
      <c r="KCS113" s="152"/>
      <c r="KCT113" s="152"/>
      <c r="KCU113" s="152"/>
      <c r="KCV113" s="152"/>
      <c r="KCW113" s="152"/>
      <c r="KCX113" s="152"/>
      <c r="KCY113" s="152"/>
      <c r="KCZ113" s="152"/>
      <c r="KDA113" s="152"/>
      <c r="KDB113" s="152"/>
      <c r="KDC113" s="152"/>
      <c r="KDD113" s="152"/>
      <c r="KDE113" s="152"/>
      <c r="KDF113" s="152"/>
      <c r="KDG113" s="152"/>
      <c r="KDH113" s="152"/>
      <c r="KDI113" s="152"/>
      <c r="KDJ113" s="152"/>
      <c r="KDK113" s="152"/>
      <c r="KDL113" s="152"/>
      <c r="KDM113" s="152"/>
      <c r="KDN113" s="152"/>
      <c r="KDO113" s="152"/>
      <c r="KDP113" s="152"/>
      <c r="KDQ113" s="152"/>
      <c r="KDR113" s="152"/>
      <c r="KDS113" s="152"/>
      <c r="KDT113" s="152"/>
      <c r="KDU113" s="152"/>
      <c r="KDV113" s="152"/>
      <c r="KDW113" s="152"/>
      <c r="KDX113" s="152"/>
      <c r="KDY113" s="152"/>
      <c r="KDZ113" s="152"/>
      <c r="KEA113" s="152"/>
      <c r="KEB113" s="152"/>
      <c r="KEC113" s="152"/>
      <c r="KED113" s="152"/>
      <c r="KEE113" s="152"/>
      <c r="KEF113" s="152"/>
      <c r="KEG113" s="152"/>
      <c r="KEH113" s="152"/>
      <c r="KEI113" s="152"/>
      <c r="KEJ113" s="152"/>
      <c r="KEK113" s="152"/>
      <c r="KEL113" s="152"/>
      <c r="KEM113" s="152"/>
      <c r="KEN113" s="152"/>
      <c r="KEO113" s="152"/>
      <c r="KEP113" s="152"/>
      <c r="KEQ113" s="152"/>
      <c r="KER113" s="152"/>
      <c r="KES113" s="152"/>
      <c r="KET113" s="152"/>
      <c r="KEU113" s="152"/>
      <c r="KEV113" s="152"/>
      <c r="KEW113" s="152"/>
      <c r="KEX113" s="152"/>
      <c r="KEY113" s="152"/>
      <c r="KEZ113" s="152"/>
      <c r="KFA113" s="152"/>
      <c r="KFB113" s="152"/>
      <c r="KFC113" s="152"/>
      <c r="KFD113" s="152"/>
      <c r="KFE113" s="152"/>
      <c r="KFF113" s="152"/>
      <c r="KFG113" s="152"/>
      <c r="KFH113" s="152"/>
      <c r="KFI113" s="152"/>
      <c r="KFJ113" s="152"/>
      <c r="KFK113" s="152"/>
      <c r="KFL113" s="152"/>
      <c r="KFM113" s="152"/>
      <c r="KFN113" s="152"/>
      <c r="KFO113" s="152"/>
      <c r="KFP113" s="152"/>
      <c r="KFQ113" s="152"/>
      <c r="KFR113" s="152"/>
      <c r="KFS113" s="152"/>
      <c r="KFT113" s="152"/>
      <c r="KFU113" s="152"/>
      <c r="KFV113" s="152"/>
      <c r="KFW113" s="152"/>
      <c r="KFX113" s="152"/>
      <c r="KFY113" s="152"/>
      <c r="KFZ113" s="152"/>
      <c r="KGA113" s="152"/>
      <c r="KGB113" s="152"/>
      <c r="KGC113" s="152"/>
      <c r="KGD113" s="152"/>
      <c r="KGE113" s="152"/>
      <c r="KGF113" s="152"/>
      <c r="KGG113" s="152"/>
      <c r="KGH113" s="152"/>
      <c r="KGI113" s="152"/>
      <c r="KGJ113" s="152"/>
      <c r="KGK113" s="152"/>
      <c r="KGL113" s="152"/>
      <c r="KGM113" s="152"/>
      <c r="KGN113" s="152"/>
      <c r="KGO113" s="152"/>
      <c r="KGP113" s="152"/>
      <c r="KGQ113" s="152"/>
      <c r="KGR113" s="152"/>
      <c r="KGS113" s="152"/>
      <c r="KGT113" s="152"/>
      <c r="KGU113" s="152"/>
      <c r="KGV113" s="152"/>
      <c r="KGW113" s="152"/>
      <c r="KGX113" s="152"/>
      <c r="KGY113" s="152"/>
      <c r="KGZ113" s="152"/>
      <c r="KHA113" s="152"/>
      <c r="KHB113" s="152"/>
      <c r="KHC113" s="152"/>
      <c r="KHD113" s="152"/>
      <c r="KHE113" s="152"/>
      <c r="KHF113" s="152"/>
      <c r="KHG113" s="152"/>
      <c r="KHH113" s="152"/>
      <c r="KHI113" s="152"/>
      <c r="KHJ113" s="152"/>
      <c r="KHK113" s="152"/>
      <c r="KHL113" s="152"/>
      <c r="KHM113" s="152"/>
      <c r="KHN113" s="152"/>
      <c r="KHO113" s="152"/>
      <c r="KHP113" s="152"/>
      <c r="KHQ113" s="152"/>
      <c r="KHR113" s="152"/>
      <c r="KHS113" s="152"/>
      <c r="KHT113" s="152"/>
      <c r="KHU113" s="152"/>
      <c r="KHV113" s="152"/>
      <c r="KHW113" s="152"/>
      <c r="KHX113" s="152"/>
      <c r="KHY113" s="152"/>
      <c r="KHZ113" s="152"/>
      <c r="KIA113" s="152"/>
      <c r="KIB113" s="152"/>
      <c r="KIC113" s="152"/>
      <c r="KID113" s="152"/>
      <c r="KIE113" s="152"/>
      <c r="KIF113" s="152"/>
      <c r="KIG113" s="152"/>
      <c r="KIH113" s="152"/>
      <c r="KII113" s="152"/>
      <c r="KIJ113" s="152"/>
      <c r="KIK113" s="152"/>
      <c r="KIL113" s="152"/>
      <c r="KIM113" s="152"/>
      <c r="KIN113" s="152"/>
      <c r="KIO113" s="152"/>
      <c r="KIP113" s="152"/>
      <c r="KIQ113" s="152"/>
      <c r="KIR113" s="152"/>
      <c r="KIS113" s="152"/>
      <c r="KIT113" s="152"/>
      <c r="KIU113" s="152"/>
      <c r="KIV113" s="152"/>
      <c r="KIW113" s="152"/>
      <c r="KIX113" s="152"/>
      <c r="KIY113" s="152"/>
      <c r="KIZ113" s="152"/>
      <c r="KJA113" s="152"/>
      <c r="KJB113" s="152"/>
      <c r="KJC113" s="152"/>
      <c r="KJD113" s="152"/>
      <c r="KJE113" s="152"/>
      <c r="KJF113" s="152"/>
      <c r="KJG113" s="152"/>
      <c r="KJH113" s="152"/>
      <c r="KJI113" s="152"/>
      <c r="KJJ113" s="152"/>
      <c r="KJK113" s="152"/>
      <c r="KJL113" s="152"/>
      <c r="KJM113" s="152"/>
      <c r="KJN113" s="152"/>
      <c r="KJO113" s="152"/>
      <c r="KJP113" s="152"/>
      <c r="KJQ113" s="152"/>
      <c r="KJR113" s="152"/>
      <c r="KJS113" s="152"/>
      <c r="KJT113" s="152"/>
      <c r="KJU113" s="152"/>
      <c r="KJV113" s="152"/>
      <c r="KJW113" s="152"/>
      <c r="KJX113" s="152"/>
      <c r="KJY113" s="152"/>
      <c r="KJZ113" s="152"/>
      <c r="KKA113" s="152"/>
      <c r="KKB113" s="152"/>
      <c r="KKC113" s="152"/>
      <c r="KKD113" s="152"/>
      <c r="KKE113" s="152"/>
      <c r="KKF113" s="152"/>
      <c r="KKG113" s="152"/>
      <c r="KKH113" s="152"/>
      <c r="KKI113" s="152"/>
      <c r="KKJ113" s="152"/>
      <c r="KKK113" s="152"/>
      <c r="KKL113" s="152"/>
      <c r="KKM113" s="152"/>
      <c r="KKN113" s="152"/>
      <c r="KKO113" s="152"/>
      <c r="KKP113" s="152"/>
      <c r="KKQ113" s="152"/>
      <c r="KKR113" s="152"/>
      <c r="KKS113" s="152"/>
      <c r="KKT113" s="152"/>
      <c r="KKU113" s="152"/>
      <c r="KKV113" s="152"/>
      <c r="KKW113" s="152"/>
      <c r="KKX113" s="152"/>
      <c r="KKY113" s="152"/>
      <c r="KKZ113" s="152"/>
      <c r="KLA113" s="152"/>
      <c r="KLB113" s="152"/>
      <c r="KLC113" s="152"/>
      <c r="KLD113" s="152"/>
      <c r="KLE113" s="152"/>
      <c r="KLF113" s="152"/>
      <c r="KLG113" s="152"/>
      <c r="KLH113" s="152"/>
      <c r="KLI113" s="152"/>
      <c r="KLJ113" s="152"/>
      <c r="KLK113" s="152"/>
      <c r="KLL113" s="152"/>
      <c r="KLM113" s="152"/>
      <c r="KLN113" s="152"/>
      <c r="KLO113" s="152"/>
      <c r="KLP113" s="152"/>
      <c r="KLQ113" s="152"/>
      <c r="KLR113" s="152"/>
      <c r="KLS113" s="152"/>
      <c r="KLT113" s="152"/>
      <c r="KLU113" s="152"/>
      <c r="KLV113" s="152"/>
      <c r="KLW113" s="152"/>
      <c r="KLX113" s="152"/>
      <c r="KLY113" s="152"/>
      <c r="KLZ113" s="152"/>
      <c r="KMA113" s="152"/>
      <c r="KMB113" s="152"/>
      <c r="KMC113" s="152"/>
      <c r="KMD113" s="152"/>
      <c r="KME113" s="152"/>
      <c r="KMF113" s="152"/>
      <c r="KMG113" s="152"/>
      <c r="KMH113" s="152"/>
      <c r="KMI113" s="152"/>
      <c r="KMJ113" s="152"/>
      <c r="KMK113" s="152"/>
      <c r="KML113" s="152"/>
      <c r="KMM113" s="152"/>
      <c r="KMN113" s="152"/>
      <c r="KMO113" s="152"/>
      <c r="KMP113" s="152"/>
      <c r="KMQ113" s="152"/>
      <c r="KMR113" s="152"/>
      <c r="KMS113" s="152"/>
      <c r="KMT113" s="152"/>
      <c r="KMU113" s="152"/>
      <c r="KMV113" s="152"/>
      <c r="KMW113" s="152"/>
      <c r="KMX113" s="152"/>
      <c r="KMY113" s="152"/>
      <c r="KMZ113" s="152"/>
      <c r="KNA113" s="152"/>
      <c r="KNB113" s="152"/>
      <c r="KNC113" s="152"/>
      <c r="KND113" s="152"/>
      <c r="KNE113" s="152"/>
      <c r="KNF113" s="152"/>
      <c r="KNG113" s="152"/>
      <c r="KNH113" s="152"/>
      <c r="KNI113" s="152"/>
      <c r="KNJ113" s="152"/>
      <c r="KNK113" s="152"/>
      <c r="KNL113" s="152"/>
      <c r="KNM113" s="152"/>
      <c r="KNN113" s="152"/>
      <c r="KNO113" s="152"/>
      <c r="KNP113" s="152"/>
      <c r="KNQ113" s="152"/>
      <c r="KNR113" s="152"/>
      <c r="KNS113" s="152"/>
      <c r="KNT113" s="152"/>
      <c r="KNU113" s="152"/>
      <c r="KNV113" s="152"/>
      <c r="KNW113" s="152"/>
      <c r="KNX113" s="152"/>
      <c r="KNY113" s="152"/>
      <c r="KNZ113" s="152"/>
      <c r="KOA113" s="152"/>
      <c r="KOB113" s="152"/>
      <c r="KOC113" s="152"/>
      <c r="KOD113" s="152"/>
      <c r="KOE113" s="152"/>
      <c r="KOF113" s="152"/>
      <c r="KOG113" s="152"/>
      <c r="KOH113" s="152"/>
      <c r="KOI113" s="152"/>
      <c r="KOJ113" s="152"/>
      <c r="KOK113" s="152"/>
      <c r="KOL113" s="152"/>
      <c r="KOM113" s="152"/>
      <c r="KON113" s="152"/>
      <c r="KOO113" s="152"/>
      <c r="KOP113" s="152"/>
      <c r="KOQ113" s="152"/>
      <c r="KOR113" s="152"/>
      <c r="KOS113" s="152"/>
      <c r="KOT113" s="152"/>
      <c r="KOU113" s="152"/>
      <c r="KOV113" s="152"/>
      <c r="KOW113" s="152"/>
      <c r="KOX113" s="152"/>
      <c r="KOY113" s="152"/>
      <c r="KOZ113" s="152"/>
      <c r="KPA113" s="152"/>
      <c r="KPB113" s="152"/>
      <c r="KPC113" s="152"/>
      <c r="KPD113" s="152"/>
      <c r="KPE113" s="152"/>
      <c r="KPF113" s="152"/>
      <c r="KPG113" s="152"/>
      <c r="KPH113" s="152"/>
      <c r="KPI113" s="152"/>
      <c r="KPJ113" s="152"/>
      <c r="KPK113" s="152"/>
      <c r="KPL113" s="152"/>
      <c r="KPM113" s="152"/>
      <c r="KPN113" s="152"/>
      <c r="KPO113" s="152"/>
      <c r="KPP113" s="152"/>
      <c r="KPQ113" s="152"/>
      <c r="KPR113" s="152"/>
      <c r="KPS113" s="152"/>
      <c r="KPT113" s="152"/>
      <c r="KPU113" s="152"/>
      <c r="KPV113" s="152"/>
      <c r="KPW113" s="152"/>
      <c r="KPX113" s="152"/>
      <c r="KPY113" s="152"/>
      <c r="KPZ113" s="152"/>
      <c r="KQA113" s="152"/>
      <c r="KQB113" s="152"/>
      <c r="KQC113" s="152"/>
      <c r="KQD113" s="152"/>
      <c r="KQE113" s="152"/>
      <c r="KQF113" s="152"/>
      <c r="KQG113" s="152"/>
      <c r="KQH113" s="152"/>
      <c r="KQI113" s="152"/>
      <c r="KQJ113" s="152"/>
      <c r="KQK113" s="152"/>
      <c r="KQL113" s="152"/>
      <c r="KQM113" s="152"/>
      <c r="KQN113" s="152"/>
      <c r="KQO113" s="152"/>
      <c r="KQP113" s="152"/>
      <c r="KQQ113" s="152"/>
      <c r="KQR113" s="152"/>
      <c r="KQS113" s="152"/>
      <c r="KQT113" s="152"/>
      <c r="KQU113" s="152"/>
      <c r="KQV113" s="152"/>
      <c r="KQW113" s="152"/>
      <c r="KQX113" s="152"/>
      <c r="KQY113" s="152"/>
      <c r="KQZ113" s="152"/>
      <c r="KRA113" s="152"/>
      <c r="KRB113" s="152"/>
      <c r="KRC113" s="152"/>
      <c r="KRD113" s="152"/>
      <c r="KRE113" s="152"/>
      <c r="KRF113" s="152"/>
      <c r="KRG113" s="152"/>
      <c r="KRH113" s="152"/>
      <c r="KRI113" s="152"/>
      <c r="KRJ113" s="152"/>
      <c r="KRK113" s="152"/>
      <c r="KRL113" s="152"/>
      <c r="KRM113" s="152"/>
      <c r="KRN113" s="152"/>
      <c r="KRO113" s="152"/>
      <c r="KRP113" s="152"/>
      <c r="KRQ113" s="152"/>
      <c r="KRR113" s="152"/>
      <c r="KRS113" s="152"/>
      <c r="KRT113" s="152"/>
      <c r="KRU113" s="152"/>
      <c r="KRV113" s="152"/>
      <c r="KRW113" s="152"/>
      <c r="KRX113" s="152"/>
      <c r="KRY113" s="152"/>
      <c r="KRZ113" s="152"/>
      <c r="KSA113" s="152"/>
      <c r="KSB113" s="152"/>
      <c r="KSC113" s="152"/>
      <c r="KSD113" s="152"/>
      <c r="KSE113" s="152"/>
      <c r="KSF113" s="152"/>
      <c r="KSG113" s="152"/>
      <c r="KSH113" s="152"/>
      <c r="KSI113" s="152"/>
      <c r="KSJ113" s="152"/>
      <c r="KSK113" s="152"/>
      <c r="KSL113" s="152"/>
      <c r="KSM113" s="152"/>
      <c r="KSN113" s="152"/>
      <c r="KSO113" s="152"/>
      <c r="KSP113" s="152"/>
      <c r="KSQ113" s="152"/>
      <c r="KSR113" s="152"/>
      <c r="KSS113" s="152"/>
      <c r="KST113" s="152"/>
      <c r="KSU113" s="152"/>
      <c r="KSV113" s="152"/>
      <c r="KSW113" s="152"/>
      <c r="KSX113" s="152"/>
      <c r="KSY113" s="152"/>
      <c r="KSZ113" s="152"/>
      <c r="KTA113" s="152"/>
      <c r="KTB113" s="152"/>
      <c r="KTC113" s="152"/>
      <c r="KTD113" s="152"/>
      <c r="KTE113" s="152"/>
      <c r="KTF113" s="152"/>
      <c r="KTG113" s="152"/>
      <c r="KTH113" s="152"/>
      <c r="KTI113" s="152"/>
      <c r="KTJ113" s="152"/>
      <c r="KTK113" s="152"/>
      <c r="KTL113" s="152"/>
      <c r="KTM113" s="152"/>
      <c r="KTN113" s="152"/>
      <c r="KTO113" s="152"/>
      <c r="KTP113" s="152"/>
      <c r="KTQ113" s="152"/>
      <c r="KTR113" s="152"/>
      <c r="KTS113" s="152"/>
      <c r="KTT113" s="152"/>
      <c r="KTU113" s="152"/>
      <c r="KTV113" s="152"/>
      <c r="KTW113" s="152"/>
      <c r="KTX113" s="152"/>
      <c r="KTY113" s="152"/>
      <c r="KTZ113" s="152"/>
      <c r="KUA113" s="152"/>
      <c r="KUB113" s="152"/>
      <c r="KUC113" s="152"/>
      <c r="KUD113" s="152"/>
      <c r="KUE113" s="152"/>
      <c r="KUF113" s="152"/>
      <c r="KUG113" s="152"/>
      <c r="KUH113" s="152"/>
      <c r="KUI113" s="152"/>
      <c r="KUJ113" s="152"/>
      <c r="KUK113" s="152"/>
      <c r="KUL113" s="152"/>
      <c r="KUM113" s="152"/>
      <c r="KUN113" s="152"/>
      <c r="KUO113" s="152"/>
      <c r="KUP113" s="152"/>
      <c r="KUQ113" s="152"/>
      <c r="KUR113" s="152"/>
      <c r="KUS113" s="152"/>
      <c r="KUT113" s="152"/>
      <c r="KUU113" s="152"/>
      <c r="KUV113" s="152"/>
      <c r="KUW113" s="152"/>
      <c r="KUX113" s="152"/>
      <c r="KUY113" s="152"/>
      <c r="KUZ113" s="152"/>
      <c r="KVA113" s="152"/>
      <c r="KVB113" s="152"/>
      <c r="KVC113" s="152"/>
      <c r="KVD113" s="152"/>
      <c r="KVE113" s="152"/>
      <c r="KVF113" s="152"/>
      <c r="KVG113" s="152"/>
      <c r="KVH113" s="152"/>
      <c r="KVI113" s="152"/>
      <c r="KVJ113" s="152"/>
      <c r="KVK113" s="152"/>
      <c r="KVL113" s="152"/>
      <c r="KVM113" s="152"/>
      <c r="KVN113" s="152"/>
      <c r="KVO113" s="152"/>
      <c r="KVP113" s="152"/>
      <c r="KVQ113" s="152"/>
      <c r="KVR113" s="152"/>
      <c r="KVS113" s="152"/>
      <c r="KVT113" s="152"/>
      <c r="KVU113" s="152"/>
      <c r="KVV113" s="152"/>
      <c r="KVW113" s="152"/>
      <c r="KVX113" s="152"/>
      <c r="KVY113" s="152"/>
      <c r="KVZ113" s="152"/>
      <c r="KWA113" s="152"/>
      <c r="KWB113" s="152"/>
      <c r="KWC113" s="152"/>
      <c r="KWD113" s="152"/>
      <c r="KWE113" s="152"/>
      <c r="KWF113" s="152"/>
      <c r="KWG113" s="152"/>
      <c r="KWH113" s="152"/>
      <c r="KWI113" s="152"/>
      <c r="KWJ113" s="152"/>
      <c r="KWK113" s="152"/>
      <c r="KWL113" s="152"/>
      <c r="KWM113" s="152"/>
      <c r="KWN113" s="152"/>
      <c r="KWO113" s="152"/>
      <c r="KWP113" s="152"/>
      <c r="KWQ113" s="152"/>
      <c r="KWR113" s="152"/>
      <c r="KWS113" s="152"/>
      <c r="KWT113" s="152"/>
      <c r="KWU113" s="152"/>
      <c r="KWV113" s="152"/>
      <c r="KWW113" s="152"/>
      <c r="KWX113" s="152"/>
      <c r="KWY113" s="152"/>
      <c r="KWZ113" s="152"/>
      <c r="KXA113" s="152"/>
      <c r="KXB113" s="152"/>
      <c r="KXC113" s="152"/>
      <c r="KXD113" s="152"/>
      <c r="KXE113" s="152"/>
      <c r="KXF113" s="152"/>
      <c r="KXG113" s="152"/>
      <c r="KXH113" s="152"/>
      <c r="KXI113" s="152"/>
      <c r="KXJ113" s="152"/>
      <c r="KXK113" s="152"/>
      <c r="KXL113" s="152"/>
      <c r="KXM113" s="152"/>
      <c r="KXN113" s="152"/>
      <c r="KXO113" s="152"/>
      <c r="KXP113" s="152"/>
      <c r="KXQ113" s="152"/>
      <c r="KXR113" s="152"/>
      <c r="KXS113" s="152"/>
      <c r="KXT113" s="152"/>
      <c r="KXU113" s="152"/>
      <c r="KXV113" s="152"/>
      <c r="KXW113" s="152"/>
      <c r="KXX113" s="152"/>
      <c r="KXY113" s="152"/>
      <c r="KXZ113" s="152"/>
      <c r="KYA113" s="152"/>
      <c r="KYB113" s="152"/>
      <c r="KYC113" s="152"/>
      <c r="KYD113" s="152"/>
      <c r="KYE113" s="152"/>
      <c r="KYF113" s="152"/>
      <c r="KYG113" s="152"/>
      <c r="KYH113" s="152"/>
      <c r="KYI113" s="152"/>
      <c r="KYJ113" s="152"/>
      <c r="KYK113" s="152"/>
      <c r="KYL113" s="152"/>
      <c r="KYM113" s="152"/>
      <c r="KYN113" s="152"/>
      <c r="KYO113" s="152"/>
      <c r="KYP113" s="152"/>
      <c r="KYQ113" s="152"/>
      <c r="KYR113" s="152"/>
      <c r="KYS113" s="152"/>
      <c r="KYT113" s="152"/>
      <c r="KYU113" s="152"/>
      <c r="KYV113" s="152"/>
      <c r="KYW113" s="152"/>
      <c r="KYX113" s="152"/>
      <c r="KYY113" s="152"/>
      <c r="KYZ113" s="152"/>
      <c r="KZA113" s="152"/>
      <c r="KZB113" s="152"/>
      <c r="KZC113" s="152"/>
      <c r="KZD113" s="152"/>
      <c r="KZE113" s="152"/>
      <c r="KZF113" s="152"/>
      <c r="KZG113" s="152"/>
      <c r="KZH113" s="152"/>
      <c r="KZI113" s="152"/>
      <c r="KZJ113" s="152"/>
      <c r="KZK113" s="152"/>
      <c r="KZL113" s="152"/>
      <c r="KZM113" s="152"/>
      <c r="KZN113" s="152"/>
      <c r="KZO113" s="152"/>
      <c r="KZP113" s="152"/>
      <c r="KZQ113" s="152"/>
      <c r="KZR113" s="152"/>
      <c r="KZS113" s="152"/>
      <c r="KZT113" s="152"/>
      <c r="KZU113" s="152"/>
      <c r="KZV113" s="152"/>
      <c r="KZW113" s="152"/>
      <c r="KZX113" s="152"/>
      <c r="KZY113" s="152"/>
      <c r="KZZ113" s="152"/>
      <c r="LAA113" s="152"/>
      <c r="LAB113" s="152"/>
      <c r="LAC113" s="152"/>
      <c r="LAD113" s="152"/>
      <c r="LAE113" s="152"/>
      <c r="LAF113" s="152"/>
      <c r="LAG113" s="152"/>
      <c r="LAH113" s="152"/>
      <c r="LAI113" s="152"/>
      <c r="LAJ113" s="152"/>
      <c r="LAK113" s="152"/>
      <c r="LAL113" s="152"/>
      <c r="LAM113" s="152"/>
      <c r="LAN113" s="152"/>
      <c r="LAO113" s="152"/>
      <c r="LAP113" s="152"/>
      <c r="LAQ113" s="152"/>
      <c r="LAR113" s="152"/>
      <c r="LAS113" s="152"/>
      <c r="LAT113" s="152"/>
      <c r="LAU113" s="152"/>
      <c r="LAV113" s="152"/>
      <c r="LAW113" s="152"/>
      <c r="LAX113" s="152"/>
      <c r="LAY113" s="152"/>
      <c r="LAZ113" s="152"/>
      <c r="LBA113" s="152"/>
      <c r="LBB113" s="152"/>
      <c r="LBC113" s="152"/>
      <c r="LBD113" s="152"/>
      <c r="LBE113" s="152"/>
      <c r="LBF113" s="152"/>
      <c r="LBG113" s="152"/>
      <c r="LBH113" s="152"/>
      <c r="LBI113" s="152"/>
      <c r="LBJ113" s="152"/>
      <c r="LBK113" s="152"/>
      <c r="LBL113" s="152"/>
      <c r="LBM113" s="152"/>
      <c r="LBN113" s="152"/>
      <c r="LBO113" s="152"/>
      <c r="LBP113" s="152"/>
      <c r="LBQ113" s="152"/>
      <c r="LBR113" s="152"/>
      <c r="LBS113" s="152"/>
      <c r="LBT113" s="152"/>
      <c r="LBU113" s="152"/>
      <c r="LBV113" s="152"/>
      <c r="LBW113" s="152"/>
      <c r="LBX113" s="152"/>
      <c r="LBY113" s="152"/>
      <c r="LBZ113" s="152"/>
      <c r="LCA113" s="152"/>
      <c r="LCB113" s="152"/>
      <c r="LCC113" s="152"/>
      <c r="LCD113" s="152"/>
      <c r="LCE113" s="152"/>
      <c r="LCF113" s="152"/>
      <c r="LCG113" s="152"/>
      <c r="LCH113" s="152"/>
      <c r="LCI113" s="152"/>
      <c r="LCJ113" s="152"/>
      <c r="LCK113" s="152"/>
      <c r="LCL113" s="152"/>
      <c r="LCM113" s="152"/>
      <c r="LCN113" s="152"/>
      <c r="LCO113" s="152"/>
      <c r="LCP113" s="152"/>
      <c r="LCQ113" s="152"/>
      <c r="LCR113" s="152"/>
      <c r="LCS113" s="152"/>
      <c r="LCT113" s="152"/>
      <c r="LCU113" s="152"/>
      <c r="LCV113" s="152"/>
      <c r="LCW113" s="152"/>
      <c r="LCX113" s="152"/>
      <c r="LCY113" s="152"/>
      <c r="LCZ113" s="152"/>
      <c r="LDA113" s="152"/>
      <c r="LDB113" s="152"/>
      <c r="LDC113" s="152"/>
      <c r="LDD113" s="152"/>
      <c r="LDE113" s="152"/>
      <c r="LDF113" s="152"/>
      <c r="LDG113" s="152"/>
      <c r="LDH113" s="152"/>
      <c r="LDI113" s="152"/>
      <c r="LDJ113" s="152"/>
      <c r="LDK113" s="152"/>
      <c r="LDL113" s="152"/>
      <c r="LDM113" s="152"/>
      <c r="LDN113" s="152"/>
      <c r="LDO113" s="152"/>
      <c r="LDP113" s="152"/>
      <c r="LDQ113" s="152"/>
      <c r="LDR113" s="152"/>
      <c r="LDS113" s="152"/>
      <c r="LDT113" s="152"/>
      <c r="LDU113" s="152"/>
      <c r="LDV113" s="152"/>
      <c r="LDW113" s="152"/>
      <c r="LDX113" s="152"/>
      <c r="LDY113" s="152"/>
      <c r="LDZ113" s="152"/>
      <c r="LEA113" s="152"/>
      <c r="LEB113" s="152"/>
      <c r="LEC113" s="152"/>
      <c r="LED113" s="152"/>
      <c r="LEE113" s="152"/>
      <c r="LEF113" s="152"/>
      <c r="LEG113" s="152"/>
      <c r="LEH113" s="152"/>
      <c r="LEI113" s="152"/>
      <c r="LEJ113" s="152"/>
      <c r="LEK113" s="152"/>
      <c r="LEL113" s="152"/>
      <c r="LEM113" s="152"/>
      <c r="LEN113" s="152"/>
      <c r="LEO113" s="152"/>
      <c r="LEP113" s="152"/>
      <c r="LEQ113" s="152"/>
      <c r="LER113" s="152"/>
      <c r="LES113" s="152"/>
      <c r="LET113" s="152"/>
      <c r="LEU113" s="152"/>
      <c r="LEV113" s="152"/>
      <c r="LEW113" s="152"/>
      <c r="LEX113" s="152"/>
      <c r="LEY113" s="152"/>
      <c r="LEZ113" s="152"/>
      <c r="LFA113" s="152"/>
      <c r="LFB113" s="152"/>
      <c r="LFC113" s="152"/>
      <c r="LFD113" s="152"/>
      <c r="LFE113" s="152"/>
      <c r="LFF113" s="152"/>
      <c r="LFG113" s="152"/>
      <c r="LFH113" s="152"/>
      <c r="LFI113" s="152"/>
      <c r="LFJ113" s="152"/>
      <c r="LFK113" s="152"/>
      <c r="LFL113" s="152"/>
      <c r="LFM113" s="152"/>
      <c r="LFN113" s="152"/>
      <c r="LFO113" s="152"/>
      <c r="LFP113" s="152"/>
      <c r="LFQ113" s="152"/>
      <c r="LFR113" s="152"/>
      <c r="LFS113" s="152"/>
      <c r="LFT113" s="152"/>
      <c r="LFU113" s="152"/>
      <c r="LFV113" s="152"/>
      <c r="LFW113" s="152"/>
      <c r="LFX113" s="152"/>
      <c r="LFY113" s="152"/>
      <c r="LFZ113" s="152"/>
      <c r="LGA113" s="152"/>
      <c r="LGB113" s="152"/>
      <c r="LGC113" s="152"/>
      <c r="LGD113" s="152"/>
      <c r="LGE113" s="152"/>
      <c r="LGF113" s="152"/>
      <c r="LGG113" s="152"/>
      <c r="LGH113" s="152"/>
      <c r="LGI113" s="152"/>
      <c r="LGJ113" s="152"/>
      <c r="LGK113" s="152"/>
      <c r="LGL113" s="152"/>
      <c r="LGM113" s="152"/>
      <c r="LGN113" s="152"/>
      <c r="LGO113" s="152"/>
      <c r="LGP113" s="152"/>
      <c r="LGQ113" s="152"/>
      <c r="LGR113" s="152"/>
      <c r="LGS113" s="152"/>
      <c r="LGT113" s="152"/>
      <c r="LGU113" s="152"/>
      <c r="LGV113" s="152"/>
      <c r="LGW113" s="152"/>
      <c r="LGX113" s="152"/>
      <c r="LGY113" s="152"/>
      <c r="LGZ113" s="152"/>
      <c r="LHA113" s="152"/>
      <c r="LHB113" s="152"/>
      <c r="LHC113" s="152"/>
      <c r="LHD113" s="152"/>
      <c r="LHE113" s="152"/>
      <c r="LHF113" s="152"/>
      <c r="LHG113" s="152"/>
      <c r="LHH113" s="152"/>
      <c r="LHI113" s="152"/>
      <c r="LHJ113" s="152"/>
      <c r="LHK113" s="152"/>
      <c r="LHL113" s="152"/>
      <c r="LHM113" s="152"/>
      <c r="LHN113" s="152"/>
      <c r="LHO113" s="152"/>
      <c r="LHP113" s="152"/>
      <c r="LHQ113" s="152"/>
      <c r="LHR113" s="152"/>
      <c r="LHS113" s="152"/>
      <c r="LHT113" s="152"/>
      <c r="LHU113" s="152"/>
      <c r="LHV113" s="152"/>
      <c r="LHW113" s="152"/>
      <c r="LHX113" s="152"/>
      <c r="LHY113" s="152"/>
      <c r="LHZ113" s="152"/>
      <c r="LIA113" s="152"/>
      <c r="LIB113" s="152"/>
      <c r="LIC113" s="152"/>
      <c r="LID113" s="152"/>
      <c r="LIE113" s="152"/>
      <c r="LIF113" s="152"/>
      <c r="LIG113" s="152"/>
      <c r="LIH113" s="152"/>
      <c r="LII113" s="152"/>
      <c r="LIJ113" s="152"/>
      <c r="LIK113" s="152"/>
      <c r="LIL113" s="152"/>
      <c r="LIM113" s="152"/>
      <c r="LIN113" s="152"/>
      <c r="LIO113" s="152"/>
      <c r="LIP113" s="152"/>
      <c r="LIQ113" s="152"/>
      <c r="LIR113" s="152"/>
      <c r="LIS113" s="152"/>
      <c r="LIT113" s="152"/>
      <c r="LIU113" s="152"/>
      <c r="LIV113" s="152"/>
      <c r="LIW113" s="152"/>
      <c r="LIX113" s="152"/>
      <c r="LIY113" s="152"/>
      <c r="LIZ113" s="152"/>
      <c r="LJA113" s="152"/>
      <c r="LJB113" s="152"/>
      <c r="LJC113" s="152"/>
      <c r="LJD113" s="152"/>
      <c r="LJE113" s="152"/>
      <c r="LJF113" s="152"/>
      <c r="LJG113" s="152"/>
      <c r="LJH113" s="152"/>
      <c r="LJI113" s="152"/>
      <c r="LJJ113" s="152"/>
      <c r="LJK113" s="152"/>
      <c r="LJL113" s="152"/>
      <c r="LJM113" s="152"/>
      <c r="LJN113" s="152"/>
      <c r="LJO113" s="152"/>
      <c r="LJP113" s="152"/>
      <c r="LJQ113" s="152"/>
      <c r="LJR113" s="152"/>
      <c r="LJS113" s="152"/>
      <c r="LJT113" s="152"/>
      <c r="LJU113" s="152"/>
      <c r="LJV113" s="152"/>
      <c r="LJW113" s="152"/>
      <c r="LJX113" s="152"/>
      <c r="LJY113" s="152"/>
      <c r="LJZ113" s="152"/>
      <c r="LKA113" s="152"/>
      <c r="LKB113" s="152"/>
      <c r="LKC113" s="152"/>
      <c r="LKD113" s="152"/>
      <c r="LKE113" s="152"/>
      <c r="LKF113" s="152"/>
      <c r="LKG113" s="152"/>
      <c r="LKH113" s="152"/>
      <c r="LKI113" s="152"/>
      <c r="LKJ113" s="152"/>
      <c r="LKK113" s="152"/>
      <c r="LKL113" s="152"/>
      <c r="LKM113" s="152"/>
      <c r="LKN113" s="152"/>
      <c r="LKO113" s="152"/>
      <c r="LKP113" s="152"/>
      <c r="LKQ113" s="152"/>
      <c r="LKR113" s="152"/>
      <c r="LKS113" s="152"/>
      <c r="LKT113" s="152"/>
      <c r="LKU113" s="152"/>
      <c r="LKV113" s="152"/>
      <c r="LKW113" s="152"/>
      <c r="LKX113" s="152"/>
      <c r="LKY113" s="152"/>
      <c r="LKZ113" s="152"/>
      <c r="LLA113" s="152"/>
      <c r="LLB113" s="152"/>
      <c r="LLC113" s="152"/>
      <c r="LLD113" s="152"/>
      <c r="LLE113" s="152"/>
      <c r="LLF113" s="152"/>
      <c r="LLG113" s="152"/>
      <c r="LLH113" s="152"/>
      <c r="LLI113" s="152"/>
      <c r="LLJ113" s="152"/>
      <c r="LLK113" s="152"/>
      <c r="LLL113" s="152"/>
      <c r="LLM113" s="152"/>
      <c r="LLN113" s="152"/>
      <c r="LLO113" s="152"/>
      <c r="LLP113" s="152"/>
      <c r="LLQ113" s="152"/>
      <c r="LLR113" s="152"/>
      <c r="LLS113" s="152"/>
      <c r="LLT113" s="152"/>
      <c r="LLU113" s="152"/>
      <c r="LLV113" s="152"/>
      <c r="LLW113" s="152"/>
      <c r="LLX113" s="152"/>
      <c r="LLY113" s="152"/>
      <c r="LLZ113" s="152"/>
      <c r="LMA113" s="152"/>
      <c r="LMB113" s="152"/>
      <c r="LMC113" s="152"/>
      <c r="LMD113" s="152"/>
      <c r="LME113" s="152"/>
      <c r="LMF113" s="152"/>
      <c r="LMG113" s="152"/>
      <c r="LMH113" s="152"/>
      <c r="LMI113" s="152"/>
      <c r="LMJ113" s="152"/>
      <c r="LMK113" s="152"/>
      <c r="LML113" s="152"/>
      <c r="LMM113" s="152"/>
      <c r="LMN113" s="152"/>
      <c r="LMO113" s="152"/>
      <c r="LMP113" s="152"/>
      <c r="LMQ113" s="152"/>
      <c r="LMR113" s="152"/>
      <c r="LMS113" s="152"/>
      <c r="LMT113" s="152"/>
      <c r="LMU113" s="152"/>
      <c r="LMV113" s="152"/>
      <c r="LMW113" s="152"/>
      <c r="LMX113" s="152"/>
      <c r="LMY113" s="152"/>
      <c r="LMZ113" s="152"/>
      <c r="LNA113" s="152"/>
      <c r="LNB113" s="152"/>
      <c r="LNC113" s="152"/>
      <c r="LND113" s="152"/>
      <c r="LNE113" s="152"/>
      <c r="LNF113" s="152"/>
      <c r="LNG113" s="152"/>
      <c r="LNH113" s="152"/>
      <c r="LNI113" s="152"/>
      <c r="LNJ113" s="152"/>
      <c r="LNK113" s="152"/>
      <c r="LNL113" s="152"/>
      <c r="LNM113" s="152"/>
      <c r="LNN113" s="152"/>
      <c r="LNO113" s="152"/>
      <c r="LNP113" s="152"/>
      <c r="LNQ113" s="152"/>
      <c r="LNR113" s="152"/>
      <c r="LNS113" s="152"/>
      <c r="LNT113" s="152"/>
      <c r="LNU113" s="152"/>
      <c r="LNV113" s="152"/>
      <c r="LNW113" s="152"/>
      <c r="LNX113" s="152"/>
      <c r="LNY113" s="152"/>
      <c r="LNZ113" s="152"/>
      <c r="LOA113" s="152"/>
      <c r="LOB113" s="152"/>
      <c r="LOC113" s="152"/>
      <c r="LOD113" s="152"/>
      <c r="LOE113" s="152"/>
      <c r="LOF113" s="152"/>
      <c r="LOG113" s="152"/>
      <c r="LOH113" s="152"/>
      <c r="LOI113" s="152"/>
      <c r="LOJ113" s="152"/>
      <c r="LOK113" s="152"/>
      <c r="LOL113" s="152"/>
      <c r="LOM113" s="152"/>
      <c r="LON113" s="152"/>
      <c r="LOO113" s="152"/>
      <c r="LOP113" s="152"/>
      <c r="LOQ113" s="152"/>
      <c r="LOR113" s="152"/>
      <c r="LOS113" s="152"/>
      <c r="LOT113" s="152"/>
      <c r="LOU113" s="152"/>
      <c r="LOV113" s="152"/>
      <c r="LOW113" s="152"/>
      <c r="LOX113" s="152"/>
      <c r="LOY113" s="152"/>
      <c r="LOZ113" s="152"/>
      <c r="LPA113" s="152"/>
      <c r="LPB113" s="152"/>
      <c r="LPC113" s="152"/>
      <c r="LPD113" s="152"/>
      <c r="LPE113" s="152"/>
      <c r="LPF113" s="152"/>
      <c r="LPG113" s="152"/>
      <c r="LPH113" s="152"/>
      <c r="LPI113" s="152"/>
      <c r="LPJ113" s="152"/>
      <c r="LPK113" s="152"/>
      <c r="LPL113" s="152"/>
      <c r="LPM113" s="152"/>
      <c r="LPN113" s="152"/>
      <c r="LPO113" s="152"/>
      <c r="LPP113" s="152"/>
      <c r="LPQ113" s="152"/>
      <c r="LPR113" s="152"/>
      <c r="LPS113" s="152"/>
      <c r="LPT113" s="152"/>
      <c r="LPU113" s="152"/>
      <c r="LPV113" s="152"/>
      <c r="LPW113" s="152"/>
      <c r="LPX113" s="152"/>
      <c r="LPY113" s="152"/>
      <c r="LPZ113" s="152"/>
      <c r="LQA113" s="152"/>
      <c r="LQB113" s="152"/>
      <c r="LQC113" s="152"/>
      <c r="LQD113" s="152"/>
      <c r="LQE113" s="152"/>
      <c r="LQF113" s="152"/>
      <c r="LQG113" s="152"/>
      <c r="LQH113" s="152"/>
      <c r="LQI113" s="152"/>
      <c r="LQJ113" s="152"/>
      <c r="LQK113" s="152"/>
      <c r="LQL113" s="152"/>
      <c r="LQM113" s="152"/>
      <c r="LQN113" s="152"/>
      <c r="LQO113" s="152"/>
      <c r="LQP113" s="152"/>
      <c r="LQQ113" s="152"/>
      <c r="LQR113" s="152"/>
      <c r="LQS113" s="152"/>
      <c r="LQT113" s="152"/>
      <c r="LQU113" s="152"/>
      <c r="LQV113" s="152"/>
      <c r="LQW113" s="152"/>
      <c r="LQX113" s="152"/>
      <c r="LQY113" s="152"/>
      <c r="LQZ113" s="152"/>
      <c r="LRA113" s="152"/>
      <c r="LRB113" s="152"/>
      <c r="LRC113" s="152"/>
      <c r="LRD113" s="152"/>
      <c r="LRE113" s="152"/>
      <c r="LRF113" s="152"/>
      <c r="LRG113" s="152"/>
      <c r="LRH113" s="152"/>
      <c r="LRI113" s="152"/>
      <c r="LRJ113" s="152"/>
      <c r="LRK113" s="152"/>
      <c r="LRL113" s="152"/>
      <c r="LRM113" s="152"/>
      <c r="LRN113" s="152"/>
      <c r="LRO113" s="152"/>
      <c r="LRP113" s="152"/>
      <c r="LRQ113" s="152"/>
      <c r="LRR113" s="152"/>
      <c r="LRS113" s="152"/>
      <c r="LRT113" s="152"/>
      <c r="LRU113" s="152"/>
      <c r="LRV113" s="152"/>
      <c r="LRW113" s="152"/>
      <c r="LRX113" s="152"/>
      <c r="LRY113" s="152"/>
      <c r="LRZ113" s="152"/>
      <c r="LSA113" s="152"/>
      <c r="LSB113" s="152"/>
      <c r="LSC113" s="152"/>
      <c r="LSD113" s="152"/>
      <c r="LSE113" s="152"/>
      <c r="LSF113" s="152"/>
      <c r="LSG113" s="152"/>
      <c r="LSH113" s="152"/>
      <c r="LSI113" s="152"/>
      <c r="LSJ113" s="152"/>
      <c r="LSK113" s="152"/>
      <c r="LSL113" s="152"/>
      <c r="LSM113" s="152"/>
      <c r="LSN113" s="152"/>
      <c r="LSO113" s="152"/>
      <c r="LSP113" s="152"/>
      <c r="LSQ113" s="152"/>
      <c r="LSR113" s="152"/>
      <c r="LSS113" s="152"/>
      <c r="LST113" s="152"/>
      <c r="LSU113" s="152"/>
      <c r="LSV113" s="152"/>
      <c r="LSW113" s="152"/>
      <c r="LSX113" s="152"/>
      <c r="LSY113" s="152"/>
      <c r="LSZ113" s="152"/>
      <c r="LTA113" s="152"/>
      <c r="LTB113" s="152"/>
      <c r="LTC113" s="152"/>
      <c r="LTD113" s="152"/>
      <c r="LTE113" s="152"/>
      <c r="LTF113" s="152"/>
      <c r="LTG113" s="152"/>
      <c r="LTH113" s="152"/>
      <c r="LTI113" s="152"/>
      <c r="LTJ113" s="152"/>
      <c r="LTK113" s="152"/>
      <c r="LTL113" s="152"/>
      <c r="LTM113" s="152"/>
      <c r="LTN113" s="152"/>
      <c r="LTO113" s="152"/>
      <c r="LTP113" s="152"/>
      <c r="LTQ113" s="152"/>
      <c r="LTR113" s="152"/>
      <c r="LTS113" s="152"/>
      <c r="LTT113" s="152"/>
      <c r="LTU113" s="152"/>
      <c r="LTV113" s="152"/>
      <c r="LTW113" s="152"/>
      <c r="LTX113" s="152"/>
      <c r="LTY113" s="152"/>
      <c r="LTZ113" s="152"/>
      <c r="LUA113" s="152"/>
      <c r="LUB113" s="152"/>
      <c r="LUC113" s="152"/>
      <c r="LUD113" s="152"/>
      <c r="LUE113" s="152"/>
      <c r="LUF113" s="152"/>
      <c r="LUG113" s="152"/>
      <c r="LUH113" s="152"/>
      <c r="LUI113" s="152"/>
      <c r="LUJ113" s="152"/>
      <c r="LUK113" s="152"/>
      <c r="LUL113" s="152"/>
      <c r="LUM113" s="152"/>
      <c r="LUN113" s="152"/>
      <c r="LUO113" s="152"/>
      <c r="LUP113" s="152"/>
      <c r="LUQ113" s="152"/>
      <c r="LUR113" s="152"/>
      <c r="LUS113" s="152"/>
      <c r="LUT113" s="152"/>
      <c r="LUU113" s="152"/>
      <c r="LUV113" s="152"/>
      <c r="LUW113" s="152"/>
      <c r="LUX113" s="152"/>
      <c r="LUY113" s="152"/>
      <c r="LUZ113" s="152"/>
      <c r="LVA113" s="152"/>
      <c r="LVB113" s="152"/>
      <c r="LVC113" s="152"/>
      <c r="LVD113" s="152"/>
      <c r="LVE113" s="152"/>
      <c r="LVF113" s="152"/>
      <c r="LVG113" s="152"/>
      <c r="LVH113" s="152"/>
      <c r="LVI113" s="152"/>
      <c r="LVJ113" s="152"/>
      <c r="LVK113" s="152"/>
      <c r="LVL113" s="152"/>
      <c r="LVM113" s="152"/>
      <c r="LVN113" s="152"/>
      <c r="LVO113" s="152"/>
      <c r="LVP113" s="152"/>
      <c r="LVQ113" s="152"/>
      <c r="LVR113" s="152"/>
      <c r="LVS113" s="152"/>
      <c r="LVT113" s="152"/>
      <c r="LVU113" s="152"/>
      <c r="LVV113" s="152"/>
      <c r="LVW113" s="152"/>
      <c r="LVX113" s="152"/>
      <c r="LVY113" s="152"/>
      <c r="LVZ113" s="152"/>
      <c r="LWA113" s="152"/>
      <c r="LWB113" s="152"/>
      <c r="LWC113" s="152"/>
      <c r="LWD113" s="152"/>
      <c r="LWE113" s="152"/>
      <c r="LWF113" s="152"/>
      <c r="LWG113" s="152"/>
      <c r="LWH113" s="152"/>
      <c r="LWI113" s="152"/>
      <c r="LWJ113" s="152"/>
      <c r="LWK113" s="152"/>
      <c r="LWL113" s="152"/>
      <c r="LWM113" s="152"/>
      <c r="LWN113" s="152"/>
      <c r="LWO113" s="152"/>
      <c r="LWP113" s="152"/>
      <c r="LWQ113" s="152"/>
      <c r="LWR113" s="152"/>
      <c r="LWS113" s="152"/>
      <c r="LWT113" s="152"/>
      <c r="LWU113" s="152"/>
      <c r="LWV113" s="152"/>
      <c r="LWW113" s="152"/>
      <c r="LWX113" s="152"/>
      <c r="LWY113" s="152"/>
      <c r="LWZ113" s="152"/>
      <c r="LXA113" s="152"/>
      <c r="LXB113" s="152"/>
      <c r="LXC113" s="152"/>
      <c r="LXD113" s="152"/>
      <c r="LXE113" s="152"/>
      <c r="LXF113" s="152"/>
      <c r="LXG113" s="152"/>
      <c r="LXH113" s="152"/>
      <c r="LXI113" s="152"/>
      <c r="LXJ113" s="152"/>
      <c r="LXK113" s="152"/>
      <c r="LXL113" s="152"/>
      <c r="LXM113" s="152"/>
      <c r="LXN113" s="152"/>
      <c r="LXO113" s="152"/>
      <c r="LXP113" s="152"/>
      <c r="LXQ113" s="152"/>
      <c r="LXR113" s="152"/>
      <c r="LXS113" s="152"/>
      <c r="LXT113" s="152"/>
      <c r="LXU113" s="152"/>
      <c r="LXV113" s="152"/>
      <c r="LXW113" s="152"/>
      <c r="LXX113" s="152"/>
      <c r="LXY113" s="152"/>
      <c r="LXZ113" s="152"/>
      <c r="LYA113" s="152"/>
      <c r="LYB113" s="152"/>
      <c r="LYC113" s="152"/>
      <c r="LYD113" s="152"/>
      <c r="LYE113" s="152"/>
      <c r="LYF113" s="152"/>
      <c r="LYG113" s="152"/>
      <c r="LYH113" s="152"/>
      <c r="LYI113" s="152"/>
      <c r="LYJ113" s="152"/>
      <c r="LYK113" s="152"/>
      <c r="LYL113" s="152"/>
      <c r="LYM113" s="152"/>
      <c r="LYN113" s="152"/>
      <c r="LYO113" s="152"/>
      <c r="LYP113" s="152"/>
      <c r="LYQ113" s="152"/>
      <c r="LYR113" s="152"/>
      <c r="LYS113" s="152"/>
      <c r="LYT113" s="152"/>
      <c r="LYU113" s="152"/>
      <c r="LYV113" s="152"/>
      <c r="LYW113" s="152"/>
      <c r="LYX113" s="152"/>
      <c r="LYY113" s="152"/>
      <c r="LYZ113" s="152"/>
      <c r="LZA113" s="152"/>
      <c r="LZB113" s="152"/>
      <c r="LZC113" s="152"/>
      <c r="LZD113" s="152"/>
      <c r="LZE113" s="152"/>
      <c r="LZF113" s="152"/>
      <c r="LZG113" s="152"/>
      <c r="LZH113" s="152"/>
      <c r="LZI113" s="152"/>
      <c r="LZJ113" s="152"/>
      <c r="LZK113" s="152"/>
      <c r="LZL113" s="152"/>
      <c r="LZM113" s="152"/>
      <c r="LZN113" s="152"/>
      <c r="LZO113" s="152"/>
      <c r="LZP113" s="152"/>
      <c r="LZQ113" s="152"/>
      <c r="LZR113" s="152"/>
      <c r="LZS113" s="152"/>
      <c r="LZT113" s="152"/>
      <c r="LZU113" s="152"/>
      <c r="LZV113" s="152"/>
      <c r="LZW113" s="152"/>
      <c r="LZX113" s="152"/>
      <c r="LZY113" s="152"/>
      <c r="LZZ113" s="152"/>
      <c r="MAA113" s="152"/>
      <c r="MAB113" s="152"/>
      <c r="MAC113" s="152"/>
      <c r="MAD113" s="152"/>
      <c r="MAE113" s="152"/>
      <c r="MAF113" s="152"/>
      <c r="MAG113" s="152"/>
      <c r="MAH113" s="152"/>
      <c r="MAI113" s="152"/>
      <c r="MAJ113" s="152"/>
      <c r="MAK113" s="152"/>
      <c r="MAL113" s="152"/>
      <c r="MAM113" s="152"/>
      <c r="MAN113" s="152"/>
      <c r="MAO113" s="152"/>
      <c r="MAP113" s="152"/>
      <c r="MAQ113" s="152"/>
      <c r="MAR113" s="152"/>
      <c r="MAS113" s="152"/>
      <c r="MAT113" s="152"/>
      <c r="MAU113" s="152"/>
      <c r="MAV113" s="152"/>
      <c r="MAW113" s="152"/>
      <c r="MAX113" s="152"/>
      <c r="MAY113" s="152"/>
      <c r="MAZ113" s="152"/>
      <c r="MBA113" s="152"/>
      <c r="MBB113" s="152"/>
      <c r="MBC113" s="152"/>
      <c r="MBD113" s="152"/>
      <c r="MBE113" s="152"/>
      <c r="MBF113" s="152"/>
      <c r="MBG113" s="152"/>
      <c r="MBH113" s="152"/>
      <c r="MBI113" s="152"/>
      <c r="MBJ113" s="152"/>
      <c r="MBK113" s="152"/>
      <c r="MBL113" s="152"/>
      <c r="MBM113" s="152"/>
      <c r="MBN113" s="152"/>
      <c r="MBO113" s="152"/>
      <c r="MBP113" s="152"/>
      <c r="MBQ113" s="152"/>
      <c r="MBR113" s="152"/>
      <c r="MBS113" s="152"/>
      <c r="MBT113" s="152"/>
      <c r="MBU113" s="152"/>
      <c r="MBV113" s="152"/>
      <c r="MBW113" s="152"/>
      <c r="MBX113" s="152"/>
      <c r="MBY113" s="152"/>
      <c r="MBZ113" s="152"/>
      <c r="MCA113" s="152"/>
      <c r="MCB113" s="152"/>
      <c r="MCC113" s="152"/>
      <c r="MCD113" s="152"/>
      <c r="MCE113" s="152"/>
      <c r="MCF113" s="152"/>
      <c r="MCG113" s="152"/>
      <c r="MCH113" s="152"/>
      <c r="MCI113" s="152"/>
      <c r="MCJ113" s="152"/>
      <c r="MCK113" s="152"/>
      <c r="MCL113" s="152"/>
      <c r="MCM113" s="152"/>
      <c r="MCN113" s="152"/>
      <c r="MCO113" s="152"/>
      <c r="MCP113" s="152"/>
      <c r="MCQ113" s="152"/>
      <c r="MCR113" s="152"/>
      <c r="MCS113" s="152"/>
      <c r="MCT113" s="152"/>
      <c r="MCU113" s="152"/>
      <c r="MCV113" s="152"/>
      <c r="MCW113" s="152"/>
      <c r="MCX113" s="152"/>
      <c r="MCY113" s="152"/>
      <c r="MCZ113" s="152"/>
      <c r="MDA113" s="152"/>
      <c r="MDB113" s="152"/>
      <c r="MDC113" s="152"/>
      <c r="MDD113" s="152"/>
      <c r="MDE113" s="152"/>
      <c r="MDF113" s="152"/>
      <c r="MDG113" s="152"/>
      <c r="MDH113" s="152"/>
      <c r="MDI113" s="152"/>
      <c r="MDJ113" s="152"/>
      <c r="MDK113" s="152"/>
      <c r="MDL113" s="152"/>
      <c r="MDM113" s="152"/>
      <c r="MDN113" s="152"/>
      <c r="MDO113" s="152"/>
      <c r="MDP113" s="152"/>
      <c r="MDQ113" s="152"/>
      <c r="MDR113" s="152"/>
      <c r="MDS113" s="152"/>
      <c r="MDT113" s="152"/>
      <c r="MDU113" s="152"/>
      <c r="MDV113" s="152"/>
      <c r="MDW113" s="152"/>
      <c r="MDX113" s="152"/>
      <c r="MDY113" s="152"/>
      <c r="MDZ113" s="152"/>
      <c r="MEA113" s="152"/>
      <c r="MEB113" s="152"/>
      <c r="MEC113" s="152"/>
      <c r="MED113" s="152"/>
      <c r="MEE113" s="152"/>
      <c r="MEF113" s="152"/>
      <c r="MEG113" s="152"/>
      <c r="MEH113" s="152"/>
      <c r="MEI113" s="152"/>
      <c r="MEJ113" s="152"/>
      <c r="MEK113" s="152"/>
      <c r="MEL113" s="152"/>
      <c r="MEM113" s="152"/>
      <c r="MEN113" s="152"/>
      <c r="MEO113" s="152"/>
      <c r="MEP113" s="152"/>
      <c r="MEQ113" s="152"/>
      <c r="MER113" s="152"/>
      <c r="MES113" s="152"/>
      <c r="MET113" s="152"/>
      <c r="MEU113" s="152"/>
      <c r="MEV113" s="152"/>
      <c r="MEW113" s="152"/>
      <c r="MEX113" s="152"/>
      <c r="MEY113" s="152"/>
      <c r="MEZ113" s="152"/>
      <c r="MFA113" s="152"/>
      <c r="MFB113" s="152"/>
      <c r="MFC113" s="152"/>
      <c r="MFD113" s="152"/>
      <c r="MFE113" s="152"/>
      <c r="MFF113" s="152"/>
      <c r="MFG113" s="152"/>
      <c r="MFH113" s="152"/>
      <c r="MFI113" s="152"/>
      <c r="MFJ113" s="152"/>
      <c r="MFK113" s="152"/>
      <c r="MFL113" s="152"/>
      <c r="MFM113" s="152"/>
      <c r="MFN113" s="152"/>
      <c r="MFO113" s="152"/>
      <c r="MFP113" s="152"/>
      <c r="MFQ113" s="152"/>
      <c r="MFR113" s="152"/>
      <c r="MFS113" s="152"/>
      <c r="MFT113" s="152"/>
      <c r="MFU113" s="152"/>
      <c r="MFV113" s="152"/>
      <c r="MFW113" s="152"/>
      <c r="MFX113" s="152"/>
      <c r="MFY113" s="152"/>
      <c r="MFZ113" s="152"/>
      <c r="MGA113" s="152"/>
      <c r="MGB113" s="152"/>
      <c r="MGC113" s="152"/>
      <c r="MGD113" s="152"/>
      <c r="MGE113" s="152"/>
      <c r="MGF113" s="152"/>
      <c r="MGG113" s="152"/>
      <c r="MGH113" s="152"/>
      <c r="MGI113" s="152"/>
      <c r="MGJ113" s="152"/>
      <c r="MGK113" s="152"/>
      <c r="MGL113" s="152"/>
      <c r="MGM113" s="152"/>
      <c r="MGN113" s="152"/>
      <c r="MGO113" s="152"/>
      <c r="MGP113" s="152"/>
      <c r="MGQ113" s="152"/>
      <c r="MGR113" s="152"/>
      <c r="MGS113" s="152"/>
      <c r="MGT113" s="152"/>
      <c r="MGU113" s="152"/>
      <c r="MGV113" s="152"/>
      <c r="MGW113" s="152"/>
      <c r="MGX113" s="152"/>
      <c r="MGY113" s="152"/>
      <c r="MGZ113" s="152"/>
      <c r="MHA113" s="152"/>
      <c r="MHB113" s="152"/>
      <c r="MHC113" s="152"/>
      <c r="MHD113" s="152"/>
      <c r="MHE113" s="152"/>
      <c r="MHF113" s="152"/>
      <c r="MHG113" s="152"/>
      <c r="MHH113" s="152"/>
      <c r="MHI113" s="152"/>
      <c r="MHJ113" s="152"/>
      <c r="MHK113" s="152"/>
      <c r="MHL113" s="152"/>
      <c r="MHM113" s="152"/>
      <c r="MHN113" s="152"/>
      <c r="MHO113" s="152"/>
      <c r="MHP113" s="152"/>
      <c r="MHQ113" s="152"/>
      <c r="MHR113" s="152"/>
      <c r="MHS113" s="152"/>
      <c r="MHT113" s="152"/>
      <c r="MHU113" s="152"/>
      <c r="MHV113" s="152"/>
      <c r="MHW113" s="152"/>
      <c r="MHX113" s="152"/>
      <c r="MHY113" s="152"/>
      <c r="MHZ113" s="152"/>
      <c r="MIA113" s="152"/>
      <c r="MIB113" s="152"/>
      <c r="MIC113" s="152"/>
      <c r="MID113" s="152"/>
      <c r="MIE113" s="152"/>
      <c r="MIF113" s="152"/>
      <c r="MIG113" s="152"/>
      <c r="MIH113" s="152"/>
      <c r="MII113" s="152"/>
      <c r="MIJ113" s="152"/>
      <c r="MIK113" s="152"/>
      <c r="MIL113" s="152"/>
      <c r="MIM113" s="152"/>
      <c r="MIN113" s="152"/>
      <c r="MIO113" s="152"/>
      <c r="MIP113" s="152"/>
      <c r="MIQ113" s="152"/>
      <c r="MIR113" s="152"/>
      <c r="MIS113" s="152"/>
      <c r="MIT113" s="152"/>
      <c r="MIU113" s="152"/>
      <c r="MIV113" s="152"/>
      <c r="MIW113" s="152"/>
      <c r="MIX113" s="152"/>
      <c r="MIY113" s="152"/>
      <c r="MIZ113" s="152"/>
      <c r="MJA113" s="152"/>
      <c r="MJB113" s="152"/>
      <c r="MJC113" s="152"/>
      <c r="MJD113" s="152"/>
      <c r="MJE113" s="152"/>
      <c r="MJF113" s="152"/>
      <c r="MJG113" s="152"/>
      <c r="MJH113" s="152"/>
      <c r="MJI113" s="152"/>
      <c r="MJJ113" s="152"/>
      <c r="MJK113" s="152"/>
      <c r="MJL113" s="152"/>
      <c r="MJM113" s="152"/>
      <c r="MJN113" s="152"/>
      <c r="MJO113" s="152"/>
      <c r="MJP113" s="152"/>
      <c r="MJQ113" s="152"/>
      <c r="MJR113" s="152"/>
      <c r="MJS113" s="152"/>
      <c r="MJT113" s="152"/>
      <c r="MJU113" s="152"/>
      <c r="MJV113" s="152"/>
      <c r="MJW113" s="152"/>
      <c r="MJX113" s="152"/>
      <c r="MJY113" s="152"/>
      <c r="MJZ113" s="152"/>
      <c r="MKA113" s="152"/>
      <c r="MKB113" s="152"/>
      <c r="MKC113" s="152"/>
      <c r="MKD113" s="152"/>
      <c r="MKE113" s="152"/>
      <c r="MKF113" s="152"/>
      <c r="MKG113" s="152"/>
      <c r="MKH113" s="152"/>
      <c r="MKI113" s="152"/>
      <c r="MKJ113" s="152"/>
      <c r="MKK113" s="152"/>
      <c r="MKL113" s="152"/>
      <c r="MKM113" s="152"/>
      <c r="MKN113" s="152"/>
      <c r="MKO113" s="152"/>
      <c r="MKP113" s="152"/>
      <c r="MKQ113" s="152"/>
      <c r="MKR113" s="152"/>
      <c r="MKS113" s="152"/>
      <c r="MKT113" s="152"/>
      <c r="MKU113" s="152"/>
      <c r="MKV113" s="152"/>
      <c r="MKW113" s="152"/>
      <c r="MKX113" s="152"/>
      <c r="MKY113" s="152"/>
      <c r="MKZ113" s="152"/>
      <c r="MLA113" s="152"/>
      <c r="MLB113" s="152"/>
      <c r="MLC113" s="152"/>
      <c r="MLD113" s="152"/>
      <c r="MLE113" s="152"/>
      <c r="MLF113" s="152"/>
      <c r="MLG113" s="152"/>
      <c r="MLH113" s="152"/>
      <c r="MLI113" s="152"/>
      <c r="MLJ113" s="152"/>
      <c r="MLK113" s="152"/>
      <c r="MLL113" s="152"/>
      <c r="MLM113" s="152"/>
      <c r="MLN113" s="152"/>
      <c r="MLO113" s="152"/>
      <c r="MLP113" s="152"/>
      <c r="MLQ113" s="152"/>
      <c r="MLR113" s="152"/>
      <c r="MLS113" s="152"/>
      <c r="MLT113" s="152"/>
      <c r="MLU113" s="152"/>
      <c r="MLV113" s="152"/>
      <c r="MLW113" s="152"/>
      <c r="MLX113" s="152"/>
      <c r="MLY113" s="152"/>
      <c r="MLZ113" s="152"/>
      <c r="MMA113" s="152"/>
      <c r="MMB113" s="152"/>
      <c r="MMC113" s="152"/>
      <c r="MMD113" s="152"/>
      <c r="MME113" s="152"/>
      <c r="MMF113" s="152"/>
      <c r="MMG113" s="152"/>
      <c r="MMH113" s="152"/>
      <c r="MMI113" s="152"/>
      <c r="MMJ113" s="152"/>
      <c r="MMK113" s="152"/>
      <c r="MML113" s="152"/>
      <c r="MMM113" s="152"/>
      <c r="MMN113" s="152"/>
      <c r="MMO113" s="152"/>
      <c r="MMP113" s="152"/>
      <c r="MMQ113" s="152"/>
      <c r="MMR113" s="152"/>
      <c r="MMS113" s="152"/>
      <c r="MMT113" s="152"/>
      <c r="MMU113" s="152"/>
      <c r="MMV113" s="152"/>
      <c r="MMW113" s="152"/>
      <c r="MMX113" s="152"/>
      <c r="MMY113" s="152"/>
      <c r="MMZ113" s="152"/>
      <c r="MNA113" s="152"/>
      <c r="MNB113" s="152"/>
      <c r="MNC113" s="152"/>
      <c r="MND113" s="152"/>
      <c r="MNE113" s="152"/>
      <c r="MNF113" s="152"/>
      <c r="MNG113" s="152"/>
      <c r="MNH113" s="152"/>
      <c r="MNI113" s="152"/>
      <c r="MNJ113" s="152"/>
      <c r="MNK113" s="152"/>
      <c r="MNL113" s="152"/>
      <c r="MNM113" s="152"/>
      <c r="MNN113" s="152"/>
      <c r="MNO113" s="152"/>
      <c r="MNP113" s="152"/>
      <c r="MNQ113" s="152"/>
      <c r="MNR113" s="152"/>
      <c r="MNS113" s="152"/>
      <c r="MNT113" s="152"/>
      <c r="MNU113" s="152"/>
      <c r="MNV113" s="152"/>
      <c r="MNW113" s="152"/>
      <c r="MNX113" s="152"/>
      <c r="MNY113" s="152"/>
      <c r="MNZ113" s="152"/>
      <c r="MOA113" s="152"/>
      <c r="MOB113" s="152"/>
      <c r="MOC113" s="152"/>
      <c r="MOD113" s="152"/>
      <c r="MOE113" s="152"/>
      <c r="MOF113" s="152"/>
      <c r="MOG113" s="152"/>
      <c r="MOH113" s="152"/>
      <c r="MOI113" s="152"/>
      <c r="MOJ113" s="152"/>
      <c r="MOK113" s="152"/>
      <c r="MOL113" s="152"/>
      <c r="MOM113" s="152"/>
      <c r="MON113" s="152"/>
      <c r="MOO113" s="152"/>
      <c r="MOP113" s="152"/>
      <c r="MOQ113" s="152"/>
      <c r="MOR113" s="152"/>
      <c r="MOS113" s="152"/>
      <c r="MOT113" s="152"/>
      <c r="MOU113" s="152"/>
      <c r="MOV113" s="152"/>
      <c r="MOW113" s="152"/>
      <c r="MOX113" s="152"/>
      <c r="MOY113" s="152"/>
      <c r="MOZ113" s="152"/>
      <c r="MPA113" s="152"/>
      <c r="MPB113" s="152"/>
      <c r="MPC113" s="152"/>
      <c r="MPD113" s="152"/>
      <c r="MPE113" s="152"/>
      <c r="MPF113" s="152"/>
      <c r="MPG113" s="152"/>
      <c r="MPH113" s="152"/>
      <c r="MPI113" s="152"/>
      <c r="MPJ113" s="152"/>
      <c r="MPK113" s="152"/>
      <c r="MPL113" s="152"/>
      <c r="MPM113" s="152"/>
      <c r="MPN113" s="152"/>
      <c r="MPO113" s="152"/>
      <c r="MPP113" s="152"/>
      <c r="MPQ113" s="152"/>
      <c r="MPR113" s="152"/>
      <c r="MPS113" s="152"/>
      <c r="MPT113" s="152"/>
      <c r="MPU113" s="152"/>
      <c r="MPV113" s="152"/>
      <c r="MPW113" s="152"/>
      <c r="MPX113" s="152"/>
      <c r="MPY113" s="152"/>
      <c r="MPZ113" s="152"/>
      <c r="MQA113" s="152"/>
      <c r="MQB113" s="152"/>
      <c r="MQC113" s="152"/>
      <c r="MQD113" s="152"/>
      <c r="MQE113" s="152"/>
      <c r="MQF113" s="152"/>
      <c r="MQG113" s="152"/>
      <c r="MQH113" s="152"/>
      <c r="MQI113" s="152"/>
      <c r="MQJ113" s="152"/>
      <c r="MQK113" s="152"/>
      <c r="MQL113" s="152"/>
      <c r="MQM113" s="152"/>
      <c r="MQN113" s="152"/>
      <c r="MQO113" s="152"/>
      <c r="MQP113" s="152"/>
      <c r="MQQ113" s="152"/>
      <c r="MQR113" s="152"/>
      <c r="MQS113" s="152"/>
      <c r="MQT113" s="152"/>
      <c r="MQU113" s="152"/>
      <c r="MQV113" s="152"/>
      <c r="MQW113" s="152"/>
      <c r="MQX113" s="152"/>
      <c r="MQY113" s="152"/>
      <c r="MQZ113" s="152"/>
      <c r="MRA113" s="152"/>
      <c r="MRB113" s="152"/>
      <c r="MRC113" s="152"/>
      <c r="MRD113" s="152"/>
      <c r="MRE113" s="152"/>
      <c r="MRF113" s="152"/>
      <c r="MRG113" s="152"/>
      <c r="MRH113" s="152"/>
      <c r="MRI113" s="152"/>
      <c r="MRJ113" s="152"/>
      <c r="MRK113" s="152"/>
      <c r="MRL113" s="152"/>
      <c r="MRM113" s="152"/>
      <c r="MRN113" s="152"/>
      <c r="MRO113" s="152"/>
      <c r="MRP113" s="152"/>
      <c r="MRQ113" s="152"/>
      <c r="MRR113" s="152"/>
      <c r="MRS113" s="152"/>
      <c r="MRT113" s="152"/>
      <c r="MRU113" s="152"/>
      <c r="MRV113" s="152"/>
      <c r="MRW113" s="152"/>
      <c r="MRX113" s="152"/>
      <c r="MRY113" s="152"/>
      <c r="MRZ113" s="152"/>
      <c r="MSA113" s="152"/>
      <c r="MSB113" s="152"/>
      <c r="MSC113" s="152"/>
      <c r="MSD113" s="152"/>
      <c r="MSE113" s="152"/>
      <c r="MSF113" s="152"/>
      <c r="MSG113" s="152"/>
      <c r="MSH113" s="152"/>
      <c r="MSI113" s="152"/>
      <c r="MSJ113" s="152"/>
      <c r="MSK113" s="152"/>
      <c r="MSL113" s="152"/>
      <c r="MSM113" s="152"/>
      <c r="MSN113" s="152"/>
      <c r="MSO113" s="152"/>
      <c r="MSP113" s="152"/>
      <c r="MSQ113" s="152"/>
      <c r="MSR113" s="152"/>
      <c r="MSS113" s="152"/>
      <c r="MST113" s="152"/>
      <c r="MSU113" s="152"/>
      <c r="MSV113" s="152"/>
      <c r="MSW113" s="152"/>
      <c r="MSX113" s="152"/>
      <c r="MSY113" s="152"/>
      <c r="MSZ113" s="152"/>
      <c r="MTA113" s="152"/>
      <c r="MTB113" s="152"/>
      <c r="MTC113" s="152"/>
      <c r="MTD113" s="152"/>
      <c r="MTE113" s="152"/>
      <c r="MTF113" s="152"/>
      <c r="MTG113" s="152"/>
      <c r="MTH113" s="152"/>
      <c r="MTI113" s="152"/>
      <c r="MTJ113" s="152"/>
      <c r="MTK113" s="152"/>
      <c r="MTL113" s="152"/>
      <c r="MTM113" s="152"/>
      <c r="MTN113" s="152"/>
      <c r="MTO113" s="152"/>
      <c r="MTP113" s="152"/>
      <c r="MTQ113" s="152"/>
      <c r="MTR113" s="152"/>
      <c r="MTS113" s="152"/>
      <c r="MTT113" s="152"/>
      <c r="MTU113" s="152"/>
      <c r="MTV113" s="152"/>
      <c r="MTW113" s="152"/>
      <c r="MTX113" s="152"/>
      <c r="MTY113" s="152"/>
      <c r="MTZ113" s="152"/>
      <c r="MUA113" s="152"/>
      <c r="MUB113" s="152"/>
      <c r="MUC113" s="152"/>
      <c r="MUD113" s="152"/>
      <c r="MUE113" s="152"/>
      <c r="MUF113" s="152"/>
      <c r="MUG113" s="152"/>
      <c r="MUH113" s="152"/>
      <c r="MUI113" s="152"/>
      <c r="MUJ113" s="152"/>
      <c r="MUK113" s="152"/>
      <c r="MUL113" s="152"/>
      <c r="MUM113" s="152"/>
      <c r="MUN113" s="152"/>
      <c r="MUO113" s="152"/>
      <c r="MUP113" s="152"/>
      <c r="MUQ113" s="152"/>
      <c r="MUR113" s="152"/>
      <c r="MUS113" s="152"/>
      <c r="MUT113" s="152"/>
      <c r="MUU113" s="152"/>
      <c r="MUV113" s="152"/>
      <c r="MUW113" s="152"/>
      <c r="MUX113" s="152"/>
      <c r="MUY113" s="152"/>
      <c r="MUZ113" s="152"/>
      <c r="MVA113" s="152"/>
      <c r="MVB113" s="152"/>
      <c r="MVC113" s="152"/>
      <c r="MVD113" s="152"/>
      <c r="MVE113" s="152"/>
      <c r="MVF113" s="152"/>
      <c r="MVG113" s="152"/>
      <c r="MVH113" s="152"/>
      <c r="MVI113" s="152"/>
      <c r="MVJ113" s="152"/>
      <c r="MVK113" s="152"/>
      <c r="MVL113" s="152"/>
      <c r="MVM113" s="152"/>
      <c r="MVN113" s="152"/>
      <c r="MVO113" s="152"/>
      <c r="MVP113" s="152"/>
      <c r="MVQ113" s="152"/>
      <c r="MVR113" s="152"/>
      <c r="MVS113" s="152"/>
      <c r="MVT113" s="152"/>
      <c r="MVU113" s="152"/>
      <c r="MVV113" s="152"/>
      <c r="MVW113" s="152"/>
      <c r="MVX113" s="152"/>
      <c r="MVY113" s="152"/>
      <c r="MVZ113" s="152"/>
      <c r="MWA113" s="152"/>
      <c r="MWB113" s="152"/>
      <c r="MWC113" s="152"/>
      <c r="MWD113" s="152"/>
      <c r="MWE113" s="152"/>
      <c r="MWF113" s="152"/>
      <c r="MWG113" s="152"/>
      <c r="MWH113" s="152"/>
      <c r="MWI113" s="152"/>
      <c r="MWJ113" s="152"/>
      <c r="MWK113" s="152"/>
      <c r="MWL113" s="152"/>
      <c r="MWM113" s="152"/>
      <c r="MWN113" s="152"/>
      <c r="MWO113" s="152"/>
      <c r="MWP113" s="152"/>
      <c r="MWQ113" s="152"/>
      <c r="MWR113" s="152"/>
      <c r="MWS113" s="152"/>
      <c r="MWT113" s="152"/>
      <c r="MWU113" s="152"/>
      <c r="MWV113" s="152"/>
      <c r="MWW113" s="152"/>
      <c r="MWX113" s="152"/>
      <c r="MWY113" s="152"/>
      <c r="MWZ113" s="152"/>
      <c r="MXA113" s="152"/>
      <c r="MXB113" s="152"/>
      <c r="MXC113" s="152"/>
      <c r="MXD113" s="152"/>
      <c r="MXE113" s="152"/>
      <c r="MXF113" s="152"/>
      <c r="MXG113" s="152"/>
      <c r="MXH113" s="152"/>
      <c r="MXI113" s="152"/>
      <c r="MXJ113" s="152"/>
      <c r="MXK113" s="152"/>
      <c r="MXL113" s="152"/>
      <c r="MXM113" s="152"/>
      <c r="MXN113" s="152"/>
      <c r="MXO113" s="152"/>
      <c r="MXP113" s="152"/>
      <c r="MXQ113" s="152"/>
      <c r="MXR113" s="152"/>
      <c r="MXS113" s="152"/>
      <c r="MXT113" s="152"/>
      <c r="MXU113" s="152"/>
      <c r="MXV113" s="152"/>
      <c r="MXW113" s="152"/>
      <c r="MXX113" s="152"/>
      <c r="MXY113" s="152"/>
      <c r="MXZ113" s="152"/>
      <c r="MYA113" s="152"/>
      <c r="MYB113" s="152"/>
      <c r="MYC113" s="152"/>
      <c r="MYD113" s="152"/>
      <c r="MYE113" s="152"/>
      <c r="MYF113" s="152"/>
      <c r="MYG113" s="152"/>
      <c r="MYH113" s="152"/>
      <c r="MYI113" s="152"/>
      <c r="MYJ113" s="152"/>
      <c r="MYK113" s="152"/>
      <c r="MYL113" s="152"/>
      <c r="MYM113" s="152"/>
      <c r="MYN113" s="152"/>
      <c r="MYO113" s="152"/>
      <c r="MYP113" s="152"/>
      <c r="MYQ113" s="152"/>
      <c r="MYR113" s="152"/>
      <c r="MYS113" s="152"/>
      <c r="MYT113" s="152"/>
      <c r="MYU113" s="152"/>
      <c r="MYV113" s="152"/>
      <c r="MYW113" s="152"/>
      <c r="MYX113" s="152"/>
      <c r="MYY113" s="152"/>
      <c r="MYZ113" s="152"/>
      <c r="MZA113" s="152"/>
      <c r="MZB113" s="152"/>
      <c r="MZC113" s="152"/>
      <c r="MZD113" s="152"/>
      <c r="MZE113" s="152"/>
      <c r="MZF113" s="152"/>
      <c r="MZG113" s="152"/>
      <c r="MZH113" s="152"/>
      <c r="MZI113" s="152"/>
      <c r="MZJ113" s="152"/>
      <c r="MZK113" s="152"/>
      <c r="MZL113" s="152"/>
      <c r="MZM113" s="152"/>
      <c r="MZN113" s="152"/>
      <c r="MZO113" s="152"/>
      <c r="MZP113" s="152"/>
      <c r="MZQ113" s="152"/>
      <c r="MZR113" s="152"/>
      <c r="MZS113" s="152"/>
      <c r="MZT113" s="152"/>
      <c r="MZU113" s="152"/>
      <c r="MZV113" s="152"/>
      <c r="MZW113" s="152"/>
      <c r="MZX113" s="152"/>
      <c r="MZY113" s="152"/>
      <c r="MZZ113" s="152"/>
      <c r="NAA113" s="152"/>
      <c r="NAB113" s="152"/>
      <c r="NAC113" s="152"/>
      <c r="NAD113" s="152"/>
      <c r="NAE113" s="152"/>
      <c r="NAF113" s="152"/>
      <c r="NAG113" s="152"/>
      <c r="NAH113" s="152"/>
      <c r="NAI113" s="152"/>
      <c r="NAJ113" s="152"/>
      <c r="NAK113" s="152"/>
      <c r="NAL113" s="152"/>
      <c r="NAM113" s="152"/>
      <c r="NAN113" s="152"/>
      <c r="NAO113" s="152"/>
      <c r="NAP113" s="152"/>
      <c r="NAQ113" s="152"/>
      <c r="NAR113" s="152"/>
      <c r="NAS113" s="152"/>
      <c r="NAT113" s="152"/>
      <c r="NAU113" s="152"/>
      <c r="NAV113" s="152"/>
      <c r="NAW113" s="152"/>
      <c r="NAX113" s="152"/>
      <c r="NAY113" s="152"/>
      <c r="NAZ113" s="152"/>
      <c r="NBA113" s="152"/>
      <c r="NBB113" s="152"/>
      <c r="NBC113" s="152"/>
      <c r="NBD113" s="152"/>
      <c r="NBE113" s="152"/>
      <c r="NBF113" s="152"/>
      <c r="NBG113" s="152"/>
      <c r="NBH113" s="152"/>
      <c r="NBI113" s="152"/>
      <c r="NBJ113" s="152"/>
      <c r="NBK113" s="152"/>
      <c r="NBL113" s="152"/>
      <c r="NBM113" s="152"/>
      <c r="NBN113" s="152"/>
      <c r="NBO113" s="152"/>
      <c r="NBP113" s="152"/>
      <c r="NBQ113" s="152"/>
      <c r="NBR113" s="152"/>
      <c r="NBS113" s="152"/>
      <c r="NBT113" s="152"/>
      <c r="NBU113" s="152"/>
      <c r="NBV113" s="152"/>
      <c r="NBW113" s="152"/>
      <c r="NBX113" s="152"/>
      <c r="NBY113" s="152"/>
      <c r="NBZ113" s="152"/>
      <c r="NCA113" s="152"/>
      <c r="NCB113" s="152"/>
      <c r="NCC113" s="152"/>
      <c r="NCD113" s="152"/>
      <c r="NCE113" s="152"/>
      <c r="NCF113" s="152"/>
      <c r="NCG113" s="152"/>
      <c r="NCH113" s="152"/>
      <c r="NCI113" s="152"/>
      <c r="NCJ113" s="152"/>
      <c r="NCK113" s="152"/>
      <c r="NCL113" s="152"/>
      <c r="NCM113" s="152"/>
      <c r="NCN113" s="152"/>
      <c r="NCO113" s="152"/>
      <c r="NCP113" s="152"/>
      <c r="NCQ113" s="152"/>
      <c r="NCR113" s="152"/>
      <c r="NCS113" s="152"/>
      <c r="NCT113" s="152"/>
      <c r="NCU113" s="152"/>
      <c r="NCV113" s="152"/>
      <c r="NCW113" s="152"/>
      <c r="NCX113" s="152"/>
      <c r="NCY113" s="152"/>
      <c r="NCZ113" s="152"/>
      <c r="NDA113" s="152"/>
      <c r="NDB113" s="152"/>
      <c r="NDC113" s="152"/>
      <c r="NDD113" s="152"/>
      <c r="NDE113" s="152"/>
      <c r="NDF113" s="152"/>
      <c r="NDG113" s="152"/>
      <c r="NDH113" s="152"/>
      <c r="NDI113" s="152"/>
      <c r="NDJ113" s="152"/>
      <c r="NDK113" s="152"/>
      <c r="NDL113" s="152"/>
      <c r="NDM113" s="152"/>
      <c r="NDN113" s="152"/>
      <c r="NDO113" s="152"/>
      <c r="NDP113" s="152"/>
      <c r="NDQ113" s="152"/>
      <c r="NDR113" s="152"/>
      <c r="NDS113" s="152"/>
      <c r="NDT113" s="152"/>
      <c r="NDU113" s="152"/>
      <c r="NDV113" s="152"/>
      <c r="NDW113" s="152"/>
      <c r="NDX113" s="152"/>
      <c r="NDY113" s="152"/>
      <c r="NDZ113" s="152"/>
      <c r="NEA113" s="152"/>
      <c r="NEB113" s="152"/>
      <c r="NEC113" s="152"/>
      <c r="NED113" s="152"/>
      <c r="NEE113" s="152"/>
      <c r="NEF113" s="152"/>
      <c r="NEG113" s="152"/>
      <c r="NEH113" s="152"/>
      <c r="NEI113" s="152"/>
      <c r="NEJ113" s="152"/>
      <c r="NEK113" s="152"/>
      <c r="NEL113" s="152"/>
      <c r="NEM113" s="152"/>
      <c r="NEN113" s="152"/>
      <c r="NEO113" s="152"/>
      <c r="NEP113" s="152"/>
      <c r="NEQ113" s="152"/>
      <c r="NER113" s="152"/>
      <c r="NES113" s="152"/>
      <c r="NET113" s="152"/>
      <c r="NEU113" s="152"/>
      <c r="NEV113" s="152"/>
      <c r="NEW113" s="152"/>
      <c r="NEX113" s="152"/>
      <c r="NEY113" s="152"/>
      <c r="NEZ113" s="152"/>
      <c r="NFA113" s="152"/>
      <c r="NFB113" s="152"/>
      <c r="NFC113" s="152"/>
      <c r="NFD113" s="152"/>
      <c r="NFE113" s="152"/>
      <c r="NFF113" s="152"/>
      <c r="NFG113" s="152"/>
      <c r="NFH113" s="152"/>
      <c r="NFI113" s="152"/>
      <c r="NFJ113" s="152"/>
      <c r="NFK113" s="152"/>
      <c r="NFL113" s="152"/>
      <c r="NFM113" s="152"/>
      <c r="NFN113" s="152"/>
      <c r="NFO113" s="152"/>
      <c r="NFP113" s="152"/>
      <c r="NFQ113" s="152"/>
      <c r="NFR113" s="152"/>
      <c r="NFS113" s="152"/>
      <c r="NFT113" s="152"/>
      <c r="NFU113" s="152"/>
      <c r="NFV113" s="152"/>
      <c r="NFW113" s="152"/>
      <c r="NFX113" s="152"/>
      <c r="NFY113" s="152"/>
      <c r="NFZ113" s="152"/>
      <c r="NGA113" s="152"/>
      <c r="NGB113" s="152"/>
      <c r="NGC113" s="152"/>
      <c r="NGD113" s="152"/>
      <c r="NGE113" s="152"/>
      <c r="NGF113" s="152"/>
      <c r="NGG113" s="152"/>
      <c r="NGH113" s="152"/>
      <c r="NGI113" s="152"/>
      <c r="NGJ113" s="152"/>
      <c r="NGK113" s="152"/>
      <c r="NGL113" s="152"/>
      <c r="NGM113" s="152"/>
      <c r="NGN113" s="152"/>
      <c r="NGO113" s="152"/>
      <c r="NGP113" s="152"/>
      <c r="NGQ113" s="152"/>
      <c r="NGR113" s="152"/>
      <c r="NGS113" s="152"/>
      <c r="NGT113" s="152"/>
      <c r="NGU113" s="152"/>
      <c r="NGV113" s="152"/>
      <c r="NGW113" s="152"/>
      <c r="NGX113" s="152"/>
      <c r="NGY113" s="152"/>
      <c r="NGZ113" s="152"/>
      <c r="NHA113" s="152"/>
      <c r="NHB113" s="152"/>
      <c r="NHC113" s="152"/>
      <c r="NHD113" s="152"/>
      <c r="NHE113" s="152"/>
      <c r="NHF113" s="152"/>
      <c r="NHG113" s="152"/>
      <c r="NHH113" s="152"/>
      <c r="NHI113" s="152"/>
      <c r="NHJ113" s="152"/>
      <c r="NHK113" s="152"/>
      <c r="NHL113" s="152"/>
      <c r="NHM113" s="152"/>
      <c r="NHN113" s="152"/>
      <c r="NHO113" s="152"/>
      <c r="NHP113" s="152"/>
      <c r="NHQ113" s="152"/>
      <c r="NHR113" s="152"/>
      <c r="NHS113" s="152"/>
      <c r="NHT113" s="152"/>
      <c r="NHU113" s="152"/>
      <c r="NHV113" s="152"/>
      <c r="NHW113" s="152"/>
      <c r="NHX113" s="152"/>
      <c r="NHY113" s="152"/>
      <c r="NHZ113" s="152"/>
      <c r="NIA113" s="152"/>
      <c r="NIB113" s="152"/>
      <c r="NIC113" s="152"/>
      <c r="NID113" s="152"/>
      <c r="NIE113" s="152"/>
      <c r="NIF113" s="152"/>
      <c r="NIG113" s="152"/>
      <c r="NIH113" s="152"/>
      <c r="NII113" s="152"/>
      <c r="NIJ113" s="152"/>
      <c r="NIK113" s="152"/>
      <c r="NIL113" s="152"/>
      <c r="NIM113" s="152"/>
      <c r="NIN113" s="152"/>
      <c r="NIO113" s="152"/>
      <c r="NIP113" s="152"/>
      <c r="NIQ113" s="152"/>
      <c r="NIR113" s="152"/>
      <c r="NIS113" s="152"/>
      <c r="NIT113" s="152"/>
      <c r="NIU113" s="152"/>
      <c r="NIV113" s="152"/>
      <c r="NIW113" s="152"/>
      <c r="NIX113" s="152"/>
      <c r="NIY113" s="152"/>
      <c r="NIZ113" s="152"/>
      <c r="NJA113" s="152"/>
      <c r="NJB113" s="152"/>
      <c r="NJC113" s="152"/>
      <c r="NJD113" s="152"/>
      <c r="NJE113" s="152"/>
      <c r="NJF113" s="152"/>
      <c r="NJG113" s="152"/>
      <c r="NJH113" s="152"/>
      <c r="NJI113" s="152"/>
      <c r="NJJ113" s="152"/>
      <c r="NJK113" s="152"/>
      <c r="NJL113" s="152"/>
      <c r="NJM113" s="152"/>
      <c r="NJN113" s="152"/>
      <c r="NJO113" s="152"/>
      <c r="NJP113" s="152"/>
      <c r="NJQ113" s="152"/>
      <c r="NJR113" s="152"/>
      <c r="NJS113" s="152"/>
      <c r="NJT113" s="152"/>
      <c r="NJU113" s="152"/>
      <c r="NJV113" s="152"/>
      <c r="NJW113" s="152"/>
      <c r="NJX113" s="152"/>
      <c r="NJY113" s="152"/>
      <c r="NJZ113" s="152"/>
      <c r="NKA113" s="152"/>
      <c r="NKB113" s="152"/>
      <c r="NKC113" s="152"/>
      <c r="NKD113" s="152"/>
      <c r="NKE113" s="152"/>
      <c r="NKF113" s="152"/>
      <c r="NKG113" s="152"/>
      <c r="NKH113" s="152"/>
      <c r="NKI113" s="152"/>
      <c r="NKJ113" s="152"/>
      <c r="NKK113" s="152"/>
      <c r="NKL113" s="152"/>
      <c r="NKM113" s="152"/>
      <c r="NKN113" s="152"/>
      <c r="NKO113" s="152"/>
      <c r="NKP113" s="152"/>
      <c r="NKQ113" s="152"/>
      <c r="NKR113" s="152"/>
      <c r="NKS113" s="152"/>
      <c r="NKT113" s="152"/>
      <c r="NKU113" s="152"/>
      <c r="NKV113" s="152"/>
      <c r="NKW113" s="152"/>
      <c r="NKX113" s="152"/>
      <c r="NKY113" s="152"/>
      <c r="NKZ113" s="152"/>
      <c r="NLA113" s="152"/>
      <c r="NLB113" s="152"/>
      <c r="NLC113" s="152"/>
      <c r="NLD113" s="152"/>
      <c r="NLE113" s="152"/>
      <c r="NLF113" s="152"/>
      <c r="NLG113" s="152"/>
      <c r="NLH113" s="152"/>
      <c r="NLI113" s="152"/>
      <c r="NLJ113" s="152"/>
      <c r="NLK113" s="152"/>
      <c r="NLL113" s="152"/>
      <c r="NLM113" s="152"/>
      <c r="NLN113" s="152"/>
      <c r="NLO113" s="152"/>
      <c r="NLP113" s="152"/>
      <c r="NLQ113" s="152"/>
      <c r="NLR113" s="152"/>
      <c r="NLS113" s="152"/>
      <c r="NLT113" s="152"/>
      <c r="NLU113" s="152"/>
      <c r="NLV113" s="152"/>
      <c r="NLW113" s="152"/>
      <c r="NLX113" s="152"/>
      <c r="NLY113" s="152"/>
      <c r="NLZ113" s="152"/>
      <c r="NMA113" s="152"/>
      <c r="NMB113" s="152"/>
      <c r="NMC113" s="152"/>
      <c r="NMD113" s="152"/>
      <c r="NME113" s="152"/>
      <c r="NMF113" s="152"/>
      <c r="NMG113" s="152"/>
      <c r="NMH113" s="152"/>
      <c r="NMI113" s="152"/>
      <c r="NMJ113" s="152"/>
      <c r="NMK113" s="152"/>
      <c r="NML113" s="152"/>
      <c r="NMM113" s="152"/>
      <c r="NMN113" s="152"/>
      <c r="NMO113" s="152"/>
      <c r="NMP113" s="152"/>
      <c r="NMQ113" s="152"/>
      <c r="NMR113" s="152"/>
      <c r="NMS113" s="152"/>
      <c r="NMT113" s="152"/>
      <c r="NMU113" s="152"/>
      <c r="NMV113" s="152"/>
      <c r="NMW113" s="152"/>
      <c r="NMX113" s="152"/>
      <c r="NMY113" s="152"/>
      <c r="NMZ113" s="152"/>
      <c r="NNA113" s="152"/>
      <c r="NNB113" s="152"/>
      <c r="NNC113" s="152"/>
      <c r="NND113" s="152"/>
      <c r="NNE113" s="152"/>
      <c r="NNF113" s="152"/>
      <c r="NNG113" s="152"/>
      <c r="NNH113" s="152"/>
      <c r="NNI113" s="152"/>
      <c r="NNJ113" s="152"/>
      <c r="NNK113" s="152"/>
      <c r="NNL113" s="152"/>
      <c r="NNM113" s="152"/>
      <c r="NNN113" s="152"/>
      <c r="NNO113" s="152"/>
      <c r="NNP113" s="152"/>
      <c r="NNQ113" s="152"/>
      <c r="NNR113" s="152"/>
      <c r="NNS113" s="152"/>
      <c r="NNT113" s="152"/>
      <c r="NNU113" s="152"/>
      <c r="NNV113" s="152"/>
      <c r="NNW113" s="152"/>
      <c r="NNX113" s="152"/>
      <c r="NNY113" s="152"/>
      <c r="NNZ113" s="152"/>
      <c r="NOA113" s="152"/>
      <c r="NOB113" s="152"/>
      <c r="NOC113" s="152"/>
      <c r="NOD113" s="152"/>
      <c r="NOE113" s="152"/>
      <c r="NOF113" s="152"/>
      <c r="NOG113" s="152"/>
      <c r="NOH113" s="152"/>
      <c r="NOI113" s="152"/>
      <c r="NOJ113" s="152"/>
      <c r="NOK113" s="152"/>
      <c r="NOL113" s="152"/>
      <c r="NOM113" s="152"/>
      <c r="NON113" s="152"/>
      <c r="NOO113" s="152"/>
      <c r="NOP113" s="152"/>
      <c r="NOQ113" s="152"/>
      <c r="NOR113" s="152"/>
      <c r="NOS113" s="152"/>
      <c r="NOT113" s="152"/>
      <c r="NOU113" s="152"/>
      <c r="NOV113" s="152"/>
      <c r="NOW113" s="152"/>
      <c r="NOX113" s="152"/>
      <c r="NOY113" s="152"/>
      <c r="NOZ113" s="152"/>
      <c r="NPA113" s="152"/>
      <c r="NPB113" s="152"/>
      <c r="NPC113" s="152"/>
      <c r="NPD113" s="152"/>
      <c r="NPE113" s="152"/>
      <c r="NPF113" s="152"/>
      <c r="NPG113" s="152"/>
      <c r="NPH113" s="152"/>
      <c r="NPI113" s="152"/>
      <c r="NPJ113" s="152"/>
      <c r="NPK113" s="152"/>
      <c r="NPL113" s="152"/>
      <c r="NPM113" s="152"/>
      <c r="NPN113" s="152"/>
      <c r="NPO113" s="152"/>
      <c r="NPP113" s="152"/>
      <c r="NPQ113" s="152"/>
      <c r="NPR113" s="152"/>
      <c r="NPS113" s="152"/>
      <c r="NPT113" s="152"/>
      <c r="NPU113" s="152"/>
      <c r="NPV113" s="152"/>
      <c r="NPW113" s="152"/>
      <c r="NPX113" s="152"/>
      <c r="NPY113" s="152"/>
      <c r="NPZ113" s="152"/>
      <c r="NQA113" s="152"/>
      <c r="NQB113" s="152"/>
      <c r="NQC113" s="152"/>
      <c r="NQD113" s="152"/>
      <c r="NQE113" s="152"/>
      <c r="NQF113" s="152"/>
      <c r="NQG113" s="152"/>
      <c r="NQH113" s="152"/>
      <c r="NQI113" s="152"/>
      <c r="NQJ113" s="152"/>
      <c r="NQK113" s="152"/>
      <c r="NQL113" s="152"/>
      <c r="NQM113" s="152"/>
      <c r="NQN113" s="152"/>
      <c r="NQO113" s="152"/>
      <c r="NQP113" s="152"/>
      <c r="NQQ113" s="152"/>
      <c r="NQR113" s="152"/>
      <c r="NQS113" s="152"/>
      <c r="NQT113" s="152"/>
      <c r="NQU113" s="152"/>
      <c r="NQV113" s="152"/>
      <c r="NQW113" s="152"/>
      <c r="NQX113" s="152"/>
      <c r="NQY113" s="152"/>
      <c r="NQZ113" s="152"/>
      <c r="NRA113" s="152"/>
      <c r="NRB113" s="152"/>
      <c r="NRC113" s="152"/>
      <c r="NRD113" s="152"/>
      <c r="NRE113" s="152"/>
      <c r="NRF113" s="152"/>
      <c r="NRG113" s="152"/>
      <c r="NRH113" s="152"/>
      <c r="NRI113" s="152"/>
      <c r="NRJ113" s="152"/>
      <c r="NRK113" s="152"/>
      <c r="NRL113" s="152"/>
      <c r="NRM113" s="152"/>
      <c r="NRN113" s="152"/>
      <c r="NRO113" s="152"/>
      <c r="NRP113" s="152"/>
      <c r="NRQ113" s="152"/>
      <c r="NRR113" s="152"/>
      <c r="NRS113" s="152"/>
      <c r="NRT113" s="152"/>
      <c r="NRU113" s="152"/>
      <c r="NRV113" s="152"/>
      <c r="NRW113" s="152"/>
      <c r="NRX113" s="152"/>
      <c r="NRY113" s="152"/>
      <c r="NRZ113" s="152"/>
      <c r="NSA113" s="152"/>
      <c r="NSB113" s="152"/>
      <c r="NSC113" s="152"/>
      <c r="NSD113" s="152"/>
      <c r="NSE113" s="152"/>
      <c r="NSF113" s="152"/>
      <c r="NSG113" s="152"/>
      <c r="NSH113" s="152"/>
      <c r="NSI113" s="152"/>
      <c r="NSJ113" s="152"/>
      <c r="NSK113" s="152"/>
      <c r="NSL113" s="152"/>
      <c r="NSM113" s="152"/>
      <c r="NSN113" s="152"/>
      <c r="NSO113" s="152"/>
      <c r="NSP113" s="152"/>
      <c r="NSQ113" s="152"/>
      <c r="NSR113" s="152"/>
      <c r="NSS113" s="152"/>
      <c r="NST113" s="152"/>
      <c r="NSU113" s="152"/>
      <c r="NSV113" s="152"/>
      <c r="NSW113" s="152"/>
      <c r="NSX113" s="152"/>
      <c r="NSY113" s="152"/>
      <c r="NSZ113" s="152"/>
      <c r="NTA113" s="152"/>
      <c r="NTB113" s="152"/>
      <c r="NTC113" s="152"/>
      <c r="NTD113" s="152"/>
      <c r="NTE113" s="152"/>
      <c r="NTF113" s="152"/>
      <c r="NTG113" s="152"/>
      <c r="NTH113" s="152"/>
      <c r="NTI113" s="152"/>
      <c r="NTJ113" s="152"/>
      <c r="NTK113" s="152"/>
      <c r="NTL113" s="152"/>
      <c r="NTM113" s="152"/>
      <c r="NTN113" s="152"/>
      <c r="NTO113" s="152"/>
      <c r="NTP113" s="152"/>
      <c r="NTQ113" s="152"/>
      <c r="NTR113" s="152"/>
      <c r="NTS113" s="152"/>
      <c r="NTT113" s="152"/>
      <c r="NTU113" s="152"/>
      <c r="NTV113" s="152"/>
      <c r="NTW113" s="152"/>
      <c r="NTX113" s="152"/>
      <c r="NTY113" s="152"/>
      <c r="NTZ113" s="152"/>
      <c r="NUA113" s="152"/>
      <c r="NUB113" s="152"/>
      <c r="NUC113" s="152"/>
      <c r="NUD113" s="152"/>
      <c r="NUE113" s="152"/>
      <c r="NUF113" s="152"/>
      <c r="NUG113" s="152"/>
      <c r="NUH113" s="152"/>
      <c r="NUI113" s="152"/>
      <c r="NUJ113" s="152"/>
      <c r="NUK113" s="152"/>
      <c r="NUL113" s="152"/>
      <c r="NUM113" s="152"/>
      <c r="NUN113" s="152"/>
      <c r="NUO113" s="152"/>
      <c r="NUP113" s="152"/>
      <c r="NUQ113" s="152"/>
      <c r="NUR113" s="152"/>
      <c r="NUS113" s="152"/>
      <c r="NUT113" s="152"/>
      <c r="NUU113" s="152"/>
      <c r="NUV113" s="152"/>
      <c r="NUW113" s="152"/>
      <c r="NUX113" s="152"/>
      <c r="NUY113" s="152"/>
      <c r="NUZ113" s="152"/>
      <c r="NVA113" s="152"/>
      <c r="NVB113" s="152"/>
      <c r="NVC113" s="152"/>
      <c r="NVD113" s="152"/>
      <c r="NVE113" s="152"/>
      <c r="NVF113" s="152"/>
      <c r="NVG113" s="152"/>
      <c r="NVH113" s="152"/>
      <c r="NVI113" s="152"/>
      <c r="NVJ113" s="152"/>
      <c r="NVK113" s="152"/>
      <c r="NVL113" s="152"/>
      <c r="NVM113" s="152"/>
      <c r="NVN113" s="152"/>
      <c r="NVO113" s="152"/>
      <c r="NVP113" s="152"/>
      <c r="NVQ113" s="152"/>
      <c r="NVR113" s="152"/>
      <c r="NVS113" s="152"/>
      <c r="NVT113" s="152"/>
      <c r="NVU113" s="152"/>
      <c r="NVV113" s="152"/>
      <c r="NVW113" s="152"/>
      <c r="NVX113" s="152"/>
      <c r="NVY113" s="152"/>
      <c r="NVZ113" s="152"/>
      <c r="NWA113" s="152"/>
      <c r="NWB113" s="152"/>
      <c r="NWC113" s="152"/>
      <c r="NWD113" s="152"/>
      <c r="NWE113" s="152"/>
      <c r="NWF113" s="152"/>
      <c r="NWG113" s="152"/>
      <c r="NWH113" s="152"/>
      <c r="NWI113" s="152"/>
      <c r="NWJ113" s="152"/>
      <c r="NWK113" s="152"/>
      <c r="NWL113" s="152"/>
      <c r="NWM113" s="152"/>
      <c r="NWN113" s="152"/>
      <c r="NWO113" s="152"/>
      <c r="NWP113" s="152"/>
      <c r="NWQ113" s="152"/>
      <c r="NWR113" s="152"/>
      <c r="NWS113" s="152"/>
      <c r="NWT113" s="152"/>
      <c r="NWU113" s="152"/>
      <c r="NWV113" s="152"/>
      <c r="NWW113" s="152"/>
      <c r="NWX113" s="152"/>
      <c r="NWY113" s="152"/>
      <c r="NWZ113" s="152"/>
      <c r="NXA113" s="152"/>
      <c r="NXB113" s="152"/>
      <c r="NXC113" s="152"/>
      <c r="NXD113" s="152"/>
      <c r="NXE113" s="152"/>
      <c r="NXF113" s="152"/>
      <c r="NXG113" s="152"/>
      <c r="NXH113" s="152"/>
      <c r="NXI113" s="152"/>
      <c r="NXJ113" s="152"/>
      <c r="NXK113" s="152"/>
      <c r="NXL113" s="152"/>
      <c r="NXM113" s="152"/>
      <c r="NXN113" s="152"/>
      <c r="NXO113" s="152"/>
      <c r="NXP113" s="152"/>
      <c r="NXQ113" s="152"/>
      <c r="NXR113" s="152"/>
      <c r="NXS113" s="152"/>
      <c r="NXT113" s="152"/>
      <c r="NXU113" s="152"/>
      <c r="NXV113" s="152"/>
      <c r="NXW113" s="152"/>
      <c r="NXX113" s="152"/>
      <c r="NXY113" s="152"/>
      <c r="NXZ113" s="152"/>
      <c r="NYA113" s="152"/>
      <c r="NYB113" s="152"/>
      <c r="NYC113" s="152"/>
      <c r="NYD113" s="152"/>
      <c r="NYE113" s="152"/>
      <c r="NYF113" s="152"/>
      <c r="NYG113" s="152"/>
      <c r="NYH113" s="152"/>
      <c r="NYI113" s="152"/>
      <c r="NYJ113" s="152"/>
      <c r="NYK113" s="152"/>
      <c r="NYL113" s="152"/>
      <c r="NYM113" s="152"/>
      <c r="NYN113" s="152"/>
      <c r="NYO113" s="152"/>
      <c r="NYP113" s="152"/>
      <c r="NYQ113" s="152"/>
      <c r="NYR113" s="152"/>
      <c r="NYS113" s="152"/>
      <c r="NYT113" s="152"/>
      <c r="NYU113" s="152"/>
      <c r="NYV113" s="152"/>
      <c r="NYW113" s="152"/>
      <c r="NYX113" s="152"/>
      <c r="NYY113" s="152"/>
      <c r="NYZ113" s="152"/>
      <c r="NZA113" s="152"/>
      <c r="NZB113" s="152"/>
      <c r="NZC113" s="152"/>
      <c r="NZD113" s="152"/>
      <c r="NZE113" s="152"/>
      <c r="NZF113" s="152"/>
      <c r="NZG113" s="152"/>
      <c r="NZH113" s="152"/>
      <c r="NZI113" s="152"/>
      <c r="NZJ113" s="152"/>
      <c r="NZK113" s="152"/>
      <c r="NZL113" s="152"/>
      <c r="NZM113" s="152"/>
      <c r="NZN113" s="152"/>
      <c r="NZO113" s="152"/>
      <c r="NZP113" s="152"/>
      <c r="NZQ113" s="152"/>
      <c r="NZR113" s="152"/>
      <c r="NZS113" s="152"/>
      <c r="NZT113" s="152"/>
      <c r="NZU113" s="152"/>
      <c r="NZV113" s="152"/>
      <c r="NZW113" s="152"/>
      <c r="NZX113" s="152"/>
      <c r="NZY113" s="152"/>
      <c r="NZZ113" s="152"/>
      <c r="OAA113" s="152"/>
      <c r="OAB113" s="152"/>
      <c r="OAC113" s="152"/>
      <c r="OAD113" s="152"/>
      <c r="OAE113" s="152"/>
      <c r="OAF113" s="152"/>
      <c r="OAG113" s="152"/>
      <c r="OAH113" s="152"/>
      <c r="OAI113" s="152"/>
      <c r="OAJ113" s="152"/>
      <c r="OAK113" s="152"/>
      <c r="OAL113" s="152"/>
      <c r="OAM113" s="152"/>
      <c r="OAN113" s="152"/>
      <c r="OAO113" s="152"/>
      <c r="OAP113" s="152"/>
      <c r="OAQ113" s="152"/>
      <c r="OAR113" s="152"/>
      <c r="OAS113" s="152"/>
      <c r="OAT113" s="152"/>
      <c r="OAU113" s="152"/>
      <c r="OAV113" s="152"/>
      <c r="OAW113" s="152"/>
      <c r="OAX113" s="152"/>
      <c r="OAY113" s="152"/>
      <c r="OAZ113" s="152"/>
      <c r="OBA113" s="152"/>
      <c r="OBB113" s="152"/>
      <c r="OBC113" s="152"/>
      <c r="OBD113" s="152"/>
      <c r="OBE113" s="152"/>
      <c r="OBF113" s="152"/>
      <c r="OBG113" s="152"/>
      <c r="OBH113" s="152"/>
      <c r="OBI113" s="152"/>
      <c r="OBJ113" s="152"/>
      <c r="OBK113" s="152"/>
      <c r="OBL113" s="152"/>
      <c r="OBM113" s="152"/>
      <c r="OBN113" s="152"/>
      <c r="OBO113" s="152"/>
      <c r="OBP113" s="152"/>
      <c r="OBQ113" s="152"/>
      <c r="OBR113" s="152"/>
      <c r="OBS113" s="152"/>
      <c r="OBT113" s="152"/>
      <c r="OBU113" s="152"/>
      <c r="OBV113" s="152"/>
      <c r="OBW113" s="152"/>
      <c r="OBX113" s="152"/>
      <c r="OBY113" s="152"/>
      <c r="OBZ113" s="152"/>
      <c r="OCA113" s="152"/>
      <c r="OCB113" s="152"/>
      <c r="OCC113" s="152"/>
      <c r="OCD113" s="152"/>
      <c r="OCE113" s="152"/>
      <c r="OCF113" s="152"/>
      <c r="OCG113" s="152"/>
      <c r="OCH113" s="152"/>
      <c r="OCI113" s="152"/>
      <c r="OCJ113" s="152"/>
      <c r="OCK113" s="152"/>
      <c r="OCL113" s="152"/>
      <c r="OCM113" s="152"/>
      <c r="OCN113" s="152"/>
      <c r="OCO113" s="152"/>
      <c r="OCP113" s="152"/>
      <c r="OCQ113" s="152"/>
      <c r="OCR113" s="152"/>
      <c r="OCS113" s="152"/>
      <c r="OCT113" s="152"/>
      <c r="OCU113" s="152"/>
      <c r="OCV113" s="152"/>
      <c r="OCW113" s="152"/>
      <c r="OCX113" s="152"/>
      <c r="OCY113" s="152"/>
      <c r="OCZ113" s="152"/>
      <c r="ODA113" s="152"/>
      <c r="ODB113" s="152"/>
      <c r="ODC113" s="152"/>
      <c r="ODD113" s="152"/>
      <c r="ODE113" s="152"/>
      <c r="ODF113" s="152"/>
      <c r="ODG113" s="152"/>
      <c r="ODH113" s="152"/>
      <c r="ODI113" s="152"/>
      <c r="ODJ113" s="152"/>
      <c r="ODK113" s="152"/>
      <c r="ODL113" s="152"/>
      <c r="ODM113" s="152"/>
      <c r="ODN113" s="152"/>
      <c r="ODO113" s="152"/>
      <c r="ODP113" s="152"/>
      <c r="ODQ113" s="152"/>
      <c r="ODR113" s="152"/>
      <c r="ODS113" s="152"/>
      <c r="ODT113" s="152"/>
      <c r="ODU113" s="152"/>
      <c r="ODV113" s="152"/>
      <c r="ODW113" s="152"/>
      <c r="ODX113" s="152"/>
      <c r="ODY113" s="152"/>
      <c r="ODZ113" s="152"/>
      <c r="OEA113" s="152"/>
      <c r="OEB113" s="152"/>
      <c r="OEC113" s="152"/>
      <c r="OED113" s="152"/>
      <c r="OEE113" s="152"/>
      <c r="OEF113" s="152"/>
      <c r="OEG113" s="152"/>
      <c r="OEH113" s="152"/>
      <c r="OEI113" s="152"/>
      <c r="OEJ113" s="152"/>
      <c r="OEK113" s="152"/>
      <c r="OEL113" s="152"/>
      <c r="OEM113" s="152"/>
      <c r="OEN113" s="152"/>
      <c r="OEO113" s="152"/>
      <c r="OEP113" s="152"/>
      <c r="OEQ113" s="152"/>
      <c r="OER113" s="152"/>
      <c r="OES113" s="152"/>
      <c r="OET113" s="152"/>
      <c r="OEU113" s="152"/>
      <c r="OEV113" s="152"/>
      <c r="OEW113" s="152"/>
      <c r="OEX113" s="152"/>
      <c r="OEY113" s="152"/>
      <c r="OEZ113" s="152"/>
      <c r="OFA113" s="152"/>
      <c r="OFB113" s="152"/>
      <c r="OFC113" s="152"/>
      <c r="OFD113" s="152"/>
      <c r="OFE113" s="152"/>
      <c r="OFF113" s="152"/>
      <c r="OFG113" s="152"/>
      <c r="OFH113" s="152"/>
      <c r="OFI113" s="152"/>
      <c r="OFJ113" s="152"/>
      <c r="OFK113" s="152"/>
      <c r="OFL113" s="152"/>
      <c r="OFM113" s="152"/>
      <c r="OFN113" s="152"/>
      <c r="OFO113" s="152"/>
      <c r="OFP113" s="152"/>
      <c r="OFQ113" s="152"/>
      <c r="OFR113" s="152"/>
      <c r="OFS113" s="152"/>
      <c r="OFT113" s="152"/>
      <c r="OFU113" s="152"/>
      <c r="OFV113" s="152"/>
      <c r="OFW113" s="152"/>
      <c r="OFX113" s="152"/>
      <c r="OFY113" s="152"/>
      <c r="OFZ113" s="152"/>
      <c r="OGA113" s="152"/>
      <c r="OGB113" s="152"/>
      <c r="OGC113" s="152"/>
      <c r="OGD113" s="152"/>
      <c r="OGE113" s="152"/>
      <c r="OGF113" s="152"/>
      <c r="OGG113" s="152"/>
      <c r="OGH113" s="152"/>
      <c r="OGI113" s="152"/>
      <c r="OGJ113" s="152"/>
      <c r="OGK113" s="152"/>
      <c r="OGL113" s="152"/>
      <c r="OGM113" s="152"/>
      <c r="OGN113" s="152"/>
      <c r="OGO113" s="152"/>
      <c r="OGP113" s="152"/>
      <c r="OGQ113" s="152"/>
      <c r="OGR113" s="152"/>
      <c r="OGS113" s="152"/>
      <c r="OGT113" s="152"/>
      <c r="OGU113" s="152"/>
      <c r="OGV113" s="152"/>
      <c r="OGW113" s="152"/>
      <c r="OGX113" s="152"/>
      <c r="OGY113" s="152"/>
      <c r="OGZ113" s="152"/>
      <c r="OHA113" s="152"/>
      <c r="OHB113" s="152"/>
      <c r="OHC113" s="152"/>
      <c r="OHD113" s="152"/>
      <c r="OHE113" s="152"/>
      <c r="OHF113" s="152"/>
      <c r="OHG113" s="152"/>
      <c r="OHH113" s="152"/>
      <c r="OHI113" s="152"/>
      <c r="OHJ113" s="152"/>
      <c r="OHK113" s="152"/>
      <c r="OHL113" s="152"/>
      <c r="OHM113" s="152"/>
      <c r="OHN113" s="152"/>
      <c r="OHO113" s="152"/>
      <c r="OHP113" s="152"/>
      <c r="OHQ113" s="152"/>
      <c r="OHR113" s="152"/>
      <c r="OHS113" s="152"/>
      <c r="OHT113" s="152"/>
      <c r="OHU113" s="152"/>
      <c r="OHV113" s="152"/>
      <c r="OHW113" s="152"/>
      <c r="OHX113" s="152"/>
      <c r="OHY113" s="152"/>
      <c r="OHZ113" s="152"/>
      <c r="OIA113" s="152"/>
      <c r="OIB113" s="152"/>
      <c r="OIC113" s="152"/>
      <c r="OID113" s="152"/>
      <c r="OIE113" s="152"/>
      <c r="OIF113" s="152"/>
      <c r="OIG113" s="152"/>
      <c r="OIH113" s="152"/>
      <c r="OII113" s="152"/>
      <c r="OIJ113" s="152"/>
      <c r="OIK113" s="152"/>
      <c r="OIL113" s="152"/>
      <c r="OIM113" s="152"/>
      <c r="OIN113" s="152"/>
      <c r="OIO113" s="152"/>
      <c r="OIP113" s="152"/>
      <c r="OIQ113" s="152"/>
      <c r="OIR113" s="152"/>
      <c r="OIS113" s="152"/>
      <c r="OIT113" s="152"/>
      <c r="OIU113" s="152"/>
      <c r="OIV113" s="152"/>
      <c r="OIW113" s="152"/>
      <c r="OIX113" s="152"/>
      <c r="OIY113" s="152"/>
      <c r="OIZ113" s="152"/>
      <c r="OJA113" s="152"/>
      <c r="OJB113" s="152"/>
      <c r="OJC113" s="152"/>
      <c r="OJD113" s="152"/>
      <c r="OJE113" s="152"/>
      <c r="OJF113" s="152"/>
      <c r="OJG113" s="152"/>
      <c r="OJH113" s="152"/>
      <c r="OJI113" s="152"/>
      <c r="OJJ113" s="152"/>
      <c r="OJK113" s="152"/>
      <c r="OJL113" s="152"/>
      <c r="OJM113" s="152"/>
      <c r="OJN113" s="152"/>
      <c r="OJO113" s="152"/>
      <c r="OJP113" s="152"/>
      <c r="OJQ113" s="152"/>
      <c r="OJR113" s="152"/>
      <c r="OJS113" s="152"/>
      <c r="OJT113" s="152"/>
      <c r="OJU113" s="152"/>
      <c r="OJV113" s="152"/>
      <c r="OJW113" s="152"/>
      <c r="OJX113" s="152"/>
      <c r="OJY113" s="152"/>
      <c r="OJZ113" s="152"/>
      <c r="OKA113" s="152"/>
      <c r="OKB113" s="152"/>
      <c r="OKC113" s="152"/>
      <c r="OKD113" s="152"/>
      <c r="OKE113" s="152"/>
      <c r="OKF113" s="152"/>
      <c r="OKG113" s="152"/>
      <c r="OKH113" s="152"/>
      <c r="OKI113" s="152"/>
      <c r="OKJ113" s="152"/>
      <c r="OKK113" s="152"/>
      <c r="OKL113" s="152"/>
      <c r="OKM113" s="152"/>
      <c r="OKN113" s="152"/>
      <c r="OKO113" s="152"/>
      <c r="OKP113" s="152"/>
      <c r="OKQ113" s="152"/>
      <c r="OKR113" s="152"/>
      <c r="OKS113" s="152"/>
      <c r="OKT113" s="152"/>
      <c r="OKU113" s="152"/>
      <c r="OKV113" s="152"/>
      <c r="OKW113" s="152"/>
      <c r="OKX113" s="152"/>
      <c r="OKY113" s="152"/>
      <c r="OKZ113" s="152"/>
      <c r="OLA113" s="152"/>
      <c r="OLB113" s="152"/>
      <c r="OLC113" s="152"/>
      <c r="OLD113" s="152"/>
      <c r="OLE113" s="152"/>
      <c r="OLF113" s="152"/>
      <c r="OLG113" s="152"/>
      <c r="OLH113" s="152"/>
      <c r="OLI113" s="152"/>
      <c r="OLJ113" s="152"/>
      <c r="OLK113" s="152"/>
      <c r="OLL113" s="152"/>
      <c r="OLM113" s="152"/>
      <c r="OLN113" s="152"/>
      <c r="OLO113" s="152"/>
      <c r="OLP113" s="152"/>
      <c r="OLQ113" s="152"/>
      <c r="OLR113" s="152"/>
      <c r="OLS113" s="152"/>
      <c r="OLT113" s="152"/>
      <c r="OLU113" s="152"/>
      <c r="OLV113" s="152"/>
      <c r="OLW113" s="152"/>
      <c r="OLX113" s="152"/>
      <c r="OLY113" s="152"/>
      <c r="OLZ113" s="152"/>
      <c r="OMA113" s="152"/>
      <c r="OMB113" s="152"/>
      <c r="OMC113" s="152"/>
      <c r="OMD113" s="152"/>
      <c r="OME113" s="152"/>
      <c r="OMF113" s="152"/>
      <c r="OMG113" s="152"/>
      <c r="OMH113" s="152"/>
      <c r="OMI113" s="152"/>
      <c r="OMJ113" s="152"/>
      <c r="OMK113" s="152"/>
      <c r="OML113" s="152"/>
      <c r="OMM113" s="152"/>
      <c r="OMN113" s="152"/>
      <c r="OMO113" s="152"/>
      <c r="OMP113" s="152"/>
      <c r="OMQ113" s="152"/>
      <c r="OMR113" s="152"/>
      <c r="OMS113" s="152"/>
      <c r="OMT113" s="152"/>
      <c r="OMU113" s="152"/>
      <c r="OMV113" s="152"/>
      <c r="OMW113" s="152"/>
      <c r="OMX113" s="152"/>
      <c r="OMY113" s="152"/>
      <c r="OMZ113" s="152"/>
      <c r="ONA113" s="152"/>
      <c r="ONB113" s="152"/>
      <c r="ONC113" s="152"/>
      <c r="OND113" s="152"/>
      <c r="ONE113" s="152"/>
      <c r="ONF113" s="152"/>
      <c r="ONG113" s="152"/>
      <c r="ONH113" s="152"/>
      <c r="ONI113" s="152"/>
      <c r="ONJ113" s="152"/>
      <c r="ONK113" s="152"/>
      <c r="ONL113" s="152"/>
      <c r="ONM113" s="152"/>
      <c r="ONN113" s="152"/>
      <c r="ONO113" s="152"/>
      <c r="ONP113" s="152"/>
      <c r="ONQ113" s="152"/>
      <c r="ONR113" s="152"/>
      <c r="ONS113" s="152"/>
      <c r="ONT113" s="152"/>
      <c r="ONU113" s="152"/>
      <c r="ONV113" s="152"/>
      <c r="ONW113" s="152"/>
      <c r="ONX113" s="152"/>
      <c r="ONY113" s="152"/>
      <c r="ONZ113" s="152"/>
      <c r="OOA113" s="152"/>
      <c r="OOB113" s="152"/>
      <c r="OOC113" s="152"/>
      <c r="OOD113" s="152"/>
      <c r="OOE113" s="152"/>
      <c r="OOF113" s="152"/>
      <c r="OOG113" s="152"/>
      <c r="OOH113" s="152"/>
      <c r="OOI113" s="152"/>
      <c r="OOJ113" s="152"/>
      <c r="OOK113" s="152"/>
      <c r="OOL113" s="152"/>
      <c r="OOM113" s="152"/>
      <c r="OON113" s="152"/>
      <c r="OOO113" s="152"/>
      <c r="OOP113" s="152"/>
      <c r="OOQ113" s="152"/>
      <c r="OOR113" s="152"/>
      <c r="OOS113" s="152"/>
      <c r="OOT113" s="152"/>
      <c r="OOU113" s="152"/>
      <c r="OOV113" s="152"/>
      <c r="OOW113" s="152"/>
      <c r="OOX113" s="152"/>
      <c r="OOY113" s="152"/>
      <c r="OOZ113" s="152"/>
      <c r="OPA113" s="152"/>
      <c r="OPB113" s="152"/>
      <c r="OPC113" s="152"/>
      <c r="OPD113" s="152"/>
      <c r="OPE113" s="152"/>
      <c r="OPF113" s="152"/>
      <c r="OPG113" s="152"/>
      <c r="OPH113" s="152"/>
      <c r="OPI113" s="152"/>
      <c r="OPJ113" s="152"/>
      <c r="OPK113" s="152"/>
      <c r="OPL113" s="152"/>
      <c r="OPM113" s="152"/>
      <c r="OPN113" s="152"/>
      <c r="OPO113" s="152"/>
      <c r="OPP113" s="152"/>
      <c r="OPQ113" s="152"/>
      <c r="OPR113" s="152"/>
      <c r="OPS113" s="152"/>
      <c r="OPT113" s="152"/>
      <c r="OPU113" s="152"/>
      <c r="OPV113" s="152"/>
      <c r="OPW113" s="152"/>
      <c r="OPX113" s="152"/>
      <c r="OPY113" s="152"/>
      <c r="OPZ113" s="152"/>
      <c r="OQA113" s="152"/>
      <c r="OQB113" s="152"/>
      <c r="OQC113" s="152"/>
      <c r="OQD113" s="152"/>
      <c r="OQE113" s="152"/>
      <c r="OQF113" s="152"/>
      <c r="OQG113" s="152"/>
      <c r="OQH113" s="152"/>
      <c r="OQI113" s="152"/>
      <c r="OQJ113" s="152"/>
      <c r="OQK113" s="152"/>
      <c r="OQL113" s="152"/>
      <c r="OQM113" s="152"/>
      <c r="OQN113" s="152"/>
      <c r="OQO113" s="152"/>
      <c r="OQP113" s="152"/>
      <c r="OQQ113" s="152"/>
      <c r="OQR113" s="152"/>
      <c r="OQS113" s="152"/>
      <c r="OQT113" s="152"/>
      <c r="OQU113" s="152"/>
      <c r="OQV113" s="152"/>
      <c r="OQW113" s="152"/>
      <c r="OQX113" s="152"/>
      <c r="OQY113" s="152"/>
      <c r="OQZ113" s="152"/>
      <c r="ORA113" s="152"/>
      <c r="ORB113" s="152"/>
      <c r="ORC113" s="152"/>
      <c r="ORD113" s="152"/>
      <c r="ORE113" s="152"/>
      <c r="ORF113" s="152"/>
      <c r="ORG113" s="152"/>
      <c r="ORH113" s="152"/>
      <c r="ORI113" s="152"/>
      <c r="ORJ113" s="152"/>
      <c r="ORK113" s="152"/>
      <c r="ORL113" s="152"/>
      <c r="ORM113" s="152"/>
      <c r="ORN113" s="152"/>
      <c r="ORO113" s="152"/>
      <c r="ORP113" s="152"/>
      <c r="ORQ113" s="152"/>
      <c r="ORR113" s="152"/>
      <c r="ORS113" s="152"/>
      <c r="ORT113" s="152"/>
      <c r="ORU113" s="152"/>
      <c r="ORV113" s="152"/>
      <c r="ORW113" s="152"/>
      <c r="ORX113" s="152"/>
      <c r="ORY113" s="152"/>
      <c r="ORZ113" s="152"/>
      <c r="OSA113" s="152"/>
      <c r="OSB113" s="152"/>
      <c r="OSC113" s="152"/>
      <c r="OSD113" s="152"/>
      <c r="OSE113" s="152"/>
      <c r="OSF113" s="152"/>
      <c r="OSG113" s="152"/>
      <c r="OSH113" s="152"/>
      <c r="OSI113" s="152"/>
      <c r="OSJ113" s="152"/>
      <c r="OSK113" s="152"/>
      <c r="OSL113" s="152"/>
      <c r="OSM113" s="152"/>
      <c r="OSN113" s="152"/>
      <c r="OSO113" s="152"/>
      <c r="OSP113" s="152"/>
      <c r="OSQ113" s="152"/>
      <c r="OSR113" s="152"/>
      <c r="OSS113" s="152"/>
      <c r="OST113" s="152"/>
      <c r="OSU113" s="152"/>
      <c r="OSV113" s="152"/>
      <c r="OSW113" s="152"/>
      <c r="OSX113" s="152"/>
      <c r="OSY113" s="152"/>
      <c r="OSZ113" s="152"/>
      <c r="OTA113" s="152"/>
      <c r="OTB113" s="152"/>
      <c r="OTC113" s="152"/>
      <c r="OTD113" s="152"/>
      <c r="OTE113" s="152"/>
      <c r="OTF113" s="152"/>
      <c r="OTG113" s="152"/>
      <c r="OTH113" s="152"/>
      <c r="OTI113" s="152"/>
      <c r="OTJ113" s="152"/>
      <c r="OTK113" s="152"/>
      <c r="OTL113" s="152"/>
      <c r="OTM113" s="152"/>
      <c r="OTN113" s="152"/>
      <c r="OTO113" s="152"/>
      <c r="OTP113" s="152"/>
      <c r="OTQ113" s="152"/>
      <c r="OTR113" s="152"/>
      <c r="OTS113" s="152"/>
      <c r="OTT113" s="152"/>
      <c r="OTU113" s="152"/>
      <c r="OTV113" s="152"/>
      <c r="OTW113" s="152"/>
      <c r="OTX113" s="152"/>
      <c r="OTY113" s="152"/>
      <c r="OTZ113" s="152"/>
      <c r="OUA113" s="152"/>
      <c r="OUB113" s="152"/>
      <c r="OUC113" s="152"/>
      <c r="OUD113" s="152"/>
      <c r="OUE113" s="152"/>
      <c r="OUF113" s="152"/>
      <c r="OUG113" s="152"/>
      <c r="OUH113" s="152"/>
      <c r="OUI113" s="152"/>
      <c r="OUJ113" s="152"/>
      <c r="OUK113" s="152"/>
      <c r="OUL113" s="152"/>
      <c r="OUM113" s="152"/>
      <c r="OUN113" s="152"/>
      <c r="OUO113" s="152"/>
      <c r="OUP113" s="152"/>
      <c r="OUQ113" s="152"/>
      <c r="OUR113" s="152"/>
      <c r="OUS113" s="152"/>
      <c r="OUT113" s="152"/>
      <c r="OUU113" s="152"/>
      <c r="OUV113" s="152"/>
      <c r="OUW113" s="152"/>
      <c r="OUX113" s="152"/>
      <c r="OUY113" s="152"/>
      <c r="OUZ113" s="152"/>
      <c r="OVA113" s="152"/>
      <c r="OVB113" s="152"/>
      <c r="OVC113" s="152"/>
      <c r="OVD113" s="152"/>
      <c r="OVE113" s="152"/>
      <c r="OVF113" s="152"/>
      <c r="OVG113" s="152"/>
      <c r="OVH113" s="152"/>
      <c r="OVI113" s="152"/>
      <c r="OVJ113" s="152"/>
      <c r="OVK113" s="152"/>
      <c r="OVL113" s="152"/>
      <c r="OVM113" s="152"/>
      <c r="OVN113" s="152"/>
      <c r="OVO113" s="152"/>
      <c r="OVP113" s="152"/>
      <c r="OVQ113" s="152"/>
      <c r="OVR113" s="152"/>
      <c r="OVS113" s="152"/>
      <c r="OVT113" s="152"/>
      <c r="OVU113" s="152"/>
      <c r="OVV113" s="152"/>
      <c r="OVW113" s="152"/>
      <c r="OVX113" s="152"/>
      <c r="OVY113" s="152"/>
      <c r="OVZ113" s="152"/>
      <c r="OWA113" s="152"/>
      <c r="OWB113" s="152"/>
      <c r="OWC113" s="152"/>
      <c r="OWD113" s="152"/>
      <c r="OWE113" s="152"/>
      <c r="OWF113" s="152"/>
      <c r="OWG113" s="152"/>
      <c r="OWH113" s="152"/>
      <c r="OWI113" s="152"/>
      <c r="OWJ113" s="152"/>
      <c r="OWK113" s="152"/>
      <c r="OWL113" s="152"/>
      <c r="OWM113" s="152"/>
      <c r="OWN113" s="152"/>
      <c r="OWO113" s="152"/>
      <c r="OWP113" s="152"/>
      <c r="OWQ113" s="152"/>
      <c r="OWR113" s="152"/>
      <c r="OWS113" s="152"/>
      <c r="OWT113" s="152"/>
      <c r="OWU113" s="152"/>
      <c r="OWV113" s="152"/>
      <c r="OWW113" s="152"/>
      <c r="OWX113" s="152"/>
      <c r="OWY113" s="152"/>
      <c r="OWZ113" s="152"/>
      <c r="OXA113" s="152"/>
      <c r="OXB113" s="152"/>
      <c r="OXC113" s="152"/>
      <c r="OXD113" s="152"/>
      <c r="OXE113" s="152"/>
      <c r="OXF113" s="152"/>
      <c r="OXG113" s="152"/>
      <c r="OXH113" s="152"/>
      <c r="OXI113" s="152"/>
      <c r="OXJ113" s="152"/>
      <c r="OXK113" s="152"/>
      <c r="OXL113" s="152"/>
      <c r="OXM113" s="152"/>
      <c r="OXN113" s="152"/>
      <c r="OXO113" s="152"/>
      <c r="OXP113" s="152"/>
      <c r="OXQ113" s="152"/>
      <c r="OXR113" s="152"/>
      <c r="OXS113" s="152"/>
      <c r="OXT113" s="152"/>
      <c r="OXU113" s="152"/>
      <c r="OXV113" s="152"/>
      <c r="OXW113" s="152"/>
      <c r="OXX113" s="152"/>
      <c r="OXY113" s="152"/>
      <c r="OXZ113" s="152"/>
      <c r="OYA113" s="152"/>
      <c r="OYB113" s="152"/>
      <c r="OYC113" s="152"/>
      <c r="OYD113" s="152"/>
      <c r="OYE113" s="152"/>
      <c r="OYF113" s="152"/>
      <c r="OYG113" s="152"/>
      <c r="OYH113" s="152"/>
      <c r="OYI113" s="152"/>
      <c r="OYJ113" s="152"/>
      <c r="OYK113" s="152"/>
      <c r="OYL113" s="152"/>
      <c r="OYM113" s="152"/>
      <c r="OYN113" s="152"/>
      <c r="OYO113" s="152"/>
      <c r="OYP113" s="152"/>
      <c r="OYQ113" s="152"/>
      <c r="OYR113" s="152"/>
      <c r="OYS113" s="152"/>
      <c r="OYT113" s="152"/>
      <c r="OYU113" s="152"/>
      <c r="OYV113" s="152"/>
      <c r="OYW113" s="152"/>
      <c r="OYX113" s="152"/>
      <c r="OYY113" s="152"/>
      <c r="OYZ113" s="152"/>
      <c r="OZA113" s="152"/>
      <c r="OZB113" s="152"/>
      <c r="OZC113" s="152"/>
      <c r="OZD113" s="152"/>
      <c r="OZE113" s="152"/>
      <c r="OZF113" s="152"/>
      <c r="OZG113" s="152"/>
      <c r="OZH113" s="152"/>
      <c r="OZI113" s="152"/>
      <c r="OZJ113" s="152"/>
      <c r="OZK113" s="152"/>
      <c r="OZL113" s="152"/>
      <c r="OZM113" s="152"/>
      <c r="OZN113" s="152"/>
      <c r="OZO113" s="152"/>
      <c r="OZP113" s="152"/>
      <c r="OZQ113" s="152"/>
      <c r="OZR113" s="152"/>
      <c r="OZS113" s="152"/>
      <c r="OZT113" s="152"/>
      <c r="OZU113" s="152"/>
      <c r="OZV113" s="152"/>
      <c r="OZW113" s="152"/>
      <c r="OZX113" s="152"/>
      <c r="OZY113" s="152"/>
      <c r="OZZ113" s="152"/>
      <c r="PAA113" s="152"/>
      <c r="PAB113" s="152"/>
      <c r="PAC113" s="152"/>
      <c r="PAD113" s="152"/>
      <c r="PAE113" s="152"/>
      <c r="PAF113" s="152"/>
      <c r="PAG113" s="152"/>
      <c r="PAH113" s="152"/>
      <c r="PAI113" s="152"/>
      <c r="PAJ113" s="152"/>
      <c r="PAK113" s="152"/>
      <c r="PAL113" s="152"/>
      <c r="PAM113" s="152"/>
      <c r="PAN113" s="152"/>
      <c r="PAO113" s="152"/>
      <c r="PAP113" s="152"/>
      <c r="PAQ113" s="152"/>
      <c r="PAR113" s="152"/>
      <c r="PAS113" s="152"/>
      <c r="PAT113" s="152"/>
      <c r="PAU113" s="152"/>
      <c r="PAV113" s="152"/>
      <c r="PAW113" s="152"/>
      <c r="PAX113" s="152"/>
      <c r="PAY113" s="152"/>
      <c r="PAZ113" s="152"/>
      <c r="PBA113" s="152"/>
      <c r="PBB113" s="152"/>
      <c r="PBC113" s="152"/>
      <c r="PBD113" s="152"/>
      <c r="PBE113" s="152"/>
      <c r="PBF113" s="152"/>
      <c r="PBG113" s="152"/>
      <c r="PBH113" s="152"/>
      <c r="PBI113" s="152"/>
      <c r="PBJ113" s="152"/>
      <c r="PBK113" s="152"/>
      <c r="PBL113" s="152"/>
      <c r="PBM113" s="152"/>
      <c r="PBN113" s="152"/>
      <c r="PBO113" s="152"/>
      <c r="PBP113" s="152"/>
      <c r="PBQ113" s="152"/>
      <c r="PBR113" s="152"/>
      <c r="PBS113" s="152"/>
      <c r="PBT113" s="152"/>
      <c r="PBU113" s="152"/>
      <c r="PBV113" s="152"/>
      <c r="PBW113" s="152"/>
      <c r="PBX113" s="152"/>
      <c r="PBY113" s="152"/>
      <c r="PBZ113" s="152"/>
      <c r="PCA113" s="152"/>
      <c r="PCB113" s="152"/>
      <c r="PCC113" s="152"/>
      <c r="PCD113" s="152"/>
      <c r="PCE113" s="152"/>
      <c r="PCF113" s="152"/>
      <c r="PCG113" s="152"/>
      <c r="PCH113" s="152"/>
      <c r="PCI113" s="152"/>
      <c r="PCJ113" s="152"/>
      <c r="PCK113" s="152"/>
      <c r="PCL113" s="152"/>
      <c r="PCM113" s="152"/>
      <c r="PCN113" s="152"/>
      <c r="PCO113" s="152"/>
      <c r="PCP113" s="152"/>
      <c r="PCQ113" s="152"/>
      <c r="PCR113" s="152"/>
      <c r="PCS113" s="152"/>
      <c r="PCT113" s="152"/>
      <c r="PCU113" s="152"/>
      <c r="PCV113" s="152"/>
      <c r="PCW113" s="152"/>
      <c r="PCX113" s="152"/>
      <c r="PCY113" s="152"/>
      <c r="PCZ113" s="152"/>
      <c r="PDA113" s="152"/>
      <c r="PDB113" s="152"/>
      <c r="PDC113" s="152"/>
      <c r="PDD113" s="152"/>
      <c r="PDE113" s="152"/>
      <c r="PDF113" s="152"/>
      <c r="PDG113" s="152"/>
      <c r="PDH113" s="152"/>
      <c r="PDI113" s="152"/>
      <c r="PDJ113" s="152"/>
      <c r="PDK113" s="152"/>
      <c r="PDL113" s="152"/>
      <c r="PDM113" s="152"/>
      <c r="PDN113" s="152"/>
      <c r="PDO113" s="152"/>
      <c r="PDP113" s="152"/>
      <c r="PDQ113" s="152"/>
      <c r="PDR113" s="152"/>
      <c r="PDS113" s="152"/>
      <c r="PDT113" s="152"/>
      <c r="PDU113" s="152"/>
      <c r="PDV113" s="152"/>
      <c r="PDW113" s="152"/>
      <c r="PDX113" s="152"/>
      <c r="PDY113" s="152"/>
      <c r="PDZ113" s="152"/>
      <c r="PEA113" s="152"/>
      <c r="PEB113" s="152"/>
      <c r="PEC113" s="152"/>
      <c r="PED113" s="152"/>
      <c r="PEE113" s="152"/>
      <c r="PEF113" s="152"/>
      <c r="PEG113" s="152"/>
      <c r="PEH113" s="152"/>
      <c r="PEI113" s="152"/>
      <c r="PEJ113" s="152"/>
      <c r="PEK113" s="152"/>
      <c r="PEL113" s="152"/>
      <c r="PEM113" s="152"/>
      <c r="PEN113" s="152"/>
      <c r="PEO113" s="152"/>
      <c r="PEP113" s="152"/>
      <c r="PEQ113" s="152"/>
      <c r="PER113" s="152"/>
      <c r="PES113" s="152"/>
      <c r="PET113" s="152"/>
      <c r="PEU113" s="152"/>
      <c r="PEV113" s="152"/>
      <c r="PEW113" s="152"/>
      <c r="PEX113" s="152"/>
      <c r="PEY113" s="152"/>
      <c r="PEZ113" s="152"/>
      <c r="PFA113" s="152"/>
      <c r="PFB113" s="152"/>
      <c r="PFC113" s="152"/>
      <c r="PFD113" s="152"/>
      <c r="PFE113" s="152"/>
      <c r="PFF113" s="152"/>
      <c r="PFG113" s="152"/>
      <c r="PFH113" s="152"/>
      <c r="PFI113" s="152"/>
      <c r="PFJ113" s="152"/>
      <c r="PFK113" s="152"/>
      <c r="PFL113" s="152"/>
      <c r="PFM113" s="152"/>
      <c r="PFN113" s="152"/>
      <c r="PFO113" s="152"/>
      <c r="PFP113" s="152"/>
      <c r="PFQ113" s="152"/>
      <c r="PFR113" s="152"/>
      <c r="PFS113" s="152"/>
      <c r="PFT113" s="152"/>
      <c r="PFU113" s="152"/>
      <c r="PFV113" s="152"/>
      <c r="PFW113" s="152"/>
      <c r="PFX113" s="152"/>
      <c r="PFY113" s="152"/>
      <c r="PFZ113" s="152"/>
      <c r="PGA113" s="152"/>
      <c r="PGB113" s="152"/>
      <c r="PGC113" s="152"/>
      <c r="PGD113" s="152"/>
      <c r="PGE113" s="152"/>
      <c r="PGF113" s="152"/>
      <c r="PGG113" s="152"/>
      <c r="PGH113" s="152"/>
      <c r="PGI113" s="152"/>
      <c r="PGJ113" s="152"/>
      <c r="PGK113" s="152"/>
      <c r="PGL113" s="152"/>
      <c r="PGM113" s="152"/>
      <c r="PGN113" s="152"/>
      <c r="PGO113" s="152"/>
      <c r="PGP113" s="152"/>
      <c r="PGQ113" s="152"/>
      <c r="PGR113" s="152"/>
      <c r="PGS113" s="152"/>
      <c r="PGT113" s="152"/>
      <c r="PGU113" s="152"/>
      <c r="PGV113" s="152"/>
      <c r="PGW113" s="152"/>
      <c r="PGX113" s="152"/>
      <c r="PGY113" s="152"/>
      <c r="PGZ113" s="152"/>
      <c r="PHA113" s="152"/>
      <c r="PHB113" s="152"/>
      <c r="PHC113" s="152"/>
      <c r="PHD113" s="152"/>
      <c r="PHE113" s="152"/>
      <c r="PHF113" s="152"/>
      <c r="PHG113" s="152"/>
      <c r="PHH113" s="152"/>
      <c r="PHI113" s="152"/>
      <c r="PHJ113" s="152"/>
      <c r="PHK113" s="152"/>
      <c r="PHL113" s="152"/>
      <c r="PHM113" s="152"/>
      <c r="PHN113" s="152"/>
      <c r="PHO113" s="152"/>
      <c r="PHP113" s="152"/>
      <c r="PHQ113" s="152"/>
      <c r="PHR113" s="152"/>
      <c r="PHS113" s="152"/>
      <c r="PHT113" s="152"/>
      <c r="PHU113" s="152"/>
      <c r="PHV113" s="152"/>
      <c r="PHW113" s="152"/>
      <c r="PHX113" s="152"/>
      <c r="PHY113" s="152"/>
      <c r="PHZ113" s="152"/>
      <c r="PIA113" s="152"/>
      <c r="PIB113" s="152"/>
      <c r="PIC113" s="152"/>
      <c r="PID113" s="152"/>
      <c r="PIE113" s="152"/>
      <c r="PIF113" s="152"/>
      <c r="PIG113" s="152"/>
      <c r="PIH113" s="152"/>
      <c r="PII113" s="152"/>
      <c r="PIJ113" s="152"/>
      <c r="PIK113" s="152"/>
      <c r="PIL113" s="152"/>
      <c r="PIM113" s="152"/>
      <c r="PIN113" s="152"/>
      <c r="PIO113" s="152"/>
      <c r="PIP113" s="152"/>
      <c r="PIQ113" s="152"/>
      <c r="PIR113" s="152"/>
      <c r="PIS113" s="152"/>
      <c r="PIT113" s="152"/>
      <c r="PIU113" s="152"/>
      <c r="PIV113" s="152"/>
      <c r="PIW113" s="152"/>
      <c r="PIX113" s="152"/>
      <c r="PIY113" s="152"/>
      <c r="PIZ113" s="152"/>
      <c r="PJA113" s="152"/>
      <c r="PJB113" s="152"/>
      <c r="PJC113" s="152"/>
      <c r="PJD113" s="152"/>
      <c r="PJE113" s="152"/>
      <c r="PJF113" s="152"/>
      <c r="PJG113" s="152"/>
      <c r="PJH113" s="152"/>
      <c r="PJI113" s="152"/>
      <c r="PJJ113" s="152"/>
      <c r="PJK113" s="152"/>
      <c r="PJL113" s="152"/>
      <c r="PJM113" s="152"/>
      <c r="PJN113" s="152"/>
      <c r="PJO113" s="152"/>
      <c r="PJP113" s="152"/>
      <c r="PJQ113" s="152"/>
      <c r="PJR113" s="152"/>
      <c r="PJS113" s="152"/>
      <c r="PJT113" s="152"/>
      <c r="PJU113" s="152"/>
      <c r="PJV113" s="152"/>
      <c r="PJW113" s="152"/>
      <c r="PJX113" s="152"/>
      <c r="PJY113" s="152"/>
      <c r="PJZ113" s="152"/>
      <c r="PKA113" s="152"/>
      <c r="PKB113" s="152"/>
      <c r="PKC113" s="152"/>
      <c r="PKD113" s="152"/>
      <c r="PKE113" s="152"/>
      <c r="PKF113" s="152"/>
      <c r="PKG113" s="152"/>
      <c r="PKH113" s="152"/>
      <c r="PKI113" s="152"/>
      <c r="PKJ113" s="152"/>
      <c r="PKK113" s="152"/>
      <c r="PKL113" s="152"/>
      <c r="PKM113" s="152"/>
      <c r="PKN113" s="152"/>
      <c r="PKO113" s="152"/>
      <c r="PKP113" s="152"/>
      <c r="PKQ113" s="152"/>
      <c r="PKR113" s="152"/>
      <c r="PKS113" s="152"/>
      <c r="PKT113" s="152"/>
      <c r="PKU113" s="152"/>
      <c r="PKV113" s="152"/>
      <c r="PKW113" s="152"/>
      <c r="PKX113" s="152"/>
      <c r="PKY113" s="152"/>
      <c r="PKZ113" s="152"/>
      <c r="PLA113" s="152"/>
      <c r="PLB113" s="152"/>
      <c r="PLC113" s="152"/>
      <c r="PLD113" s="152"/>
      <c r="PLE113" s="152"/>
      <c r="PLF113" s="152"/>
      <c r="PLG113" s="152"/>
      <c r="PLH113" s="152"/>
      <c r="PLI113" s="152"/>
      <c r="PLJ113" s="152"/>
      <c r="PLK113" s="152"/>
      <c r="PLL113" s="152"/>
      <c r="PLM113" s="152"/>
      <c r="PLN113" s="152"/>
      <c r="PLO113" s="152"/>
      <c r="PLP113" s="152"/>
      <c r="PLQ113" s="152"/>
      <c r="PLR113" s="152"/>
      <c r="PLS113" s="152"/>
      <c r="PLT113" s="152"/>
      <c r="PLU113" s="152"/>
      <c r="PLV113" s="152"/>
      <c r="PLW113" s="152"/>
      <c r="PLX113" s="152"/>
      <c r="PLY113" s="152"/>
      <c r="PLZ113" s="152"/>
      <c r="PMA113" s="152"/>
      <c r="PMB113" s="152"/>
      <c r="PMC113" s="152"/>
      <c r="PMD113" s="152"/>
      <c r="PME113" s="152"/>
      <c r="PMF113" s="152"/>
      <c r="PMG113" s="152"/>
      <c r="PMH113" s="152"/>
      <c r="PMI113" s="152"/>
      <c r="PMJ113" s="152"/>
      <c r="PMK113" s="152"/>
      <c r="PML113" s="152"/>
      <c r="PMM113" s="152"/>
      <c r="PMN113" s="152"/>
      <c r="PMO113" s="152"/>
      <c r="PMP113" s="152"/>
      <c r="PMQ113" s="152"/>
      <c r="PMR113" s="152"/>
      <c r="PMS113" s="152"/>
      <c r="PMT113" s="152"/>
      <c r="PMU113" s="152"/>
      <c r="PMV113" s="152"/>
      <c r="PMW113" s="152"/>
      <c r="PMX113" s="152"/>
      <c r="PMY113" s="152"/>
      <c r="PMZ113" s="152"/>
      <c r="PNA113" s="152"/>
      <c r="PNB113" s="152"/>
      <c r="PNC113" s="152"/>
      <c r="PND113" s="152"/>
      <c r="PNE113" s="152"/>
      <c r="PNF113" s="152"/>
      <c r="PNG113" s="152"/>
      <c r="PNH113" s="152"/>
      <c r="PNI113" s="152"/>
      <c r="PNJ113" s="152"/>
      <c r="PNK113" s="152"/>
      <c r="PNL113" s="152"/>
      <c r="PNM113" s="152"/>
      <c r="PNN113" s="152"/>
      <c r="PNO113" s="152"/>
      <c r="PNP113" s="152"/>
      <c r="PNQ113" s="152"/>
      <c r="PNR113" s="152"/>
      <c r="PNS113" s="152"/>
      <c r="PNT113" s="152"/>
      <c r="PNU113" s="152"/>
      <c r="PNV113" s="152"/>
      <c r="PNW113" s="152"/>
      <c r="PNX113" s="152"/>
      <c r="PNY113" s="152"/>
      <c r="PNZ113" s="152"/>
      <c r="POA113" s="152"/>
      <c r="POB113" s="152"/>
      <c r="POC113" s="152"/>
      <c r="POD113" s="152"/>
      <c r="POE113" s="152"/>
      <c r="POF113" s="152"/>
      <c r="POG113" s="152"/>
      <c r="POH113" s="152"/>
      <c r="POI113" s="152"/>
      <c r="POJ113" s="152"/>
      <c r="POK113" s="152"/>
      <c r="POL113" s="152"/>
      <c r="POM113" s="152"/>
      <c r="PON113" s="152"/>
      <c r="POO113" s="152"/>
      <c r="POP113" s="152"/>
      <c r="POQ113" s="152"/>
      <c r="POR113" s="152"/>
      <c r="POS113" s="152"/>
      <c r="POT113" s="152"/>
      <c r="POU113" s="152"/>
      <c r="POV113" s="152"/>
      <c r="POW113" s="152"/>
      <c r="POX113" s="152"/>
      <c r="POY113" s="152"/>
      <c r="POZ113" s="152"/>
      <c r="PPA113" s="152"/>
      <c r="PPB113" s="152"/>
      <c r="PPC113" s="152"/>
      <c r="PPD113" s="152"/>
      <c r="PPE113" s="152"/>
      <c r="PPF113" s="152"/>
      <c r="PPG113" s="152"/>
      <c r="PPH113" s="152"/>
      <c r="PPI113" s="152"/>
      <c r="PPJ113" s="152"/>
      <c r="PPK113" s="152"/>
      <c r="PPL113" s="152"/>
      <c r="PPM113" s="152"/>
      <c r="PPN113" s="152"/>
      <c r="PPO113" s="152"/>
      <c r="PPP113" s="152"/>
      <c r="PPQ113" s="152"/>
      <c r="PPR113" s="152"/>
      <c r="PPS113" s="152"/>
      <c r="PPT113" s="152"/>
      <c r="PPU113" s="152"/>
      <c r="PPV113" s="152"/>
      <c r="PPW113" s="152"/>
      <c r="PPX113" s="152"/>
      <c r="PPY113" s="152"/>
      <c r="PPZ113" s="152"/>
      <c r="PQA113" s="152"/>
      <c r="PQB113" s="152"/>
      <c r="PQC113" s="152"/>
      <c r="PQD113" s="152"/>
      <c r="PQE113" s="152"/>
      <c r="PQF113" s="152"/>
      <c r="PQG113" s="152"/>
      <c r="PQH113" s="152"/>
      <c r="PQI113" s="152"/>
      <c r="PQJ113" s="152"/>
      <c r="PQK113" s="152"/>
      <c r="PQL113" s="152"/>
      <c r="PQM113" s="152"/>
      <c r="PQN113" s="152"/>
      <c r="PQO113" s="152"/>
      <c r="PQP113" s="152"/>
      <c r="PQQ113" s="152"/>
      <c r="PQR113" s="152"/>
      <c r="PQS113" s="152"/>
      <c r="PQT113" s="152"/>
      <c r="PQU113" s="152"/>
      <c r="PQV113" s="152"/>
      <c r="PQW113" s="152"/>
      <c r="PQX113" s="152"/>
      <c r="PQY113" s="152"/>
      <c r="PQZ113" s="152"/>
      <c r="PRA113" s="152"/>
      <c r="PRB113" s="152"/>
      <c r="PRC113" s="152"/>
      <c r="PRD113" s="152"/>
      <c r="PRE113" s="152"/>
      <c r="PRF113" s="152"/>
      <c r="PRG113" s="152"/>
      <c r="PRH113" s="152"/>
      <c r="PRI113" s="152"/>
      <c r="PRJ113" s="152"/>
      <c r="PRK113" s="152"/>
      <c r="PRL113" s="152"/>
      <c r="PRM113" s="152"/>
      <c r="PRN113" s="152"/>
      <c r="PRO113" s="152"/>
      <c r="PRP113" s="152"/>
      <c r="PRQ113" s="152"/>
      <c r="PRR113" s="152"/>
      <c r="PRS113" s="152"/>
      <c r="PRT113" s="152"/>
      <c r="PRU113" s="152"/>
      <c r="PRV113" s="152"/>
      <c r="PRW113" s="152"/>
      <c r="PRX113" s="152"/>
      <c r="PRY113" s="152"/>
      <c r="PRZ113" s="152"/>
      <c r="PSA113" s="152"/>
      <c r="PSB113" s="152"/>
      <c r="PSC113" s="152"/>
      <c r="PSD113" s="152"/>
      <c r="PSE113" s="152"/>
      <c r="PSF113" s="152"/>
      <c r="PSG113" s="152"/>
      <c r="PSH113" s="152"/>
      <c r="PSI113" s="152"/>
      <c r="PSJ113" s="152"/>
      <c r="PSK113" s="152"/>
      <c r="PSL113" s="152"/>
      <c r="PSM113" s="152"/>
      <c r="PSN113" s="152"/>
      <c r="PSO113" s="152"/>
      <c r="PSP113" s="152"/>
      <c r="PSQ113" s="152"/>
      <c r="PSR113" s="152"/>
      <c r="PSS113" s="152"/>
      <c r="PST113" s="152"/>
      <c r="PSU113" s="152"/>
      <c r="PSV113" s="152"/>
      <c r="PSW113" s="152"/>
      <c r="PSX113" s="152"/>
      <c r="PSY113" s="152"/>
      <c r="PSZ113" s="152"/>
      <c r="PTA113" s="152"/>
      <c r="PTB113" s="152"/>
      <c r="PTC113" s="152"/>
      <c r="PTD113" s="152"/>
      <c r="PTE113" s="152"/>
      <c r="PTF113" s="152"/>
      <c r="PTG113" s="152"/>
      <c r="PTH113" s="152"/>
      <c r="PTI113" s="152"/>
      <c r="PTJ113" s="152"/>
      <c r="PTK113" s="152"/>
      <c r="PTL113" s="152"/>
      <c r="PTM113" s="152"/>
      <c r="PTN113" s="152"/>
      <c r="PTO113" s="152"/>
      <c r="PTP113" s="152"/>
      <c r="PTQ113" s="152"/>
      <c r="PTR113" s="152"/>
      <c r="PTS113" s="152"/>
      <c r="PTT113" s="152"/>
      <c r="PTU113" s="152"/>
      <c r="PTV113" s="152"/>
      <c r="PTW113" s="152"/>
      <c r="PTX113" s="152"/>
      <c r="PTY113" s="152"/>
      <c r="PTZ113" s="152"/>
      <c r="PUA113" s="152"/>
      <c r="PUB113" s="152"/>
      <c r="PUC113" s="152"/>
      <c r="PUD113" s="152"/>
      <c r="PUE113" s="152"/>
      <c r="PUF113" s="152"/>
      <c r="PUG113" s="152"/>
      <c r="PUH113" s="152"/>
      <c r="PUI113" s="152"/>
      <c r="PUJ113" s="152"/>
      <c r="PUK113" s="152"/>
      <c r="PUL113" s="152"/>
      <c r="PUM113" s="152"/>
      <c r="PUN113" s="152"/>
      <c r="PUO113" s="152"/>
      <c r="PUP113" s="152"/>
      <c r="PUQ113" s="152"/>
      <c r="PUR113" s="152"/>
      <c r="PUS113" s="152"/>
      <c r="PUT113" s="152"/>
      <c r="PUU113" s="152"/>
      <c r="PUV113" s="152"/>
      <c r="PUW113" s="152"/>
      <c r="PUX113" s="152"/>
      <c r="PUY113" s="152"/>
      <c r="PUZ113" s="152"/>
      <c r="PVA113" s="152"/>
      <c r="PVB113" s="152"/>
      <c r="PVC113" s="152"/>
      <c r="PVD113" s="152"/>
      <c r="PVE113" s="152"/>
      <c r="PVF113" s="152"/>
      <c r="PVG113" s="152"/>
      <c r="PVH113" s="152"/>
      <c r="PVI113" s="152"/>
      <c r="PVJ113" s="152"/>
      <c r="PVK113" s="152"/>
      <c r="PVL113" s="152"/>
      <c r="PVM113" s="152"/>
      <c r="PVN113" s="152"/>
      <c r="PVO113" s="152"/>
      <c r="PVP113" s="152"/>
      <c r="PVQ113" s="152"/>
      <c r="PVR113" s="152"/>
      <c r="PVS113" s="152"/>
      <c r="PVT113" s="152"/>
      <c r="PVU113" s="152"/>
      <c r="PVV113" s="152"/>
      <c r="PVW113" s="152"/>
      <c r="PVX113" s="152"/>
      <c r="PVY113" s="152"/>
      <c r="PVZ113" s="152"/>
      <c r="PWA113" s="152"/>
      <c r="PWB113" s="152"/>
      <c r="PWC113" s="152"/>
      <c r="PWD113" s="152"/>
      <c r="PWE113" s="152"/>
      <c r="PWF113" s="152"/>
      <c r="PWG113" s="152"/>
      <c r="PWH113" s="152"/>
      <c r="PWI113" s="152"/>
      <c r="PWJ113" s="152"/>
      <c r="PWK113" s="152"/>
      <c r="PWL113" s="152"/>
      <c r="PWM113" s="152"/>
      <c r="PWN113" s="152"/>
      <c r="PWO113" s="152"/>
      <c r="PWP113" s="152"/>
      <c r="PWQ113" s="152"/>
      <c r="PWR113" s="152"/>
      <c r="PWS113" s="152"/>
      <c r="PWT113" s="152"/>
      <c r="PWU113" s="152"/>
      <c r="PWV113" s="152"/>
      <c r="PWW113" s="152"/>
      <c r="PWX113" s="152"/>
      <c r="PWY113" s="152"/>
      <c r="PWZ113" s="152"/>
      <c r="PXA113" s="152"/>
      <c r="PXB113" s="152"/>
      <c r="PXC113" s="152"/>
      <c r="PXD113" s="152"/>
      <c r="PXE113" s="152"/>
      <c r="PXF113" s="152"/>
      <c r="PXG113" s="152"/>
      <c r="PXH113" s="152"/>
      <c r="PXI113" s="152"/>
      <c r="PXJ113" s="152"/>
      <c r="PXK113" s="152"/>
      <c r="PXL113" s="152"/>
      <c r="PXM113" s="152"/>
      <c r="PXN113" s="152"/>
      <c r="PXO113" s="152"/>
      <c r="PXP113" s="152"/>
      <c r="PXQ113" s="152"/>
      <c r="PXR113" s="152"/>
      <c r="PXS113" s="152"/>
      <c r="PXT113" s="152"/>
      <c r="PXU113" s="152"/>
      <c r="PXV113" s="152"/>
      <c r="PXW113" s="152"/>
      <c r="PXX113" s="152"/>
      <c r="PXY113" s="152"/>
      <c r="PXZ113" s="152"/>
      <c r="PYA113" s="152"/>
      <c r="PYB113" s="152"/>
      <c r="PYC113" s="152"/>
      <c r="PYD113" s="152"/>
      <c r="PYE113" s="152"/>
      <c r="PYF113" s="152"/>
      <c r="PYG113" s="152"/>
      <c r="PYH113" s="152"/>
      <c r="PYI113" s="152"/>
      <c r="PYJ113" s="152"/>
      <c r="PYK113" s="152"/>
      <c r="PYL113" s="152"/>
      <c r="PYM113" s="152"/>
      <c r="PYN113" s="152"/>
      <c r="PYO113" s="152"/>
      <c r="PYP113" s="152"/>
      <c r="PYQ113" s="152"/>
      <c r="PYR113" s="152"/>
      <c r="PYS113" s="152"/>
      <c r="PYT113" s="152"/>
      <c r="PYU113" s="152"/>
      <c r="PYV113" s="152"/>
      <c r="PYW113" s="152"/>
      <c r="PYX113" s="152"/>
      <c r="PYY113" s="152"/>
      <c r="PYZ113" s="152"/>
      <c r="PZA113" s="152"/>
      <c r="PZB113" s="152"/>
      <c r="PZC113" s="152"/>
      <c r="PZD113" s="152"/>
      <c r="PZE113" s="152"/>
      <c r="PZF113" s="152"/>
      <c r="PZG113" s="152"/>
      <c r="PZH113" s="152"/>
      <c r="PZI113" s="152"/>
      <c r="PZJ113" s="152"/>
      <c r="PZK113" s="152"/>
      <c r="PZL113" s="152"/>
      <c r="PZM113" s="152"/>
      <c r="PZN113" s="152"/>
      <c r="PZO113" s="152"/>
      <c r="PZP113" s="152"/>
      <c r="PZQ113" s="152"/>
      <c r="PZR113" s="152"/>
      <c r="PZS113" s="152"/>
      <c r="PZT113" s="152"/>
      <c r="PZU113" s="152"/>
      <c r="PZV113" s="152"/>
      <c r="PZW113" s="152"/>
      <c r="PZX113" s="152"/>
      <c r="PZY113" s="152"/>
      <c r="PZZ113" s="152"/>
      <c r="QAA113" s="152"/>
      <c r="QAB113" s="152"/>
      <c r="QAC113" s="152"/>
      <c r="QAD113" s="152"/>
      <c r="QAE113" s="152"/>
      <c r="QAF113" s="152"/>
      <c r="QAG113" s="152"/>
      <c r="QAH113" s="152"/>
      <c r="QAI113" s="152"/>
      <c r="QAJ113" s="152"/>
      <c r="QAK113" s="152"/>
      <c r="QAL113" s="152"/>
      <c r="QAM113" s="152"/>
      <c r="QAN113" s="152"/>
      <c r="QAO113" s="152"/>
      <c r="QAP113" s="152"/>
      <c r="QAQ113" s="152"/>
      <c r="QAR113" s="152"/>
      <c r="QAS113" s="152"/>
      <c r="QAT113" s="152"/>
      <c r="QAU113" s="152"/>
      <c r="QAV113" s="152"/>
      <c r="QAW113" s="152"/>
      <c r="QAX113" s="152"/>
      <c r="QAY113" s="152"/>
      <c r="QAZ113" s="152"/>
      <c r="QBA113" s="152"/>
      <c r="QBB113" s="152"/>
      <c r="QBC113" s="152"/>
      <c r="QBD113" s="152"/>
      <c r="QBE113" s="152"/>
      <c r="QBF113" s="152"/>
      <c r="QBG113" s="152"/>
      <c r="QBH113" s="152"/>
      <c r="QBI113" s="152"/>
      <c r="QBJ113" s="152"/>
      <c r="QBK113" s="152"/>
      <c r="QBL113" s="152"/>
      <c r="QBM113" s="152"/>
      <c r="QBN113" s="152"/>
      <c r="QBO113" s="152"/>
      <c r="QBP113" s="152"/>
      <c r="QBQ113" s="152"/>
      <c r="QBR113" s="152"/>
      <c r="QBS113" s="152"/>
      <c r="QBT113" s="152"/>
      <c r="QBU113" s="152"/>
      <c r="QBV113" s="152"/>
      <c r="QBW113" s="152"/>
      <c r="QBX113" s="152"/>
      <c r="QBY113" s="152"/>
      <c r="QBZ113" s="152"/>
      <c r="QCA113" s="152"/>
      <c r="QCB113" s="152"/>
      <c r="QCC113" s="152"/>
      <c r="QCD113" s="152"/>
      <c r="QCE113" s="152"/>
      <c r="QCF113" s="152"/>
      <c r="QCG113" s="152"/>
      <c r="QCH113" s="152"/>
      <c r="QCI113" s="152"/>
      <c r="QCJ113" s="152"/>
      <c r="QCK113" s="152"/>
      <c r="QCL113" s="152"/>
      <c r="QCM113" s="152"/>
      <c r="QCN113" s="152"/>
      <c r="QCO113" s="152"/>
      <c r="QCP113" s="152"/>
      <c r="QCQ113" s="152"/>
      <c r="QCR113" s="152"/>
      <c r="QCS113" s="152"/>
      <c r="QCT113" s="152"/>
      <c r="QCU113" s="152"/>
      <c r="QCV113" s="152"/>
      <c r="QCW113" s="152"/>
      <c r="QCX113" s="152"/>
      <c r="QCY113" s="152"/>
      <c r="QCZ113" s="152"/>
      <c r="QDA113" s="152"/>
      <c r="QDB113" s="152"/>
      <c r="QDC113" s="152"/>
      <c r="QDD113" s="152"/>
      <c r="QDE113" s="152"/>
      <c r="QDF113" s="152"/>
      <c r="QDG113" s="152"/>
      <c r="QDH113" s="152"/>
      <c r="QDI113" s="152"/>
      <c r="QDJ113" s="152"/>
      <c r="QDK113" s="152"/>
      <c r="QDL113" s="152"/>
      <c r="QDM113" s="152"/>
      <c r="QDN113" s="152"/>
      <c r="QDO113" s="152"/>
      <c r="QDP113" s="152"/>
      <c r="QDQ113" s="152"/>
      <c r="QDR113" s="152"/>
      <c r="QDS113" s="152"/>
      <c r="QDT113" s="152"/>
      <c r="QDU113" s="152"/>
      <c r="QDV113" s="152"/>
      <c r="QDW113" s="152"/>
      <c r="QDX113" s="152"/>
      <c r="QDY113" s="152"/>
      <c r="QDZ113" s="152"/>
      <c r="QEA113" s="152"/>
      <c r="QEB113" s="152"/>
      <c r="QEC113" s="152"/>
      <c r="QED113" s="152"/>
      <c r="QEE113" s="152"/>
      <c r="QEF113" s="152"/>
      <c r="QEG113" s="152"/>
      <c r="QEH113" s="152"/>
      <c r="QEI113" s="152"/>
      <c r="QEJ113" s="152"/>
      <c r="QEK113" s="152"/>
      <c r="QEL113" s="152"/>
      <c r="QEM113" s="152"/>
      <c r="QEN113" s="152"/>
      <c r="QEO113" s="152"/>
      <c r="QEP113" s="152"/>
      <c r="QEQ113" s="152"/>
      <c r="QER113" s="152"/>
      <c r="QES113" s="152"/>
      <c r="QET113" s="152"/>
      <c r="QEU113" s="152"/>
      <c r="QEV113" s="152"/>
      <c r="QEW113" s="152"/>
      <c r="QEX113" s="152"/>
      <c r="QEY113" s="152"/>
      <c r="QEZ113" s="152"/>
      <c r="QFA113" s="152"/>
      <c r="QFB113" s="152"/>
      <c r="QFC113" s="152"/>
      <c r="QFD113" s="152"/>
      <c r="QFE113" s="152"/>
      <c r="QFF113" s="152"/>
      <c r="QFG113" s="152"/>
      <c r="QFH113" s="152"/>
      <c r="QFI113" s="152"/>
      <c r="QFJ113" s="152"/>
      <c r="QFK113" s="152"/>
      <c r="QFL113" s="152"/>
      <c r="QFM113" s="152"/>
      <c r="QFN113" s="152"/>
      <c r="QFO113" s="152"/>
      <c r="QFP113" s="152"/>
      <c r="QFQ113" s="152"/>
      <c r="QFR113" s="152"/>
      <c r="QFS113" s="152"/>
      <c r="QFT113" s="152"/>
      <c r="QFU113" s="152"/>
      <c r="QFV113" s="152"/>
      <c r="QFW113" s="152"/>
      <c r="QFX113" s="152"/>
      <c r="QFY113" s="152"/>
      <c r="QFZ113" s="152"/>
      <c r="QGA113" s="152"/>
      <c r="QGB113" s="152"/>
      <c r="QGC113" s="152"/>
      <c r="QGD113" s="152"/>
      <c r="QGE113" s="152"/>
      <c r="QGF113" s="152"/>
      <c r="QGG113" s="152"/>
      <c r="QGH113" s="152"/>
      <c r="QGI113" s="152"/>
      <c r="QGJ113" s="152"/>
      <c r="QGK113" s="152"/>
      <c r="QGL113" s="152"/>
      <c r="QGM113" s="152"/>
      <c r="QGN113" s="152"/>
      <c r="QGO113" s="152"/>
      <c r="QGP113" s="152"/>
      <c r="QGQ113" s="152"/>
      <c r="QGR113" s="152"/>
      <c r="QGS113" s="152"/>
      <c r="QGT113" s="152"/>
      <c r="QGU113" s="152"/>
      <c r="QGV113" s="152"/>
      <c r="QGW113" s="152"/>
      <c r="QGX113" s="152"/>
      <c r="QGY113" s="152"/>
      <c r="QGZ113" s="152"/>
      <c r="QHA113" s="152"/>
      <c r="QHB113" s="152"/>
      <c r="QHC113" s="152"/>
      <c r="QHD113" s="152"/>
      <c r="QHE113" s="152"/>
      <c r="QHF113" s="152"/>
      <c r="QHG113" s="152"/>
      <c r="QHH113" s="152"/>
      <c r="QHI113" s="152"/>
      <c r="QHJ113" s="152"/>
      <c r="QHK113" s="152"/>
      <c r="QHL113" s="152"/>
      <c r="QHM113" s="152"/>
      <c r="QHN113" s="152"/>
      <c r="QHO113" s="152"/>
      <c r="QHP113" s="152"/>
      <c r="QHQ113" s="152"/>
      <c r="QHR113" s="152"/>
      <c r="QHS113" s="152"/>
      <c r="QHT113" s="152"/>
      <c r="QHU113" s="152"/>
      <c r="QHV113" s="152"/>
      <c r="QHW113" s="152"/>
      <c r="QHX113" s="152"/>
      <c r="QHY113" s="152"/>
      <c r="QHZ113" s="152"/>
      <c r="QIA113" s="152"/>
      <c r="QIB113" s="152"/>
      <c r="QIC113" s="152"/>
      <c r="QID113" s="152"/>
      <c r="QIE113" s="152"/>
      <c r="QIF113" s="152"/>
      <c r="QIG113" s="152"/>
      <c r="QIH113" s="152"/>
      <c r="QII113" s="152"/>
      <c r="QIJ113" s="152"/>
      <c r="QIK113" s="152"/>
      <c r="QIL113" s="152"/>
      <c r="QIM113" s="152"/>
      <c r="QIN113" s="152"/>
      <c r="QIO113" s="152"/>
      <c r="QIP113" s="152"/>
      <c r="QIQ113" s="152"/>
      <c r="QIR113" s="152"/>
      <c r="QIS113" s="152"/>
      <c r="QIT113" s="152"/>
      <c r="QIU113" s="152"/>
      <c r="QIV113" s="152"/>
      <c r="QIW113" s="152"/>
      <c r="QIX113" s="152"/>
      <c r="QIY113" s="152"/>
      <c r="QIZ113" s="152"/>
      <c r="QJA113" s="152"/>
      <c r="QJB113" s="152"/>
      <c r="QJC113" s="152"/>
      <c r="QJD113" s="152"/>
      <c r="QJE113" s="152"/>
      <c r="QJF113" s="152"/>
      <c r="QJG113" s="152"/>
      <c r="QJH113" s="152"/>
      <c r="QJI113" s="152"/>
      <c r="QJJ113" s="152"/>
      <c r="QJK113" s="152"/>
      <c r="QJL113" s="152"/>
      <c r="QJM113" s="152"/>
      <c r="QJN113" s="152"/>
      <c r="QJO113" s="152"/>
      <c r="QJP113" s="152"/>
      <c r="QJQ113" s="152"/>
      <c r="QJR113" s="152"/>
      <c r="QJS113" s="152"/>
      <c r="QJT113" s="152"/>
      <c r="QJU113" s="152"/>
      <c r="QJV113" s="152"/>
      <c r="QJW113" s="152"/>
      <c r="QJX113" s="152"/>
      <c r="QJY113" s="152"/>
      <c r="QJZ113" s="152"/>
      <c r="QKA113" s="152"/>
      <c r="QKB113" s="152"/>
      <c r="QKC113" s="152"/>
      <c r="QKD113" s="152"/>
      <c r="QKE113" s="152"/>
      <c r="QKF113" s="152"/>
      <c r="QKG113" s="152"/>
      <c r="QKH113" s="152"/>
      <c r="QKI113" s="152"/>
      <c r="QKJ113" s="152"/>
      <c r="QKK113" s="152"/>
      <c r="QKL113" s="152"/>
      <c r="QKM113" s="152"/>
      <c r="QKN113" s="152"/>
      <c r="QKO113" s="152"/>
      <c r="QKP113" s="152"/>
      <c r="QKQ113" s="152"/>
      <c r="QKR113" s="152"/>
      <c r="QKS113" s="152"/>
      <c r="QKT113" s="152"/>
      <c r="QKU113" s="152"/>
      <c r="QKV113" s="152"/>
      <c r="QKW113" s="152"/>
      <c r="QKX113" s="152"/>
      <c r="QKY113" s="152"/>
      <c r="QKZ113" s="152"/>
      <c r="QLA113" s="152"/>
      <c r="QLB113" s="152"/>
      <c r="QLC113" s="152"/>
      <c r="QLD113" s="152"/>
      <c r="QLE113" s="152"/>
      <c r="QLF113" s="152"/>
      <c r="QLG113" s="152"/>
      <c r="QLH113" s="152"/>
      <c r="QLI113" s="152"/>
      <c r="QLJ113" s="152"/>
      <c r="QLK113" s="152"/>
      <c r="QLL113" s="152"/>
      <c r="QLM113" s="152"/>
      <c r="QLN113" s="152"/>
      <c r="QLO113" s="152"/>
      <c r="QLP113" s="152"/>
      <c r="QLQ113" s="152"/>
      <c r="QLR113" s="152"/>
      <c r="QLS113" s="152"/>
      <c r="QLT113" s="152"/>
      <c r="QLU113" s="152"/>
      <c r="QLV113" s="152"/>
      <c r="QLW113" s="152"/>
      <c r="QLX113" s="152"/>
      <c r="QLY113" s="152"/>
      <c r="QLZ113" s="152"/>
      <c r="QMA113" s="152"/>
      <c r="QMB113" s="152"/>
      <c r="QMC113" s="152"/>
      <c r="QMD113" s="152"/>
      <c r="QME113" s="152"/>
      <c r="QMF113" s="152"/>
      <c r="QMG113" s="152"/>
      <c r="QMH113" s="152"/>
      <c r="QMI113" s="152"/>
      <c r="QMJ113" s="152"/>
      <c r="QMK113" s="152"/>
      <c r="QML113" s="152"/>
      <c r="QMM113" s="152"/>
      <c r="QMN113" s="152"/>
      <c r="QMO113" s="152"/>
      <c r="QMP113" s="152"/>
      <c r="QMQ113" s="152"/>
      <c r="QMR113" s="152"/>
      <c r="QMS113" s="152"/>
      <c r="QMT113" s="152"/>
      <c r="QMU113" s="152"/>
      <c r="QMV113" s="152"/>
      <c r="QMW113" s="152"/>
      <c r="QMX113" s="152"/>
      <c r="QMY113" s="152"/>
      <c r="QMZ113" s="152"/>
      <c r="QNA113" s="152"/>
      <c r="QNB113" s="152"/>
      <c r="QNC113" s="152"/>
      <c r="QND113" s="152"/>
      <c r="QNE113" s="152"/>
      <c r="QNF113" s="152"/>
      <c r="QNG113" s="152"/>
      <c r="QNH113" s="152"/>
      <c r="QNI113" s="152"/>
      <c r="QNJ113" s="152"/>
      <c r="QNK113" s="152"/>
      <c r="QNL113" s="152"/>
      <c r="QNM113" s="152"/>
      <c r="QNN113" s="152"/>
      <c r="QNO113" s="152"/>
      <c r="QNP113" s="152"/>
      <c r="QNQ113" s="152"/>
      <c r="QNR113" s="152"/>
      <c r="QNS113" s="152"/>
      <c r="QNT113" s="152"/>
      <c r="QNU113" s="152"/>
      <c r="QNV113" s="152"/>
      <c r="QNW113" s="152"/>
      <c r="QNX113" s="152"/>
      <c r="QNY113" s="152"/>
      <c r="QNZ113" s="152"/>
      <c r="QOA113" s="152"/>
      <c r="QOB113" s="152"/>
      <c r="QOC113" s="152"/>
      <c r="QOD113" s="152"/>
      <c r="QOE113" s="152"/>
      <c r="QOF113" s="152"/>
      <c r="QOG113" s="152"/>
      <c r="QOH113" s="152"/>
      <c r="QOI113" s="152"/>
      <c r="QOJ113" s="152"/>
      <c r="QOK113" s="152"/>
      <c r="QOL113" s="152"/>
      <c r="QOM113" s="152"/>
      <c r="QON113" s="152"/>
      <c r="QOO113" s="152"/>
      <c r="QOP113" s="152"/>
      <c r="QOQ113" s="152"/>
      <c r="QOR113" s="152"/>
      <c r="QOS113" s="152"/>
      <c r="QOT113" s="152"/>
      <c r="QOU113" s="152"/>
      <c r="QOV113" s="152"/>
      <c r="QOW113" s="152"/>
      <c r="QOX113" s="152"/>
      <c r="QOY113" s="152"/>
      <c r="QOZ113" s="152"/>
      <c r="QPA113" s="152"/>
      <c r="QPB113" s="152"/>
      <c r="QPC113" s="152"/>
      <c r="QPD113" s="152"/>
      <c r="QPE113" s="152"/>
      <c r="QPF113" s="152"/>
      <c r="QPG113" s="152"/>
      <c r="QPH113" s="152"/>
      <c r="QPI113" s="152"/>
      <c r="QPJ113" s="152"/>
      <c r="QPK113" s="152"/>
      <c r="QPL113" s="152"/>
      <c r="QPM113" s="152"/>
      <c r="QPN113" s="152"/>
      <c r="QPO113" s="152"/>
      <c r="QPP113" s="152"/>
      <c r="QPQ113" s="152"/>
      <c r="QPR113" s="152"/>
      <c r="QPS113" s="152"/>
      <c r="QPT113" s="152"/>
      <c r="QPU113" s="152"/>
      <c r="QPV113" s="152"/>
      <c r="QPW113" s="152"/>
      <c r="QPX113" s="152"/>
      <c r="QPY113" s="152"/>
      <c r="QPZ113" s="152"/>
      <c r="QQA113" s="152"/>
      <c r="QQB113" s="152"/>
      <c r="QQC113" s="152"/>
      <c r="QQD113" s="152"/>
      <c r="QQE113" s="152"/>
      <c r="QQF113" s="152"/>
      <c r="QQG113" s="152"/>
      <c r="QQH113" s="152"/>
      <c r="QQI113" s="152"/>
      <c r="QQJ113" s="152"/>
      <c r="QQK113" s="152"/>
      <c r="QQL113" s="152"/>
      <c r="QQM113" s="152"/>
      <c r="QQN113" s="152"/>
      <c r="QQO113" s="152"/>
      <c r="QQP113" s="152"/>
      <c r="QQQ113" s="152"/>
      <c r="QQR113" s="152"/>
      <c r="QQS113" s="152"/>
      <c r="QQT113" s="152"/>
      <c r="QQU113" s="152"/>
      <c r="QQV113" s="152"/>
      <c r="QQW113" s="152"/>
      <c r="QQX113" s="152"/>
      <c r="QQY113" s="152"/>
      <c r="QQZ113" s="152"/>
      <c r="QRA113" s="152"/>
      <c r="QRB113" s="152"/>
      <c r="QRC113" s="152"/>
      <c r="QRD113" s="152"/>
      <c r="QRE113" s="152"/>
      <c r="QRF113" s="152"/>
      <c r="QRG113" s="152"/>
      <c r="QRH113" s="152"/>
      <c r="QRI113" s="152"/>
      <c r="QRJ113" s="152"/>
      <c r="QRK113" s="152"/>
      <c r="QRL113" s="152"/>
      <c r="QRM113" s="152"/>
      <c r="QRN113" s="152"/>
      <c r="QRO113" s="152"/>
      <c r="QRP113" s="152"/>
      <c r="QRQ113" s="152"/>
      <c r="QRR113" s="152"/>
      <c r="QRS113" s="152"/>
      <c r="QRT113" s="152"/>
      <c r="QRU113" s="152"/>
      <c r="QRV113" s="152"/>
      <c r="QRW113" s="152"/>
      <c r="QRX113" s="152"/>
      <c r="QRY113" s="152"/>
      <c r="QRZ113" s="152"/>
      <c r="QSA113" s="152"/>
      <c r="QSB113" s="152"/>
      <c r="QSC113" s="152"/>
      <c r="QSD113" s="152"/>
      <c r="QSE113" s="152"/>
      <c r="QSF113" s="152"/>
      <c r="QSG113" s="152"/>
      <c r="QSH113" s="152"/>
      <c r="QSI113" s="152"/>
      <c r="QSJ113" s="152"/>
      <c r="QSK113" s="152"/>
      <c r="QSL113" s="152"/>
      <c r="QSM113" s="152"/>
      <c r="QSN113" s="152"/>
      <c r="QSO113" s="152"/>
      <c r="QSP113" s="152"/>
      <c r="QSQ113" s="152"/>
      <c r="QSR113" s="152"/>
      <c r="QSS113" s="152"/>
      <c r="QST113" s="152"/>
      <c r="QSU113" s="152"/>
      <c r="QSV113" s="152"/>
      <c r="QSW113" s="152"/>
      <c r="QSX113" s="152"/>
      <c r="QSY113" s="152"/>
      <c r="QSZ113" s="152"/>
      <c r="QTA113" s="152"/>
      <c r="QTB113" s="152"/>
      <c r="QTC113" s="152"/>
      <c r="QTD113" s="152"/>
      <c r="QTE113" s="152"/>
      <c r="QTF113" s="152"/>
      <c r="QTG113" s="152"/>
      <c r="QTH113" s="152"/>
      <c r="QTI113" s="152"/>
      <c r="QTJ113" s="152"/>
      <c r="QTK113" s="152"/>
      <c r="QTL113" s="152"/>
      <c r="QTM113" s="152"/>
      <c r="QTN113" s="152"/>
      <c r="QTO113" s="152"/>
      <c r="QTP113" s="152"/>
      <c r="QTQ113" s="152"/>
      <c r="QTR113" s="152"/>
      <c r="QTS113" s="152"/>
      <c r="QTT113" s="152"/>
      <c r="QTU113" s="152"/>
      <c r="QTV113" s="152"/>
      <c r="QTW113" s="152"/>
      <c r="QTX113" s="152"/>
      <c r="QTY113" s="152"/>
      <c r="QTZ113" s="152"/>
      <c r="QUA113" s="152"/>
      <c r="QUB113" s="152"/>
      <c r="QUC113" s="152"/>
      <c r="QUD113" s="152"/>
      <c r="QUE113" s="152"/>
      <c r="QUF113" s="152"/>
      <c r="QUG113" s="152"/>
      <c r="QUH113" s="152"/>
      <c r="QUI113" s="152"/>
      <c r="QUJ113" s="152"/>
      <c r="QUK113" s="152"/>
      <c r="QUL113" s="152"/>
      <c r="QUM113" s="152"/>
      <c r="QUN113" s="152"/>
      <c r="QUO113" s="152"/>
      <c r="QUP113" s="152"/>
      <c r="QUQ113" s="152"/>
      <c r="QUR113" s="152"/>
      <c r="QUS113" s="152"/>
      <c r="QUT113" s="152"/>
      <c r="QUU113" s="152"/>
      <c r="QUV113" s="152"/>
      <c r="QUW113" s="152"/>
      <c r="QUX113" s="152"/>
      <c r="QUY113" s="152"/>
      <c r="QUZ113" s="152"/>
      <c r="QVA113" s="152"/>
      <c r="QVB113" s="152"/>
      <c r="QVC113" s="152"/>
      <c r="QVD113" s="152"/>
      <c r="QVE113" s="152"/>
      <c r="QVF113" s="152"/>
      <c r="QVG113" s="152"/>
      <c r="QVH113" s="152"/>
      <c r="QVI113" s="152"/>
      <c r="QVJ113" s="152"/>
      <c r="QVK113" s="152"/>
      <c r="QVL113" s="152"/>
      <c r="QVM113" s="152"/>
      <c r="QVN113" s="152"/>
      <c r="QVO113" s="152"/>
      <c r="QVP113" s="152"/>
      <c r="QVQ113" s="152"/>
      <c r="QVR113" s="152"/>
      <c r="QVS113" s="152"/>
      <c r="QVT113" s="152"/>
      <c r="QVU113" s="152"/>
      <c r="QVV113" s="152"/>
      <c r="QVW113" s="152"/>
      <c r="QVX113" s="152"/>
      <c r="QVY113" s="152"/>
      <c r="QVZ113" s="152"/>
      <c r="QWA113" s="152"/>
      <c r="QWB113" s="152"/>
      <c r="QWC113" s="152"/>
      <c r="QWD113" s="152"/>
      <c r="QWE113" s="152"/>
      <c r="QWF113" s="152"/>
      <c r="QWG113" s="152"/>
      <c r="QWH113" s="152"/>
      <c r="QWI113" s="152"/>
      <c r="QWJ113" s="152"/>
      <c r="QWK113" s="152"/>
      <c r="QWL113" s="152"/>
      <c r="QWM113" s="152"/>
      <c r="QWN113" s="152"/>
      <c r="QWO113" s="152"/>
      <c r="QWP113" s="152"/>
      <c r="QWQ113" s="152"/>
      <c r="QWR113" s="152"/>
      <c r="QWS113" s="152"/>
      <c r="QWT113" s="152"/>
      <c r="QWU113" s="152"/>
      <c r="QWV113" s="152"/>
      <c r="QWW113" s="152"/>
      <c r="QWX113" s="152"/>
      <c r="QWY113" s="152"/>
      <c r="QWZ113" s="152"/>
      <c r="QXA113" s="152"/>
      <c r="QXB113" s="152"/>
      <c r="QXC113" s="152"/>
      <c r="QXD113" s="152"/>
      <c r="QXE113" s="152"/>
      <c r="QXF113" s="152"/>
      <c r="QXG113" s="152"/>
      <c r="QXH113" s="152"/>
      <c r="QXI113" s="152"/>
      <c r="QXJ113" s="152"/>
      <c r="QXK113" s="152"/>
      <c r="QXL113" s="152"/>
      <c r="QXM113" s="152"/>
      <c r="QXN113" s="152"/>
      <c r="QXO113" s="152"/>
      <c r="QXP113" s="152"/>
      <c r="QXQ113" s="152"/>
      <c r="QXR113" s="152"/>
      <c r="QXS113" s="152"/>
      <c r="QXT113" s="152"/>
      <c r="QXU113" s="152"/>
      <c r="QXV113" s="152"/>
      <c r="QXW113" s="152"/>
      <c r="QXX113" s="152"/>
      <c r="QXY113" s="152"/>
      <c r="QXZ113" s="152"/>
      <c r="QYA113" s="152"/>
      <c r="QYB113" s="152"/>
      <c r="QYC113" s="152"/>
      <c r="QYD113" s="152"/>
      <c r="QYE113" s="152"/>
      <c r="QYF113" s="152"/>
      <c r="QYG113" s="152"/>
      <c r="QYH113" s="152"/>
      <c r="QYI113" s="152"/>
      <c r="QYJ113" s="152"/>
      <c r="QYK113" s="152"/>
      <c r="QYL113" s="152"/>
      <c r="QYM113" s="152"/>
      <c r="QYN113" s="152"/>
      <c r="QYO113" s="152"/>
      <c r="QYP113" s="152"/>
      <c r="QYQ113" s="152"/>
      <c r="QYR113" s="152"/>
      <c r="QYS113" s="152"/>
      <c r="QYT113" s="152"/>
      <c r="QYU113" s="152"/>
      <c r="QYV113" s="152"/>
      <c r="QYW113" s="152"/>
      <c r="QYX113" s="152"/>
      <c r="QYY113" s="152"/>
      <c r="QYZ113" s="152"/>
      <c r="QZA113" s="152"/>
      <c r="QZB113" s="152"/>
      <c r="QZC113" s="152"/>
      <c r="QZD113" s="152"/>
      <c r="QZE113" s="152"/>
      <c r="QZF113" s="152"/>
      <c r="QZG113" s="152"/>
      <c r="QZH113" s="152"/>
      <c r="QZI113" s="152"/>
      <c r="QZJ113" s="152"/>
      <c r="QZK113" s="152"/>
      <c r="QZL113" s="152"/>
      <c r="QZM113" s="152"/>
      <c r="QZN113" s="152"/>
      <c r="QZO113" s="152"/>
      <c r="QZP113" s="152"/>
      <c r="QZQ113" s="152"/>
      <c r="QZR113" s="152"/>
      <c r="QZS113" s="152"/>
      <c r="QZT113" s="152"/>
      <c r="QZU113" s="152"/>
      <c r="QZV113" s="152"/>
      <c r="QZW113" s="152"/>
      <c r="QZX113" s="152"/>
      <c r="QZY113" s="152"/>
      <c r="QZZ113" s="152"/>
      <c r="RAA113" s="152"/>
      <c r="RAB113" s="152"/>
      <c r="RAC113" s="152"/>
      <c r="RAD113" s="152"/>
      <c r="RAE113" s="152"/>
      <c r="RAF113" s="152"/>
      <c r="RAG113" s="152"/>
      <c r="RAH113" s="152"/>
      <c r="RAI113" s="152"/>
      <c r="RAJ113" s="152"/>
      <c r="RAK113" s="152"/>
      <c r="RAL113" s="152"/>
      <c r="RAM113" s="152"/>
      <c r="RAN113" s="152"/>
      <c r="RAO113" s="152"/>
      <c r="RAP113" s="152"/>
      <c r="RAQ113" s="152"/>
      <c r="RAR113" s="152"/>
      <c r="RAS113" s="152"/>
      <c r="RAT113" s="152"/>
      <c r="RAU113" s="152"/>
      <c r="RAV113" s="152"/>
      <c r="RAW113" s="152"/>
      <c r="RAX113" s="152"/>
      <c r="RAY113" s="152"/>
      <c r="RAZ113" s="152"/>
      <c r="RBA113" s="152"/>
      <c r="RBB113" s="152"/>
      <c r="RBC113" s="152"/>
      <c r="RBD113" s="152"/>
      <c r="RBE113" s="152"/>
      <c r="RBF113" s="152"/>
      <c r="RBG113" s="152"/>
      <c r="RBH113" s="152"/>
      <c r="RBI113" s="152"/>
      <c r="RBJ113" s="152"/>
      <c r="RBK113" s="152"/>
      <c r="RBL113" s="152"/>
      <c r="RBM113" s="152"/>
      <c r="RBN113" s="152"/>
      <c r="RBO113" s="152"/>
      <c r="RBP113" s="152"/>
      <c r="RBQ113" s="152"/>
      <c r="RBR113" s="152"/>
      <c r="RBS113" s="152"/>
      <c r="RBT113" s="152"/>
      <c r="RBU113" s="152"/>
      <c r="RBV113" s="152"/>
      <c r="RBW113" s="152"/>
      <c r="RBX113" s="152"/>
      <c r="RBY113" s="152"/>
      <c r="RBZ113" s="152"/>
      <c r="RCA113" s="152"/>
      <c r="RCB113" s="152"/>
      <c r="RCC113" s="152"/>
      <c r="RCD113" s="152"/>
      <c r="RCE113" s="152"/>
      <c r="RCF113" s="152"/>
      <c r="RCG113" s="152"/>
      <c r="RCH113" s="152"/>
      <c r="RCI113" s="152"/>
      <c r="RCJ113" s="152"/>
      <c r="RCK113" s="152"/>
      <c r="RCL113" s="152"/>
      <c r="RCM113" s="152"/>
      <c r="RCN113" s="152"/>
      <c r="RCO113" s="152"/>
      <c r="RCP113" s="152"/>
      <c r="RCQ113" s="152"/>
      <c r="RCR113" s="152"/>
      <c r="RCS113" s="152"/>
      <c r="RCT113" s="152"/>
      <c r="RCU113" s="152"/>
      <c r="RCV113" s="152"/>
      <c r="RCW113" s="152"/>
      <c r="RCX113" s="152"/>
      <c r="RCY113" s="152"/>
      <c r="RCZ113" s="152"/>
      <c r="RDA113" s="152"/>
      <c r="RDB113" s="152"/>
      <c r="RDC113" s="152"/>
      <c r="RDD113" s="152"/>
      <c r="RDE113" s="152"/>
      <c r="RDF113" s="152"/>
      <c r="RDG113" s="152"/>
      <c r="RDH113" s="152"/>
      <c r="RDI113" s="152"/>
      <c r="RDJ113" s="152"/>
      <c r="RDK113" s="152"/>
      <c r="RDL113" s="152"/>
      <c r="RDM113" s="152"/>
      <c r="RDN113" s="152"/>
      <c r="RDO113" s="152"/>
      <c r="RDP113" s="152"/>
      <c r="RDQ113" s="152"/>
      <c r="RDR113" s="152"/>
      <c r="RDS113" s="152"/>
      <c r="RDT113" s="152"/>
      <c r="RDU113" s="152"/>
      <c r="RDV113" s="152"/>
      <c r="RDW113" s="152"/>
      <c r="RDX113" s="152"/>
      <c r="RDY113" s="152"/>
      <c r="RDZ113" s="152"/>
      <c r="REA113" s="152"/>
      <c r="REB113" s="152"/>
      <c r="REC113" s="152"/>
      <c r="RED113" s="152"/>
      <c r="REE113" s="152"/>
      <c r="REF113" s="152"/>
      <c r="REG113" s="152"/>
      <c r="REH113" s="152"/>
      <c r="REI113" s="152"/>
      <c r="REJ113" s="152"/>
      <c r="REK113" s="152"/>
      <c r="REL113" s="152"/>
      <c r="REM113" s="152"/>
      <c r="REN113" s="152"/>
      <c r="REO113" s="152"/>
      <c r="REP113" s="152"/>
      <c r="REQ113" s="152"/>
      <c r="RER113" s="152"/>
      <c r="RES113" s="152"/>
      <c r="RET113" s="152"/>
      <c r="REU113" s="152"/>
      <c r="REV113" s="152"/>
      <c r="REW113" s="152"/>
      <c r="REX113" s="152"/>
      <c r="REY113" s="152"/>
      <c r="REZ113" s="152"/>
      <c r="RFA113" s="152"/>
      <c r="RFB113" s="152"/>
      <c r="RFC113" s="152"/>
      <c r="RFD113" s="152"/>
      <c r="RFE113" s="152"/>
      <c r="RFF113" s="152"/>
      <c r="RFG113" s="152"/>
      <c r="RFH113" s="152"/>
      <c r="RFI113" s="152"/>
      <c r="RFJ113" s="152"/>
      <c r="RFK113" s="152"/>
      <c r="RFL113" s="152"/>
      <c r="RFM113" s="152"/>
      <c r="RFN113" s="152"/>
      <c r="RFO113" s="152"/>
      <c r="RFP113" s="152"/>
      <c r="RFQ113" s="152"/>
      <c r="RFR113" s="152"/>
      <c r="RFS113" s="152"/>
      <c r="RFT113" s="152"/>
      <c r="RFU113" s="152"/>
      <c r="RFV113" s="152"/>
      <c r="RFW113" s="152"/>
      <c r="RFX113" s="152"/>
      <c r="RFY113" s="152"/>
      <c r="RFZ113" s="152"/>
      <c r="RGA113" s="152"/>
      <c r="RGB113" s="152"/>
      <c r="RGC113" s="152"/>
      <c r="RGD113" s="152"/>
      <c r="RGE113" s="152"/>
      <c r="RGF113" s="152"/>
      <c r="RGG113" s="152"/>
      <c r="RGH113" s="152"/>
      <c r="RGI113" s="152"/>
      <c r="RGJ113" s="152"/>
      <c r="RGK113" s="152"/>
      <c r="RGL113" s="152"/>
      <c r="RGM113" s="152"/>
      <c r="RGN113" s="152"/>
      <c r="RGO113" s="152"/>
      <c r="RGP113" s="152"/>
      <c r="RGQ113" s="152"/>
      <c r="RGR113" s="152"/>
      <c r="RGS113" s="152"/>
      <c r="RGT113" s="152"/>
      <c r="RGU113" s="152"/>
      <c r="RGV113" s="152"/>
      <c r="RGW113" s="152"/>
      <c r="RGX113" s="152"/>
      <c r="RGY113" s="152"/>
      <c r="RGZ113" s="152"/>
      <c r="RHA113" s="152"/>
      <c r="RHB113" s="152"/>
      <c r="RHC113" s="152"/>
      <c r="RHD113" s="152"/>
      <c r="RHE113" s="152"/>
      <c r="RHF113" s="152"/>
      <c r="RHG113" s="152"/>
      <c r="RHH113" s="152"/>
      <c r="RHI113" s="152"/>
      <c r="RHJ113" s="152"/>
      <c r="RHK113" s="152"/>
      <c r="RHL113" s="152"/>
      <c r="RHM113" s="152"/>
      <c r="RHN113" s="152"/>
      <c r="RHO113" s="152"/>
      <c r="RHP113" s="152"/>
      <c r="RHQ113" s="152"/>
      <c r="RHR113" s="152"/>
      <c r="RHS113" s="152"/>
      <c r="RHT113" s="152"/>
      <c r="RHU113" s="152"/>
      <c r="RHV113" s="152"/>
      <c r="RHW113" s="152"/>
      <c r="RHX113" s="152"/>
      <c r="RHY113" s="152"/>
      <c r="RHZ113" s="152"/>
      <c r="RIA113" s="152"/>
      <c r="RIB113" s="152"/>
      <c r="RIC113" s="152"/>
      <c r="RID113" s="152"/>
      <c r="RIE113" s="152"/>
      <c r="RIF113" s="152"/>
      <c r="RIG113" s="152"/>
      <c r="RIH113" s="152"/>
      <c r="RII113" s="152"/>
      <c r="RIJ113" s="152"/>
      <c r="RIK113" s="152"/>
      <c r="RIL113" s="152"/>
      <c r="RIM113" s="152"/>
      <c r="RIN113" s="152"/>
      <c r="RIO113" s="152"/>
      <c r="RIP113" s="152"/>
      <c r="RIQ113" s="152"/>
      <c r="RIR113" s="152"/>
      <c r="RIS113" s="152"/>
      <c r="RIT113" s="152"/>
      <c r="RIU113" s="152"/>
      <c r="RIV113" s="152"/>
      <c r="RIW113" s="152"/>
      <c r="RIX113" s="152"/>
      <c r="RIY113" s="152"/>
      <c r="RIZ113" s="152"/>
      <c r="RJA113" s="152"/>
      <c r="RJB113" s="152"/>
      <c r="RJC113" s="152"/>
      <c r="RJD113" s="152"/>
      <c r="RJE113" s="152"/>
      <c r="RJF113" s="152"/>
      <c r="RJG113" s="152"/>
      <c r="RJH113" s="152"/>
      <c r="RJI113" s="152"/>
      <c r="RJJ113" s="152"/>
      <c r="RJK113" s="152"/>
      <c r="RJL113" s="152"/>
      <c r="RJM113" s="152"/>
      <c r="RJN113" s="152"/>
      <c r="RJO113" s="152"/>
      <c r="RJP113" s="152"/>
      <c r="RJQ113" s="152"/>
      <c r="RJR113" s="152"/>
      <c r="RJS113" s="152"/>
      <c r="RJT113" s="152"/>
      <c r="RJU113" s="152"/>
      <c r="RJV113" s="152"/>
      <c r="RJW113" s="152"/>
      <c r="RJX113" s="152"/>
      <c r="RJY113" s="152"/>
      <c r="RJZ113" s="152"/>
      <c r="RKA113" s="152"/>
      <c r="RKB113" s="152"/>
      <c r="RKC113" s="152"/>
      <c r="RKD113" s="152"/>
      <c r="RKE113" s="152"/>
      <c r="RKF113" s="152"/>
      <c r="RKG113" s="152"/>
      <c r="RKH113" s="152"/>
      <c r="RKI113" s="152"/>
      <c r="RKJ113" s="152"/>
      <c r="RKK113" s="152"/>
      <c r="RKL113" s="152"/>
      <c r="RKM113" s="152"/>
      <c r="RKN113" s="152"/>
      <c r="RKO113" s="152"/>
      <c r="RKP113" s="152"/>
      <c r="RKQ113" s="152"/>
      <c r="RKR113" s="152"/>
      <c r="RKS113" s="152"/>
      <c r="RKT113" s="152"/>
      <c r="RKU113" s="152"/>
      <c r="RKV113" s="152"/>
      <c r="RKW113" s="152"/>
      <c r="RKX113" s="152"/>
      <c r="RKY113" s="152"/>
      <c r="RKZ113" s="152"/>
      <c r="RLA113" s="152"/>
      <c r="RLB113" s="152"/>
      <c r="RLC113" s="152"/>
      <c r="RLD113" s="152"/>
      <c r="RLE113" s="152"/>
      <c r="RLF113" s="152"/>
      <c r="RLG113" s="152"/>
      <c r="RLH113" s="152"/>
      <c r="RLI113" s="152"/>
      <c r="RLJ113" s="152"/>
      <c r="RLK113" s="152"/>
      <c r="RLL113" s="152"/>
      <c r="RLM113" s="152"/>
      <c r="RLN113" s="152"/>
      <c r="RLO113" s="152"/>
      <c r="RLP113" s="152"/>
      <c r="RLQ113" s="152"/>
      <c r="RLR113" s="152"/>
      <c r="RLS113" s="152"/>
      <c r="RLT113" s="152"/>
      <c r="RLU113" s="152"/>
      <c r="RLV113" s="152"/>
      <c r="RLW113" s="152"/>
      <c r="RLX113" s="152"/>
      <c r="RLY113" s="152"/>
      <c r="RLZ113" s="152"/>
      <c r="RMA113" s="152"/>
      <c r="RMB113" s="152"/>
      <c r="RMC113" s="152"/>
      <c r="RMD113" s="152"/>
      <c r="RME113" s="152"/>
      <c r="RMF113" s="152"/>
      <c r="RMG113" s="152"/>
      <c r="RMH113" s="152"/>
      <c r="RMI113" s="152"/>
      <c r="RMJ113" s="152"/>
      <c r="RMK113" s="152"/>
      <c r="RML113" s="152"/>
      <c r="RMM113" s="152"/>
      <c r="RMN113" s="152"/>
      <c r="RMO113" s="152"/>
      <c r="RMP113" s="152"/>
      <c r="RMQ113" s="152"/>
      <c r="RMR113" s="152"/>
      <c r="RMS113" s="152"/>
      <c r="RMT113" s="152"/>
      <c r="RMU113" s="152"/>
      <c r="RMV113" s="152"/>
      <c r="RMW113" s="152"/>
      <c r="RMX113" s="152"/>
      <c r="RMY113" s="152"/>
      <c r="RMZ113" s="152"/>
      <c r="RNA113" s="152"/>
      <c r="RNB113" s="152"/>
      <c r="RNC113" s="152"/>
      <c r="RND113" s="152"/>
      <c r="RNE113" s="152"/>
      <c r="RNF113" s="152"/>
      <c r="RNG113" s="152"/>
      <c r="RNH113" s="152"/>
      <c r="RNI113" s="152"/>
      <c r="RNJ113" s="152"/>
      <c r="RNK113" s="152"/>
      <c r="RNL113" s="152"/>
      <c r="RNM113" s="152"/>
      <c r="RNN113" s="152"/>
      <c r="RNO113" s="152"/>
      <c r="RNP113" s="152"/>
      <c r="RNQ113" s="152"/>
      <c r="RNR113" s="152"/>
      <c r="RNS113" s="152"/>
      <c r="RNT113" s="152"/>
      <c r="RNU113" s="152"/>
      <c r="RNV113" s="152"/>
      <c r="RNW113" s="152"/>
      <c r="RNX113" s="152"/>
      <c r="RNY113" s="152"/>
      <c r="RNZ113" s="152"/>
      <c r="ROA113" s="152"/>
      <c r="ROB113" s="152"/>
      <c r="ROC113" s="152"/>
      <c r="ROD113" s="152"/>
      <c r="ROE113" s="152"/>
      <c r="ROF113" s="152"/>
      <c r="ROG113" s="152"/>
      <c r="ROH113" s="152"/>
      <c r="ROI113" s="152"/>
      <c r="ROJ113" s="152"/>
      <c r="ROK113" s="152"/>
      <c r="ROL113" s="152"/>
      <c r="ROM113" s="152"/>
      <c r="RON113" s="152"/>
      <c r="ROO113" s="152"/>
      <c r="ROP113" s="152"/>
      <c r="ROQ113" s="152"/>
      <c r="ROR113" s="152"/>
      <c r="ROS113" s="152"/>
      <c r="ROT113" s="152"/>
      <c r="ROU113" s="152"/>
      <c r="ROV113" s="152"/>
      <c r="ROW113" s="152"/>
      <c r="ROX113" s="152"/>
      <c r="ROY113" s="152"/>
      <c r="ROZ113" s="152"/>
      <c r="RPA113" s="152"/>
      <c r="RPB113" s="152"/>
      <c r="RPC113" s="152"/>
      <c r="RPD113" s="152"/>
      <c r="RPE113" s="152"/>
      <c r="RPF113" s="152"/>
      <c r="RPG113" s="152"/>
      <c r="RPH113" s="152"/>
      <c r="RPI113" s="152"/>
      <c r="RPJ113" s="152"/>
      <c r="RPK113" s="152"/>
      <c r="RPL113" s="152"/>
      <c r="RPM113" s="152"/>
      <c r="RPN113" s="152"/>
      <c r="RPO113" s="152"/>
      <c r="RPP113" s="152"/>
      <c r="RPQ113" s="152"/>
      <c r="RPR113" s="152"/>
      <c r="RPS113" s="152"/>
      <c r="RPT113" s="152"/>
      <c r="RPU113" s="152"/>
      <c r="RPV113" s="152"/>
      <c r="RPW113" s="152"/>
      <c r="RPX113" s="152"/>
      <c r="RPY113" s="152"/>
      <c r="RPZ113" s="152"/>
      <c r="RQA113" s="152"/>
      <c r="RQB113" s="152"/>
      <c r="RQC113" s="152"/>
      <c r="RQD113" s="152"/>
      <c r="RQE113" s="152"/>
      <c r="RQF113" s="152"/>
      <c r="RQG113" s="152"/>
      <c r="RQH113" s="152"/>
      <c r="RQI113" s="152"/>
      <c r="RQJ113" s="152"/>
      <c r="RQK113" s="152"/>
      <c r="RQL113" s="152"/>
      <c r="RQM113" s="152"/>
      <c r="RQN113" s="152"/>
      <c r="RQO113" s="152"/>
      <c r="RQP113" s="152"/>
      <c r="RQQ113" s="152"/>
      <c r="RQR113" s="152"/>
      <c r="RQS113" s="152"/>
      <c r="RQT113" s="152"/>
      <c r="RQU113" s="152"/>
      <c r="RQV113" s="152"/>
      <c r="RQW113" s="152"/>
      <c r="RQX113" s="152"/>
      <c r="RQY113" s="152"/>
      <c r="RQZ113" s="152"/>
      <c r="RRA113" s="152"/>
      <c r="RRB113" s="152"/>
      <c r="RRC113" s="152"/>
      <c r="RRD113" s="152"/>
      <c r="RRE113" s="152"/>
      <c r="RRF113" s="152"/>
      <c r="RRG113" s="152"/>
      <c r="RRH113" s="152"/>
      <c r="RRI113" s="152"/>
      <c r="RRJ113" s="152"/>
      <c r="RRK113" s="152"/>
      <c r="RRL113" s="152"/>
      <c r="RRM113" s="152"/>
      <c r="RRN113" s="152"/>
      <c r="RRO113" s="152"/>
      <c r="RRP113" s="152"/>
      <c r="RRQ113" s="152"/>
      <c r="RRR113" s="152"/>
      <c r="RRS113" s="152"/>
      <c r="RRT113" s="152"/>
      <c r="RRU113" s="152"/>
      <c r="RRV113" s="152"/>
      <c r="RRW113" s="152"/>
      <c r="RRX113" s="152"/>
      <c r="RRY113" s="152"/>
      <c r="RRZ113" s="152"/>
      <c r="RSA113" s="152"/>
      <c r="RSB113" s="152"/>
      <c r="RSC113" s="152"/>
      <c r="RSD113" s="152"/>
      <c r="RSE113" s="152"/>
      <c r="RSF113" s="152"/>
      <c r="RSG113" s="152"/>
      <c r="RSH113" s="152"/>
      <c r="RSI113" s="152"/>
      <c r="RSJ113" s="152"/>
      <c r="RSK113" s="152"/>
      <c r="RSL113" s="152"/>
      <c r="RSM113" s="152"/>
      <c r="RSN113" s="152"/>
      <c r="RSO113" s="152"/>
      <c r="RSP113" s="152"/>
      <c r="RSQ113" s="152"/>
      <c r="RSR113" s="152"/>
      <c r="RSS113" s="152"/>
      <c r="RST113" s="152"/>
      <c r="RSU113" s="152"/>
      <c r="RSV113" s="152"/>
      <c r="RSW113" s="152"/>
      <c r="RSX113" s="152"/>
      <c r="RSY113" s="152"/>
      <c r="RSZ113" s="152"/>
      <c r="RTA113" s="152"/>
      <c r="RTB113" s="152"/>
      <c r="RTC113" s="152"/>
      <c r="RTD113" s="152"/>
      <c r="RTE113" s="152"/>
      <c r="RTF113" s="152"/>
      <c r="RTG113" s="152"/>
      <c r="RTH113" s="152"/>
      <c r="RTI113" s="152"/>
      <c r="RTJ113" s="152"/>
      <c r="RTK113" s="152"/>
      <c r="RTL113" s="152"/>
      <c r="RTM113" s="152"/>
      <c r="RTN113" s="152"/>
      <c r="RTO113" s="152"/>
      <c r="RTP113" s="152"/>
      <c r="RTQ113" s="152"/>
      <c r="RTR113" s="152"/>
      <c r="RTS113" s="152"/>
      <c r="RTT113" s="152"/>
      <c r="RTU113" s="152"/>
      <c r="RTV113" s="152"/>
      <c r="RTW113" s="152"/>
      <c r="RTX113" s="152"/>
      <c r="RTY113" s="152"/>
      <c r="RTZ113" s="152"/>
      <c r="RUA113" s="152"/>
      <c r="RUB113" s="152"/>
      <c r="RUC113" s="152"/>
      <c r="RUD113" s="152"/>
      <c r="RUE113" s="152"/>
      <c r="RUF113" s="152"/>
      <c r="RUG113" s="152"/>
      <c r="RUH113" s="152"/>
      <c r="RUI113" s="152"/>
      <c r="RUJ113" s="152"/>
      <c r="RUK113" s="152"/>
      <c r="RUL113" s="152"/>
      <c r="RUM113" s="152"/>
      <c r="RUN113" s="152"/>
      <c r="RUO113" s="152"/>
      <c r="RUP113" s="152"/>
      <c r="RUQ113" s="152"/>
      <c r="RUR113" s="152"/>
      <c r="RUS113" s="152"/>
      <c r="RUT113" s="152"/>
      <c r="RUU113" s="152"/>
      <c r="RUV113" s="152"/>
      <c r="RUW113" s="152"/>
      <c r="RUX113" s="152"/>
      <c r="RUY113" s="152"/>
      <c r="RUZ113" s="152"/>
      <c r="RVA113" s="152"/>
      <c r="RVB113" s="152"/>
      <c r="RVC113" s="152"/>
      <c r="RVD113" s="152"/>
      <c r="RVE113" s="152"/>
      <c r="RVF113" s="152"/>
      <c r="RVG113" s="152"/>
      <c r="RVH113" s="152"/>
      <c r="RVI113" s="152"/>
      <c r="RVJ113" s="152"/>
      <c r="RVK113" s="152"/>
      <c r="RVL113" s="152"/>
      <c r="RVM113" s="152"/>
      <c r="RVN113" s="152"/>
      <c r="RVO113" s="152"/>
      <c r="RVP113" s="152"/>
      <c r="RVQ113" s="152"/>
      <c r="RVR113" s="152"/>
      <c r="RVS113" s="152"/>
      <c r="RVT113" s="152"/>
      <c r="RVU113" s="152"/>
      <c r="RVV113" s="152"/>
      <c r="RVW113" s="152"/>
      <c r="RVX113" s="152"/>
      <c r="RVY113" s="152"/>
      <c r="RVZ113" s="152"/>
      <c r="RWA113" s="152"/>
      <c r="RWB113" s="152"/>
      <c r="RWC113" s="152"/>
      <c r="RWD113" s="152"/>
      <c r="RWE113" s="152"/>
      <c r="RWF113" s="152"/>
      <c r="RWG113" s="152"/>
      <c r="RWH113" s="152"/>
      <c r="RWI113" s="152"/>
      <c r="RWJ113" s="152"/>
      <c r="RWK113" s="152"/>
      <c r="RWL113" s="152"/>
      <c r="RWM113" s="152"/>
      <c r="RWN113" s="152"/>
      <c r="RWO113" s="152"/>
      <c r="RWP113" s="152"/>
      <c r="RWQ113" s="152"/>
      <c r="RWR113" s="152"/>
      <c r="RWS113" s="152"/>
      <c r="RWT113" s="152"/>
      <c r="RWU113" s="152"/>
      <c r="RWV113" s="152"/>
      <c r="RWW113" s="152"/>
      <c r="RWX113" s="152"/>
      <c r="RWY113" s="152"/>
      <c r="RWZ113" s="152"/>
      <c r="RXA113" s="152"/>
      <c r="RXB113" s="152"/>
      <c r="RXC113" s="152"/>
      <c r="RXD113" s="152"/>
      <c r="RXE113" s="152"/>
      <c r="RXF113" s="152"/>
      <c r="RXG113" s="152"/>
      <c r="RXH113" s="152"/>
      <c r="RXI113" s="152"/>
      <c r="RXJ113" s="152"/>
      <c r="RXK113" s="152"/>
      <c r="RXL113" s="152"/>
      <c r="RXM113" s="152"/>
      <c r="RXN113" s="152"/>
      <c r="RXO113" s="152"/>
      <c r="RXP113" s="152"/>
      <c r="RXQ113" s="152"/>
      <c r="RXR113" s="152"/>
      <c r="RXS113" s="152"/>
      <c r="RXT113" s="152"/>
      <c r="RXU113" s="152"/>
      <c r="RXV113" s="152"/>
      <c r="RXW113" s="152"/>
      <c r="RXX113" s="152"/>
      <c r="RXY113" s="152"/>
      <c r="RXZ113" s="152"/>
      <c r="RYA113" s="152"/>
      <c r="RYB113" s="152"/>
      <c r="RYC113" s="152"/>
      <c r="RYD113" s="152"/>
      <c r="RYE113" s="152"/>
      <c r="RYF113" s="152"/>
      <c r="RYG113" s="152"/>
      <c r="RYH113" s="152"/>
      <c r="RYI113" s="152"/>
      <c r="RYJ113" s="152"/>
      <c r="RYK113" s="152"/>
      <c r="RYL113" s="152"/>
      <c r="RYM113" s="152"/>
      <c r="RYN113" s="152"/>
      <c r="RYO113" s="152"/>
      <c r="RYP113" s="152"/>
      <c r="RYQ113" s="152"/>
      <c r="RYR113" s="152"/>
      <c r="RYS113" s="152"/>
      <c r="RYT113" s="152"/>
      <c r="RYU113" s="152"/>
      <c r="RYV113" s="152"/>
      <c r="RYW113" s="152"/>
      <c r="RYX113" s="152"/>
      <c r="RYY113" s="152"/>
      <c r="RYZ113" s="152"/>
      <c r="RZA113" s="152"/>
      <c r="RZB113" s="152"/>
      <c r="RZC113" s="152"/>
      <c r="RZD113" s="152"/>
      <c r="RZE113" s="152"/>
      <c r="RZF113" s="152"/>
      <c r="RZG113" s="152"/>
      <c r="RZH113" s="152"/>
      <c r="RZI113" s="152"/>
      <c r="RZJ113" s="152"/>
      <c r="RZK113" s="152"/>
      <c r="RZL113" s="152"/>
      <c r="RZM113" s="152"/>
      <c r="RZN113" s="152"/>
      <c r="RZO113" s="152"/>
      <c r="RZP113" s="152"/>
      <c r="RZQ113" s="152"/>
      <c r="RZR113" s="152"/>
      <c r="RZS113" s="152"/>
      <c r="RZT113" s="152"/>
      <c r="RZU113" s="152"/>
      <c r="RZV113" s="152"/>
      <c r="RZW113" s="152"/>
      <c r="RZX113" s="152"/>
      <c r="RZY113" s="152"/>
      <c r="RZZ113" s="152"/>
      <c r="SAA113" s="152"/>
      <c r="SAB113" s="152"/>
      <c r="SAC113" s="152"/>
      <c r="SAD113" s="152"/>
      <c r="SAE113" s="152"/>
      <c r="SAF113" s="152"/>
      <c r="SAG113" s="152"/>
      <c r="SAH113" s="152"/>
      <c r="SAI113" s="152"/>
      <c r="SAJ113" s="152"/>
      <c r="SAK113" s="152"/>
      <c r="SAL113" s="152"/>
      <c r="SAM113" s="152"/>
      <c r="SAN113" s="152"/>
      <c r="SAO113" s="152"/>
      <c r="SAP113" s="152"/>
      <c r="SAQ113" s="152"/>
      <c r="SAR113" s="152"/>
      <c r="SAS113" s="152"/>
      <c r="SAT113" s="152"/>
      <c r="SAU113" s="152"/>
      <c r="SAV113" s="152"/>
      <c r="SAW113" s="152"/>
      <c r="SAX113" s="152"/>
      <c r="SAY113" s="152"/>
      <c r="SAZ113" s="152"/>
      <c r="SBA113" s="152"/>
      <c r="SBB113" s="152"/>
      <c r="SBC113" s="152"/>
      <c r="SBD113" s="152"/>
      <c r="SBE113" s="152"/>
      <c r="SBF113" s="152"/>
      <c r="SBG113" s="152"/>
      <c r="SBH113" s="152"/>
      <c r="SBI113" s="152"/>
      <c r="SBJ113" s="152"/>
      <c r="SBK113" s="152"/>
      <c r="SBL113" s="152"/>
      <c r="SBM113" s="152"/>
      <c r="SBN113" s="152"/>
      <c r="SBO113" s="152"/>
      <c r="SBP113" s="152"/>
      <c r="SBQ113" s="152"/>
      <c r="SBR113" s="152"/>
      <c r="SBS113" s="152"/>
      <c r="SBT113" s="152"/>
      <c r="SBU113" s="152"/>
      <c r="SBV113" s="152"/>
      <c r="SBW113" s="152"/>
      <c r="SBX113" s="152"/>
      <c r="SBY113" s="152"/>
      <c r="SBZ113" s="152"/>
      <c r="SCA113" s="152"/>
      <c r="SCB113" s="152"/>
      <c r="SCC113" s="152"/>
      <c r="SCD113" s="152"/>
      <c r="SCE113" s="152"/>
      <c r="SCF113" s="152"/>
      <c r="SCG113" s="152"/>
      <c r="SCH113" s="152"/>
      <c r="SCI113" s="152"/>
      <c r="SCJ113" s="152"/>
      <c r="SCK113" s="152"/>
      <c r="SCL113" s="152"/>
      <c r="SCM113" s="152"/>
      <c r="SCN113" s="152"/>
      <c r="SCO113" s="152"/>
      <c r="SCP113" s="152"/>
      <c r="SCQ113" s="152"/>
      <c r="SCR113" s="152"/>
      <c r="SCS113" s="152"/>
      <c r="SCT113" s="152"/>
      <c r="SCU113" s="152"/>
      <c r="SCV113" s="152"/>
      <c r="SCW113" s="152"/>
      <c r="SCX113" s="152"/>
      <c r="SCY113" s="152"/>
      <c r="SCZ113" s="152"/>
      <c r="SDA113" s="152"/>
      <c r="SDB113" s="152"/>
      <c r="SDC113" s="152"/>
      <c r="SDD113" s="152"/>
      <c r="SDE113" s="152"/>
      <c r="SDF113" s="152"/>
      <c r="SDG113" s="152"/>
      <c r="SDH113" s="152"/>
      <c r="SDI113" s="152"/>
      <c r="SDJ113" s="152"/>
      <c r="SDK113" s="152"/>
      <c r="SDL113" s="152"/>
      <c r="SDM113" s="152"/>
      <c r="SDN113" s="152"/>
      <c r="SDO113" s="152"/>
      <c r="SDP113" s="152"/>
      <c r="SDQ113" s="152"/>
      <c r="SDR113" s="152"/>
      <c r="SDS113" s="152"/>
      <c r="SDT113" s="152"/>
      <c r="SDU113" s="152"/>
      <c r="SDV113" s="152"/>
      <c r="SDW113" s="152"/>
      <c r="SDX113" s="152"/>
      <c r="SDY113" s="152"/>
      <c r="SDZ113" s="152"/>
      <c r="SEA113" s="152"/>
      <c r="SEB113" s="152"/>
      <c r="SEC113" s="152"/>
      <c r="SED113" s="152"/>
      <c r="SEE113" s="152"/>
      <c r="SEF113" s="152"/>
      <c r="SEG113" s="152"/>
      <c r="SEH113" s="152"/>
      <c r="SEI113" s="152"/>
      <c r="SEJ113" s="152"/>
      <c r="SEK113" s="152"/>
      <c r="SEL113" s="152"/>
      <c r="SEM113" s="152"/>
      <c r="SEN113" s="152"/>
      <c r="SEO113" s="152"/>
      <c r="SEP113" s="152"/>
      <c r="SEQ113" s="152"/>
      <c r="SER113" s="152"/>
      <c r="SES113" s="152"/>
      <c r="SET113" s="152"/>
      <c r="SEU113" s="152"/>
      <c r="SEV113" s="152"/>
      <c r="SEW113" s="152"/>
      <c r="SEX113" s="152"/>
      <c r="SEY113" s="152"/>
      <c r="SEZ113" s="152"/>
      <c r="SFA113" s="152"/>
      <c r="SFB113" s="152"/>
      <c r="SFC113" s="152"/>
      <c r="SFD113" s="152"/>
      <c r="SFE113" s="152"/>
      <c r="SFF113" s="152"/>
      <c r="SFG113" s="152"/>
      <c r="SFH113" s="152"/>
      <c r="SFI113" s="152"/>
      <c r="SFJ113" s="152"/>
      <c r="SFK113" s="152"/>
      <c r="SFL113" s="152"/>
      <c r="SFM113" s="152"/>
      <c r="SFN113" s="152"/>
      <c r="SFO113" s="152"/>
      <c r="SFP113" s="152"/>
      <c r="SFQ113" s="152"/>
      <c r="SFR113" s="152"/>
      <c r="SFS113" s="152"/>
      <c r="SFT113" s="152"/>
      <c r="SFU113" s="152"/>
      <c r="SFV113" s="152"/>
      <c r="SFW113" s="152"/>
      <c r="SFX113" s="152"/>
      <c r="SFY113" s="152"/>
      <c r="SFZ113" s="152"/>
      <c r="SGA113" s="152"/>
      <c r="SGB113" s="152"/>
      <c r="SGC113" s="152"/>
      <c r="SGD113" s="152"/>
      <c r="SGE113" s="152"/>
      <c r="SGF113" s="152"/>
      <c r="SGG113" s="152"/>
      <c r="SGH113" s="152"/>
      <c r="SGI113" s="152"/>
      <c r="SGJ113" s="152"/>
      <c r="SGK113" s="152"/>
      <c r="SGL113" s="152"/>
      <c r="SGM113" s="152"/>
      <c r="SGN113" s="152"/>
      <c r="SGO113" s="152"/>
      <c r="SGP113" s="152"/>
      <c r="SGQ113" s="152"/>
      <c r="SGR113" s="152"/>
      <c r="SGS113" s="152"/>
      <c r="SGT113" s="152"/>
      <c r="SGU113" s="152"/>
      <c r="SGV113" s="152"/>
      <c r="SGW113" s="152"/>
      <c r="SGX113" s="152"/>
      <c r="SGY113" s="152"/>
      <c r="SGZ113" s="152"/>
      <c r="SHA113" s="152"/>
      <c r="SHB113" s="152"/>
      <c r="SHC113" s="152"/>
      <c r="SHD113" s="152"/>
      <c r="SHE113" s="152"/>
      <c r="SHF113" s="152"/>
      <c r="SHG113" s="152"/>
      <c r="SHH113" s="152"/>
      <c r="SHI113" s="152"/>
      <c r="SHJ113" s="152"/>
      <c r="SHK113" s="152"/>
      <c r="SHL113" s="152"/>
      <c r="SHM113" s="152"/>
      <c r="SHN113" s="152"/>
      <c r="SHO113" s="152"/>
      <c r="SHP113" s="152"/>
      <c r="SHQ113" s="152"/>
      <c r="SHR113" s="152"/>
      <c r="SHS113" s="152"/>
      <c r="SHT113" s="152"/>
      <c r="SHU113" s="152"/>
      <c r="SHV113" s="152"/>
      <c r="SHW113" s="152"/>
      <c r="SHX113" s="152"/>
      <c r="SHY113" s="152"/>
      <c r="SHZ113" s="152"/>
      <c r="SIA113" s="152"/>
      <c r="SIB113" s="152"/>
      <c r="SIC113" s="152"/>
      <c r="SID113" s="152"/>
      <c r="SIE113" s="152"/>
      <c r="SIF113" s="152"/>
      <c r="SIG113" s="152"/>
      <c r="SIH113" s="152"/>
      <c r="SII113" s="152"/>
      <c r="SIJ113" s="152"/>
      <c r="SIK113" s="152"/>
      <c r="SIL113" s="152"/>
      <c r="SIM113" s="152"/>
      <c r="SIN113" s="152"/>
      <c r="SIO113" s="152"/>
      <c r="SIP113" s="152"/>
      <c r="SIQ113" s="152"/>
      <c r="SIR113" s="152"/>
      <c r="SIS113" s="152"/>
      <c r="SIT113" s="152"/>
      <c r="SIU113" s="152"/>
      <c r="SIV113" s="152"/>
      <c r="SIW113" s="152"/>
      <c r="SIX113" s="152"/>
      <c r="SIY113" s="152"/>
      <c r="SIZ113" s="152"/>
      <c r="SJA113" s="152"/>
      <c r="SJB113" s="152"/>
      <c r="SJC113" s="152"/>
      <c r="SJD113" s="152"/>
      <c r="SJE113" s="152"/>
      <c r="SJF113" s="152"/>
      <c r="SJG113" s="152"/>
      <c r="SJH113" s="152"/>
      <c r="SJI113" s="152"/>
      <c r="SJJ113" s="152"/>
      <c r="SJK113" s="152"/>
      <c r="SJL113" s="152"/>
      <c r="SJM113" s="152"/>
      <c r="SJN113" s="152"/>
      <c r="SJO113" s="152"/>
      <c r="SJP113" s="152"/>
      <c r="SJQ113" s="152"/>
      <c r="SJR113" s="152"/>
      <c r="SJS113" s="152"/>
      <c r="SJT113" s="152"/>
      <c r="SJU113" s="152"/>
      <c r="SJV113" s="152"/>
      <c r="SJW113" s="152"/>
      <c r="SJX113" s="152"/>
      <c r="SJY113" s="152"/>
      <c r="SJZ113" s="152"/>
      <c r="SKA113" s="152"/>
      <c r="SKB113" s="152"/>
      <c r="SKC113" s="152"/>
      <c r="SKD113" s="152"/>
      <c r="SKE113" s="152"/>
      <c r="SKF113" s="152"/>
      <c r="SKG113" s="152"/>
      <c r="SKH113" s="152"/>
      <c r="SKI113" s="152"/>
      <c r="SKJ113" s="152"/>
      <c r="SKK113" s="152"/>
      <c r="SKL113" s="152"/>
      <c r="SKM113" s="152"/>
      <c r="SKN113" s="152"/>
      <c r="SKO113" s="152"/>
      <c r="SKP113" s="152"/>
      <c r="SKQ113" s="152"/>
      <c r="SKR113" s="152"/>
      <c r="SKS113" s="152"/>
      <c r="SKT113" s="152"/>
      <c r="SKU113" s="152"/>
      <c r="SKV113" s="152"/>
      <c r="SKW113" s="152"/>
      <c r="SKX113" s="152"/>
      <c r="SKY113" s="152"/>
      <c r="SKZ113" s="152"/>
      <c r="SLA113" s="152"/>
      <c r="SLB113" s="152"/>
      <c r="SLC113" s="152"/>
      <c r="SLD113" s="152"/>
      <c r="SLE113" s="152"/>
      <c r="SLF113" s="152"/>
      <c r="SLG113" s="152"/>
      <c r="SLH113" s="152"/>
      <c r="SLI113" s="152"/>
      <c r="SLJ113" s="152"/>
      <c r="SLK113" s="152"/>
      <c r="SLL113" s="152"/>
      <c r="SLM113" s="152"/>
      <c r="SLN113" s="152"/>
      <c r="SLO113" s="152"/>
      <c r="SLP113" s="152"/>
      <c r="SLQ113" s="152"/>
      <c r="SLR113" s="152"/>
      <c r="SLS113" s="152"/>
      <c r="SLT113" s="152"/>
      <c r="SLU113" s="152"/>
      <c r="SLV113" s="152"/>
      <c r="SLW113" s="152"/>
      <c r="SLX113" s="152"/>
      <c r="SLY113" s="152"/>
      <c r="SLZ113" s="152"/>
      <c r="SMA113" s="152"/>
      <c r="SMB113" s="152"/>
      <c r="SMC113" s="152"/>
      <c r="SMD113" s="152"/>
      <c r="SME113" s="152"/>
      <c r="SMF113" s="152"/>
      <c r="SMG113" s="152"/>
      <c r="SMH113" s="152"/>
      <c r="SMI113" s="152"/>
      <c r="SMJ113" s="152"/>
      <c r="SMK113" s="152"/>
      <c r="SML113" s="152"/>
      <c r="SMM113" s="152"/>
      <c r="SMN113" s="152"/>
      <c r="SMO113" s="152"/>
      <c r="SMP113" s="152"/>
      <c r="SMQ113" s="152"/>
      <c r="SMR113" s="152"/>
      <c r="SMS113" s="152"/>
      <c r="SMT113" s="152"/>
      <c r="SMU113" s="152"/>
      <c r="SMV113" s="152"/>
      <c r="SMW113" s="152"/>
      <c r="SMX113" s="152"/>
      <c r="SMY113" s="152"/>
      <c r="SMZ113" s="152"/>
      <c r="SNA113" s="152"/>
      <c r="SNB113" s="152"/>
      <c r="SNC113" s="152"/>
      <c r="SND113" s="152"/>
      <c r="SNE113" s="152"/>
      <c r="SNF113" s="152"/>
      <c r="SNG113" s="152"/>
      <c r="SNH113" s="152"/>
      <c r="SNI113" s="152"/>
      <c r="SNJ113" s="152"/>
      <c r="SNK113" s="152"/>
      <c r="SNL113" s="152"/>
      <c r="SNM113" s="152"/>
      <c r="SNN113" s="152"/>
      <c r="SNO113" s="152"/>
      <c r="SNP113" s="152"/>
      <c r="SNQ113" s="152"/>
      <c r="SNR113" s="152"/>
      <c r="SNS113" s="152"/>
      <c r="SNT113" s="152"/>
      <c r="SNU113" s="152"/>
      <c r="SNV113" s="152"/>
      <c r="SNW113" s="152"/>
      <c r="SNX113" s="152"/>
      <c r="SNY113" s="152"/>
      <c r="SNZ113" s="152"/>
      <c r="SOA113" s="152"/>
      <c r="SOB113" s="152"/>
      <c r="SOC113" s="152"/>
      <c r="SOD113" s="152"/>
      <c r="SOE113" s="152"/>
      <c r="SOF113" s="152"/>
      <c r="SOG113" s="152"/>
      <c r="SOH113" s="152"/>
      <c r="SOI113" s="152"/>
      <c r="SOJ113" s="152"/>
      <c r="SOK113" s="152"/>
      <c r="SOL113" s="152"/>
      <c r="SOM113" s="152"/>
      <c r="SON113" s="152"/>
      <c r="SOO113" s="152"/>
      <c r="SOP113" s="152"/>
      <c r="SOQ113" s="152"/>
      <c r="SOR113" s="152"/>
      <c r="SOS113" s="152"/>
      <c r="SOT113" s="152"/>
      <c r="SOU113" s="152"/>
      <c r="SOV113" s="152"/>
      <c r="SOW113" s="152"/>
      <c r="SOX113" s="152"/>
      <c r="SOY113" s="152"/>
      <c r="SOZ113" s="152"/>
      <c r="SPA113" s="152"/>
      <c r="SPB113" s="152"/>
      <c r="SPC113" s="152"/>
      <c r="SPD113" s="152"/>
      <c r="SPE113" s="152"/>
      <c r="SPF113" s="152"/>
      <c r="SPG113" s="152"/>
      <c r="SPH113" s="152"/>
      <c r="SPI113" s="152"/>
      <c r="SPJ113" s="152"/>
      <c r="SPK113" s="152"/>
      <c r="SPL113" s="152"/>
      <c r="SPM113" s="152"/>
      <c r="SPN113" s="152"/>
      <c r="SPO113" s="152"/>
      <c r="SPP113" s="152"/>
      <c r="SPQ113" s="152"/>
      <c r="SPR113" s="152"/>
      <c r="SPS113" s="152"/>
      <c r="SPT113" s="152"/>
      <c r="SPU113" s="152"/>
      <c r="SPV113" s="152"/>
      <c r="SPW113" s="152"/>
      <c r="SPX113" s="152"/>
      <c r="SPY113" s="152"/>
      <c r="SPZ113" s="152"/>
      <c r="SQA113" s="152"/>
      <c r="SQB113" s="152"/>
      <c r="SQC113" s="152"/>
      <c r="SQD113" s="152"/>
      <c r="SQE113" s="152"/>
      <c r="SQF113" s="152"/>
      <c r="SQG113" s="152"/>
      <c r="SQH113" s="152"/>
      <c r="SQI113" s="152"/>
      <c r="SQJ113" s="152"/>
      <c r="SQK113" s="152"/>
      <c r="SQL113" s="152"/>
      <c r="SQM113" s="152"/>
      <c r="SQN113" s="152"/>
      <c r="SQO113" s="152"/>
      <c r="SQP113" s="152"/>
      <c r="SQQ113" s="152"/>
      <c r="SQR113" s="152"/>
      <c r="SQS113" s="152"/>
      <c r="SQT113" s="152"/>
      <c r="SQU113" s="152"/>
      <c r="SQV113" s="152"/>
      <c r="SQW113" s="152"/>
      <c r="SQX113" s="152"/>
      <c r="SQY113" s="152"/>
      <c r="SQZ113" s="152"/>
      <c r="SRA113" s="152"/>
      <c r="SRB113" s="152"/>
      <c r="SRC113" s="152"/>
      <c r="SRD113" s="152"/>
      <c r="SRE113" s="152"/>
      <c r="SRF113" s="152"/>
      <c r="SRG113" s="152"/>
      <c r="SRH113" s="152"/>
      <c r="SRI113" s="152"/>
      <c r="SRJ113" s="152"/>
      <c r="SRK113" s="152"/>
      <c r="SRL113" s="152"/>
      <c r="SRM113" s="152"/>
      <c r="SRN113" s="152"/>
      <c r="SRO113" s="152"/>
      <c r="SRP113" s="152"/>
      <c r="SRQ113" s="152"/>
      <c r="SRR113" s="152"/>
      <c r="SRS113" s="152"/>
      <c r="SRT113" s="152"/>
      <c r="SRU113" s="152"/>
      <c r="SRV113" s="152"/>
      <c r="SRW113" s="152"/>
      <c r="SRX113" s="152"/>
      <c r="SRY113" s="152"/>
      <c r="SRZ113" s="152"/>
      <c r="SSA113" s="152"/>
      <c r="SSB113" s="152"/>
      <c r="SSC113" s="152"/>
      <c r="SSD113" s="152"/>
      <c r="SSE113" s="152"/>
      <c r="SSF113" s="152"/>
      <c r="SSG113" s="152"/>
      <c r="SSH113" s="152"/>
      <c r="SSI113" s="152"/>
      <c r="SSJ113" s="152"/>
      <c r="SSK113" s="152"/>
      <c r="SSL113" s="152"/>
      <c r="SSM113" s="152"/>
      <c r="SSN113" s="152"/>
      <c r="SSO113" s="152"/>
      <c r="SSP113" s="152"/>
      <c r="SSQ113" s="152"/>
      <c r="SSR113" s="152"/>
      <c r="SSS113" s="152"/>
      <c r="SST113" s="152"/>
      <c r="SSU113" s="152"/>
      <c r="SSV113" s="152"/>
      <c r="SSW113" s="152"/>
      <c r="SSX113" s="152"/>
      <c r="SSY113" s="152"/>
      <c r="SSZ113" s="152"/>
      <c r="STA113" s="152"/>
      <c r="STB113" s="152"/>
      <c r="STC113" s="152"/>
      <c r="STD113" s="152"/>
      <c r="STE113" s="152"/>
      <c r="STF113" s="152"/>
      <c r="STG113" s="152"/>
      <c r="STH113" s="152"/>
      <c r="STI113" s="152"/>
      <c r="STJ113" s="152"/>
      <c r="STK113" s="152"/>
      <c r="STL113" s="152"/>
      <c r="STM113" s="152"/>
      <c r="STN113" s="152"/>
      <c r="STO113" s="152"/>
      <c r="STP113" s="152"/>
      <c r="STQ113" s="152"/>
      <c r="STR113" s="152"/>
      <c r="STS113" s="152"/>
      <c r="STT113" s="152"/>
      <c r="STU113" s="152"/>
      <c r="STV113" s="152"/>
      <c r="STW113" s="152"/>
      <c r="STX113" s="152"/>
      <c r="STY113" s="152"/>
      <c r="STZ113" s="152"/>
      <c r="SUA113" s="152"/>
      <c r="SUB113" s="152"/>
      <c r="SUC113" s="152"/>
      <c r="SUD113" s="152"/>
      <c r="SUE113" s="152"/>
      <c r="SUF113" s="152"/>
      <c r="SUG113" s="152"/>
      <c r="SUH113" s="152"/>
      <c r="SUI113" s="152"/>
      <c r="SUJ113" s="152"/>
      <c r="SUK113" s="152"/>
      <c r="SUL113" s="152"/>
      <c r="SUM113" s="152"/>
      <c r="SUN113" s="152"/>
      <c r="SUO113" s="152"/>
      <c r="SUP113" s="152"/>
      <c r="SUQ113" s="152"/>
      <c r="SUR113" s="152"/>
      <c r="SUS113" s="152"/>
      <c r="SUT113" s="152"/>
      <c r="SUU113" s="152"/>
      <c r="SUV113" s="152"/>
      <c r="SUW113" s="152"/>
      <c r="SUX113" s="152"/>
      <c r="SUY113" s="152"/>
      <c r="SUZ113" s="152"/>
      <c r="SVA113" s="152"/>
      <c r="SVB113" s="152"/>
      <c r="SVC113" s="152"/>
      <c r="SVD113" s="152"/>
      <c r="SVE113" s="152"/>
      <c r="SVF113" s="152"/>
      <c r="SVG113" s="152"/>
      <c r="SVH113" s="152"/>
      <c r="SVI113" s="152"/>
      <c r="SVJ113" s="152"/>
      <c r="SVK113" s="152"/>
      <c r="SVL113" s="152"/>
      <c r="SVM113" s="152"/>
      <c r="SVN113" s="152"/>
      <c r="SVO113" s="152"/>
      <c r="SVP113" s="152"/>
      <c r="SVQ113" s="152"/>
      <c r="SVR113" s="152"/>
      <c r="SVS113" s="152"/>
      <c r="SVT113" s="152"/>
      <c r="SVU113" s="152"/>
      <c r="SVV113" s="152"/>
      <c r="SVW113" s="152"/>
      <c r="SVX113" s="152"/>
      <c r="SVY113" s="152"/>
      <c r="SVZ113" s="152"/>
      <c r="SWA113" s="152"/>
      <c r="SWB113" s="152"/>
      <c r="SWC113" s="152"/>
      <c r="SWD113" s="152"/>
      <c r="SWE113" s="152"/>
      <c r="SWF113" s="152"/>
      <c r="SWG113" s="152"/>
      <c r="SWH113" s="152"/>
      <c r="SWI113" s="152"/>
      <c r="SWJ113" s="152"/>
      <c r="SWK113" s="152"/>
      <c r="SWL113" s="152"/>
      <c r="SWM113" s="152"/>
      <c r="SWN113" s="152"/>
      <c r="SWO113" s="152"/>
      <c r="SWP113" s="152"/>
      <c r="SWQ113" s="152"/>
      <c r="SWR113" s="152"/>
      <c r="SWS113" s="152"/>
      <c r="SWT113" s="152"/>
      <c r="SWU113" s="152"/>
      <c r="SWV113" s="152"/>
      <c r="SWW113" s="152"/>
      <c r="SWX113" s="152"/>
      <c r="SWY113" s="152"/>
      <c r="SWZ113" s="152"/>
      <c r="SXA113" s="152"/>
      <c r="SXB113" s="152"/>
      <c r="SXC113" s="152"/>
      <c r="SXD113" s="152"/>
      <c r="SXE113" s="152"/>
      <c r="SXF113" s="152"/>
      <c r="SXG113" s="152"/>
      <c r="SXH113" s="152"/>
      <c r="SXI113" s="152"/>
      <c r="SXJ113" s="152"/>
      <c r="SXK113" s="152"/>
      <c r="SXL113" s="152"/>
      <c r="SXM113" s="152"/>
      <c r="SXN113" s="152"/>
      <c r="SXO113" s="152"/>
      <c r="SXP113" s="152"/>
      <c r="SXQ113" s="152"/>
      <c r="SXR113" s="152"/>
      <c r="SXS113" s="152"/>
      <c r="SXT113" s="152"/>
      <c r="SXU113" s="152"/>
      <c r="SXV113" s="152"/>
      <c r="SXW113" s="152"/>
      <c r="SXX113" s="152"/>
      <c r="SXY113" s="152"/>
      <c r="SXZ113" s="152"/>
      <c r="SYA113" s="152"/>
      <c r="SYB113" s="152"/>
      <c r="SYC113" s="152"/>
      <c r="SYD113" s="152"/>
      <c r="SYE113" s="152"/>
      <c r="SYF113" s="152"/>
      <c r="SYG113" s="152"/>
      <c r="SYH113" s="152"/>
      <c r="SYI113" s="152"/>
      <c r="SYJ113" s="152"/>
      <c r="SYK113" s="152"/>
      <c r="SYL113" s="152"/>
      <c r="SYM113" s="152"/>
      <c r="SYN113" s="152"/>
      <c r="SYO113" s="152"/>
      <c r="SYP113" s="152"/>
      <c r="SYQ113" s="152"/>
      <c r="SYR113" s="152"/>
      <c r="SYS113" s="152"/>
      <c r="SYT113" s="152"/>
      <c r="SYU113" s="152"/>
      <c r="SYV113" s="152"/>
      <c r="SYW113" s="152"/>
      <c r="SYX113" s="152"/>
      <c r="SYY113" s="152"/>
      <c r="SYZ113" s="152"/>
      <c r="SZA113" s="152"/>
      <c r="SZB113" s="152"/>
      <c r="SZC113" s="152"/>
      <c r="SZD113" s="152"/>
      <c r="SZE113" s="152"/>
      <c r="SZF113" s="152"/>
      <c r="SZG113" s="152"/>
      <c r="SZH113" s="152"/>
      <c r="SZI113" s="152"/>
      <c r="SZJ113" s="152"/>
      <c r="SZK113" s="152"/>
      <c r="SZL113" s="152"/>
      <c r="SZM113" s="152"/>
      <c r="SZN113" s="152"/>
      <c r="SZO113" s="152"/>
      <c r="SZP113" s="152"/>
      <c r="SZQ113" s="152"/>
      <c r="SZR113" s="152"/>
      <c r="SZS113" s="152"/>
      <c r="SZT113" s="152"/>
      <c r="SZU113" s="152"/>
      <c r="SZV113" s="152"/>
      <c r="SZW113" s="152"/>
      <c r="SZX113" s="152"/>
      <c r="SZY113" s="152"/>
      <c r="SZZ113" s="152"/>
      <c r="TAA113" s="152"/>
      <c r="TAB113" s="152"/>
      <c r="TAC113" s="152"/>
      <c r="TAD113" s="152"/>
      <c r="TAE113" s="152"/>
      <c r="TAF113" s="152"/>
      <c r="TAG113" s="152"/>
      <c r="TAH113" s="152"/>
      <c r="TAI113" s="152"/>
      <c r="TAJ113" s="152"/>
      <c r="TAK113" s="152"/>
      <c r="TAL113" s="152"/>
      <c r="TAM113" s="152"/>
      <c r="TAN113" s="152"/>
      <c r="TAO113" s="152"/>
      <c r="TAP113" s="152"/>
      <c r="TAQ113" s="152"/>
      <c r="TAR113" s="152"/>
      <c r="TAS113" s="152"/>
      <c r="TAT113" s="152"/>
      <c r="TAU113" s="152"/>
      <c r="TAV113" s="152"/>
      <c r="TAW113" s="152"/>
      <c r="TAX113" s="152"/>
      <c r="TAY113" s="152"/>
      <c r="TAZ113" s="152"/>
      <c r="TBA113" s="152"/>
      <c r="TBB113" s="152"/>
      <c r="TBC113" s="152"/>
      <c r="TBD113" s="152"/>
      <c r="TBE113" s="152"/>
      <c r="TBF113" s="152"/>
      <c r="TBG113" s="152"/>
      <c r="TBH113" s="152"/>
      <c r="TBI113" s="152"/>
      <c r="TBJ113" s="152"/>
      <c r="TBK113" s="152"/>
      <c r="TBL113" s="152"/>
      <c r="TBM113" s="152"/>
      <c r="TBN113" s="152"/>
      <c r="TBO113" s="152"/>
      <c r="TBP113" s="152"/>
      <c r="TBQ113" s="152"/>
      <c r="TBR113" s="152"/>
      <c r="TBS113" s="152"/>
      <c r="TBT113" s="152"/>
      <c r="TBU113" s="152"/>
      <c r="TBV113" s="152"/>
      <c r="TBW113" s="152"/>
      <c r="TBX113" s="152"/>
      <c r="TBY113" s="152"/>
      <c r="TBZ113" s="152"/>
      <c r="TCA113" s="152"/>
      <c r="TCB113" s="152"/>
      <c r="TCC113" s="152"/>
      <c r="TCD113" s="152"/>
      <c r="TCE113" s="152"/>
      <c r="TCF113" s="152"/>
      <c r="TCG113" s="152"/>
      <c r="TCH113" s="152"/>
      <c r="TCI113" s="152"/>
      <c r="TCJ113" s="152"/>
      <c r="TCK113" s="152"/>
      <c r="TCL113" s="152"/>
      <c r="TCM113" s="152"/>
      <c r="TCN113" s="152"/>
      <c r="TCO113" s="152"/>
      <c r="TCP113" s="152"/>
      <c r="TCQ113" s="152"/>
      <c r="TCR113" s="152"/>
      <c r="TCS113" s="152"/>
      <c r="TCT113" s="152"/>
      <c r="TCU113" s="152"/>
      <c r="TCV113" s="152"/>
      <c r="TCW113" s="152"/>
      <c r="TCX113" s="152"/>
      <c r="TCY113" s="152"/>
      <c r="TCZ113" s="152"/>
      <c r="TDA113" s="152"/>
      <c r="TDB113" s="152"/>
      <c r="TDC113" s="152"/>
      <c r="TDD113" s="152"/>
      <c r="TDE113" s="152"/>
      <c r="TDF113" s="152"/>
      <c r="TDG113" s="152"/>
      <c r="TDH113" s="152"/>
      <c r="TDI113" s="152"/>
      <c r="TDJ113" s="152"/>
      <c r="TDK113" s="152"/>
      <c r="TDL113" s="152"/>
      <c r="TDM113" s="152"/>
      <c r="TDN113" s="152"/>
      <c r="TDO113" s="152"/>
      <c r="TDP113" s="152"/>
      <c r="TDQ113" s="152"/>
      <c r="TDR113" s="152"/>
      <c r="TDS113" s="152"/>
      <c r="TDT113" s="152"/>
      <c r="TDU113" s="152"/>
      <c r="TDV113" s="152"/>
      <c r="TDW113" s="152"/>
      <c r="TDX113" s="152"/>
      <c r="TDY113" s="152"/>
      <c r="TDZ113" s="152"/>
      <c r="TEA113" s="152"/>
      <c r="TEB113" s="152"/>
      <c r="TEC113" s="152"/>
      <c r="TED113" s="152"/>
      <c r="TEE113" s="152"/>
      <c r="TEF113" s="152"/>
      <c r="TEG113" s="152"/>
      <c r="TEH113" s="152"/>
      <c r="TEI113" s="152"/>
      <c r="TEJ113" s="152"/>
      <c r="TEK113" s="152"/>
      <c r="TEL113" s="152"/>
      <c r="TEM113" s="152"/>
      <c r="TEN113" s="152"/>
      <c r="TEO113" s="152"/>
      <c r="TEP113" s="152"/>
      <c r="TEQ113" s="152"/>
      <c r="TER113" s="152"/>
      <c r="TES113" s="152"/>
      <c r="TET113" s="152"/>
      <c r="TEU113" s="152"/>
      <c r="TEV113" s="152"/>
      <c r="TEW113" s="152"/>
      <c r="TEX113" s="152"/>
      <c r="TEY113" s="152"/>
      <c r="TEZ113" s="152"/>
      <c r="TFA113" s="152"/>
      <c r="TFB113" s="152"/>
      <c r="TFC113" s="152"/>
      <c r="TFD113" s="152"/>
      <c r="TFE113" s="152"/>
      <c r="TFF113" s="152"/>
      <c r="TFG113" s="152"/>
      <c r="TFH113" s="152"/>
      <c r="TFI113" s="152"/>
      <c r="TFJ113" s="152"/>
      <c r="TFK113" s="152"/>
      <c r="TFL113" s="152"/>
      <c r="TFM113" s="152"/>
      <c r="TFN113" s="152"/>
      <c r="TFO113" s="152"/>
      <c r="TFP113" s="152"/>
      <c r="TFQ113" s="152"/>
      <c r="TFR113" s="152"/>
      <c r="TFS113" s="152"/>
      <c r="TFT113" s="152"/>
      <c r="TFU113" s="152"/>
      <c r="TFV113" s="152"/>
      <c r="TFW113" s="152"/>
      <c r="TFX113" s="152"/>
      <c r="TFY113" s="152"/>
      <c r="TFZ113" s="152"/>
      <c r="TGA113" s="152"/>
      <c r="TGB113" s="152"/>
      <c r="TGC113" s="152"/>
      <c r="TGD113" s="152"/>
      <c r="TGE113" s="152"/>
      <c r="TGF113" s="152"/>
      <c r="TGG113" s="152"/>
      <c r="TGH113" s="152"/>
      <c r="TGI113" s="152"/>
      <c r="TGJ113" s="152"/>
      <c r="TGK113" s="152"/>
      <c r="TGL113" s="152"/>
      <c r="TGM113" s="152"/>
      <c r="TGN113" s="152"/>
      <c r="TGO113" s="152"/>
      <c r="TGP113" s="152"/>
      <c r="TGQ113" s="152"/>
      <c r="TGR113" s="152"/>
      <c r="TGS113" s="152"/>
      <c r="TGT113" s="152"/>
      <c r="TGU113" s="152"/>
      <c r="TGV113" s="152"/>
      <c r="TGW113" s="152"/>
      <c r="TGX113" s="152"/>
      <c r="TGY113" s="152"/>
      <c r="TGZ113" s="152"/>
      <c r="THA113" s="152"/>
      <c r="THB113" s="152"/>
      <c r="THC113" s="152"/>
      <c r="THD113" s="152"/>
      <c r="THE113" s="152"/>
      <c r="THF113" s="152"/>
      <c r="THG113" s="152"/>
      <c r="THH113" s="152"/>
      <c r="THI113" s="152"/>
      <c r="THJ113" s="152"/>
      <c r="THK113" s="152"/>
      <c r="THL113" s="152"/>
      <c r="THM113" s="152"/>
      <c r="THN113" s="152"/>
      <c r="THO113" s="152"/>
      <c r="THP113" s="152"/>
      <c r="THQ113" s="152"/>
      <c r="THR113" s="152"/>
      <c r="THS113" s="152"/>
      <c r="THT113" s="152"/>
      <c r="THU113" s="152"/>
      <c r="THV113" s="152"/>
      <c r="THW113" s="152"/>
      <c r="THX113" s="152"/>
      <c r="THY113" s="152"/>
      <c r="THZ113" s="152"/>
      <c r="TIA113" s="152"/>
      <c r="TIB113" s="152"/>
      <c r="TIC113" s="152"/>
      <c r="TID113" s="152"/>
      <c r="TIE113" s="152"/>
      <c r="TIF113" s="152"/>
      <c r="TIG113" s="152"/>
      <c r="TIH113" s="152"/>
      <c r="TII113" s="152"/>
      <c r="TIJ113" s="152"/>
      <c r="TIK113" s="152"/>
      <c r="TIL113" s="152"/>
      <c r="TIM113" s="152"/>
      <c r="TIN113" s="152"/>
      <c r="TIO113" s="152"/>
      <c r="TIP113" s="152"/>
      <c r="TIQ113" s="152"/>
      <c r="TIR113" s="152"/>
      <c r="TIS113" s="152"/>
      <c r="TIT113" s="152"/>
      <c r="TIU113" s="152"/>
      <c r="TIV113" s="152"/>
      <c r="TIW113" s="152"/>
      <c r="TIX113" s="152"/>
      <c r="TIY113" s="152"/>
      <c r="TIZ113" s="152"/>
      <c r="TJA113" s="152"/>
      <c r="TJB113" s="152"/>
      <c r="TJC113" s="152"/>
      <c r="TJD113" s="152"/>
      <c r="TJE113" s="152"/>
      <c r="TJF113" s="152"/>
      <c r="TJG113" s="152"/>
      <c r="TJH113" s="152"/>
      <c r="TJI113" s="152"/>
      <c r="TJJ113" s="152"/>
      <c r="TJK113" s="152"/>
      <c r="TJL113" s="152"/>
      <c r="TJM113" s="152"/>
      <c r="TJN113" s="152"/>
      <c r="TJO113" s="152"/>
      <c r="TJP113" s="152"/>
      <c r="TJQ113" s="152"/>
      <c r="TJR113" s="152"/>
      <c r="TJS113" s="152"/>
      <c r="TJT113" s="152"/>
      <c r="TJU113" s="152"/>
      <c r="TJV113" s="152"/>
      <c r="TJW113" s="152"/>
      <c r="TJX113" s="152"/>
      <c r="TJY113" s="152"/>
      <c r="TJZ113" s="152"/>
      <c r="TKA113" s="152"/>
      <c r="TKB113" s="152"/>
      <c r="TKC113" s="152"/>
      <c r="TKD113" s="152"/>
      <c r="TKE113" s="152"/>
      <c r="TKF113" s="152"/>
      <c r="TKG113" s="152"/>
      <c r="TKH113" s="152"/>
      <c r="TKI113" s="152"/>
      <c r="TKJ113" s="152"/>
      <c r="TKK113" s="152"/>
      <c r="TKL113" s="152"/>
      <c r="TKM113" s="152"/>
      <c r="TKN113" s="152"/>
      <c r="TKO113" s="152"/>
      <c r="TKP113" s="152"/>
      <c r="TKQ113" s="152"/>
      <c r="TKR113" s="152"/>
      <c r="TKS113" s="152"/>
      <c r="TKT113" s="152"/>
      <c r="TKU113" s="152"/>
      <c r="TKV113" s="152"/>
      <c r="TKW113" s="152"/>
      <c r="TKX113" s="152"/>
      <c r="TKY113" s="152"/>
      <c r="TKZ113" s="152"/>
      <c r="TLA113" s="152"/>
      <c r="TLB113" s="152"/>
      <c r="TLC113" s="152"/>
      <c r="TLD113" s="152"/>
      <c r="TLE113" s="152"/>
      <c r="TLF113" s="152"/>
      <c r="TLG113" s="152"/>
      <c r="TLH113" s="152"/>
      <c r="TLI113" s="152"/>
      <c r="TLJ113" s="152"/>
      <c r="TLK113" s="152"/>
      <c r="TLL113" s="152"/>
      <c r="TLM113" s="152"/>
      <c r="TLN113" s="152"/>
      <c r="TLO113" s="152"/>
      <c r="TLP113" s="152"/>
      <c r="TLQ113" s="152"/>
      <c r="TLR113" s="152"/>
      <c r="TLS113" s="152"/>
      <c r="TLT113" s="152"/>
      <c r="TLU113" s="152"/>
      <c r="TLV113" s="152"/>
      <c r="TLW113" s="152"/>
      <c r="TLX113" s="152"/>
      <c r="TLY113" s="152"/>
      <c r="TLZ113" s="152"/>
      <c r="TMA113" s="152"/>
      <c r="TMB113" s="152"/>
      <c r="TMC113" s="152"/>
      <c r="TMD113" s="152"/>
      <c r="TME113" s="152"/>
      <c r="TMF113" s="152"/>
      <c r="TMG113" s="152"/>
      <c r="TMH113" s="152"/>
      <c r="TMI113" s="152"/>
      <c r="TMJ113" s="152"/>
      <c r="TMK113" s="152"/>
      <c r="TML113" s="152"/>
      <c r="TMM113" s="152"/>
      <c r="TMN113" s="152"/>
      <c r="TMO113" s="152"/>
      <c r="TMP113" s="152"/>
      <c r="TMQ113" s="152"/>
      <c r="TMR113" s="152"/>
      <c r="TMS113" s="152"/>
      <c r="TMT113" s="152"/>
      <c r="TMU113" s="152"/>
      <c r="TMV113" s="152"/>
      <c r="TMW113" s="152"/>
      <c r="TMX113" s="152"/>
      <c r="TMY113" s="152"/>
      <c r="TMZ113" s="152"/>
      <c r="TNA113" s="152"/>
      <c r="TNB113" s="152"/>
      <c r="TNC113" s="152"/>
      <c r="TND113" s="152"/>
      <c r="TNE113" s="152"/>
      <c r="TNF113" s="152"/>
      <c r="TNG113" s="152"/>
      <c r="TNH113" s="152"/>
      <c r="TNI113" s="152"/>
      <c r="TNJ113" s="152"/>
      <c r="TNK113" s="152"/>
      <c r="TNL113" s="152"/>
      <c r="TNM113" s="152"/>
      <c r="TNN113" s="152"/>
      <c r="TNO113" s="152"/>
      <c r="TNP113" s="152"/>
      <c r="TNQ113" s="152"/>
      <c r="TNR113" s="152"/>
      <c r="TNS113" s="152"/>
      <c r="TNT113" s="152"/>
      <c r="TNU113" s="152"/>
      <c r="TNV113" s="152"/>
      <c r="TNW113" s="152"/>
      <c r="TNX113" s="152"/>
      <c r="TNY113" s="152"/>
      <c r="TNZ113" s="152"/>
      <c r="TOA113" s="152"/>
      <c r="TOB113" s="152"/>
      <c r="TOC113" s="152"/>
      <c r="TOD113" s="152"/>
      <c r="TOE113" s="152"/>
      <c r="TOF113" s="152"/>
      <c r="TOG113" s="152"/>
      <c r="TOH113" s="152"/>
      <c r="TOI113" s="152"/>
      <c r="TOJ113" s="152"/>
      <c r="TOK113" s="152"/>
      <c r="TOL113" s="152"/>
      <c r="TOM113" s="152"/>
      <c r="TON113" s="152"/>
      <c r="TOO113" s="152"/>
      <c r="TOP113" s="152"/>
      <c r="TOQ113" s="152"/>
      <c r="TOR113" s="152"/>
      <c r="TOS113" s="152"/>
      <c r="TOT113" s="152"/>
      <c r="TOU113" s="152"/>
      <c r="TOV113" s="152"/>
      <c r="TOW113" s="152"/>
      <c r="TOX113" s="152"/>
      <c r="TOY113" s="152"/>
      <c r="TOZ113" s="152"/>
      <c r="TPA113" s="152"/>
      <c r="TPB113" s="152"/>
      <c r="TPC113" s="152"/>
      <c r="TPD113" s="152"/>
      <c r="TPE113" s="152"/>
      <c r="TPF113" s="152"/>
      <c r="TPG113" s="152"/>
      <c r="TPH113" s="152"/>
      <c r="TPI113" s="152"/>
      <c r="TPJ113" s="152"/>
      <c r="TPK113" s="152"/>
      <c r="TPL113" s="152"/>
      <c r="TPM113" s="152"/>
      <c r="TPN113" s="152"/>
      <c r="TPO113" s="152"/>
      <c r="TPP113" s="152"/>
      <c r="TPQ113" s="152"/>
      <c r="TPR113" s="152"/>
      <c r="TPS113" s="152"/>
      <c r="TPT113" s="152"/>
      <c r="TPU113" s="152"/>
      <c r="TPV113" s="152"/>
      <c r="TPW113" s="152"/>
      <c r="TPX113" s="152"/>
      <c r="TPY113" s="152"/>
      <c r="TPZ113" s="152"/>
      <c r="TQA113" s="152"/>
      <c r="TQB113" s="152"/>
      <c r="TQC113" s="152"/>
      <c r="TQD113" s="152"/>
      <c r="TQE113" s="152"/>
      <c r="TQF113" s="152"/>
      <c r="TQG113" s="152"/>
      <c r="TQH113" s="152"/>
      <c r="TQI113" s="152"/>
      <c r="TQJ113" s="152"/>
      <c r="TQK113" s="152"/>
      <c r="TQL113" s="152"/>
      <c r="TQM113" s="152"/>
      <c r="TQN113" s="152"/>
      <c r="TQO113" s="152"/>
      <c r="TQP113" s="152"/>
      <c r="TQQ113" s="152"/>
      <c r="TQR113" s="152"/>
      <c r="TQS113" s="152"/>
      <c r="TQT113" s="152"/>
      <c r="TQU113" s="152"/>
      <c r="TQV113" s="152"/>
      <c r="TQW113" s="152"/>
      <c r="TQX113" s="152"/>
      <c r="TQY113" s="152"/>
      <c r="TQZ113" s="152"/>
      <c r="TRA113" s="152"/>
      <c r="TRB113" s="152"/>
      <c r="TRC113" s="152"/>
      <c r="TRD113" s="152"/>
      <c r="TRE113" s="152"/>
      <c r="TRF113" s="152"/>
      <c r="TRG113" s="152"/>
      <c r="TRH113" s="152"/>
      <c r="TRI113" s="152"/>
      <c r="TRJ113" s="152"/>
      <c r="TRK113" s="152"/>
      <c r="TRL113" s="152"/>
      <c r="TRM113" s="152"/>
      <c r="TRN113" s="152"/>
      <c r="TRO113" s="152"/>
      <c r="TRP113" s="152"/>
      <c r="TRQ113" s="152"/>
      <c r="TRR113" s="152"/>
      <c r="TRS113" s="152"/>
      <c r="TRT113" s="152"/>
      <c r="TRU113" s="152"/>
      <c r="TRV113" s="152"/>
      <c r="TRW113" s="152"/>
      <c r="TRX113" s="152"/>
      <c r="TRY113" s="152"/>
      <c r="TRZ113" s="152"/>
      <c r="TSA113" s="152"/>
      <c r="TSB113" s="152"/>
      <c r="TSC113" s="152"/>
      <c r="TSD113" s="152"/>
      <c r="TSE113" s="152"/>
      <c r="TSF113" s="152"/>
      <c r="TSG113" s="152"/>
      <c r="TSH113" s="152"/>
      <c r="TSI113" s="152"/>
      <c r="TSJ113" s="152"/>
      <c r="TSK113" s="152"/>
      <c r="TSL113" s="152"/>
      <c r="TSM113" s="152"/>
      <c r="TSN113" s="152"/>
      <c r="TSO113" s="152"/>
      <c r="TSP113" s="152"/>
      <c r="TSQ113" s="152"/>
      <c r="TSR113" s="152"/>
      <c r="TSS113" s="152"/>
      <c r="TST113" s="152"/>
      <c r="TSU113" s="152"/>
      <c r="TSV113" s="152"/>
      <c r="TSW113" s="152"/>
      <c r="TSX113" s="152"/>
      <c r="TSY113" s="152"/>
      <c r="TSZ113" s="152"/>
      <c r="TTA113" s="152"/>
      <c r="TTB113" s="152"/>
      <c r="TTC113" s="152"/>
      <c r="TTD113" s="152"/>
      <c r="TTE113" s="152"/>
      <c r="TTF113" s="152"/>
      <c r="TTG113" s="152"/>
      <c r="TTH113" s="152"/>
      <c r="TTI113" s="152"/>
      <c r="TTJ113" s="152"/>
      <c r="TTK113" s="152"/>
      <c r="TTL113" s="152"/>
      <c r="TTM113" s="152"/>
      <c r="TTN113" s="152"/>
      <c r="TTO113" s="152"/>
      <c r="TTP113" s="152"/>
      <c r="TTQ113" s="152"/>
      <c r="TTR113" s="152"/>
      <c r="TTS113" s="152"/>
      <c r="TTT113" s="152"/>
      <c r="TTU113" s="152"/>
      <c r="TTV113" s="152"/>
      <c r="TTW113" s="152"/>
      <c r="TTX113" s="152"/>
      <c r="TTY113" s="152"/>
      <c r="TTZ113" s="152"/>
      <c r="TUA113" s="152"/>
      <c r="TUB113" s="152"/>
      <c r="TUC113" s="152"/>
      <c r="TUD113" s="152"/>
      <c r="TUE113" s="152"/>
      <c r="TUF113" s="152"/>
      <c r="TUG113" s="152"/>
      <c r="TUH113" s="152"/>
      <c r="TUI113" s="152"/>
      <c r="TUJ113" s="152"/>
      <c r="TUK113" s="152"/>
      <c r="TUL113" s="152"/>
      <c r="TUM113" s="152"/>
      <c r="TUN113" s="152"/>
      <c r="TUO113" s="152"/>
      <c r="TUP113" s="152"/>
      <c r="TUQ113" s="152"/>
      <c r="TUR113" s="152"/>
      <c r="TUS113" s="152"/>
      <c r="TUT113" s="152"/>
      <c r="TUU113" s="152"/>
      <c r="TUV113" s="152"/>
      <c r="TUW113" s="152"/>
      <c r="TUX113" s="152"/>
      <c r="TUY113" s="152"/>
      <c r="TUZ113" s="152"/>
      <c r="TVA113" s="152"/>
      <c r="TVB113" s="152"/>
      <c r="TVC113" s="152"/>
      <c r="TVD113" s="152"/>
      <c r="TVE113" s="152"/>
      <c r="TVF113" s="152"/>
      <c r="TVG113" s="152"/>
      <c r="TVH113" s="152"/>
      <c r="TVI113" s="152"/>
      <c r="TVJ113" s="152"/>
      <c r="TVK113" s="152"/>
      <c r="TVL113" s="152"/>
      <c r="TVM113" s="152"/>
      <c r="TVN113" s="152"/>
      <c r="TVO113" s="152"/>
      <c r="TVP113" s="152"/>
      <c r="TVQ113" s="152"/>
      <c r="TVR113" s="152"/>
      <c r="TVS113" s="152"/>
      <c r="TVT113" s="152"/>
      <c r="TVU113" s="152"/>
      <c r="TVV113" s="152"/>
      <c r="TVW113" s="152"/>
      <c r="TVX113" s="152"/>
      <c r="TVY113" s="152"/>
      <c r="TVZ113" s="152"/>
      <c r="TWA113" s="152"/>
      <c r="TWB113" s="152"/>
      <c r="TWC113" s="152"/>
      <c r="TWD113" s="152"/>
      <c r="TWE113" s="152"/>
      <c r="TWF113" s="152"/>
      <c r="TWG113" s="152"/>
      <c r="TWH113" s="152"/>
      <c r="TWI113" s="152"/>
      <c r="TWJ113" s="152"/>
      <c r="TWK113" s="152"/>
      <c r="TWL113" s="152"/>
      <c r="TWM113" s="152"/>
      <c r="TWN113" s="152"/>
      <c r="TWO113" s="152"/>
      <c r="TWP113" s="152"/>
      <c r="TWQ113" s="152"/>
      <c r="TWR113" s="152"/>
      <c r="TWS113" s="152"/>
      <c r="TWT113" s="152"/>
      <c r="TWU113" s="152"/>
      <c r="TWV113" s="152"/>
      <c r="TWW113" s="152"/>
      <c r="TWX113" s="152"/>
      <c r="TWY113" s="152"/>
      <c r="TWZ113" s="152"/>
      <c r="TXA113" s="152"/>
      <c r="TXB113" s="152"/>
      <c r="TXC113" s="152"/>
      <c r="TXD113" s="152"/>
      <c r="TXE113" s="152"/>
      <c r="TXF113" s="152"/>
      <c r="TXG113" s="152"/>
      <c r="TXH113" s="152"/>
      <c r="TXI113" s="152"/>
      <c r="TXJ113" s="152"/>
      <c r="TXK113" s="152"/>
      <c r="TXL113" s="152"/>
      <c r="TXM113" s="152"/>
      <c r="TXN113" s="152"/>
      <c r="TXO113" s="152"/>
      <c r="TXP113" s="152"/>
      <c r="TXQ113" s="152"/>
      <c r="TXR113" s="152"/>
      <c r="TXS113" s="152"/>
      <c r="TXT113" s="152"/>
      <c r="TXU113" s="152"/>
      <c r="TXV113" s="152"/>
      <c r="TXW113" s="152"/>
      <c r="TXX113" s="152"/>
      <c r="TXY113" s="152"/>
      <c r="TXZ113" s="152"/>
      <c r="TYA113" s="152"/>
      <c r="TYB113" s="152"/>
      <c r="TYC113" s="152"/>
      <c r="TYD113" s="152"/>
      <c r="TYE113" s="152"/>
      <c r="TYF113" s="152"/>
      <c r="TYG113" s="152"/>
      <c r="TYH113" s="152"/>
      <c r="TYI113" s="152"/>
      <c r="TYJ113" s="152"/>
      <c r="TYK113" s="152"/>
      <c r="TYL113" s="152"/>
      <c r="TYM113" s="152"/>
      <c r="TYN113" s="152"/>
      <c r="TYO113" s="152"/>
      <c r="TYP113" s="152"/>
      <c r="TYQ113" s="152"/>
      <c r="TYR113" s="152"/>
      <c r="TYS113" s="152"/>
      <c r="TYT113" s="152"/>
      <c r="TYU113" s="152"/>
      <c r="TYV113" s="152"/>
      <c r="TYW113" s="152"/>
      <c r="TYX113" s="152"/>
      <c r="TYY113" s="152"/>
      <c r="TYZ113" s="152"/>
      <c r="TZA113" s="152"/>
      <c r="TZB113" s="152"/>
      <c r="TZC113" s="152"/>
      <c r="TZD113" s="152"/>
      <c r="TZE113" s="152"/>
      <c r="TZF113" s="152"/>
      <c r="TZG113" s="152"/>
      <c r="TZH113" s="152"/>
      <c r="TZI113" s="152"/>
      <c r="TZJ113" s="152"/>
      <c r="TZK113" s="152"/>
      <c r="TZL113" s="152"/>
      <c r="TZM113" s="152"/>
      <c r="TZN113" s="152"/>
      <c r="TZO113" s="152"/>
      <c r="TZP113" s="152"/>
      <c r="TZQ113" s="152"/>
      <c r="TZR113" s="152"/>
      <c r="TZS113" s="152"/>
      <c r="TZT113" s="152"/>
      <c r="TZU113" s="152"/>
      <c r="TZV113" s="152"/>
      <c r="TZW113" s="152"/>
      <c r="TZX113" s="152"/>
      <c r="TZY113" s="152"/>
      <c r="TZZ113" s="152"/>
      <c r="UAA113" s="152"/>
      <c r="UAB113" s="152"/>
      <c r="UAC113" s="152"/>
      <c r="UAD113" s="152"/>
      <c r="UAE113" s="152"/>
      <c r="UAF113" s="152"/>
      <c r="UAG113" s="152"/>
      <c r="UAH113" s="152"/>
      <c r="UAI113" s="152"/>
      <c r="UAJ113" s="152"/>
      <c r="UAK113" s="152"/>
      <c r="UAL113" s="152"/>
      <c r="UAM113" s="152"/>
      <c r="UAN113" s="152"/>
      <c r="UAO113" s="152"/>
      <c r="UAP113" s="152"/>
      <c r="UAQ113" s="152"/>
      <c r="UAR113" s="152"/>
      <c r="UAS113" s="152"/>
      <c r="UAT113" s="152"/>
      <c r="UAU113" s="152"/>
      <c r="UAV113" s="152"/>
      <c r="UAW113" s="152"/>
      <c r="UAX113" s="152"/>
      <c r="UAY113" s="152"/>
      <c r="UAZ113" s="152"/>
      <c r="UBA113" s="152"/>
      <c r="UBB113" s="152"/>
      <c r="UBC113" s="152"/>
      <c r="UBD113" s="152"/>
      <c r="UBE113" s="152"/>
      <c r="UBF113" s="152"/>
      <c r="UBG113" s="152"/>
      <c r="UBH113" s="152"/>
      <c r="UBI113" s="152"/>
      <c r="UBJ113" s="152"/>
      <c r="UBK113" s="152"/>
      <c r="UBL113" s="152"/>
      <c r="UBM113" s="152"/>
      <c r="UBN113" s="152"/>
      <c r="UBO113" s="152"/>
      <c r="UBP113" s="152"/>
      <c r="UBQ113" s="152"/>
      <c r="UBR113" s="152"/>
      <c r="UBS113" s="152"/>
      <c r="UBT113" s="152"/>
      <c r="UBU113" s="152"/>
      <c r="UBV113" s="152"/>
      <c r="UBW113" s="152"/>
      <c r="UBX113" s="152"/>
      <c r="UBY113" s="152"/>
      <c r="UBZ113" s="152"/>
      <c r="UCA113" s="152"/>
      <c r="UCB113" s="152"/>
      <c r="UCC113" s="152"/>
      <c r="UCD113" s="152"/>
      <c r="UCE113" s="152"/>
      <c r="UCF113" s="152"/>
      <c r="UCG113" s="152"/>
      <c r="UCH113" s="152"/>
      <c r="UCI113" s="152"/>
      <c r="UCJ113" s="152"/>
      <c r="UCK113" s="152"/>
      <c r="UCL113" s="152"/>
      <c r="UCM113" s="152"/>
      <c r="UCN113" s="152"/>
      <c r="UCO113" s="152"/>
      <c r="UCP113" s="152"/>
      <c r="UCQ113" s="152"/>
      <c r="UCR113" s="152"/>
      <c r="UCS113" s="152"/>
      <c r="UCT113" s="152"/>
      <c r="UCU113" s="152"/>
      <c r="UCV113" s="152"/>
      <c r="UCW113" s="152"/>
      <c r="UCX113" s="152"/>
      <c r="UCY113" s="152"/>
      <c r="UCZ113" s="152"/>
      <c r="UDA113" s="152"/>
      <c r="UDB113" s="152"/>
      <c r="UDC113" s="152"/>
      <c r="UDD113" s="152"/>
      <c r="UDE113" s="152"/>
      <c r="UDF113" s="152"/>
      <c r="UDG113" s="152"/>
      <c r="UDH113" s="152"/>
      <c r="UDI113" s="152"/>
      <c r="UDJ113" s="152"/>
      <c r="UDK113" s="152"/>
      <c r="UDL113" s="152"/>
      <c r="UDM113" s="152"/>
      <c r="UDN113" s="152"/>
      <c r="UDO113" s="152"/>
      <c r="UDP113" s="152"/>
      <c r="UDQ113" s="152"/>
      <c r="UDR113" s="152"/>
      <c r="UDS113" s="152"/>
      <c r="UDT113" s="152"/>
      <c r="UDU113" s="152"/>
      <c r="UDV113" s="152"/>
      <c r="UDW113" s="152"/>
      <c r="UDX113" s="152"/>
      <c r="UDY113" s="152"/>
      <c r="UDZ113" s="152"/>
      <c r="UEA113" s="152"/>
      <c r="UEB113" s="152"/>
      <c r="UEC113" s="152"/>
      <c r="UED113" s="152"/>
      <c r="UEE113" s="152"/>
      <c r="UEF113" s="152"/>
      <c r="UEG113" s="152"/>
      <c r="UEH113" s="152"/>
      <c r="UEI113" s="152"/>
      <c r="UEJ113" s="152"/>
      <c r="UEK113" s="152"/>
      <c r="UEL113" s="152"/>
      <c r="UEM113" s="152"/>
      <c r="UEN113" s="152"/>
      <c r="UEO113" s="152"/>
      <c r="UEP113" s="152"/>
      <c r="UEQ113" s="152"/>
      <c r="UER113" s="152"/>
      <c r="UES113" s="152"/>
      <c r="UET113" s="152"/>
      <c r="UEU113" s="152"/>
      <c r="UEV113" s="152"/>
      <c r="UEW113" s="152"/>
      <c r="UEX113" s="152"/>
      <c r="UEY113" s="152"/>
      <c r="UEZ113" s="152"/>
      <c r="UFA113" s="152"/>
      <c r="UFB113" s="152"/>
      <c r="UFC113" s="152"/>
      <c r="UFD113" s="152"/>
      <c r="UFE113" s="152"/>
      <c r="UFF113" s="152"/>
      <c r="UFG113" s="152"/>
      <c r="UFH113" s="152"/>
      <c r="UFI113" s="152"/>
      <c r="UFJ113" s="152"/>
      <c r="UFK113" s="152"/>
      <c r="UFL113" s="152"/>
      <c r="UFM113" s="152"/>
      <c r="UFN113" s="152"/>
      <c r="UFO113" s="152"/>
      <c r="UFP113" s="152"/>
      <c r="UFQ113" s="152"/>
      <c r="UFR113" s="152"/>
      <c r="UFS113" s="152"/>
      <c r="UFT113" s="152"/>
      <c r="UFU113" s="152"/>
      <c r="UFV113" s="152"/>
      <c r="UFW113" s="152"/>
      <c r="UFX113" s="152"/>
      <c r="UFY113" s="152"/>
      <c r="UFZ113" s="152"/>
      <c r="UGA113" s="152"/>
      <c r="UGB113" s="152"/>
      <c r="UGC113" s="152"/>
      <c r="UGD113" s="152"/>
      <c r="UGE113" s="152"/>
      <c r="UGF113" s="152"/>
      <c r="UGG113" s="152"/>
      <c r="UGH113" s="152"/>
      <c r="UGI113" s="152"/>
      <c r="UGJ113" s="152"/>
      <c r="UGK113" s="152"/>
      <c r="UGL113" s="152"/>
      <c r="UGM113" s="152"/>
      <c r="UGN113" s="152"/>
      <c r="UGO113" s="152"/>
      <c r="UGP113" s="152"/>
      <c r="UGQ113" s="152"/>
      <c r="UGR113" s="152"/>
      <c r="UGS113" s="152"/>
      <c r="UGT113" s="152"/>
      <c r="UGU113" s="152"/>
      <c r="UGV113" s="152"/>
      <c r="UGW113" s="152"/>
      <c r="UGX113" s="152"/>
      <c r="UGY113" s="152"/>
      <c r="UGZ113" s="152"/>
      <c r="UHA113" s="152"/>
      <c r="UHB113" s="152"/>
      <c r="UHC113" s="152"/>
      <c r="UHD113" s="152"/>
      <c r="UHE113" s="152"/>
      <c r="UHF113" s="152"/>
      <c r="UHG113" s="152"/>
      <c r="UHH113" s="152"/>
      <c r="UHI113" s="152"/>
      <c r="UHJ113" s="152"/>
      <c r="UHK113" s="152"/>
      <c r="UHL113" s="152"/>
      <c r="UHM113" s="152"/>
      <c r="UHN113" s="152"/>
      <c r="UHO113" s="152"/>
      <c r="UHP113" s="152"/>
      <c r="UHQ113" s="152"/>
      <c r="UHR113" s="152"/>
      <c r="UHS113" s="152"/>
      <c r="UHT113" s="152"/>
      <c r="UHU113" s="152"/>
      <c r="UHV113" s="152"/>
      <c r="UHW113" s="152"/>
      <c r="UHX113" s="152"/>
      <c r="UHY113" s="152"/>
      <c r="UHZ113" s="152"/>
      <c r="UIA113" s="152"/>
      <c r="UIB113" s="152"/>
      <c r="UIC113" s="152"/>
      <c r="UID113" s="152"/>
      <c r="UIE113" s="152"/>
      <c r="UIF113" s="152"/>
      <c r="UIG113" s="152"/>
      <c r="UIH113" s="152"/>
      <c r="UII113" s="152"/>
      <c r="UIJ113" s="152"/>
      <c r="UIK113" s="152"/>
      <c r="UIL113" s="152"/>
      <c r="UIM113" s="152"/>
      <c r="UIN113" s="152"/>
      <c r="UIO113" s="152"/>
      <c r="UIP113" s="152"/>
      <c r="UIQ113" s="152"/>
      <c r="UIR113" s="152"/>
      <c r="UIS113" s="152"/>
      <c r="UIT113" s="152"/>
      <c r="UIU113" s="152"/>
      <c r="UIV113" s="152"/>
      <c r="UIW113" s="152"/>
      <c r="UIX113" s="152"/>
      <c r="UIY113" s="152"/>
      <c r="UIZ113" s="152"/>
      <c r="UJA113" s="152"/>
      <c r="UJB113" s="152"/>
      <c r="UJC113" s="152"/>
      <c r="UJD113" s="152"/>
      <c r="UJE113" s="152"/>
      <c r="UJF113" s="152"/>
      <c r="UJG113" s="152"/>
      <c r="UJH113" s="152"/>
      <c r="UJI113" s="152"/>
      <c r="UJJ113" s="152"/>
      <c r="UJK113" s="152"/>
      <c r="UJL113" s="152"/>
      <c r="UJM113" s="152"/>
      <c r="UJN113" s="152"/>
      <c r="UJO113" s="152"/>
      <c r="UJP113" s="152"/>
      <c r="UJQ113" s="152"/>
      <c r="UJR113" s="152"/>
      <c r="UJS113" s="152"/>
      <c r="UJT113" s="152"/>
      <c r="UJU113" s="152"/>
      <c r="UJV113" s="152"/>
      <c r="UJW113" s="152"/>
      <c r="UJX113" s="152"/>
      <c r="UJY113" s="152"/>
      <c r="UJZ113" s="152"/>
      <c r="UKA113" s="152"/>
      <c r="UKB113" s="152"/>
      <c r="UKC113" s="152"/>
      <c r="UKD113" s="152"/>
      <c r="UKE113" s="152"/>
      <c r="UKF113" s="152"/>
      <c r="UKG113" s="152"/>
      <c r="UKH113" s="152"/>
      <c r="UKI113" s="152"/>
      <c r="UKJ113" s="152"/>
      <c r="UKK113" s="152"/>
      <c r="UKL113" s="152"/>
      <c r="UKM113" s="152"/>
      <c r="UKN113" s="152"/>
      <c r="UKO113" s="152"/>
      <c r="UKP113" s="152"/>
      <c r="UKQ113" s="152"/>
      <c r="UKR113" s="152"/>
      <c r="UKS113" s="152"/>
      <c r="UKT113" s="152"/>
      <c r="UKU113" s="152"/>
      <c r="UKV113" s="152"/>
      <c r="UKW113" s="152"/>
      <c r="UKX113" s="152"/>
      <c r="UKY113" s="152"/>
      <c r="UKZ113" s="152"/>
      <c r="ULA113" s="152"/>
      <c r="ULB113" s="152"/>
      <c r="ULC113" s="152"/>
      <c r="ULD113" s="152"/>
      <c r="ULE113" s="152"/>
      <c r="ULF113" s="152"/>
      <c r="ULG113" s="152"/>
      <c r="ULH113" s="152"/>
      <c r="ULI113" s="152"/>
      <c r="ULJ113" s="152"/>
      <c r="ULK113" s="152"/>
      <c r="ULL113" s="152"/>
      <c r="ULM113" s="152"/>
      <c r="ULN113" s="152"/>
      <c r="ULO113" s="152"/>
      <c r="ULP113" s="152"/>
      <c r="ULQ113" s="152"/>
      <c r="ULR113" s="152"/>
      <c r="ULS113" s="152"/>
      <c r="ULT113" s="152"/>
      <c r="ULU113" s="152"/>
      <c r="ULV113" s="152"/>
      <c r="ULW113" s="152"/>
      <c r="ULX113" s="152"/>
      <c r="ULY113" s="152"/>
      <c r="ULZ113" s="152"/>
      <c r="UMA113" s="152"/>
      <c r="UMB113" s="152"/>
      <c r="UMC113" s="152"/>
      <c r="UMD113" s="152"/>
      <c r="UME113" s="152"/>
      <c r="UMF113" s="152"/>
      <c r="UMG113" s="152"/>
      <c r="UMH113" s="152"/>
      <c r="UMI113" s="152"/>
      <c r="UMJ113" s="152"/>
      <c r="UMK113" s="152"/>
      <c r="UML113" s="152"/>
      <c r="UMM113" s="152"/>
      <c r="UMN113" s="152"/>
      <c r="UMO113" s="152"/>
      <c r="UMP113" s="152"/>
      <c r="UMQ113" s="152"/>
      <c r="UMR113" s="152"/>
      <c r="UMS113" s="152"/>
      <c r="UMT113" s="152"/>
      <c r="UMU113" s="152"/>
      <c r="UMV113" s="152"/>
      <c r="UMW113" s="152"/>
      <c r="UMX113" s="152"/>
      <c r="UMY113" s="152"/>
      <c r="UMZ113" s="152"/>
      <c r="UNA113" s="152"/>
      <c r="UNB113" s="152"/>
      <c r="UNC113" s="152"/>
      <c r="UND113" s="152"/>
      <c r="UNE113" s="152"/>
      <c r="UNF113" s="152"/>
      <c r="UNG113" s="152"/>
      <c r="UNH113" s="152"/>
      <c r="UNI113" s="152"/>
      <c r="UNJ113" s="152"/>
      <c r="UNK113" s="152"/>
      <c r="UNL113" s="152"/>
      <c r="UNM113" s="152"/>
      <c r="UNN113" s="152"/>
      <c r="UNO113" s="152"/>
      <c r="UNP113" s="152"/>
      <c r="UNQ113" s="152"/>
      <c r="UNR113" s="152"/>
      <c r="UNS113" s="152"/>
      <c r="UNT113" s="152"/>
      <c r="UNU113" s="152"/>
      <c r="UNV113" s="152"/>
      <c r="UNW113" s="152"/>
      <c r="UNX113" s="152"/>
      <c r="UNY113" s="152"/>
      <c r="UNZ113" s="152"/>
      <c r="UOA113" s="152"/>
      <c r="UOB113" s="152"/>
      <c r="UOC113" s="152"/>
      <c r="UOD113" s="152"/>
      <c r="UOE113" s="152"/>
      <c r="UOF113" s="152"/>
      <c r="UOG113" s="152"/>
      <c r="UOH113" s="152"/>
      <c r="UOI113" s="152"/>
      <c r="UOJ113" s="152"/>
      <c r="UOK113" s="152"/>
      <c r="UOL113" s="152"/>
      <c r="UOM113" s="152"/>
      <c r="UON113" s="152"/>
      <c r="UOO113" s="152"/>
      <c r="UOP113" s="152"/>
      <c r="UOQ113" s="152"/>
      <c r="UOR113" s="152"/>
      <c r="UOS113" s="152"/>
      <c r="UOT113" s="152"/>
      <c r="UOU113" s="152"/>
      <c r="UOV113" s="152"/>
      <c r="UOW113" s="152"/>
      <c r="UOX113" s="152"/>
      <c r="UOY113" s="152"/>
      <c r="UOZ113" s="152"/>
      <c r="UPA113" s="152"/>
      <c r="UPB113" s="152"/>
      <c r="UPC113" s="152"/>
      <c r="UPD113" s="152"/>
      <c r="UPE113" s="152"/>
      <c r="UPF113" s="152"/>
      <c r="UPG113" s="152"/>
      <c r="UPH113" s="152"/>
      <c r="UPI113" s="152"/>
      <c r="UPJ113" s="152"/>
      <c r="UPK113" s="152"/>
      <c r="UPL113" s="152"/>
      <c r="UPM113" s="152"/>
      <c r="UPN113" s="152"/>
      <c r="UPO113" s="152"/>
      <c r="UPP113" s="152"/>
      <c r="UPQ113" s="152"/>
      <c r="UPR113" s="152"/>
      <c r="UPS113" s="152"/>
      <c r="UPT113" s="152"/>
      <c r="UPU113" s="152"/>
      <c r="UPV113" s="152"/>
      <c r="UPW113" s="152"/>
      <c r="UPX113" s="152"/>
      <c r="UPY113" s="152"/>
      <c r="UPZ113" s="152"/>
      <c r="UQA113" s="152"/>
      <c r="UQB113" s="152"/>
      <c r="UQC113" s="152"/>
      <c r="UQD113" s="152"/>
      <c r="UQE113" s="152"/>
      <c r="UQF113" s="152"/>
      <c r="UQG113" s="152"/>
      <c r="UQH113" s="152"/>
      <c r="UQI113" s="152"/>
      <c r="UQJ113" s="152"/>
      <c r="UQK113" s="152"/>
      <c r="UQL113" s="152"/>
      <c r="UQM113" s="152"/>
      <c r="UQN113" s="152"/>
      <c r="UQO113" s="152"/>
      <c r="UQP113" s="152"/>
      <c r="UQQ113" s="152"/>
      <c r="UQR113" s="152"/>
      <c r="UQS113" s="152"/>
      <c r="UQT113" s="152"/>
      <c r="UQU113" s="152"/>
      <c r="UQV113" s="152"/>
      <c r="UQW113" s="152"/>
      <c r="UQX113" s="152"/>
      <c r="UQY113" s="152"/>
      <c r="UQZ113" s="152"/>
      <c r="URA113" s="152"/>
      <c r="URB113" s="152"/>
      <c r="URC113" s="152"/>
      <c r="URD113" s="152"/>
      <c r="URE113" s="152"/>
      <c r="URF113" s="152"/>
      <c r="URG113" s="152"/>
      <c r="URH113" s="152"/>
      <c r="URI113" s="152"/>
      <c r="URJ113" s="152"/>
      <c r="URK113" s="152"/>
      <c r="URL113" s="152"/>
      <c r="URM113" s="152"/>
      <c r="URN113" s="152"/>
      <c r="URO113" s="152"/>
      <c r="URP113" s="152"/>
      <c r="URQ113" s="152"/>
      <c r="URR113" s="152"/>
      <c r="URS113" s="152"/>
      <c r="URT113" s="152"/>
      <c r="URU113" s="152"/>
      <c r="URV113" s="152"/>
      <c r="URW113" s="152"/>
      <c r="URX113" s="152"/>
      <c r="URY113" s="152"/>
      <c r="URZ113" s="152"/>
      <c r="USA113" s="152"/>
      <c r="USB113" s="152"/>
      <c r="USC113" s="152"/>
      <c r="USD113" s="152"/>
      <c r="USE113" s="152"/>
      <c r="USF113" s="152"/>
      <c r="USG113" s="152"/>
      <c r="USH113" s="152"/>
      <c r="USI113" s="152"/>
      <c r="USJ113" s="152"/>
      <c r="USK113" s="152"/>
      <c r="USL113" s="152"/>
      <c r="USM113" s="152"/>
      <c r="USN113" s="152"/>
      <c r="USO113" s="152"/>
      <c r="USP113" s="152"/>
      <c r="USQ113" s="152"/>
      <c r="USR113" s="152"/>
      <c r="USS113" s="152"/>
      <c r="UST113" s="152"/>
      <c r="USU113" s="152"/>
      <c r="USV113" s="152"/>
      <c r="USW113" s="152"/>
      <c r="USX113" s="152"/>
      <c r="USY113" s="152"/>
      <c r="USZ113" s="152"/>
      <c r="UTA113" s="152"/>
      <c r="UTB113" s="152"/>
      <c r="UTC113" s="152"/>
      <c r="UTD113" s="152"/>
      <c r="UTE113" s="152"/>
      <c r="UTF113" s="152"/>
      <c r="UTG113" s="152"/>
      <c r="UTH113" s="152"/>
      <c r="UTI113" s="152"/>
      <c r="UTJ113" s="152"/>
      <c r="UTK113" s="152"/>
      <c r="UTL113" s="152"/>
      <c r="UTM113" s="152"/>
      <c r="UTN113" s="152"/>
      <c r="UTO113" s="152"/>
      <c r="UTP113" s="152"/>
      <c r="UTQ113" s="152"/>
      <c r="UTR113" s="152"/>
      <c r="UTS113" s="152"/>
      <c r="UTT113" s="152"/>
      <c r="UTU113" s="152"/>
      <c r="UTV113" s="152"/>
      <c r="UTW113" s="152"/>
      <c r="UTX113" s="152"/>
      <c r="UTY113" s="152"/>
      <c r="UTZ113" s="152"/>
      <c r="UUA113" s="152"/>
      <c r="UUB113" s="152"/>
      <c r="UUC113" s="152"/>
      <c r="UUD113" s="152"/>
      <c r="UUE113" s="152"/>
      <c r="UUF113" s="152"/>
      <c r="UUG113" s="152"/>
      <c r="UUH113" s="152"/>
      <c r="UUI113" s="152"/>
      <c r="UUJ113" s="152"/>
      <c r="UUK113" s="152"/>
      <c r="UUL113" s="152"/>
      <c r="UUM113" s="152"/>
      <c r="UUN113" s="152"/>
      <c r="UUO113" s="152"/>
      <c r="UUP113" s="152"/>
      <c r="UUQ113" s="152"/>
      <c r="UUR113" s="152"/>
      <c r="UUS113" s="152"/>
      <c r="UUT113" s="152"/>
      <c r="UUU113" s="152"/>
      <c r="UUV113" s="152"/>
      <c r="UUW113" s="152"/>
      <c r="UUX113" s="152"/>
      <c r="UUY113" s="152"/>
      <c r="UUZ113" s="152"/>
      <c r="UVA113" s="152"/>
      <c r="UVB113" s="152"/>
      <c r="UVC113" s="152"/>
      <c r="UVD113" s="152"/>
      <c r="UVE113" s="152"/>
      <c r="UVF113" s="152"/>
      <c r="UVG113" s="152"/>
      <c r="UVH113" s="152"/>
      <c r="UVI113" s="152"/>
      <c r="UVJ113" s="152"/>
      <c r="UVK113" s="152"/>
      <c r="UVL113" s="152"/>
      <c r="UVM113" s="152"/>
      <c r="UVN113" s="152"/>
      <c r="UVO113" s="152"/>
      <c r="UVP113" s="152"/>
      <c r="UVQ113" s="152"/>
      <c r="UVR113" s="152"/>
      <c r="UVS113" s="152"/>
      <c r="UVT113" s="152"/>
      <c r="UVU113" s="152"/>
      <c r="UVV113" s="152"/>
      <c r="UVW113" s="152"/>
      <c r="UVX113" s="152"/>
      <c r="UVY113" s="152"/>
      <c r="UVZ113" s="152"/>
      <c r="UWA113" s="152"/>
      <c r="UWB113" s="152"/>
      <c r="UWC113" s="152"/>
      <c r="UWD113" s="152"/>
      <c r="UWE113" s="152"/>
      <c r="UWF113" s="152"/>
      <c r="UWG113" s="152"/>
      <c r="UWH113" s="152"/>
      <c r="UWI113" s="152"/>
      <c r="UWJ113" s="152"/>
      <c r="UWK113" s="152"/>
      <c r="UWL113" s="152"/>
      <c r="UWM113" s="152"/>
      <c r="UWN113" s="152"/>
      <c r="UWO113" s="152"/>
      <c r="UWP113" s="152"/>
      <c r="UWQ113" s="152"/>
      <c r="UWR113" s="152"/>
      <c r="UWS113" s="152"/>
      <c r="UWT113" s="152"/>
      <c r="UWU113" s="152"/>
      <c r="UWV113" s="152"/>
      <c r="UWW113" s="152"/>
      <c r="UWX113" s="152"/>
      <c r="UWY113" s="152"/>
      <c r="UWZ113" s="152"/>
      <c r="UXA113" s="152"/>
      <c r="UXB113" s="152"/>
      <c r="UXC113" s="152"/>
      <c r="UXD113" s="152"/>
      <c r="UXE113" s="152"/>
      <c r="UXF113" s="152"/>
      <c r="UXG113" s="152"/>
      <c r="UXH113" s="152"/>
      <c r="UXI113" s="152"/>
      <c r="UXJ113" s="152"/>
      <c r="UXK113" s="152"/>
      <c r="UXL113" s="152"/>
      <c r="UXM113" s="152"/>
      <c r="UXN113" s="152"/>
      <c r="UXO113" s="152"/>
      <c r="UXP113" s="152"/>
      <c r="UXQ113" s="152"/>
      <c r="UXR113" s="152"/>
      <c r="UXS113" s="152"/>
      <c r="UXT113" s="152"/>
      <c r="UXU113" s="152"/>
      <c r="UXV113" s="152"/>
      <c r="UXW113" s="152"/>
      <c r="UXX113" s="152"/>
      <c r="UXY113" s="152"/>
      <c r="UXZ113" s="152"/>
      <c r="UYA113" s="152"/>
      <c r="UYB113" s="152"/>
      <c r="UYC113" s="152"/>
      <c r="UYD113" s="152"/>
      <c r="UYE113" s="152"/>
      <c r="UYF113" s="152"/>
      <c r="UYG113" s="152"/>
      <c r="UYH113" s="152"/>
      <c r="UYI113" s="152"/>
      <c r="UYJ113" s="152"/>
      <c r="UYK113" s="152"/>
      <c r="UYL113" s="152"/>
      <c r="UYM113" s="152"/>
      <c r="UYN113" s="152"/>
      <c r="UYO113" s="152"/>
      <c r="UYP113" s="152"/>
      <c r="UYQ113" s="152"/>
      <c r="UYR113" s="152"/>
      <c r="UYS113" s="152"/>
      <c r="UYT113" s="152"/>
      <c r="UYU113" s="152"/>
      <c r="UYV113" s="152"/>
      <c r="UYW113" s="152"/>
      <c r="UYX113" s="152"/>
      <c r="UYY113" s="152"/>
      <c r="UYZ113" s="152"/>
      <c r="UZA113" s="152"/>
      <c r="UZB113" s="152"/>
      <c r="UZC113" s="152"/>
      <c r="UZD113" s="152"/>
      <c r="UZE113" s="152"/>
      <c r="UZF113" s="152"/>
      <c r="UZG113" s="152"/>
      <c r="UZH113" s="152"/>
      <c r="UZI113" s="152"/>
      <c r="UZJ113" s="152"/>
      <c r="UZK113" s="152"/>
      <c r="UZL113" s="152"/>
      <c r="UZM113" s="152"/>
      <c r="UZN113" s="152"/>
      <c r="UZO113" s="152"/>
      <c r="UZP113" s="152"/>
      <c r="UZQ113" s="152"/>
      <c r="UZR113" s="152"/>
      <c r="UZS113" s="152"/>
      <c r="UZT113" s="152"/>
      <c r="UZU113" s="152"/>
      <c r="UZV113" s="152"/>
      <c r="UZW113" s="152"/>
      <c r="UZX113" s="152"/>
      <c r="UZY113" s="152"/>
      <c r="UZZ113" s="152"/>
      <c r="VAA113" s="152"/>
      <c r="VAB113" s="152"/>
      <c r="VAC113" s="152"/>
      <c r="VAD113" s="152"/>
      <c r="VAE113" s="152"/>
      <c r="VAF113" s="152"/>
      <c r="VAG113" s="152"/>
      <c r="VAH113" s="152"/>
      <c r="VAI113" s="152"/>
      <c r="VAJ113" s="152"/>
      <c r="VAK113" s="152"/>
      <c r="VAL113" s="152"/>
      <c r="VAM113" s="152"/>
      <c r="VAN113" s="152"/>
      <c r="VAO113" s="152"/>
      <c r="VAP113" s="152"/>
      <c r="VAQ113" s="152"/>
      <c r="VAR113" s="152"/>
      <c r="VAS113" s="152"/>
      <c r="VAT113" s="152"/>
      <c r="VAU113" s="152"/>
      <c r="VAV113" s="152"/>
      <c r="VAW113" s="152"/>
      <c r="VAX113" s="152"/>
      <c r="VAY113" s="152"/>
      <c r="VAZ113" s="152"/>
      <c r="VBA113" s="152"/>
      <c r="VBB113" s="152"/>
      <c r="VBC113" s="152"/>
      <c r="VBD113" s="152"/>
      <c r="VBE113" s="152"/>
      <c r="VBF113" s="152"/>
      <c r="VBG113" s="152"/>
      <c r="VBH113" s="152"/>
      <c r="VBI113" s="152"/>
      <c r="VBJ113" s="152"/>
      <c r="VBK113" s="152"/>
      <c r="VBL113" s="152"/>
      <c r="VBM113" s="152"/>
      <c r="VBN113" s="152"/>
      <c r="VBO113" s="152"/>
      <c r="VBP113" s="152"/>
      <c r="VBQ113" s="152"/>
      <c r="VBR113" s="152"/>
      <c r="VBS113" s="152"/>
      <c r="VBT113" s="152"/>
      <c r="VBU113" s="152"/>
      <c r="VBV113" s="152"/>
      <c r="VBW113" s="152"/>
      <c r="VBX113" s="152"/>
      <c r="VBY113" s="152"/>
      <c r="VBZ113" s="152"/>
      <c r="VCA113" s="152"/>
      <c r="VCB113" s="152"/>
      <c r="VCC113" s="152"/>
      <c r="VCD113" s="152"/>
      <c r="VCE113" s="152"/>
      <c r="VCF113" s="152"/>
      <c r="VCG113" s="152"/>
      <c r="VCH113" s="152"/>
      <c r="VCI113" s="152"/>
      <c r="VCJ113" s="152"/>
      <c r="VCK113" s="152"/>
      <c r="VCL113" s="152"/>
      <c r="VCM113" s="152"/>
      <c r="VCN113" s="152"/>
      <c r="VCO113" s="152"/>
      <c r="VCP113" s="152"/>
      <c r="VCQ113" s="152"/>
      <c r="VCR113" s="152"/>
      <c r="VCS113" s="152"/>
      <c r="VCT113" s="152"/>
      <c r="VCU113" s="152"/>
      <c r="VCV113" s="152"/>
      <c r="VCW113" s="152"/>
      <c r="VCX113" s="152"/>
      <c r="VCY113" s="152"/>
      <c r="VCZ113" s="152"/>
      <c r="VDA113" s="152"/>
      <c r="VDB113" s="152"/>
      <c r="VDC113" s="152"/>
      <c r="VDD113" s="152"/>
      <c r="VDE113" s="152"/>
      <c r="VDF113" s="152"/>
      <c r="VDG113" s="152"/>
      <c r="VDH113" s="152"/>
      <c r="VDI113" s="152"/>
      <c r="VDJ113" s="152"/>
      <c r="VDK113" s="152"/>
      <c r="VDL113" s="152"/>
      <c r="VDM113" s="152"/>
      <c r="VDN113" s="152"/>
      <c r="VDO113" s="152"/>
      <c r="VDP113" s="152"/>
      <c r="VDQ113" s="152"/>
      <c r="VDR113" s="152"/>
      <c r="VDS113" s="152"/>
      <c r="VDT113" s="152"/>
      <c r="VDU113" s="152"/>
      <c r="VDV113" s="152"/>
      <c r="VDW113" s="152"/>
      <c r="VDX113" s="152"/>
      <c r="VDY113" s="152"/>
      <c r="VDZ113" s="152"/>
      <c r="VEA113" s="152"/>
      <c r="VEB113" s="152"/>
      <c r="VEC113" s="152"/>
      <c r="VED113" s="152"/>
      <c r="VEE113" s="152"/>
      <c r="VEF113" s="152"/>
      <c r="VEG113" s="152"/>
      <c r="VEH113" s="152"/>
      <c r="VEI113" s="152"/>
      <c r="VEJ113" s="152"/>
      <c r="VEK113" s="152"/>
      <c r="VEL113" s="152"/>
      <c r="VEM113" s="152"/>
      <c r="VEN113" s="152"/>
      <c r="VEO113" s="152"/>
      <c r="VEP113" s="152"/>
      <c r="VEQ113" s="152"/>
      <c r="VER113" s="152"/>
      <c r="VES113" s="152"/>
      <c r="VET113" s="152"/>
      <c r="VEU113" s="152"/>
      <c r="VEV113" s="152"/>
      <c r="VEW113" s="152"/>
      <c r="VEX113" s="152"/>
      <c r="VEY113" s="152"/>
      <c r="VEZ113" s="152"/>
      <c r="VFA113" s="152"/>
      <c r="VFB113" s="152"/>
      <c r="VFC113" s="152"/>
      <c r="VFD113" s="152"/>
      <c r="VFE113" s="152"/>
      <c r="VFF113" s="152"/>
      <c r="VFG113" s="152"/>
      <c r="VFH113" s="152"/>
      <c r="VFI113" s="152"/>
      <c r="VFJ113" s="152"/>
      <c r="VFK113" s="152"/>
      <c r="VFL113" s="152"/>
      <c r="VFM113" s="152"/>
      <c r="VFN113" s="152"/>
      <c r="VFO113" s="152"/>
      <c r="VFP113" s="152"/>
      <c r="VFQ113" s="152"/>
      <c r="VFR113" s="152"/>
      <c r="VFS113" s="152"/>
      <c r="VFT113" s="152"/>
      <c r="VFU113" s="152"/>
      <c r="VFV113" s="152"/>
      <c r="VFW113" s="152"/>
      <c r="VFX113" s="152"/>
      <c r="VFY113" s="152"/>
      <c r="VFZ113" s="152"/>
      <c r="VGA113" s="152"/>
      <c r="VGB113" s="152"/>
      <c r="VGC113" s="152"/>
      <c r="VGD113" s="152"/>
      <c r="VGE113" s="152"/>
      <c r="VGF113" s="152"/>
      <c r="VGG113" s="152"/>
      <c r="VGH113" s="152"/>
      <c r="VGI113" s="152"/>
      <c r="VGJ113" s="152"/>
      <c r="VGK113" s="152"/>
      <c r="VGL113" s="152"/>
      <c r="VGM113" s="152"/>
      <c r="VGN113" s="152"/>
      <c r="VGO113" s="152"/>
      <c r="VGP113" s="152"/>
      <c r="VGQ113" s="152"/>
      <c r="VGR113" s="152"/>
      <c r="VGS113" s="152"/>
      <c r="VGT113" s="152"/>
      <c r="VGU113" s="152"/>
      <c r="VGV113" s="152"/>
      <c r="VGW113" s="152"/>
      <c r="VGX113" s="152"/>
      <c r="VGY113" s="152"/>
      <c r="VGZ113" s="152"/>
      <c r="VHA113" s="152"/>
      <c r="VHB113" s="152"/>
      <c r="VHC113" s="152"/>
      <c r="VHD113" s="152"/>
      <c r="VHE113" s="152"/>
      <c r="VHF113" s="152"/>
      <c r="VHG113" s="152"/>
      <c r="VHH113" s="152"/>
      <c r="VHI113" s="152"/>
      <c r="VHJ113" s="152"/>
      <c r="VHK113" s="152"/>
      <c r="VHL113" s="152"/>
      <c r="VHM113" s="152"/>
      <c r="VHN113" s="152"/>
      <c r="VHO113" s="152"/>
      <c r="VHP113" s="152"/>
      <c r="VHQ113" s="152"/>
      <c r="VHR113" s="152"/>
      <c r="VHS113" s="152"/>
      <c r="VHT113" s="152"/>
      <c r="VHU113" s="152"/>
      <c r="VHV113" s="152"/>
      <c r="VHW113" s="152"/>
      <c r="VHX113" s="152"/>
      <c r="VHY113" s="152"/>
      <c r="VHZ113" s="152"/>
      <c r="VIA113" s="152"/>
      <c r="VIB113" s="152"/>
      <c r="VIC113" s="152"/>
      <c r="VID113" s="152"/>
      <c r="VIE113" s="152"/>
      <c r="VIF113" s="152"/>
      <c r="VIG113" s="152"/>
      <c r="VIH113" s="152"/>
      <c r="VII113" s="152"/>
      <c r="VIJ113" s="152"/>
      <c r="VIK113" s="152"/>
      <c r="VIL113" s="152"/>
      <c r="VIM113" s="152"/>
      <c r="VIN113" s="152"/>
      <c r="VIO113" s="152"/>
      <c r="VIP113" s="152"/>
      <c r="VIQ113" s="152"/>
      <c r="VIR113" s="152"/>
      <c r="VIS113" s="152"/>
      <c r="VIT113" s="152"/>
      <c r="VIU113" s="152"/>
      <c r="VIV113" s="152"/>
      <c r="VIW113" s="152"/>
      <c r="VIX113" s="152"/>
      <c r="VIY113" s="152"/>
      <c r="VIZ113" s="152"/>
      <c r="VJA113" s="152"/>
      <c r="VJB113" s="152"/>
      <c r="VJC113" s="152"/>
      <c r="VJD113" s="152"/>
      <c r="VJE113" s="152"/>
      <c r="VJF113" s="152"/>
      <c r="VJG113" s="152"/>
      <c r="VJH113" s="152"/>
      <c r="VJI113" s="152"/>
      <c r="VJJ113" s="152"/>
      <c r="VJK113" s="152"/>
      <c r="VJL113" s="152"/>
      <c r="VJM113" s="152"/>
      <c r="VJN113" s="152"/>
      <c r="VJO113" s="152"/>
      <c r="VJP113" s="152"/>
      <c r="VJQ113" s="152"/>
      <c r="VJR113" s="152"/>
      <c r="VJS113" s="152"/>
      <c r="VJT113" s="152"/>
      <c r="VJU113" s="152"/>
      <c r="VJV113" s="152"/>
      <c r="VJW113" s="152"/>
      <c r="VJX113" s="152"/>
      <c r="VJY113" s="152"/>
      <c r="VJZ113" s="152"/>
      <c r="VKA113" s="152"/>
      <c r="VKB113" s="152"/>
      <c r="VKC113" s="152"/>
      <c r="VKD113" s="152"/>
      <c r="VKE113" s="152"/>
      <c r="VKF113" s="152"/>
      <c r="VKG113" s="152"/>
      <c r="VKH113" s="152"/>
      <c r="VKI113" s="152"/>
      <c r="VKJ113" s="152"/>
      <c r="VKK113" s="152"/>
      <c r="VKL113" s="152"/>
      <c r="VKM113" s="152"/>
      <c r="VKN113" s="152"/>
      <c r="VKO113" s="152"/>
      <c r="VKP113" s="152"/>
      <c r="VKQ113" s="152"/>
      <c r="VKR113" s="152"/>
      <c r="VKS113" s="152"/>
      <c r="VKT113" s="152"/>
      <c r="VKU113" s="152"/>
      <c r="VKV113" s="152"/>
      <c r="VKW113" s="152"/>
      <c r="VKX113" s="152"/>
      <c r="VKY113" s="152"/>
      <c r="VKZ113" s="152"/>
      <c r="VLA113" s="152"/>
      <c r="VLB113" s="152"/>
      <c r="VLC113" s="152"/>
      <c r="VLD113" s="152"/>
      <c r="VLE113" s="152"/>
      <c r="VLF113" s="152"/>
      <c r="VLG113" s="152"/>
      <c r="VLH113" s="152"/>
      <c r="VLI113" s="152"/>
      <c r="VLJ113" s="152"/>
      <c r="VLK113" s="152"/>
      <c r="VLL113" s="152"/>
      <c r="VLM113" s="152"/>
      <c r="VLN113" s="152"/>
      <c r="VLO113" s="152"/>
      <c r="VLP113" s="152"/>
      <c r="VLQ113" s="152"/>
      <c r="VLR113" s="152"/>
      <c r="VLS113" s="152"/>
      <c r="VLT113" s="152"/>
      <c r="VLU113" s="152"/>
      <c r="VLV113" s="152"/>
      <c r="VLW113" s="152"/>
      <c r="VLX113" s="152"/>
      <c r="VLY113" s="152"/>
      <c r="VLZ113" s="152"/>
      <c r="VMA113" s="152"/>
      <c r="VMB113" s="152"/>
      <c r="VMC113" s="152"/>
      <c r="VMD113" s="152"/>
      <c r="VME113" s="152"/>
      <c r="VMF113" s="152"/>
      <c r="VMG113" s="152"/>
      <c r="VMH113" s="152"/>
      <c r="VMI113" s="152"/>
      <c r="VMJ113" s="152"/>
      <c r="VMK113" s="152"/>
      <c r="VML113" s="152"/>
      <c r="VMM113" s="152"/>
      <c r="VMN113" s="152"/>
      <c r="VMO113" s="152"/>
      <c r="VMP113" s="152"/>
      <c r="VMQ113" s="152"/>
      <c r="VMR113" s="152"/>
      <c r="VMS113" s="152"/>
      <c r="VMT113" s="152"/>
      <c r="VMU113" s="152"/>
      <c r="VMV113" s="152"/>
      <c r="VMW113" s="152"/>
      <c r="VMX113" s="152"/>
      <c r="VMY113" s="152"/>
      <c r="VMZ113" s="152"/>
      <c r="VNA113" s="152"/>
      <c r="VNB113" s="152"/>
      <c r="VNC113" s="152"/>
      <c r="VND113" s="152"/>
      <c r="VNE113" s="152"/>
      <c r="VNF113" s="152"/>
      <c r="VNG113" s="152"/>
      <c r="VNH113" s="152"/>
      <c r="VNI113" s="152"/>
      <c r="VNJ113" s="152"/>
      <c r="VNK113" s="152"/>
      <c r="VNL113" s="152"/>
      <c r="VNM113" s="152"/>
      <c r="VNN113" s="152"/>
      <c r="VNO113" s="152"/>
      <c r="VNP113" s="152"/>
      <c r="VNQ113" s="152"/>
      <c r="VNR113" s="152"/>
      <c r="VNS113" s="152"/>
      <c r="VNT113" s="152"/>
      <c r="VNU113" s="152"/>
      <c r="VNV113" s="152"/>
      <c r="VNW113" s="152"/>
      <c r="VNX113" s="152"/>
      <c r="VNY113" s="152"/>
      <c r="VNZ113" s="152"/>
      <c r="VOA113" s="152"/>
      <c r="VOB113" s="152"/>
      <c r="VOC113" s="152"/>
      <c r="VOD113" s="152"/>
      <c r="VOE113" s="152"/>
      <c r="VOF113" s="152"/>
      <c r="VOG113" s="152"/>
      <c r="VOH113" s="152"/>
      <c r="VOI113" s="152"/>
      <c r="VOJ113" s="152"/>
      <c r="VOK113" s="152"/>
      <c r="VOL113" s="152"/>
      <c r="VOM113" s="152"/>
      <c r="VON113" s="152"/>
      <c r="VOO113" s="152"/>
      <c r="VOP113" s="152"/>
      <c r="VOQ113" s="152"/>
      <c r="VOR113" s="152"/>
      <c r="VOS113" s="152"/>
      <c r="VOT113" s="152"/>
      <c r="VOU113" s="152"/>
      <c r="VOV113" s="152"/>
      <c r="VOW113" s="152"/>
      <c r="VOX113" s="152"/>
      <c r="VOY113" s="152"/>
      <c r="VOZ113" s="152"/>
      <c r="VPA113" s="152"/>
      <c r="VPB113" s="152"/>
      <c r="VPC113" s="152"/>
      <c r="VPD113" s="152"/>
      <c r="VPE113" s="152"/>
      <c r="VPF113" s="152"/>
      <c r="VPG113" s="152"/>
      <c r="VPH113" s="152"/>
      <c r="VPI113" s="152"/>
      <c r="VPJ113" s="152"/>
      <c r="VPK113" s="152"/>
      <c r="VPL113" s="152"/>
      <c r="VPM113" s="152"/>
      <c r="VPN113" s="152"/>
      <c r="VPO113" s="152"/>
      <c r="VPP113" s="152"/>
      <c r="VPQ113" s="152"/>
      <c r="VPR113" s="152"/>
      <c r="VPS113" s="152"/>
      <c r="VPT113" s="152"/>
      <c r="VPU113" s="152"/>
      <c r="VPV113" s="152"/>
      <c r="VPW113" s="152"/>
      <c r="VPX113" s="152"/>
      <c r="VPY113" s="152"/>
      <c r="VPZ113" s="152"/>
      <c r="VQA113" s="152"/>
      <c r="VQB113" s="152"/>
      <c r="VQC113" s="152"/>
      <c r="VQD113" s="152"/>
      <c r="VQE113" s="152"/>
      <c r="VQF113" s="152"/>
      <c r="VQG113" s="152"/>
      <c r="VQH113" s="152"/>
      <c r="VQI113" s="152"/>
      <c r="VQJ113" s="152"/>
      <c r="VQK113" s="152"/>
      <c r="VQL113" s="152"/>
      <c r="VQM113" s="152"/>
      <c r="VQN113" s="152"/>
      <c r="VQO113" s="152"/>
      <c r="VQP113" s="152"/>
      <c r="VQQ113" s="152"/>
      <c r="VQR113" s="152"/>
      <c r="VQS113" s="152"/>
      <c r="VQT113" s="152"/>
      <c r="VQU113" s="152"/>
      <c r="VQV113" s="152"/>
      <c r="VQW113" s="152"/>
      <c r="VQX113" s="152"/>
      <c r="VQY113" s="152"/>
      <c r="VQZ113" s="152"/>
      <c r="VRA113" s="152"/>
      <c r="VRB113" s="152"/>
      <c r="VRC113" s="152"/>
      <c r="VRD113" s="152"/>
      <c r="VRE113" s="152"/>
      <c r="VRF113" s="152"/>
      <c r="VRG113" s="152"/>
      <c r="VRH113" s="152"/>
      <c r="VRI113" s="152"/>
      <c r="VRJ113" s="152"/>
      <c r="VRK113" s="152"/>
      <c r="VRL113" s="152"/>
      <c r="VRM113" s="152"/>
      <c r="VRN113" s="152"/>
      <c r="VRO113" s="152"/>
      <c r="VRP113" s="152"/>
      <c r="VRQ113" s="152"/>
      <c r="VRR113" s="152"/>
      <c r="VRS113" s="152"/>
      <c r="VRT113" s="152"/>
      <c r="VRU113" s="152"/>
      <c r="VRV113" s="152"/>
      <c r="VRW113" s="152"/>
      <c r="VRX113" s="152"/>
      <c r="VRY113" s="152"/>
      <c r="VRZ113" s="152"/>
      <c r="VSA113" s="152"/>
      <c r="VSB113" s="152"/>
      <c r="VSC113" s="152"/>
      <c r="VSD113" s="152"/>
      <c r="VSE113" s="152"/>
      <c r="VSF113" s="152"/>
      <c r="VSG113" s="152"/>
      <c r="VSH113" s="152"/>
      <c r="VSI113" s="152"/>
      <c r="VSJ113" s="152"/>
      <c r="VSK113" s="152"/>
      <c r="VSL113" s="152"/>
      <c r="VSM113" s="152"/>
      <c r="VSN113" s="152"/>
      <c r="VSO113" s="152"/>
      <c r="VSP113" s="152"/>
      <c r="VSQ113" s="152"/>
      <c r="VSR113" s="152"/>
      <c r="VSS113" s="152"/>
      <c r="VST113" s="152"/>
      <c r="VSU113" s="152"/>
      <c r="VSV113" s="152"/>
      <c r="VSW113" s="152"/>
      <c r="VSX113" s="152"/>
      <c r="VSY113" s="152"/>
      <c r="VSZ113" s="152"/>
      <c r="VTA113" s="152"/>
      <c r="VTB113" s="152"/>
      <c r="VTC113" s="152"/>
      <c r="VTD113" s="152"/>
      <c r="VTE113" s="152"/>
      <c r="VTF113" s="152"/>
      <c r="VTG113" s="152"/>
      <c r="VTH113" s="152"/>
      <c r="VTI113" s="152"/>
      <c r="VTJ113" s="152"/>
      <c r="VTK113" s="152"/>
      <c r="VTL113" s="152"/>
      <c r="VTM113" s="152"/>
      <c r="VTN113" s="152"/>
      <c r="VTO113" s="152"/>
      <c r="VTP113" s="152"/>
      <c r="VTQ113" s="152"/>
      <c r="VTR113" s="152"/>
      <c r="VTS113" s="152"/>
      <c r="VTT113" s="152"/>
      <c r="VTU113" s="152"/>
      <c r="VTV113" s="152"/>
      <c r="VTW113" s="152"/>
      <c r="VTX113" s="152"/>
      <c r="VTY113" s="152"/>
      <c r="VTZ113" s="152"/>
      <c r="VUA113" s="152"/>
      <c r="VUB113" s="152"/>
      <c r="VUC113" s="152"/>
      <c r="VUD113" s="152"/>
      <c r="VUE113" s="152"/>
      <c r="VUF113" s="152"/>
      <c r="VUG113" s="152"/>
      <c r="VUH113" s="152"/>
      <c r="VUI113" s="152"/>
      <c r="VUJ113" s="152"/>
      <c r="VUK113" s="152"/>
      <c r="VUL113" s="152"/>
      <c r="VUM113" s="152"/>
      <c r="VUN113" s="152"/>
      <c r="VUO113" s="152"/>
      <c r="VUP113" s="152"/>
      <c r="VUQ113" s="152"/>
      <c r="VUR113" s="152"/>
      <c r="VUS113" s="152"/>
      <c r="VUT113" s="152"/>
      <c r="VUU113" s="152"/>
      <c r="VUV113" s="152"/>
      <c r="VUW113" s="152"/>
      <c r="VUX113" s="152"/>
      <c r="VUY113" s="152"/>
      <c r="VUZ113" s="152"/>
      <c r="VVA113" s="152"/>
      <c r="VVB113" s="152"/>
      <c r="VVC113" s="152"/>
      <c r="VVD113" s="152"/>
      <c r="VVE113" s="152"/>
      <c r="VVF113" s="152"/>
      <c r="VVG113" s="152"/>
      <c r="VVH113" s="152"/>
      <c r="VVI113" s="152"/>
      <c r="VVJ113" s="152"/>
      <c r="VVK113" s="152"/>
      <c r="VVL113" s="152"/>
      <c r="VVM113" s="152"/>
      <c r="VVN113" s="152"/>
      <c r="VVO113" s="152"/>
      <c r="VVP113" s="152"/>
      <c r="VVQ113" s="152"/>
      <c r="VVR113" s="152"/>
      <c r="VVS113" s="152"/>
      <c r="VVT113" s="152"/>
      <c r="VVU113" s="152"/>
      <c r="VVV113" s="152"/>
      <c r="VVW113" s="152"/>
      <c r="VVX113" s="152"/>
      <c r="VVY113" s="152"/>
      <c r="VVZ113" s="152"/>
      <c r="VWA113" s="152"/>
      <c r="VWB113" s="152"/>
      <c r="VWC113" s="152"/>
      <c r="VWD113" s="152"/>
      <c r="VWE113" s="152"/>
      <c r="VWF113" s="152"/>
      <c r="VWG113" s="152"/>
      <c r="VWH113" s="152"/>
      <c r="VWI113" s="152"/>
      <c r="VWJ113" s="152"/>
      <c r="VWK113" s="152"/>
      <c r="VWL113" s="152"/>
      <c r="VWM113" s="152"/>
      <c r="VWN113" s="152"/>
      <c r="VWO113" s="152"/>
      <c r="VWP113" s="152"/>
      <c r="VWQ113" s="152"/>
      <c r="VWR113" s="152"/>
      <c r="VWS113" s="152"/>
      <c r="VWT113" s="152"/>
      <c r="VWU113" s="152"/>
      <c r="VWV113" s="152"/>
      <c r="VWW113" s="152"/>
      <c r="VWX113" s="152"/>
      <c r="VWY113" s="152"/>
      <c r="VWZ113" s="152"/>
      <c r="VXA113" s="152"/>
      <c r="VXB113" s="152"/>
      <c r="VXC113" s="152"/>
      <c r="VXD113" s="152"/>
      <c r="VXE113" s="152"/>
      <c r="VXF113" s="152"/>
      <c r="VXG113" s="152"/>
      <c r="VXH113" s="152"/>
      <c r="VXI113" s="152"/>
      <c r="VXJ113" s="152"/>
      <c r="VXK113" s="152"/>
      <c r="VXL113" s="152"/>
      <c r="VXM113" s="152"/>
      <c r="VXN113" s="152"/>
      <c r="VXO113" s="152"/>
      <c r="VXP113" s="152"/>
      <c r="VXQ113" s="152"/>
      <c r="VXR113" s="152"/>
      <c r="VXS113" s="152"/>
      <c r="VXT113" s="152"/>
      <c r="VXU113" s="152"/>
      <c r="VXV113" s="152"/>
      <c r="VXW113" s="152"/>
      <c r="VXX113" s="152"/>
      <c r="VXY113" s="152"/>
      <c r="VXZ113" s="152"/>
      <c r="VYA113" s="152"/>
      <c r="VYB113" s="152"/>
      <c r="VYC113" s="152"/>
      <c r="VYD113" s="152"/>
      <c r="VYE113" s="152"/>
      <c r="VYF113" s="152"/>
      <c r="VYG113" s="152"/>
      <c r="VYH113" s="152"/>
      <c r="VYI113" s="152"/>
      <c r="VYJ113" s="152"/>
      <c r="VYK113" s="152"/>
      <c r="VYL113" s="152"/>
      <c r="VYM113" s="152"/>
      <c r="VYN113" s="152"/>
      <c r="VYO113" s="152"/>
      <c r="VYP113" s="152"/>
      <c r="VYQ113" s="152"/>
      <c r="VYR113" s="152"/>
      <c r="VYS113" s="152"/>
      <c r="VYT113" s="152"/>
      <c r="VYU113" s="152"/>
      <c r="VYV113" s="152"/>
      <c r="VYW113" s="152"/>
      <c r="VYX113" s="152"/>
      <c r="VYY113" s="152"/>
      <c r="VYZ113" s="152"/>
      <c r="VZA113" s="152"/>
      <c r="VZB113" s="152"/>
      <c r="VZC113" s="152"/>
      <c r="VZD113" s="152"/>
      <c r="VZE113" s="152"/>
      <c r="VZF113" s="152"/>
      <c r="VZG113" s="152"/>
      <c r="VZH113" s="152"/>
      <c r="VZI113" s="152"/>
      <c r="VZJ113" s="152"/>
      <c r="VZK113" s="152"/>
      <c r="VZL113" s="152"/>
      <c r="VZM113" s="152"/>
      <c r="VZN113" s="152"/>
      <c r="VZO113" s="152"/>
      <c r="VZP113" s="152"/>
      <c r="VZQ113" s="152"/>
      <c r="VZR113" s="152"/>
      <c r="VZS113" s="152"/>
      <c r="VZT113" s="152"/>
      <c r="VZU113" s="152"/>
      <c r="VZV113" s="152"/>
      <c r="VZW113" s="152"/>
      <c r="VZX113" s="152"/>
      <c r="VZY113" s="152"/>
      <c r="VZZ113" s="152"/>
      <c r="WAA113" s="152"/>
      <c r="WAB113" s="152"/>
      <c r="WAC113" s="152"/>
      <c r="WAD113" s="152"/>
      <c r="WAE113" s="152"/>
      <c r="WAF113" s="152"/>
      <c r="WAG113" s="152"/>
      <c r="WAH113" s="152"/>
      <c r="WAI113" s="152"/>
      <c r="WAJ113" s="152"/>
      <c r="WAK113" s="152"/>
      <c r="WAL113" s="152"/>
      <c r="WAM113" s="152"/>
      <c r="WAN113" s="152"/>
      <c r="WAO113" s="152"/>
      <c r="WAP113" s="152"/>
      <c r="WAQ113" s="152"/>
      <c r="WAR113" s="152"/>
      <c r="WAS113" s="152"/>
      <c r="WAT113" s="152"/>
      <c r="WAU113" s="152"/>
      <c r="WAV113" s="152"/>
      <c r="WAW113" s="152"/>
      <c r="WAX113" s="152"/>
      <c r="WAY113" s="152"/>
      <c r="WAZ113" s="152"/>
      <c r="WBA113" s="152"/>
      <c r="WBB113" s="152"/>
      <c r="WBC113" s="152"/>
      <c r="WBD113" s="152"/>
      <c r="WBE113" s="152"/>
      <c r="WBF113" s="152"/>
      <c r="WBG113" s="152"/>
      <c r="WBH113" s="152"/>
      <c r="WBI113" s="152"/>
      <c r="WBJ113" s="152"/>
      <c r="WBK113" s="152"/>
      <c r="WBL113" s="152"/>
      <c r="WBM113" s="152"/>
      <c r="WBN113" s="152"/>
      <c r="WBO113" s="152"/>
      <c r="WBP113" s="152"/>
      <c r="WBQ113" s="152"/>
      <c r="WBR113" s="152"/>
      <c r="WBS113" s="152"/>
      <c r="WBT113" s="152"/>
      <c r="WBU113" s="152"/>
      <c r="WBV113" s="152"/>
      <c r="WBW113" s="152"/>
      <c r="WBX113" s="152"/>
      <c r="WBY113" s="152"/>
      <c r="WBZ113" s="152"/>
      <c r="WCA113" s="152"/>
      <c r="WCB113" s="152"/>
      <c r="WCC113" s="152"/>
      <c r="WCD113" s="152"/>
      <c r="WCE113" s="152"/>
      <c r="WCF113" s="152"/>
      <c r="WCG113" s="152"/>
      <c r="WCH113" s="152"/>
      <c r="WCI113" s="152"/>
      <c r="WCJ113" s="152"/>
      <c r="WCK113" s="152"/>
      <c r="WCL113" s="152"/>
      <c r="WCM113" s="152"/>
      <c r="WCN113" s="152"/>
      <c r="WCO113" s="152"/>
      <c r="WCP113" s="152"/>
      <c r="WCQ113" s="152"/>
      <c r="WCR113" s="152"/>
      <c r="WCS113" s="152"/>
      <c r="WCT113" s="152"/>
      <c r="WCU113" s="152"/>
      <c r="WCV113" s="152"/>
      <c r="WCW113" s="152"/>
      <c r="WCX113" s="152"/>
      <c r="WCY113" s="152"/>
      <c r="WCZ113" s="152"/>
      <c r="WDA113" s="152"/>
      <c r="WDB113" s="152"/>
      <c r="WDC113" s="152"/>
      <c r="WDD113" s="152"/>
      <c r="WDE113" s="152"/>
      <c r="WDF113" s="152"/>
      <c r="WDG113" s="152"/>
      <c r="WDH113" s="152"/>
      <c r="WDI113" s="152"/>
      <c r="WDJ113" s="152"/>
      <c r="WDK113" s="152"/>
      <c r="WDL113" s="152"/>
      <c r="WDM113" s="152"/>
      <c r="WDN113" s="152"/>
      <c r="WDO113" s="152"/>
      <c r="WDP113" s="152"/>
      <c r="WDQ113" s="152"/>
      <c r="WDR113" s="152"/>
      <c r="WDS113" s="152"/>
      <c r="WDT113" s="152"/>
      <c r="WDU113" s="152"/>
      <c r="WDV113" s="152"/>
      <c r="WDW113" s="152"/>
      <c r="WDX113" s="152"/>
      <c r="WDY113" s="152"/>
      <c r="WDZ113" s="152"/>
      <c r="WEA113" s="152"/>
      <c r="WEB113" s="152"/>
      <c r="WEC113" s="152"/>
      <c r="WED113" s="152"/>
      <c r="WEE113" s="152"/>
      <c r="WEF113" s="152"/>
      <c r="WEG113" s="152"/>
      <c r="WEH113" s="152"/>
      <c r="WEI113" s="152"/>
      <c r="WEJ113" s="152"/>
      <c r="WEK113" s="152"/>
      <c r="WEL113" s="152"/>
      <c r="WEM113" s="152"/>
      <c r="WEN113" s="152"/>
      <c r="WEO113" s="152"/>
      <c r="WEP113" s="152"/>
      <c r="WEQ113" s="152"/>
      <c r="WER113" s="152"/>
      <c r="WES113" s="152"/>
      <c r="WET113" s="152"/>
      <c r="WEU113" s="152"/>
      <c r="WEV113" s="152"/>
      <c r="WEW113" s="152"/>
      <c r="WEX113" s="152"/>
      <c r="WEY113" s="152"/>
      <c r="WEZ113" s="152"/>
      <c r="WFA113" s="152"/>
      <c r="WFB113" s="152"/>
      <c r="WFC113" s="152"/>
      <c r="WFD113" s="152"/>
      <c r="WFE113" s="152"/>
      <c r="WFF113" s="152"/>
      <c r="WFG113" s="152"/>
      <c r="WFH113" s="152"/>
      <c r="WFI113" s="152"/>
      <c r="WFJ113" s="152"/>
      <c r="WFK113" s="152"/>
      <c r="WFL113" s="152"/>
      <c r="WFM113" s="152"/>
      <c r="WFN113" s="152"/>
      <c r="WFO113" s="152"/>
      <c r="WFP113" s="152"/>
      <c r="WFQ113" s="152"/>
      <c r="WFR113" s="152"/>
      <c r="WFS113" s="152"/>
      <c r="WFT113" s="152"/>
      <c r="WFU113" s="152"/>
      <c r="WFV113" s="152"/>
      <c r="WFW113" s="152"/>
      <c r="WFX113" s="152"/>
      <c r="WFY113" s="152"/>
      <c r="WFZ113" s="152"/>
      <c r="WGA113" s="152"/>
      <c r="WGB113" s="152"/>
      <c r="WGC113" s="152"/>
      <c r="WGD113" s="152"/>
      <c r="WGE113" s="152"/>
      <c r="WGF113" s="152"/>
      <c r="WGG113" s="152"/>
      <c r="WGH113" s="152"/>
      <c r="WGI113" s="152"/>
      <c r="WGJ113" s="152"/>
      <c r="WGK113" s="152"/>
      <c r="WGL113" s="152"/>
      <c r="WGM113" s="152"/>
      <c r="WGN113" s="152"/>
      <c r="WGO113" s="152"/>
      <c r="WGP113" s="152"/>
      <c r="WGQ113" s="152"/>
      <c r="WGR113" s="152"/>
      <c r="WGS113" s="152"/>
      <c r="WGT113" s="152"/>
      <c r="WGU113" s="152"/>
      <c r="WGV113" s="152"/>
      <c r="WGW113" s="152"/>
      <c r="WGX113" s="152"/>
      <c r="WGY113" s="152"/>
      <c r="WGZ113" s="152"/>
      <c r="WHA113" s="152"/>
      <c r="WHB113" s="152"/>
      <c r="WHC113" s="152"/>
      <c r="WHD113" s="152"/>
      <c r="WHE113" s="152"/>
      <c r="WHF113" s="152"/>
      <c r="WHG113" s="152"/>
      <c r="WHH113" s="152"/>
      <c r="WHI113" s="152"/>
      <c r="WHJ113" s="152"/>
      <c r="WHK113" s="152"/>
      <c r="WHL113" s="152"/>
      <c r="WHM113" s="152"/>
      <c r="WHN113" s="152"/>
      <c r="WHO113" s="152"/>
      <c r="WHP113" s="152"/>
      <c r="WHQ113" s="152"/>
      <c r="WHR113" s="152"/>
      <c r="WHS113" s="152"/>
      <c r="WHT113" s="152"/>
      <c r="WHU113" s="152"/>
      <c r="WHV113" s="152"/>
      <c r="WHW113" s="152"/>
      <c r="WHX113" s="152"/>
      <c r="WHY113" s="152"/>
      <c r="WHZ113" s="152"/>
      <c r="WIA113" s="152"/>
      <c r="WIB113" s="152"/>
      <c r="WIC113" s="152"/>
      <c r="WID113" s="152"/>
      <c r="WIE113" s="152"/>
      <c r="WIF113" s="152"/>
      <c r="WIG113" s="152"/>
      <c r="WIH113" s="152"/>
      <c r="WII113" s="152"/>
      <c r="WIJ113" s="152"/>
      <c r="WIK113" s="152"/>
      <c r="WIL113" s="152"/>
      <c r="WIM113" s="152"/>
      <c r="WIN113" s="152"/>
      <c r="WIO113" s="152"/>
      <c r="WIP113" s="152"/>
      <c r="WIQ113" s="152"/>
      <c r="WIR113" s="152"/>
      <c r="WIS113" s="152"/>
      <c r="WIT113" s="152"/>
      <c r="WIU113" s="152"/>
      <c r="WIV113" s="152"/>
      <c r="WIW113" s="152"/>
      <c r="WIX113" s="152"/>
      <c r="WIY113" s="152"/>
      <c r="WIZ113" s="152"/>
      <c r="WJA113" s="152"/>
      <c r="WJB113" s="152"/>
      <c r="WJC113" s="152"/>
      <c r="WJD113" s="152"/>
      <c r="WJE113" s="152"/>
      <c r="WJF113" s="152"/>
      <c r="WJG113" s="152"/>
      <c r="WJH113" s="152"/>
      <c r="WJI113" s="152"/>
      <c r="WJJ113" s="152"/>
      <c r="WJK113" s="152"/>
      <c r="WJL113" s="152"/>
      <c r="WJM113" s="152"/>
      <c r="WJN113" s="152"/>
      <c r="WJO113" s="152"/>
      <c r="WJP113" s="152"/>
      <c r="WJQ113" s="152"/>
      <c r="WJR113" s="152"/>
      <c r="WJS113" s="152"/>
      <c r="WJT113" s="152"/>
      <c r="WJU113" s="152"/>
      <c r="WJV113" s="152"/>
      <c r="WJW113" s="152"/>
      <c r="WJX113" s="152"/>
      <c r="WJY113" s="152"/>
      <c r="WJZ113" s="152"/>
      <c r="WKA113" s="152"/>
      <c r="WKB113" s="152"/>
      <c r="WKC113" s="152"/>
      <c r="WKD113" s="152"/>
      <c r="WKE113" s="152"/>
      <c r="WKF113" s="152"/>
      <c r="WKG113" s="152"/>
      <c r="WKH113" s="152"/>
      <c r="WKI113" s="152"/>
      <c r="WKJ113" s="152"/>
      <c r="WKK113" s="152"/>
      <c r="WKL113" s="152"/>
      <c r="WKM113" s="152"/>
      <c r="WKN113" s="152"/>
      <c r="WKO113" s="152"/>
      <c r="WKP113" s="152"/>
      <c r="WKQ113" s="152"/>
      <c r="WKR113" s="152"/>
      <c r="WKS113" s="152"/>
      <c r="WKT113" s="152"/>
      <c r="WKU113" s="152"/>
      <c r="WKV113" s="152"/>
      <c r="WKW113" s="152"/>
      <c r="WKX113" s="152"/>
      <c r="WKY113" s="152"/>
      <c r="WKZ113" s="152"/>
      <c r="WLA113" s="152"/>
      <c r="WLB113" s="152"/>
      <c r="WLC113" s="152"/>
      <c r="WLD113" s="152"/>
      <c r="WLE113" s="152"/>
      <c r="WLF113" s="152"/>
      <c r="WLG113" s="152"/>
      <c r="WLH113" s="152"/>
      <c r="WLI113" s="152"/>
      <c r="WLJ113" s="152"/>
      <c r="WLK113" s="152"/>
      <c r="WLL113" s="152"/>
      <c r="WLM113" s="152"/>
      <c r="WLN113" s="152"/>
      <c r="WLO113" s="152"/>
      <c r="WLP113" s="152"/>
      <c r="WLQ113" s="152"/>
      <c r="WLR113" s="152"/>
      <c r="WLS113" s="152"/>
      <c r="WLT113" s="152"/>
      <c r="WLU113" s="152"/>
      <c r="WLV113" s="152"/>
      <c r="WLW113" s="152"/>
      <c r="WLX113" s="152"/>
      <c r="WLY113" s="152"/>
      <c r="WLZ113" s="152"/>
      <c r="WMA113" s="152"/>
      <c r="WMB113" s="152"/>
      <c r="WMC113" s="152"/>
      <c r="WMD113" s="152"/>
      <c r="WME113" s="152"/>
      <c r="WMF113" s="152"/>
      <c r="WMG113" s="152"/>
      <c r="WMH113" s="152"/>
      <c r="WMI113" s="152"/>
      <c r="WMJ113" s="152"/>
      <c r="WMK113" s="152"/>
      <c r="WML113" s="152"/>
      <c r="WMM113" s="152"/>
      <c r="WMN113" s="152"/>
      <c r="WMO113" s="152"/>
      <c r="WMP113" s="152"/>
      <c r="WMQ113" s="152"/>
      <c r="WMR113" s="152"/>
      <c r="WMS113" s="152"/>
      <c r="WMT113" s="152"/>
      <c r="WMU113" s="152"/>
      <c r="WMV113" s="152"/>
      <c r="WMW113" s="152"/>
      <c r="WMX113" s="152"/>
      <c r="WMY113" s="152"/>
      <c r="WMZ113" s="152"/>
      <c r="WNA113" s="152"/>
      <c r="WNB113" s="152"/>
      <c r="WNC113" s="152"/>
      <c r="WND113" s="152"/>
      <c r="WNE113" s="152"/>
      <c r="WNF113" s="152"/>
      <c r="WNG113" s="152"/>
      <c r="WNH113" s="152"/>
      <c r="WNI113" s="152"/>
      <c r="WNJ113" s="152"/>
      <c r="WNK113" s="152"/>
      <c r="WNL113" s="152"/>
      <c r="WNM113" s="152"/>
      <c r="WNN113" s="152"/>
      <c r="WNO113" s="152"/>
      <c r="WNP113" s="152"/>
      <c r="WNQ113" s="152"/>
      <c r="WNR113" s="152"/>
      <c r="WNS113" s="152"/>
      <c r="WNT113" s="152"/>
      <c r="WNU113" s="152"/>
      <c r="WNV113" s="152"/>
      <c r="WNW113" s="152"/>
      <c r="WNX113" s="152"/>
      <c r="WNY113" s="152"/>
      <c r="WNZ113" s="152"/>
      <c r="WOA113" s="152"/>
      <c r="WOB113" s="152"/>
      <c r="WOC113" s="152"/>
      <c r="WOD113" s="152"/>
      <c r="WOE113" s="152"/>
      <c r="WOF113" s="152"/>
      <c r="WOG113" s="152"/>
      <c r="WOH113" s="152"/>
      <c r="WOI113" s="152"/>
      <c r="WOJ113" s="152"/>
      <c r="WOK113" s="152"/>
      <c r="WOL113" s="152"/>
      <c r="WOM113" s="152"/>
      <c r="WON113" s="152"/>
      <c r="WOO113" s="152"/>
      <c r="WOP113" s="152"/>
      <c r="WOQ113" s="152"/>
      <c r="WOR113" s="152"/>
      <c r="WOS113" s="152"/>
      <c r="WOT113" s="152"/>
      <c r="WOU113" s="152"/>
      <c r="WOV113" s="152"/>
      <c r="WOW113" s="152"/>
      <c r="WOX113" s="152"/>
      <c r="WOY113" s="152"/>
      <c r="WOZ113" s="152"/>
      <c r="WPA113" s="152"/>
      <c r="WPB113" s="152"/>
      <c r="WPC113" s="152"/>
      <c r="WPD113" s="152"/>
      <c r="WPE113" s="152"/>
      <c r="WPF113" s="152"/>
      <c r="WPG113" s="152"/>
      <c r="WPH113" s="152"/>
      <c r="WPI113" s="152"/>
      <c r="WPJ113" s="152"/>
      <c r="WPK113" s="152"/>
      <c r="WPL113" s="152"/>
      <c r="WPM113" s="152"/>
      <c r="WPN113" s="152"/>
      <c r="WPO113" s="152"/>
      <c r="WPP113" s="152"/>
      <c r="WPQ113" s="152"/>
      <c r="WPR113" s="152"/>
      <c r="WPS113" s="152"/>
      <c r="WPT113" s="152"/>
      <c r="WPU113" s="152"/>
      <c r="WPV113" s="152"/>
      <c r="WPW113" s="152"/>
      <c r="WPX113" s="152"/>
      <c r="WPY113" s="152"/>
      <c r="WPZ113" s="152"/>
      <c r="WQA113" s="152"/>
      <c r="WQB113" s="152"/>
      <c r="WQC113" s="152"/>
      <c r="WQD113" s="152"/>
      <c r="WQE113" s="152"/>
      <c r="WQF113" s="152"/>
      <c r="WQG113" s="152"/>
      <c r="WQH113" s="152"/>
      <c r="WQI113" s="152"/>
      <c r="WQJ113" s="152"/>
      <c r="WQK113" s="152"/>
      <c r="WQL113" s="152"/>
      <c r="WQM113" s="152"/>
      <c r="WQN113" s="152"/>
      <c r="WQO113" s="152"/>
      <c r="WQP113" s="152"/>
      <c r="WQQ113" s="152"/>
      <c r="WQR113" s="152"/>
      <c r="WQS113" s="152"/>
      <c r="WQT113" s="152"/>
      <c r="WQU113" s="152"/>
      <c r="WQV113" s="152"/>
      <c r="WQW113" s="152"/>
      <c r="WQX113" s="152"/>
      <c r="WQY113" s="152"/>
      <c r="WQZ113" s="152"/>
      <c r="WRA113" s="152"/>
      <c r="WRB113" s="152"/>
      <c r="WRC113" s="152"/>
      <c r="WRD113" s="152"/>
      <c r="WRE113" s="152"/>
      <c r="WRF113" s="152"/>
      <c r="WRG113" s="152"/>
      <c r="WRH113" s="152"/>
      <c r="WRI113" s="152"/>
      <c r="WRJ113" s="152"/>
      <c r="WRK113" s="152"/>
      <c r="WRL113" s="152"/>
      <c r="WRM113" s="152"/>
      <c r="WRN113" s="152"/>
      <c r="WRO113" s="152"/>
      <c r="WRP113" s="152"/>
      <c r="WRQ113" s="152"/>
      <c r="WRR113" s="152"/>
      <c r="WRS113" s="152"/>
      <c r="WRT113" s="152"/>
      <c r="WRU113" s="152"/>
      <c r="WRV113" s="152"/>
      <c r="WRW113" s="152"/>
      <c r="WRX113" s="152"/>
      <c r="WRY113" s="152"/>
      <c r="WRZ113" s="152"/>
      <c r="WSA113" s="152"/>
      <c r="WSB113" s="152"/>
      <c r="WSC113" s="152"/>
      <c r="WSD113" s="152"/>
      <c r="WSE113" s="152"/>
      <c r="WSF113" s="152"/>
      <c r="WSG113" s="152"/>
      <c r="WSH113" s="152"/>
      <c r="WSI113" s="152"/>
      <c r="WSJ113" s="152"/>
      <c r="WSK113" s="152"/>
      <c r="WSL113" s="152"/>
      <c r="WSM113" s="152"/>
      <c r="WSN113" s="152"/>
      <c r="WSO113" s="152"/>
      <c r="WSP113" s="152"/>
      <c r="WSQ113" s="152"/>
      <c r="WSR113" s="152"/>
      <c r="WSS113" s="152"/>
      <c r="WST113" s="152"/>
      <c r="WSU113" s="152"/>
      <c r="WSV113" s="152"/>
      <c r="WSW113" s="152"/>
      <c r="WSX113" s="152"/>
      <c r="WSY113" s="152"/>
      <c r="WSZ113" s="152"/>
      <c r="WTA113" s="152"/>
      <c r="WTB113" s="152"/>
      <c r="WTC113" s="152"/>
      <c r="WTD113" s="152"/>
      <c r="WTE113" s="152"/>
      <c r="WTF113" s="152"/>
      <c r="WTG113" s="152"/>
      <c r="WTH113" s="152"/>
      <c r="WTI113" s="152"/>
      <c r="WTJ113" s="152"/>
      <c r="WTK113" s="152"/>
      <c r="WTL113" s="152"/>
      <c r="WTM113" s="152"/>
      <c r="WTN113" s="152"/>
      <c r="WTO113" s="152"/>
      <c r="WTP113" s="152"/>
      <c r="WTQ113" s="152"/>
      <c r="WTR113" s="152"/>
      <c r="WTS113" s="152"/>
      <c r="WTT113" s="152"/>
      <c r="WTU113" s="152"/>
      <c r="WTV113" s="152"/>
      <c r="WTW113" s="152"/>
      <c r="WTX113" s="152"/>
      <c r="WTY113" s="152"/>
      <c r="WTZ113" s="152"/>
      <c r="WUA113" s="152"/>
      <c r="WUB113" s="152"/>
      <c r="WUC113" s="152"/>
      <c r="WUD113" s="152"/>
      <c r="WUE113" s="152"/>
      <c r="WUF113" s="152"/>
      <c r="WUG113" s="152"/>
      <c r="WUH113" s="152"/>
      <c r="WUI113" s="152"/>
      <c r="WUJ113" s="152"/>
      <c r="WUK113" s="152"/>
      <c r="WUL113" s="152"/>
      <c r="WUM113" s="152"/>
      <c r="WUN113" s="152"/>
      <c r="WUO113" s="152"/>
      <c r="WUP113" s="152"/>
      <c r="WUQ113" s="152"/>
      <c r="WUR113" s="152"/>
      <c r="WUS113" s="152"/>
      <c r="WUT113" s="152"/>
      <c r="WUU113" s="152"/>
      <c r="WUV113" s="152"/>
      <c r="WUW113" s="152"/>
      <c r="WUX113" s="152"/>
      <c r="WUY113" s="152"/>
      <c r="WUZ113" s="152"/>
      <c r="WVA113" s="152"/>
      <c r="WVB113" s="152"/>
      <c r="WVC113" s="152"/>
      <c r="WVD113" s="152"/>
      <c r="WVE113" s="152"/>
      <c r="WVF113" s="152"/>
      <c r="WVG113" s="152"/>
      <c r="WVH113" s="152"/>
      <c r="WVI113" s="152"/>
      <c r="WVJ113" s="152"/>
      <c r="WVK113" s="152"/>
      <c r="WVL113" s="152"/>
      <c r="WVM113" s="152"/>
      <c r="WVN113" s="152"/>
      <c r="WVO113" s="152"/>
      <c r="WVP113" s="152"/>
      <c r="WVQ113" s="152"/>
      <c r="WVR113" s="152"/>
      <c r="WVS113" s="152"/>
      <c r="WVT113" s="152"/>
      <c r="WVU113" s="152"/>
      <c r="WVV113" s="152"/>
      <c r="WVW113" s="152"/>
      <c r="WVX113" s="152"/>
      <c r="WVY113" s="152"/>
      <c r="WVZ113" s="152"/>
      <c r="WWA113" s="152"/>
      <c r="WWB113" s="152"/>
      <c r="WWC113" s="152"/>
      <c r="WWD113" s="152"/>
      <c r="WWE113" s="152"/>
      <c r="WWF113" s="152"/>
      <c r="WWG113" s="152"/>
      <c r="WWH113" s="152"/>
      <c r="WWI113" s="152"/>
      <c r="WWJ113" s="152"/>
      <c r="WWK113" s="152"/>
      <c r="WWL113" s="152"/>
      <c r="WWM113" s="152"/>
      <c r="WWN113" s="152"/>
      <c r="WWO113" s="152"/>
      <c r="WWP113" s="152"/>
      <c r="WWQ113" s="152"/>
      <c r="WWR113" s="152"/>
      <c r="WWS113" s="152"/>
      <c r="WWT113" s="152"/>
      <c r="WWU113" s="152"/>
      <c r="WWV113" s="152"/>
      <c r="WWW113" s="152"/>
      <c r="WWX113" s="152"/>
      <c r="WWY113" s="152"/>
      <c r="WWZ113" s="152"/>
      <c r="WXA113" s="152"/>
      <c r="WXB113" s="152"/>
      <c r="WXC113" s="152"/>
      <c r="WXD113" s="152"/>
      <c r="WXE113" s="152"/>
      <c r="WXF113" s="152"/>
      <c r="WXG113" s="152"/>
      <c r="WXH113" s="152"/>
      <c r="WXI113" s="152"/>
      <c r="WXJ113" s="152"/>
      <c r="WXK113" s="152"/>
      <c r="WXL113" s="152"/>
      <c r="WXM113" s="152"/>
      <c r="WXN113" s="152"/>
      <c r="WXO113" s="152"/>
      <c r="WXP113" s="152"/>
      <c r="WXQ113" s="152"/>
      <c r="WXR113" s="152"/>
      <c r="WXS113" s="152"/>
      <c r="WXT113" s="152"/>
      <c r="WXU113" s="152"/>
      <c r="WXV113" s="152"/>
      <c r="WXW113" s="152"/>
      <c r="WXX113" s="152"/>
      <c r="WXY113" s="152"/>
      <c r="WXZ113" s="152"/>
      <c r="WYA113" s="152"/>
      <c r="WYB113" s="152"/>
      <c r="WYC113" s="152"/>
      <c r="WYD113" s="152"/>
      <c r="WYE113" s="152"/>
      <c r="WYF113" s="152"/>
      <c r="WYG113" s="152"/>
      <c r="WYH113" s="152"/>
      <c r="WYI113" s="152"/>
      <c r="WYJ113" s="152"/>
      <c r="WYK113" s="152"/>
      <c r="WYL113" s="152"/>
      <c r="WYM113" s="152"/>
      <c r="WYN113" s="152"/>
      <c r="WYO113" s="152"/>
      <c r="WYP113" s="152"/>
      <c r="WYQ113" s="152"/>
      <c r="WYR113" s="152"/>
      <c r="WYS113" s="152"/>
      <c r="WYT113" s="152"/>
      <c r="WYU113" s="152"/>
      <c r="WYV113" s="152"/>
      <c r="WYW113" s="152"/>
      <c r="WYX113" s="152"/>
      <c r="WYY113" s="152"/>
      <c r="WYZ113" s="152"/>
      <c r="WZA113" s="152"/>
      <c r="WZB113" s="152"/>
      <c r="WZC113" s="152"/>
      <c r="WZD113" s="152"/>
      <c r="WZE113" s="152"/>
      <c r="WZF113" s="152"/>
      <c r="WZG113" s="152"/>
      <c r="WZH113" s="152"/>
      <c r="WZI113" s="152"/>
      <c r="WZJ113" s="152"/>
      <c r="WZK113" s="152"/>
      <c r="WZL113" s="152"/>
      <c r="WZM113" s="152"/>
      <c r="WZN113" s="152"/>
      <c r="WZO113" s="152"/>
      <c r="WZP113" s="152"/>
      <c r="WZQ113" s="152"/>
      <c r="WZR113" s="152"/>
      <c r="WZS113" s="152"/>
      <c r="WZT113" s="152"/>
      <c r="WZU113" s="152"/>
      <c r="WZV113" s="152"/>
      <c r="WZW113" s="152"/>
      <c r="WZX113" s="152"/>
      <c r="WZY113" s="152"/>
      <c r="WZZ113" s="152"/>
      <c r="XAA113" s="152"/>
      <c r="XAB113" s="152"/>
      <c r="XAC113" s="152"/>
      <c r="XAD113" s="152"/>
      <c r="XAE113" s="152"/>
      <c r="XAF113" s="152"/>
      <c r="XAG113" s="152"/>
      <c r="XAH113" s="152"/>
      <c r="XAI113" s="152"/>
      <c r="XAJ113" s="152"/>
      <c r="XAK113" s="152"/>
      <c r="XAL113" s="152"/>
      <c r="XAM113" s="152"/>
      <c r="XAN113" s="152"/>
      <c r="XAO113" s="152"/>
      <c r="XAP113" s="152"/>
      <c r="XAQ113" s="152"/>
      <c r="XAR113" s="152"/>
      <c r="XAS113" s="152"/>
      <c r="XAT113" s="152"/>
      <c r="XAU113" s="152"/>
      <c r="XAV113" s="152"/>
      <c r="XAW113" s="152"/>
      <c r="XAX113" s="152"/>
      <c r="XAY113" s="152"/>
      <c r="XAZ113" s="152"/>
      <c r="XBA113" s="152"/>
      <c r="XBB113" s="152"/>
      <c r="XBC113" s="152"/>
      <c r="XBD113" s="152"/>
      <c r="XBE113" s="152"/>
      <c r="XBF113" s="152"/>
      <c r="XBG113" s="152"/>
      <c r="XBH113" s="152"/>
      <c r="XBI113" s="152"/>
      <c r="XBJ113" s="152"/>
      <c r="XBK113" s="152"/>
      <c r="XBL113" s="152"/>
      <c r="XBM113" s="152"/>
      <c r="XBN113" s="152"/>
      <c r="XBO113" s="152"/>
      <c r="XBP113" s="152"/>
      <c r="XBQ113" s="152"/>
      <c r="XBR113" s="152"/>
      <c r="XBS113" s="152"/>
      <c r="XBT113" s="152"/>
      <c r="XBU113" s="152"/>
      <c r="XBV113" s="152"/>
      <c r="XBW113" s="152"/>
      <c r="XBX113" s="152"/>
      <c r="XBY113" s="152"/>
      <c r="XBZ113" s="152"/>
      <c r="XCA113" s="152"/>
      <c r="XCB113" s="152"/>
      <c r="XCC113" s="152"/>
      <c r="XCD113" s="152"/>
      <c r="XCE113" s="152"/>
      <c r="XCF113" s="152"/>
      <c r="XCG113" s="152"/>
      <c r="XCH113" s="152"/>
      <c r="XCI113" s="152"/>
      <c r="XCJ113" s="152"/>
      <c r="XCK113" s="152"/>
      <c r="XCL113" s="152"/>
      <c r="XCM113" s="152"/>
      <c r="XCN113" s="152"/>
      <c r="XCO113" s="152"/>
      <c r="XCP113" s="152"/>
      <c r="XCQ113" s="152"/>
      <c r="XCR113" s="152"/>
      <c r="XCS113" s="152"/>
      <c r="XCT113" s="152"/>
      <c r="XCU113" s="152"/>
      <c r="XCV113" s="152"/>
      <c r="XCW113" s="152"/>
      <c r="XCX113" s="152"/>
      <c r="XCY113" s="152"/>
      <c r="XCZ113" s="152"/>
      <c r="XDA113" s="152"/>
      <c r="XDB113" s="152"/>
      <c r="XDC113" s="152"/>
      <c r="XDD113" s="152"/>
      <c r="XDE113" s="152"/>
      <c r="XDF113" s="152"/>
      <c r="XDG113" s="152"/>
      <c r="XDH113" s="152"/>
      <c r="XDI113" s="152"/>
      <c r="XDJ113" s="152"/>
      <c r="XDK113" s="152"/>
      <c r="XDL113" s="152"/>
      <c r="XDM113" s="152"/>
      <c r="XDN113" s="152"/>
      <c r="XDO113" s="152"/>
      <c r="XDP113" s="152"/>
      <c r="XDQ113" s="152"/>
      <c r="XDR113" s="152"/>
      <c r="XDS113" s="152"/>
      <c r="XDT113" s="152"/>
      <c r="XDU113" s="152"/>
      <c r="XDV113" s="152"/>
      <c r="XDW113" s="152"/>
      <c r="XDX113" s="152"/>
      <c r="XDY113" s="152"/>
      <c r="XDZ113" s="152"/>
      <c r="XEA113" s="152"/>
      <c r="XEB113" s="152"/>
      <c r="XEC113" s="152"/>
      <c r="XED113" s="152"/>
    </row>
    <row r="114" spans="1:16358" s="154" customFormat="1" ht="14.25" customHeight="1">
      <c r="A114" s="152" t="s">
        <v>306</v>
      </c>
      <c r="B114" s="152" t="s">
        <v>306</v>
      </c>
      <c r="C114" s="200">
        <v>2079821</v>
      </c>
      <c r="D114" s="200">
        <v>2241754</v>
      </c>
      <c r="E114" s="200">
        <v>2260997</v>
      </c>
      <c r="F114" s="200">
        <v>2071262.4</v>
      </c>
      <c r="G114" s="200">
        <v>1648217.8</v>
      </c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  <c r="AU114" s="141"/>
      <c r="AV114" s="141"/>
      <c r="AW114" s="141"/>
      <c r="AX114" s="141"/>
      <c r="AY114" s="141"/>
      <c r="AZ114" s="141"/>
      <c r="BA114" s="141"/>
      <c r="BB114" s="141"/>
      <c r="BC114" s="141"/>
      <c r="BD114" s="141"/>
      <c r="BE114" s="141"/>
      <c r="BF114" s="141"/>
      <c r="BG114" s="141"/>
      <c r="BH114" s="141"/>
      <c r="BI114" s="141"/>
      <c r="BJ114" s="141"/>
      <c r="BK114" s="141"/>
      <c r="BL114" s="141"/>
      <c r="BM114" s="141"/>
      <c r="BN114" s="141"/>
      <c r="BO114" s="141"/>
      <c r="BP114" s="141"/>
      <c r="BQ114" s="141"/>
      <c r="BR114" s="141"/>
      <c r="BS114" s="141"/>
      <c r="BT114" s="141"/>
      <c r="BU114" s="141"/>
      <c r="BV114" s="141"/>
      <c r="BW114" s="141"/>
      <c r="BX114" s="141"/>
      <c r="BY114" s="141"/>
      <c r="BZ114" s="141"/>
      <c r="CA114" s="141"/>
      <c r="CB114" s="141"/>
      <c r="CC114" s="141"/>
      <c r="CD114" s="141"/>
      <c r="CE114" s="141"/>
      <c r="CF114" s="141"/>
      <c r="CG114" s="141"/>
      <c r="CH114" s="141"/>
      <c r="CI114" s="141"/>
      <c r="CJ114" s="141"/>
      <c r="CK114" s="141"/>
      <c r="CL114" s="141"/>
      <c r="CM114" s="141"/>
      <c r="CN114" s="141"/>
      <c r="CO114" s="141"/>
      <c r="CP114" s="141"/>
      <c r="CQ114" s="141"/>
      <c r="CR114" s="141"/>
      <c r="CS114" s="141"/>
      <c r="CT114" s="141"/>
      <c r="CU114" s="141"/>
      <c r="CV114" s="141"/>
      <c r="CW114" s="141"/>
      <c r="CX114" s="141"/>
      <c r="CY114" s="141"/>
      <c r="CZ114" s="141"/>
      <c r="DA114" s="141"/>
      <c r="DB114" s="141"/>
      <c r="DC114" s="141"/>
      <c r="DD114" s="141"/>
      <c r="DE114" s="141"/>
      <c r="DF114" s="141"/>
      <c r="DG114" s="141"/>
      <c r="DH114" s="141"/>
      <c r="DI114" s="141"/>
      <c r="DJ114" s="141"/>
      <c r="DK114" s="141"/>
      <c r="DL114" s="141"/>
      <c r="DM114" s="141"/>
      <c r="DN114" s="141"/>
      <c r="DO114" s="141"/>
      <c r="DP114" s="141"/>
      <c r="DQ114" s="141"/>
      <c r="DR114" s="141"/>
      <c r="DS114" s="141"/>
      <c r="DT114" s="141"/>
      <c r="DU114" s="141"/>
      <c r="DV114" s="141"/>
      <c r="DW114" s="141"/>
      <c r="DX114" s="141"/>
      <c r="DY114" s="141"/>
      <c r="DZ114" s="141"/>
      <c r="EA114" s="141"/>
      <c r="EB114" s="141"/>
      <c r="EC114" s="141"/>
      <c r="ED114" s="141"/>
      <c r="EE114" s="141"/>
      <c r="EF114" s="141"/>
      <c r="EG114" s="141"/>
      <c r="EH114" s="141"/>
      <c r="EI114" s="141"/>
      <c r="EJ114" s="141"/>
      <c r="EK114" s="141"/>
      <c r="EL114" s="141"/>
      <c r="EM114" s="141"/>
      <c r="EN114" s="141"/>
      <c r="EO114" s="141"/>
      <c r="EP114" s="141"/>
      <c r="EQ114" s="141"/>
      <c r="ER114" s="141"/>
      <c r="ES114" s="141"/>
      <c r="ET114" s="141"/>
      <c r="EU114" s="141"/>
      <c r="EV114" s="141"/>
      <c r="EW114" s="141"/>
      <c r="EX114" s="141"/>
      <c r="EY114" s="141"/>
      <c r="EZ114" s="141"/>
      <c r="FA114" s="141"/>
      <c r="FB114" s="141"/>
      <c r="FC114" s="141"/>
      <c r="FD114" s="141"/>
      <c r="FE114" s="141"/>
      <c r="FF114" s="141"/>
      <c r="FG114" s="141"/>
      <c r="FH114" s="141"/>
      <c r="FI114" s="141"/>
      <c r="FJ114" s="141"/>
      <c r="FK114" s="141"/>
      <c r="FL114" s="141"/>
      <c r="FM114" s="141"/>
      <c r="FN114" s="141"/>
      <c r="FO114" s="141"/>
      <c r="FP114" s="141"/>
      <c r="FQ114" s="141"/>
      <c r="FR114" s="141"/>
      <c r="FS114" s="141"/>
      <c r="FT114" s="141"/>
      <c r="FU114" s="141"/>
      <c r="FV114" s="141"/>
      <c r="FW114" s="141"/>
      <c r="FX114" s="141"/>
      <c r="FY114" s="141"/>
      <c r="FZ114" s="141"/>
      <c r="GA114" s="141"/>
      <c r="GB114" s="141"/>
      <c r="GC114" s="141"/>
      <c r="GD114" s="141"/>
      <c r="GE114" s="141"/>
      <c r="GF114" s="141"/>
      <c r="GG114" s="141"/>
      <c r="GH114" s="141"/>
      <c r="GI114" s="141"/>
      <c r="GJ114" s="141"/>
      <c r="GK114" s="141"/>
      <c r="GL114" s="141"/>
      <c r="GM114" s="141"/>
      <c r="GN114" s="141"/>
      <c r="GO114" s="141"/>
      <c r="GP114" s="141"/>
      <c r="GQ114" s="141"/>
      <c r="GR114" s="141"/>
      <c r="GS114" s="141"/>
      <c r="GT114" s="141"/>
      <c r="GU114" s="141"/>
      <c r="GV114" s="141"/>
      <c r="GW114" s="141"/>
      <c r="GX114" s="141"/>
      <c r="GY114" s="141"/>
      <c r="GZ114" s="141"/>
      <c r="HA114" s="141"/>
      <c r="HB114" s="141"/>
      <c r="HC114" s="141"/>
      <c r="HD114" s="141"/>
      <c r="HE114" s="141"/>
      <c r="HF114" s="141"/>
      <c r="HG114" s="141"/>
      <c r="HH114" s="141"/>
      <c r="HI114" s="141"/>
      <c r="HJ114" s="141"/>
      <c r="HK114" s="141"/>
      <c r="HL114" s="141"/>
      <c r="HM114" s="141"/>
      <c r="HN114" s="141"/>
      <c r="HO114" s="141"/>
      <c r="HP114" s="141"/>
      <c r="HQ114" s="141"/>
      <c r="HR114" s="141"/>
      <c r="HS114" s="141"/>
      <c r="HT114" s="141"/>
      <c r="HU114" s="141"/>
      <c r="HV114" s="141"/>
      <c r="HW114" s="141"/>
      <c r="HX114" s="141"/>
      <c r="HY114" s="141"/>
      <c r="HZ114" s="141"/>
      <c r="IA114" s="141"/>
      <c r="IB114" s="141"/>
      <c r="IC114" s="141"/>
      <c r="ID114" s="141"/>
      <c r="IE114" s="141"/>
      <c r="IF114" s="141"/>
      <c r="IG114" s="141"/>
      <c r="IH114" s="141"/>
      <c r="II114" s="141"/>
      <c r="IJ114" s="141"/>
      <c r="IK114" s="141"/>
      <c r="IL114" s="141"/>
      <c r="IM114" s="141"/>
      <c r="IN114" s="141"/>
      <c r="IO114" s="141"/>
      <c r="IP114" s="141"/>
      <c r="IQ114" s="141"/>
      <c r="IR114" s="141"/>
      <c r="IS114" s="141"/>
      <c r="IT114" s="141"/>
      <c r="IU114" s="141"/>
      <c r="IV114" s="141"/>
      <c r="IW114" s="141"/>
      <c r="IX114" s="141"/>
      <c r="IY114" s="141"/>
      <c r="IZ114" s="141"/>
      <c r="JA114" s="141"/>
      <c r="JB114" s="141"/>
      <c r="JC114" s="141"/>
      <c r="JD114" s="141"/>
      <c r="JE114" s="141"/>
      <c r="JF114" s="141"/>
      <c r="JG114" s="141"/>
      <c r="JH114" s="141"/>
      <c r="JI114" s="141"/>
      <c r="JJ114" s="141"/>
      <c r="JK114" s="141"/>
      <c r="JL114" s="141"/>
      <c r="JM114" s="141"/>
      <c r="JN114" s="141"/>
      <c r="JO114" s="141"/>
      <c r="JP114" s="141"/>
      <c r="JQ114" s="141"/>
      <c r="JR114" s="141"/>
      <c r="JS114" s="141"/>
      <c r="JT114" s="141"/>
      <c r="JU114" s="141"/>
      <c r="JV114" s="141"/>
      <c r="JW114" s="141"/>
      <c r="JX114" s="141"/>
      <c r="JY114" s="141"/>
      <c r="JZ114" s="141"/>
      <c r="KA114" s="141"/>
      <c r="KB114" s="141"/>
      <c r="KC114" s="141"/>
      <c r="KD114" s="141"/>
      <c r="KE114" s="141"/>
      <c r="KF114" s="141"/>
      <c r="KG114" s="141"/>
      <c r="KH114" s="141"/>
      <c r="KI114" s="141"/>
      <c r="KJ114" s="141"/>
      <c r="KK114" s="141"/>
      <c r="KL114" s="141"/>
      <c r="KM114" s="141"/>
      <c r="KN114" s="141"/>
      <c r="KO114" s="141"/>
      <c r="KP114" s="141"/>
      <c r="KQ114" s="141"/>
      <c r="KR114" s="141"/>
      <c r="KS114" s="141"/>
      <c r="KT114" s="141"/>
      <c r="KU114" s="141"/>
      <c r="KV114" s="141"/>
      <c r="KW114" s="141"/>
      <c r="KX114" s="141"/>
      <c r="KY114" s="141"/>
      <c r="KZ114" s="141"/>
      <c r="LA114" s="141"/>
      <c r="LB114" s="141"/>
      <c r="LC114" s="141"/>
      <c r="LD114" s="141"/>
      <c r="LE114" s="141"/>
      <c r="LF114" s="141"/>
      <c r="LG114" s="141"/>
      <c r="LH114" s="141"/>
      <c r="LI114" s="141"/>
      <c r="LJ114" s="141"/>
      <c r="LK114" s="141"/>
      <c r="LL114" s="141"/>
      <c r="LM114" s="141"/>
      <c r="LN114" s="141"/>
      <c r="LO114" s="141"/>
      <c r="LP114" s="141"/>
      <c r="LQ114" s="141"/>
      <c r="LR114" s="141"/>
      <c r="LS114" s="141"/>
      <c r="LT114" s="141"/>
      <c r="LU114" s="141"/>
      <c r="LV114" s="141"/>
      <c r="LW114" s="141"/>
      <c r="LX114" s="141"/>
      <c r="LY114" s="141"/>
      <c r="LZ114" s="141"/>
      <c r="MA114" s="141"/>
      <c r="MB114" s="141"/>
      <c r="MC114" s="141"/>
      <c r="MD114" s="141"/>
      <c r="ME114" s="141"/>
      <c r="MF114" s="141"/>
      <c r="MG114" s="141"/>
      <c r="MH114" s="141"/>
      <c r="MI114" s="141"/>
      <c r="MJ114" s="141"/>
      <c r="MK114" s="141"/>
      <c r="ML114" s="141"/>
      <c r="MM114" s="141"/>
      <c r="MN114" s="141"/>
      <c r="MO114" s="141"/>
      <c r="MP114" s="141"/>
      <c r="MQ114" s="141"/>
      <c r="MR114" s="141"/>
      <c r="MS114" s="141"/>
      <c r="MT114" s="141"/>
      <c r="MU114" s="141"/>
      <c r="MV114" s="141"/>
      <c r="MW114" s="141"/>
      <c r="MX114" s="141"/>
      <c r="MY114" s="141"/>
      <c r="MZ114" s="141"/>
      <c r="NA114" s="141"/>
      <c r="NB114" s="141"/>
      <c r="NC114" s="141"/>
      <c r="ND114" s="141"/>
      <c r="NE114" s="141"/>
      <c r="NF114" s="141"/>
      <c r="NG114" s="141"/>
      <c r="NH114" s="141"/>
      <c r="NI114" s="141"/>
      <c r="NJ114" s="141"/>
      <c r="NK114" s="141"/>
      <c r="NL114" s="141"/>
      <c r="NM114" s="141"/>
      <c r="NN114" s="141"/>
      <c r="NO114" s="141"/>
      <c r="NP114" s="141"/>
      <c r="NQ114" s="141"/>
      <c r="NR114" s="141"/>
      <c r="NS114" s="141"/>
      <c r="NT114" s="141"/>
      <c r="NU114" s="141"/>
      <c r="NV114" s="141"/>
      <c r="NW114" s="141"/>
      <c r="NX114" s="141"/>
      <c r="NY114" s="141"/>
      <c r="NZ114" s="141"/>
      <c r="OA114" s="141"/>
      <c r="OB114" s="141"/>
      <c r="OC114" s="141"/>
      <c r="OD114" s="141"/>
      <c r="OE114" s="141"/>
      <c r="OF114" s="141"/>
      <c r="OG114" s="141"/>
      <c r="OH114" s="141"/>
      <c r="OI114" s="141"/>
      <c r="OJ114" s="141"/>
      <c r="OK114" s="141"/>
      <c r="OL114" s="141"/>
      <c r="OM114" s="141"/>
      <c r="ON114" s="141"/>
      <c r="OO114" s="141"/>
      <c r="OP114" s="141"/>
      <c r="OQ114" s="141"/>
      <c r="OR114" s="141"/>
      <c r="OS114" s="141"/>
      <c r="OT114" s="141"/>
      <c r="OU114" s="141"/>
      <c r="OV114" s="141"/>
      <c r="OW114" s="141"/>
      <c r="OX114" s="141"/>
      <c r="OY114" s="141"/>
      <c r="OZ114" s="141"/>
      <c r="PA114" s="141"/>
      <c r="PB114" s="141"/>
      <c r="PC114" s="141"/>
      <c r="PD114" s="141"/>
      <c r="PE114" s="141"/>
      <c r="PF114" s="141"/>
      <c r="PG114" s="141"/>
      <c r="PH114" s="141"/>
      <c r="PI114" s="141"/>
      <c r="PJ114" s="141"/>
      <c r="PK114" s="141"/>
      <c r="PL114" s="141"/>
      <c r="PM114" s="141"/>
      <c r="PN114" s="141"/>
      <c r="PO114" s="141"/>
      <c r="PP114" s="141"/>
      <c r="PQ114" s="141"/>
      <c r="PR114" s="141"/>
      <c r="PS114" s="141"/>
      <c r="PT114" s="141"/>
      <c r="PU114" s="141"/>
      <c r="PV114" s="141"/>
      <c r="PW114" s="141"/>
      <c r="PX114" s="141"/>
      <c r="PY114" s="141"/>
      <c r="PZ114" s="141"/>
      <c r="QA114" s="141"/>
      <c r="QB114" s="141"/>
      <c r="QC114" s="141"/>
      <c r="QD114" s="141"/>
      <c r="QE114" s="141"/>
      <c r="QF114" s="141"/>
      <c r="QG114" s="141"/>
      <c r="QH114" s="141"/>
      <c r="QI114" s="141"/>
      <c r="QJ114" s="141"/>
      <c r="QK114" s="141"/>
      <c r="QL114" s="141"/>
      <c r="QM114" s="141"/>
      <c r="QN114" s="141"/>
      <c r="QO114" s="141"/>
      <c r="QP114" s="141"/>
      <c r="QQ114" s="141"/>
      <c r="QR114" s="141"/>
      <c r="QS114" s="141"/>
      <c r="QT114" s="141"/>
      <c r="QU114" s="141"/>
      <c r="QV114" s="141"/>
      <c r="QW114" s="141"/>
      <c r="QX114" s="141"/>
      <c r="QY114" s="141"/>
      <c r="QZ114" s="141"/>
      <c r="RA114" s="141"/>
      <c r="RB114" s="141"/>
      <c r="RC114" s="141"/>
      <c r="RD114" s="141"/>
      <c r="RE114" s="141"/>
      <c r="RF114" s="141"/>
      <c r="RG114" s="141"/>
      <c r="RH114" s="141"/>
      <c r="RI114" s="141"/>
      <c r="RJ114" s="141"/>
      <c r="RK114" s="141"/>
      <c r="RL114" s="141"/>
      <c r="RM114" s="141"/>
      <c r="RN114" s="141"/>
      <c r="RO114" s="141"/>
      <c r="RP114" s="141"/>
      <c r="RQ114" s="141"/>
      <c r="RR114" s="141"/>
      <c r="RS114" s="141"/>
      <c r="RT114" s="141"/>
      <c r="RU114" s="141"/>
      <c r="RV114" s="141"/>
      <c r="RW114" s="141"/>
      <c r="RX114" s="141"/>
      <c r="RY114" s="141"/>
      <c r="RZ114" s="141"/>
      <c r="SA114" s="141"/>
      <c r="SB114" s="141"/>
      <c r="SC114" s="141"/>
      <c r="SD114" s="141"/>
      <c r="SE114" s="141"/>
      <c r="SF114" s="141"/>
      <c r="SG114" s="141"/>
      <c r="SH114" s="141"/>
      <c r="SI114" s="141"/>
      <c r="SJ114" s="141"/>
      <c r="SK114" s="141"/>
      <c r="SL114" s="141"/>
      <c r="SM114" s="141"/>
      <c r="SN114" s="141"/>
      <c r="SO114" s="141"/>
      <c r="SP114" s="141"/>
      <c r="SQ114" s="141"/>
      <c r="SR114" s="141"/>
      <c r="SS114" s="141"/>
      <c r="ST114" s="141"/>
      <c r="SU114" s="141"/>
      <c r="SV114" s="141"/>
      <c r="SW114" s="141"/>
      <c r="SX114" s="141"/>
      <c r="SY114" s="141"/>
      <c r="SZ114" s="141"/>
      <c r="TA114" s="141"/>
      <c r="TB114" s="141"/>
      <c r="TC114" s="141"/>
      <c r="TD114" s="141"/>
      <c r="TE114" s="141"/>
      <c r="TF114" s="141"/>
      <c r="TG114" s="141"/>
      <c r="TH114" s="141"/>
      <c r="TI114" s="141"/>
      <c r="TJ114" s="141"/>
      <c r="TK114" s="141"/>
      <c r="TL114" s="141"/>
      <c r="TM114" s="141"/>
      <c r="TN114" s="141"/>
      <c r="TO114" s="141"/>
      <c r="TP114" s="141"/>
      <c r="TQ114" s="141"/>
      <c r="TR114" s="141"/>
      <c r="TS114" s="141"/>
      <c r="TT114" s="141"/>
      <c r="TU114" s="141"/>
      <c r="TV114" s="141"/>
      <c r="TW114" s="141"/>
      <c r="TX114" s="141"/>
      <c r="TY114" s="141"/>
      <c r="TZ114" s="141"/>
      <c r="UA114" s="141"/>
      <c r="UB114" s="141"/>
      <c r="UC114" s="141"/>
      <c r="UD114" s="141"/>
      <c r="UE114" s="141"/>
      <c r="UF114" s="141"/>
      <c r="UG114" s="141"/>
      <c r="UH114" s="141"/>
      <c r="UI114" s="141"/>
      <c r="UJ114" s="141"/>
      <c r="UK114" s="141"/>
      <c r="UL114" s="141"/>
      <c r="UM114" s="141"/>
      <c r="UN114" s="141"/>
      <c r="UO114" s="141"/>
      <c r="UP114" s="141"/>
      <c r="UQ114" s="141"/>
      <c r="UR114" s="141"/>
      <c r="US114" s="141"/>
      <c r="UT114" s="141"/>
      <c r="UU114" s="141"/>
      <c r="UV114" s="141"/>
      <c r="UW114" s="141"/>
      <c r="UX114" s="141"/>
      <c r="UY114" s="141"/>
      <c r="UZ114" s="141"/>
      <c r="VA114" s="141"/>
      <c r="VB114" s="141"/>
      <c r="VC114" s="141"/>
      <c r="VD114" s="141"/>
      <c r="VE114" s="141"/>
      <c r="VF114" s="141"/>
      <c r="VG114" s="141"/>
      <c r="VH114" s="141"/>
      <c r="VI114" s="141"/>
      <c r="VJ114" s="141"/>
      <c r="VK114" s="141"/>
      <c r="VL114" s="141"/>
      <c r="VM114" s="141"/>
      <c r="VN114" s="141"/>
      <c r="VO114" s="141"/>
      <c r="VP114" s="141"/>
      <c r="VQ114" s="141"/>
      <c r="VR114" s="141"/>
      <c r="VS114" s="141"/>
      <c r="VT114" s="141"/>
      <c r="VU114" s="141"/>
      <c r="VV114" s="141"/>
      <c r="VW114" s="141"/>
      <c r="VX114" s="141"/>
      <c r="VY114" s="141"/>
      <c r="VZ114" s="141"/>
      <c r="WA114" s="141"/>
      <c r="WB114" s="141"/>
      <c r="WC114" s="141"/>
      <c r="WD114" s="141"/>
      <c r="WE114" s="141"/>
      <c r="WF114" s="141"/>
      <c r="WG114" s="141"/>
      <c r="WH114" s="141"/>
      <c r="WI114" s="141"/>
      <c r="WJ114" s="141"/>
      <c r="WK114" s="141"/>
      <c r="WL114" s="141"/>
      <c r="WM114" s="141"/>
      <c r="WN114" s="141"/>
      <c r="WO114" s="141"/>
      <c r="WP114" s="141"/>
      <c r="WQ114" s="141"/>
      <c r="WR114" s="141"/>
      <c r="WS114" s="141"/>
      <c r="WT114" s="141"/>
      <c r="WU114" s="141"/>
      <c r="WV114" s="141"/>
      <c r="WW114" s="141"/>
      <c r="WX114" s="141"/>
      <c r="WY114" s="141"/>
      <c r="WZ114" s="141"/>
      <c r="XA114" s="141"/>
      <c r="XB114" s="141"/>
      <c r="XC114" s="141"/>
      <c r="XD114" s="141"/>
      <c r="XE114" s="141"/>
      <c r="XF114" s="141"/>
      <c r="XG114" s="141"/>
      <c r="XH114" s="141"/>
      <c r="XI114" s="141"/>
      <c r="XJ114" s="141"/>
      <c r="XK114" s="141"/>
      <c r="XL114" s="141"/>
      <c r="XM114" s="141"/>
      <c r="XN114" s="141"/>
      <c r="XO114" s="141"/>
      <c r="XP114" s="141"/>
      <c r="XQ114" s="141"/>
      <c r="XR114" s="141"/>
      <c r="XS114" s="141"/>
      <c r="XT114" s="141"/>
      <c r="XU114" s="141"/>
      <c r="XV114" s="141"/>
      <c r="XW114" s="141"/>
      <c r="XX114" s="141"/>
      <c r="XY114" s="141"/>
      <c r="XZ114" s="141"/>
      <c r="YA114" s="141"/>
      <c r="YB114" s="141"/>
      <c r="YC114" s="141"/>
      <c r="YD114" s="141"/>
      <c r="YE114" s="141"/>
      <c r="YF114" s="141"/>
      <c r="YG114" s="141"/>
      <c r="YH114" s="141"/>
      <c r="YI114" s="141"/>
      <c r="YJ114" s="141"/>
      <c r="YK114" s="141"/>
      <c r="YL114" s="141"/>
      <c r="YM114" s="141"/>
      <c r="YN114" s="141"/>
      <c r="YO114" s="141"/>
      <c r="YP114" s="141"/>
      <c r="YQ114" s="141"/>
      <c r="YR114" s="141"/>
      <c r="YS114" s="141"/>
      <c r="YT114" s="141"/>
      <c r="YU114" s="141"/>
      <c r="YV114" s="141"/>
      <c r="YW114" s="141"/>
      <c r="YX114" s="141"/>
      <c r="YY114" s="141"/>
      <c r="YZ114" s="141"/>
      <c r="ZA114" s="141"/>
      <c r="ZB114" s="141"/>
      <c r="ZC114" s="141"/>
      <c r="ZD114" s="141"/>
      <c r="ZE114" s="141"/>
      <c r="ZF114" s="141"/>
      <c r="ZG114" s="141"/>
      <c r="ZH114" s="141"/>
      <c r="ZI114" s="141"/>
      <c r="ZJ114" s="141"/>
      <c r="ZK114" s="141"/>
      <c r="ZL114" s="141"/>
      <c r="ZM114" s="141"/>
      <c r="ZN114" s="141"/>
      <c r="ZO114" s="141"/>
      <c r="ZP114" s="141"/>
      <c r="ZQ114" s="141"/>
      <c r="ZR114" s="141"/>
      <c r="ZS114" s="141"/>
      <c r="ZT114" s="141"/>
      <c r="ZU114" s="141"/>
      <c r="ZV114" s="141"/>
      <c r="ZW114" s="141"/>
      <c r="ZX114" s="141"/>
      <c r="ZY114" s="141"/>
      <c r="ZZ114" s="141"/>
      <c r="AAA114" s="141"/>
      <c r="AAB114" s="141"/>
      <c r="AAC114" s="141"/>
      <c r="AAD114" s="141"/>
      <c r="AAE114" s="141"/>
      <c r="AAF114" s="141"/>
      <c r="AAG114" s="141"/>
      <c r="AAH114" s="141"/>
      <c r="AAI114" s="141"/>
      <c r="AAJ114" s="141"/>
      <c r="AAK114" s="141"/>
      <c r="AAL114" s="141"/>
      <c r="AAM114" s="141"/>
      <c r="AAN114" s="141"/>
      <c r="AAO114" s="141"/>
      <c r="AAP114" s="141"/>
      <c r="AAQ114" s="141"/>
      <c r="AAR114" s="141"/>
      <c r="AAS114" s="141"/>
      <c r="AAT114" s="141"/>
      <c r="AAU114" s="141"/>
      <c r="AAV114" s="141"/>
      <c r="AAW114" s="141"/>
      <c r="AAX114" s="141"/>
      <c r="AAY114" s="141"/>
      <c r="AAZ114" s="141"/>
      <c r="ABA114" s="141"/>
      <c r="ABB114" s="141"/>
      <c r="ABC114" s="141"/>
      <c r="ABD114" s="141"/>
      <c r="ABE114" s="141"/>
      <c r="ABF114" s="141"/>
      <c r="ABG114" s="141"/>
      <c r="ABH114" s="141"/>
      <c r="ABI114" s="141"/>
      <c r="ABJ114" s="141"/>
      <c r="ABK114" s="141"/>
      <c r="ABL114" s="141"/>
      <c r="ABM114" s="141"/>
      <c r="ABN114" s="141"/>
      <c r="ABO114" s="141"/>
      <c r="ABP114" s="141"/>
      <c r="ABQ114" s="141"/>
      <c r="ABR114" s="141"/>
      <c r="ABS114" s="141"/>
      <c r="ABT114" s="141"/>
      <c r="ABU114" s="141"/>
      <c r="ABV114" s="141"/>
      <c r="ABW114" s="141"/>
      <c r="ABX114" s="141"/>
      <c r="ABY114" s="141"/>
      <c r="ABZ114" s="141"/>
      <c r="ACA114" s="141"/>
      <c r="ACB114" s="141"/>
      <c r="ACC114" s="141"/>
      <c r="ACD114" s="141"/>
      <c r="ACE114" s="141"/>
      <c r="ACF114" s="141"/>
      <c r="ACG114" s="141"/>
      <c r="ACH114" s="141"/>
      <c r="ACI114" s="141"/>
      <c r="ACJ114" s="141"/>
      <c r="ACK114" s="141"/>
      <c r="ACL114" s="141"/>
      <c r="ACM114" s="141"/>
      <c r="ACN114" s="141"/>
      <c r="ACO114" s="141"/>
      <c r="ACP114" s="141"/>
      <c r="ACQ114" s="141"/>
      <c r="ACR114" s="141"/>
      <c r="ACS114" s="141"/>
      <c r="ACT114" s="141"/>
      <c r="ACU114" s="141"/>
      <c r="ACV114" s="141"/>
      <c r="ACW114" s="141"/>
      <c r="ACX114" s="141"/>
      <c r="ACY114" s="141"/>
      <c r="ACZ114" s="141"/>
      <c r="ADA114" s="141"/>
      <c r="ADB114" s="141"/>
      <c r="ADC114" s="141"/>
      <c r="ADD114" s="141"/>
      <c r="ADE114" s="141"/>
      <c r="ADF114" s="141"/>
      <c r="ADG114" s="141"/>
      <c r="ADH114" s="141"/>
      <c r="ADI114" s="141"/>
      <c r="ADJ114" s="141"/>
      <c r="ADK114" s="141"/>
      <c r="ADL114" s="141"/>
      <c r="ADM114" s="141"/>
      <c r="ADN114" s="141"/>
      <c r="ADO114" s="141"/>
      <c r="ADP114" s="141"/>
      <c r="ADQ114" s="141"/>
      <c r="ADR114" s="141"/>
      <c r="ADS114" s="141"/>
      <c r="ADT114" s="141"/>
      <c r="ADU114" s="141"/>
      <c r="ADV114" s="141"/>
      <c r="ADW114" s="141"/>
      <c r="ADX114" s="141"/>
      <c r="ADY114" s="141"/>
      <c r="ADZ114" s="141"/>
      <c r="AEA114" s="141"/>
      <c r="AEB114" s="141"/>
      <c r="AEC114" s="141"/>
      <c r="AED114" s="141"/>
      <c r="AEE114" s="141"/>
      <c r="AEF114" s="141"/>
      <c r="AEG114" s="141"/>
      <c r="AEH114" s="141"/>
      <c r="AEI114" s="141"/>
      <c r="AEJ114" s="141"/>
      <c r="AEK114" s="141"/>
      <c r="AEL114" s="141"/>
      <c r="AEM114" s="141"/>
      <c r="AEN114" s="141"/>
      <c r="AEO114" s="141"/>
      <c r="AEP114" s="141"/>
      <c r="AEQ114" s="141"/>
      <c r="AER114" s="141"/>
      <c r="AES114" s="141"/>
      <c r="AET114" s="141"/>
      <c r="AEU114" s="141"/>
      <c r="AEV114" s="141"/>
      <c r="AEW114" s="141"/>
      <c r="AEX114" s="141"/>
      <c r="AEY114" s="141"/>
      <c r="AEZ114" s="141"/>
      <c r="AFA114" s="141"/>
      <c r="AFB114" s="141"/>
      <c r="AFC114" s="141"/>
      <c r="AFD114" s="141"/>
      <c r="AFE114" s="141"/>
      <c r="AFF114" s="141"/>
      <c r="AFG114" s="141"/>
      <c r="AFH114" s="141"/>
      <c r="AFI114" s="141"/>
      <c r="AFJ114" s="141"/>
      <c r="AFK114" s="141"/>
      <c r="AFL114" s="141"/>
      <c r="AFM114" s="141"/>
      <c r="AFN114" s="141"/>
      <c r="AFO114" s="141"/>
      <c r="AFP114" s="141"/>
      <c r="AFQ114" s="141"/>
      <c r="AFR114" s="141"/>
      <c r="AFS114" s="141"/>
      <c r="AFT114" s="141"/>
      <c r="AFU114" s="141"/>
      <c r="AFV114" s="141"/>
      <c r="AFW114" s="141"/>
      <c r="AFX114" s="141"/>
      <c r="AFY114" s="141"/>
      <c r="AFZ114" s="141"/>
      <c r="AGA114" s="141"/>
      <c r="AGB114" s="141"/>
      <c r="AGC114" s="141"/>
      <c r="AGD114" s="141"/>
      <c r="AGE114" s="141"/>
      <c r="AGF114" s="141"/>
      <c r="AGG114" s="141"/>
      <c r="AGH114" s="141"/>
      <c r="AGI114" s="141"/>
      <c r="AGJ114" s="141"/>
      <c r="AGK114" s="141"/>
      <c r="AGL114" s="141"/>
      <c r="AGM114" s="141"/>
      <c r="AGN114" s="141"/>
      <c r="AGO114" s="141"/>
      <c r="AGP114" s="141"/>
      <c r="AGQ114" s="141"/>
      <c r="AGR114" s="141"/>
      <c r="AGS114" s="141"/>
      <c r="AGT114" s="141"/>
      <c r="AGU114" s="141"/>
      <c r="AGV114" s="141"/>
      <c r="AGW114" s="141"/>
      <c r="AGX114" s="141"/>
      <c r="AGY114" s="141"/>
      <c r="AGZ114" s="141"/>
      <c r="AHA114" s="141"/>
      <c r="AHB114" s="141"/>
      <c r="AHC114" s="141"/>
      <c r="AHD114" s="141"/>
      <c r="AHE114" s="141"/>
      <c r="AHF114" s="141"/>
      <c r="AHG114" s="141"/>
      <c r="AHH114" s="141"/>
      <c r="AHI114" s="141"/>
      <c r="AHJ114" s="141"/>
      <c r="AHK114" s="141"/>
      <c r="AHL114" s="141"/>
      <c r="AHM114" s="141"/>
      <c r="AHN114" s="141"/>
      <c r="AHO114" s="141"/>
      <c r="AHP114" s="141"/>
      <c r="AHQ114" s="141"/>
      <c r="AHR114" s="141"/>
      <c r="AHS114" s="141"/>
      <c r="AHT114" s="141"/>
      <c r="AHU114" s="141"/>
      <c r="AHV114" s="141"/>
      <c r="AHW114" s="141"/>
      <c r="AHX114" s="141"/>
      <c r="AHY114" s="141"/>
      <c r="AHZ114" s="141"/>
      <c r="AIA114" s="141"/>
      <c r="AIB114" s="141"/>
      <c r="AIC114" s="141"/>
      <c r="AID114" s="141"/>
      <c r="AIE114" s="141"/>
      <c r="AIF114" s="141"/>
      <c r="AIG114" s="141"/>
      <c r="AIH114" s="141"/>
      <c r="AII114" s="141"/>
      <c r="AIJ114" s="141"/>
      <c r="AIK114" s="141"/>
      <c r="AIL114" s="141"/>
      <c r="AIM114" s="141"/>
      <c r="AIN114" s="141"/>
      <c r="AIO114" s="141"/>
      <c r="AIP114" s="141"/>
      <c r="AIQ114" s="141"/>
      <c r="AIR114" s="141"/>
      <c r="AIS114" s="141"/>
      <c r="AIT114" s="141"/>
      <c r="AIU114" s="141"/>
      <c r="AIV114" s="141"/>
      <c r="AIW114" s="141"/>
      <c r="AIX114" s="141"/>
      <c r="AIY114" s="141"/>
      <c r="AIZ114" s="141"/>
      <c r="AJA114" s="141"/>
      <c r="AJB114" s="141"/>
      <c r="AJC114" s="141"/>
      <c r="AJD114" s="141"/>
      <c r="AJE114" s="141"/>
      <c r="AJF114" s="141"/>
      <c r="AJG114" s="141"/>
      <c r="AJH114" s="141"/>
      <c r="AJI114" s="141"/>
      <c r="AJJ114" s="141"/>
      <c r="AJK114" s="141"/>
      <c r="AJL114" s="141"/>
      <c r="AJM114" s="141"/>
      <c r="AJN114" s="141"/>
      <c r="AJO114" s="141"/>
      <c r="AJP114" s="141"/>
      <c r="AJQ114" s="141"/>
      <c r="AJR114" s="141"/>
      <c r="AJS114" s="141"/>
      <c r="AJT114" s="141"/>
      <c r="AJU114" s="141"/>
      <c r="AJV114" s="141"/>
      <c r="AJW114" s="141"/>
      <c r="AJX114" s="141"/>
      <c r="AJY114" s="141"/>
      <c r="AJZ114" s="141"/>
      <c r="AKA114" s="141"/>
      <c r="AKB114" s="141"/>
      <c r="AKC114" s="141"/>
      <c r="AKD114" s="141"/>
      <c r="AKE114" s="141"/>
      <c r="AKF114" s="141"/>
      <c r="AKG114" s="141"/>
      <c r="AKH114" s="141"/>
      <c r="AKI114" s="141"/>
      <c r="AKJ114" s="141"/>
      <c r="AKK114" s="141"/>
      <c r="AKL114" s="141"/>
      <c r="AKM114" s="141"/>
      <c r="AKN114" s="141"/>
      <c r="AKO114" s="141"/>
      <c r="AKP114" s="141"/>
      <c r="AKQ114" s="141"/>
      <c r="AKR114" s="141"/>
      <c r="AKS114" s="141"/>
      <c r="AKT114" s="141"/>
      <c r="AKU114" s="141"/>
      <c r="AKV114" s="141"/>
      <c r="AKW114" s="141"/>
      <c r="AKX114" s="141"/>
      <c r="AKY114" s="141"/>
      <c r="AKZ114" s="141"/>
      <c r="ALA114" s="141"/>
      <c r="ALB114" s="141"/>
      <c r="ALC114" s="141"/>
      <c r="ALD114" s="141"/>
      <c r="ALE114" s="141"/>
      <c r="ALF114" s="141"/>
      <c r="ALG114" s="141"/>
      <c r="ALH114" s="141"/>
      <c r="ALI114" s="141"/>
      <c r="ALJ114" s="141"/>
      <c r="ALK114" s="141"/>
      <c r="ALL114" s="141"/>
      <c r="ALM114" s="141"/>
      <c r="ALN114" s="141"/>
      <c r="ALO114" s="141"/>
      <c r="ALP114" s="141"/>
      <c r="ALQ114" s="141"/>
      <c r="ALR114" s="141"/>
      <c r="ALS114" s="141"/>
      <c r="ALT114" s="141"/>
      <c r="ALU114" s="141"/>
      <c r="ALV114" s="141"/>
      <c r="ALW114" s="141"/>
      <c r="ALX114" s="141"/>
      <c r="ALY114" s="141"/>
      <c r="ALZ114" s="141"/>
      <c r="AMA114" s="141"/>
      <c r="AMB114" s="141"/>
      <c r="AMC114" s="141"/>
      <c r="AMD114" s="141"/>
      <c r="AME114" s="141"/>
      <c r="AMF114" s="141"/>
      <c r="AMG114" s="141"/>
      <c r="AMH114" s="141"/>
      <c r="AMI114" s="141"/>
      <c r="AMJ114" s="141"/>
      <c r="AMK114" s="141"/>
      <c r="AML114" s="141"/>
      <c r="AMM114" s="141"/>
      <c r="AMN114" s="141"/>
      <c r="AMO114" s="141"/>
      <c r="AMP114" s="141"/>
      <c r="AMQ114" s="141"/>
      <c r="AMR114" s="141"/>
      <c r="AMS114" s="141"/>
      <c r="AMT114" s="141"/>
      <c r="AMU114" s="141"/>
      <c r="AMV114" s="141"/>
      <c r="AMW114" s="141"/>
      <c r="AMX114" s="141"/>
      <c r="AMY114" s="141"/>
      <c r="AMZ114" s="141"/>
      <c r="ANA114" s="141"/>
      <c r="ANB114" s="141"/>
      <c r="ANC114" s="141"/>
      <c r="AND114" s="141"/>
      <c r="ANE114" s="141"/>
      <c r="ANF114" s="141"/>
      <c r="ANG114" s="141"/>
      <c r="ANH114" s="141"/>
      <c r="ANI114" s="141"/>
      <c r="ANJ114" s="141"/>
      <c r="ANK114" s="141"/>
      <c r="ANL114" s="141"/>
      <c r="ANM114" s="141"/>
      <c r="ANN114" s="141"/>
      <c r="ANO114" s="141"/>
      <c r="ANP114" s="141"/>
      <c r="ANQ114" s="141"/>
      <c r="ANR114" s="141"/>
      <c r="ANS114" s="141"/>
      <c r="ANT114" s="141"/>
      <c r="ANU114" s="141"/>
      <c r="ANV114" s="141"/>
      <c r="ANW114" s="141"/>
      <c r="ANX114" s="141"/>
      <c r="ANY114" s="141"/>
      <c r="ANZ114" s="141"/>
      <c r="AOA114" s="141"/>
      <c r="AOB114" s="141"/>
      <c r="AOC114" s="141"/>
      <c r="AOD114" s="141"/>
      <c r="AOE114" s="141"/>
      <c r="AOF114" s="141"/>
      <c r="AOG114" s="141"/>
      <c r="AOH114" s="141"/>
      <c r="AOI114" s="141"/>
      <c r="AOJ114" s="141"/>
      <c r="AOK114" s="141"/>
      <c r="AOL114" s="141"/>
      <c r="AOM114" s="141"/>
      <c r="AON114" s="141"/>
      <c r="AOO114" s="141"/>
      <c r="AOP114" s="141"/>
      <c r="AOQ114" s="141"/>
      <c r="AOR114" s="141"/>
      <c r="AOS114" s="141"/>
      <c r="AOT114" s="141"/>
      <c r="AOU114" s="141"/>
      <c r="AOV114" s="141"/>
      <c r="AOW114" s="141"/>
      <c r="AOX114" s="141"/>
      <c r="AOY114" s="141"/>
      <c r="AOZ114" s="141"/>
      <c r="APA114" s="141"/>
      <c r="APB114" s="141"/>
      <c r="APC114" s="141"/>
      <c r="APD114" s="141"/>
      <c r="APE114" s="141"/>
      <c r="APF114" s="141"/>
      <c r="APG114" s="141"/>
      <c r="APH114" s="141"/>
      <c r="API114" s="141"/>
      <c r="APJ114" s="141"/>
      <c r="APK114" s="141"/>
      <c r="APL114" s="141"/>
      <c r="APM114" s="141"/>
      <c r="APN114" s="141"/>
      <c r="APO114" s="141"/>
      <c r="APP114" s="141"/>
      <c r="APQ114" s="141"/>
      <c r="APR114" s="141"/>
      <c r="APS114" s="141"/>
      <c r="APT114" s="141"/>
      <c r="APU114" s="141"/>
      <c r="APV114" s="141"/>
      <c r="APW114" s="141"/>
      <c r="APX114" s="141"/>
      <c r="APY114" s="141"/>
      <c r="APZ114" s="141"/>
      <c r="AQA114" s="141"/>
      <c r="AQB114" s="141"/>
      <c r="AQC114" s="141"/>
      <c r="AQD114" s="141"/>
      <c r="AQE114" s="141"/>
      <c r="AQF114" s="141"/>
      <c r="AQG114" s="141"/>
      <c r="AQH114" s="141"/>
      <c r="AQI114" s="141"/>
      <c r="AQJ114" s="141"/>
      <c r="AQK114" s="141"/>
      <c r="AQL114" s="141"/>
      <c r="AQM114" s="141"/>
      <c r="AQN114" s="141"/>
      <c r="AQO114" s="141"/>
      <c r="AQP114" s="141"/>
      <c r="AQQ114" s="141"/>
      <c r="AQR114" s="141"/>
      <c r="AQS114" s="141"/>
      <c r="AQT114" s="141"/>
      <c r="AQU114" s="141"/>
      <c r="AQV114" s="141"/>
      <c r="AQW114" s="141"/>
      <c r="AQX114" s="141"/>
      <c r="AQY114" s="141"/>
      <c r="AQZ114" s="141"/>
      <c r="ARA114" s="141"/>
      <c r="ARB114" s="141"/>
      <c r="ARC114" s="141"/>
      <c r="ARD114" s="141"/>
      <c r="ARE114" s="141"/>
      <c r="ARF114" s="141"/>
      <c r="ARG114" s="141"/>
      <c r="ARH114" s="141"/>
      <c r="ARI114" s="141"/>
      <c r="ARJ114" s="141"/>
      <c r="ARK114" s="141"/>
      <c r="ARL114" s="141"/>
      <c r="ARM114" s="141"/>
      <c r="ARN114" s="141"/>
      <c r="ARO114" s="141"/>
      <c r="ARP114" s="141"/>
      <c r="ARQ114" s="141"/>
      <c r="ARR114" s="141"/>
      <c r="ARS114" s="141"/>
      <c r="ART114" s="141"/>
      <c r="ARU114" s="141"/>
      <c r="ARV114" s="141"/>
      <c r="ARW114" s="141"/>
      <c r="ARX114" s="141"/>
      <c r="ARY114" s="141"/>
      <c r="ARZ114" s="141"/>
      <c r="ASA114" s="141"/>
      <c r="ASB114" s="141"/>
      <c r="ASC114" s="141"/>
      <c r="ASD114" s="141"/>
      <c r="ASE114" s="141"/>
      <c r="ASF114" s="141"/>
      <c r="ASG114" s="141"/>
      <c r="ASH114" s="141"/>
      <c r="ASI114" s="141"/>
      <c r="ASJ114" s="141"/>
      <c r="ASK114" s="141"/>
      <c r="ASL114" s="141"/>
      <c r="ASM114" s="141"/>
      <c r="ASN114" s="141"/>
      <c r="ASO114" s="141"/>
      <c r="ASP114" s="141"/>
      <c r="ASQ114" s="141"/>
      <c r="ASR114" s="141"/>
      <c r="ASS114" s="141"/>
      <c r="AST114" s="141"/>
      <c r="ASU114" s="141"/>
      <c r="ASV114" s="141"/>
      <c r="ASW114" s="141"/>
      <c r="ASX114" s="141"/>
      <c r="ASY114" s="141"/>
      <c r="ASZ114" s="141"/>
      <c r="ATA114" s="141"/>
      <c r="ATB114" s="141"/>
      <c r="ATC114" s="141"/>
      <c r="ATD114" s="141"/>
      <c r="ATE114" s="141"/>
      <c r="ATF114" s="141"/>
      <c r="ATG114" s="141"/>
      <c r="ATH114" s="141"/>
      <c r="ATI114" s="141"/>
      <c r="ATJ114" s="141"/>
      <c r="ATK114" s="141"/>
      <c r="ATL114" s="141"/>
      <c r="ATM114" s="141"/>
      <c r="ATN114" s="141"/>
      <c r="ATO114" s="141"/>
      <c r="ATP114" s="141"/>
      <c r="ATQ114" s="141"/>
      <c r="ATR114" s="141"/>
      <c r="ATS114" s="141"/>
      <c r="ATT114" s="141"/>
      <c r="ATU114" s="141"/>
      <c r="ATV114" s="141"/>
      <c r="ATW114" s="141"/>
      <c r="ATX114" s="141"/>
      <c r="ATY114" s="141"/>
      <c r="ATZ114" s="141"/>
      <c r="AUA114" s="141"/>
      <c r="AUB114" s="141"/>
      <c r="AUC114" s="141"/>
      <c r="AUD114" s="141"/>
      <c r="AUE114" s="141"/>
      <c r="AUF114" s="141"/>
      <c r="AUG114" s="141"/>
      <c r="AUH114" s="141"/>
      <c r="AUI114" s="141"/>
      <c r="AUJ114" s="141"/>
      <c r="AUK114" s="141"/>
      <c r="AUL114" s="141"/>
      <c r="AUM114" s="141"/>
      <c r="AUN114" s="141"/>
      <c r="AUO114" s="141"/>
      <c r="AUP114" s="141"/>
      <c r="AUQ114" s="141"/>
      <c r="AUR114" s="141"/>
      <c r="AUS114" s="141"/>
      <c r="AUT114" s="141"/>
      <c r="AUU114" s="141"/>
      <c r="AUV114" s="141"/>
      <c r="AUW114" s="141"/>
      <c r="AUX114" s="141"/>
      <c r="AUY114" s="141"/>
      <c r="AUZ114" s="141"/>
      <c r="AVA114" s="141"/>
      <c r="AVB114" s="141"/>
      <c r="AVC114" s="141"/>
      <c r="AVD114" s="141"/>
      <c r="AVE114" s="141"/>
      <c r="AVF114" s="141"/>
      <c r="AVG114" s="141"/>
      <c r="AVH114" s="141"/>
      <c r="AVI114" s="141"/>
      <c r="AVJ114" s="141"/>
      <c r="AVK114" s="141"/>
      <c r="AVL114" s="141"/>
      <c r="AVM114" s="141"/>
      <c r="AVN114" s="141"/>
      <c r="AVO114" s="141"/>
      <c r="AVP114" s="141"/>
      <c r="AVQ114" s="141"/>
      <c r="AVR114" s="141"/>
      <c r="AVS114" s="141"/>
      <c r="AVT114" s="141"/>
      <c r="AVU114" s="141"/>
      <c r="AVV114" s="141"/>
      <c r="AVW114" s="141"/>
      <c r="AVX114" s="141"/>
      <c r="AVY114" s="141"/>
      <c r="AVZ114" s="141"/>
      <c r="AWA114" s="141"/>
      <c r="AWB114" s="141"/>
      <c r="AWC114" s="141"/>
      <c r="AWD114" s="141"/>
      <c r="AWE114" s="141"/>
      <c r="AWF114" s="141"/>
      <c r="AWG114" s="141"/>
      <c r="AWH114" s="141"/>
      <c r="AWI114" s="141"/>
      <c r="AWJ114" s="141"/>
      <c r="AWK114" s="141"/>
      <c r="AWL114" s="141"/>
      <c r="AWM114" s="141"/>
      <c r="AWN114" s="141"/>
      <c r="AWO114" s="141"/>
      <c r="AWP114" s="141"/>
      <c r="AWQ114" s="141"/>
      <c r="AWR114" s="141"/>
      <c r="AWS114" s="141"/>
      <c r="AWT114" s="141"/>
      <c r="AWU114" s="141"/>
      <c r="AWV114" s="141"/>
      <c r="AWW114" s="141"/>
      <c r="AWX114" s="141"/>
      <c r="AWY114" s="141"/>
      <c r="AWZ114" s="141"/>
      <c r="AXA114" s="141"/>
      <c r="AXB114" s="141"/>
      <c r="AXC114" s="141"/>
      <c r="AXD114" s="141"/>
      <c r="AXE114" s="141"/>
      <c r="AXF114" s="141"/>
      <c r="AXG114" s="141"/>
      <c r="AXH114" s="141"/>
      <c r="AXI114" s="141"/>
      <c r="AXJ114" s="141"/>
      <c r="AXK114" s="141"/>
      <c r="AXL114" s="141"/>
      <c r="AXM114" s="141"/>
      <c r="AXN114" s="141"/>
      <c r="AXO114" s="141"/>
      <c r="AXP114" s="141"/>
      <c r="AXQ114" s="141"/>
      <c r="AXR114" s="141"/>
      <c r="AXS114" s="141"/>
      <c r="AXT114" s="141"/>
      <c r="AXU114" s="141"/>
      <c r="AXV114" s="141"/>
      <c r="AXW114" s="141"/>
      <c r="AXX114" s="141"/>
      <c r="AXY114" s="141"/>
      <c r="AXZ114" s="141"/>
      <c r="AYA114" s="141"/>
      <c r="AYB114" s="141"/>
      <c r="AYC114" s="141"/>
      <c r="AYD114" s="141"/>
      <c r="AYE114" s="141"/>
      <c r="AYF114" s="141"/>
      <c r="AYG114" s="141"/>
      <c r="AYH114" s="141"/>
      <c r="AYI114" s="141"/>
      <c r="AYJ114" s="141"/>
      <c r="AYK114" s="141"/>
      <c r="AYL114" s="141"/>
      <c r="AYM114" s="141"/>
      <c r="AYN114" s="141"/>
      <c r="AYO114" s="141"/>
      <c r="AYP114" s="141"/>
      <c r="AYQ114" s="141"/>
      <c r="AYR114" s="141"/>
      <c r="AYS114" s="141"/>
      <c r="AYT114" s="141"/>
      <c r="AYU114" s="141"/>
      <c r="AYV114" s="141"/>
      <c r="AYW114" s="141"/>
      <c r="AYX114" s="141"/>
      <c r="AYY114" s="141"/>
      <c r="AYZ114" s="141"/>
      <c r="AZA114" s="141"/>
      <c r="AZB114" s="141"/>
      <c r="AZC114" s="141"/>
      <c r="AZD114" s="141"/>
      <c r="AZE114" s="141"/>
      <c r="AZF114" s="141"/>
      <c r="AZG114" s="141"/>
      <c r="AZH114" s="141"/>
      <c r="AZI114" s="141"/>
      <c r="AZJ114" s="141"/>
      <c r="AZK114" s="141"/>
      <c r="AZL114" s="141"/>
      <c r="AZM114" s="141"/>
      <c r="AZN114" s="141"/>
      <c r="AZO114" s="141"/>
      <c r="AZP114" s="141"/>
      <c r="AZQ114" s="141"/>
      <c r="AZR114" s="141"/>
      <c r="AZS114" s="141"/>
      <c r="AZT114" s="141"/>
      <c r="AZU114" s="141"/>
      <c r="AZV114" s="141"/>
      <c r="AZW114" s="141"/>
      <c r="AZX114" s="141"/>
      <c r="AZY114" s="141"/>
      <c r="AZZ114" s="141"/>
      <c r="BAA114" s="141"/>
      <c r="BAB114" s="141"/>
      <c r="BAC114" s="141"/>
      <c r="BAD114" s="141"/>
      <c r="BAE114" s="141"/>
      <c r="BAF114" s="141"/>
      <c r="BAG114" s="141"/>
      <c r="BAH114" s="141"/>
      <c r="BAI114" s="141"/>
      <c r="BAJ114" s="141"/>
      <c r="BAK114" s="141"/>
      <c r="BAL114" s="141"/>
      <c r="BAM114" s="141"/>
      <c r="BAN114" s="141"/>
      <c r="BAO114" s="141"/>
      <c r="BAP114" s="141"/>
      <c r="BAQ114" s="141"/>
      <c r="BAR114" s="141"/>
      <c r="BAS114" s="141"/>
      <c r="BAT114" s="141"/>
      <c r="BAU114" s="141"/>
      <c r="BAV114" s="141"/>
      <c r="BAW114" s="141"/>
      <c r="BAX114" s="141"/>
      <c r="BAY114" s="141"/>
      <c r="BAZ114" s="141"/>
      <c r="BBA114" s="141"/>
      <c r="BBB114" s="141"/>
      <c r="BBC114" s="141"/>
      <c r="BBD114" s="141"/>
      <c r="BBE114" s="141"/>
      <c r="BBF114" s="141"/>
      <c r="BBG114" s="141"/>
      <c r="BBH114" s="141"/>
      <c r="BBI114" s="141"/>
      <c r="BBJ114" s="141"/>
      <c r="BBK114" s="141"/>
      <c r="BBL114" s="141"/>
      <c r="BBM114" s="141"/>
      <c r="BBN114" s="141"/>
      <c r="BBO114" s="141"/>
      <c r="BBP114" s="141"/>
      <c r="BBQ114" s="141"/>
      <c r="BBR114" s="141"/>
      <c r="BBS114" s="141"/>
      <c r="BBT114" s="141"/>
      <c r="BBU114" s="141"/>
      <c r="BBV114" s="141"/>
      <c r="BBW114" s="141"/>
      <c r="BBX114" s="141"/>
      <c r="BBY114" s="141"/>
      <c r="BBZ114" s="141"/>
      <c r="BCA114" s="141"/>
      <c r="BCB114" s="141"/>
      <c r="BCC114" s="141"/>
      <c r="BCD114" s="141"/>
      <c r="BCE114" s="141"/>
      <c r="BCF114" s="141"/>
      <c r="BCG114" s="141"/>
      <c r="BCH114" s="141"/>
      <c r="BCI114" s="141"/>
      <c r="BCJ114" s="141"/>
      <c r="BCK114" s="141"/>
      <c r="BCL114" s="141"/>
      <c r="BCM114" s="141"/>
      <c r="BCN114" s="141"/>
      <c r="BCO114" s="141"/>
      <c r="BCP114" s="141"/>
      <c r="BCQ114" s="141"/>
      <c r="BCR114" s="141"/>
      <c r="BCS114" s="141"/>
      <c r="BCT114" s="141"/>
      <c r="BCU114" s="141"/>
      <c r="BCV114" s="141"/>
      <c r="BCW114" s="141"/>
      <c r="BCX114" s="141"/>
      <c r="BCY114" s="141"/>
      <c r="BCZ114" s="141"/>
      <c r="BDA114" s="141"/>
      <c r="BDB114" s="141"/>
      <c r="BDC114" s="141"/>
      <c r="BDD114" s="141"/>
      <c r="BDE114" s="141"/>
      <c r="BDF114" s="141"/>
      <c r="BDG114" s="141"/>
      <c r="BDH114" s="141"/>
      <c r="BDI114" s="141"/>
      <c r="BDJ114" s="141"/>
      <c r="BDK114" s="141"/>
      <c r="BDL114" s="141"/>
      <c r="BDM114" s="141"/>
      <c r="BDN114" s="141"/>
      <c r="BDO114" s="141"/>
      <c r="BDP114" s="141"/>
      <c r="BDQ114" s="141"/>
      <c r="BDR114" s="141"/>
      <c r="BDS114" s="141"/>
      <c r="BDT114" s="141"/>
      <c r="BDU114" s="141"/>
      <c r="BDV114" s="141"/>
      <c r="BDW114" s="141"/>
      <c r="BDX114" s="141"/>
      <c r="BDY114" s="141"/>
      <c r="BDZ114" s="141"/>
      <c r="BEA114" s="141"/>
      <c r="BEB114" s="141"/>
      <c r="BEC114" s="141"/>
      <c r="BED114" s="141"/>
      <c r="BEE114" s="141"/>
      <c r="BEF114" s="141"/>
      <c r="BEG114" s="141"/>
      <c r="BEH114" s="141"/>
      <c r="BEI114" s="141"/>
      <c r="BEJ114" s="141"/>
      <c r="BEK114" s="141"/>
      <c r="BEL114" s="141"/>
      <c r="BEM114" s="141"/>
      <c r="BEN114" s="141"/>
      <c r="BEO114" s="141"/>
      <c r="BEP114" s="141"/>
      <c r="BEQ114" s="141"/>
      <c r="BER114" s="141"/>
      <c r="BES114" s="141"/>
      <c r="BET114" s="141"/>
      <c r="BEU114" s="141"/>
      <c r="BEV114" s="141"/>
      <c r="BEW114" s="141"/>
      <c r="BEX114" s="141"/>
      <c r="BEY114" s="141"/>
      <c r="BEZ114" s="141"/>
      <c r="BFA114" s="141"/>
      <c r="BFB114" s="141"/>
      <c r="BFC114" s="141"/>
      <c r="BFD114" s="141"/>
      <c r="BFE114" s="141"/>
      <c r="BFF114" s="141"/>
      <c r="BFG114" s="141"/>
      <c r="BFH114" s="141"/>
      <c r="BFI114" s="141"/>
      <c r="BFJ114" s="141"/>
      <c r="BFK114" s="141"/>
      <c r="BFL114" s="141"/>
      <c r="BFM114" s="141"/>
      <c r="BFN114" s="141"/>
      <c r="BFO114" s="141"/>
      <c r="BFP114" s="141"/>
      <c r="BFQ114" s="141"/>
      <c r="BFR114" s="141"/>
      <c r="BFS114" s="141"/>
      <c r="BFT114" s="141"/>
      <c r="BFU114" s="141"/>
      <c r="BFV114" s="141"/>
      <c r="BFW114" s="141"/>
      <c r="BFX114" s="141"/>
      <c r="BFY114" s="141"/>
      <c r="BFZ114" s="141"/>
      <c r="BGA114" s="141"/>
      <c r="BGB114" s="141"/>
      <c r="BGC114" s="141"/>
      <c r="BGD114" s="141"/>
      <c r="BGE114" s="141"/>
      <c r="BGF114" s="141"/>
      <c r="BGG114" s="141"/>
      <c r="BGH114" s="141"/>
      <c r="BGI114" s="141"/>
      <c r="BGJ114" s="141"/>
      <c r="BGK114" s="141"/>
      <c r="BGL114" s="141"/>
      <c r="BGM114" s="141"/>
      <c r="BGN114" s="141"/>
      <c r="BGO114" s="141"/>
      <c r="BGP114" s="141"/>
      <c r="BGQ114" s="141"/>
      <c r="BGR114" s="141"/>
      <c r="BGS114" s="141"/>
      <c r="BGT114" s="141"/>
      <c r="BGU114" s="141"/>
      <c r="BGV114" s="141"/>
      <c r="BGW114" s="141"/>
      <c r="BGX114" s="141"/>
      <c r="BGY114" s="141"/>
      <c r="BGZ114" s="141"/>
      <c r="BHA114" s="141"/>
      <c r="BHB114" s="141"/>
      <c r="BHC114" s="141"/>
      <c r="BHD114" s="141"/>
      <c r="BHE114" s="141"/>
      <c r="BHF114" s="141"/>
      <c r="BHG114" s="141"/>
      <c r="BHH114" s="141"/>
      <c r="BHI114" s="141"/>
      <c r="BHJ114" s="141"/>
      <c r="BHK114" s="141"/>
      <c r="BHL114" s="141"/>
      <c r="BHM114" s="141"/>
      <c r="BHN114" s="141"/>
      <c r="BHO114" s="141"/>
      <c r="BHP114" s="141"/>
      <c r="BHQ114" s="141"/>
      <c r="BHR114" s="141"/>
      <c r="BHS114" s="141"/>
      <c r="BHT114" s="141"/>
      <c r="BHU114" s="141"/>
      <c r="BHV114" s="141"/>
      <c r="BHW114" s="141"/>
      <c r="BHX114" s="141"/>
      <c r="BHY114" s="141"/>
      <c r="BHZ114" s="141"/>
      <c r="BIA114" s="141"/>
      <c r="BIB114" s="141"/>
      <c r="BIC114" s="141"/>
      <c r="BID114" s="141"/>
      <c r="BIE114" s="141"/>
      <c r="BIF114" s="141"/>
      <c r="BIG114" s="141"/>
      <c r="BIH114" s="141"/>
      <c r="BII114" s="141"/>
      <c r="BIJ114" s="141"/>
      <c r="BIK114" s="141"/>
      <c r="BIL114" s="141"/>
      <c r="BIM114" s="141"/>
      <c r="BIN114" s="141"/>
      <c r="BIO114" s="141"/>
      <c r="BIP114" s="141"/>
      <c r="BIQ114" s="141"/>
      <c r="BIR114" s="141"/>
      <c r="BIS114" s="141"/>
      <c r="BIT114" s="141"/>
      <c r="BIU114" s="141"/>
      <c r="BIV114" s="141"/>
      <c r="BIW114" s="141"/>
      <c r="BIX114" s="141"/>
      <c r="BIY114" s="141"/>
      <c r="BIZ114" s="141"/>
      <c r="BJA114" s="141"/>
      <c r="BJB114" s="141"/>
      <c r="BJC114" s="141"/>
      <c r="BJD114" s="141"/>
      <c r="BJE114" s="141"/>
      <c r="BJF114" s="141"/>
      <c r="BJG114" s="141"/>
      <c r="BJH114" s="141"/>
      <c r="BJI114" s="141"/>
      <c r="BJJ114" s="141"/>
      <c r="BJK114" s="141"/>
      <c r="BJL114" s="141"/>
      <c r="BJM114" s="141"/>
      <c r="BJN114" s="141"/>
      <c r="BJO114" s="141"/>
      <c r="BJP114" s="141"/>
      <c r="BJQ114" s="141"/>
      <c r="BJR114" s="141"/>
      <c r="BJS114" s="141"/>
      <c r="BJT114" s="141"/>
      <c r="BJU114" s="141"/>
      <c r="BJV114" s="141"/>
      <c r="BJW114" s="141"/>
      <c r="BJX114" s="141"/>
      <c r="BJY114" s="141"/>
      <c r="BJZ114" s="141"/>
      <c r="BKA114" s="141"/>
      <c r="BKB114" s="141"/>
      <c r="BKC114" s="141"/>
      <c r="BKD114" s="141"/>
      <c r="BKE114" s="141"/>
      <c r="BKF114" s="141"/>
      <c r="BKG114" s="141"/>
      <c r="BKH114" s="141"/>
      <c r="BKI114" s="141"/>
      <c r="BKJ114" s="141"/>
      <c r="BKK114" s="141"/>
      <c r="BKL114" s="141"/>
      <c r="BKM114" s="141"/>
      <c r="BKN114" s="141"/>
      <c r="BKO114" s="141"/>
      <c r="BKP114" s="141"/>
      <c r="BKQ114" s="141"/>
      <c r="BKR114" s="141"/>
      <c r="BKS114" s="141"/>
      <c r="BKT114" s="141"/>
      <c r="BKU114" s="141"/>
      <c r="BKV114" s="141"/>
      <c r="BKW114" s="141"/>
      <c r="BKX114" s="141"/>
      <c r="BKY114" s="141"/>
      <c r="BKZ114" s="141"/>
      <c r="BLA114" s="141"/>
      <c r="BLB114" s="141"/>
      <c r="BLC114" s="141"/>
      <c r="BLD114" s="141"/>
      <c r="BLE114" s="141"/>
      <c r="BLF114" s="141"/>
      <c r="BLG114" s="141"/>
      <c r="BLH114" s="141"/>
      <c r="BLI114" s="141"/>
      <c r="BLJ114" s="141"/>
      <c r="BLK114" s="141"/>
      <c r="BLL114" s="141"/>
      <c r="BLM114" s="141"/>
      <c r="BLN114" s="141"/>
      <c r="BLO114" s="141"/>
      <c r="BLP114" s="141"/>
      <c r="BLQ114" s="141"/>
      <c r="BLR114" s="141"/>
      <c r="BLS114" s="141"/>
      <c r="BLT114" s="141"/>
      <c r="BLU114" s="141"/>
      <c r="BLV114" s="141"/>
      <c r="BLW114" s="141"/>
      <c r="BLX114" s="141"/>
      <c r="BLY114" s="141"/>
      <c r="BLZ114" s="141"/>
      <c r="BMA114" s="141"/>
      <c r="BMB114" s="141"/>
      <c r="BMC114" s="141"/>
      <c r="BMD114" s="141"/>
      <c r="BME114" s="141"/>
      <c r="BMF114" s="141"/>
      <c r="BMG114" s="141"/>
      <c r="BMH114" s="141"/>
      <c r="BMI114" s="141"/>
      <c r="BMJ114" s="141"/>
      <c r="BMK114" s="141"/>
      <c r="BML114" s="141"/>
      <c r="BMM114" s="141"/>
      <c r="BMN114" s="141"/>
      <c r="BMO114" s="141"/>
      <c r="BMP114" s="141"/>
      <c r="BMQ114" s="141"/>
      <c r="BMR114" s="141"/>
      <c r="BMS114" s="141"/>
      <c r="BMT114" s="141"/>
      <c r="BMU114" s="141"/>
      <c r="BMV114" s="141"/>
      <c r="BMW114" s="141"/>
      <c r="BMX114" s="141"/>
      <c r="BMY114" s="141"/>
      <c r="BMZ114" s="141"/>
      <c r="BNA114" s="141"/>
      <c r="BNB114" s="141"/>
      <c r="BNC114" s="141"/>
      <c r="BND114" s="141"/>
      <c r="BNE114" s="141"/>
      <c r="BNF114" s="141"/>
      <c r="BNG114" s="141"/>
      <c r="BNH114" s="141"/>
      <c r="BNI114" s="141"/>
      <c r="BNJ114" s="141"/>
      <c r="BNK114" s="141"/>
      <c r="BNL114" s="141"/>
      <c r="BNM114" s="141"/>
      <c r="BNN114" s="141"/>
      <c r="BNO114" s="141"/>
      <c r="BNP114" s="141"/>
      <c r="BNQ114" s="141"/>
      <c r="BNR114" s="141"/>
      <c r="BNS114" s="141"/>
      <c r="BNT114" s="141"/>
      <c r="BNU114" s="141"/>
      <c r="BNV114" s="141"/>
      <c r="BNW114" s="141"/>
      <c r="BNX114" s="141"/>
      <c r="BNY114" s="141"/>
      <c r="BNZ114" s="141"/>
      <c r="BOA114" s="141"/>
      <c r="BOB114" s="141"/>
      <c r="BOC114" s="141"/>
      <c r="BOD114" s="141"/>
      <c r="BOE114" s="141"/>
      <c r="BOF114" s="141"/>
      <c r="BOG114" s="141"/>
      <c r="BOH114" s="141"/>
      <c r="BOI114" s="141"/>
      <c r="BOJ114" s="141"/>
      <c r="BOK114" s="141"/>
      <c r="BOL114" s="141"/>
      <c r="BOM114" s="141"/>
      <c r="BON114" s="141"/>
      <c r="BOO114" s="141"/>
      <c r="BOP114" s="141"/>
      <c r="BOQ114" s="141"/>
      <c r="BOR114" s="141"/>
      <c r="BOS114" s="141"/>
      <c r="BOT114" s="141"/>
      <c r="BOU114" s="141"/>
      <c r="BOV114" s="141"/>
      <c r="BOW114" s="141"/>
      <c r="BOX114" s="141"/>
      <c r="BOY114" s="141"/>
      <c r="BOZ114" s="141"/>
      <c r="BPA114" s="141"/>
      <c r="BPB114" s="141"/>
      <c r="BPC114" s="141"/>
      <c r="BPD114" s="141"/>
      <c r="BPE114" s="141"/>
      <c r="BPF114" s="141"/>
      <c r="BPG114" s="141"/>
      <c r="BPH114" s="141"/>
      <c r="BPI114" s="141"/>
      <c r="BPJ114" s="141"/>
      <c r="BPK114" s="141"/>
      <c r="BPL114" s="141"/>
      <c r="BPM114" s="141"/>
      <c r="BPN114" s="141"/>
      <c r="BPO114" s="141"/>
      <c r="BPP114" s="141"/>
      <c r="BPQ114" s="141"/>
      <c r="BPR114" s="141"/>
      <c r="BPS114" s="141"/>
      <c r="BPT114" s="141"/>
      <c r="BPU114" s="141"/>
      <c r="BPV114" s="141"/>
      <c r="BPW114" s="141"/>
      <c r="BPX114" s="141"/>
      <c r="BPY114" s="141"/>
      <c r="BPZ114" s="141"/>
      <c r="BQA114" s="141"/>
      <c r="BQB114" s="141"/>
      <c r="BQC114" s="141"/>
      <c r="BQD114" s="141"/>
      <c r="BQE114" s="141"/>
      <c r="BQF114" s="141"/>
      <c r="BQG114" s="141"/>
      <c r="BQH114" s="141"/>
      <c r="BQI114" s="141"/>
      <c r="BQJ114" s="141"/>
      <c r="BQK114" s="141"/>
      <c r="BQL114" s="141"/>
      <c r="BQM114" s="141"/>
      <c r="BQN114" s="141"/>
      <c r="BQO114" s="141"/>
      <c r="BQP114" s="141"/>
      <c r="BQQ114" s="141"/>
      <c r="BQR114" s="141"/>
      <c r="BQS114" s="141"/>
      <c r="BQT114" s="141"/>
      <c r="BQU114" s="141"/>
      <c r="BQV114" s="141"/>
      <c r="BQW114" s="141"/>
      <c r="BQX114" s="141"/>
      <c r="BQY114" s="141"/>
      <c r="BQZ114" s="141"/>
      <c r="BRA114" s="141"/>
      <c r="BRB114" s="141"/>
      <c r="BRC114" s="141"/>
      <c r="BRD114" s="141"/>
      <c r="BRE114" s="141"/>
      <c r="BRF114" s="141"/>
      <c r="BRG114" s="141"/>
      <c r="BRH114" s="141"/>
      <c r="BRI114" s="141"/>
      <c r="BRJ114" s="141"/>
      <c r="BRK114" s="141"/>
      <c r="BRL114" s="141"/>
      <c r="BRM114" s="141"/>
      <c r="BRN114" s="141"/>
      <c r="BRO114" s="141"/>
      <c r="BRP114" s="141"/>
      <c r="BRQ114" s="141"/>
      <c r="BRR114" s="141"/>
      <c r="BRS114" s="141"/>
      <c r="BRT114" s="141"/>
      <c r="BRU114" s="141"/>
      <c r="BRV114" s="141"/>
      <c r="BRW114" s="141"/>
      <c r="BRX114" s="141"/>
      <c r="BRY114" s="141"/>
      <c r="BRZ114" s="141"/>
      <c r="BSA114" s="141"/>
      <c r="BSB114" s="141"/>
      <c r="BSC114" s="141"/>
      <c r="BSD114" s="141"/>
      <c r="BSE114" s="141"/>
      <c r="BSF114" s="141"/>
      <c r="BSG114" s="141"/>
      <c r="BSH114" s="141"/>
      <c r="BSI114" s="141"/>
      <c r="BSJ114" s="141"/>
      <c r="BSK114" s="141"/>
      <c r="BSL114" s="141"/>
      <c r="BSM114" s="141"/>
      <c r="BSN114" s="141"/>
      <c r="BSO114" s="141"/>
      <c r="BSP114" s="141"/>
      <c r="BSQ114" s="141"/>
      <c r="BSR114" s="141"/>
      <c r="BSS114" s="141"/>
      <c r="BST114" s="141"/>
      <c r="BSU114" s="141"/>
      <c r="BSV114" s="141"/>
      <c r="BSW114" s="141"/>
      <c r="BSX114" s="141"/>
      <c r="BSY114" s="141"/>
      <c r="BSZ114" s="141"/>
      <c r="BTA114" s="141"/>
      <c r="BTB114" s="141"/>
      <c r="BTC114" s="141"/>
      <c r="BTD114" s="141"/>
      <c r="BTE114" s="141"/>
      <c r="BTF114" s="141"/>
      <c r="BTG114" s="141"/>
      <c r="BTH114" s="141"/>
      <c r="BTI114" s="141"/>
      <c r="BTJ114" s="141"/>
      <c r="BTK114" s="141"/>
      <c r="BTL114" s="141"/>
      <c r="BTM114" s="141"/>
      <c r="BTN114" s="141"/>
      <c r="BTO114" s="141"/>
      <c r="BTP114" s="141"/>
      <c r="BTQ114" s="141"/>
      <c r="BTR114" s="141"/>
      <c r="BTS114" s="141"/>
      <c r="BTT114" s="141"/>
      <c r="BTU114" s="141"/>
      <c r="BTV114" s="141"/>
      <c r="BTW114" s="141"/>
      <c r="BTX114" s="141"/>
      <c r="BTY114" s="141"/>
      <c r="BTZ114" s="141"/>
      <c r="BUA114" s="141"/>
      <c r="BUB114" s="141"/>
      <c r="BUC114" s="141"/>
      <c r="BUD114" s="141"/>
      <c r="BUE114" s="141"/>
      <c r="BUF114" s="141"/>
      <c r="BUG114" s="141"/>
      <c r="BUH114" s="141"/>
      <c r="BUI114" s="141"/>
      <c r="BUJ114" s="141"/>
      <c r="BUK114" s="141"/>
      <c r="BUL114" s="141"/>
      <c r="BUM114" s="141"/>
      <c r="BUN114" s="141"/>
      <c r="BUO114" s="141"/>
      <c r="BUP114" s="141"/>
      <c r="BUQ114" s="141"/>
      <c r="BUR114" s="141"/>
      <c r="BUS114" s="141"/>
      <c r="BUT114" s="141"/>
      <c r="BUU114" s="141"/>
      <c r="BUV114" s="141"/>
      <c r="BUW114" s="141"/>
      <c r="BUX114" s="141"/>
      <c r="BUY114" s="141"/>
      <c r="BUZ114" s="141"/>
      <c r="BVA114" s="141"/>
      <c r="BVB114" s="141"/>
      <c r="BVC114" s="141"/>
      <c r="BVD114" s="141"/>
      <c r="BVE114" s="141"/>
      <c r="BVF114" s="141"/>
      <c r="BVG114" s="141"/>
      <c r="BVH114" s="141"/>
      <c r="BVI114" s="141"/>
      <c r="BVJ114" s="141"/>
      <c r="BVK114" s="141"/>
      <c r="BVL114" s="141"/>
      <c r="BVM114" s="141"/>
      <c r="BVN114" s="141"/>
      <c r="BVO114" s="141"/>
      <c r="BVP114" s="141"/>
      <c r="BVQ114" s="141"/>
      <c r="BVR114" s="141"/>
      <c r="BVS114" s="141"/>
      <c r="BVT114" s="141"/>
      <c r="BVU114" s="141"/>
      <c r="BVV114" s="141"/>
      <c r="BVW114" s="141"/>
      <c r="BVX114" s="141"/>
      <c r="BVY114" s="141"/>
      <c r="BVZ114" s="141"/>
      <c r="BWA114" s="141"/>
      <c r="BWB114" s="141"/>
      <c r="BWC114" s="141"/>
      <c r="BWD114" s="141"/>
      <c r="BWE114" s="141"/>
      <c r="BWF114" s="141"/>
      <c r="BWG114" s="141"/>
      <c r="BWH114" s="141"/>
      <c r="BWI114" s="141"/>
      <c r="BWJ114" s="141"/>
      <c r="BWK114" s="141"/>
      <c r="BWL114" s="141"/>
      <c r="BWM114" s="141"/>
      <c r="BWN114" s="141"/>
      <c r="BWO114" s="141"/>
      <c r="BWP114" s="141"/>
      <c r="BWQ114" s="141"/>
      <c r="BWR114" s="141"/>
      <c r="BWS114" s="141"/>
      <c r="BWT114" s="141"/>
      <c r="BWU114" s="141"/>
      <c r="BWV114" s="141"/>
      <c r="BWW114" s="141"/>
      <c r="BWX114" s="141"/>
      <c r="BWY114" s="141"/>
      <c r="BWZ114" s="141"/>
      <c r="BXA114" s="141"/>
      <c r="BXB114" s="141"/>
      <c r="BXC114" s="141"/>
      <c r="BXD114" s="141"/>
      <c r="BXE114" s="141"/>
      <c r="BXF114" s="141"/>
      <c r="BXG114" s="141"/>
      <c r="BXH114" s="141"/>
      <c r="BXI114" s="141"/>
      <c r="BXJ114" s="141"/>
      <c r="BXK114" s="141"/>
      <c r="BXL114" s="141"/>
      <c r="BXM114" s="141"/>
      <c r="BXN114" s="141"/>
      <c r="BXO114" s="141"/>
      <c r="BXP114" s="141"/>
      <c r="BXQ114" s="141"/>
      <c r="BXR114" s="141"/>
      <c r="BXS114" s="141"/>
      <c r="BXT114" s="141"/>
      <c r="BXU114" s="141"/>
      <c r="BXV114" s="141"/>
      <c r="BXW114" s="141"/>
      <c r="BXX114" s="141"/>
      <c r="BXY114" s="141"/>
      <c r="BXZ114" s="141"/>
      <c r="BYA114" s="141"/>
      <c r="BYB114" s="141"/>
      <c r="BYC114" s="141"/>
      <c r="BYD114" s="141"/>
      <c r="BYE114" s="141"/>
      <c r="BYF114" s="141"/>
      <c r="BYG114" s="141"/>
      <c r="BYH114" s="141"/>
      <c r="BYI114" s="141"/>
      <c r="BYJ114" s="141"/>
      <c r="BYK114" s="141"/>
      <c r="BYL114" s="141"/>
      <c r="BYM114" s="141"/>
      <c r="BYN114" s="141"/>
      <c r="BYO114" s="141"/>
      <c r="BYP114" s="141"/>
      <c r="BYQ114" s="141"/>
      <c r="BYR114" s="141"/>
      <c r="BYS114" s="141"/>
      <c r="BYT114" s="141"/>
      <c r="BYU114" s="141"/>
      <c r="BYV114" s="141"/>
      <c r="BYW114" s="141"/>
      <c r="BYX114" s="141"/>
      <c r="BYY114" s="141"/>
      <c r="BYZ114" s="141"/>
      <c r="BZA114" s="141"/>
      <c r="BZB114" s="141"/>
      <c r="BZC114" s="141"/>
      <c r="BZD114" s="141"/>
      <c r="BZE114" s="141"/>
      <c r="BZF114" s="141"/>
      <c r="BZG114" s="141"/>
      <c r="BZH114" s="141"/>
      <c r="BZI114" s="141"/>
      <c r="BZJ114" s="141"/>
      <c r="BZK114" s="141"/>
      <c r="BZL114" s="141"/>
      <c r="BZM114" s="141"/>
      <c r="BZN114" s="141"/>
      <c r="BZO114" s="141"/>
      <c r="BZP114" s="141"/>
      <c r="BZQ114" s="141"/>
      <c r="BZR114" s="141"/>
      <c r="BZS114" s="141"/>
      <c r="BZT114" s="141"/>
      <c r="BZU114" s="141"/>
      <c r="BZV114" s="141"/>
      <c r="BZW114" s="141"/>
      <c r="BZX114" s="141"/>
      <c r="BZY114" s="141"/>
      <c r="BZZ114" s="141"/>
      <c r="CAA114" s="141"/>
      <c r="CAB114" s="141"/>
      <c r="CAC114" s="141"/>
      <c r="CAD114" s="141"/>
      <c r="CAE114" s="141"/>
      <c r="CAF114" s="141"/>
      <c r="CAG114" s="141"/>
      <c r="CAH114" s="141"/>
      <c r="CAI114" s="141"/>
      <c r="CAJ114" s="141"/>
      <c r="CAK114" s="141"/>
      <c r="CAL114" s="141"/>
      <c r="CAM114" s="141"/>
      <c r="CAN114" s="141"/>
      <c r="CAO114" s="141"/>
      <c r="CAP114" s="141"/>
      <c r="CAQ114" s="141"/>
      <c r="CAR114" s="141"/>
      <c r="CAS114" s="141"/>
      <c r="CAT114" s="141"/>
      <c r="CAU114" s="141"/>
      <c r="CAV114" s="141"/>
      <c r="CAW114" s="141"/>
      <c r="CAX114" s="141"/>
      <c r="CAY114" s="141"/>
      <c r="CAZ114" s="141"/>
      <c r="CBA114" s="141"/>
      <c r="CBB114" s="141"/>
      <c r="CBC114" s="141"/>
      <c r="CBD114" s="141"/>
      <c r="CBE114" s="141"/>
      <c r="CBF114" s="141"/>
      <c r="CBG114" s="141"/>
      <c r="CBH114" s="141"/>
      <c r="CBI114" s="141"/>
      <c r="CBJ114" s="141"/>
      <c r="CBK114" s="141"/>
      <c r="CBL114" s="141"/>
      <c r="CBM114" s="141"/>
      <c r="CBN114" s="141"/>
      <c r="CBO114" s="141"/>
      <c r="CBP114" s="141"/>
      <c r="CBQ114" s="141"/>
      <c r="CBR114" s="141"/>
      <c r="CBS114" s="141"/>
      <c r="CBT114" s="141"/>
      <c r="CBU114" s="141"/>
      <c r="CBV114" s="141"/>
      <c r="CBW114" s="141"/>
      <c r="CBX114" s="141"/>
      <c r="CBY114" s="141"/>
      <c r="CBZ114" s="141"/>
      <c r="CCA114" s="141"/>
      <c r="CCB114" s="141"/>
      <c r="CCC114" s="141"/>
      <c r="CCD114" s="141"/>
      <c r="CCE114" s="141"/>
      <c r="CCF114" s="141"/>
      <c r="CCG114" s="141"/>
      <c r="CCH114" s="141"/>
      <c r="CCI114" s="141"/>
      <c r="CCJ114" s="141"/>
      <c r="CCK114" s="141"/>
      <c r="CCL114" s="141"/>
      <c r="CCM114" s="141"/>
      <c r="CCN114" s="141"/>
      <c r="CCO114" s="141"/>
      <c r="CCP114" s="141"/>
      <c r="CCQ114" s="141"/>
      <c r="CCR114" s="141"/>
      <c r="CCS114" s="141"/>
      <c r="CCT114" s="141"/>
      <c r="CCU114" s="141"/>
      <c r="CCV114" s="141"/>
      <c r="CCW114" s="141"/>
      <c r="CCX114" s="141"/>
      <c r="CCY114" s="141"/>
      <c r="CCZ114" s="141"/>
      <c r="CDA114" s="141"/>
      <c r="CDB114" s="141"/>
      <c r="CDC114" s="141"/>
      <c r="CDD114" s="141"/>
      <c r="CDE114" s="141"/>
      <c r="CDF114" s="141"/>
      <c r="CDG114" s="141"/>
      <c r="CDH114" s="141"/>
      <c r="CDI114" s="141"/>
      <c r="CDJ114" s="141"/>
      <c r="CDK114" s="141"/>
      <c r="CDL114" s="141"/>
      <c r="CDM114" s="141"/>
      <c r="CDN114" s="141"/>
      <c r="CDO114" s="141"/>
      <c r="CDP114" s="141"/>
      <c r="CDQ114" s="141"/>
      <c r="CDR114" s="141"/>
      <c r="CDS114" s="141"/>
      <c r="CDT114" s="141"/>
      <c r="CDU114" s="141"/>
      <c r="CDV114" s="141"/>
      <c r="CDW114" s="141"/>
      <c r="CDX114" s="141"/>
      <c r="CDY114" s="141"/>
      <c r="CDZ114" s="141"/>
      <c r="CEA114" s="141"/>
      <c r="CEB114" s="141"/>
      <c r="CEC114" s="141"/>
      <c r="CED114" s="141"/>
      <c r="CEE114" s="141"/>
      <c r="CEF114" s="141"/>
      <c r="CEG114" s="141"/>
      <c r="CEH114" s="141"/>
      <c r="CEI114" s="141"/>
      <c r="CEJ114" s="141"/>
      <c r="CEK114" s="141"/>
      <c r="CEL114" s="141"/>
      <c r="CEM114" s="141"/>
      <c r="CEN114" s="141"/>
      <c r="CEO114" s="141"/>
      <c r="CEP114" s="141"/>
      <c r="CEQ114" s="141"/>
      <c r="CER114" s="141"/>
      <c r="CES114" s="141"/>
      <c r="CET114" s="141"/>
      <c r="CEU114" s="141"/>
      <c r="CEV114" s="141"/>
      <c r="CEW114" s="141"/>
      <c r="CEX114" s="141"/>
      <c r="CEY114" s="141"/>
      <c r="CEZ114" s="141"/>
      <c r="CFA114" s="141"/>
      <c r="CFB114" s="141"/>
      <c r="CFC114" s="141"/>
      <c r="CFD114" s="141"/>
      <c r="CFE114" s="141"/>
      <c r="CFF114" s="141"/>
      <c r="CFG114" s="141"/>
      <c r="CFH114" s="141"/>
      <c r="CFI114" s="141"/>
      <c r="CFJ114" s="141"/>
      <c r="CFK114" s="141"/>
      <c r="CFL114" s="141"/>
      <c r="CFM114" s="141"/>
      <c r="CFN114" s="141"/>
      <c r="CFO114" s="141"/>
      <c r="CFP114" s="141"/>
      <c r="CFQ114" s="141"/>
      <c r="CFR114" s="141"/>
      <c r="CFS114" s="141"/>
      <c r="CFT114" s="141"/>
      <c r="CFU114" s="141"/>
      <c r="CFV114" s="141"/>
      <c r="CFW114" s="141"/>
      <c r="CFX114" s="141"/>
      <c r="CFY114" s="141"/>
      <c r="CFZ114" s="141"/>
      <c r="CGA114" s="141"/>
      <c r="CGB114" s="141"/>
      <c r="CGC114" s="141"/>
      <c r="CGD114" s="141"/>
      <c r="CGE114" s="141"/>
      <c r="CGF114" s="141"/>
      <c r="CGG114" s="141"/>
      <c r="CGH114" s="141"/>
      <c r="CGI114" s="141"/>
      <c r="CGJ114" s="141"/>
      <c r="CGK114" s="141"/>
      <c r="CGL114" s="141"/>
      <c r="CGM114" s="141"/>
      <c r="CGN114" s="141"/>
      <c r="CGO114" s="141"/>
      <c r="CGP114" s="141"/>
      <c r="CGQ114" s="141"/>
      <c r="CGR114" s="141"/>
      <c r="CGS114" s="141"/>
      <c r="CGT114" s="141"/>
      <c r="CGU114" s="141"/>
      <c r="CGV114" s="141"/>
      <c r="CGW114" s="141"/>
      <c r="CGX114" s="141"/>
      <c r="CGY114" s="141"/>
      <c r="CGZ114" s="141"/>
      <c r="CHA114" s="141"/>
      <c r="CHB114" s="141"/>
      <c r="CHC114" s="141"/>
      <c r="CHD114" s="141"/>
      <c r="CHE114" s="141"/>
      <c r="CHF114" s="141"/>
      <c r="CHG114" s="141"/>
      <c r="CHH114" s="141"/>
      <c r="CHI114" s="141"/>
      <c r="CHJ114" s="141"/>
      <c r="CHK114" s="141"/>
      <c r="CHL114" s="141"/>
      <c r="CHM114" s="141"/>
      <c r="CHN114" s="141"/>
      <c r="CHO114" s="141"/>
      <c r="CHP114" s="141"/>
      <c r="CHQ114" s="141"/>
      <c r="CHR114" s="141"/>
      <c r="CHS114" s="141"/>
      <c r="CHT114" s="141"/>
      <c r="CHU114" s="141"/>
      <c r="CHV114" s="141"/>
      <c r="CHW114" s="141"/>
      <c r="CHX114" s="141"/>
      <c r="CHY114" s="141"/>
      <c r="CHZ114" s="141"/>
      <c r="CIA114" s="141"/>
      <c r="CIB114" s="141"/>
      <c r="CIC114" s="141"/>
      <c r="CID114" s="141"/>
      <c r="CIE114" s="141"/>
      <c r="CIF114" s="141"/>
      <c r="CIG114" s="141"/>
      <c r="CIH114" s="141"/>
      <c r="CII114" s="141"/>
      <c r="CIJ114" s="141"/>
      <c r="CIK114" s="141"/>
      <c r="CIL114" s="141"/>
      <c r="CIM114" s="141"/>
      <c r="CIN114" s="141"/>
      <c r="CIO114" s="141"/>
      <c r="CIP114" s="141"/>
      <c r="CIQ114" s="141"/>
      <c r="CIR114" s="141"/>
      <c r="CIS114" s="141"/>
      <c r="CIT114" s="141"/>
      <c r="CIU114" s="141"/>
      <c r="CIV114" s="141"/>
      <c r="CIW114" s="141"/>
      <c r="CIX114" s="141"/>
      <c r="CIY114" s="141"/>
      <c r="CIZ114" s="141"/>
      <c r="CJA114" s="141"/>
      <c r="CJB114" s="141"/>
      <c r="CJC114" s="141"/>
      <c r="CJD114" s="141"/>
      <c r="CJE114" s="141"/>
      <c r="CJF114" s="141"/>
      <c r="CJG114" s="141"/>
      <c r="CJH114" s="141"/>
      <c r="CJI114" s="141"/>
      <c r="CJJ114" s="141"/>
      <c r="CJK114" s="141"/>
      <c r="CJL114" s="141"/>
      <c r="CJM114" s="141"/>
      <c r="CJN114" s="141"/>
      <c r="CJO114" s="141"/>
      <c r="CJP114" s="141"/>
      <c r="CJQ114" s="141"/>
      <c r="CJR114" s="141"/>
      <c r="CJS114" s="141"/>
      <c r="CJT114" s="141"/>
      <c r="CJU114" s="141"/>
      <c r="CJV114" s="141"/>
      <c r="CJW114" s="141"/>
      <c r="CJX114" s="141"/>
      <c r="CJY114" s="141"/>
      <c r="CJZ114" s="141"/>
      <c r="CKA114" s="141"/>
      <c r="CKB114" s="141"/>
      <c r="CKC114" s="141"/>
      <c r="CKD114" s="141"/>
      <c r="CKE114" s="141"/>
      <c r="CKF114" s="141"/>
      <c r="CKG114" s="141"/>
      <c r="CKH114" s="141"/>
      <c r="CKI114" s="141"/>
      <c r="CKJ114" s="141"/>
      <c r="CKK114" s="141"/>
      <c r="CKL114" s="141"/>
      <c r="CKM114" s="141"/>
      <c r="CKN114" s="141"/>
      <c r="CKO114" s="141"/>
      <c r="CKP114" s="141"/>
      <c r="CKQ114" s="141"/>
      <c r="CKR114" s="141"/>
      <c r="CKS114" s="141"/>
      <c r="CKT114" s="141"/>
      <c r="CKU114" s="141"/>
      <c r="CKV114" s="141"/>
      <c r="CKW114" s="141"/>
      <c r="CKX114" s="141"/>
      <c r="CKY114" s="141"/>
      <c r="CKZ114" s="141"/>
      <c r="CLA114" s="141"/>
      <c r="CLB114" s="141"/>
      <c r="CLC114" s="141"/>
      <c r="CLD114" s="141"/>
      <c r="CLE114" s="141"/>
      <c r="CLF114" s="141"/>
      <c r="CLG114" s="141"/>
      <c r="CLH114" s="141"/>
      <c r="CLI114" s="141"/>
      <c r="CLJ114" s="141"/>
      <c r="CLK114" s="141"/>
      <c r="CLL114" s="141"/>
      <c r="CLM114" s="141"/>
      <c r="CLN114" s="141"/>
      <c r="CLO114" s="141"/>
      <c r="CLP114" s="141"/>
      <c r="CLQ114" s="141"/>
      <c r="CLR114" s="141"/>
      <c r="CLS114" s="141"/>
      <c r="CLT114" s="141"/>
      <c r="CLU114" s="141"/>
      <c r="CLV114" s="141"/>
      <c r="CLW114" s="141"/>
      <c r="CLX114" s="141"/>
      <c r="CLY114" s="141"/>
      <c r="CLZ114" s="141"/>
      <c r="CMA114" s="141"/>
      <c r="CMB114" s="141"/>
      <c r="CMC114" s="141"/>
      <c r="CMD114" s="141"/>
      <c r="CME114" s="141"/>
      <c r="CMF114" s="141"/>
      <c r="CMG114" s="141"/>
      <c r="CMH114" s="141"/>
      <c r="CMI114" s="141"/>
      <c r="CMJ114" s="141"/>
      <c r="CMK114" s="141"/>
      <c r="CML114" s="141"/>
      <c r="CMM114" s="141"/>
      <c r="CMN114" s="141"/>
      <c r="CMO114" s="141"/>
      <c r="CMP114" s="141"/>
      <c r="CMQ114" s="141"/>
      <c r="CMR114" s="141"/>
      <c r="CMS114" s="141"/>
      <c r="CMT114" s="141"/>
      <c r="CMU114" s="141"/>
      <c r="CMV114" s="141"/>
      <c r="CMW114" s="141"/>
      <c r="CMX114" s="141"/>
      <c r="CMY114" s="141"/>
      <c r="CMZ114" s="141"/>
      <c r="CNA114" s="141"/>
      <c r="CNB114" s="141"/>
      <c r="CNC114" s="141"/>
      <c r="CND114" s="141"/>
      <c r="CNE114" s="141"/>
      <c r="CNF114" s="141"/>
      <c r="CNG114" s="141"/>
      <c r="CNH114" s="141"/>
      <c r="CNI114" s="141"/>
      <c r="CNJ114" s="141"/>
      <c r="CNK114" s="141"/>
      <c r="CNL114" s="141"/>
      <c r="CNM114" s="141"/>
      <c r="CNN114" s="141"/>
      <c r="CNO114" s="141"/>
      <c r="CNP114" s="141"/>
      <c r="CNQ114" s="141"/>
      <c r="CNR114" s="141"/>
      <c r="CNS114" s="141"/>
      <c r="CNT114" s="141"/>
      <c r="CNU114" s="141"/>
      <c r="CNV114" s="141"/>
      <c r="CNW114" s="141"/>
      <c r="CNX114" s="141"/>
      <c r="CNY114" s="141"/>
      <c r="CNZ114" s="141"/>
      <c r="COA114" s="141"/>
      <c r="COB114" s="141"/>
      <c r="COC114" s="141"/>
      <c r="COD114" s="141"/>
      <c r="COE114" s="141"/>
      <c r="COF114" s="141"/>
      <c r="COG114" s="141"/>
      <c r="COH114" s="141"/>
      <c r="COI114" s="141"/>
      <c r="COJ114" s="141"/>
      <c r="COK114" s="141"/>
      <c r="COL114" s="141"/>
      <c r="COM114" s="141"/>
      <c r="CON114" s="141"/>
      <c r="COO114" s="141"/>
      <c r="COP114" s="141"/>
      <c r="COQ114" s="141"/>
      <c r="COR114" s="141"/>
      <c r="COS114" s="141"/>
      <c r="COT114" s="141"/>
      <c r="COU114" s="141"/>
      <c r="COV114" s="141"/>
      <c r="COW114" s="141"/>
      <c r="COX114" s="141"/>
      <c r="COY114" s="141"/>
      <c r="COZ114" s="141"/>
      <c r="CPA114" s="141"/>
      <c r="CPB114" s="141"/>
      <c r="CPC114" s="141"/>
      <c r="CPD114" s="141"/>
      <c r="CPE114" s="141"/>
      <c r="CPF114" s="141"/>
      <c r="CPG114" s="141"/>
      <c r="CPH114" s="141"/>
      <c r="CPI114" s="141"/>
      <c r="CPJ114" s="141"/>
      <c r="CPK114" s="141"/>
      <c r="CPL114" s="141"/>
      <c r="CPM114" s="141"/>
      <c r="CPN114" s="141"/>
      <c r="CPO114" s="141"/>
      <c r="CPP114" s="141"/>
      <c r="CPQ114" s="141"/>
      <c r="CPR114" s="141"/>
      <c r="CPS114" s="141"/>
      <c r="CPT114" s="141"/>
      <c r="CPU114" s="141"/>
      <c r="CPV114" s="141"/>
      <c r="CPW114" s="141"/>
      <c r="CPX114" s="141"/>
      <c r="CPY114" s="141"/>
      <c r="CPZ114" s="141"/>
      <c r="CQA114" s="141"/>
      <c r="CQB114" s="141"/>
      <c r="CQC114" s="141"/>
      <c r="CQD114" s="141"/>
      <c r="CQE114" s="141"/>
      <c r="CQF114" s="141"/>
      <c r="CQG114" s="141"/>
      <c r="CQH114" s="141"/>
      <c r="CQI114" s="141"/>
      <c r="CQJ114" s="141"/>
      <c r="CQK114" s="141"/>
      <c r="CQL114" s="141"/>
      <c r="CQM114" s="141"/>
      <c r="CQN114" s="141"/>
      <c r="CQO114" s="141"/>
      <c r="CQP114" s="141"/>
      <c r="CQQ114" s="141"/>
      <c r="CQR114" s="141"/>
      <c r="CQS114" s="141"/>
      <c r="CQT114" s="141"/>
      <c r="CQU114" s="141"/>
      <c r="CQV114" s="141"/>
      <c r="CQW114" s="141"/>
      <c r="CQX114" s="141"/>
      <c r="CQY114" s="141"/>
      <c r="CQZ114" s="141"/>
      <c r="CRA114" s="141"/>
      <c r="CRB114" s="141"/>
      <c r="CRC114" s="141"/>
      <c r="CRD114" s="141"/>
      <c r="CRE114" s="141"/>
      <c r="CRF114" s="141"/>
      <c r="CRG114" s="141"/>
      <c r="CRH114" s="141"/>
      <c r="CRI114" s="141"/>
      <c r="CRJ114" s="141"/>
      <c r="CRK114" s="141"/>
      <c r="CRL114" s="141"/>
      <c r="CRM114" s="141"/>
      <c r="CRN114" s="141"/>
      <c r="CRO114" s="141"/>
      <c r="CRP114" s="141"/>
      <c r="CRQ114" s="141"/>
      <c r="CRR114" s="141"/>
      <c r="CRS114" s="141"/>
      <c r="CRT114" s="141"/>
      <c r="CRU114" s="141"/>
      <c r="CRV114" s="141"/>
      <c r="CRW114" s="141"/>
      <c r="CRX114" s="141"/>
      <c r="CRY114" s="141"/>
      <c r="CRZ114" s="141"/>
      <c r="CSA114" s="141"/>
      <c r="CSB114" s="141"/>
      <c r="CSC114" s="141"/>
      <c r="CSD114" s="141"/>
      <c r="CSE114" s="141"/>
      <c r="CSF114" s="141"/>
      <c r="CSG114" s="141"/>
      <c r="CSH114" s="141"/>
      <c r="CSI114" s="141"/>
      <c r="CSJ114" s="141"/>
      <c r="CSK114" s="141"/>
      <c r="CSL114" s="141"/>
      <c r="CSM114" s="141"/>
      <c r="CSN114" s="141"/>
      <c r="CSO114" s="141"/>
      <c r="CSP114" s="141"/>
      <c r="CSQ114" s="141"/>
      <c r="CSR114" s="141"/>
      <c r="CSS114" s="141"/>
      <c r="CST114" s="141"/>
      <c r="CSU114" s="141"/>
      <c r="CSV114" s="141"/>
      <c r="CSW114" s="141"/>
      <c r="CSX114" s="141"/>
      <c r="CSY114" s="141"/>
      <c r="CSZ114" s="141"/>
      <c r="CTA114" s="141"/>
      <c r="CTB114" s="141"/>
      <c r="CTC114" s="141"/>
      <c r="CTD114" s="141"/>
      <c r="CTE114" s="141"/>
      <c r="CTF114" s="141"/>
      <c r="CTG114" s="141"/>
      <c r="CTH114" s="141"/>
      <c r="CTI114" s="141"/>
      <c r="CTJ114" s="141"/>
      <c r="CTK114" s="141"/>
      <c r="CTL114" s="141"/>
      <c r="CTM114" s="141"/>
      <c r="CTN114" s="141"/>
      <c r="CTO114" s="141"/>
      <c r="CTP114" s="141"/>
      <c r="CTQ114" s="141"/>
      <c r="CTR114" s="141"/>
      <c r="CTS114" s="141"/>
      <c r="CTT114" s="141"/>
      <c r="CTU114" s="141"/>
      <c r="CTV114" s="141"/>
      <c r="CTW114" s="141"/>
      <c r="CTX114" s="141"/>
      <c r="CTY114" s="141"/>
      <c r="CTZ114" s="141"/>
      <c r="CUA114" s="141"/>
      <c r="CUB114" s="141"/>
      <c r="CUC114" s="141"/>
      <c r="CUD114" s="141"/>
      <c r="CUE114" s="141"/>
      <c r="CUF114" s="141"/>
      <c r="CUG114" s="141"/>
      <c r="CUH114" s="141"/>
      <c r="CUI114" s="141"/>
      <c r="CUJ114" s="141"/>
      <c r="CUK114" s="141"/>
      <c r="CUL114" s="141"/>
      <c r="CUM114" s="141"/>
      <c r="CUN114" s="141"/>
      <c r="CUO114" s="141"/>
      <c r="CUP114" s="141"/>
      <c r="CUQ114" s="141"/>
      <c r="CUR114" s="141"/>
      <c r="CUS114" s="141"/>
      <c r="CUT114" s="141"/>
      <c r="CUU114" s="141"/>
      <c r="CUV114" s="141"/>
      <c r="CUW114" s="141"/>
      <c r="CUX114" s="141"/>
      <c r="CUY114" s="141"/>
      <c r="CUZ114" s="141"/>
      <c r="CVA114" s="141"/>
      <c r="CVB114" s="141"/>
      <c r="CVC114" s="141"/>
      <c r="CVD114" s="141"/>
      <c r="CVE114" s="141"/>
      <c r="CVF114" s="141"/>
      <c r="CVG114" s="141"/>
      <c r="CVH114" s="141"/>
      <c r="CVI114" s="141"/>
      <c r="CVJ114" s="141"/>
      <c r="CVK114" s="141"/>
      <c r="CVL114" s="141"/>
      <c r="CVM114" s="141"/>
      <c r="CVN114" s="141"/>
      <c r="CVO114" s="141"/>
      <c r="CVP114" s="141"/>
      <c r="CVQ114" s="141"/>
      <c r="CVR114" s="141"/>
      <c r="CVS114" s="141"/>
      <c r="CVT114" s="141"/>
      <c r="CVU114" s="141"/>
      <c r="CVV114" s="141"/>
      <c r="CVW114" s="141"/>
      <c r="CVX114" s="141"/>
      <c r="CVY114" s="141"/>
      <c r="CVZ114" s="141"/>
      <c r="CWA114" s="141"/>
      <c r="CWB114" s="141"/>
      <c r="CWC114" s="141"/>
      <c r="CWD114" s="141"/>
      <c r="CWE114" s="141"/>
      <c r="CWF114" s="141"/>
      <c r="CWG114" s="141"/>
      <c r="CWH114" s="141"/>
      <c r="CWI114" s="141"/>
      <c r="CWJ114" s="141"/>
      <c r="CWK114" s="141"/>
      <c r="CWL114" s="141"/>
      <c r="CWM114" s="141"/>
      <c r="CWN114" s="141"/>
      <c r="CWO114" s="141"/>
      <c r="CWP114" s="141"/>
      <c r="CWQ114" s="141"/>
      <c r="CWR114" s="141"/>
      <c r="CWS114" s="141"/>
      <c r="CWT114" s="141"/>
      <c r="CWU114" s="141"/>
      <c r="CWV114" s="141"/>
      <c r="CWW114" s="141"/>
      <c r="CWX114" s="141"/>
      <c r="CWY114" s="141"/>
      <c r="CWZ114" s="141"/>
      <c r="CXA114" s="141"/>
      <c r="CXB114" s="141"/>
      <c r="CXC114" s="141"/>
      <c r="CXD114" s="141"/>
      <c r="CXE114" s="141"/>
      <c r="CXF114" s="141"/>
      <c r="CXG114" s="141"/>
      <c r="CXH114" s="141"/>
      <c r="CXI114" s="141"/>
      <c r="CXJ114" s="141"/>
      <c r="CXK114" s="141"/>
      <c r="CXL114" s="141"/>
      <c r="CXM114" s="141"/>
      <c r="CXN114" s="141"/>
      <c r="CXO114" s="141"/>
      <c r="CXP114" s="141"/>
      <c r="CXQ114" s="141"/>
      <c r="CXR114" s="141"/>
      <c r="CXS114" s="141"/>
      <c r="CXT114" s="141"/>
      <c r="CXU114" s="141"/>
      <c r="CXV114" s="141"/>
      <c r="CXW114" s="141"/>
      <c r="CXX114" s="141"/>
      <c r="CXY114" s="141"/>
      <c r="CXZ114" s="141"/>
      <c r="CYA114" s="141"/>
      <c r="CYB114" s="141"/>
      <c r="CYC114" s="141"/>
      <c r="CYD114" s="141"/>
      <c r="CYE114" s="141"/>
      <c r="CYF114" s="141"/>
      <c r="CYG114" s="141"/>
      <c r="CYH114" s="141"/>
      <c r="CYI114" s="141"/>
      <c r="CYJ114" s="141"/>
      <c r="CYK114" s="141"/>
      <c r="CYL114" s="141"/>
      <c r="CYM114" s="141"/>
      <c r="CYN114" s="141"/>
      <c r="CYO114" s="141"/>
      <c r="CYP114" s="141"/>
      <c r="CYQ114" s="141"/>
      <c r="CYR114" s="141"/>
      <c r="CYS114" s="141"/>
      <c r="CYT114" s="141"/>
      <c r="CYU114" s="141"/>
      <c r="CYV114" s="141"/>
      <c r="CYW114" s="141"/>
      <c r="CYX114" s="141"/>
      <c r="CYY114" s="141"/>
      <c r="CYZ114" s="141"/>
      <c r="CZA114" s="141"/>
      <c r="CZB114" s="141"/>
      <c r="CZC114" s="141"/>
      <c r="CZD114" s="141"/>
      <c r="CZE114" s="141"/>
      <c r="CZF114" s="141"/>
      <c r="CZG114" s="141"/>
      <c r="CZH114" s="141"/>
      <c r="CZI114" s="141"/>
      <c r="CZJ114" s="141"/>
      <c r="CZK114" s="141"/>
      <c r="CZL114" s="141"/>
      <c r="CZM114" s="141"/>
      <c r="CZN114" s="141"/>
      <c r="CZO114" s="141"/>
      <c r="CZP114" s="141"/>
      <c r="CZQ114" s="141"/>
      <c r="CZR114" s="141"/>
      <c r="CZS114" s="141"/>
      <c r="CZT114" s="141"/>
      <c r="CZU114" s="141"/>
      <c r="CZV114" s="141"/>
      <c r="CZW114" s="141"/>
      <c r="CZX114" s="141"/>
      <c r="CZY114" s="141"/>
      <c r="CZZ114" s="141"/>
      <c r="DAA114" s="141"/>
      <c r="DAB114" s="141"/>
      <c r="DAC114" s="141"/>
      <c r="DAD114" s="141"/>
      <c r="DAE114" s="141"/>
      <c r="DAF114" s="141"/>
      <c r="DAG114" s="141"/>
      <c r="DAH114" s="141"/>
      <c r="DAI114" s="141"/>
      <c r="DAJ114" s="141"/>
      <c r="DAK114" s="141"/>
      <c r="DAL114" s="141"/>
      <c r="DAM114" s="141"/>
      <c r="DAN114" s="141"/>
      <c r="DAO114" s="141"/>
      <c r="DAP114" s="141"/>
      <c r="DAQ114" s="141"/>
      <c r="DAR114" s="141"/>
      <c r="DAS114" s="141"/>
      <c r="DAT114" s="141"/>
      <c r="DAU114" s="141"/>
      <c r="DAV114" s="141"/>
      <c r="DAW114" s="141"/>
      <c r="DAX114" s="141"/>
      <c r="DAY114" s="141"/>
      <c r="DAZ114" s="141"/>
      <c r="DBA114" s="141"/>
      <c r="DBB114" s="141"/>
      <c r="DBC114" s="141"/>
      <c r="DBD114" s="141"/>
      <c r="DBE114" s="141"/>
      <c r="DBF114" s="141"/>
      <c r="DBG114" s="141"/>
      <c r="DBH114" s="141"/>
      <c r="DBI114" s="141"/>
      <c r="DBJ114" s="141"/>
      <c r="DBK114" s="141"/>
      <c r="DBL114" s="141"/>
      <c r="DBM114" s="141"/>
      <c r="DBN114" s="141"/>
      <c r="DBO114" s="141"/>
      <c r="DBP114" s="141"/>
      <c r="DBQ114" s="141"/>
      <c r="DBR114" s="141"/>
      <c r="DBS114" s="141"/>
      <c r="DBT114" s="141"/>
      <c r="DBU114" s="141"/>
      <c r="DBV114" s="141"/>
      <c r="DBW114" s="141"/>
      <c r="DBX114" s="141"/>
      <c r="DBY114" s="141"/>
      <c r="DBZ114" s="141"/>
      <c r="DCA114" s="141"/>
      <c r="DCB114" s="141"/>
      <c r="DCC114" s="141"/>
      <c r="DCD114" s="141"/>
      <c r="DCE114" s="141"/>
      <c r="DCF114" s="141"/>
      <c r="DCG114" s="141"/>
      <c r="DCH114" s="141"/>
      <c r="DCI114" s="141"/>
      <c r="DCJ114" s="141"/>
      <c r="DCK114" s="141"/>
      <c r="DCL114" s="141"/>
      <c r="DCM114" s="141"/>
      <c r="DCN114" s="141"/>
      <c r="DCO114" s="141"/>
      <c r="DCP114" s="141"/>
      <c r="DCQ114" s="141"/>
      <c r="DCR114" s="141"/>
      <c r="DCS114" s="141"/>
      <c r="DCT114" s="141"/>
      <c r="DCU114" s="141"/>
      <c r="DCV114" s="141"/>
      <c r="DCW114" s="141"/>
      <c r="DCX114" s="141"/>
      <c r="DCY114" s="141"/>
      <c r="DCZ114" s="141"/>
      <c r="DDA114" s="141"/>
      <c r="DDB114" s="141"/>
      <c r="DDC114" s="141"/>
      <c r="DDD114" s="141"/>
      <c r="DDE114" s="141"/>
      <c r="DDF114" s="141"/>
      <c r="DDG114" s="141"/>
      <c r="DDH114" s="141"/>
      <c r="DDI114" s="141"/>
      <c r="DDJ114" s="141"/>
      <c r="DDK114" s="141"/>
      <c r="DDL114" s="141"/>
      <c r="DDM114" s="141"/>
      <c r="DDN114" s="141"/>
      <c r="DDO114" s="141"/>
      <c r="DDP114" s="141"/>
      <c r="DDQ114" s="141"/>
      <c r="DDR114" s="141"/>
      <c r="DDS114" s="141"/>
      <c r="DDT114" s="141"/>
      <c r="DDU114" s="141"/>
      <c r="DDV114" s="141"/>
      <c r="DDW114" s="141"/>
      <c r="DDX114" s="141"/>
      <c r="DDY114" s="141"/>
      <c r="DDZ114" s="141"/>
      <c r="DEA114" s="141"/>
      <c r="DEB114" s="141"/>
      <c r="DEC114" s="141"/>
      <c r="DED114" s="141"/>
      <c r="DEE114" s="141"/>
      <c r="DEF114" s="141"/>
      <c r="DEG114" s="141"/>
      <c r="DEH114" s="141"/>
      <c r="DEI114" s="141"/>
      <c r="DEJ114" s="141"/>
      <c r="DEK114" s="141"/>
      <c r="DEL114" s="141"/>
      <c r="DEM114" s="141"/>
      <c r="DEN114" s="141"/>
      <c r="DEO114" s="141"/>
      <c r="DEP114" s="141"/>
      <c r="DEQ114" s="141"/>
      <c r="DER114" s="141"/>
      <c r="DES114" s="141"/>
      <c r="DET114" s="141"/>
      <c r="DEU114" s="141"/>
      <c r="DEV114" s="141"/>
      <c r="DEW114" s="141"/>
      <c r="DEX114" s="141"/>
      <c r="DEY114" s="141"/>
      <c r="DEZ114" s="141"/>
      <c r="DFA114" s="141"/>
      <c r="DFB114" s="141"/>
      <c r="DFC114" s="141"/>
      <c r="DFD114" s="141"/>
      <c r="DFE114" s="141"/>
      <c r="DFF114" s="141"/>
      <c r="DFG114" s="141"/>
      <c r="DFH114" s="141"/>
      <c r="DFI114" s="141"/>
      <c r="DFJ114" s="141"/>
      <c r="DFK114" s="141"/>
      <c r="DFL114" s="141"/>
      <c r="DFM114" s="141"/>
      <c r="DFN114" s="141"/>
      <c r="DFO114" s="141"/>
      <c r="DFP114" s="141"/>
      <c r="DFQ114" s="141"/>
      <c r="DFR114" s="141"/>
      <c r="DFS114" s="141"/>
      <c r="DFT114" s="141"/>
      <c r="DFU114" s="141"/>
      <c r="DFV114" s="141"/>
      <c r="DFW114" s="141"/>
      <c r="DFX114" s="141"/>
      <c r="DFY114" s="141"/>
      <c r="DFZ114" s="141"/>
      <c r="DGA114" s="141"/>
      <c r="DGB114" s="141"/>
      <c r="DGC114" s="141"/>
      <c r="DGD114" s="141"/>
      <c r="DGE114" s="141"/>
      <c r="DGF114" s="141"/>
      <c r="DGG114" s="141"/>
      <c r="DGH114" s="141"/>
      <c r="DGI114" s="141"/>
      <c r="DGJ114" s="141"/>
      <c r="DGK114" s="141"/>
      <c r="DGL114" s="141"/>
      <c r="DGM114" s="141"/>
      <c r="DGN114" s="141"/>
      <c r="DGO114" s="141"/>
      <c r="DGP114" s="141"/>
      <c r="DGQ114" s="141"/>
      <c r="DGR114" s="141"/>
      <c r="DGS114" s="141"/>
      <c r="DGT114" s="141"/>
      <c r="DGU114" s="141"/>
      <c r="DGV114" s="141"/>
      <c r="DGW114" s="141"/>
      <c r="DGX114" s="141"/>
      <c r="DGY114" s="141"/>
      <c r="DGZ114" s="141"/>
      <c r="DHA114" s="141"/>
      <c r="DHB114" s="141"/>
      <c r="DHC114" s="141"/>
      <c r="DHD114" s="141"/>
      <c r="DHE114" s="141"/>
      <c r="DHF114" s="141"/>
      <c r="DHG114" s="141"/>
      <c r="DHH114" s="141"/>
      <c r="DHI114" s="141"/>
      <c r="DHJ114" s="141"/>
      <c r="DHK114" s="141"/>
      <c r="DHL114" s="141"/>
      <c r="DHM114" s="141"/>
      <c r="DHN114" s="141"/>
      <c r="DHO114" s="141"/>
      <c r="DHP114" s="141"/>
      <c r="DHQ114" s="141"/>
      <c r="DHR114" s="141"/>
      <c r="DHS114" s="141"/>
      <c r="DHT114" s="141"/>
      <c r="DHU114" s="141"/>
      <c r="DHV114" s="141"/>
      <c r="DHW114" s="141"/>
      <c r="DHX114" s="141"/>
      <c r="DHY114" s="141"/>
      <c r="DHZ114" s="141"/>
      <c r="DIA114" s="141"/>
      <c r="DIB114" s="141"/>
      <c r="DIC114" s="141"/>
      <c r="DID114" s="141"/>
      <c r="DIE114" s="141"/>
      <c r="DIF114" s="141"/>
      <c r="DIG114" s="141"/>
      <c r="DIH114" s="141"/>
      <c r="DII114" s="141"/>
      <c r="DIJ114" s="141"/>
      <c r="DIK114" s="141"/>
      <c r="DIL114" s="141"/>
      <c r="DIM114" s="141"/>
      <c r="DIN114" s="141"/>
      <c r="DIO114" s="141"/>
      <c r="DIP114" s="141"/>
      <c r="DIQ114" s="141"/>
      <c r="DIR114" s="141"/>
      <c r="DIS114" s="141"/>
      <c r="DIT114" s="141"/>
      <c r="DIU114" s="141"/>
      <c r="DIV114" s="141"/>
      <c r="DIW114" s="141"/>
      <c r="DIX114" s="141"/>
      <c r="DIY114" s="141"/>
      <c r="DIZ114" s="141"/>
      <c r="DJA114" s="141"/>
      <c r="DJB114" s="141"/>
      <c r="DJC114" s="141"/>
      <c r="DJD114" s="141"/>
      <c r="DJE114" s="141"/>
      <c r="DJF114" s="141"/>
      <c r="DJG114" s="141"/>
      <c r="DJH114" s="141"/>
      <c r="DJI114" s="141"/>
      <c r="DJJ114" s="141"/>
      <c r="DJK114" s="141"/>
      <c r="DJL114" s="141"/>
      <c r="DJM114" s="141"/>
      <c r="DJN114" s="141"/>
      <c r="DJO114" s="141"/>
      <c r="DJP114" s="141"/>
      <c r="DJQ114" s="141"/>
      <c r="DJR114" s="141"/>
      <c r="DJS114" s="141"/>
      <c r="DJT114" s="141"/>
      <c r="DJU114" s="141"/>
      <c r="DJV114" s="141"/>
      <c r="DJW114" s="141"/>
      <c r="DJX114" s="141"/>
      <c r="DJY114" s="141"/>
      <c r="DJZ114" s="141"/>
      <c r="DKA114" s="141"/>
      <c r="DKB114" s="141"/>
      <c r="DKC114" s="141"/>
      <c r="DKD114" s="141"/>
      <c r="DKE114" s="141"/>
      <c r="DKF114" s="141"/>
      <c r="DKG114" s="141"/>
      <c r="DKH114" s="141"/>
      <c r="DKI114" s="141"/>
      <c r="DKJ114" s="141"/>
      <c r="DKK114" s="141"/>
      <c r="DKL114" s="141"/>
      <c r="DKM114" s="141"/>
      <c r="DKN114" s="141"/>
      <c r="DKO114" s="141"/>
      <c r="DKP114" s="141"/>
      <c r="DKQ114" s="141"/>
      <c r="DKR114" s="141"/>
      <c r="DKS114" s="141"/>
      <c r="DKT114" s="141"/>
      <c r="DKU114" s="141"/>
      <c r="DKV114" s="141"/>
      <c r="DKW114" s="141"/>
      <c r="DKX114" s="141"/>
      <c r="DKY114" s="141"/>
      <c r="DKZ114" s="141"/>
      <c r="DLA114" s="141"/>
      <c r="DLB114" s="141"/>
      <c r="DLC114" s="141"/>
      <c r="DLD114" s="141"/>
      <c r="DLE114" s="141"/>
      <c r="DLF114" s="141"/>
      <c r="DLG114" s="141"/>
      <c r="DLH114" s="141"/>
      <c r="DLI114" s="141"/>
      <c r="DLJ114" s="141"/>
      <c r="DLK114" s="141"/>
      <c r="DLL114" s="141"/>
      <c r="DLM114" s="141"/>
      <c r="DLN114" s="141"/>
      <c r="DLO114" s="141"/>
      <c r="DLP114" s="141"/>
      <c r="DLQ114" s="141"/>
      <c r="DLR114" s="141"/>
      <c r="DLS114" s="141"/>
      <c r="DLT114" s="141"/>
      <c r="DLU114" s="141"/>
      <c r="DLV114" s="141"/>
      <c r="DLW114" s="141"/>
      <c r="DLX114" s="141"/>
      <c r="DLY114" s="141"/>
      <c r="DLZ114" s="141"/>
      <c r="DMA114" s="141"/>
      <c r="DMB114" s="141"/>
      <c r="DMC114" s="141"/>
      <c r="DMD114" s="141"/>
      <c r="DME114" s="141"/>
      <c r="DMF114" s="141"/>
      <c r="DMG114" s="141"/>
      <c r="DMH114" s="141"/>
      <c r="DMI114" s="141"/>
      <c r="DMJ114" s="141"/>
      <c r="DMK114" s="141"/>
      <c r="DML114" s="141"/>
      <c r="DMM114" s="141"/>
      <c r="DMN114" s="141"/>
      <c r="DMO114" s="141"/>
      <c r="DMP114" s="141"/>
      <c r="DMQ114" s="141"/>
      <c r="DMR114" s="141"/>
      <c r="DMS114" s="141"/>
      <c r="DMT114" s="141"/>
      <c r="DMU114" s="141"/>
      <c r="DMV114" s="141"/>
      <c r="DMW114" s="141"/>
      <c r="DMX114" s="141"/>
      <c r="DMY114" s="141"/>
      <c r="DMZ114" s="141"/>
      <c r="DNA114" s="141"/>
      <c r="DNB114" s="141"/>
      <c r="DNC114" s="141"/>
      <c r="DND114" s="141"/>
      <c r="DNE114" s="141"/>
      <c r="DNF114" s="141"/>
      <c r="DNG114" s="141"/>
      <c r="DNH114" s="141"/>
      <c r="DNI114" s="141"/>
      <c r="DNJ114" s="141"/>
      <c r="DNK114" s="141"/>
      <c r="DNL114" s="141"/>
      <c r="DNM114" s="141"/>
      <c r="DNN114" s="141"/>
      <c r="DNO114" s="141"/>
      <c r="DNP114" s="141"/>
      <c r="DNQ114" s="141"/>
      <c r="DNR114" s="141"/>
      <c r="DNS114" s="141"/>
      <c r="DNT114" s="141"/>
      <c r="DNU114" s="141"/>
      <c r="DNV114" s="141"/>
      <c r="DNW114" s="141"/>
      <c r="DNX114" s="141"/>
      <c r="DNY114" s="141"/>
      <c r="DNZ114" s="141"/>
      <c r="DOA114" s="141"/>
      <c r="DOB114" s="141"/>
      <c r="DOC114" s="141"/>
      <c r="DOD114" s="141"/>
      <c r="DOE114" s="141"/>
      <c r="DOF114" s="141"/>
      <c r="DOG114" s="141"/>
      <c r="DOH114" s="141"/>
      <c r="DOI114" s="141"/>
      <c r="DOJ114" s="141"/>
      <c r="DOK114" s="141"/>
      <c r="DOL114" s="141"/>
      <c r="DOM114" s="141"/>
      <c r="DON114" s="141"/>
      <c r="DOO114" s="141"/>
      <c r="DOP114" s="141"/>
      <c r="DOQ114" s="141"/>
      <c r="DOR114" s="141"/>
      <c r="DOS114" s="141"/>
      <c r="DOT114" s="141"/>
      <c r="DOU114" s="141"/>
      <c r="DOV114" s="141"/>
      <c r="DOW114" s="141"/>
      <c r="DOX114" s="141"/>
      <c r="DOY114" s="141"/>
      <c r="DOZ114" s="141"/>
      <c r="DPA114" s="141"/>
      <c r="DPB114" s="141"/>
      <c r="DPC114" s="141"/>
      <c r="DPD114" s="141"/>
      <c r="DPE114" s="141"/>
      <c r="DPF114" s="141"/>
      <c r="DPG114" s="141"/>
      <c r="DPH114" s="141"/>
      <c r="DPI114" s="141"/>
      <c r="DPJ114" s="141"/>
      <c r="DPK114" s="141"/>
      <c r="DPL114" s="141"/>
      <c r="DPM114" s="141"/>
      <c r="DPN114" s="141"/>
      <c r="DPO114" s="141"/>
      <c r="DPP114" s="141"/>
      <c r="DPQ114" s="141"/>
      <c r="DPR114" s="141"/>
      <c r="DPS114" s="141"/>
      <c r="DPT114" s="141"/>
      <c r="DPU114" s="141"/>
      <c r="DPV114" s="141"/>
      <c r="DPW114" s="141"/>
      <c r="DPX114" s="141"/>
      <c r="DPY114" s="141"/>
      <c r="DPZ114" s="141"/>
      <c r="DQA114" s="141"/>
      <c r="DQB114" s="141"/>
      <c r="DQC114" s="141"/>
      <c r="DQD114" s="141"/>
      <c r="DQE114" s="141"/>
      <c r="DQF114" s="141"/>
      <c r="DQG114" s="141"/>
      <c r="DQH114" s="141"/>
      <c r="DQI114" s="141"/>
      <c r="DQJ114" s="141"/>
      <c r="DQK114" s="141"/>
      <c r="DQL114" s="141"/>
      <c r="DQM114" s="141"/>
      <c r="DQN114" s="141"/>
      <c r="DQO114" s="141"/>
      <c r="DQP114" s="141"/>
      <c r="DQQ114" s="141"/>
      <c r="DQR114" s="141"/>
      <c r="DQS114" s="141"/>
      <c r="DQT114" s="141"/>
      <c r="DQU114" s="141"/>
      <c r="DQV114" s="141"/>
      <c r="DQW114" s="141"/>
      <c r="DQX114" s="141"/>
      <c r="DQY114" s="141"/>
      <c r="DQZ114" s="141"/>
      <c r="DRA114" s="141"/>
      <c r="DRB114" s="141"/>
      <c r="DRC114" s="141"/>
      <c r="DRD114" s="141"/>
      <c r="DRE114" s="141"/>
      <c r="DRF114" s="141"/>
      <c r="DRG114" s="141"/>
      <c r="DRH114" s="141"/>
      <c r="DRI114" s="141"/>
      <c r="DRJ114" s="141"/>
      <c r="DRK114" s="141"/>
      <c r="DRL114" s="141"/>
      <c r="DRM114" s="141"/>
      <c r="DRN114" s="141"/>
      <c r="DRO114" s="141"/>
      <c r="DRP114" s="141"/>
      <c r="DRQ114" s="141"/>
      <c r="DRR114" s="141"/>
      <c r="DRS114" s="141"/>
      <c r="DRT114" s="141"/>
      <c r="DRU114" s="141"/>
      <c r="DRV114" s="141"/>
      <c r="DRW114" s="141"/>
      <c r="DRX114" s="141"/>
      <c r="DRY114" s="141"/>
      <c r="DRZ114" s="141"/>
      <c r="DSA114" s="141"/>
      <c r="DSB114" s="141"/>
      <c r="DSC114" s="141"/>
      <c r="DSD114" s="141"/>
      <c r="DSE114" s="141"/>
      <c r="DSF114" s="141"/>
      <c r="DSG114" s="141"/>
      <c r="DSH114" s="141"/>
      <c r="DSI114" s="141"/>
      <c r="DSJ114" s="141"/>
      <c r="DSK114" s="141"/>
      <c r="DSL114" s="141"/>
      <c r="DSM114" s="141"/>
      <c r="DSN114" s="141"/>
      <c r="DSO114" s="141"/>
      <c r="DSP114" s="141"/>
      <c r="DSQ114" s="141"/>
      <c r="DSR114" s="141"/>
      <c r="DSS114" s="141"/>
      <c r="DST114" s="141"/>
      <c r="DSU114" s="141"/>
      <c r="DSV114" s="141"/>
      <c r="DSW114" s="141"/>
      <c r="DSX114" s="141"/>
      <c r="DSY114" s="141"/>
      <c r="DSZ114" s="141"/>
      <c r="DTA114" s="141"/>
      <c r="DTB114" s="141"/>
      <c r="DTC114" s="141"/>
      <c r="DTD114" s="141"/>
      <c r="DTE114" s="141"/>
      <c r="DTF114" s="141"/>
      <c r="DTG114" s="141"/>
      <c r="DTH114" s="141"/>
      <c r="DTI114" s="141"/>
      <c r="DTJ114" s="141"/>
      <c r="DTK114" s="141"/>
      <c r="DTL114" s="141"/>
      <c r="DTM114" s="141"/>
      <c r="DTN114" s="141"/>
      <c r="DTO114" s="141"/>
      <c r="DTP114" s="141"/>
      <c r="DTQ114" s="141"/>
      <c r="DTR114" s="141"/>
      <c r="DTS114" s="141"/>
      <c r="DTT114" s="141"/>
      <c r="DTU114" s="141"/>
      <c r="DTV114" s="141"/>
      <c r="DTW114" s="141"/>
      <c r="DTX114" s="141"/>
      <c r="DTY114" s="141"/>
      <c r="DTZ114" s="141"/>
      <c r="DUA114" s="141"/>
      <c r="DUB114" s="141"/>
      <c r="DUC114" s="141"/>
      <c r="DUD114" s="141"/>
      <c r="DUE114" s="141"/>
      <c r="DUF114" s="141"/>
      <c r="DUG114" s="141"/>
      <c r="DUH114" s="141"/>
      <c r="DUI114" s="141"/>
      <c r="DUJ114" s="141"/>
      <c r="DUK114" s="141"/>
      <c r="DUL114" s="141"/>
      <c r="DUM114" s="141"/>
      <c r="DUN114" s="141"/>
      <c r="DUO114" s="141"/>
      <c r="DUP114" s="141"/>
      <c r="DUQ114" s="141"/>
      <c r="DUR114" s="141"/>
      <c r="DUS114" s="141"/>
      <c r="DUT114" s="141"/>
      <c r="DUU114" s="141"/>
      <c r="DUV114" s="141"/>
      <c r="DUW114" s="141"/>
      <c r="DUX114" s="141"/>
      <c r="DUY114" s="141"/>
      <c r="DUZ114" s="141"/>
      <c r="DVA114" s="141"/>
      <c r="DVB114" s="141"/>
      <c r="DVC114" s="141"/>
      <c r="DVD114" s="141"/>
      <c r="DVE114" s="141"/>
      <c r="DVF114" s="141"/>
      <c r="DVG114" s="141"/>
      <c r="DVH114" s="141"/>
      <c r="DVI114" s="141"/>
      <c r="DVJ114" s="141"/>
      <c r="DVK114" s="141"/>
      <c r="DVL114" s="141"/>
      <c r="DVM114" s="141"/>
      <c r="DVN114" s="141"/>
      <c r="DVO114" s="141"/>
      <c r="DVP114" s="141"/>
      <c r="DVQ114" s="141"/>
      <c r="DVR114" s="141"/>
      <c r="DVS114" s="141"/>
      <c r="DVT114" s="141"/>
      <c r="DVU114" s="141"/>
      <c r="DVV114" s="141"/>
      <c r="DVW114" s="141"/>
      <c r="DVX114" s="141"/>
      <c r="DVY114" s="141"/>
      <c r="DVZ114" s="141"/>
      <c r="DWA114" s="141"/>
      <c r="DWB114" s="141"/>
      <c r="DWC114" s="141"/>
      <c r="DWD114" s="141"/>
      <c r="DWE114" s="141"/>
      <c r="DWF114" s="141"/>
      <c r="DWG114" s="141"/>
      <c r="DWH114" s="141"/>
      <c r="DWI114" s="141"/>
      <c r="DWJ114" s="141"/>
      <c r="DWK114" s="141"/>
      <c r="DWL114" s="141"/>
      <c r="DWM114" s="141"/>
      <c r="DWN114" s="141"/>
      <c r="DWO114" s="141"/>
      <c r="DWP114" s="141"/>
      <c r="DWQ114" s="141"/>
      <c r="DWR114" s="141"/>
      <c r="DWS114" s="141"/>
      <c r="DWT114" s="141"/>
      <c r="DWU114" s="141"/>
      <c r="DWV114" s="141"/>
      <c r="DWW114" s="141"/>
      <c r="DWX114" s="141"/>
      <c r="DWY114" s="141"/>
      <c r="DWZ114" s="141"/>
      <c r="DXA114" s="141"/>
      <c r="DXB114" s="141"/>
      <c r="DXC114" s="141"/>
      <c r="DXD114" s="141"/>
      <c r="DXE114" s="141"/>
      <c r="DXF114" s="141"/>
      <c r="DXG114" s="141"/>
      <c r="DXH114" s="141"/>
      <c r="DXI114" s="141"/>
      <c r="DXJ114" s="141"/>
      <c r="DXK114" s="141"/>
      <c r="DXL114" s="141"/>
      <c r="DXM114" s="141"/>
      <c r="DXN114" s="141"/>
      <c r="DXO114" s="141"/>
      <c r="DXP114" s="141"/>
      <c r="DXQ114" s="141"/>
      <c r="DXR114" s="141"/>
      <c r="DXS114" s="141"/>
      <c r="DXT114" s="141"/>
      <c r="DXU114" s="141"/>
      <c r="DXV114" s="141"/>
      <c r="DXW114" s="141"/>
      <c r="DXX114" s="141"/>
      <c r="DXY114" s="141"/>
      <c r="DXZ114" s="141"/>
      <c r="DYA114" s="141"/>
      <c r="DYB114" s="141"/>
      <c r="DYC114" s="141"/>
      <c r="DYD114" s="141"/>
      <c r="DYE114" s="141"/>
      <c r="DYF114" s="141"/>
      <c r="DYG114" s="141"/>
      <c r="DYH114" s="141"/>
      <c r="DYI114" s="141"/>
      <c r="DYJ114" s="141"/>
      <c r="DYK114" s="141"/>
      <c r="DYL114" s="141"/>
      <c r="DYM114" s="141"/>
      <c r="DYN114" s="141"/>
      <c r="DYO114" s="141"/>
      <c r="DYP114" s="141"/>
      <c r="DYQ114" s="141"/>
      <c r="DYR114" s="141"/>
      <c r="DYS114" s="141"/>
      <c r="DYT114" s="141"/>
      <c r="DYU114" s="141"/>
      <c r="DYV114" s="141"/>
      <c r="DYW114" s="141"/>
      <c r="DYX114" s="141"/>
      <c r="DYY114" s="141"/>
      <c r="DYZ114" s="141"/>
      <c r="DZA114" s="141"/>
      <c r="DZB114" s="141"/>
      <c r="DZC114" s="141"/>
      <c r="DZD114" s="141"/>
      <c r="DZE114" s="141"/>
      <c r="DZF114" s="141"/>
      <c r="DZG114" s="141"/>
      <c r="DZH114" s="141"/>
      <c r="DZI114" s="141"/>
      <c r="DZJ114" s="141"/>
      <c r="DZK114" s="141"/>
      <c r="DZL114" s="141"/>
      <c r="DZM114" s="141"/>
      <c r="DZN114" s="141"/>
      <c r="DZO114" s="141"/>
      <c r="DZP114" s="141"/>
      <c r="DZQ114" s="141"/>
      <c r="DZR114" s="141"/>
      <c r="DZS114" s="141"/>
      <c r="DZT114" s="141"/>
      <c r="DZU114" s="141"/>
      <c r="DZV114" s="141"/>
      <c r="DZW114" s="141"/>
      <c r="DZX114" s="141"/>
      <c r="DZY114" s="141"/>
      <c r="DZZ114" s="141"/>
      <c r="EAA114" s="141"/>
      <c r="EAB114" s="141"/>
      <c r="EAC114" s="141"/>
      <c r="EAD114" s="141"/>
      <c r="EAE114" s="141"/>
      <c r="EAF114" s="141"/>
      <c r="EAG114" s="141"/>
      <c r="EAH114" s="141"/>
      <c r="EAI114" s="141"/>
      <c r="EAJ114" s="141"/>
      <c r="EAK114" s="141"/>
      <c r="EAL114" s="141"/>
      <c r="EAM114" s="141"/>
      <c r="EAN114" s="141"/>
      <c r="EAO114" s="141"/>
      <c r="EAP114" s="141"/>
      <c r="EAQ114" s="141"/>
      <c r="EAR114" s="141"/>
      <c r="EAS114" s="141"/>
      <c r="EAT114" s="141"/>
      <c r="EAU114" s="141"/>
      <c r="EAV114" s="141"/>
      <c r="EAW114" s="141"/>
      <c r="EAX114" s="141"/>
      <c r="EAY114" s="141"/>
      <c r="EAZ114" s="141"/>
      <c r="EBA114" s="141"/>
      <c r="EBB114" s="141"/>
      <c r="EBC114" s="141"/>
      <c r="EBD114" s="141"/>
      <c r="EBE114" s="141"/>
      <c r="EBF114" s="141"/>
      <c r="EBG114" s="141"/>
      <c r="EBH114" s="141"/>
      <c r="EBI114" s="141"/>
      <c r="EBJ114" s="141"/>
      <c r="EBK114" s="141"/>
      <c r="EBL114" s="141"/>
      <c r="EBM114" s="141"/>
      <c r="EBN114" s="141"/>
      <c r="EBO114" s="141"/>
      <c r="EBP114" s="141"/>
      <c r="EBQ114" s="141"/>
      <c r="EBR114" s="141"/>
      <c r="EBS114" s="141"/>
      <c r="EBT114" s="141"/>
      <c r="EBU114" s="141"/>
      <c r="EBV114" s="141"/>
      <c r="EBW114" s="141"/>
      <c r="EBX114" s="141"/>
      <c r="EBY114" s="141"/>
      <c r="EBZ114" s="141"/>
      <c r="ECA114" s="141"/>
      <c r="ECB114" s="141"/>
      <c r="ECC114" s="141"/>
      <c r="ECD114" s="141"/>
      <c r="ECE114" s="141"/>
      <c r="ECF114" s="141"/>
      <c r="ECG114" s="141"/>
      <c r="ECH114" s="141"/>
      <c r="ECI114" s="141"/>
      <c r="ECJ114" s="141"/>
      <c r="ECK114" s="141"/>
      <c r="ECL114" s="141"/>
      <c r="ECM114" s="141"/>
      <c r="ECN114" s="141"/>
      <c r="ECO114" s="141"/>
      <c r="ECP114" s="141"/>
      <c r="ECQ114" s="141"/>
      <c r="ECR114" s="141"/>
      <c r="ECS114" s="141"/>
      <c r="ECT114" s="141"/>
      <c r="ECU114" s="141"/>
      <c r="ECV114" s="141"/>
      <c r="ECW114" s="141"/>
      <c r="ECX114" s="141"/>
      <c r="ECY114" s="141"/>
      <c r="ECZ114" s="141"/>
      <c r="EDA114" s="141"/>
      <c r="EDB114" s="141"/>
      <c r="EDC114" s="141"/>
      <c r="EDD114" s="141"/>
      <c r="EDE114" s="141"/>
      <c r="EDF114" s="141"/>
      <c r="EDG114" s="141"/>
      <c r="EDH114" s="141"/>
      <c r="EDI114" s="141"/>
      <c r="EDJ114" s="141"/>
      <c r="EDK114" s="141"/>
      <c r="EDL114" s="141"/>
      <c r="EDM114" s="141"/>
      <c r="EDN114" s="141"/>
      <c r="EDO114" s="141"/>
      <c r="EDP114" s="141"/>
      <c r="EDQ114" s="141"/>
      <c r="EDR114" s="141"/>
      <c r="EDS114" s="141"/>
      <c r="EDT114" s="141"/>
      <c r="EDU114" s="141"/>
      <c r="EDV114" s="141"/>
      <c r="EDW114" s="141"/>
      <c r="EDX114" s="141"/>
      <c r="EDY114" s="141"/>
      <c r="EDZ114" s="141"/>
      <c r="EEA114" s="141"/>
      <c r="EEB114" s="141"/>
      <c r="EEC114" s="141"/>
      <c r="EED114" s="141"/>
      <c r="EEE114" s="141"/>
      <c r="EEF114" s="141"/>
      <c r="EEG114" s="141"/>
      <c r="EEH114" s="141"/>
      <c r="EEI114" s="141"/>
      <c r="EEJ114" s="141"/>
      <c r="EEK114" s="141"/>
      <c r="EEL114" s="141"/>
      <c r="EEM114" s="141"/>
      <c r="EEN114" s="141"/>
      <c r="EEO114" s="141"/>
      <c r="EEP114" s="141"/>
      <c r="EEQ114" s="141"/>
      <c r="EER114" s="141"/>
      <c r="EES114" s="141"/>
      <c r="EET114" s="141"/>
      <c r="EEU114" s="141"/>
      <c r="EEV114" s="141"/>
      <c r="EEW114" s="141"/>
      <c r="EEX114" s="141"/>
      <c r="EEY114" s="141"/>
      <c r="EEZ114" s="141"/>
      <c r="EFA114" s="141"/>
      <c r="EFB114" s="141"/>
      <c r="EFC114" s="141"/>
      <c r="EFD114" s="141"/>
      <c r="EFE114" s="141"/>
      <c r="EFF114" s="141"/>
      <c r="EFG114" s="141"/>
      <c r="EFH114" s="141"/>
      <c r="EFI114" s="141"/>
      <c r="EFJ114" s="141"/>
      <c r="EFK114" s="141"/>
      <c r="EFL114" s="141"/>
      <c r="EFM114" s="141"/>
      <c r="EFN114" s="141"/>
      <c r="EFO114" s="141"/>
      <c r="EFP114" s="141"/>
      <c r="EFQ114" s="141"/>
      <c r="EFR114" s="141"/>
      <c r="EFS114" s="141"/>
      <c r="EFT114" s="141"/>
      <c r="EFU114" s="141"/>
      <c r="EFV114" s="141"/>
      <c r="EFW114" s="141"/>
      <c r="EFX114" s="141"/>
      <c r="EFY114" s="141"/>
      <c r="EFZ114" s="141"/>
      <c r="EGA114" s="141"/>
      <c r="EGB114" s="141"/>
      <c r="EGC114" s="141"/>
      <c r="EGD114" s="141"/>
      <c r="EGE114" s="141"/>
      <c r="EGF114" s="141"/>
      <c r="EGG114" s="141"/>
      <c r="EGH114" s="141"/>
      <c r="EGI114" s="141"/>
      <c r="EGJ114" s="141"/>
      <c r="EGK114" s="141"/>
      <c r="EGL114" s="141"/>
      <c r="EGM114" s="141"/>
      <c r="EGN114" s="141"/>
      <c r="EGO114" s="141"/>
      <c r="EGP114" s="141"/>
      <c r="EGQ114" s="141"/>
      <c r="EGR114" s="141"/>
      <c r="EGS114" s="141"/>
      <c r="EGT114" s="141"/>
      <c r="EGU114" s="141"/>
      <c r="EGV114" s="141"/>
      <c r="EGW114" s="141"/>
      <c r="EGX114" s="141"/>
      <c r="EGY114" s="141"/>
      <c r="EGZ114" s="141"/>
      <c r="EHA114" s="141"/>
      <c r="EHB114" s="141"/>
      <c r="EHC114" s="141"/>
      <c r="EHD114" s="141"/>
      <c r="EHE114" s="141"/>
      <c r="EHF114" s="141"/>
      <c r="EHG114" s="141"/>
      <c r="EHH114" s="141"/>
      <c r="EHI114" s="141"/>
      <c r="EHJ114" s="141"/>
      <c r="EHK114" s="141"/>
      <c r="EHL114" s="141"/>
      <c r="EHM114" s="141"/>
      <c r="EHN114" s="141"/>
      <c r="EHO114" s="141"/>
      <c r="EHP114" s="141"/>
      <c r="EHQ114" s="141"/>
      <c r="EHR114" s="141"/>
      <c r="EHS114" s="141"/>
      <c r="EHT114" s="141"/>
      <c r="EHU114" s="141"/>
      <c r="EHV114" s="141"/>
      <c r="EHW114" s="141"/>
      <c r="EHX114" s="141"/>
      <c r="EHY114" s="141"/>
      <c r="EHZ114" s="141"/>
      <c r="EIA114" s="141"/>
      <c r="EIB114" s="141"/>
      <c r="EIC114" s="141"/>
      <c r="EID114" s="141"/>
      <c r="EIE114" s="141"/>
      <c r="EIF114" s="141"/>
      <c r="EIG114" s="141"/>
      <c r="EIH114" s="141"/>
      <c r="EII114" s="141"/>
      <c r="EIJ114" s="141"/>
      <c r="EIK114" s="141"/>
      <c r="EIL114" s="141"/>
      <c r="EIM114" s="141"/>
      <c r="EIN114" s="141"/>
      <c r="EIO114" s="141"/>
      <c r="EIP114" s="141"/>
      <c r="EIQ114" s="141"/>
      <c r="EIR114" s="141"/>
      <c r="EIS114" s="141"/>
      <c r="EIT114" s="141"/>
      <c r="EIU114" s="141"/>
      <c r="EIV114" s="141"/>
      <c r="EIW114" s="141"/>
      <c r="EIX114" s="141"/>
      <c r="EIY114" s="141"/>
      <c r="EIZ114" s="141"/>
      <c r="EJA114" s="141"/>
      <c r="EJB114" s="141"/>
      <c r="EJC114" s="141"/>
      <c r="EJD114" s="141"/>
      <c r="EJE114" s="141"/>
      <c r="EJF114" s="141"/>
      <c r="EJG114" s="141"/>
      <c r="EJH114" s="141"/>
      <c r="EJI114" s="141"/>
      <c r="EJJ114" s="141"/>
      <c r="EJK114" s="141"/>
      <c r="EJL114" s="141"/>
      <c r="EJM114" s="141"/>
      <c r="EJN114" s="141"/>
      <c r="EJO114" s="141"/>
      <c r="EJP114" s="141"/>
      <c r="EJQ114" s="141"/>
      <c r="EJR114" s="141"/>
      <c r="EJS114" s="141"/>
      <c r="EJT114" s="141"/>
      <c r="EJU114" s="141"/>
      <c r="EJV114" s="141"/>
      <c r="EJW114" s="141"/>
      <c r="EJX114" s="141"/>
      <c r="EJY114" s="141"/>
      <c r="EJZ114" s="141"/>
      <c r="EKA114" s="141"/>
      <c r="EKB114" s="141"/>
      <c r="EKC114" s="141"/>
      <c r="EKD114" s="141"/>
      <c r="EKE114" s="141"/>
      <c r="EKF114" s="141"/>
      <c r="EKG114" s="141"/>
      <c r="EKH114" s="141"/>
      <c r="EKI114" s="141"/>
      <c r="EKJ114" s="141"/>
      <c r="EKK114" s="141"/>
      <c r="EKL114" s="141"/>
      <c r="EKM114" s="141"/>
      <c r="EKN114" s="141"/>
      <c r="EKO114" s="141"/>
      <c r="EKP114" s="141"/>
      <c r="EKQ114" s="141"/>
      <c r="EKR114" s="141"/>
      <c r="EKS114" s="141"/>
      <c r="EKT114" s="141"/>
      <c r="EKU114" s="141"/>
      <c r="EKV114" s="141"/>
      <c r="EKW114" s="141"/>
      <c r="EKX114" s="141"/>
      <c r="EKY114" s="141"/>
      <c r="EKZ114" s="141"/>
      <c r="ELA114" s="141"/>
      <c r="ELB114" s="141"/>
      <c r="ELC114" s="141"/>
      <c r="ELD114" s="141"/>
      <c r="ELE114" s="141"/>
      <c r="ELF114" s="141"/>
      <c r="ELG114" s="141"/>
      <c r="ELH114" s="141"/>
      <c r="ELI114" s="141"/>
      <c r="ELJ114" s="141"/>
      <c r="ELK114" s="141"/>
      <c r="ELL114" s="141"/>
      <c r="ELM114" s="141"/>
      <c r="ELN114" s="141"/>
      <c r="ELO114" s="141"/>
      <c r="ELP114" s="141"/>
      <c r="ELQ114" s="141"/>
      <c r="ELR114" s="141"/>
      <c r="ELS114" s="141"/>
      <c r="ELT114" s="141"/>
      <c r="ELU114" s="141"/>
      <c r="ELV114" s="141"/>
      <c r="ELW114" s="141"/>
      <c r="ELX114" s="141"/>
      <c r="ELY114" s="141"/>
      <c r="ELZ114" s="141"/>
      <c r="EMA114" s="141"/>
      <c r="EMB114" s="141"/>
      <c r="EMC114" s="141"/>
      <c r="EMD114" s="141"/>
      <c r="EME114" s="141"/>
      <c r="EMF114" s="141"/>
      <c r="EMG114" s="141"/>
      <c r="EMH114" s="141"/>
      <c r="EMI114" s="141"/>
      <c r="EMJ114" s="141"/>
      <c r="EMK114" s="141"/>
      <c r="EML114" s="141"/>
      <c r="EMM114" s="141"/>
      <c r="EMN114" s="141"/>
      <c r="EMO114" s="141"/>
      <c r="EMP114" s="141"/>
      <c r="EMQ114" s="141"/>
      <c r="EMR114" s="141"/>
      <c r="EMS114" s="141"/>
      <c r="EMT114" s="141"/>
      <c r="EMU114" s="141"/>
      <c r="EMV114" s="141"/>
      <c r="EMW114" s="141"/>
      <c r="EMX114" s="141"/>
      <c r="EMY114" s="141"/>
      <c r="EMZ114" s="141"/>
      <c r="ENA114" s="141"/>
      <c r="ENB114" s="141"/>
      <c r="ENC114" s="141"/>
      <c r="END114" s="141"/>
      <c r="ENE114" s="141"/>
      <c r="ENF114" s="141"/>
      <c r="ENG114" s="141"/>
      <c r="ENH114" s="141"/>
      <c r="ENI114" s="141"/>
      <c r="ENJ114" s="141"/>
      <c r="ENK114" s="141"/>
      <c r="ENL114" s="141"/>
      <c r="ENM114" s="141"/>
      <c r="ENN114" s="141"/>
      <c r="ENO114" s="141"/>
      <c r="ENP114" s="141"/>
      <c r="ENQ114" s="141"/>
      <c r="ENR114" s="141"/>
      <c r="ENS114" s="141"/>
      <c r="ENT114" s="141"/>
      <c r="ENU114" s="141"/>
      <c r="ENV114" s="141"/>
      <c r="ENW114" s="141"/>
      <c r="ENX114" s="141"/>
      <c r="ENY114" s="141"/>
      <c r="ENZ114" s="141"/>
      <c r="EOA114" s="141"/>
      <c r="EOB114" s="141"/>
      <c r="EOC114" s="141"/>
      <c r="EOD114" s="141"/>
      <c r="EOE114" s="141"/>
      <c r="EOF114" s="141"/>
      <c r="EOG114" s="141"/>
      <c r="EOH114" s="141"/>
      <c r="EOI114" s="141"/>
      <c r="EOJ114" s="141"/>
      <c r="EOK114" s="141"/>
      <c r="EOL114" s="141"/>
      <c r="EOM114" s="141"/>
      <c r="EON114" s="141"/>
      <c r="EOO114" s="141"/>
      <c r="EOP114" s="141"/>
      <c r="EOQ114" s="141"/>
      <c r="EOR114" s="141"/>
      <c r="EOS114" s="141"/>
      <c r="EOT114" s="141"/>
      <c r="EOU114" s="141"/>
      <c r="EOV114" s="141"/>
      <c r="EOW114" s="141"/>
      <c r="EOX114" s="141"/>
      <c r="EOY114" s="141"/>
      <c r="EOZ114" s="141"/>
      <c r="EPA114" s="141"/>
      <c r="EPB114" s="141"/>
      <c r="EPC114" s="141"/>
      <c r="EPD114" s="141"/>
      <c r="EPE114" s="141"/>
      <c r="EPF114" s="141"/>
      <c r="EPG114" s="141"/>
      <c r="EPH114" s="141"/>
      <c r="EPI114" s="141"/>
      <c r="EPJ114" s="141"/>
      <c r="EPK114" s="141"/>
      <c r="EPL114" s="141"/>
      <c r="EPM114" s="141"/>
      <c r="EPN114" s="141"/>
      <c r="EPO114" s="141"/>
      <c r="EPP114" s="141"/>
      <c r="EPQ114" s="141"/>
      <c r="EPR114" s="141"/>
      <c r="EPS114" s="141"/>
      <c r="EPT114" s="141"/>
      <c r="EPU114" s="141"/>
      <c r="EPV114" s="141"/>
      <c r="EPW114" s="141"/>
      <c r="EPX114" s="141"/>
      <c r="EPY114" s="141"/>
      <c r="EPZ114" s="141"/>
      <c r="EQA114" s="141"/>
      <c r="EQB114" s="141"/>
      <c r="EQC114" s="141"/>
      <c r="EQD114" s="141"/>
      <c r="EQE114" s="141"/>
      <c r="EQF114" s="141"/>
      <c r="EQG114" s="141"/>
      <c r="EQH114" s="141"/>
      <c r="EQI114" s="141"/>
      <c r="EQJ114" s="141"/>
      <c r="EQK114" s="141"/>
      <c r="EQL114" s="141"/>
      <c r="EQM114" s="141"/>
      <c r="EQN114" s="141"/>
      <c r="EQO114" s="141"/>
      <c r="EQP114" s="141"/>
      <c r="EQQ114" s="141"/>
      <c r="EQR114" s="141"/>
      <c r="EQS114" s="141"/>
      <c r="EQT114" s="141"/>
      <c r="EQU114" s="141"/>
      <c r="EQV114" s="141"/>
      <c r="EQW114" s="141"/>
      <c r="EQX114" s="141"/>
      <c r="EQY114" s="141"/>
      <c r="EQZ114" s="141"/>
      <c r="ERA114" s="141"/>
      <c r="ERB114" s="141"/>
      <c r="ERC114" s="141"/>
      <c r="ERD114" s="141"/>
      <c r="ERE114" s="141"/>
      <c r="ERF114" s="141"/>
      <c r="ERG114" s="141"/>
      <c r="ERH114" s="141"/>
      <c r="ERI114" s="141"/>
      <c r="ERJ114" s="141"/>
      <c r="ERK114" s="141"/>
      <c r="ERL114" s="141"/>
      <c r="ERM114" s="141"/>
      <c r="ERN114" s="141"/>
      <c r="ERO114" s="141"/>
      <c r="ERP114" s="141"/>
      <c r="ERQ114" s="141"/>
      <c r="ERR114" s="141"/>
      <c r="ERS114" s="141"/>
      <c r="ERT114" s="141"/>
      <c r="ERU114" s="141"/>
      <c r="ERV114" s="141"/>
      <c r="ERW114" s="141"/>
      <c r="ERX114" s="141"/>
      <c r="ERY114" s="141"/>
      <c r="ERZ114" s="141"/>
      <c r="ESA114" s="141"/>
      <c r="ESB114" s="141"/>
      <c r="ESC114" s="141"/>
      <c r="ESD114" s="141"/>
      <c r="ESE114" s="141"/>
      <c r="ESF114" s="141"/>
      <c r="ESG114" s="141"/>
      <c r="ESH114" s="141"/>
      <c r="ESI114" s="141"/>
      <c r="ESJ114" s="141"/>
      <c r="ESK114" s="141"/>
      <c r="ESL114" s="141"/>
      <c r="ESM114" s="141"/>
      <c r="ESN114" s="141"/>
      <c r="ESO114" s="141"/>
      <c r="ESP114" s="141"/>
      <c r="ESQ114" s="141"/>
      <c r="ESR114" s="141"/>
      <c r="ESS114" s="141"/>
      <c r="EST114" s="141"/>
      <c r="ESU114" s="141"/>
      <c r="ESV114" s="141"/>
      <c r="ESW114" s="141"/>
      <c r="ESX114" s="141"/>
      <c r="ESY114" s="141"/>
      <c r="ESZ114" s="141"/>
      <c r="ETA114" s="141"/>
      <c r="ETB114" s="141"/>
      <c r="ETC114" s="141"/>
      <c r="ETD114" s="141"/>
      <c r="ETE114" s="141"/>
      <c r="ETF114" s="141"/>
      <c r="ETG114" s="141"/>
      <c r="ETH114" s="141"/>
      <c r="ETI114" s="141"/>
      <c r="ETJ114" s="141"/>
      <c r="ETK114" s="141"/>
      <c r="ETL114" s="141"/>
      <c r="ETM114" s="141"/>
      <c r="ETN114" s="141"/>
      <c r="ETO114" s="141"/>
      <c r="ETP114" s="141"/>
      <c r="ETQ114" s="141"/>
      <c r="ETR114" s="141"/>
      <c r="ETS114" s="141"/>
      <c r="ETT114" s="141"/>
      <c r="ETU114" s="141"/>
      <c r="ETV114" s="141"/>
      <c r="ETW114" s="141"/>
      <c r="ETX114" s="141"/>
      <c r="ETY114" s="141"/>
      <c r="ETZ114" s="141"/>
      <c r="EUA114" s="141"/>
      <c r="EUB114" s="141"/>
      <c r="EUC114" s="141"/>
      <c r="EUD114" s="141"/>
      <c r="EUE114" s="141"/>
      <c r="EUF114" s="141"/>
      <c r="EUG114" s="141"/>
      <c r="EUH114" s="141"/>
      <c r="EUI114" s="141"/>
      <c r="EUJ114" s="141"/>
      <c r="EUK114" s="141"/>
      <c r="EUL114" s="141"/>
      <c r="EUM114" s="141"/>
      <c r="EUN114" s="141"/>
      <c r="EUO114" s="141"/>
      <c r="EUP114" s="141"/>
      <c r="EUQ114" s="141"/>
      <c r="EUR114" s="141"/>
      <c r="EUS114" s="141"/>
      <c r="EUT114" s="141"/>
      <c r="EUU114" s="141"/>
      <c r="EUV114" s="141"/>
      <c r="EUW114" s="141"/>
      <c r="EUX114" s="141"/>
      <c r="EUY114" s="141"/>
      <c r="EUZ114" s="141"/>
      <c r="EVA114" s="141"/>
      <c r="EVB114" s="141"/>
      <c r="EVC114" s="141"/>
      <c r="EVD114" s="141"/>
      <c r="EVE114" s="141"/>
      <c r="EVF114" s="141"/>
      <c r="EVG114" s="141"/>
      <c r="EVH114" s="141"/>
      <c r="EVI114" s="141"/>
      <c r="EVJ114" s="141"/>
      <c r="EVK114" s="141"/>
      <c r="EVL114" s="141"/>
      <c r="EVM114" s="141"/>
      <c r="EVN114" s="141"/>
      <c r="EVO114" s="141"/>
      <c r="EVP114" s="141"/>
      <c r="EVQ114" s="141"/>
      <c r="EVR114" s="141"/>
      <c r="EVS114" s="141"/>
      <c r="EVT114" s="141"/>
      <c r="EVU114" s="141"/>
      <c r="EVV114" s="141"/>
      <c r="EVW114" s="141"/>
      <c r="EVX114" s="141"/>
      <c r="EVY114" s="141"/>
      <c r="EVZ114" s="141"/>
      <c r="EWA114" s="141"/>
      <c r="EWB114" s="141"/>
      <c r="EWC114" s="141"/>
      <c r="EWD114" s="141"/>
      <c r="EWE114" s="141"/>
      <c r="EWF114" s="141"/>
      <c r="EWG114" s="141"/>
      <c r="EWH114" s="141"/>
      <c r="EWI114" s="141"/>
      <c r="EWJ114" s="141"/>
      <c r="EWK114" s="141"/>
      <c r="EWL114" s="141"/>
      <c r="EWM114" s="141"/>
      <c r="EWN114" s="141"/>
      <c r="EWO114" s="141"/>
      <c r="EWP114" s="141"/>
      <c r="EWQ114" s="141"/>
      <c r="EWR114" s="141"/>
      <c r="EWS114" s="141"/>
      <c r="EWT114" s="141"/>
      <c r="EWU114" s="141"/>
      <c r="EWV114" s="141"/>
      <c r="EWW114" s="141"/>
      <c r="EWX114" s="141"/>
      <c r="EWY114" s="141"/>
      <c r="EWZ114" s="141"/>
      <c r="EXA114" s="141"/>
      <c r="EXB114" s="141"/>
      <c r="EXC114" s="141"/>
      <c r="EXD114" s="141"/>
      <c r="EXE114" s="141"/>
      <c r="EXF114" s="141"/>
      <c r="EXG114" s="141"/>
      <c r="EXH114" s="141"/>
      <c r="EXI114" s="141"/>
      <c r="EXJ114" s="141"/>
      <c r="EXK114" s="141"/>
      <c r="EXL114" s="141"/>
      <c r="EXM114" s="141"/>
      <c r="EXN114" s="141"/>
      <c r="EXO114" s="141"/>
      <c r="EXP114" s="141"/>
      <c r="EXQ114" s="141"/>
      <c r="EXR114" s="141"/>
      <c r="EXS114" s="141"/>
      <c r="EXT114" s="141"/>
      <c r="EXU114" s="141"/>
      <c r="EXV114" s="141"/>
      <c r="EXW114" s="141"/>
      <c r="EXX114" s="141"/>
      <c r="EXY114" s="141"/>
      <c r="EXZ114" s="141"/>
      <c r="EYA114" s="141"/>
      <c r="EYB114" s="141"/>
      <c r="EYC114" s="141"/>
      <c r="EYD114" s="141"/>
      <c r="EYE114" s="141"/>
      <c r="EYF114" s="141"/>
      <c r="EYG114" s="141"/>
      <c r="EYH114" s="141"/>
      <c r="EYI114" s="141"/>
      <c r="EYJ114" s="141"/>
      <c r="EYK114" s="141"/>
      <c r="EYL114" s="141"/>
      <c r="EYM114" s="141"/>
      <c r="EYN114" s="141"/>
      <c r="EYO114" s="141"/>
      <c r="EYP114" s="141"/>
      <c r="EYQ114" s="141"/>
      <c r="EYR114" s="141"/>
      <c r="EYS114" s="141"/>
      <c r="EYT114" s="141"/>
      <c r="EYU114" s="141"/>
      <c r="EYV114" s="141"/>
      <c r="EYW114" s="141"/>
      <c r="EYX114" s="141"/>
      <c r="EYY114" s="141"/>
      <c r="EYZ114" s="141"/>
      <c r="EZA114" s="141"/>
      <c r="EZB114" s="141"/>
      <c r="EZC114" s="141"/>
      <c r="EZD114" s="141"/>
      <c r="EZE114" s="141"/>
      <c r="EZF114" s="141"/>
      <c r="EZG114" s="141"/>
      <c r="EZH114" s="141"/>
      <c r="EZI114" s="141"/>
      <c r="EZJ114" s="141"/>
      <c r="EZK114" s="141"/>
      <c r="EZL114" s="141"/>
      <c r="EZM114" s="141"/>
      <c r="EZN114" s="141"/>
      <c r="EZO114" s="141"/>
      <c r="EZP114" s="141"/>
      <c r="EZQ114" s="141"/>
      <c r="EZR114" s="141"/>
      <c r="EZS114" s="141"/>
      <c r="EZT114" s="141"/>
      <c r="EZU114" s="141"/>
      <c r="EZV114" s="141"/>
      <c r="EZW114" s="141"/>
      <c r="EZX114" s="141"/>
      <c r="EZY114" s="141"/>
      <c r="EZZ114" s="141"/>
      <c r="FAA114" s="141"/>
      <c r="FAB114" s="141"/>
      <c r="FAC114" s="141"/>
      <c r="FAD114" s="141"/>
      <c r="FAE114" s="141"/>
      <c r="FAF114" s="141"/>
      <c r="FAG114" s="141"/>
      <c r="FAH114" s="141"/>
      <c r="FAI114" s="141"/>
      <c r="FAJ114" s="141"/>
      <c r="FAK114" s="141"/>
      <c r="FAL114" s="141"/>
      <c r="FAM114" s="141"/>
      <c r="FAN114" s="141"/>
      <c r="FAO114" s="141"/>
      <c r="FAP114" s="141"/>
      <c r="FAQ114" s="141"/>
      <c r="FAR114" s="141"/>
      <c r="FAS114" s="141"/>
      <c r="FAT114" s="141"/>
      <c r="FAU114" s="141"/>
      <c r="FAV114" s="141"/>
      <c r="FAW114" s="141"/>
      <c r="FAX114" s="141"/>
      <c r="FAY114" s="141"/>
      <c r="FAZ114" s="141"/>
      <c r="FBA114" s="141"/>
      <c r="FBB114" s="141"/>
      <c r="FBC114" s="141"/>
      <c r="FBD114" s="141"/>
      <c r="FBE114" s="141"/>
      <c r="FBF114" s="141"/>
      <c r="FBG114" s="141"/>
      <c r="FBH114" s="141"/>
      <c r="FBI114" s="141"/>
      <c r="FBJ114" s="141"/>
      <c r="FBK114" s="141"/>
      <c r="FBL114" s="141"/>
      <c r="FBM114" s="141"/>
      <c r="FBN114" s="141"/>
      <c r="FBO114" s="141"/>
      <c r="FBP114" s="141"/>
      <c r="FBQ114" s="141"/>
      <c r="FBR114" s="141"/>
      <c r="FBS114" s="141"/>
      <c r="FBT114" s="141"/>
      <c r="FBU114" s="141"/>
      <c r="FBV114" s="141"/>
      <c r="FBW114" s="141"/>
      <c r="FBX114" s="141"/>
      <c r="FBY114" s="141"/>
      <c r="FBZ114" s="141"/>
      <c r="FCA114" s="141"/>
      <c r="FCB114" s="141"/>
      <c r="FCC114" s="141"/>
      <c r="FCD114" s="141"/>
      <c r="FCE114" s="141"/>
      <c r="FCF114" s="141"/>
      <c r="FCG114" s="141"/>
      <c r="FCH114" s="141"/>
      <c r="FCI114" s="141"/>
      <c r="FCJ114" s="141"/>
      <c r="FCK114" s="141"/>
      <c r="FCL114" s="141"/>
      <c r="FCM114" s="141"/>
      <c r="FCN114" s="141"/>
      <c r="FCO114" s="141"/>
      <c r="FCP114" s="141"/>
      <c r="FCQ114" s="141"/>
      <c r="FCR114" s="141"/>
      <c r="FCS114" s="141"/>
      <c r="FCT114" s="141"/>
      <c r="FCU114" s="141"/>
      <c r="FCV114" s="141"/>
      <c r="FCW114" s="141"/>
      <c r="FCX114" s="141"/>
      <c r="FCY114" s="141"/>
      <c r="FCZ114" s="141"/>
      <c r="FDA114" s="141"/>
      <c r="FDB114" s="141"/>
      <c r="FDC114" s="141"/>
      <c r="FDD114" s="141"/>
      <c r="FDE114" s="141"/>
      <c r="FDF114" s="141"/>
      <c r="FDG114" s="141"/>
      <c r="FDH114" s="141"/>
      <c r="FDI114" s="141"/>
      <c r="FDJ114" s="141"/>
      <c r="FDK114" s="141"/>
      <c r="FDL114" s="141"/>
      <c r="FDM114" s="141"/>
      <c r="FDN114" s="141"/>
      <c r="FDO114" s="141"/>
      <c r="FDP114" s="141"/>
      <c r="FDQ114" s="141"/>
      <c r="FDR114" s="141"/>
      <c r="FDS114" s="141"/>
      <c r="FDT114" s="141"/>
      <c r="FDU114" s="141"/>
      <c r="FDV114" s="141"/>
      <c r="FDW114" s="141"/>
      <c r="FDX114" s="141"/>
      <c r="FDY114" s="141"/>
      <c r="FDZ114" s="141"/>
      <c r="FEA114" s="141"/>
      <c r="FEB114" s="141"/>
      <c r="FEC114" s="141"/>
      <c r="FED114" s="141"/>
      <c r="FEE114" s="141"/>
      <c r="FEF114" s="141"/>
      <c r="FEG114" s="141"/>
      <c r="FEH114" s="141"/>
      <c r="FEI114" s="141"/>
      <c r="FEJ114" s="141"/>
      <c r="FEK114" s="141"/>
      <c r="FEL114" s="141"/>
      <c r="FEM114" s="141"/>
      <c r="FEN114" s="141"/>
      <c r="FEO114" s="141"/>
      <c r="FEP114" s="141"/>
      <c r="FEQ114" s="141"/>
      <c r="FER114" s="141"/>
      <c r="FES114" s="141"/>
      <c r="FET114" s="141"/>
      <c r="FEU114" s="141"/>
      <c r="FEV114" s="141"/>
      <c r="FEW114" s="141"/>
      <c r="FEX114" s="141"/>
      <c r="FEY114" s="141"/>
      <c r="FEZ114" s="141"/>
      <c r="FFA114" s="141"/>
      <c r="FFB114" s="141"/>
      <c r="FFC114" s="141"/>
      <c r="FFD114" s="141"/>
      <c r="FFE114" s="141"/>
      <c r="FFF114" s="141"/>
      <c r="FFG114" s="141"/>
      <c r="FFH114" s="141"/>
      <c r="FFI114" s="141"/>
      <c r="FFJ114" s="141"/>
      <c r="FFK114" s="141"/>
      <c r="FFL114" s="141"/>
      <c r="FFM114" s="141"/>
      <c r="FFN114" s="141"/>
      <c r="FFO114" s="141"/>
      <c r="FFP114" s="141"/>
      <c r="FFQ114" s="141"/>
      <c r="FFR114" s="141"/>
      <c r="FFS114" s="141"/>
      <c r="FFT114" s="141"/>
      <c r="FFU114" s="141"/>
      <c r="FFV114" s="141"/>
      <c r="FFW114" s="141"/>
      <c r="FFX114" s="141"/>
      <c r="FFY114" s="141"/>
      <c r="FFZ114" s="141"/>
      <c r="FGA114" s="141"/>
      <c r="FGB114" s="141"/>
      <c r="FGC114" s="141"/>
      <c r="FGD114" s="141"/>
      <c r="FGE114" s="141"/>
      <c r="FGF114" s="141"/>
      <c r="FGG114" s="141"/>
      <c r="FGH114" s="141"/>
      <c r="FGI114" s="141"/>
      <c r="FGJ114" s="141"/>
      <c r="FGK114" s="141"/>
      <c r="FGL114" s="141"/>
      <c r="FGM114" s="141"/>
      <c r="FGN114" s="141"/>
      <c r="FGO114" s="141"/>
      <c r="FGP114" s="141"/>
      <c r="FGQ114" s="141"/>
      <c r="FGR114" s="141"/>
      <c r="FGS114" s="141"/>
      <c r="FGT114" s="141"/>
      <c r="FGU114" s="141"/>
      <c r="FGV114" s="141"/>
      <c r="FGW114" s="141"/>
      <c r="FGX114" s="141"/>
      <c r="FGY114" s="141"/>
      <c r="FGZ114" s="141"/>
      <c r="FHA114" s="141"/>
      <c r="FHB114" s="141"/>
      <c r="FHC114" s="141"/>
      <c r="FHD114" s="141"/>
      <c r="FHE114" s="141"/>
      <c r="FHF114" s="141"/>
      <c r="FHG114" s="141"/>
      <c r="FHH114" s="141"/>
      <c r="FHI114" s="141"/>
      <c r="FHJ114" s="141"/>
      <c r="FHK114" s="141"/>
      <c r="FHL114" s="141"/>
      <c r="FHM114" s="141"/>
      <c r="FHN114" s="141"/>
      <c r="FHO114" s="141"/>
      <c r="FHP114" s="141"/>
      <c r="FHQ114" s="141"/>
      <c r="FHR114" s="141"/>
      <c r="FHS114" s="141"/>
      <c r="FHT114" s="141"/>
      <c r="FHU114" s="141"/>
      <c r="FHV114" s="141"/>
      <c r="FHW114" s="141"/>
      <c r="FHX114" s="141"/>
      <c r="FHY114" s="141"/>
      <c r="FHZ114" s="141"/>
      <c r="FIA114" s="141"/>
      <c r="FIB114" s="141"/>
      <c r="FIC114" s="141"/>
      <c r="FID114" s="141"/>
      <c r="FIE114" s="141"/>
      <c r="FIF114" s="141"/>
      <c r="FIG114" s="141"/>
      <c r="FIH114" s="141"/>
      <c r="FII114" s="141"/>
      <c r="FIJ114" s="141"/>
      <c r="FIK114" s="141"/>
      <c r="FIL114" s="141"/>
      <c r="FIM114" s="141"/>
      <c r="FIN114" s="141"/>
      <c r="FIO114" s="141"/>
      <c r="FIP114" s="141"/>
      <c r="FIQ114" s="141"/>
      <c r="FIR114" s="141"/>
      <c r="FIS114" s="141"/>
      <c r="FIT114" s="141"/>
      <c r="FIU114" s="141"/>
      <c r="FIV114" s="141"/>
      <c r="FIW114" s="141"/>
      <c r="FIX114" s="141"/>
      <c r="FIY114" s="141"/>
      <c r="FIZ114" s="141"/>
      <c r="FJA114" s="141"/>
      <c r="FJB114" s="141"/>
      <c r="FJC114" s="141"/>
      <c r="FJD114" s="141"/>
      <c r="FJE114" s="141"/>
      <c r="FJF114" s="141"/>
      <c r="FJG114" s="141"/>
      <c r="FJH114" s="141"/>
      <c r="FJI114" s="141"/>
      <c r="FJJ114" s="141"/>
      <c r="FJK114" s="141"/>
      <c r="FJL114" s="141"/>
      <c r="FJM114" s="141"/>
      <c r="FJN114" s="141"/>
      <c r="FJO114" s="141"/>
      <c r="FJP114" s="141"/>
      <c r="FJQ114" s="141"/>
      <c r="FJR114" s="141"/>
      <c r="FJS114" s="141"/>
      <c r="FJT114" s="141"/>
      <c r="FJU114" s="141"/>
      <c r="FJV114" s="141"/>
      <c r="FJW114" s="141"/>
      <c r="FJX114" s="141"/>
      <c r="FJY114" s="141"/>
      <c r="FJZ114" s="141"/>
      <c r="FKA114" s="141"/>
      <c r="FKB114" s="141"/>
      <c r="FKC114" s="141"/>
      <c r="FKD114" s="141"/>
      <c r="FKE114" s="141"/>
      <c r="FKF114" s="141"/>
      <c r="FKG114" s="141"/>
      <c r="FKH114" s="141"/>
      <c r="FKI114" s="141"/>
      <c r="FKJ114" s="141"/>
      <c r="FKK114" s="141"/>
      <c r="FKL114" s="141"/>
      <c r="FKM114" s="141"/>
      <c r="FKN114" s="141"/>
      <c r="FKO114" s="141"/>
      <c r="FKP114" s="141"/>
      <c r="FKQ114" s="141"/>
      <c r="FKR114" s="141"/>
      <c r="FKS114" s="141"/>
      <c r="FKT114" s="141"/>
      <c r="FKU114" s="141"/>
      <c r="FKV114" s="141"/>
      <c r="FKW114" s="141"/>
      <c r="FKX114" s="141"/>
      <c r="FKY114" s="141"/>
      <c r="FKZ114" s="141"/>
      <c r="FLA114" s="141"/>
      <c r="FLB114" s="141"/>
      <c r="FLC114" s="141"/>
      <c r="FLD114" s="141"/>
      <c r="FLE114" s="141"/>
      <c r="FLF114" s="141"/>
      <c r="FLG114" s="141"/>
      <c r="FLH114" s="141"/>
      <c r="FLI114" s="141"/>
      <c r="FLJ114" s="141"/>
      <c r="FLK114" s="141"/>
      <c r="FLL114" s="141"/>
      <c r="FLM114" s="141"/>
      <c r="FLN114" s="141"/>
      <c r="FLO114" s="141"/>
      <c r="FLP114" s="141"/>
      <c r="FLQ114" s="141"/>
      <c r="FLR114" s="141"/>
      <c r="FLS114" s="141"/>
      <c r="FLT114" s="141"/>
      <c r="FLU114" s="141"/>
      <c r="FLV114" s="141"/>
      <c r="FLW114" s="141"/>
      <c r="FLX114" s="141"/>
      <c r="FLY114" s="141"/>
      <c r="FLZ114" s="141"/>
      <c r="FMA114" s="141"/>
      <c r="FMB114" s="141"/>
      <c r="FMC114" s="141"/>
      <c r="FMD114" s="141"/>
      <c r="FME114" s="141"/>
      <c r="FMF114" s="141"/>
      <c r="FMG114" s="141"/>
      <c r="FMH114" s="141"/>
      <c r="FMI114" s="141"/>
      <c r="FMJ114" s="141"/>
      <c r="FMK114" s="141"/>
      <c r="FML114" s="141"/>
      <c r="FMM114" s="141"/>
      <c r="FMN114" s="141"/>
      <c r="FMO114" s="141"/>
      <c r="FMP114" s="141"/>
      <c r="FMQ114" s="141"/>
      <c r="FMR114" s="141"/>
      <c r="FMS114" s="141"/>
      <c r="FMT114" s="141"/>
      <c r="FMU114" s="141"/>
      <c r="FMV114" s="141"/>
      <c r="FMW114" s="141"/>
      <c r="FMX114" s="141"/>
      <c r="FMY114" s="141"/>
      <c r="FMZ114" s="141"/>
      <c r="FNA114" s="141"/>
      <c r="FNB114" s="141"/>
      <c r="FNC114" s="141"/>
      <c r="FND114" s="141"/>
      <c r="FNE114" s="141"/>
      <c r="FNF114" s="141"/>
      <c r="FNG114" s="141"/>
      <c r="FNH114" s="141"/>
      <c r="FNI114" s="141"/>
      <c r="FNJ114" s="141"/>
      <c r="FNK114" s="141"/>
      <c r="FNL114" s="141"/>
      <c r="FNM114" s="141"/>
      <c r="FNN114" s="141"/>
      <c r="FNO114" s="141"/>
      <c r="FNP114" s="141"/>
      <c r="FNQ114" s="141"/>
      <c r="FNR114" s="141"/>
      <c r="FNS114" s="141"/>
      <c r="FNT114" s="141"/>
      <c r="FNU114" s="141"/>
      <c r="FNV114" s="141"/>
      <c r="FNW114" s="141"/>
      <c r="FNX114" s="141"/>
      <c r="FNY114" s="141"/>
      <c r="FNZ114" s="141"/>
      <c r="FOA114" s="141"/>
      <c r="FOB114" s="141"/>
      <c r="FOC114" s="141"/>
      <c r="FOD114" s="141"/>
      <c r="FOE114" s="141"/>
      <c r="FOF114" s="141"/>
      <c r="FOG114" s="141"/>
      <c r="FOH114" s="141"/>
      <c r="FOI114" s="141"/>
      <c r="FOJ114" s="141"/>
      <c r="FOK114" s="141"/>
      <c r="FOL114" s="141"/>
      <c r="FOM114" s="141"/>
      <c r="FON114" s="141"/>
      <c r="FOO114" s="141"/>
      <c r="FOP114" s="141"/>
      <c r="FOQ114" s="141"/>
      <c r="FOR114" s="141"/>
      <c r="FOS114" s="141"/>
      <c r="FOT114" s="141"/>
      <c r="FOU114" s="141"/>
      <c r="FOV114" s="141"/>
      <c r="FOW114" s="141"/>
      <c r="FOX114" s="141"/>
      <c r="FOY114" s="141"/>
      <c r="FOZ114" s="141"/>
      <c r="FPA114" s="141"/>
      <c r="FPB114" s="141"/>
      <c r="FPC114" s="141"/>
      <c r="FPD114" s="141"/>
      <c r="FPE114" s="141"/>
      <c r="FPF114" s="141"/>
      <c r="FPG114" s="141"/>
      <c r="FPH114" s="141"/>
      <c r="FPI114" s="141"/>
      <c r="FPJ114" s="141"/>
      <c r="FPK114" s="141"/>
      <c r="FPL114" s="141"/>
      <c r="FPM114" s="141"/>
      <c r="FPN114" s="141"/>
      <c r="FPO114" s="141"/>
      <c r="FPP114" s="141"/>
      <c r="FPQ114" s="141"/>
      <c r="FPR114" s="141"/>
      <c r="FPS114" s="141"/>
      <c r="FPT114" s="141"/>
      <c r="FPU114" s="141"/>
      <c r="FPV114" s="141"/>
      <c r="FPW114" s="141"/>
      <c r="FPX114" s="141"/>
      <c r="FPY114" s="141"/>
      <c r="FPZ114" s="141"/>
      <c r="FQA114" s="141"/>
      <c r="FQB114" s="141"/>
      <c r="FQC114" s="141"/>
      <c r="FQD114" s="141"/>
      <c r="FQE114" s="141"/>
      <c r="FQF114" s="141"/>
      <c r="FQG114" s="141"/>
      <c r="FQH114" s="141"/>
      <c r="FQI114" s="141"/>
      <c r="FQJ114" s="141"/>
      <c r="FQK114" s="141"/>
      <c r="FQL114" s="141"/>
      <c r="FQM114" s="141"/>
      <c r="FQN114" s="141"/>
      <c r="FQO114" s="141"/>
      <c r="FQP114" s="141"/>
      <c r="FQQ114" s="141"/>
      <c r="FQR114" s="141"/>
      <c r="FQS114" s="141"/>
      <c r="FQT114" s="141"/>
      <c r="FQU114" s="141"/>
      <c r="FQV114" s="141"/>
      <c r="FQW114" s="141"/>
      <c r="FQX114" s="141"/>
      <c r="FQY114" s="141"/>
      <c r="FQZ114" s="141"/>
      <c r="FRA114" s="141"/>
      <c r="FRB114" s="141"/>
      <c r="FRC114" s="141"/>
      <c r="FRD114" s="141"/>
      <c r="FRE114" s="141"/>
      <c r="FRF114" s="141"/>
      <c r="FRG114" s="141"/>
      <c r="FRH114" s="141"/>
      <c r="FRI114" s="141"/>
      <c r="FRJ114" s="141"/>
      <c r="FRK114" s="141"/>
      <c r="FRL114" s="141"/>
      <c r="FRM114" s="141"/>
      <c r="FRN114" s="141"/>
      <c r="FRO114" s="141"/>
      <c r="FRP114" s="141"/>
      <c r="FRQ114" s="141"/>
      <c r="FRR114" s="141"/>
      <c r="FRS114" s="141"/>
      <c r="FRT114" s="141"/>
      <c r="FRU114" s="141"/>
      <c r="FRV114" s="141"/>
      <c r="FRW114" s="141"/>
      <c r="FRX114" s="141"/>
      <c r="FRY114" s="141"/>
      <c r="FRZ114" s="141"/>
      <c r="FSA114" s="141"/>
      <c r="FSB114" s="141"/>
      <c r="FSC114" s="141"/>
      <c r="FSD114" s="141"/>
      <c r="FSE114" s="141"/>
      <c r="FSF114" s="141"/>
      <c r="FSG114" s="141"/>
      <c r="FSH114" s="141"/>
      <c r="FSI114" s="141"/>
      <c r="FSJ114" s="141"/>
      <c r="FSK114" s="141"/>
      <c r="FSL114" s="141"/>
      <c r="FSM114" s="141"/>
      <c r="FSN114" s="141"/>
      <c r="FSO114" s="141"/>
      <c r="FSP114" s="141"/>
      <c r="FSQ114" s="141"/>
      <c r="FSR114" s="141"/>
      <c r="FSS114" s="141"/>
      <c r="FST114" s="141"/>
      <c r="FSU114" s="141"/>
      <c r="FSV114" s="141"/>
      <c r="FSW114" s="141"/>
      <c r="FSX114" s="141"/>
      <c r="FSY114" s="141"/>
      <c r="FSZ114" s="141"/>
      <c r="FTA114" s="141"/>
      <c r="FTB114" s="141"/>
      <c r="FTC114" s="141"/>
      <c r="FTD114" s="141"/>
      <c r="FTE114" s="141"/>
      <c r="FTF114" s="141"/>
      <c r="FTG114" s="141"/>
      <c r="FTH114" s="141"/>
      <c r="FTI114" s="141"/>
      <c r="FTJ114" s="141"/>
      <c r="FTK114" s="141"/>
      <c r="FTL114" s="141"/>
      <c r="FTM114" s="141"/>
      <c r="FTN114" s="141"/>
      <c r="FTO114" s="141"/>
      <c r="FTP114" s="141"/>
      <c r="FTQ114" s="141"/>
      <c r="FTR114" s="141"/>
      <c r="FTS114" s="141"/>
      <c r="FTT114" s="141"/>
      <c r="FTU114" s="141"/>
      <c r="FTV114" s="141"/>
      <c r="FTW114" s="141"/>
      <c r="FTX114" s="141"/>
      <c r="FTY114" s="141"/>
      <c r="FTZ114" s="141"/>
      <c r="FUA114" s="141"/>
      <c r="FUB114" s="141"/>
      <c r="FUC114" s="141"/>
      <c r="FUD114" s="141"/>
      <c r="FUE114" s="141"/>
      <c r="FUF114" s="141"/>
      <c r="FUG114" s="141"/>
      <c r="FUH114" s="141"/>
      <c r="FUI114" s="141"/>
      <c r="FUJ114" s="141"/>
      <c r="FUK114" s="141"/>
      <c r="FUL114" s="141"/>
      <c r="FUM114" s="141"/>
      <c r="FUN114" s="141"/>
      <c r="FUO114" s="141"/>
      <c r="FUP114" s="141"/>
      <c r="FUQ114" s="141"/>
      <c r="FUR114" s="141"/>
      <c r="FUS114" s="141"/>
      <c r="FUT114" s="141"/>
      <c r="FUU114" s="141"/>
      <c r="FUV114" s="141"/>
      <c r="FUW114" s="141"/>
      <c r="FUX114" s="141"/>
      <c r="FUY114" s="141"/>
      <c r="FUZ114" s="141"/>
      <c r="FVA114" s="141"/>
      <c r="FVB114" s="141"/>
      <c r="FVC114" s="141"/>
      <c r="FVD114" s="141"/>
      <c r="FVE114" s="141"/>
      <c r="FVF114" s="141"/>
      <c r="FVG114" s="141"/>
      <c r="FVH114" s="141"/>
      <c r="FVI114" s="141"/>
      <c r="FVJ114" s="141"/>
      <c r="FVK114" s="141"/>
      <c r="FVL114" s="141"/>
      <c r="FVM114" s="141"/>
      <c r="FVN114" s="141"/>
      <c r="FVO114" s="141"/>
      <c r="FVP114" s="141"/>
      <c r="FVQ114" s="141"/>
      <c r="FVR114" s="141"/>
      <c r="FVS114" s="141"/>
      <c r="FVT114" s="141"/>
      <c r="FVU114" s="141"/>
      <c r="FVV114" s="141"/>
      <c r="FVW114" s="141"/>
      <c r="FVX114" s="141"/>
      <c r="FVY114" s="141"/>
      <c r="FVZ114" s="141"/>
      <c r="FWA114" s="141"/>
      <c r="FWB114" s="141"/>
      <c r="FWC114" s="141"/>
      <c r="FWD114" s="141"/>
      <c r="FWE114" s="141"/>
      <c r="FWF114" s="141"/>
      <c r="FWG114" s="141"/>
      <c r="FWH114" s="141"/>
      <c r="FWI114" s="141"/>
      <c r="FWJ114" s="141"/>
      <c r="FWK114" s="141"/>
      <c r="FWL114" s="141"/>
      <c r="FWM114" s="141"/>
      <c r="FWN114" s="141"/>
      <c r="FWO114" s="141"/>
      <c r="FWP114" s="141"/>
      <c r="FWQ114" s="141"/>
      <c r="FWR114" s="141"/>
      <c r="FWS114" s="141"/>
      <c r="FWT114" s="141"/>
      <c r="FWU114" s="141"/>
      <c r="FWV114" s="141"/>
      <c r="FWW114" s="141"/>
      <c r="FWX114" s="141"/>
      <c r="FWY114" s="141"/>
      <c r="FWZ114" s="141"/>
      <c r="FXA114" s="141"/>
      <c r="FXB114" s="141"/>
      <c r="FXC114" s="141"/>
      <c r="FXD114" s="141"/>
      <c r="FXE114" s="141"/>
      <c r="FXF114" s="141"/>
      <c r="FXG114" s="141"/>
      <c r="FXH114" s="141"/>
      <c r="FXI114" s="141"/>
      <c r="FXJ114" s="141"/>
      <c r="FXK114" s="141"/>
      <c r="FXL114" s="141"/>
      <c r="FXM114" s="141"/>
      <c r="FXN114" s="141"/>
      <c r="FXO114" s="141"/>
      <c r="FXP114" s="141"/>
      <c r="FXQ114" s="141"/>
      <c r="FXR114" s="141"/>
      <c r="FXS114" s="141"/>
      <c r="FXT114" s="141"/>
      <c r="FXU114" s="141"/>
      <c r="FXV114" s="141"/>
      <c r="FXW114" s="141"/>
      <c r="FXX114" s="141"/>
      <c r="FXY114" s="141"/>
      <c r="FXZ114" s="141"/>
      <c r="FYA114" s="141"/>
      <c r="FYB114" s="141"/>
      <c r="FYC114" s="141"/>
      <c r="FYD114" s="141"/>
      <c r="FYE114" s="141"/>
      <c r="FYF114" s="141"/>
      <c r="FYG114" s="141"/>
      <c r="FYH114" s="141"/>
      <c r="FYI114" s="141"/>
      <c r="FYJ114" s="141"/>
      <c r="FYK114" s="141"/>
      <c r="FYL114" s="141"/>
      <c r="FYM114" s="141"/>
      <c r="FYN114" s="141"/>
      <c r="FYO114" s="141"/>
      <c r="FYP114" s="141"/>
      <c r="FYQ114" s="141"/>
      <c r="FYR114" s="141"/>
      <c r="FYS114" s="141"/>
      <c r="FYT114" s="141"/>
      <c r="FYU114" s="141"/>
      <c r="FYV114" s="141"/>
      <c r="FYW114" s="141"/>
      <c r="FYX114" s="141"/>
      <c r="FYY114" s="141"/>
      <c r="FYZ114" s="141"/>
      <c r="FZA114" s="141"/>
      <c r="FZB114" s="141"/>
      <c r="FZC114" s="141"/>
      <c r="FZD114" s="141"/>
      <c r="FZE114" s="141"/>
      <c r="FZF114" s="141"/>
      <c r="FZG114" s="141"/>
      <c r="FZH114" s="141"/>
      <c r="FZI114" s="141"/>
      <c r="FZJ114" s="141"/>
      <c r="FZK114" s="141"/>
      <c r="FZL114" s="141"/>
      <c r="FZM114" s="141"/>
      <c r="FZN114" s="141"/>
      <c r="FZO114" s="141"/>
      <c r="FZP114" s="141"/>
      <c r="FZQ114" s="141"/>
      <c r="FZR114" s="141"/>
      <c r="FZS114" s="141"/>
      <c r="FZT114" s="141"/>
      <c r="FZU114" s="141"/>
      <c r="FZV114" s="141"/>
      <c r="FZW114" s="141"/>
      <c r="FZX114" s="141"/>
      <c r="FZY114" s="141"/>
      <c r="FZZ114" s="141"/>
      <c r="GAA114" s="141"/>
      <c r="GAB114" s="141"/>
      <c r="GAC114" s="141"/>
      <c r="GAD114" s="141"/>
      <c r="GAE114" s="141"/>
      <c r="GAF114" s="141"/>
      <c r="GAG114" s="141"/>
      <c r="GAH114" s="141"/>
      <c r="GAI114" s="141"/>
      <c r="GAJ114" s="141"/>
      <c r="GAK114" s="141"/>
      <c r="GAL114" s="141"/>
      <c r="GAM114" s="141"/>
      <c r="GAN114" s="141"/>
      <c r="GAO114" s="141"/>
      <c r="GAP114" s="141"/>
      <c r="GAQ114" s="141"/>
      <c r="GAR114" s="141"/>
      <c r="GAS114" s="141"/>
      <c r="GAT114" s="141"/>
      <c r="GAU114" s="141"/>
      <c r="GAV114" s="141"/>
      <c r="GAW114" s="141"/>
      <c r="GAX114" s="141"/>
      <c r="GAY114" s="141"/>
      <c r="GAZ114" s="141"/>
      <c r="GBA114" s="141"/>
      <c r="GBB114" s="141"/>
      <c r="GBC114" s="141"/>
      <c r="GBD114" s="141"/>
      <c r="GBE114" s="141"/>
      <c r="GBF114" s="141"/>
      <c r="GBG114" s="141"/>
      <c r="GBH114" s="141"/>
      <c r="GBI114" s="141"/>
      <c r="GBJ114" s="141"/>
      <c r="GBK114" s="141"/>
      <c r="GBL114" s="141"/>
      <c r="GBM114" s="141"/>
      <c r="GBN114" s="141"/>
      <c r="GBO114" s="141"/>
      <c r="GBP114" s="141"/>
      <c r="GBQ114" s="141"/>
      <c r="GBR114" s="141"/>
      <c r="GBS114" s="141"/>
      <c r="GBT114" s="141"/>
      <c r="GBU114" s="141"/>
      <c r="GBV114" s="141"/>
      <c r="GBW114" s="141"/>
      <c r="GBX114" s="141"/>
      <c r="GBY114" s="141"/>
      <c r="GBZ114" s="141"/>
      <c r="GCA114" s="141"/>
      <c r="GCB114" s="141"/>
      <c r="GCC114" s="141"/>
      <c r="GCD114" s="141"/>
      <c r="GCE114" s="141"/>
      <c r="GCF114" s="141"/>
      <c r="GCG114" s="141"/>
      <c r="GCH114" s="141"/>
      <c r="GCI114" s="141"/>
      <c r="GCJ114" s="141"/>
      <c r="GCK114" s="141"/>
      <c r="GCL114" s="141"/>
      <c r="GCM114" s="141"/>
      <c r="GCN114" s="141"/>
      <c r="GCO114" s="141"/>
      <c r="GCP114" s="141"/>
      <c r="GCQ114" s="141"/>
      <c r="GCR114" s="141"/>
      <c r="GCS114" s="141"/>
      <c r="GCT114" s="141"/>
      <c r="GCU114" s="141"/>
      <c r="GCV114" s="141"/>
      <c r="GCW114" s="141"/>
      <c r="GCX114" s="141"/>
      <c r="GCY114" s="141"/>
      <c r="GCZ114" s="141"/>
      <c r="GDA114" s="141"/>
      <c r="GDB114" s="141"/>
      <c r="GDC114" s="141"/>
      <c r="GDD114" s="141"/>
      <c r="GDE114" s="141"/>
      <c r="GDF114" s="141"/>
      <c r="GDG114" s="141"/>
      <c r="GDH114" s="141"/>
      <c r="GDI114" s="141"/>
      <c r="GDJ114" s="141"/>
      <c r="GDK114" s="141"/>
      <c r="GDL114" s="141"/>
      <c r="GDM114" s="141"/>
      <c r="GDN114" s="141"/>
      <c r="GDO114" s="141"/>
      <c r="GDP114" s="141"/>
      <c r="GDQ114" s="141"/>
      <c r="GDR114" s="141"/>
      <c r="GDS114" s="141"/>
      <c r="GDT114" s="141"/>
      <c r="GDU114" s="141"/>
      <c r="GDV114" s="141"/>
      <c r="GDW114" s="141"/>
      <c r="GDX114" s="141"/>
      <c r="GDY114" s="141"/>
      <c r="GDZ114" s="141"/>
      <c r="GEA114" s="141"/>
      <c r="GEB114" s="141"/>
      <c r="GEC114" s="141"/>
      <c r="GED114" s="141"/>
      <c r="GEE114" s="141"/>
      <c r="GEF114" s="141"/>
      <c r="GEG114" s="141"/>
      <c r="GEH114" s="141"/>
      <c r="GEI114" s="141"/>
      <c r="GEJ114" s="141"/>
      <c r="GEK114" s="141"/>
      <c r="GEL114" s="141"/>
      <c r="GEM114" s="141"/>
      <c r="GEN114" s="141"/>
      <c r="GEO114" s="141"/>
      <c r="GEP114" s="141"/>
      <c r="GEQ114" s="141"/>
      <c r="GER114" s="141"/>
      <c r="GES114" s="141"/>
      <c r="GET114" s="141"/>
      <c r="GEU114" s="141"/>
      <c r="GEV114" s="141"/>
      <c r="GEW114" s="141"/>
      <c r="GEX114" s="141"/>
      <c r="GEY114" s="141"/>
      <c r="GEZ114" s="141"/>
      <c r="GFA114" s="141"/>
      <c r="GFB114" s="141"/>
      <c r="GFC114" s="141"/>
      <c r="GFD114" s="141"/>
      <c r="GFE114" s="141"/>
      <c r="GFF114" s="141"/>
      <c r="GFG114" s="141"/>
      <c r="GFH114" s="141"/>
      <c r="GFI114" s="141"/>
      <c r="GFJ114" s="141"/>
      <c r="GFK114" s="141"/>
      <c r="GFL114" s="141"/>
      <c r="GFM114" s="141"/>
      <c r="GFN114" s="141"/>
      <c r="GFO114" s="141"/>
      <c r="GFP114" s="141"/>
      <c r="GFQ114" s="141"/>
      <c r="GFR114" s="141"/>
      <c r="GFS114" s="141"/>
      <c r="GFT114" s="141"/>
      <c r="GFU114" s="141"/>
      <c r="GFV114" s="141"/>
      <c r="GFW114" s="141"/>
      <c r="GFX114" s="141"/>
      <c r="GFY114" s="141"/>
      <c r="GFZ114" s="141"/>
      <c r="GGA114" s="141"/>
      <c r="GGB114" s="141"/>
      <c r="GGC114" s="141"/>
      <c r="GGD114" s="141"/>
      <c r="GGE114" s="141"/>
      <c r="GGF114" s="141"/>
      <c r="GGG114" s="141"/>
      <c r="GGH114" s="141"/>
      <c r="GGI114" s="141"/>
      <c r="GGJ114" s="141"/>
      <c r="GGK114" s="141"/>
      <c r="GGL114" s="141"/>
      <c r="GGM114" s="141"/>
      <c r="GGN114" s="141"/>
      <c r="GGO114" s="141"/>
      <c r="GGP114" s="141"/>
      <c r="GGQ114" s="141"/>
      <c r="GGR114" s="141"/>
      <c r="GGS114" s="141"/>
      <c r="GGT114" s="141"/>
      <c r="GGU114" s="141"/>
      <c r="GGV114" s="141"/>
      <c r="GGW114" s="141"/>
      <c r="GGX114" s="141"/>
      <c r="GGY114" s="141"/>
      <c r="GGZ114" s="141"/>
      <c r="GHA114" s="141"/>
      <c r="GHB114" s="141"/>
      <c r="GHC114" s="141"/>
      <c r="GHD114" s="141"/>
      <c r="GHE114" s="141"/>
      <c r="GHF114" s="141"/>
      <c r="GHG114" s="141"/>
      <c r="GHH114" s="141"/>
      <c r="GHI114" s="141"/>
      <c r="GHJ114" s="141"/>
      <c r="GHK114" s="141"/>
      <c r="GHL114" s="141"/>
      <c r="GHM114" s="141"/>
      <c r="GHN114" s="141"/>
      <c r="GHO114" s="141"/>
      <c r="GHP114" s="141"/>
      <c r="GHQ114" s="141"/>
      <c r="GHR114" s="141"/>
      <c r="GHS114" s="141"/>
      <c r="GHT114" s="141"/>
      <c r="GHU114" s="141"/>
      <c r="GHV114" s="141"/>
      <c r="GHW114" s="141"/>
      <c r="GHX114" s="141"/>
      <c r="GHY114" s="141"/>
      <c r="GHZ114" s="141"/>
      <c r="GIA114" s="141"/>
      <c r="GIB114" s="141"/>
      <c r="GIC114" s="141"/>
      <c r="GID114" s="141"/>
      <c r="GIE114" s="141"/>
      <c r="GIF114" s="141"/>
      <c r="GIG114" s="141"/>
      <c r="GIH114" s="141"/>
      <c r="GII114" s="141"/>
      <c r="GIJ114" s="141"/>
      <c r="GIK114" s="141"/>
      <c r="GIL114" s="141"/>
      <c r="GIM114" s="141"/>
      <c r="GIN114" s="141"/>
      <c r="GIO114" s="141"/>
      <c r="GIP114" s="141"/>
      <c r="GIQ114" s="141"/>
      <c r="GIR114" s="141"/>
      <c r="GIS114" s="141"/>
      <c r="GIT114" s="141"/>
      <c r="GIU114" s="141"/>
      <c r="GIV114" s="141"/>
      <c r="GIW114" s="141"/>
      <c r="GIX114" s="141"/>
      <c r="GIY114" s="141"/>
      <c r="GIZ114" s="141"/>
      <c r="GJA114" s="141"/>
      <c r="GJB114" s="141"/>
      <c r="GJC114" s="141"/>
      <c r="GJD114" s="141"/>
      <c r="GJE114" s="141"/>
      <c r="GJF114" s="141"/>
      <c r="GJG114" s="141"/>
      <c r="GJH114" s="141"/>
      <c r="GJI114" s="141"/>
      <c r="GJJ114" s="141"/>
      <c r="GJK114" s="141"/>
      <c r="GJL114" s="141"/>
      <c r="GJM114" s="141"/>
      <c r="GJN114" s="141"/>
      <c r="GJO114" s="141"/>
      <c r="GJP114" s="141"/>
      <c r="GJQ114" s="141"/>
      <c r="GJR114" s="141"/>
      <c r="GJS114" s="141"/>
      <c r="GJT114" s="141"/>
      <c r="GJU114" s="141"/>
      <c r="GJV114" s="141"/>
      <c r="GJW114" s="141"/>
      <c r="GJX114" s="141"/>
      <c r="GJY114" s="141"/>
      <c r="GJZ114" s="141"/>
      <c r="GKA114" s="141"/>
      <c r="GKB114" s="141"/>
      <c r="GKC114" s="141"/>
      <c r="GKD114" s="141"/>
      <c r="GKE114" s="141"/>
      <c r="GKF114" s="141"/>
      <c r="GKG114" s="141"/>
      <c r="GKH114" s="141"/>
      <c r="GKI114" s="141"/>
      <c r="GKJ114" s="141"/>
      <c r="GKK114" s="141"/>
      <c r="GKL114" s="141"/>
      <c r="GKM114" s="141"/>
      <c r="GKN114" s="141"/>
      <c r="GKO114" s="141"/>
      <c r="GKP114" s="141"/>
      <c r="GKQ114" s="141"/>
      <c r="GKR114" s="141"/>
      <c r="GKS114" s="141"/>
      <c r="GKT114" s="141"/>
      <c r="GKU114" s="141"/>
      <c r="GKV114" s="141"/>
      <c r="GKW114" s="141"/>
      <c r="GKX114" s="141"/>
      <c r="GKY114" s="141"/>
      <c r="GKZ114" s="141"/>
      <c r="GLA114" s="141"/>
      <c r="GLB114" s="141"/>
      <c r="GLC114" s="141"/>
      <c r="GLD114" s="141"/>
      <c r="GLE114" s="141"/>
      <c r="GLF114" s="141"/>
      <c r="GLG114" s="141"/>
      <c r="GLH114" s="141"/>
      <c r="GLI114" s="141"/>
      <c r="GLJ114" s="141"/>
      <c r="GLK114" s="141"/>
      <c r="GLL114" s="141"/>
      <c r="GLM114" s="141"/>
      <c r="GLN114" s="141"/>
      <c r="GLO114" s="141"/>
      <c r="GLP114" s="141"/>
      <c r="GLQ114" s="141"/>
      <c r="GLR114" s="141"/>
      <c r="GLS114" s="141"/>
      <c r="GLT114" s="141"/>
      <c r="GLU114" s="141"/>
      <c r="GLV114" s="141"/>
      <c r="GLW114" s="141"/>
      <c r="GLX114" s="141"/>
      <c r="GLY114" s="141"/>
      <c r="GLZ114" s="141"/>
      <c r="GMA114" s="141"/>
      <c r="GMB114" s="141"/>
      <c r="GMC114" s="141"/>
      <c r="GMD114" s="141"/>
      <c r="GME114" s="141"/>
      <c r="GMF114" s="141"/>
      <c r="GMG114" s="141"/>
      <c r="GMH114" s="141"/>
      <c r="GMI114" s="141"/>
      <c r="GMJ114" s="141"/>
      <c r="GMK114" s="141"/>
      <c r="GML114" s="141"/>
      <c r="GMM114" s="141"/>
      <c r="GMN114" s="141"/>
      <c r="GMO114" s="141"/>
      <c r="GMP114" s="141"/>
      <c r="GMQ114" s="141"/>
      <c r="GMR114" s="141"/>
      <c r="GMS114" s="141"/>
      <c r="GMT114" s="141"/>
      <c r="GMU114" s="141"/>
      <c r="GMV114" s="141"/>
      <c r="GMW114" s="141"/>
      <c r="GMX114" s="141"/>
      <c r="GMY114" s="141"/>
      <c r="GMZ114" s="141"/>
      <c r="GNA114" s="141"/>
      <c r="GNB114" s="141"/>
      <c r="GNC114" s="141"/>
      <c r="GND114" s="141"/>
      <c r="GNE114" s="141"/>
      <c r="GNF114" s="141"/>
      <c r="GNG114" s="141"/>
      <c r="GNH114" s="141"/>
      <c r="GNI114" s="141"/>
      <c r="GNJ114" s="141"/>
      <c r="GNK114" s="141"/>
      <c r="GNL114" s="141"/>
      <c r="GNM114" s="141"/>
      <c r="GNN114" s="141"/>
      <c r="GNO114" s="141"/>
      <c r="GNP114" s="141"/>
      <c r="GNQ114" s="141"/>
      <c r="GNR114" s="141"/>
      <c r="GNS114" s="141"/>
      <c r="GNT114" s="141"/>
      <c r="GNU114" s="141"/>
      <c r="GNV114" s="141"/>
      <c r="GNW114" s="141"/>
      <c r="GNX114" s="141"/>
      <c r="GNY114" s="141"/>
      <c r="GNZ114" s="141"/>
      <c r="GOA114" s="141"/>
      <c r="GOB114" s="141"/>
      <c r="GOC114" s="141"/>
      <c r="GOD114" s="141"/>
      <c r="GOE114" s="141"/>
      <c r="GOF114" s="141"/>
      <c r="GOG114" s="141"/>
      <c r="GOH114" s="141"/>
      <c r="GOI114" s="141"/>
      <c r="GOJ114" s="141"/>
      <c r="GOK114" s="141"/>
      <c r="GOL114" s="141"/>
      <c r="GOM114" s="141"/>
      <c r="GON114" s="141"/>
      <c r="GOO114" s="141"/>
      <c r="GOP114" s="141"/>
      <c r="GOQ114" s="141"/>
      <c r="GOR114" s="141"/>
      <c r="GOS114" s="141"/>
      <c r="GOT114" s="141"/>
      <c r="GOU114" s="141"/>
      <c r="GOV114" s="141"/>
      <c r="GOW114" s="141"/>
      <c r="GOX114" s="141"/>
      <c r="GOY114" s="141"/>
      <c r="GOZ114" s="141"/>
      <c r="GPA114" s="141"/>
      <c r="GPB114" s="141"/>
      <c r="GPC114" s="141"/>
      <c r="GPD114" s="141"/>
      <c r="GPE114" s="141"/>
      <c r="GPF114" s="141"/>
      <c r="GPG114" s="141"/>
      <c r="GPH114" s="141"/>
      <c r="GPI114" s="141"/>
      <c r="GPJ114" s="141"/>
      <c r="GPK114" s="141"/>
      <c r="GPL114" s="141"/>
      <c r="GPM114" s="141"/>
      <c r="GPN114" s="141"/>
      <c r="GPO114" s="141"/>
      <c r="GPP114" s="141"/>
      <c r="GPQ114" s="141"/>
      <c r="GPR114" s="141"/>
      <c r="GPS114" s="141"/>
      <c r="GPT114" s="141"/>
      <c r="GPU114" s="141"/>
      <c r="GPV114" s="141"/>
      <c r="GPW114" s="141"/>
      <c r="GPX114" s="141"/>
      <c r="GPY114" s="141"/>
      <c r="GPZ114" s="141"/>
      <c r="GQA114" s="141"/>
      <c r="GQB114" s="141"/>
      <c r="GQC114" s="141"/>
      <c r="GQD114" s="141"/>
      <c r="GQE114" s="141"/>
      <c r="GQF114" s="141"/>
      <c r="GQG114" s="141"/>
      <c r="GQH114" s="141"/>
      <c r="GQI114" s="141"/>
      <c r="GQJ114" s="141"/>
      <c r="GQK114" s="141"/>
      <c r="GQL114" s="141"/>
      <c r="GQM114" s="141"/>
      <c r="GQN114" s="141"/>
      <c r="GQO114" s="141"/>
      <c r="GQP114" s="141"/>
      <c r="GQQ114" s="141"/>
      <c r="GQR114" s="141"/>
      <c r="GQS114" s="141"/>
      <c r="GQT114" s="141"/>
      <c r="GQU114" s="141"/>
      <c r="GQV114" s="141"/>
      <c r="GQW114" s="141"/>
      <c r="GQX114" s="141"/>
      <c r="GQY114" s="141"/>
      <c r="GQZ114" s="141"/>
      <c r="GRA114" s="141"/>
      <c r="GRB114" s="141"/>
      <c r="GRC114" s="141"/>
      <c r="GRD114" s="141"/>
      <c r="GRE114" s="141"/>
      <c r="GRF114" s="141"/>
      <c r="GRG114" s="141"/>
      <c r="GRH114" s="141"/>
      <c r="GRI114" s="141"/>
      <c r="GRJ114" s="141"/>
      <c r="GRK114" s="141"/>
      <c r="GRL114" s="141"/>
      <c r="GRM114" s="141"/>
      <c r="GRN114" s="141"/>
      <c r="GRO114" s="141"/>
      <c r="GRP114" s="141"/>
      <c r="GRQ114" s="141"/>
      <c r="GRR114" s="141"/>
      <c r="GRS114" s="141"/>
      <c r="GRT114" s="141"/>
      <c r="GRU114" s="141"/>
      <c r="GRV114" s="141"/>
      <c r="GRW114" s="141"/>
      <c r="GRX114" s="141"/>
      <c r="GRY114" s="141"/>
      <c r="GRZ114" s="141"/>
      <c r="GSA114" s="141"/>
      <c r="GSB114" s="141"/>
      <c r="GSC114" s="141"/>
      <c r="GSD114" s="141"/>
      <c r="GSE114" s="141"/>
      <c r="GSF114" s="141"/>
      <c r="GSG114" s="141"/>
      <c r="GSH114" s="141"/>
      <c r="GSI114" s="141"/>
      <c r="GSJ114" s="141"/>
      <c r="GSK114" s="141"/>
      <c r="GSL114" s="141"/>
      <c r="GSM114" s="141"/>
      <c r="GSN114" s="141"/>
      <c r="GSO114" s="141"/>
      <c r="GSP114" s="141"/>
      <c r="GSQ114" s="141"/>
      <c r="GSR114" s="141"/>
      <c r="GSS114" s="141"/>
      <c r="GST114" s="141"/>
      <c r="GSU114" s="141"/>
      <c r="GSV114" s="141"/>
      <c r="GSW114" s="141"/>
      <c r="GSX114" s="141"/>
      <c r="GSY114" s="141"/>
      <c r="GSZ114" s="141"/>
      <c r="GTA114" s="141"/>
      <c r="GTB114" s="141"/>
      <c r="GTC114" s="141"/>
      <c r="GTD114" s="141"/>
      <c r="GTE114" s="141"/>
      <c r="GTF114" s="141"/>
      <c r="GTG114" s="141"/>
      <c r="GTH114" s="141"/>
      <c r="GTI114" s="141"/>
      <c r="GTJ114" s="141"/>
      <c r="GTK114" s="141"/>
      <c r="GTL114" s="141"/>
      <c r="GTM114" s="141"/>
      <c r="GTN114" s="141"/>
      <c r="GTO114" s="141"/>
      <c r="GTP114" s="141"/>
      <c r="GTQ114" s="141"/>
      <c r="GTR114" s="141"/>
      <c r="GTS114" s="141"/>
      <c r="GTT114" s="141"/>
      <c r="GTU114" s="141"/>
      <c r="GTV114" s="141"/>
      <c r="GTW114" s="141"/>
      <c r="GTX114" s="141"/>
      <c r="GTY114" s="141"/>
      <c r="GTZ114" s="141"/>
      <c r="GUA114" s="141"/>
      <c r="GUB114" s="141"/>
      <c r="GUC114" s="141"/>
      <c r="GUD114" s="141"/>
      <c r="GUE114" s="141"/>
      <c r="GUF114" s="141"/>
      <c r="GUG114" s="141"/>
      <c r="GUH114" s="141"/>
      <c r="GUI114" s="141"/>
      <c r="GUJ114" s="141"/>
      <c r="GUK114" s="141"/>
      <c r="GUL114" s="141"/>
      <c r="GUM114" s="141"/>
      <c r="GUN114" s="141"/>
      <c r="GUO114" s="141"/>
      <c r="GUP114" s="141"/>
      <c r="GUQ114" s="141"/>
      <c r="GUR114" s="141"/>
      <c r="GUS114" s="141"/>
      <c r="GUT114" s="141"/>
      <c r="GUU114" s="141"/>
      <c r="GUV114" s="141"/>
      <c r="GUW114" s="141"/>
      <c r="GUX114" s="141"/>
      <c r="GUY114" s="141"/>
      <c r="GUZ114" s="141"/>
      <c r="GVA114" s="141"/>
      <c r="GVB114" s="141"/>
      <c r="GVC114" s="141"/>
      <c r="GVD114" s="141"/>
      <c r="GVE114" s="141"/>
      <c r="GVF114" s="141"/>
      <c r="GVG114" s="141"/>
      <c r="GVH114" s="141"/>
      <c r="GVI114" s="141"/>
      <c r="GVJ114" s="141"/>
      <c r="GVK114" s="141"/>
      <c r="GVL114" s="141"/>
      <c r="GVM114" s="141"/>
      <c r="GVN114" s="141"/>
      <c r="GVO114" s="141"/>
      <c r="GVP114" s="141"/>
      <c r="GVQ114" s="141"/>
      <c r="GVR114" s="141"/>
      <c r="GVS114" s="141"/>
      <c r="GVT114" s="141"/>
      <c r="GVU114" s="141"/>
      <c r="GVV114" s="141"/>
      <c r="GVW114" s="141"/>
      <c r="GVX114" s="141"/>
      <c r="GVY114" s="141"/>
      <c r="GVZ114" s="141"/>
      <c r="GWA114" s="141"/>
      <c r="GWB114" s="141"/>
      <c r="GWC114" s="141"/>
      <c r="GWD114" s="141"/>
      <c r="GWE114" s="141"/>
      <c r="GWF114" s="141"/>
      <c r="GWG114" s="141"/>
      <c r="GWH114" s="141"/>
      <c r="GWI114" s="141"/>
      <c r="GWJ114" s="141"/>
      <c r="GWK114" s="141"/>
      <c r="GWL114" s="141"/>
      <c r="GWM114" s="141"/>
      <c r="GWN114" s="141"/>
      <c r="GWO114" s="141"/>
      <c r="GWP114" s="141"/>
      <c r="GWQ114" s="141"/>
      <c r="GWR114" s="141"/>
      <c r="GWS114" s="141"/>
      <c r="GWT114" s="141"/>
      <c r="GWU114" s="141"/>
      <c r="GWV114" s="141"/>
      <c r="GWW114" s="141"/>
      <c r="GWX114" s="141"/>
      <c r="GWY114" s="141"/>
      <c r="GWZ114" s="141"/>
      <c r="GXA114" s="141"/>
      <c r="GXB114" s="141"/>
      <c r="GXC114" s="141"/>
      <c r="GXD114" s="141"/>
      <c r="GXE114" s="141"/>
      <c r="GXF114" s="141"/>
      <c r="GXG114" s="141"/>
      <c r="GXH114" s="141"/>
      <c r="GXI114" s="141"/>
      <c r="GXJ114" s="141"/>
      <c r="GXK114" s="141"/>
      <c r="GXL114" s="141"/>
      <c r="GXM114" s="141"/>
      <c r="GXN114" s="141"/>
      <c r="GXO114" s="141"/>
      <c r="GXP114" s="141"/>
      <c r="GXQ114" s="141"/>
      <c r="GXR114" s="141"/>
      <c r="GXS114" s="141"/>
      <c r="GXT114" s="141"/>
      <c r="GXU114" s="141"/>
      <c r="GXV114" s="141"/>
      <c r="GXW114" s="141"/>
      <c r="GXX114" s="141"/>
      <c r="GXY114" s="141"/>
      <c r="GXZ114" s="141"/>
      <c r="GYA114" s="141"/>
      <c r="GYB114" s="141"/>
      <c r="GYC114" s="141"/>
      <c r="GYD114" s="141"/>
      <c r="GYE114" s="141"/>
      <c r="GYF114" s="141"/>
      <c r="GYG114" s="141"/>
      <c r="GYH114" s="141"/>
      <c r="GYI114" s="141"/>
      <c r="GYJ114" s="141"/>
      <c r="GYK114" s="141"/>
      <c r="GYL114" s="141"/>
      <c r="GYM114" s="141"/>
      <c r="GYN114" s="141"/>
      <c r="GYO114" s="141"/>
      <c r="GYP114" s="141"/>
      <c r="GYQ114" s="141"/>
      <c r="GYR114" s="141"/>
      <c r="GYS114" s="141"/>
      <c r="GYT114" s="141"/>
      <c r="GYU114" s="141"/>
      <c r="GYV114" s="141"/>
      <c r="GYW114" s="141"/>
      <c r="GYX114" s="141"/>
      <c r="GYY114" s="141"/>
      <c r="GYZ114" s="141"/>
      <c r="GZA114" s="141"/>
      <c r="GZB114" s="141"/>
      <c r="GZC114" s="141"/>
      <c r="GZD114" s="141"/>
      <c r="GZE114" s="141"/>
      <c r="GZF114" s="141"/>
      <c r="GZG114" s="141"/>
      <c r="GZH114" s="141"/>
      <c r="GZI114" s="141"/>
      <c r="GZJ114" s="141"/>
      <c r="GZK114" s="141"/>
      <c r="GZL114" s="141"/>
      <c r="GZM114" s="141"/>
      <c r="GZN114" s="141"/>
      <c r="GZO114" s="141"/>
      <c r="GZP114" s="141"/>
      <c r="GZQ114" s="141"/>
      <c r="GZR114" s="141"/>
      <c r="GZS114" s="141"/>
      <c r="GZT114" s="141"/>
      <c r="GZU114" s="141"/>
      <c r="GZV114" s="141"/>
      <c r="GZW114" s="141"/>
      <c r="GZX114" s="141"/>
      <c r="GZY114" s="141"/>
      <c r="GZZ114" s="141"/>
      <c r="HAA114" s="141"/>
      <c r="HAB114" s="141"/>
      <c r="HAC114" s="141"/>
      <c r="HAD114" s="141"/>
      <c r="HAE114" s="141"/>
      <c r="HAF114" s="141"/>
      <c r="HAG114" s="141"/>
      <c r="HAH114" s="141"/>
      <c r="HAI114" s="141"/>
      <c r="HAJ114" s="141"/>
      <c r="HAK114" s="141"/>
      <c r="HAL114" s="141"/>
      <c r="HAM114" s="141"/>
      <c r="HAN114" s="141"/>
      <c r="HAO114" s="141"/>
      <c r="HAP114" s="141"/>
      <c r="HAQ114" s="141"/>
      <c r="HAR114" s="141"/>
      <c r="HAS114" s="141"/>
      <c r="HAT114" s="141"/>
      <c r="HAU114" s="141"/>
      <c r="HAV114" s="141"/>
      <c r="HAW114" s="141"/>
      <c r="HAX114" s="141"/>
      <c r="HAY114" s="141"/>
      <c r="HAZ114" s="141"/>
      <c r="HBA114" s="141"/>
      <c r="HBB114" s="141"/>
      <c r="HBC114" s="141"/>
      <c r="HBD114" s="141"/>
      <c r="HBE114" s="141"/>
      <c r="HBF114" s="141"/>
      <c r="HBG114" s="141"/>
      <c r="HBH114" s="141"/>
      <c r="HBI114" s="141"/>
      <c r="HBJ114" s="141"/>
      <c r="HBK114" s="141"/>
      <c r="HBL114" s="141"/>
      <c r="HBM114" s="141"/>
      <c r="HBN114" s="141"/>
      <c r="HBO114" s="141"/>
      <c r="HBP114" s="141"/>
      <c r="HBQ114" s="141"/>
      <c r="HBR114" s="141"/>
      <c r="HBS114" s="141"/>
      <c r="HBT114" s="141"/>
      <c r="HBU114" s="141"/>
      <c r="HBV114" s="141"/>
      <c r="HBW114" s="141"/>
      <c r="HBX114" s="141"/>
      <c r="HBY114" s="141"/>
      <c r="HBZ114" s="141"/>
      <c r="HCA114" s="141"/>
      <c r="HCB114" s="141"/>
      <c r="HCC114" s="141"/>
      <c r="HCD114" s="141"/>
      <c r="HCE114" s="141"/>
      <c r="HCF114" s="141"/>
      <c r="HCG114" s="141"/>
      <c r="HCH114" s="141"/>
      <c r="HCI114" s="141"/>
      <c r="HCJ114" s="141"/>
      <c r="HCK114" s="141"/>
      <c r="HCL114" s="141"/>
      <c r="HCM114" s="141"/>
      <c r="HCN114" s="141"/>
      <c r="HCO114" s="141"/>
      <c r="HCP114" s="141"/>
      <c r="HCQ114" s="141"/>
      <c r="HCR114" s="141"/>
      <c r="HCS114" s="141"/>
      <c r="HCT114" s="141"/>
      <c r="HCU114" s="141"/>
      <c r="HCV114" s="141"/>
      <c r="HCW114" s="141"/>
      <c r="HCX114" s="141"/>
      <c r="HCY114" s="141"/>
      <c r="HCZ114" s="141"/>
      <c r="HDA114" s="141"/>
      <c r="HDB114" s="141"/>
      <c r="HDC114" s="141"/>
      <c r="HDD114" s="141"/>
      <c r="HDE114" s="141"/>
      <c r="HDF114" s="141"/>
      <c r="HDG114" s="141"/>
      <c r="HDH114" s="141"/>
      <c r="HDI114" s="141"/>
      <c r="HDJ114" s="141"/>
      <c r="HDK114" s="141"/>
      <c r="HDL114" s="141"/>
      <c r="HDM114" s="141"/>
      <c r="HDN114" s="141"/>
      <c r="HDO114" s="141"/>
      <c r="HDP114" s="141"/>
      <c r="HDQ114" s="141"/>
      <c r="HDR114" s="141"/>
      <c r="HDS114" s="141"/>
      <c r="HDT114" s="141"/>
      <c r="HDU114" s="141"/>
      <c r="HDV114" s="141"/>
      <c r="HDW114" s="141"/>
      <c r="HDX114" s="141"/>
      <c r="HDY114" s="141"/>
      <c r="HDZ114" s="141"/>
      <c r="HEA114" s="141"/>
      <c r="HEB114" s="141"/>
      <c r="HEC114" s="141"/>
      <c r="HED114" s="141"/>
      <c r="HEE114" s="141"/>
      <c r="HEF114" s="141"/>
      <c r="HEG114" s="141"/>
      <c r="HEH114" s="141"/>
      <c r="HEI114" s="141"/>
      <c r="HEJ114" s="141"/>
      <c r="HEK114" s="141"/>
      <c r="HEL114" s="141"/>
      <c r="HEM114" s="141"/>
      <c r="HEN114" s="141"/>
      <c r="HEO114" s="141"/>
      <c r="HEP114" s="141"/>
      <c r="HEQ114" s="141"/>
      <c r="HER114" s="141"/>
      <c r="HES114" s="141"/>
      <c r="HET114" s="141"/>
      <c r="HEU114" s="141"/>
      <c r="HEV114" s="141"/>
      <c r="HEW114" s="141"/>
      <c r="HEX114" s="141"/>
      <c r="HEY114" s="141"/>
      <c r="HEZ114" s="141"/>
      <c r="HFA114" s="141"/>
      <c r="HFB114" s="141"/>
      <c r="HFC114" s="141"/>
      <c r="HFD114" s="141"/>
      <c r="HFE114" s="141"/>
      <c r="HFF114" s="141"/>
      <c r="HFG114" s="141"/>
      <c r="HFH114" s="141"/>
      <c r="HFI114" s="141"/>
      <c r="HFJ114" s="141"/>
      <c r="HFK114" s="141"/>
      <c r="HFL114" s="141"/>
      <c r="HFM114" s="141"/>
      <c r="HFN114" s="141"/>
      <c r="HFO114" s="141"/>
      <c r="HFP114" s="141"/>
      <c r="HFQ114" s="141"/>
      <c r="HFR114" s="141"/>
      <c r="HFS114" s="141"/>
      <c r="HFT114" s="141"/>
      <c r="HFU114" s="141"/>
      <c r="HFV114" s="141"/>
      <c r="HFW114" s="141"/>
      <c r="HFX114" s="141"/>
      <c r="HFY114" s="141"/>
      <c r="HFZ114" s="141"/>
      <c r="HGA114" s="141"/>
      <c r="HGB114" s="141"/>
      <c r="HGC114" s="141"/>
      <c r="HGD114" s="141"/>
      <c r="HGE114" s="141"/>
      <c r="HGF114" s="141"/>
      <c r="HGG114" s="141"/>
      <c r="HGH114" s="141"/>
      <c r="HGI114" s="141"/>
      <c r="HGJ114" s="141"/>
      <c r="HGK114" s="141"/>
      <c r="HGL114" s="141"/>
      <c r="HGM114" s="141"/>
      <c r="HGN114" s="141"/>
      <c r="HGO114" s="141"/>
      <c r="HGP114" s="141"/>
      <c r="HGQ114" s="141"/>
      <c r="HGR114" s="141"/>
      <c r="HGS114" s="141"/>
      <c r="HGT114" s="141"/>
      <c r="HGU114" s="141"/>
      <c r="HGV114" s="141"/>
      <c r="HGW114" s="141"/>
      <c r="HGX114" s="141"/>
      <c r="HGY114" s="141"/>
      <c r="HGZ114" s="141"/>
      <c r="HHA114" s="141"/>
      <c r="HHB114" s="141"/>
      <c r="HHC114" s="141"/>
      <c r="HHD114" s="141"/>
      <c r="HHE114" s="141"/>
      <c r="HHF114" s="141"/>
      <c r="HHG114" s="141"/>
      <c r="HHH114" s="141"/>
      <c r="HHI114" s="141"/>
      <c r="HHJ114" s="141"/>
      <c r="HHK114" s="141"/>
      <c r="HHL114" s="141"/>
      <c r="HHM114" s="141"/>
      <c r="HHN114" s="141"/>
      <c r="HHO114" s="141"/>
      <c r="HHP114" s="141"/>
      <c r="HHQ114" s="141"/>
      <c r="HHR114" s="141"/>
      <c r="HHS114" s="141"/>
      <c r="HHT114" s="141"/>
      <c r="HHU114" s="141"/>
      <c r="HHV114" s="141"/>
      <c r="HHW114" s="141"/>
      <c r="HHX114" s="141"/>
      <c r="HHY114" s="141"/>
      <c r="HHZ114" s="141"/>
      <c r="HIA114" s="141"/>
      <c r="HIB114" s="141"/>
      <c r="HIC114" s="141"/>
      <c r="HID114" s="141"/>
      <c r="HIE114" s="141"/>
      <c r="HIF114" s="141"/>
      <c r="HIG114" s="141"/>
      <c r="HIH114" s="141"/>
      <c r="HII114" s="141"/>
      <c r="HIJ114" s="141"/>
      <c r="HIK114" s="141"/>
      <c r="HIL114" s="141"/>
      <c r="HIM114" s="141"/>
      <c r="HIN114" s="141"/>
      <c r="HIO114" s="141"/>
      <c r="HIP114" s="141"/>
      <c r="HIQ114" s="141"/>
      <c r="HIR114" s="141"/>
      <c r="HIS114" s="141"/>
      <c r="HIT114" s="141"/>
      <c r="HIU114" s="141"/>
      <c r="HIV114" s="141"/>
      <c r="HIW114" s="141"/>
      <c r="HIX114" s="141"/>
      <c r="HIY114" s="141"/>
      <c r="HIZ114" s="141"/>
      <c r="HJA114" s="141"/>
      <c r="HJB114" s="141"/>
      <c r="HJC114" s="141"/>
      <c r="HJD114" s="141"/>
      <c r="HJE114" s="141"/>
      <c r="HJF114" s="141"/>
      <c r="HJG114" s="141"/>
      <c r="HJH114" s="141"/>
      <c r="HJI114" s="141"/>
      <c r="HJJ114" s="141"/>
      <c r="HJK114" s="141"/>
      <c r="HJL114" s="141"/>
      <c r="HJM114" s="141"/>
      <c r="HJN114" s="141"/>
      <c r="HJO114" s="141"/>
      <c r="HJP114" s="141"/>
      <c r="HJQ114" s="141"/>
      <c r="HJR114" s="141"/>
      <c r="HJS114" s="141"/>
      <c r="HJT114" s="141"/>
      <c r="HJU114" s="141"/>
      <c r="HJV114" s="141"/>
      <c r="HJW114" s="141"/>
      <c r="HJX114" s="141"/>
      <c r="HJY114" s="141"/>
      <c r="HJZ114" s="141"/>
      <c r="HKA114" s="141"/>
      <c r="HKB114" s="141"/>
      <c r="HKC114" s="141"/>
      <c r="HKD114" s="141"/>
      <c r="HKE114" s="141"/>
      <c r="HKF114" s="141"/>
      <c r="HKG114" s="141"/>
      <c r="HKH114" s="141"/>
      <c r="HKI114" s="141"/>
      <c r="HKJ114" s="141"/>
      <c r="HKK114" s="141"/>
      <c r="HKL114" s="141"/>
      <c r="HKM114" s="141"/>
      <c r="HKN114" s="141"/>
      <c r="HKO114" s="141"/>
      <c r="HKP114" s="141"/>
      <c r="HKQ114" s="141"/>
      <c r="HKR114" s="141"/>
      <c r="HKS114" s="141"/>
      <c r="HKT114" s="141"/>
      <c r="HKU114" s="141"/>
      <c r="HKV114" s="141"/>
      <c r="HKW114" s="141"/>
      <c r="HKX114" s="141"/>
      <c r="HKY114" s="141"/>
      <c r="HKZ114" s="141"/>
      <c r="HLA114" s="141"/>
      <c r="HLB114" s="141"/>
      <c r="HLC114" s="141"/>
      <c r="HLD114" s="141"/>
      <c r="HLE114" s="141"/>
      <c r="HLF114" s="141"/>
      <c r="HLG114" s="141"/>
      <c r="HLH114" s="141"/>
      <c r="HLI114" s="141"/>
      <c r="HLJ114" s="141"/>
      <c r="HLK114" s="141"/>
      <c r="HLL114" s="141"/>
      <c r="HLM114" s="141"/>
      <c r="HLN114" s="141"/>
      <c r="HLO114" s="141"/>
      <c r="HLP114" s="141"/>
      <c r="HLQ114" s="141"/>
      <c r="HLR114" s="141"/>
      <c r="HLS114" s="141"/>
      <c r="HLT114" s="141"/>
      <c r="HLU114" s="141"/>
      <c r="HLV114" s="141"/>
      <c r="HLW114" s="141"/>
      <c r="HLX114" s="141"/>
      <c r="HLY114" s="141"/>
      <c r="HLZ114" s="141"/>
      <c r="HMA114" s="141"/>
      <c r="HMB114" s="141"/>
      <c r="HMC114" s="141"/>
      <c r="HMD114" s="141"/>
      <c r="HME114" s="141"/>
      <c r="HMF114" s="141"/>
      <c r="HMG114" s="141"/>
      <c r="HMH114" s="141"/>
      <c r="HMI114" s="141"/>
      <c r="HMJ114" s="141"/>
      <c r="HMK114" s="141"/>
      <c r="HML114" s="141"/>
      <c r="HMM114" s="141"/>
      <c r="HMN114" s="141"/>
      <c r="HMO114" s="141"/>
      <c r="HMP114" s="141"/>
      <c r="HMQ114" s="141"/>
      <c r="HMR114" s="141"/>
      <c r="HMS114" s="141"/>
      <c r="HMT114" s="141"/>
      <c r="HMU114" s="141"/>
      <c r="HMV114" s="141"/>
      <c r="HMW114" s="141"/>
      <c r="HMX114" s="141"/>
      <c r="HMY114" s="141"/>
      <c r="HMZ114" s="141"/>
      <c r="HNA114" s="141"/>
      <c r="HNB114" s="141"/>
      <c r="HNC114" s="141"/>
      <c r="HND114" s="141"/>
      <c r="HNE114" s="141"/>
      <c r="HNF114" s="141"/>
      <c r="HNG114" s="141"/>
      <c r="HNH114" s="141"/>
      <c r="HNI114" s="141"/>
      <c r="HNJ114" s="141"/>
      <c r="HNK114" s="141"/>
      <c r="HNL114" s="141"/>
      <c r="HNM114" s="141"/>
      <c r="HNN114" s="141"/>
      <c r="HNO114" s="141"/>
      <c r="HNP114" s="141"/>
      <c r="HNQ114" s="141"/>
      <c r="HNR114" s="141"/>
      <c r="HNS114" s="141"/>
      <c r="HNT114" s="141"/>
      <c r="HNU114" s="141"/>
      <c r="HNV114" s="141"/>
      <c r="HNW114" s="141"/>
      <c r="HNX114" s="141"/>
      <c r="HNY114" s="141"/>
      <c r="HNZ114" s="141"/>
      <c r="HOA114" s="141"/>
      <c r="HOB114" s="141"/>
      <c r="HOC114" s="141"/>
      <c r="HOD114" s="141"/>
      <c r="HOE114" s="141"/>
      <c r="HOF114" s="141"/>
      <c r="HOG114" s="141"/>
      <c r="HOH114" s="141"/>
      <c r="HOI114" s="141"/>
      <c r="HOJ114" s="141"/>
      <c r="HOK114" s="141"/>
      <c r="HOL114" s="141"/>
      <c r="HOM114" s="141"/>
      <c r="HON114" s="141"/>
      <c r="HOO114" s="141"/>
      <c r="HOP114" s="141"/>
      <c r="HOQ114" s="141"/>
      <c r="HOR114" s="141"/>
      <c r="HOS114" s="141"/>
      <c r="HOT114" s="141"/>
      <c r="HOU114" s="141"/>
      <c r="HOV114" s="141"/>
      <c r="HOW114" s="141"/>
      <c r="HOX114" s="141"/>
      <c r="HOY114" s="141"/>
      <c r="HOZ114" s="141"/>
      <c r="HPA114" s="141"/>
      <c r="HPB114" s="141"/>
      <c r="HPC114" s="141"/>
      <c r="HPD114" s="141"/>
      <c r="HPE114" s="141"/>
      <c r="HPF114" s="141"/>
      <c r="HPG114" s="141"/>
      <c r="HPH114" s="141"/>
      <c r="HPI114" s="141"/>
      <c r="HPJ114" s="141"/>
      <c r="HPK114" s="141"/>
      <c r="HPL114" s="141"/>
      <c r="HPM114" s="141"/>
      <c r="HPN114" s="141"/>
      <c r="HPO114" s="141"/>
      <c r="HPP114" s="141"/>
      <c r="HPQ114" s="141"/>
      <c r="HPR114" s="141"/>
      <c r="HPS114" s="141"/>
      <c r="HPT114" s="141"/>
      <c r="HPU114" s="141"/>
      <c r="HPV114" s="141"/>
      <c r="HPW114" s="141"/>
      <c r="HPX114" s="141"/>
      <c r="HPY114" s="141"/>
      <c r="HPZ114" s="141"/>
      <c r="HQA114" s="141"/>
      <c r="HQB114" s="141"/>
      <c r="HQC114" s="141"/>
      <c r="HQD114" s="141"/>
      <c r="HQE114" s="141"/>
      <c r="HQF114" s="141"/>
      <c r="HQG114" s="141"/>
      <c r="HQH114" s="141"/>
      <c r="HQI114" s="141"/>
      <c r="HQJ114" s="141"/>
      <c r="HQK114" s="141"/>
      <c r="HQL114" s="141"/>
      <c r="HQM114" s="141"/>
      <c r="HQN114" s="141"/>
      <c r="HQO114" s="141"/>
      <c r="HQP114" s="141"/>
      <c r="HQQ114" s="141"/>
      <c r="HQR114" s="141"/>
      <c r="HQS114" s="141"/>
      <c r="HQT114" s="141"/>
      <c r="HQU114" s="141"/>
      <c r="HQV114" s="141"/>
      <c r="HQW114" s="141"/>
      <c r="HQX114" s="141"/>
      <c r="HQY114" s="141"/>
      <c r="HQZ114" s="141"/>
      <c r="HRA114" s="141"/>
      <c r="HRB114" s="141"/>
      <c r="HRC114" s="141"/>
      <c r="HRD114" s="141"/>
      <c r="HRE114" s="141"/>
      <c r="HRF114" s="141"/>
      <c r="HRG114" s="141"/>
      <c r="HRH114" s="141"/>
      <c r="HRI114" s="141"/>
      <c r="HRJ114" s="141"/>
      <c r="HRK114" s="141"/>
      <c r="HRL114" s="141"/>
      <c r="HRM114" s="141"/>
      <c r="HRN114" s="141"/>
      <c r="HRO114" s="141"/>
      <c r="HRP114" s="141"/>
      <c r="HRQ114" s="141"/>
      <c r="HRR114" s="141"/>
      <c r="HRS114" s="141"/>
      <c r="HRT114" s="141"/>
      <c r="HRU114" s="141"/>
      <c r="HRV114" s="141"/>
      <c r="HRW114" s="141"/>
      <c r="HRX114" s="141"/>
      <c r="HRY114" s="141"/>
      <c r="HRZ114" s="141"/>
      <c r="HSA114" s="141"/>
      <c r="HSB114" s="141"/>
      <c r="HSC114" s="141"/>
      <c r="HSD114" s="141"/>
      <c r="HSE114" s="141"/>
      <c r="HSF114" s="141"/>
      <c r="HSG114" s="141"/>
      <c r="HSH114" s="141"/>
      <c r="HSI114" s="141"/>
      <c r="HSJ114" s="141"/>
      <c r="HSK114" s="141"/>
      <c r="HSL114" s="141"/>
      <c r="HSM114" s="141"/>
      <c r="HSN114" s="141"/>
      <c r="HSO114" s="141"/>
      <c r="HSP114" s="141"/>
      <c r="HSQ114" s="141"/>
      <c r="HSR114" s="141"/>
      <c r="HSS114" s="141"/>
      <c r="HST114" s="141"/>
      <c r="HSU114" s="141"/>
      <c r="HSV114" s="141"/>
      <c r="HSW114" s="141"/>
      <c r="HSX114" s="141"/>
      <c r="HSY114" s="141"/>
      <c r="HSZ114" s="141"/>
      <c r="HTA114" s="141"/>
      <c r="HTB114" s="141"/>
      <c r="HTC114" s="141"/>
      <c r="HTD114" s="141"/>
      <c r="HTE114" s="141"/>
      <c r="HTF114" s="141"/>
      <c r="HTG114" s="141"/>
      <c r="HTH114" s="141"/>
      <c r="HTI114" s="141"/>
      <c r="HTJ114" s="141"/>
      <c r="HTK114" s="141"/>
      <c r="HTL114" s="141"/>
      <c r="HTM114" s="141"/>
      <c r="HTN114" s="141"/>
      <c r="HTO114" s="141"/>
      <c r="HTP114" s="141"/>
      <c r="HTQ114" s="141"/>
      <c r="HTR114" s="141"/>
      <c r="HTS114" s="141"/>
      <c r="HTT114" s="141"/>
      <c r="HTU114" s="141"/>
      <c r="HTV114" s="141"/>
      <c r="HTW114" s="141"/>
      <c r="HTX114" s="141"/>
      <c r="HTY114" s="141"/>
      <c r="HTZ114" s="141"/>
      <c r="HUA114" s="141"/>
      <c r="HUB114" s="141"/>
      <c r="HUC114" s="141"/>
      <c r="HUD114" s="141"/>
      <c r="HUE114" s="141"/>
      <c r="HUF114" s="141"/>
      <c r="HUG114" s="141"/>
      <c r="HUH114" s="141"/>
      <c r="HUI114" s="141"/>
      <c r="HUJ114" s="141"/>
      <c r="HUK114" s="141"/>
      <c r="HUL114" s="141"/>
      <c r="HUM114" s="141"/>
      <c r="HUN114" s="141"/>
      <c r="HUO114" s="141"/>
      <c r="HUP114" s="141"/>
      <c r="HUQ114" s="141"/>
      <c r="HUR114" s="141"/>
      <c r="HUS114" s="141"/>
      <c r="HUT114" s="141"/>
      <c r="HUU114" s="141"/>
      <c r="HUV114" s="141"/>
      <c r="HUW114" s="141"/>
      <c r="HUX114" s="141"/>
      <c r="HUY114" s="141"/>
      <c r="HUZ114" s="141"/>
      <c r="HVA114" s="141"/>
      <c r="HVB114" s="141"/>
      <c r="HVC114" s="141"/>
      <c r="HVD114" s="141"/>
      <c r="HVE114" s="141"/>
      <c r="HVF114" s="141"/>
      <c r="HVG114" s="141"/>
      <c r="HVH114" s="141"/>
      <c r="HVI114" s="141"/>
      <c r="HVJ114" s="141"/>
      <c r="HVK114" s="141"/>
      <c r="HVL114" s="141"/>
      <c r="HVM114" s="141"/>
      <c r="HVN114" s="141"/>
      <c r="HVO114" s="141"/>
      <c r="HVP114" s="141"/>
      <c r="HVQ114" s="141"/>
      <c r="HVR114" s="141"/>
      <c r="HVS114" s="141"/>
      <c r="HVT114" s="141"/>
      <c r="HVU114" s="141"/>
      <c r="HVV114" s="141"/>
      <c r="HVW114" s="141"/>
      <c r="HVX114" s="141"/>
      <c r="HVY114" s="141"/>
      <c r="HVZ114" s="141"/>
      <c r="HWA114" s="141"/>
      <c r="HWB114" s="141"/>
      <c r="HWC114" s="141"/>
      <c r="HWD114" s="141"/>
      <c r="HWE114" s="141"/>
      <c r="HWF114" s="141"/>
      <c r="HWG114" s="141"/>
      <c r="HWH114" s="141"/>
      <c r="HWI114" s="141"/>
      <c r="HWJ114" s="141"/>
      <c r="HWK114" s="141"/>
      <c r="HWL114" s="141"/>
      <c r="HWM114" s="141"/>
      <c r="HWN114" s="141"/>
      <c r="HWO114" s="141"/>
      <c r="HWP114" s="141"/>
      <c r="HWQ114" s="141"/>
      <c r="HWR114" s="141"/>
      <c r="HWS114" s="141"/>
      <c r="HWT114" s="141"/>
      <c r="HWU114" s="141"/>
      <c r="HWV114" s="141"/>
      <c r="HWW114" s="141"/>
      <c r="HWX114" s="141"/>
      <c r="HWY114" s="141"/>
      <c r="HWZ114" s="141"/>
      <c r="HXA114" s="141"/>
      <c r="HXB114" s="141"/>
      <c r="HXC114" s="141"/>
      <c r="HXD114" s="141"/>
      <c r="HXE114" s="141"/>
      <c r="HXF114" s="141"/>
      <c r="HXG114" s="141"/>
      <c r="HXH114" s="141"/>
      <c r="HXI114" s="141"/>
      <c r="HXJ114" s="141"/>
      <c r="HXK114" s="141"/>
      <c r="HXL114" s="141"/>
      <c r="HXM114" s="141"/>
      <c r="HXN114" s="141"/>
      <c r="HXO114" s="141"/>
      <c r="HXP114" s="141"/>
      <c r="HXQ114" s="141"/>
      <c r="HXR114" s="141"/>
      <c r="HXS114" s="141"/>
      <c r="HXT114" s="141"/>
      <c r="HXU114" s="141"/>
      <c r="HXV114" s="141"/>
      <c r="HXW114" s="141"/>
      <c r="HXX114" s="141"/>
      <c r="HXY114" s="141"/>
      <c r="HXZ114" s="141"/>
      <c r="HYA114" s="141"/>
      <c r="HYB114" s="141"/>
      <c r="HYC114" s="141"/>
      <c r="HYD114" s="141"/>
      <c r="HYE114" s="141"/>
      <c r="HYF114" s="141"/>
      <c r="HYG114" s="141"/>
      <c r="HYH114" s="141"/>
      <c r="HYI114" s="141"/>
      <c r="HYJ114" s="141"/>
      <c r="HYK114" s="141"/>
      <c r="HYL114" s="141"/>
      <c r="HYM114" s="141"/>
      <c r="HYN114" s="141"/>
      <c r="HYO114" s="141"/>
      <c r="HYP114" s="141"/>
      <c r="HYQ114" s="141"/>
      <c r="HYR114" s="141"/>
      <c r="HYS114" s="141"/>
      <c r="HYT114" s="141"/>
      <c r="HYU114" s="141"/>
      <c r="HYV114" s="141"/>
      <c r="HYW114" s="141"/>
      <c r="HYX114" s="141"/>
      <c r="HYY114" s="141"/>
      <c r="HYZ114" s="141"/>
      <c r="HZA114" s="141"/>
      <c r="HZB114" s="141"/>
      <c r="HZC114" s="141"/>
      <c r="HZD114" s="141"/>
      <c r="HZE114" s="141"/>
      <c r="HZF114" s="141"/>
      <c r="HZG114" s="141"/>
      <c r="HZH114" s="141"/>
      <c r="HZI114" s="141"/>
      <c r="HZJ114" s="141"/>
      <c r="HZK114" s="141"/>
      <c r="HZL114" s="141"/>
      <c r="HZM114" s="141"/>
      <c r="HZN114" s="141"/>
      <c r="HZO114" s="141"/>
      <c r="HZP114" s="141"/>
      <c r="HZQ114" s="141"/>
      <c r="HZR114" s="141"/>
      <c r="HZS114" s="141"/>
      <c r="HZT114" s="141"/>
      <c r="HZU114" s="141"/>
      <c r="HZV114" s="141"/>
      <c r="HZW114" s="141"/>
      <c r="HZX114" s="141"/>
      <c r="HZY114" s="141"/>
      <c r="HZZ114" s="141"/>
      <c r="IAA114" s="141"/>
      <c r="IAB114" s="141"/>
      <c r="IAC114" s="141"/>
      <c r="IAD114" s="141"/>
      <c r="IAE114" s="141"/>
      <c r="IAF114" s="141"/>
      <c r="IAG114" s="141"/>
      <c r="IAH114" s="141"/>
      <c r="IAI114" s="141"/>
      <c r="IAJ114" s="141"/>
      <c r="IAK114" s="141"/>
      <c r="IAL114" s="141"/>
      <c r="IAM114" s="141"/>
      <c r="IAN114" s="141"/>
      <c r="IAO114" s="141"/>
      <c r="IAP114" s="141"/>
      <c r="IAQ114" s="141"/>
      <c r="IAR114" s="141"/>
      <c r="IAS114" s="141"/>
      <c r="IAT114" s="141"/>
      <c r="IAU114" s="141"/>
      <c r="IAV114" s="141"/>
      <c r="IAW114" s="141"/>
      <c r="IAX114" s="141"/>
      <c r="IAY114" s="141"/>
      <c r="IAZ114" s="141"/>
      <c r="IBA114" s="141"/>
      <c r="IBB114" s="141"/>
      <c r="IBC114" s="141"/>
      <c r="IBD114" s="141"/>
      <c r="IBE114" s="141"/>
      <c r="IBF114" s="141"/>
      <c r="IBG114" s="141"/>
      <c r="IBH114" s="141"/>
      <c r="IBI114" s="141"/>
      <c r="IBJ114" s="141"/>
      <c r="IBK114" s="141"/>
      <c r="IBL114" s="141"/>
      <c r="IBM114" s="141"/>
      <c r="IBN114" s="141"/>
      <c r="IBO114" s="141"/>
      <c r="IBP114" s="141"/>
      <c r="IBQ114" s="141"/>
      <c r="IBR114" s="141"/>
      <c r="IBS114" s="141"/>
      <c r="IBT114" s="141"/>
      <c r="IBU114" s="141"/>
      <c r="IBV114" s="141"/>
      <c r="IBW114" s="141"/>
      <c r="IBX114" s="141"/>
      <c r="IBY114" s="141"/>
      <c r="IBZ114" s="141"/>
      <c r="ICA114" s="141"/>
      <c r="ICB114" s="141"/>
      <c r="ICC114" s="141"/>
      <c r="ICD114" s="141"/>
      <c r="ICE114" s="141"/>
      <c r="ICF114" s="141"/>
      <c r="ICG114" s="141"/>
      <c r="ICH114" s="141"/>
      <c r="ICI114" s="141"/>
      <c r="ICJ114" s="141"/>
      <c r="ICK114" s="141"/>
      <c r="ICL114" s="141"/>
      <c r="ICM114" s="141"/>
      <c r="ICN114" s="141"/>
      <c r="ICO114" s="141"/>
      <c r="ICP114" s="141"/>
      <c r="ICQ114" s="141"/>
      <c r="ICR114" s="141"/>
      <c r="ICS114" s="141"/>
      <c r="ICT114" s="141"/>
      <c r="ICU114" s="141"/>
      <c r="ICV114" s="141"/>
      <c r="ICW114" s="141"/>
      <c r="ICX114" s="141"/>
      <c r="ICY114" s="141"/>
      <c r="ICZ114" s="141"/>
      <c r="IDA114" s="141"/>
      <c r="IDB114" s="141"/>
      <c r="IDC114" s="141"/>
      <c r="IDD114" s="141"/>
      <c r="IDE114" s="141"/>
      <c r="IDF114" s="141"/>
      <c r="IDG114" s="141"/>
      <c r="IDH114" s="141"/>
      <c r="IDI114" s="141"/>
      <c r="IDJ114" s="141"/>
      <c r="IDK114" s="141"/>
      <c r="IDL114" s="141"/>
      <c r="IDM114" s="141"/>
      <c r="IDN114" s="141"/>
      <c r="IDO114" s="141"/>
      <c r="IDP114" s="141"/>
      <c r="IDQ114" s="141"/>
      <c r="IDR114" s="141"/>
      <c r="IDS114" s="141"/>
      <c r="IDT114" s="141"/>
      <c r="IDU114" s="141"/>
      <c r="IDV114" s="141"/>
      <c r="IDW114" s="141"/>
      <c r="IDX114" s="141"/>
      <c r="IDY114" s="141"/>
      <c r="IDZ114" s="141"/>
      <c r="IEA114" s="141"/>
      <c r="IEB114" s="141"/>
      <c r="IEC114" s="141"/>
      <c r="IED114" s="141"/>
      <c r="IEE114" s="141"/>
      <c r="IEF114" s="141"/>
      <c r="IEG114" s="141"/>
      <c r="IEH114" s="141"/>
      <c r="IEI114" s="141"/>
      <c r="IEJ114" s="141"/>
      <c r="IEK114" s="141"/>
      <c r="IEL114" s="141"/>
      <c r="IEM114" s="141"/>
      <c r="IEN114" s="141"/>
      <c r="IEO114" s="141"/>
      <c r="IEP114" s="141"/>
      <c r="IEQ114" s="141"/>
      <c r="IER114" s="141"/>
      <c r="IES114" s="141"/>
      <c r="IET114" s="141"/>
      <c r="IEU114" s="141"/>
      <c r="IEV114" s="141"/>
      <c r="IEW114" s="141"/>
      <c r="IEX114" s="141"/>
      <c r="IEY114" s="141"/>
      <c r="IEZ114" s="141"/>
      <c r="IFA114" s="141"/>
      <c r="IFB114" s="141"/>
      <c r="IFC114" s="141"/>
      <c r="IFD114" s="141"/>
      <c r="IFE114" s="141"/>
      <c r="IFF114" s="141"/>
      <c r="IFG114" s="141"/>
      <c r="IFH114" s="141"/>
      <c r="IFI114" s="141"/>
      <c r="IFJ114" s="141"/>
      <c r="IFK114" s="141"/>
      <c r="IFL114" s="141"/>
      <c r="IFM114" s="141"/>
      <c r="IFN114" s="141"/>
      <c r="IFO114" s="141"/>
      <c r="IFP114" s="141"/>
      <c r="IFQ114" s="141"/>
      <c r="IFR114" s="141"/>
      <c r="IFS114" s="141"/>
      <c r="IFT114" s="141"/>
      <c r="IFU114" s="141"/>
      <c r="IFV114" s="141"/>
      <c r="IFW114" s="141"/>
      <c r="IFX114" s="141"/>
      <c r="IFY114" s="141"/>
      <c r="IFZ114" s="141"/>
      <c r="IGA114" s="141"/>
      <c r="IGB114" s="141"/>
      <c r="IGC114" s="141"/>
      <c r="IGD114" s="141"/>
      <c r="IGE114" s="141"/>
      <c r="IGF114" s="141"/>
      <c r="IGG114" s="141"/>
      <c r="IGH114" s="141"/>
      <c r="IGI114" s="141"/>
      <c r="IGJ114" s="141"/>
      <c r="IGK114" s="141"/>
      <c r="IGL114" s="141"/>
      <c r="IGM114" s="141"/>
      <c r="IGN114" s="141"/>
      <c r="IGO114" s="141"/>
      <c r="IGP114" s="141"/>
      <c r="IGQ114" s="141"/>
      <c r="IGR114" s="141"/>
      <c r="IGS114" s="141"/>
      <c r="IGT114" s="141"/>
      <c r="IGU114" s="141"/>
      <c r="IGV114" s="141"/>
      <c r="IGW114" s="141"/>
      <c r="IGX114" s="141"/>
      <c r="IGY114" s="141"/>
      <c r="IGZ114" s="141"/>
      <c r="IHA114" s="141"/>
      <c r="IHB114" s="141"/>
      <c r="IHC114" s="141"/>
      <c r="IHD114" s="141"/>
      <c r="IHE114" s="141"/>
      <c r="IHF114" s="141"/>
      <c r="IHG114" s="141"/>
      <c r="IHH114" s="141"/>
      <c r="IHI114" s="141"/>
      <c r="IHJ114" s="141"/>
      <c r="IHK114" s="141"/>
      <c r="IHL114" s="141"/>
      <c r="IHM114" s="141"/>
      <c r="IHN114" s="141"/>
      <c r="IHO114" s="141"/>
      <c r="IHP114" s="141"/>
      <c r="IHQ114" s="141"/>
      <c r="IHR114" s="141"/>
      <c r="IHS114" s="141"/>
      <c r="IHT114" s="141"/>
      <c r="IHU114" s="141"/>
      <c r="IHV114" s="141"/>
      <c r="IHW114" s="141"/>
      <c r="IHX114" s="141"/>
      <c r="IHY114" s="141"/>
      <c r="IHZ114" s="141"/>
      <c r="IIA114" s="141"/>
      <c r="IIB114" s="141"/>
      <c r="IIC114" s="141"/>
      <c r="IID114" s="141"/>
      <c r="IIE114" s="141"/>
      <c r="IIF114" s="141"/>
      <c r="IIG114" s="141"/>
      <c r="IIH114" s="141"/>
      <c r="III114" s="141"/>
      <c r="IIJ114" s="141"/>
      <c r="IIK114" s="141"/>
      <c r="IIL114" s="141"/>
      <c r="IIM114" s="141"/>
      <c r="IIN114" s="141"/>
      <c r="IIO114" s="141"/>
      <c r="IIP114" s="141"/>
      <c r="IIQ114" s="141"/>
      <c r="IIR114" s="141"/>
      <c r="IIS114" s="141"/>
      <c r="IIT114" s="141"/>
      <c r="IIU114" s="141"/>
      <c r="IIV114" s="141"/>
      <c r="IIW114" s="141"/>
      <c r="IIX114" s="141"/>
      <c r="IIY114" s="141"/>
      <c r="IIZ114" s="141"/>
      <c r="IJA114" s="141"/>
      <c r="IJB114" s="141"/>
      <c r="IJC114" s="141"/>
      <c r="IJD114" s="141"/>
      <c r="IJE114" s="141"/>
      <c r="IJF114" s="141"/>
      <c r="IJG114" s="141"/>
      <c r="IJH114" s="141"/>
      <c r="IJI114" s="141"/>
      <c r="IJJ114" s="141"/>
      <c r="IJK114" s="141"/>
      <c r="IJL114" s="141"/>
      <c r="IJM114" s="141"/>
      <c r="IJN114" s="141"/>
      <c r="IJO114" s="141"/>
      <c r="IJP114" s="141"/>
      <c r="IJQ114" s="141"/>
      <c r="IJR114" s="141"/>
      <c r="IJS114" s="141"/>
      <c r="IJT114" s="141"/>
      <c r="IJU114" s="141"/>
      <c r="IJV114" s="141"/>
      <c r="IJW114" s="141"/>
      <c r="IJX114" s="141"/>
      <c r="IJY114" s="141"/>
      <c r="IJZ114" s="141"/>
      <c r="IKA114" s="141"/>
      <c r="IKB114" s="141"/>
      <c r="IKC114" s="141"/>
      <c r="IKD114" s="141"/>
      <c r="IKE114" s="141"/>
      <c r="IKF114" s="141"/>
      <c r="IKG114" s="141"/>
      <c r="IKH114" s="141"/>
      <c r="IKI114" s="141"/>
      <c r="IKJ114" s="141"/>
      <c r="IKK114" s="141"/>
      <c r="IKL114" s="141"/>
      <c r="IKM114" s="141"/>
      <c r="IKN114" s="141"/>
      <c r="IKO114" s="141"/>
      <c r="IKP114" s="141"/>
      <c r="IKQ114" s="141"/>
      <c r="IKR114" s="141"/>
      <c r="IKS114" s="141"/>
      <c r="IKT114" s="141"/>
      <c r="IKU114" s="141"/>
      <c r="IKV114" s="141"/>
      <c r="IKW114" s="141"/>
      <c r="IKX114" s="141"/>
      <c r="IKY114" s="141"/>
      <c r="IKZ114" s="141"/>
      <c r="ILA114" s="141"/>
      <c r="ILB114" s="141"/>
      <c r="ILC114" s="141"/>
      <c r="ILD114" s="141"/>
      <c r="ILE114" s="141"/>
      <c r="ILF114" s="141"/>
      <c r="ILG114" s="141"/>
      <c r="ILH114" s="141"/>
      <c r="ILI114" s="141"/>
      <c r="ILJ114" s="141"/>
      <c r="ILK114" s="141"/>
      <c r="ILL114" s="141"/>
      <c r="ILM114" s="141"/>
      <c r="ILN114" s="141"/>
      <c r="ILO114" s="141"/>
      <c r="ILP114" s="141"/>
      <c r="ILQ114" s="141"/>
      <c r="ILR114" s="141"/>
      <c r="ILS114" s="141"/>
      <c r="ILT114" s="141"/>
      <c r="ILU114" s="141"/>
      <c r="ILV114" s="141"/>
      <c r="ILW114" s="141"/>
      <c r="ILX114" s="141"/>
      <c r="ILY114" s="141"/>
      <c r="ILZ114" s="141"/>
      <c r="IMA114" s="141"/>
      <c r="IMB114" s="141"/>
      <c r="IMC114" s="141"/>
      <c r="IMD114" s="141"/>
      <c r="IME114" s="141"/>
      <c r="IMF114" s="141"/>
      <c r="IMG114" s="141"/>
      <c r="IMH114" s="141"/>
      <c r="IMI114" s="141"/>
      <c r="IMJ114" s="141"/>
      <c r="IMK114" s="141"/>
      <c r="IML114" s="141"/>
      <c r="IMM114" s="141"/>
      <c r="IMN114" s="141"/>
      <c r="IMO114" s="141"/>
      <c r="IMP114" s="141"/>
      <c r="IMQ114" s="141"/>
      <c r="IMR114" s="141"/>
      <c r="IMS114" s="141"/>
      <c r="IMT114" s="141"/>
      <c r="IMU114" s="141"/>
      <c r="IMV114" s="141"/>
      <c r="IMW114" s="141"/>
      <c r="IMX114" s="141"/>
      <c r="IMY114" s="141"/>
      <c r="IMZ114" s="141"/>
      <c r="INA114" s="141"/>
      <c r="INB114" s="141"/>
      <c r="INC114" s="141"/>
      <c r="IND114" s="141"/>
      <c r="INE114" s="141"/>
      <c r="INF114" s="141"/>
      <c r="ING114" s="141"/>
      <c r="INH114" s="141"/>
      <c r="INI114" s="141"/>
      <c r="INJ114" s="141"/>
      <c r="INK114" s="141"/>
      <c r="INL114" s="141"/>
      <c r="INM114" s="141"/>
      <c r="INN114" s="141"/>
      <c r="INO114" s="141"/>
      <c r="INP114" s="141"/>
      <c r="INQ114" s="141"/>
      <c r="INR114" s="141"/>
      <c r="INS114" s="141"/>
      <c r="INT114" s="141"/>
      <c r="INU114" s="141"/>
      <c r="INV114" s="141"/>
      <c r="INW114" s="141"/>
      <c r="INX114" s="141"/>
      <c r="INY114" s="141"/>
      <c r="INZ114" s="141"/>
      <c r="IOA114" s="141"/>
      <c r="IOB114" s="141"/>
      <c r="IOC114" s="141"/>
      <c r="IOD114" s="141"/>
      <c r="IOE114" s="141"/>
      <c r="IOF114" s="141"/>
      <c r="IOG114" s="141"/>
      <c r="IOH114" s="141"/>
      <c r="IOI114" s="141"/>
      <c r="IOJ114" s="141"/>
      <c r="IOK114" s="141"/>
      <c r="IOL114" s="141"/>
      <c r="IOM114" s="141"/>
      <c r="ION114" s="141"/>
      <c r="IOO114" s="141"/>
      <c r="IOP114" s="141"/>
      <c r="IOQ114" s="141"/>
      <c r="IOR114" s="141"/>
      <c r="IOS114" s="141"/>
      <c r="IOT114" s="141"/>
      <c r="IOU114" s="141"/>
      <c r="IOV114" s="141"/>
      <c r="IOW114" s="141"/>
      <c r="IOX114" s="141"/>
      <c r="IOY114" s="141"/>
      <c r="IOZ114" s="141"/>
      <c r="IPA114" s="141"/>
      <c r="IPB114" s="141"/>
      <c r="IPC114" s="141"/>
      <c r="IPD114" s="141"/>
      <c r="IPE114" s="141"/>
      <c r="IPF114" s="141"/>
      <c r="IPG114" s="141"/>
      <c r="IPH114" s="141"/>
      <c r="IPI114" s="141"/>
      <c r="IPJ114" s="141"/>
      <c r="IPK114" s="141"/>
      <c r="IPL114" s="141"/>
      <c r="IPM114" s="141"/>
      <c r="IPN114" s="141"/>
      <c r="IPO114" s="141"/>
      <c r="IPP114" s="141"/>
      <c r="IPQ114" s="141"/>
      <c r="IPR114" s="141"/>
      <c r="IPS114" s="141"/>
      <c r="IPT114" s="141"/>
      <c r="IPU114" s="141"/>
      <c r="IPV114" s="141"/>
      <c r="IPW114" s="141"/>
      <c r="IPX114" s="141"/>
      <c r="IPY114" s="141"/>
      <c r="IPZ114" s="141"/>
      <c r="IQA114" s="141"/>
      <c r="IQB114" s="141"/>
      <c r="IQC114" s="141"/>
      <c r="IQD114" s="141"/>
      <c r="IQE114" s="141"/>
      <c r="IQF114" s="141"/>
      <c r="IQG114" s="141"/>
      <c r="IQH114" s="141"/>
      <c r="IQI114" s="141"/>
      <c r="IQJ114" s="141"/>
      <c r="IQK114" s="141"/>
      <c r="IQL114" s="141"/>
      <c r="IQM114" s="141"/>
      <c r="IQN114" s="141"/>
      <c r="IQO114" s="141"/>
      <c r="IQP114" s="141"/>
      <c r="IQQ114" s="141"/>
      <c r="IQR114" s="141"/>
      <c r="IQS114" s="141"/>
      <c r="IQT114" s="141"/>
      <c r="IQU114" s="141"/>
      <c r="IQV114" s="141"/>
      <c r="IQW114" s="141"/>
      <c r="IQX114" s="141"/>
      <c r="IQY114" s="141"/>
      <c r="IQZ114" s="141"/>
      <c r="IRA114" s="141"/>
      <c r="IRB114" s="141"/>
      <c r="IRC114" s="141"/>
      <c r="IRD114" s="141"/>
      <c r="IRE114" s="141"/>
      <c r="IRF114" s="141"/>
      <c r="IRG114" s="141"/>
      <c r="IRH114" s="141"/>
      <c r="IRI114" s="141"/>
      <c r="IRJ114" s="141"/>
      <c r="IRK114" s="141"/>
      <c r="IRL114" s="141"/>
      <c r="IRM114" s="141"/>
      <c r="IRN114" s="141"/>
      <c r="IRO114" s="141"/>
      <c r="IRP114" s="141"/>
      <c r="IRQ114" s="141"/>
      <c r="IRR114" s="141"/>
      <c r="IRS114" s="141"/>
      <c r="IRT114" s="141"/>
      <c r="IRU114" s="141"/>
      <c r="IRV114" s="141"/>
      <c r="IRW114" s="141"/>
      <c r="IRX114" s="141"/>
      <c r="IRY114" s="141"/>
      <c r="IRZ114" s="141"/>
      <c r="ISA114" s="141"/>
      <c r="ISB114" s="141"/>
      <c r="ISC114" s="141"/>
      <c r="ISD114" s="141"/>
      <c r="ISE114" s="141"/>
      <c r="ISF114" s="141"/>
      <c r="ISG114" s="141"/>
      <c r="ISH114" s="141"/>
      <c r="ISI114" s="141"/>
      <c r="ISJ114" s="141"/>
      <c r="ISK114" s="141"/>
      <c r="ISL114" s="141"/>
      <c r="ISM114" s="141"/>
      <c r="ISN114" s="141"/>
      <c r="ISO114" s="141"/>
      <c r="ISP114" s="141"/>
      <c r="ISQ114" s="141"/>
      <c r="ISR114" s="141"/>
      <c r="ISS114" s="141"/>
      <c r="IST114" s="141"/>
      <c r="ISU114" s="141"/>
      <c r="ISV114" s="141"/>
      <c r="ISW114" s="141"/>
      <c r="ISX114" s="141"/>
      <c r="ISY114" s="141"/>
      <c r="ISZ114" s="141"/>
      <c r="ITA114" s="141"/>
      <c r="ITB114" s="141"/>
      <c r="ITC114" s="141"/>
      <c r="ITD114" s="141"/>
      <c r="ITE114" s="141"/>
      <c r="ITF114" s="141"/>
      <c r="ITG114" s="141"/>
      <c r="ITH114" s="141"/>
      <c r="ITI114" s="141"/>
      <c r="ITJ114" s="141"/>
      <c r="ITK114" s="141"/>
      <c r="ITL114" s="141"/>
      <c r="ITM114" s="141"/>
      <c r="ITN114" s="141"/>
      <c r="ITO114" s="141"/>
      <c r="ITP114" s="141"/>
      <c r="ITQ114" s="141"/>
      <c r="ITR114" s="141"/>
      <c r="ITS114" s="141"/>
      <c r="ITT114" s="141"/>
      <c r="ITU114" s="141"/>
      <c r="ITV114" s="141"/>
      <c r="ITW114" s="141"/>
      <c r="ITX114" s="141"/>
      <c r="ITY114" s="141"/>
      <c r="ITZ114" s="141"/>
      <c r="IUA114" s="141"/>
      <c r="IUB114" s="141"/>
      <c r="IUC114" s="141"/>
      <c r="IUD114" s="141"/>
      <c r="IUE114" s="141"/>
      <c r="IUF114" s="141"/>
      <c r="IUG114" s="141"/>
      <c r="IUH114" s="141"/>
      <c r="IUI114" s="141"/>
      <c r="IUJ114" s="141"/>
      <c r="IUK114" s="141"/>
      <c r="IUL114" s="141"/>
      <c r="IUM114" s="141"/>
      <c r="IUN114" s="141"/>
      <c r="IUO114" s="141"/>
      <c r="IUP114" s="141"/>
      <c r="IUQ114" s="141"/>
      <c r="IUR114" s="141"/>
      <c r="IUS114" s="141"/>
      <c r="IUT114" s="141"/>
      <c r="IUU114" s="141"/>
      <c r="IUV114" s="141"/>
      <c r="IUW114" s="141"/>
      <c r="IUX114" s="141"/>
      <c r="IUY114" s="141"/>
      <c r="IUZ114" s="141"/>
      <c r="IVA114" s="141"/>
      <c r="IVB114" s="141"/>
      <c r="IVC114" s="141"/>
      <c r="IVD114" s="141"/>
      <c r="IVE114" s="141"/>
      <c r="IVF114" s="141"/>
      <c r="IVG114" s="141"/>
      <c r="IVH114" s="141"/>
      <c r="IVI114" s="141"/>
      <c r="IVJ114" s="141"/>
      <c r="IVK114" s="141"/>
      <c r="IVL114" s="141"/>
      <c r="IVM114" s="141"/>
      <c r="IVN114" s="141"/>
      <c r="IVO114" s="141"/>
      <c r="IVP114" s="141"/>
      <c r="IVQ114" s="141"/>
      <c r="IVR114" s="141"/>
      <c r="IVS114" s="141"/>
      <c r="IVT114" s="141"/>
      <c r="IVU114" s="141"/>
      <c r="IVV114" s="141"/>
      <c r="IVW114" s="141"/>
      <c r="IVX114" s="141"/>
      <c r="IVY114" s="141"/>
      <c r="IVZ114" s="141"/>
      <c r="IWA114" s="141"/>
      <c r="IWB114" s="141"/>
      <c r="IWC114" s="141"/>
      <c r="IWD114" s="141"/>
      <c r="IWE114" s="141"/>
      <c r="IWF114" s="141"/>
      <c r="IWG114" s="141"/>
      <c r="IWH114" s="141"/>
      <c r="IWI114" s="141"/>
      <c r="IWJ114" s="141"/>
      <c r="IWK114" s="141"/>
      <c r="IWL114" s="141"/>
      <c r="IWM114" s="141"/>
      <c r="IWN114" s="141"/>
      <c r="IWO114" s="141"/>
      <c r="IWP114" s="141"/>
      <c r="IWQ114" s="141"/>
      <c r="IWR114" s="141"/>
      <c r="IWS114" s="141"/>
      <c r="IWT114" s="141"/>
      <c r="IWU114" s="141"/>
      <c r="IWV114" s="141"/>
      <c r="IWW114" s="141"/>
      <c r="IWX114" s="141"/>
      <c r="IWY114" s="141"/>
      <c r="IWZ114" s="141"/>
      <c r="IXA114" s="141"/>
      <c r="IXB114" s="141"/>
      <c r="IXC114" s="141"/>
      <c r="IXD114" s="141"/>
      <c r="IXE114" s="141"/>
      <c r="IXF114" s="141"/>
      <c r="IXG114" s="141"/>
      <c r="IXH114" s="141"/>
      <c r="IXI114" s="141"/>
      <c r="IXJ114" s="141"/>
      <c r="IXK114" s="141"/>
      <c r="IXL114" s="141"/>
      <c r="IXM114" s="141"/>
      <c r="IXN114" s="141"/>
      <c r="IXO114" s="141"/>
      <c r="IXP114" s="141"/>
      <c r="IXQ114" s="141"/>
      <c r="IXR114" s="141"/>
      <c r="IXS114" s="141"/>
      <c r="IXT114" s="141"/>
      <c r="IXU114" s="141"/>
      <c r="IXV114" s="141"/>
      <c r="IXW114" s="141"/>
      <c r="IXX114" s="141"/>
      <c r="IXY114" s="141"/>
      <c r="IXZ114" s="141"/>
      <c r="IYA114" s="141"/>
      <c r="IYB114" s="141"/>
      <c r="IYC114" s="141"/>
      <c r="IYD114" s="141"/>
      <c r="IYE114" s="141"/>
      <c r="IYF114" s="141"/>
      <c r="IYG114" s="141"/>
      <c r="IYH114" s="141"/>
      <c r="IYI114" s="141"/>
      <c r="IYJ114" s="141"/>
      <c r="IYK114" s="141"/>
      <c r="IYL114" s="141"/>
      <c r="IYM114" s="141"/>
      <c r="IYN114" s="141"/>
      <c r="IYO114" s="141"/>
      <c r="IYP114" s="141"/>
      <c r="IYQ114" s="141"/>
      <c r="IYR114" s="141"/>
      <c r="IYS114" s="141"/>
      <c r="IYT114" s="141"/>
      <c r="IYU114" s="141"/>
      <c r="IYV114" s="141"/>
      <c r="IYW114" s="141"/>
      <c r="IYX114" s="141"/>
      <c r="IYY114" s="141"/>
      <c r="IYZ114" s="141"/>
      <c r="IZA114" s="141"/>
      <c r="IZB114" s="141"/>
      <c r="IZC114" s="141"/>
      <c r="IZD114" s="141"/>
      <c r="IZE114" s="141"/>
      <c r="IZF114" s="141"/>
      <c r="IZG114" s="141"/>
      <c r="IZH114" s="141"/>
      <c r="IZI114" s="141"/>
      <c r="IZJ114" s="141"/>
      <c r="IZK114" s="141"/>
      <c r="IZL114" s="141"/>
      <c r="IZM114" s="141"/>
      <c r="IZN114" s="141"/>
      <c r="IZO114" s="141"/>
      <c r="IZP114" s="141"/>
      <c r="IZQ114" s="141"/>
      <c r="IZR114" s="141"/>
      <c r="IZS114" s="141"/>
      <c r="IZT114" s="141"/>
      <c r="IZU114" s="141"/>
      <c r="IZV114" s="141"/>
      <c r="IZW114" s="141"/>
      <c r="IZX114" s="141"/>
      <c r="IZY114" s="141"/>
      <c r="IZZ114" s="141"/>
      <c r="JAA114" s="141"/>
      <c r="JAB114" s="141"/>
      <c r="JAC114" s="141"/>
      <c r="JAD114" s="141"/>
      <c r="JAE114" s="141"/>
      <c r="JAF114" s="141"/>
      <c r="JAG114" s="141"/>
      <c r="JAH114" s="141"/>
      <c r="JAI114" s="141"/>
      <c r="JAJ114" s="141"/>
      <c r="JAK114" s="141"/>
      <c r="JAL114" s="141"/>
      <c r="JAM114" s="141"/>
      <c r="JAN114" s="141"/>
      <c r="JAO114" s="141"/>
      <c r="JAP114" s="141"/>
      <c r="JAQ114" s="141"/>
      <c r="JAR114" s="141"/>
      <c r="JAS114" s="141"/>
      <c r="JAT114" s="141"/>
      <c r="JAU114" s="141"/>
      <c r="JAV114" s="141"/>
      <c r="JAW114" s="141"/>
      <c r="JAX114" s="141"/>
      <c r="JAY114" s="141"/>
      <c r="JAZ114" s="141"/>
      <c r="JBA114" s="141"/>
      <c r="JBB114" s="141"/>
      <c r="JBC114" s="141"/>
      <c r="JBD114" s="141"/>
      <c r="JBE114" s="141"/>
      <c r="JBF114" s="141"/>
      <c r="JBG114" s="141"/>
      <c r="JBH114" s="141"/>
      <c r="JBI114" s="141"/>
      <c r="JBJ114" s="141"/>
      <c r="JBK114" s="141"/>
      <c r="JBL114" s="141"/>
      <c r="JBM114" s="141"/>
      <c r="JBN114" s="141"/>
      <c r="JBO114" s="141"/>
      <c r="JBP114" s="141"/>
      <c r="JBQ114" s="141"/>
      <c r="JBR114" s="141"/>
      <c r="JBS114" s="141"/>
      <c r="JBT114" s="141"/>
      <c r="JBU114" s="141"/>
      <c r="JBV114" s="141"/>
      <c r="JBW114" s="141"/>
      <c r="JBX114" s="141"/>
      <c r="JBY114" s="141"/>
      <c r="JBZ114" s="141"/>
      <c r="JCA114" s="141"/>
      <c r="JCB114" s="141"/>
      <c r="JCC114" s="141"/>
      <c r="JCD114" s="141"/>
      <c r="JCE114" s="141"/>
      <c r="JCF114" s="141"/>
      <c r="JCG114" s="141"/>
      <c r="JCH114" s="141"/>
      <c r="JCI114" s="141"/>
      <c r="JCJ114" s="141"/>
      <c r="JCK114" s="141"/>
      <c r="JCL114" s="141"/>
      <c r="JCM114" s="141"/>
      <c r="JCN114" s="141"/>
      <c r="JCO114" s="141"/>
      <c r="JCP114" s="141"/>
      <c r="JCQ114" s="141"/>
      <c r="JCR114" s="141"/>
      <c r="JCS114" s="141"/>
      <c r="JCT114" s="141"/>
      <c r="JCU114" s="141"/>
      <c r="JCV114" s="141"/>
      <c r="JCW114" s="141"/>
      <c r="JCX114" s="141"/>
      <c r="JCY114" s="141"/>
      <c r="JCZ114" s="141"/>
      <c r="JDA114" s="141"/>
      <c r="JDB114" s="141"/>
      <c r="JDC114" s="141"/>
      <c r="JDD114" s="141"/>
      <c r="JDE114" s="141"/>
      <c r="JDF114" s="141"/>
      <c r="JDG114" s="141"/>
      <c r="JDH114" s="141"/>
      <c r="JDI114" s="141"/>
      <c r="JDJ114" s="141"/>
      <c r="JDK114" s="141"/>
      <c r="JDL114" s="141"/>
      <c r="JDM114" s="141"/>
      <c r="JDN114" s="141"/>
      <c r="JDO114" s="141"/>
      <c r="JDP114" s="141"/>
      <c r="JDQ114" s="141"/>
      <c r="JDR114" s="141"/>
      <c r="JDS114" s="141"/>
      <c r="JDT114" s="141"/>
      <c r="JDU114" s="141"/>
      <c r="JDV114" s="141"/>
      <c r="JDW114" s="141"/>
      <c r="JDX114" s="141"/>
      <c r="JDY114" s="141"/>
      <c r="JDZ114" s="141"/>
      <c r="JEA114" s="141"/>
      <c r="JEB114" s="141"/>
      <c r="JEC114" s="141"/>
      <c r="JED114" s="141"/>
      <c r="JEE114" s="141"/>
      <c r="JEF114" s="141"/>
      <c r="JEG114" s="141"/>
      <c r="JEH114" s="141"/>
      <c r="JEI114" s="141"/>
      <c r="JEJ114" s="141"/>
      <c r="JEK114" s="141"/>
      <c r="JEL114" s="141"/>
      <c r="JEM114" s="141"/>
      <c r="JEN114" s="141"/>
      <c r="JEO114" s="141"/>
      <c r="JEP114" s="141"/>
      <c r="JEQ114" s="141"/>
      <c r="JER114" s="141"/>
      <c r="JES114" s="141"/>
      <c r="JET114" s="141"/>
      <c r="JEU114" s="141"/>
      <c r="JEV114" s="141"/>
      <c r="JEW114" s="141"/>
      <c r="JEX114" s="141"/>
      <c r="JEY114" s="141"/>
      <c r="JEZ114" s="141"/>
      <c r="JFA114" s="141"/>
      <c r="JFB114" s="141"/>
      <c r="JFC114" s="141"/>
      <c r="JFD114" s="141"/>
      <c r="JFE114" s="141"/>
      <c r="JFF114" s="141"/>
      <c r="JFG114" s="141"/>
      <c r="JFH114" s="141"/>
      <c r="JFI114" s="141"/>
      <c r="JFJ114" s="141"/>
      <c r="JFK114" s="141"/>
      <c r="JFL114" s="141"/>
      <c r="JFM114" s="141"/>
      <c r="JFN114" s="141"/>
      <c r="JFO114" s="141"/>
      <c r="JFP114" s="141"/>
      <c r="JFQ114" s="141"/>
      <c r="JFR114" s="141"/>
      <c r="JFS114" s="141"/>
      <c r="JFT114" s="141"/>
      <c r="JFU114" s="141"/>
      <c r="JFV114" s="141"/>
      <c r="JFW114" s="141"/>
      <c r="JFX114" s="141"/>
      <c r="JFY114" s="141"/>
      <c r="JFZ114" s="141"/>
      <c r="JGA114" s="141"/>
      <c r="JGB114" s="141"/>
      <c r="JGC114" s="141"/>
      <c r="JGD114" s="141"/>
      <c r="JGE114" s="141"/>
      <c r="JGF114" s="141"/>
      <c r="JGG114" s="141"/>
      <c r="JGH114" s="141"/>
      <c r="JGI114" s="141"/>
      <c r="JGJ114" s="141"/>
      <c r="JGK114" s="141"/>
      <c r="JGL114" s="141"/>
      <c r="JGM114" s="141"/>
      <c r="JGN114" s="141"/>
      <c r="JGO114" s="141"/>
      <c r="JGP114" s="141"/>
      <c r="JGQ114" s="141"/>
      <c r="JGR114" s="141"/>
      <c r="JGS114" s="141"/>
      <c r="JGT114" s="141"/>
      <c r="JGU114" s="141"/>
      <c r="JGV114" s="141"/>
      <c r="JGW114" s="141"/>
      <c r="JGX114" s="141"/>
      <c r="JGY114" s="141"/>
      <c r="JGZ114" s="141"/>
      <c r="JHA114" s="141"/>
      <c r="JHB114" s="141"/>
      <c r="JHC114" s="141"/>
      <c r="JHD114" s="141"/>
      <c r="JHE114" s="141"/>
      <c r="JHF114" s="141"/>
      <c r="JHG114" s="141"/>
      <c r="JHH114" s="141"/>
      <c r="JHI114" s="141"/>
      <c r="JHJ114" s="141"/>
      <c r="JHK114" s="141"/>
      <c r="JHL114" s="141"/>
      <c r="JHM114" s="141"/>
      <c r="JHN114" s="141"/>
      <c r="JHO114" s="141"/>
      <c r="JHP114" s="141"/>
      <c r="JHQ114" s="141"/>
      <c r="JHR114" s="141"/>
      <c r="JHS114" s="141"/>
      <c r="JHT114" s="141"/>
      <c r="JHU114" s="141"/>
      <c r="JHV114" s="141"/>
      <c r="JHW114" s="141"/>
      <c r="JHX114" s="141"/>
      <c r="JHY114" s="141"/>
      <c r="JHZ114" s="141"/>
      <c r="JIA114" s="141"/>
      <c r="JIB114" s="141"/>
      <c r="JIC114" s="141"/>
      <c r="JID114" s="141"/>
      <c r="JIE114" s="141"/>
      <c r="JIF114" s="141"/>
      <c r="JIG114" s="141"/>
      <c r="JIH114" s="141"/>
      <c r="JII114" s="141"/>
      <c r="JIJ114" s="141"/>
      <c r="JIK114" s="141"/>
      <c r="JIL114" s="141"/>
      <c r="JIM114" s="141"/>
      <c r="JIN114" s="141"/>
      <c r="JIO114" s="141"/>
      <c r="JIP114" s="141"/>
      <c r="JIQ114" s="141"/>
      <c r="JIR114" s="141"/>
      <c r="JIS114" s="141"/>
      <c r="JIT114" s="141"/>
      <c r="JIU114" s="141"/>
      <c r="JIV114" s="141"/>
      <c r="JIW114" s="141"/>
      <c r="JIX114" s="141"/>
      <c r="JIY114" s="141"/>
      <c r="JIZ114" s="141"/>
      <c r="JJA114" s="141"/>
      <c r="JJB114" s="141"/>
      <c r="JJC114" s="141"/>
      <c r="JJD114" s="141"/>
      <c r="JJE114" s="141"/>
      <c r="JJF114" s="141"/>
      <c r="JJG114" s="141"/>
      <c r="JJH114" s="141"/>
      <c r="JJI114" s="141"/>
      <c r="JJJ114" s="141"/>
      <c r="JJK114" s="141"/>
      <c r="JJL114" s="141"/>
      <c r="JJM114" s="141"/>
      <c r="JJN114" s="141"/>
      <c r="JJO114" s="141"/>
      <c r="JJP114" s="141"/>
      <c r="JJQ114" s="141"/>
      <c r="JJR114" s="141"/>
      <c r="JJS114" s="141"/>
      <c r="JJT114" s="141"/>
      <c r="JJU114" s="141"/>
      <c r="JJV114" s="141"/>
      <c r="JJW114" s="141"/>
      <c r="JJX114" s="141"/>
      <c r="JJY114" s="141"/>
      <c r="JJZ114" s="141"/>
      <c r="JKA114" s="141"/>
      <c r="JKB114" s="141"/>
      <c r="JKC114" s="141"/>
      <c r="JKD114" s="141"/>
      <c r="JKE114" s="141"/>
      <c r="JKF114" s="141"/>
      <c r="JKG114" s="141"/>
      <c r="JKH114" s="141"/>
      <c r="JKI114" s="141"/>
      <c r="JKJ114" s="141"/>
      <c r="JKK114" s="141"/>
      <c r="JKL114" s="141"/>
      <c r="JKM114" s="141"/>
      <c r="JKN114" s="141"/>
      <c r="JKO114" s="141"/>
      <c r="JKP114" s="141"/>
      <c r="JKQ114" s="141"/>
      <c r="JKR114" s="141"/>
      <c r="JKS114" s="141"/>
      <c r="JKT114" s="141"/>
      <c r="JKU114" s="141"/>
      <c r="JKV114" s="141"/>
      <c r="JKW114" s="141"/>
      <c r="JKX114" s="141"/>
      <c r="JKY114" s="141"/>
      <c r="JKZ114" s="141"/>
      <c r="JLA114" s="141"/>
      <c r="JLB114" s="141"/>
      <c r="JLC114" s="141"/>
      <c r="JLD114" s="141"/>
      <c r="JLE114" s="141"/>
      <c r="JLF114" s="141"/>
      <c r="JLG114" s="141"/>
      <c r="JLH114" s="141"/>
      <c r="JLI114" s="141"/>
      <c r="JLJ114" s="141"/>
      <c r="JLK114" s="141"/>
      <c r="JLL114" s="141"/>
      <c r="JLM114" s="141"/>
      <c r="JLN114" s="141"/>
      <c r="JLO114" s="141"/>
      <c r="JLP114" s="141"/>
      <c r="JLQ114" s="141"/>
      <c r="JLR114" s="141"/>
      <c r="JLS114" s="141"/>
      <c r="JLT114" s="141"/>
      <c r="JLU114" s="141"/>
      <c r="JLV114" s="141"/>
      <c r="JLW114" s="141"/>
      <c r="JLX114" s="141"/>
      <c r="JLY114" s="141"/>
      <c r="JLZ114" s="141"/>
      <c r="JMA114" s="141"/>
      <c r="JMB114" s="141"/>
      <c r="JMC114" s="141"/>
      <c r="JMD114" s="141"/>
      <c r="JME114" s="141"/>
      <c r="JMF114" s="141"/>
      <c r="JMG114" s="141"/>
      <c r="JMH114" s="141"/>
      <c r="JMI114" s="141"/>
      <c r="JMJ114" s="141"/>
      <c r="JMK114" s="141"/>
      <c r="JML114" s="141"/>
      <c r="JMM114" s="141"/>
      <c r="JMN114" s="141"/>
      <c r="JMO114" s="141"/>
      <c r="JMP114" s="141"/>
      <c r="JMQ114" s="141"/>
      <c r="JMR114" s="141"/>
      <c r="JMS114" s="141"/>
      <c r="JMT114" s="141"/>
      <c r="JMU114" s="141"/>
      <c r="JMV114" s="141"/>
      <c r="JMW114" s="141"/>
      <c r="JMX114" s="141"/>
      <c r="JMY114" s="141"/>
      <c r="JMZ114" s="141"/>
      <c r="JNA114" s="141"/>
      <c r="JNB114" s="141"/>
      <c r="JNC114" s="141"/>
      <c r="JND114" s="141"/>
      <c r="JNE114" s="141"/>
      <c r="JNF114" s="141"/>
      <c r="JNG114" s="141"/>
      <c r="JNH114" s="141"/>
      <c r="JNI114" s="141"/>
      <c r="JNJ114" s="141"/>
      <c r="JNK114" s="141"/>
      <c r="JNL114" s="141"/>
      <c r="JNM114" s="141"/>
      <c r="JNN114" s="141"/>
      <c r="JNO114" s="141"/>
      <c r="JNP114" s="141"/>
      <c r="JNQ114" s="141"/>
      <c r="JNR114" s="141"/>
      <c r="JNS114" s="141"/>
      <c r="JNT114" s="141"/>
      <c r="JNU114" s="141"/>
      <c r="JNV114" s="141"/>
      <c r="JNW114" s="141"/>
      <c r="JNX114" s="141"/>
      <c r="JNY114" s="141"/>
      <c r="JNZ114" s="141"/>
      <c r="JOA114" s="141"/>
      <c r="JOB114" s="141"/>
      <c r="JOC114" s="141"/>
      <c r="JOD114" s="141"/>
      <c r="JOE114" s="141"/>
      <c r="JOF114" s="141"/>
      <c r="JOG114" s="141"/>
      <c r="JOH114" s="141"/>
      <c r="JOI114" s="141"/>
      <c r="JOJ114" s="141"/>
      <c r="JOK114" s="141"/>
      <c r="JOL114" s="141"/>
      <c r="JOM114" s="141"/>
      <c r="JON114" s="141"/>
      <c r="JOO114" s="141"/>
      <c r="JOP114" s="141"/>
      <c r="JOQ114" s="141"/>
      <c r="JOR114" s="141"/>
      <c r="JOS114" s="141"/>
      <c r="JOT114" s="141"/>
      <c r="JOU114" s="141"/>
      <c r="JOV114" s="141"/>
      <c r="JOW114" s="141"/>
      <c r="JOX114" s="141"/>
      <c r="JOY114" s="141"/>
      <c r="JOZ114" s="141"/>
      <c r="JPA114" s="141"/>
      <c r="JPB114" s="141"/>
      <c r="JPC114" s="141"/>
      <c r="JPD114" s="141"/>
      <c r="JPE114" s="141"/>
      <c r="JPF114" s="141"/>
      <c r="JPG114" s="141"/>
      <c r="JPH114" s="141"/>
      <c r="JPI114" s="141"/>
      <c r="JPJ114" s="141"/>
      <c r="JPK114" s="141"/>
      <c r="JPL114" s="141"/>
      <c r="JPM114" s="141"/>
      <c r="JPN114" s="141"/>
      <c r="JPO114" s="141"/>
      <c r="JPP114" s="141"/>
      <c r="JPQ114" s="141"/>
      <c r="JPR114" s="141"/>
      <c r="JPS114" s="141"/>
      <c r="JPT114" s="141"/>
      <c r="JPU114" s="141"/>
      <c r="JPV114" s="141"/>
      <c r="JPW114" s="141"/>
      <c r="JPX114" s="141"/>
      <c r="JPY114" s="141"/>
      <c r="JPZ114" s="141"/>
      <c r="JQA114" s="141"/>
      <c r="JQB114" s="141"/>
      <c r="JQC114" s="141"/>
      <c r="JQD114" s="141"/>
      <c r="JQE114" s="141"/>
      <c r="JQF114" s="141"/>
      <c r="JQG114" s="141"/>
      <c r="JQH114" s="141"/>
      <c r="JQI114" s="141"/>
      <c r="JQJ114" s="141"/>
      <c r="JQK114" s="141"/>
      <c r="JQL114" s="141"/>
      <c r="JQM114" s="141"/>
      <c r="JQN114" s="141"/>
      <c r="JQO114" s="141"/>
      <c r="JQP114" s="141"/>
      <c r="JQQ114" s="141"/>
      <c r="JQR114" s="141"/>
      <c r="JQS114" s="141"/>
      <c r="JQT114" s="141"/>
      <c r="JQU114" s="141"/>
      <c r="JQV114" s="141"/>
      <c r="JQW114" s="141"/>
      <c r="JQX114" s="141"/>
      <c r="JQY114" s="141"/>
      <c r="JQZ114" s="141"/>
      <c r="JRA114" s="141"/>
      <c r="JRB114" s="141"/>
      <c r="JRC114" s="141"/>
      <c r="JRD114" s="141"/>
      <c r="JRE114" s="141"/>
      <c r="JRF114" s="141"/>
      <c r="JRG114" s="141"/>
      <c r="JRH114" s="141"/>
      <c r="JRI114" s="141"/>
      <c r="JRJ114" s="141"/>
      <c r="JRK114" s="141"/>
      <c r="JRL114" s="141"/>
      <c r="JRM114" s="141"/>
      <c r="JRN114" s="141"/>
      <c r="JRO114" s="141"/>
      <c r="JRP114" s="141"/>
      <c r="JRQ114" s="141"/>
      <c r="JRR114" s="141"/>
      <c r="JRS114" s="141"/>
      <c r="JRT114" s="141"/>
      <c r="JRU114" s="141"/>
      <c r="JRV114" s="141"/>
      <c r="JRW114" s="141"/>
      <c r="JRX114" s="141"/>
      <c r="JRY114" s="141"/>
      <c r="JRZ114" s="141"/>
      <c r="JSA114" s="141"/>
      <c r="JSB114" s="141"/>
      <c r="JSC114" s="141"/>
      <c r="JSD114" s="141"/>
      <c r="JSE114" s="141"/>
      <c r="JSF114" s="141"/>
      <c r="JSG114" s="141"/>
      <c r="JSH114" s="141"/>
      <c r="JSI114" s="141"/>
      <c r="JSJ114" s="141"/>
      <c r="JSK114" s="141"/>
      <c r="JSL114" s="141"/>
      <c r="JSM114" s="141"/>
      <c r="JSN114" s="141"/>
      <c r="JSO114" s="141"/>
      <c r="JSP114" s="141"/>
      <c r="JSQ114" s="141"/>
      <c r="JSR114" s="141"/>
      <c r="JSS114" s="141"/>
      <c r="JST114" s="141"/>
      <c r="JSU114" s="141"/>
      <c r="JSV114" s="141"/>
      <c r="JSW114" s="141"/>
      <c r="JSX114" s="141"/>
      <c r="JSY114" s="141"/>
      <c r="JSZ114" s="141"/>
      <c r="JTA114" s="141"/>
      <c r="JTB114" s="141"/>
      <c r="JTC114" s="141"/>
      <c r="JTD114" s="141"/>
      <c r="JTE114" s="141"/>
      <c r="JTF114" s="141"/>
      <c r="JTG114" s="141"/>
      <c r="JTH114" s="141"/>
      <c r="JTI114" s="141"/>
      <c r="JTJ114" s="141"/>
      <c r="JTK114" s="141"/>
      <c r="JTL114" s="141"/>
      <c r="JTM114" s="141"/>
      <c r="JTN114" s="141"/>
      <c r="JTO114" s="141"/>
      <c r="JTP114" s="141"/>
      <c r="JTQ114" s="141"/>
      <c r="JTR114" s="141"/>
      <c r="JTS114" s="141"/>
      <c r="JTT114" s="141"/>
      <c r="JTU114" s="141"/>
      <c r="JTV114" s="141"/>
      <c r="JTW114" s="141"/>
      <c r="JTX114" s="141"/>
      <c r="JTY114" s="141"/>
      <c r="JTZ114" s="141"/>
      <c r="JUA114" s="141"/>
      <c r="JUB114" s="141"/>
      <c r="JUC114" s="141"/>
      <c r="JUD114" s="141"/>
      <c r="JUE114" s="141"/>
      <c r="JUF114" s="141"/>
      <c r="JUG114" s="141"/>
      <c r="JUH114" s="141"/>
      <c r="JUI114" s="141"/>
      <c r="JUJ114" s="141"/>
      <c r="JUK114" s="141"/>
      <c r="JUL114" s="141"/>
      <c r="JUM114" s="141"/>
      <c r="JUN114" s="141"/>
      <c r="JUO114" s="141"/>
      <c r="JUP114" s="141"/>
      <c r="JUQ114" s="141"/>
      <c r="JUR114" s="141"/>
      <c r="JUS114" s="141"/>
      <c r="JUT114" s="141"/>
      <c r="JUU114" s="141"/>
      <c r="JUV114" s="141"/>
      <c r="JUW114" s="141"/>
      <c r="JUX114" s="141"/>
      <c r="JUY114" s="141"/>
      <c r="JUZ114" s="141"/>
      <c r="JVA114" s="141"/>
      <c r="JVB114" s="141"/>
      <c r="JVC114" s="141"/>
      <c r="JVD114" s="141"/>
      <c r="JVE114" s="141"/>
      <c r="JVF114" s="141"/>
      <c r="JVG114" s="141"/>
      <c r="JVH114" s="141"/>
      <c r="JVI114" s="141"/>
      <c r="JVJ114" s="141"/>
      <c r="JVK114" s="141"/>
      <c r="JVL114" s="141"/>
      <c r="JVM114" s="141"/>
      <c r="JVN114" s="141"/>
      <c r="JVO114" s="141"/>
      <c r="JVP114" s="141"/>
      <c r="JVQ114" s="141"/>
      <c r="JVR114" s="141"/>
      <c r="JVS114" s="141"/>
      <c r="JVT114" s="141"/>
      <c r="JVU114" s="141"/>
      <c r="JVV114" s="141"/>
      <c r="JVW114" s="141"/>
      <c r="JVX114" s="141"/>
      <c r="JVY114" s="141"/>
      <c r="JVZ114" s="141"/>
      <c r="JWA114" s="141"/>
      <c r="JWB114" s="141"/>
      <c r="JWC114" s="141"/>
      <c r="JWD114" s="141"/>
      <c r="JWE114" s="141"/>
      <c r="JWF114" s="141"/>
      <c r="JWG114" s="141"/>
      <c r="JWH114" s="141"/>
      <c r="JWI114" s="141"/>
      <c r="JWJ114" s="141"/>
      <c r="JWK114" s="141"/>
      <c r="JWL114" s="141"/>
      <c r="JWM114" s="141"/>
      <c r="JWN114" s="141"/>
      <c r="JWO114" s="141"/>
      <c r="JWP114" s="141"/>
      <c r="JWQ114" s="141"/>
      <c r="JWR114" s="141"/>
      <c r="JWS114" s="141"/>
      <c r="JWT114" s="141"/>
      <c r="JWU114" s="141"/>
      <c r="JWV114" s="141"/>
      <c r="JWW114" s="141"/>
      <c r="JWX114" s="141"/>
      <c r="JWY114" s="141"/>
      <c r="JWZ114" s="141"/>
      <c r="JXA114" s="141"/>
      <c r="JXB114" s="141"/>
      <c r="JXC114" s="141"/>
      <c r="JXD114" s="141"/>
      <c r="JXE114" s="141"/>
      <c r="JXF114" s="141"/>
      <c r="JXG114" s="141"/>
      <c r="JXH114" s="141"/>
      <c r="JXI114" s="141"/>
      <c r="JXJ114" s="141"/>
      <c r="JXK114" s="141"/>
      <c r="JXL114" s="141"/>
      <c r="JXM114" s="141"/>
      <c r="JXN114" s="141"/>
      <c r="JXO114" s="141"/>
      <c r="JXP114" s="141"/>
      <c r="JXQ114" s="141"/>
      <c r="JXR114" s="141"/>
      <c r="JXS114" s="141"/>
      <c r="JXT114" s="141"/>
      <c r="JXU114" s="141"/>
      <c r="JXV114" s="141"/>
      <c r="JXW114" s="141"/>
      <c r="JXX114" s="141"/>
      <c r="JXY114" s="141"/>
      <c r="JXZ114" s="141"/>
      <c r="JYA114" s="141"/>
      <c r="JYB114" s="141"/>
      <c r="JYC114" s="141"/>
      <c r="JYD114" s="141"/>
      <c r="JYE114" s="141"/>
      <c r="JYF114" s="141"/>
      <c r="JYG114" s="141"/>
      <c r="JYH114" s="141"/>
      <c r="JYI114" s="141"/>
      <c r="JYJ114" s="141"/>
      <c r="JYK114" s="141"/>
      <c r="JYL114" s="141"/>
      <c r="JYM114" s="141"/>
      <c r="JYN114" s="141"/>
      <c r="JYO114" s="141"/>
      <c r="JYP114" s="141"/>
      <c r="JYQ114" s="141"/>
      <c r="JYR114" s="141"/>
      <c r="JYS114" s="141"/>
      <c r="JYT114" s="141"/>
      <c r="JYU114" s="141"/>
      <c r="JYV114" s="141"/>
      <c r="JYW114" s="141"/>
      <c r="JYX114" s="141"/>
      <c r="JYY114" s="141"/>
      <c r="JYZ114" s="141"/>
      <c r="JZA114" s="141"/>
      <c r="JZB114" s="141"/>
      <c r="JZC114" s="141"/>
      <c r="JZD114" s="141"/>
      <c r="JZE114" s="141"/>
      <c r="JZF114" s="141"/>
      <c r="JZG114" s="141"/>
      <c r="JZH114" s="141"/>
      <c r="JZI114" s="141"/>
      <c r="JZJ114" s="141"/>
      <c r="JZK114" s="141"/>
      <c r="JZL114" s="141"/>
      <c r="JZM114" s="141"/>
      <c r="JZN114" s="141"/>
      <c r="JZO114" s="141"/>
      <c r="JZP114" s="141"/>
      <c r="JZQ114" s="141"/>
      <c r="JZR114" s="141"/>
      <c r="JZS114" s="141"/>
      <c r="JZT114" s="141"/>
      <c r="JZU114" s="141"/>
      <c r="JZV114" s="141"/>
      <c r="JZW114" s="141"/>
      <c r="JZX114" s="141"/>
      <c r="JZY114" s="141"/>
      <c r="JZZ114" s="141"/>
      <c r="KAA114" s="141"/>
      <c r="KAB114" s="141"/>
      <c r="KAC114" s="141"/>
      <c r="KAD114" s="141"/>
      <c r="KAE114" s="141"/>
      <c r="KAF114" s="141"/>
      <c r="KAG114" s="141"/>
      <c r="KAH114" s="141"/>
      <c r="KAI114" s="141"/>
      <c r="KAJ114" s="141"/>
      <c r="KAK114" s="141"/>
      <c r="KAL114" s="141"/>
      <c r="KAM114" s="141"/>
      <c r="KAN114" s="141"/>
      <c r="KAO114" s="141"/>
      <c r="KAP114" s="141"/>
      <c r="KAQ114" s="141"/>
      <c r="KAR114" s="141"/>
      <c r="KAS114" s="141"/>
      <c r="KAT114" s="141"/>
      <c r="KAU114" s="141"/>
      <c r="KAV114" s="141"/>
      <c r="KAW114" s="141"/>
      <c r="KAX114" s="141"/>
      <c r="KAY114" s="141"/>
      <c r="KAZ114" s="141"/>
      <c r="KBA114" s="141"/>
      <c r="KBB114" s="141"/>
      <c r="KBC114" s="141"/>
      <c r="KBD114" s="141"/>
      <c r="KBE114" s="141"/>
      <c r="KBF114" s="141"/>
      <c r="KBG114" s="141"/>
      <c r="KBH114" s="141"/>
      <c r="KBI114" s="141"/>
      <c r="KBJ114" s="141"/>
      <c r="KBK114" s="141"/>
      <c r="KBL114" s="141"/>
      <c r="KBM114" s="141"/>
      <c r="KBN114" s="141"/>
      <c r="KBO114" s="141"/>
      <c r="KBP114" s="141"/>
      <c r="KBQ114" s="141"/>
      <c r="KBR114" s="141"/>
      <c r="KBS114" s="141"/>
      <c r="KBT114" s="141"/>
      <c r="KBU114" s="141"/>
      <c r="KBV114" s="141"/>
      <c r="KBW114" s="141"/>
      <c r="KBX114" s="141"/>
      <c r="KBY114" s="141"/>
      <c r="KBZ114" s="141"/>
      <c r="KCA114" s="141"/>
      <c r="KCB114" s="141"/>
      <c r="KCC114" s="141"/>
      <c r="KCD114" s="141"/>
      <c r="KCE114" s="141"/>
      <c r="KCF114" s="141"/>
      <c r="KCG114" s="141"/>
      <c r="KCH114" s="141"/>
      <c r="KCI114" s="141"/>
      <c r="KCJ114" s="141"/>
      <c r="KCK114" s="141"/>
      <c r="KCL114" s="141"/>
      <c r="KCM114" s="141"/>
      <c r="KCN114" s="141"/>
      <c r="KCO114" s="141"/>
      <c r="KCP114" s="141"/>
      <c r="KCQ114" s="141"/>
      <c r="KCR114" s="141"/>
      <c r="KCS114" s="141"/>
      <c r="KCT114" s="141"/>
      <c r="KCU114" s="141"/>
      <c r="KCV114" s="141"/>
      <c r="KCW114" s="141"/>
      <c r="KCX114" s="141"/>
      <c r="KCY114" s="141"/>
      <c r="KCZ114" s="141"/>
      <c r="KDA114" s="141"/>
      <c r="KDB114" s="141"/>
      <c r="KDC114" s="141"/>
      <c r="KDD114" s="141"/>
      <c r="KDE114" s="141"/>
      <c r="KDF114" s="141"/>
      <c r="KDG114" s="141"/>
      <c r="KDH114" s="141"/>
      <c r="KDI114" s="141"/>
      <c r="KDJ114" s="141"/>
      <c r="KDK114" s="141"/>
      <c r="KDL114" s="141"/>
      <c r="KDM114" s="141"/>
      <c r="KDN114" s="141"/>
      <c r="KDO114" s="141"/>
      <c r="KDP114" s="141"/>
      <c r="KDQ114" s="141"/>
      <c r="KDR114" s="141"/>
      <c r="KDS114" s="141"/>
      <c r="KDT114" s="141"/>
      <c r="KDU114" s="141"/>
      <c r="KDV114" s="141"/>
      <c r="KDW114" s="141"/>
      <c r="KDX114" s="141"/>
      <c r="KDY114" s="141"/>
      <c r="KDZ114" s="141"/>
      <c r="KEA114" s="141"/>
      <c r="KEB114" s="141"/>
      <c r="KEC114" s="141"/>
      <c r="KED114" s="141"/>
      <c r="KEE114" s="141"/>
      <c r="KEF114" s="141"/>
      <c r="KEG114" s="141"/>
      <c r="KEH114" s="141"/>
      <c r="KEI114" s="141"/>
      <c r="KEJ114" s="141"/>
      <c r="KEK114" s="141"/>
      <c r="KEL114" s="141"/>
      <c r="KEM114" s="141"/>
      <c r="KEN114" s="141"/>
      <c r="KEO114" s="141"/>
      <c r="KEP114" s="141"/>
      <c r="KEQ114" s="141"/>
      <c r="KER114" s="141"/>
      <c r="KES114" s="141"/>
      <c r="KET114" s="141"/>
      <c r="KEU114" s="141"/>
      <c r="KEV114" s="141"/>
      <c r="KEW114" s="141"/>
      <c r="KEX114" s="141"/>
      <c r="KEY114" s="141"/>
      <c r="KEZ114" s="141"/>
      <c r="KFA114" s="141"/>
      <c r="KFB114" s="141"/>
      <c r="KFC114" s="141"/>
      <c r="KFD114" s="141"/>
      <c r="KFE114" s="141"/>
      <c r="KFF114" s="141"/>
      <c r="KFG114" s="141"/>
      <c r="KFH114" s="141"/>
      <c r="KFI114" s="141"/>
      <c r="KFJ114" s="141"/>
      <c r="KFK114" s="141"/>
      <c r="KFL114" s="141"/>
      <c r="KFM114" s="141"/>
      <c r="KFN114" s="141"/>
      <c r="KFO114" s="141"/>
      <c r="KFP114" s="141"/>
      <c r="KFQ114" s="141"/>
      <c r="KFR114" s="141"/>
      <c r="KFS114" s="141"/>
      <c r="KFT114" s="141"/>
      <c r="KFU114" s="141"/>
      <c r="KFV114" s="141"/>
      <c r="KFW114" s="141"/>
      <c r="KFX114" s="141"/>
      <c r="KFY114" s="141"/>
      <c r="KFZ114" s="141"/>
      <c r="KGA114" s="141"/>
      <c r="KGB114" s="141"/>
      <c r="KGC114" s="141"/>
      <c r="KGD114" s="141"/>
      <c r="KGE114" s="141"/>
      <c r="KGF114" s="141"/>
      <c r="KGG114" s="141"/>
      <c r="KGH114" s="141"/>
      <c r="KGI114" s="141"/>
      <c r="KGJ114" s="141"/>
      <c r="KGK114" s="141"/>
      <c r="KGL114" s="141"/>
      <c r="KGM114" s="141"/>
      <c r="KGN114" s="141"/>
      <c r="KGO114" s="141"/>
      <c r="KGP114" s="141"/>
      <c r="KGQ114" s="141"/>
      <c r="KGR114" s="141"/>
      <c r="KGS114" s="141"/>
      <c r="KGT114" s="141"/>
      <c r="KGU114" s="141"/>
      <c r="KGV114" s="141"/>
      <c r="KGW114" s="141"/>
      <c r="KGX114" s="141"/>
      <c r="KGY114" s="141"/>
      <c r="KGZ114" s="141"/>
      <c r="KHA114" s="141"/>
      <c r="KHB114" s="141"/>
      <c r="KHC114" s="141"/>
      <c r="KHD114" s="141"/>
      <c r="KHE114" s="141"/>
      <c r="KHF114" s="141"/>
      <c r="KHG114" s="141"/>
      <c r="KHH114" s="141"/>
      <c r="KHI114" s="141"/>
      <c r="KHJ114" s="141"/>
      <c r="KHK114" s="141"/>
      <c r="KHL114" s="141"/>
      <c r="KHM114" s="141"/>
      <c r="KHN114" s="141"/>
      <c r="KHO114" s="141"/>
      <c r="KHP114" s="141"/>
      <c r="KHQ114" s="141"/>
      <c r="KHR114" s="141"/>
      <c r="KHS114" s="141"/>
      <c r="KHT114" s="141"/>
      <c r="KHU114" s="141"/>
      <c r="KHV114" s="141"/>
      <c r="KHW114" s="141"/>
      <c r="KHX114" s="141"/>
      <c r="KHY114" s="141"/>
      <c r="KHZ114" s="141"/>
      <c r="KIA114" s="141"/>
      <c r="KIB114" s="141"/>
      <c r="KIC114" s="141"/>
      <c r="KID114" s="141"/>
      <c r="KIE114" s="141"/>
      <c r="KIF114" s="141"/>
      <c r="KIG114" s="141"/>
      <c r="KIH114" s="141"/>
      <c r="KII114" s="141"/>
      <c r="KIJ114" s="141"/>
      <c r="KIK114" s="141"/>
      <c r="KIL114" s="141"/>
      <c r="KIM114" s="141"/>
      <c r="KIN114" s="141"/>
      <c r="KIO114" s="141"/>
      <c r="KIP114" s="141"/>
      <c r="KIQ114" s="141"/>
      <c r="KIR114" s="141"/>
      <c r="KIS114" s="141"/>
      <c r="KIT114" s="141"/>
      <c r="KIU114" s="141"/>
      <c r="KIV114" s="141"/>
      <c r="KIW114" s="141"/>
      <c r="KIX114" s="141"/>
      <c r="KIY114" s="141"/>
      <c r="KIZ114" s="141"/>
      <c r="KJA114" s="141"/>
      <c r="KJB114" s="141"/>
      <c r="KJC114" s="141"/>
      <c r="KJD114" s="141"/>
      <c r="KJE114" s="141"/>
      <c r="KJF114" s="141"/>
      <c r="KJG114" s="141"/>
      <c r="KJH114" s="141"/>
      <c r="KJI114" s="141"/>
      <c r="KJJ114" s="141"/>
      <c r="KJK114" s="141"/>
      <c r="KJL114" s="141"/>
      <c r="KJM114" s="141"/>
      <c r="KJN114" s="141"/>
      <c r="KJO114" s="141"/>
      <c r="KJP114" s="141"/>
      <c r="KJQ114" s="141"/>
      <c r="KJR114" s="141"/>
      <c r="KJS114" s="141"/>
      <c r="KJT114" s="141"/>
      <c r="KJU114" s="141"/>
      <c r="KJV114" s="141"/>
      <c r="KJW114" s="141"/>
      <c r="KJX114" s="141"/>
      <c r="KJY114" s="141"/>
      <c r="KJZ114" s="141"/>
      <c r="KKA114" s="141"/>
      <c r="KKB114" s="141"/>
      <c r="KKC114" s="141"/>
      <c r="KKD114" s="141"/>
      <c r="KKE114" s="141"/>
      <c r="KKF114" s="141"/>
      <c r="KKG114" s="141"/>
      <c r="KKH114" s="141"/>
      <c r="KKI114" s="141"/>
      <c r="KKJ114" s="141"/>
      <c r="KKK114" s="141"/>
      <c r="KKL114" s="141"/>
      <c r="KKM114" s="141"/>
      <c r="KKN114" s="141"/>
      <c r="KKO114" s="141"/>
      <c r="KKP114" s="141"/>
      <c r="KKQ114" s="141"/>
      <c r="KKR114" s="141"/>
      <c r="KKS114" s="141"/>
      <c r="KKT114" s="141"/>
      <c r="KKU114" s="141"/>
      <c r="KKV114" s="141"/>
      <c r="KKW114" s="141"/>
      <c r="KKX114" s="141"/>
      <c r="KKY114" s="141"/>
      <c r="KKZ114" s="141"/>
      <c r="KLA114" s="141"/>
      <c r="KLB114" s="141"/>
      <c r="KLC114" s="141"/>
      <c r="KLD114" s="141"/>
      <c r="KLE114" s="141"/>
      <c r="KLF114" s="141"/>
      <c r="KLG114" s="141"/>
      <c r="KLH114" s="141"/>
      <c r="KLI114" s="141"/>
      <c r="KLJ114" s="141"/>
      <c r="KLK114" s="141"/>
      <c r="KLL114" s="141"/>
      <c r="KLM114" s="141"/>
      <c r="KLN114" s="141"/>
      <c r="KLO114" s="141"/>
      <c r="KLP114" s="141"/>
      <c r="KLQ114" s="141"/>
      <c r="KLR114" s="141"/>
      <c r="KLS114" s="141"/>
      <c r="KLT114" s="141"/>
      <c r="KLU114" s="141"/>
      <c r="KLV114" s="141"/>
      <c r="KLW114" s="141"/>
      <c r="KLX114" s="141"/>
      <c r="KLY114" s="141"/>
      <c r="KLZ114" s="141"/>
      <c r="KMA114" s="141"/>
      <c r="KMB114" s="141"/>
      <c r="KMC114" s="141"/>
      <c r="KMD114" s="141"/>
      <c r="KME114" s="141"/>
      <c r="KMF114" s="141"/>
      <c r="KMG114" s="141"/>
      <c r="KMH114" s="141"/>
      <c r="KMI114" s="141"/>
      <c r="KMJ114" s="141"/>
      <c r="KMK114" s="141"/>
      <c r="KML114" s="141"/>
      <c r="KMM114" s="141"/>
      <c r="KMN114" s="141"/>
      <c r="KMO114" s="141"/>
      <c r="KMP114" s="141"/>
      <c r="KMQ114" s="141"/>
      <c r="KMR114" s="141"/>
      <c r="KMS114" s="141"/>
      <c r="KMT114" s="141"/>
      <c r="KMU114" s="141"/>
      <c r="KMV114" s="141"/>
      <c r="KMW114" s="141"/>
      <c r="KMX114" s="141"/>
      <c r="KMY114" s="141"/>
      <c r="KMZ114" s="141"/>
      <c r="KNA114" s="141"/>
      <c r="KNB114" s="141"/>
      <c r="KNC114" s="141"/>
      <c r="KND114" s="141"/>
      <c r="KNE114" s="141"/>
      <c r="KNF114" s="141"/>
      <c r="KNG114" s="141"/>
      <c r="KNH114" s="141"/>
      <c r="KNI114" s="141"/>
      <c r="KNJ114" s="141"/>
      <c r="KNK114" s="141"/>
      <c r="KNL114" s="141"/>
      <c r="KNM114" s="141"/>
      <c r="KNN114" s="141"/>
      <c r="KNO114" s="141"/>
      <c r="KNP114" s="141"/>
      <c r="KNQ114" s="141"/>
      <c r="KNR114" s="141"/>
      <c r="KNS114" s="141"/>
      <c r="KNT114" s="141"/>
      <c r="KNU114" s="141"/>
      <c r="KNV114" s="141"/>
      <c r="KNW114" s="141"/>
      <c r="KNX114" s="141"/>
      <c r="KNY114" s="141"/>
      <c r="KNZ114" s="141"/>
      <c r="KOA114" s="141"/>
      <c r="KOB114" s="141"/>
      <c r="KOC114" s="141"/>
      <c r="KOD114" s="141"/>
      <c r="KOE114" s="141"/>
      <c r="KOF114" s="141"/>
      <c r="KOG114" s="141"/>
      <c r="KOH114" s="141"/>
      <c r="KOI114" s="141"/>
      <c r="KOJ114" s="141"/>
      <c r="KOK114" s="141"/>
      <c r="KOL114" s="141"/>
      <c r="KOM114" s="141"/>
      <c r="KON114" s="141"/>
      <c r="KOO114" s="141"/>
      <c r="KOP114" s="141"/>
      <c r="KOQ114" s="141"/>
      <c r="KOR114" s="141"/>
      <c r="KOS114" s="141"/>
      <c r="KOT114" s="141"/>
      <c r="KOU114" s="141"/>
      <c r="KOV114" s="141"/>
      <c r="KOW114" s="141"/>
      <c r="KOX114" s="141"/>
      <c r="KOY114" s="141"/>
      <c r="KOZ114" s="141"/>
      <c r="KPA114" s="141"/>
      <c r="KPB114" s="141"/>
      <c r="KPC114" s="141"/>
      <c r="KPD114" s="141"/>
      <c r="KPE114" s="141"/>
      <c r="KPF114" s="141"/>
      <c r="KPG114" s="141"/>
      <c r="KPH114" s="141"/>
      <c r="KPI114" s="141"/>
      <c r="KPJ114" s="141"/>
      <c r="KPK114" s="141"/>
      <c r="KPL114" s="141"/>
      <c r="KPM114" s="141"/>
      <c r="KPN114" s="141"/>
      <c r="KPO114" s="141"/>
      <c r="KPP114" s="141"/>
      <c r="KPQ114" s="141"/>
      <c r="KPR114" s="141"/>
      <c r="KPS114" s="141"/>
      <c r="KPT114" s="141"/>
      <c r="KPU114" s="141"/>
      <c r="KPV114" s="141"/>
      <c r="KPW114" s="141"/>
      <c r="KPX114" s="141"/>
      <c r="KPY114" s="141"/>
      <c r="KPZ114" s="141"/>
      <c r="KQA114" s="141"/>
      <c r="KQB114" s="141"/>
      <c r="KQC114" s="141"/>
      <c r="KQD114" s="141"/>
      <c r="KQE114" s="141"/>
      <c r="KQF114" s="141"/>
      <c r="KQG114" s="141"/>
      <c r="KQH114" s="141"/>
      <c r="KQI114" s="141"/>
      <c r="KQJ114" s="141"/>
      <c r="KQK114" s="141"/>
      <c r="KQL114" s="141"/>
      <c r="KQM114" s="141"/>
      <c r="KQN114" s="141"/>
      <c r="KQO114" s="141"/>
      <c r="KQP114" s="141"/>
      <c r="KQQ114" s="141"/>
      <c r="KQR114" s="141"/>
      <c r="KQS114" s="141"/>
      <c r="KQT114" s="141"/>
      <c r="KQU114" s="141"/>
      <c r="KQV114" s="141"/>
      <c r="KQW114" s="141"/>
      <c r="KQX114" s="141"/>
      <c r="KQY114" s="141"/>
      <c r="KQZ114" s="141"/>
      <c r="KRA114" s="141"/>
      <c r="KRB114" s="141"/>
      <c r="KRC114" s="141"/>
      <c r="KRD114" s="141"/>
      <c r="KRE114" s="141"/>
      <c r="KRF114" s="141"/>
      <c r="KRG114" s="141"/>
      <c r="KRH114" s="141"/>
      <c r="KRI114" s="141"/>
      <c r="KRJ114" s="141"/>
      <c r="KRK114" s="141"/>
      <c r="KRL114" s="141"/>
      <c r="KRM114" s="141"/>
      <c r="KRN114" s="141"/>
      <c r="KRO114" s="141"/>
      <c r="KRP114" s="141"/>
      <c r="KRQ114" s="141"/>
      <c r="KRR114" s="141"/>
      <c r="KRS114" s="141"/>
      <c r="KRT114" s="141"/>
      <c r="KRU114" s="141"/>
      <c r="KRV114" s="141"/>
      <c r="KRW114" s="141"/>
      <c r="KRX114" s="141"/>
      <c r="KRY114" s="141"/>
      <c r="KRZ114" s="141"/>
      <c r="KSA114" s="141"/>
      <c r="KSB114" s="141"/>
      <c r="KSC114" s="141"/>
      <c r="KSD114" s="141"/>
      <c r="KSE114" s="141"/>
      <c r="KSF114" s="141"/>
      <c r="KSG114" s="141"/>
      <c r="KSH114" s="141"/>
      <c r="KSI114" s="141"/>
      <c r="KSJ114" s="141"/>
      <c r="KSK114" s="141"/>
      <c r="KSL114" s="141"/>
      <c r="KSM114" s="141"/>
      <c r="KSN114" s="141"/>
      <c r="KSO114" s="141"/>
      <c r="KSP114" s="141"/>
      <c r="KSQ114" s="141"/>
      <c r="KSR114" s="141"/>
      <c r="KSS114" s="141"/>
      <c r="KST114" s="141"/>
      <c r="KSU114" s="141"/>
      <c r="KSV114" s="141"/>
      <c r="KSW114" s="141"/>
      <c r="KSX114" s="141"/>
      <c r="KSY114" s="141"/>
      <c r="KSZ114" s="141"/>
      <c r="KTA114" s="141"/>
      <c r="KTB114" s="141"/>
      <c r="KTC114" s="141"/>
      <c r="KTD114" s="141"/>
      <c r="KTE114" s="141"/>
      <c r="KTF114" s="141"/>
      <c r="KTG114" s="141"/>
      <c r="KTH114" s="141"/>
      <c r="KTI114" s="141"/>
      <c r="KTJ114" s="141"/>
      <c r="KTK114" s="141"/>
      <c r="KTL114" s="141"/>
      <c r="KTM114" s="141"/>
      <c r="KTN114" s="141"/>
      <c r="KTO114" s="141"/>
      <c r="KTP114" s="141"/>
      <c r="KTQ114" s="141"/>
      <c r="KTR114" s="141"/>
      <c r="KTS114" s="141"/>
      <c r="KTT114" s="141"/>
      <c r="KTU114" s="141"/>
      <c r="KTV114" s="141"/>
      <c r="KTW114" s="141"/>
      <c r="KTX114" s="141"/>
      <c r="KTY114" s="141"/>
      <c r="KTZ114" s="141"/>
      <c r="KUA114" s="141"/>
      <c r="KUB114" s="141"/>
      <c r="KUC114" s="141"/>
      <c r="KUD114" s="141"/>
      <c r="KUE114" s="141"/>
      <c r="KUF114" s="141"/>
      <c r="KUG114" s="141"/>
      <c r="KUH114" s="141"/>
      <c r="KUI114" s="141"/>
      <c r="KUJ114" s="141"/>
      <c r="KUK114" s="141"/>
      <c r="KUL114" s="141"/>
      <c r="KUM114" s="141"/>
      <c r="KUN114" s="141"/>
      <c r="KUO114" s="141"/>
      <c r="KUP114" s="141"/>
      <c r="KUQ114" s="141"/>
      <c r="KUR114" s="141"/>
      <c r="KUS114" s="141"/>
      <c r="KUT114" s="141"/>
      <c r="KUU114" s="141"/>
      <c r="KUV114" s="141"/>
      <c r="KUW114" s="141"/>
      <c r="KUX114" s="141"/>
      <c r="KUY114" s="141"/>
      <c r="KUZ114" s="141"/>
      <c r="KVA114" s="141"/>
      <c r="KVB114" s="141"/>
      <c r="KVC114" s="141"/>
      <c r="KVD114" s="141"/>
      <c r="KVE114" s="141"/>
      <c r="KVF114" s="141"/>
      <c r="KVG114" s="141"/>
      <c r="KVH114" s="141"/>
      <c r="KVI114" s="141"/>
      <c r="KVJ114" s="141"/>
      <c r="KVK114" s="141"/>
      <c r="KVL114" s="141"/>
      <c r="KVM114" s="141"/>
      <c r="KVN114" s="141"/>
      <c r="KVO114" s="141"/>
      <c r="KVP114" s="141"/>
      <c r="KVQ114" s="141"/>
      <c r="KVR114" s="141"/>
      <c r="KVS114" s="141"/>
      <c r="KVT114" s="141"/>
      <c r="KVU114" s="141"/>
      <c r="KVV114" s="141"/>
      <c r="KVW114" s="141"/>
      <c r="KVX114" s="141"/>
      <c r="KVY114" s="141"/>
      <c r="KVZ114" s="141"/>
      <c r="KWA114" s="141"/>
      <c r="KWB114" s="141"/>
      <c r="KWC114" s="141"/>
      <c r="KWD114" s="141"/>
      <c r="KWE114" s="141"/>
      <c r="KWF114" s="141"/>
      <c r="KWG114" s="141"/>
      <c r="KWH114" s="141"/>
      <c r="KWI114" s="141"/>
      <c r="KWJ114" s="141"/>
      <c r="KWK114" s="141"/>
      <c r="KWL114" s="141"/>
      <c r="KWM114" s="141"/>
      <c r="KWN114" s="141"/>
      <c r="KWO114" s="141"/>
      <c r="KWP114" s="141"/>
      <c r="KWQ114" s="141"/>
      <c r="KWR114" s="141"/>
      <c r="KWS114" s="141"/>
      <c r="KWT114" s="141"/>
      <c r="KWU114" s="141"/>
      <c r="KWV114" s="141"/>
      <c r="KWW114" s="141"/>
      <c r="KWX114" s="141"/>
      <c r="KWY114" s="141"/>
      <c r="KWZ114" s="141"/>
      <c r="KXA114" s="141"/>
      <c r="KXB114" s="141"/>
      <c r="KXC114" s="141"/>
      <c r="KXD114" s="141"/>
      <c r="KXE114" s="141"/>
      <c r="KXF114" s="141"/>
      <c r="KXG114" s="141"/>
      <c r="KXH114" s="141"/>
      <c r="KXI114" s="141"/>
      <c r="KXJ114" s="141"/>
      <c r="KXK114" s="141"/>
      <c r="KXL114" s="141"/>
      <c r="KXM114" s="141"/>
      <c r="KXN114" s="141"/>
      <c r="KXO114" s="141"/>
      <c r="KXP114" s="141"/>
      <c r="KXQ114" s="141"/>
      <c r="KXR114" s="141"/>
      <c r="KXS114" s="141"/>
      <c r="KXT114" s="141"/>
      <c r="KXU114" s="141"/>
      <c r="KXV114" s="141"/>
      <c r="KXW114" s="141"/>
      <c r="KXX114" s="141"/>
      <c r="KXY114" s="141"/>
      <c r="KXZ114" s="141"/>
      <c r="KYA114" s="141"/>
      <c r="KYB114" s="141"/>
      <c r="KYC114" s="141"/>
      <c r="KYD114" s="141"/>
      <c r="KYE114" s="141"/>
      <c r="KYF114" s="141"/>
      <c r="KYG114" s="141"/>
      <c r="KYH114" s="141"/>
      <c r="KYI114" s="141"/>
      <c r="KYJ114" s="141"/>
      <c r="KYK114" s="141"/>
      <c r="KYL114" s="141"/>
      <c r="KYM114" s="141"/>
      <c r="KYN114" s="141"/>
      <c r="KYO114" s="141"/>
      <c r="KYP114" s="141"/>
      <c r="KYQ114" s="141"/>
      <c r="KYR114" s="141"/>
      <c r="KYS114" s="141"/>
      <c r="KYT114" s="141"/>
      <c r="KYU114" s="141"/>
      <c r="KYV114" s="141"/>
      <c r="KYW114" s="141"/>
      <c r="KYX114" s="141"/>
      <c r="KYY114" s="141"/>
      <c r="KYZ114" s="141"/>
      <c r="KZA114" s="141"/>
      <c r="KZB114" s="141"/>
      <c r="KZC114" s="141"/>
      <c r="KZD114" s="141"/>
      <c r="KZE114" s="141"/>
      <c r="KZF114" s="141"/>
      <c r="KZG114" s="141"/>
      <c r="KZH114" s="141"/>
      <c r="KZI114" s="141"/>
      <c r="KZJ114" s="141"/>
      <c r="KZK114" s="141"/>
      <c r="KZL114" s="141"/>
      <c r="KZM114" s="141"/>
      <c r="KZN114" s="141"/>
      <c r="KZO114" s="141"/>
      <c r="KZP114" s="141"/>
      <c r="KZQ114" s="141"/>
      <c r="KZR114" s="141"/>
      <c r="KZS114" s="141"/>
      <c r="KZT114" s="141"/>
      <c r="KZU114" s="141"/>
      <c r="KZV114" s="141"/>
      <c r="KZW114" s="141"/>
      <c r="KZX114" s="141"/>
      <c r="KZY114" s="141"/>
      <c r="KZZ114" s="141"/>
      <c r="LAA114" s="141"/>
      <c r="LAB114" s="141"/>
      <c r="LAC114" s="141"/>
      <c r="LAD114" s="141"/>
      <c r="LAE114" s="141"/>
      <c r="LAF114" s="141"/>
      <c r="LAG114" s="141"/>
      <c r="LAH114" s="141"/>
      <c r="LAI114" s="141"/>
      <c r="LAJ114" s="141"/>
      <c r="LAK114" s="141"/>
      <c r="LAL114" s="141"/>
      <c r="LAM114" s="141"/>
      <c r="LAN114" s="141"/>
      <c r="LAO114" s="141"/>
      <c r="LAP114" s="141"/>
      <c r="LAQ114" s="141"/>
      <c r="LAR114" s="141"/>
      <c r="LAS114" s="141"/>
      <c r="LAT114" s="141"/>
      <c r="LAU114" s="141"/>
      <c r="LAV114" s="141"/>
      <c r="LAW114" s="141"/>
      <c r="LAX114" s="141"/>
      <c r="LAY114" s="141"/>
      <c r="LAZ114" s="141"/>
      <c r="LBA114" s="141"/>
      <c r="LBB114" s="141"/>
      <c r="LBC114" s="141"/>
      <c r="LBD114" s="141"/>
      <c r="LBE114" s="141"/>
      <c r="LBF114" s="141"/>
      <c r="LBG114" s="141"/>
      <c r="LBH114" s="141"/>
      <c r="LBI114" s="141"/>
      <c r="LBJ114" s="141"/>
      <c r="LBK114" s="141"/>
      <c r="LBL114" s="141"/>
      <c r="LBM114" s="141"/>
      <c r="LBN114" s="141"/>
      <c r="LBO114" s="141"/>
      <c r="LBP114" s="141"/>
      <c r="LBQ114" s="141"/>
      <c r="LBR114" s="141"/>
      <c r="LBS114" s="141"/>
      <c r="LBT114" s="141"/>
      <c r="LBU114" s="141"/>
      <c r="LBV114" s="141"/>
      <c r="LBW114" s="141"/>
      <c r="LBX114" s="141"/>
      <c r="LBY114" s="141"/>
      <c r="LBZ114" s="141"/>
      <c r="LCA114" s="141"/>
      <c r="LCB114" s="141"/>
      <c r="LCC114" s="141"/>
      <c r="LCD114" s="141"/>
      <c r="LCE114" s="141"/>
      <c r="LCF114" s="141"/>
      <c r="LCG114" s="141"/>
      <c r="LCH114" s="141"/>
      <c r="LCI114" s="141"/>
      <c r="LCJ114" s="141"/>
      <c r="LCK114" s="141"/>
      <c r="LCL114" s="141"/>
      <c r="LCM114" s="141"/>
      <c r="LCN114" s="141"/>
      <c r="LCO114" s="141"/>
      <c r="LCP114" s="141"/>
      <c r="LCQ114" s="141"/>
      <c r="LCR114" s="141"/>
      <c r="LCS114" s="141"/>
      <c r="LCT114" s="141"/>
      <c r="LCU114" s="141"/>
      <c r="LCV114" s="141"/>
      <c r="LCW114" s="141"/>
      <c r="LCX114" s="141"/>
      <c r="LCY114" s="141"/>
      <c r="LCZ114" s="141"/>
      <c r="LDA114" s="141"/>
      <c r="LDB114" s="141"/>
      <c r="LDC114" s="141"/>
      <c r="LDD114" s="141"/>
      <c r="LDE114" s="141"/>
      <c r="LDF114" s="141"/>
      <c r="LDG114" s="141"/>
      <c r="LDH114" s="141"/>
      <c r="LDI114" s="141"/>
      <c r="LDJ114" s="141"/>
      <c r="LDK114" s="141"/>
      <c r="LDL114" s="141"/>
      <c r="LDM114" s="141"/>
      <c r="LDN114" s="141"/>
      <c r="LDO114" s="141"/>
      <c r="LDP114" s="141"/>
      <c r="LDQ114" s="141"/>
      <c r="LDR114" s="141"/>
      <c r="LDS114" s="141"/>
      <c r="LDT114" s="141"/>
      <c r="LDU114" s="141"/>
      <c r="LDV114" s="141"/>
      <c r="LDW114" s="141"/>
      <c r="LDX114" s="141"/>
      <c r="LDY114" s="141"/>
      <c r="LDZ114" s="141"/>
      <c r="LEA114" s="141"/>
      <c r="LEB114" s="141"/>
      <c r="LEC114" s="141"/>
      <c r="LED114" s="141"/>
      <c r="LEE114" s="141"/>
      <c r="LEF114" s="141"/>
      <c r="LEG114" s="141"/>
      <c r="LEH114" s="141"/>
      <c r="LEI114" s="141"/>
      <c r="LEJ114" s="141"/>
      <c r="LEK114" s="141"/>
      <c r="LEL114" s="141"/>
      <c r="LEM114" s="141"/>
      <c r="LEN114" s="141"/>
      <c r="LEO114" s="141"/>
      <c r="LEP114" s="141"/>
      <c r="LEQ114" s="141"/>
      <c r="LER114" s="141"/>
      <c r="LES114" s="141"/>
      <c r="LET114" s="141"/>
      <c r="LEU114" s="141"/>
      <c r="LEV114" s="141"/>
      <c r="LEW114" s="141"/>
      <c r="LEX114" s="141"/>
      <c r="LEY114" s="141"/>
      <c r="LEZ114" s="141"/>
      <c r="LFA114" s="141"/>
      <c r="LFB114" s="141"/>
      <c r="LFC114" s="141"/>
      <c r="LFD114" s="141"/>
      <c r="LFE114" s="141"/>
      <c r="LFF114" s="141"/>
      <c r="LFG114" s="141"/>
      <c r="LFH114" s="141"/>
      <c r="LFI114" s="141"/>
      <c r="LFJ114" s="141"/>
      <c r="LFK114" s="141"/>
      <c r="LFL114" s="141"/>
      <c r="LFM114" s="141"/>
      <c r="LFN114" s="141"/>
      <c r="LFO114" s="141"/>
      <c r="LFP114" s="141"/>
      <c r="LFQ114" s="141"/>
      <c r="LFR114" s="141"/>
      <c r="LFS114" s="141"/>
      <c r="LFT114" s="141"/>
      <c r="LFU114" s="141"/>
      <c r="LFV114" s="141"/>
      <c r="LFW114" s="141"/>
      <c r="LFX114" s="141"/>
      <c r="LFY114" s="141"/>
      <c r="LFZ114" s="141"/>
      <c r="LGA114" s="141"/>
      <c r="LGB114" s="141"/>
      <c r="LGC114" s="141"/>
      <c r="LGD114" s="141"/>
      <c r="LGE114" s="141"/>
      <c r="LGF114" s="141"/>
      <c r="LGG114" s="141"/>
      <c r="LGH114" s="141"/>
      <c r="LGI114" s="141"/>
      <c r="LGJ114" s="141"/>
      <c r="LGK114" s="141"/>
      <c r="LGL114" s="141"/>
      <c r="LGM114" s="141"/>
      <c r="LGN114" s="141"/>
      <c r="LGO114" s="141"/>
      <c r="LGP114" s="141"/>
      <c r="LGQ114" s="141"/>
      <c r="LGR114" s="141"/>
      <c r="LGS114" s="141"/>
      <c r="LGT114" s="141"/>
      <c r="LGU114" s="141"/>
      <c r="LGV114" s="141"/>
      <c r="LGW114" s="141"/>
      <c r="LGX114" s="141"/>
      <c r="LGY114" s="141"/>
      <c r="LGZ114" s="141"/>
      <c r="LHA114" s="141"/>
      <c r="LHB114" s="141"/>
      <c r="LHC114" s="141"/>
      <c r="LHD114" s="141"/>
      <c r="LHE114" s="141"/>
      <c r="LHF114" s="141"/>
      <c r="LHG114" s="141"/>
      <c r="LHH114" s="141"/>
      <c r="LHI114" s="141"/>
      <c r="LHJ114" s="141"/>
      <c r="LHK114" s="141"/>
      <c r="LHL114" s="141"/>
      <c r="LHM114" s="141"/>
      <c r="LHN114" s="141"/>
      <c r="LHO114" s="141"/>
      <c r="LHP114" s="141"/>
      <c r="LHQ114" s="141"/>
      <c r="LHR114" s="141"/>
      <c r="LHS114" s="141"/>
      <c r="LHT114" s="141"/>
      <c r="LHU114" s="141"/>
      <c r="LHV114" s="141"/>
      <c r="LHW114" s="141"/>
      <c r="LHX114" s="141"/>
      <c r="LHY114" s="141"/>
      <c r="LHZ114" s="141"/>
      <c r="LIA114" s="141"/>
      <c r="LIB114" s="141"/>
      <c r="LIC114" s="141"/>
      <c r="LID114" s="141"/>
      <c r="LIE114" s="141"/>
      <c r="LIF114" s="141"/>
      <c r="LIG114" s="141"/>
      <c r="LIH114" s="141"/>
      <c r="LII114" s="141"/>
      <c r="LIJ114" s="141"/>
      <c r="LIK114" s="141"/>
      <c r="LIL114" s="141"/>
      <c r="LIM114" s="141"/>
      <c r="LIN114" s="141"/>
      <c r="LIO114" s="141"/>
      <c r="LIP114" s="141"/>
      <c r="LIQ114" s="141"/>
      <c r="LIR114" s="141"/>
      <c r="LIS114" s="141"/>
      <c r="LIT114" s="141"/>
      <c r="LIU114" s="141"/>
      <c r="LIV114" s="141"/>
      <c r="LIW114" s="141"/>
      <c r="LIX114" s="141"/>
      <c r="LIY114" s="141"/>
      <c r="LIZ114" s="141"/>
      <c r="LJA114" s="141"/>
      <c r="LJB114" s="141"/>
      <c r="LJC114" s="141"/>
      <c r="LJD114" s="141"/>
      <c r="LJE114" s="141"/>
      <c r="LJF114" s="141"/>
      <c r="LJG114" s="141"/>
      <c r="LJH114" s="141"/>
      <c r="LJI114" s="141"/>
      <c r="LJJ114" s="141"/>
      <c r="LJK114" s="141"/>
      <c r="LJL114" s="141"/>
      <c r="LJM114" s="141"/>
      <c r="LJN114" s="141"/>
      <c r="LJO114" s="141"/>
      <c r="LJP114" s="141"/>
      <c r="LJQ114" s="141"/>
      <c r="LJR114" s="141"/>
      <c r="LJS114" s="141"/>
      <c r="LJT114" s="141"/>
      <c r="LJU114" s="141"/>
      <c r="LJV114" s="141"/>
      <c r="LJW114" s="141"/>
      <c r="LJX114" s="141"/>
      <c r="LJY114" s="141"/>
      <c r="LJZ114" s="141"/>
      <c r="LKA114" s="141"/>
      <c r="LKB114" s="141"/>
      <c r="LKC114" s="141"/>
      <c r="LKD114" s="141"/>
      <c r="LKE114" s="141"/>
      <c r="LKF114" s="141"/>
      <c r="LKG114" s="141"/>
      <c r="LKH114" s="141"/>
      <c r="LKI114" s="141"/>
      <c r="LKJ114" s="141"/>
      <c r="LKK114" s="141"/>
      <c r="LKL114" s="141"/>
      <c r="LKM114" s="141"/>
      <c r="LKN114" s="141"/>
      <c r="LKO114" s="141"/>
      <c r="LKP114" s="141"/>
      <c r="LKQ114" s="141"/>
      <c r="LKR114" s="141"/>
      <c r="LKS114" s="141"/>
      <c r="LKT114" s="141"/>
      <c r="LKU114" s="141"/>
      <c r="LKV114" s="141"/>
      <c r="LKW114" s="141"/>
      <c r="LKX114" s="141"/>
      <c r="LKY114" s="141"/>
      <c r="LKZ114" s="141"/>
      <c r="LLA114" s="141"/>
      <c r="LLB114" s="141"/>
      <c r="LLC114" s="141"/>
      <c r="LLD114" s="141"/>
      <c r="LLE114" s="141"/>
      <c r="LLF114" s="141"/>
      <c r="LLG114" s="141"/>
      <c r="LLH114" s="141"/>
      <c r="LLI114" s="141"/>
      <c r="LLJ114" s="141"/>
      <c r="LLK114" s="141"/>
      <c r="LLL114" s="141"/>
      <c r="LLM114" s="141"/>
      <c r="LLN114" s="141"/>
      <c r="LLO114" s="141"/>
      <c r="LLP114" s="141"/>
      <c r="LLQ114" s="141"/>
      <c r="LLR114" s="141"/>
      <c r="LLS114" s="141"/>
      <c r="LLT114" s="141"/>
      <c r="LLU114" s="141"/>
      <c r="LLV114" s="141"/>
      <c r="LLW114" s="141"/>
      <c r="LLX114" s="141"/>
      <c r="LLY114" s="141"/>
      <c r="LLZ114" s="141"/>
      <c r="LMA114" s="141"/>
      <c r="LMB114" s="141"/>
      <c r="LMC114" s="141"/>
      <c r="LMD114" s="141"/>
      <c r="LME114" s="141"/>
      <c r="LMF114" s="141"/>
      <c r="LMG114" s="141"/>
      <c r="LMH114" s="141"/>
      <c r="LMI114" s="141"/>
      <c r="LMJ114" s="141"/>
      <c r="LMK114" s="141"/>
      <c r="LML114" s="141"/>
      <c r="LMM114" s="141"/>
      <c r="LMN114" s="141"/>
      <c r="LMO114" s="141"/>
      <c r="LMP114" s="141"/>
      <c r="LMQ114" s="141"/>
      <c r="LMR114" s="141"/>
      <c r="LMS114" s="141"/>
      <c r="LMT114" s="141"/>
      <c r="LMU114" s="141"/>
      <c r="LMV114" s="141"/>
      <c r="LMW114" s="141"/>
      <c r="LMX114" s="141"/>
      <c r="LMY114" s="141"/>
      <c r="LMZ114" s="141"/>
      <c r="LNA114" s="141"/>
      <c r="LNB114" s="141"/>
      <c r="LNC114" s="141"/>
      <c r="LND114" s="141"/>
      <c r="LNE114" s="141"/>
      <c r="LNF114" s="141"/>
      <c r="LNG114" s="141"/>
      <c r="LNH114" s="141"/>
      <c r="LNI114" s="141"/>
      <c r="LNJ114" s="141"/>
      <c r="LNK114" s="141"/>
      <c r="LNL114" s="141"/>
      <c r="LNM114" s="141"/>
      <c r="LNN114" s="141"/>
      <c r="LNO114" s="141"/>
      <c r="LNP114" s="141"/>
      <c r="LNQ114" s="141"/>
      <c r="LNR114" s="141"/>
      <c r="LNS114" s="141"/>
      <c r="LNT114" s="141"/>
      <c r="LNU114" s="141"/>
      <c r="LNV114" s="141"/>
      <c r="LNW114" s="141"/>
      <c r="LNX114" s="141"/>
      <c r="LNY114" s="141"/>
      <c r="LNZ114" s="141"/>
      <c r="LOA114" s="141"/>
      <c r="LOB114" s="141"/>
      <c r="LOC114" s="141"/>
      <c r="LOD114" s="141"/>
      <c r="LOE114" s="141"/>
      <c r="LOF114" s="141"/>
      <c r="LOG114" s="141"/>
      <c r="LOH114" s="141"/>
      <c r="LOI114" s="141"/>
      <c r="LOJ114" s="141"/>
      <c r="LOK114" s="141"/>
      <c r="LOL114" s="141"/>
      <c r="LOM114" s="141"/>
      <c r="LON114" s="141"/>
      <c r="LOO114" s="141"/>
      <c r="LOP114" s="141"/>
      <c r="LOQ114" s="141"/>
      <c r="LOR114" s="141"/>
      <c r="LOS114" s="141"/>
      <c r="LOT114" s="141"/>
      <c r="LOU114" s="141"/>
      <c r="LOV114" s="141"/>
      <c r="LOW114" s="141"/>
      <c r="LOX114" s="141"/>
      <c r="LOY114" s="141"/>
      <c r="LOZ114" s="141"/>
      <c r="LPA114" s="141"/>
      <c r="LPB114" s="141"/>
      <c r="LPC114" s="141"/>
      <c r="LPD114" s="141"/>
      <c r="LPE114" s="141"/>
      <c r="LPF114" s="141"/>
      <c r="LPG114" s="141"/>
      <c r="LPH114" s="141"/>
      <c r="LPI114" s="141"/>
      <c r="LPJ114" s="141"/>
      <c r="LPK114" s="141"/>
      <c r="LPL114" s="141"/>
      <c r="LPM114" s="141"/>
      <c r="LPN114" s="141"/>
      <c r="LPO114" s="141"/>
      <c r="LPP114" s="141"/>
      <c r="LPQ114" s="141"/>
      <c r="LPR114" s="141"/>
      <c r="LPS114" s="141"/>
      <c r="LPT114" s="141"/>
      <c r="LPU114" s="141"/>
      <c r="LPV114" s="141"/>
      <c r="LPW114" s="141"/>
      <c r="LPX114" s="141"/>
      <c r="LPY114" s="141"/>
      <c r="LPZ114" s="141"/>
      <c r="LQA114" s="141"/>
      <c r="LQB114" s="141"/>
      <c r="LQC114" s="141"/>
      <c r="LQD114" s="141"/>
      <c r="LQE114" s="141"/>
      <c r="LQF114" s="141"/>
      <c r="LQG114" s="141"/>
      <c r="LQH114" s="141"/>
      <c r="LQI114" s="141"/>
      <c r="LQJ114" s="141"/>
      <c r="LQK114" s="141"/>
      <c r="LQL114" s="141"/>
      <c r="LQM114" s="141"/>
      <c r="LQN114" s="141"/>
      <c r="LQO114" s="141"/>
      <c r="LQP114" s="141"/>
      <c r="LQQ114" s="141"/>
      <c r="LQR114" s="141"/>
      <c r="LQS114" s="141"/>
      <c r="LQT114" s="141"/>
      <c r="LQU114" s="141"/>
      <c r="LQV114" s="141"/>
      <c r="LQW114" s="141"/>
      <c r="LQX114" s="141"/>
      <c r="LQY114" s="141"/>
      <c r="LQZ114" s="141"/>
      <c r="LRA114" s="141"/>
      <c r="LRB114" s="141"/>
      <c r="LRC114" s="141"/>
      <c r="LRD114" s="141"/>
      <c r="LRE114" s="141"/>
      <c r="LRF114" s="141"/>
      <c r="LRG114" s="141"/>
      <c r="LRH114" s="141"/>
      <c r="LRI114" s="141"/>
      <c r="LRJ114" s="141"/>
      <c r="LRK114" s="141"/>
      <c r="LRL114" s="141"/>
      <c r="LRM114" s="141"/>
      <c r="LRN114" s="141"/>
      <c r="LRO114" s="141"/>
      <c r="LRP114" s="141"/>
      <c r="LRQ114" s="141"/>
      <c r="LRR114" s="141"/>
      <c r="LRS114" s="141"/>
      <c r="LRT114" s="141"/>
      <c r="LRU114" s="141"/>
      <c r="LRV114" s="141"/>
      <c r="LRW114" s="141"/>
      <c r="LRX114" s="141"/>
      <c r="LRY114" s="141"/>
      <c r="LRZ114" s="141"/>
      <c r="LSA114" s="141"/>
      <c r="LSB114" s="141"/>
      <c r="LSC114" s="141"/>
      <c r="LSD114" s="141"/>
      <c r="LSE114" s="141"/>
      <c r="LSF114" s="141"/>
      <c r="LSG114" s="141"/>
      <c r="LSH114" s="141"/>
      <c r="LSI114" s="141"/>
      <c r="LSJ114" s="141"/>
      <c r="LSK114" s="141"/>
      <c r="LSL114" s="141"/>
      <c r="LSM114" s="141"/>
      <c r="LSN114" s="141"/>
      <c r="LSO114" s="141"/>
      <c r="LSP114" s="141"/>
      <c r="LSQ114" s="141"/>
      <c r="LSR114" s="141"/>
      <c r="LSS114" s="141"/>
      <c r="LST114" s="141"/>
      <c r="LSU114" s="141"/>
      <c r="LSV114" s="141"/>
      <c r="LSW114" s="141"/>
      <c r="LSX114" s="141"/>
      <c r="LSY114" s="141"/>
      <c r="LSZ114" s="141"/>
      <c r="LTA114" s="141"/>
      <c r="LTB114" s="141"/>
      <c r="LTC114" s="141"/>
      <c r="LTD114" s="141"/>
      <c r="LTE114" s="141"/>
      <c r="LTF114" s="141"/>
      <c r="LTG114" s="141"/>
      <c r="LTH114" s="141"/>
      <c r="LTI114" s="141"/>
      <c r="LTJ114" s="141"/>
      <c r="LTK114" s="141"/>
      <c r="LTL114" s="141"/>
      <c r="LTM114" s="141"/>
      <c r="LTN114" s="141"/>
      <c r="LTO114" s="141"/>
      <c r="LTP114" s="141"/>
      <c r="LTQ114" s="141"/>
      <c r="LTR114" s="141"/>
      <c r="LTS114" s="141"/>
      <c r="LTT114" s="141"/>
      <c r="LTU114" s="141"/>
      <c r="LTV114" s="141"/>
      <c r="LTW114" s="141"/>
      <c r="LTX114" s="141"/>
      <c r="LTY114" s="141"/>
      <c r="LTZ114" s="141"/>
      <c r="LUA114" s="141"/>
      <c r="LUB114" s="141"/>
      <c r="LUC114" s="141"/>
      <c r="LUD114" s="141"/>
      <c r="LUE114" s="141"/>
      <c r="LUF114" s="141"/>
      <c r="LUG114" s="141"/>
      <c r="LUH114" s="141"/>
      <c r="LUI114" s="141"/>
      <c r="LUJ114" s="141"/>
      <c r="LUK114" s="141"/>
      <c r="LUL114" s="141"/>
      <c r="LUM114" s="141"/>
      <c r="LUN114" s="141"/>
      <c r="LUO114" s="141"/>
      <c r="LUP114" s="141"/>
      <c r="LUQ114" s="141"/>
      <c r="LUR114" s="141"/>
      <c r="LUS114" s="141"/>
      <c r="LUT114" s="141"/>
      <c r="LUU114" s="141"/>
      <c r="LUV114" s="141"/>
      <c r="LUW114" s="141"/>
      <c r="LUX114" s="141"/>
      <c r="LUY114" s="141"/>
      <c r="LUZ114" s="141"/>
      <c r="LVA114" s="141"/>
      <c r="LVB114" s="141"/>
      <c r="LVC114" s="141"/>
      <c r="LVD114" s="141"/>
      <c r="LVE114" s="141"/>
      <c r="LVF114" s="141"/>
      <c r="LVG114" s="141"/>
      <c r="LVH114" s="141"/>
      <c r="LVI114" s="141"/>
      <c r="LVJ114" s="141"/>
      <c r="LVK114" s="141"/>
      <c r="LVL114" s="141"/>
      <c r="LVM114" s="141"/>
      <c r="LVN114" s="141"/>
      <c r="LVO114" s="141"/>
      <c r="LVP114" s="141"/>
      <c r="LVQ114" s="141"/>
      <c r="LVR114" s="141"/>
      <c r="LVS114" s="141"/>
      <c r="LVT114" s="141"/>
      <c r="LVU114" s="141"/>
      <c r="LVV114" s="141"/>
      <c r="LVW114" s="141"/>
      <c r="LVX114" s="141"/>
      <c r="LVY114" s="141"/>
      <c r="LVZ114" s="141"/>
      <c r="LWA114" s="141"/>
      <c r="LWB114" s="141"/>
      <c r="LWC114" s="141"/>
      <c r="LWD114" s="141"/>
      <c r="LWE114" s="141"/>
      <c r="LWF114" s="141"/>
      <c r="LWG114" s="141"/>
      <c r="LWH114" s="141"/>
      <c r="LWI114" s="141"/>
      <c r="LWJ114" s="141"/>
      <c r="LWK114" s="141"/>
      <c r="LWL114" s="141"/>
      <c r="LWM114" s="141"/>
      <c r="LWN114" s="141"/>
      <c r="LWO114" s="141"/>
      <c r="LWP114" s="141"/>
      <c r="LWQ114" s="141"/>
      <c r="LWR114" s="141"/>
      <c r="LWS114" s="141"/>
      <c r="LWT114" s="141"/>
      <c r="LWU114" s="141"/>
      <c r="LWV114" s="141"/>
      <c r="LWW114" s="141"/>
      <c r="LWX114" s="141"/>
      <c r="LWY114" s="141"/>
      <c r="LWZ114" s="141"/>
      <c r="LXA114" s="141"/>
      <c r="LXB114" s="141"/>
      <c r="LXC114" s="141"/>
      <c r="LXD114" s="141"/>
      <c r="LXE114" s="141"/>
      <c r="LXF114" s="141"/>
      <c r="LXG114" s="141"/>
      <c r="LXH114" s="141"/>
      <c r="LXI114" s="141"/>
      <c r="LXJ114" s="141"/>
      <c r="LXK114" s="141"/>
      <c r="LXL114" s="141"/>
      <c r="LXM114" s="141"/>
      <c r="LXN114" s="141"/>
      <c r="LXO114" s="141"/>
      <c r="LXP114" s="141"/>
      <c r="LXQ114" s="141"/>
      <c r="LXR114" s="141"/>
      <c r="LXS114" s="141"/>
      <c r="LXT114" s="141"/>
      <c r="LXU114" s="141"/>
      <c r="LXV114" s="141"/>
      <c r="LXW114" s="141"/>
      <c r="LXX114" s="141"/>
      <c r="LXY114" s="141"/>
      <c r="LXZ114" s="141"/>
      <c r="LYA114" s="141"/>
      <c r="LYB114" s="141"/>
      <c r="LYC114" s="141"/>
      <c r="LYD114" s="141"/>
      <c r="LYE114" s="141"/>
      <c r="LYF114" s="141"/>
      <c r="LYG114" s="141"/>
      <c r="LYH114" s="141"/>
      <c r="LYI114" s="141"/>
      <c r="LYJ114" s="141"/>
      <c r="LYK114" s="141"/>
      <c r="LYL114" s="141"/>
      <c r="LYM114" s="141"/>
      <c r="LYN114" s="141"/>
      <c r="LYO114" s="141"/>
      <c r="LYP114" s="141"/>
      <c r="LYQ114" s="141"/>
      <c r="LYR114" s="141"/>
      <c r="LYS114" s="141"/>
      <c r="LYT114" s="141"/>
      <c r="LYU114" s="141"/>
      <c r="LYV114" s="141"/>
      <c r="LYW114" s="141"/>
      <c r="LYX114" s="141"/>
      <c r="LYY114" s="141"/>
      <c r="LYZ114" s="141"/>
      <c r="LZA114" s="141"/>
      <c r="LZB114" s="141"/>
      <c r="LZC114" s="141"/>
      <c r="LZD114" s="141"/>
      <c r="LZE114" s="141"/>
      <c r="LZF114" s="141"/>
      <c r="LZG114" s="141"/>
      <c r="LZH114" s="141"/>
      <c r="LZI114" s="141"/>
      <c r="LZJ114" s="141"/>
      <c r="LZK114" s="141"/>
      <c r="LZL114" s="141"/>
      <c r="LZM114" s="141"/>
      <c r="LZN114" s="141"/>
      <c r="LZO114" s="141"/>
      <c r="LZP114" s="141"/>
      <c r="LZQ114" s="141"/>
      <c r="LZR114" s="141"/>
      <c r="LZS114" s="141"/>
      <c r="LZT114" s="141"/>
      <c r="LZU114" s="141"/>
      <c r="LZV114" s="141"/>
      <c r="LZW114" s="141"/>
      <c r="LZX114" s="141"/>
      <c r="LZY114" s="141"/>
      <c r="LZZ114" s="141"/>
      <c r="MAA114" s="141"/>
      <c r="MAB114" s="141"/>
      <c r="MAC114" s="141"/>
      <c r="MAD114" s="141"/>
      <c r="MAE114" s="141"/>
      <c r="MAF114" s="141"/>
      <c r="MAG114" s="141"/>
      <c r="MAH114" s="141"/>
      <c r="MAI114" s="141"/>
      <c r="MAJ114" s="141"/>
      <c r="MAK114" s="141"/>
      <c r="MAL114" s="141"/>
      <c r="MAM114" s="141"/>
      <c r="MAN114" s="141"/>
      <c r="MAO114" s="141"/>
      <c r="MAP114" s="141"/>
      <c r="MAQ114" s="141"/>
      <c r="MAR114" s="141"/>
      <c r="MAS114" s="141"/>
      <c r="MAT114" s="141"/>
      <c r="MAU114" s="141"/>
      <c r="MAV114" s="141"/>
      <c r="MAW114" s="141"/>
      <c r="MAX114" s="141"/>
      <c r="MAY114" s="141"/>
      <c r="MAZ114" s="141"/>
      <c r="MBA114" s="141"/>
      <c r="MBB114" s="141"/>
      <c r="MBC114" s="141"/>
      <c r="MBD114" s="141"/>
      <c r="MBE114" s="141"/>
      <c r="MBF114" s="141"/>
      <c r="MBG114" s="141"/>
      <c r="MBH114" s="141"/>
      <c r="MBI114" s="141"/>
      <c r="MBJ114" s="141"/>
      <c r="MBK114" s="141"/>
      <c r="MBL114" s="141"/>
      <c r="MBM114" s="141"/>
      <c r="MBN114" s="141"/>
      <c r="MBO114" s="141"/>
      <c r="MBP114" s="141"/>
      <c r="MBQ114" s="141"/>
      <c r="MBR114" s="141"/>
      <c r="MBS114" s="141"/>
      <c r="MBT114" s="141"/>
      <c r="MBU114" s="141"/>
      <c r="MBV114" s="141"/>
      <c r="MBW114" s="141"/>
      <c r="MBX114" s="141"/>
      <c r="MBY114" s="141"/>
      <c r="MBZ114" s="141"/>
      <c r="MCA114" s="141"/>
      <c r="MCB114" s="141"/>
      <c r="MCC114" s="141"/>
      <c r="MCD114" s="141"/>
      <c r="MCE114" s="141"/>
      <c r="MCF114" s="141"/>
      <c r="MCG114" s="141"/>
      <c r="MCH114" s="141"/>
      <c r="MCI114" s="141"/>
      <c r="MCJ114" s="141"/>
      <c r="MCK114" s="141"/>
      <c r="MCL114" s="141"/>
      <c r="MCM114" s="141"/>
      <c r="MCN114" s="141"/>
      <c r="MCO114" s="141"/>
      <c r="MCP114" s="141"/>
      <c r="MCQ114" s="141"/>
      <c r="MCR114" s="141"/>
      <c r="MCS114" s="141"/>
      <c r="MCT114" s="141"/>
      <c r="MCU114" s="141"/>
      <c r="MCV114" s="141"/>
      <c r="MCW114" s="141"/>
      <c r="MCX114" s="141"/>
      <c r="MCY114" s="141"/>
      <c r="MCZ114" s="141"/>
      <c r="MDA114" s="141"/>
      <c r="MDB114" s="141"/>
      <c r="MDC114" s="141"/>
      <c r="MDD114" s="141"/>
      <c r="MDE114" s="141"/>
      <c r="MDF114" s="141"/>
      <c r="MDG114" s="141"/>
      <c r="MDH114" s="141"/>
      <c r="MDI114" s="141"/>
      <c r="MDJ114" s="141"/>
      <c r="MDK114" s="141"/>
      <c r="MDL114" s="141"/>
      <c r="MDM114" s="141"/>
      <c r="MDN114" s="141"/>
      <c r="MDO114" s="141"/>
      <c r="MDP114" s="141"/>
      <c r="MDQ114" s="141"/>
      <c r="MDR114" s="141"/>
      <c r="MDS114" s="141"/>
      <c r="MDT114" s="141"/>
      <c r="MDU114" s="141"/>
      <c r="MDV114" s="141"/>
      <c r="MDW114" s="141"/>
      <c r="MDX114" s="141"/>
      <c r="MDY114" s="141"/>
      <c r="MDZ114" s="141"/>
      <c r="MEA114" s="141"/>
      <c r="MEB114" s="141"/>
      <c r="MEC114" s="141"/>
      <c r="MED114" s="141"/>
      <c r="MEE114" s="141"/>
      <c r="MEF114" s="141"/>
      <c r="MEG114" s="141"/>
      <c r="MEH114" s="141"/>
      <c r="MEI114" s="141"/>
      <c r="MEJ114" s="141"/>
      <c r="MEK114" s="141"/>
      <c r="MEL114" s="141"/>
      <c r="MEM114" s="141"/>
      <c r="MEN114" s="141"/>
      <c r="MEO114" s="141"/>
      <c r="MEP114" s="141"/>
      <c r="MEQ114" s="141"/>
      <c r="MER114" s="141"/>
      <c r="MES114" s="141"/>
      <c r="MET114" s="141"/>
      <c r="MEU114" s="141"/>
      <c r="MEV114" s="141"/>
      <c r="MEW114" s="141"/>
      <c r="MEX114" s="141"/>
      <c r="MEY114" s="141"/>
      <c r="MEZ114" s="141"/>
      <c r="MFA114" s="141"/>
      <c r="MFB114" s="141"/>
      <c r="MFC114" s="141"/>
      <c r="MFD114" s="141"/>
      <c r="MFE114" s="141"/>
      <c r="MFF114" s="141"/>
      <c r="MFG114" s="141"/>
      <c r="MFH114" s="141"/>
      <c r="MFI114" s="141"/>
      <c r="MFJ114" s="141"/>
      <c r="MFK114" s="141"/>
      <c r="MFL114" s="141"/>
      <c r="MFM114" s="141"/>
      <c r="MFN114" s="141"/>
      <c r="MFO114" s="141"/>
      <c r="MFP114" s="141"/>
      <c r="MFQ114" s="141"/>
      <c r="MFR114" s="141"/>
      <c r="MFS114" s="141"/>
      <c r="MFT114" s="141"/>
      <c r="MFU114" s="141"/>
      <c r="MFV114" s="141"/>
      <c r="MFW114" s="141"/>
      <c r="MFX114" s="141"/>
      <c r="MFY114" s="141"/>
      <c r="MFZ114" s="141"/>
      <c r="MGA114" s="141"/>
      <c r="MGB114" s="141"/>
      <c r="MGC114" s="141"/>
      <c r="MGD114" s="141"/>
      <c r="MGE114" s="141"/>
      <c r="MGF114" s="141"/>
      <c r="MGG114" s="141"/>
      <c r="MGH114" s="141"/>
      <c r="MGI114" s="141"/>
      <c r="MGJ114" s="141"/>
      <c r="MGK114" s="141"/>
      <c r="MGL114" s="141"/>
      <c r="MGM114" s="141"/>
      <c r="MGN114" s="141"/>
      <c r="MGO114" s="141"/>
      <c r="MGP114" s="141"/>
      <c r="MGQ114" s="141"/>
      <c r="MGR114" s="141"/>
      <c r="MGS114" s="141"/>
      <c r="MGT114" s="141"/>
      <c r="MGU114" s="141"/>
      <c r="MGV114" s="141"/>
      <c r="MGW114" s="141"/>
      <c r="MGX114" s="141"/>
      <c r="MGY114" s="141"/>
      <c r="MGZ114" s="141"/>
      <c r="MHA114" s="141"/>
      <c r="MHB114" s="141"/>
      <c r="MHC114" s="141"/>
      <c r="MHD114" s="141"/>
      <c r="MHE114" s="141"/>
      <c r="MHF114" s="141"/>
      <c r="MHG114" s="141"/>
      <c r="MHH114" s="141"/>
      <c r="MHI114" s="141"/>
      <c r="MHJ114" s="141"/>
      <c r="MHK114" s="141"/>
      <c r="MHL114" s="141"/>
      <c r="MHM114" s="141"/>
      <c r="MHN114" s="141"/>
      <c r="MHO114" s="141"/>
      <c r="MHP114" s="141"/>
      <c r="MHQ114" s="141"/>
      <c r="MHR114" s="141"/>
      <c r="MHS114" s="141"/>
      <c r="MHT114" s="141"/>
      <c r="MHU114" s="141"/>
      <c r="MHV114" s="141"/>
      <c r="MHW114" s="141"/>
      <c r="MHX114" s="141"/>
      <c r="MHY114" s="141"/>
      <c r="MHZ114" s="141"/>
      <c r="MIA114" s="141"/>
      <c r="MIB114" s="141"/>
      <c r="MIC114" s="141"/>
      <c r="MID114" s="141"/>
      <c r="MIE114" s="141"/>
      <c r="MIF114" s="141"/>
      <c r="MIG114" s="141"/>
      <c r="MIH114" s="141"/>
      <c r="MII114" s="141"/>
      <c r="MIJ114" s="141"/>
      <c r="MIK114" s="141"/>
      <c r="MIL114" s="141"/>
      <c r="MIM114" s="141"/>
      <c r="MIN114" s="141"/>
      <c r="MIO114" s="141"/>
      <c r="MIP114" s="141"/>
      <c r="MIQ114" s="141"/>
      <c r="MIR114" s="141"/>
      <c r="MIS114" s="141"/>
      <c r="MIT114" s="141"/>
      <c r="MIU114" s="141"/>
      <c r="MIV114" s="141"/>
      <c r="MIW114" s="141"/>
      <c r="MIX114" s="141"/>
      <c r="MIY114" s="141"/>
      <c r="MIZ114" s="141"/>
      <c r="MJA114" s="141"/>
      <c r="MJB114" s="141"/>
      <c r="MJC114" s="141"/>
      <c r="MJD114" s="141"/>
      <c r="MJE114" s="141"/>
      <c r="MJF114" s="141"/>
      <c r="MJG114" s="141"/>
      <c r="MJH114" s="141"/>
      <c r="MJI114" s="141"/>
      <c r="MJJ114" s="141"/>
      <c r="MJK114" s="141"/>
      <c r="MJL114" s="141"/>
      <c r="MJM114" s="141"/>
      <c r="MJN114" s="141"/>
      <c r="MJO114" s="141"/>
      <c r="MJP114" s="141"/>
      <c r="MJQ114" s="141"/>
      <c r="MJR114" s="141"/>
      <c r="MJS114" s="141"/>
      <c r="MJT114" s="141"/>
      <c r="MJU114" s="141"/>
      <c r="MJV114" s="141"/>
      <c r="MJW114" s="141"/>
      <c r="MJX114" s="141"/>
      <c r="MJY114" s="141"/>
      <c r="MJZ114" s="141"/>
      <c r="MKA114" s="141"/>
      <c r="MKB114" s="141"/>
      <c r="MKC114" s="141"/>
      <c r="MKD114" s="141"/>
      <c r="MKE114" s="141"/>
      <c r="MKF114" s="141"/>
      <c r="MKG114" s="141"/>
      <c r="MKH114" s="141"/>
      <c r="MKI114" s="141"/>
      <c r="MKJ114" s="141"/>
      <c r="MKK114" s="141"/>
      <c r="MKL114" s="141"/>
      <c r="MKM114" s="141"/>
      <c r="MKN114" s="141"/>
      <c r="MKO114" s="141"/>
      <c r="MKP114" s="141"/>
      <c r="MKQ114" s="141"/>
      <c r="MKR114" s="141"/>
      <c r="MKS114" s="141"/>
      <c r="MKT114" s="141"/>
      <c r="MKU114" s="141"/>
      <c r="MKV114" s="141"/>
      <c r="MKW114" s="141"/>
      <c r="MKX114" s="141"/>
      <c r="MKY114" s="141"/>
      <c r="MKZ114" s="141"/>
      <c r="MLA114" s="141"/>
      <c r="MLB114" s="141"/>
      <c r="MLC114" s="141"/>
      <c r="MLD114" s="141"/>
      <c r="MLE114" s="141"/>
      <c r="MLF114" s="141"/>
      <c r="MLG114" s="141"/>
      <c r="MLH114" s="141"/>
      <c r="MLI114" s="141"/>
      <c r="MLJ114" s="141"/>
      <c r="MLK114" s="141"/>
      <c r="MLL114" s="141"/>
      <c r="MLM114" s="141"/>
      <c r="MLN114" s="141"/>
      <c r="MLO114" s="141"/>
      <c r="MLP114" s="141"/>
      <c r="MLQ114" s="141"/>
      <c r="MLR114" s="141"/>
      <c r="MLS114" s="141"/>
      <c r="MLT114" s="141"/>
      <c r="MLU114" s="141"/>
      <c r="MLV114" s="141"/>
      <c r="MLW114" s="141"/>
      <c r="MLX114" s="141"/>
      <c r="MLY114" s="141"/>
      <c r="MLZ114" s="141"/>
      <c r="MMA114" s="141"/>
      <c r="MMB114" s="141"/>
      <c r="MMC114" s="141"/>
      <c r="MMD114" s="141"/>
      <c r="MME114" s="141"/>
      <c r="MMF114" s="141"/>
      <c r="MMG114" s="141"/>
      <c r="MMH114" s="141"/>
      <c r="MMI114" s="141"/>
      <c r="MMJ114" s="141"/>
      <c r="MMK114" s="141"/>
      <c r="MML114" s="141"/>
      <c r="MMM114" s="141"/>
      <c r="MMN114" s="141"/>
      <c r="MMO114" s="141"/>
      <c r="MMP114" s="141"/>
      <c r="MMQ114" s="141"/>
      <c r="MMR114" s="141"/>
      <c r="MMS114" s="141"/>
      <c r="MMT114" s="141"/>
      <c r="MMU114" s="141"/>
      <c r="MMV114" s="141"/>
      <c r="MMW114" s="141"/>
      <c r="MMX114" s="141"/>
      <c r="MMY114" s="141"/>
      <c r="MMZ114" s="141"/>
      <c r="MNA114" s="141"/>
      <c r="MNB114" s="141"/>
      <c r="MNC114" s="141"/>
      <c r="MND114" s="141"/>
      <c r="MNE114" s="141"/>
      <c r="MNF114" s="141"/>
      <c r="MNG114" s="141"/>
      <c r="MNH114" s="141"/>
      <c r="MNI114" s="141"/>
      <c r="MNJ114" s="141"/>
      <c r="MNK114" s="141"/>
      <c r="MNL114" s="141"/>
      <c r="MNM114" s="141"/>
      <c r="MNN114" s="141"/>
      <c r="MNO114" s="141"/>
      <c r="MNP114" s="141"/>
      <c r="MNQ114" s="141"/>
      <c r="MNR114" s="141"/>
      <c r="MNS114" s="141"/>
      <c r="MNT114" s="141"/>
      <c r="MNU114" s="141"/>
      <c r="MNV114" s="141"/>
      <c r="MNW114" s="141"/>
      <c r="MNX114" s="141"/>
      <c r="MNY114" s="141"/>
      <c r="MNZ114" s="141"/>
      <c r="MOA114" s="141"/>
      <c r="MOB114" s="141"/>
      <c r="MOC114" s="141"/>
      <c r="MOD114" s="141"/>
      <c r="MOE114" s="141"/>
      <c r="MOF114" s="141"/>
      <c r="MOG114" s="141"/>
      <c r="MOH114" s="141"/>
      <c r="MOI114" s="141"/>
      <c r="MOJ114" s="141"/>
      <c r="MOK114" s="141"/>
      <c r="MOL114" s="141"/>
      <c r="MOM114" s="141"/>
      <c r="MON114" s="141"/>
      <c r="MOO114" s="141"/>
      <c r="MOP114" s="141"/>
      <c r="MOQ114" s="141"/>
      <c r="MOR114" s="141"/>
      <c r="MOS114" s="141"/>
      <c r="MOT114" s="141"/>
      <c r="MOU114" s="141"/>
      <c r="MOV114" s="141"/>
      <c r="MOW114" s="141"/>
      <c r="MOX114" s="141"/>
      <c r="MOY114" s="141"/>
      <c r="MOZ114" s="141"/>
      <c r="MPA114" s="141"/>
      <c r="MPB114" s="141"/>
      <c r="MPC114" s="141"/>
      <c r="MPD114" s="141"/>
      <c r="MPE114" s="141"/>
      <c r="MPF114" s="141"/>
      <c r="MPG114" s="141"/>
      <c r="MPH114" s="141"/>
      <c r="MPI114" s="141"/>
      <c r="MPJ114" s="141"/>
      <c r="MPK114" s="141"/>
      <c r="MPL114" s="141"/>
      <c r="MPM114" s="141"/>
      <c r="MPN114" s="141"/>
      <c r="MPO114" s="141"/>
      <c r="MPP114" s="141"/>
      <c r="MPQ114" s="141"/>
      <c r="MPR114" s="141"/>
      <c r="MPS114" s="141"/>
      <c r="MPT114" s="141"/>
      <c r="MPU114" s="141"/>
      <c r="MPV114" s="141"/>
      <c r="MPW114" s="141"/>
      <c r="MPX114" s="141"/>
      <c r="MPY114" s="141"/>
      <c r="MPZ114" s="141"/>
      <c r="MQA114" s="141"/>
      <c r="MQB114" s="141"/>
      <c r="MQC114" s="141"/>
      <c r="MQD114" s="141"/>
      <c r="MQE114" s="141"/>
      <c r="MQF114" s="141"/>
      <c r="MQG114" s="141"/>
      <c r="MQH114" s="141"/>
      <c r="MQI114" s="141"/>
      <c r="MQJ114" s="141"/>
      <c r="MQK114" s="141"/>
      <c r="MQL114" s="141"/>
      <c r="MQM114" s="141"/>
      <c r="MQN114" s="141"/>
      <c r="MQO114" s="141"/>
      <c r="MQP114" s="141"/>
      <c r="MQQ114" s="141"/>
      <c r="MQR114" s="141"/>
      <c r="MQS114" s="141"/>
      <c r="MQT114" s="141"/>
      <c r="MQU114" s="141"/>
      <c r="MQV114" s="141"/>
      <c r="MQW114" s="141"/>
      <c r="MQX114" s="141"/>
      <c r="MQY114" s="141"/>
      <c r="MQZ114" s="141"/>
      <c r="MRA114" s="141"/>
      <c r="MRB114" s="141"/>
      <c r="MRC114" s="141"/>
      <c r="MRD114" s="141"/>
      <c r="MRE114" s="141"/>
      <c r="MRF114" s="141"/>
      <c r="MRG114" s="141"/>
      <c r="MRH114" s="141"/>
      <c r="MRI114" s="141"/>
      <c r="MRJ114" s="141"/>
      <c r="MRK114" s="141"/>
      <c r="MRL114" s="141"/>
      <c r="MRM114" s="141"/>
      <c r="MRN114" s="141"/>
      <c r="MRO114" s="141"/>
      <c r="MRP114" s="141"/>
      <c r="MRQ114" s="141"/>
      <c r="MRR114" s="141"/>
      <c r="MRS114" s="141"/>
      <c r="MRT114" s="141"/>
      <c r="MRU114" s="141"/>
      <c r="MRV114" s="141"/>
      <c r="MRW114" s="141"/>
      <c r="MRX114" s="141"/>
      <c r="MRY114" s="141"/>
      <c r="MRZ114" s="141"/>
      <c r="MSA114" s="141"/>
      <c r="MSB114" s="141"/>
      <c r="MSC114" s="141"/>
      <c r="MSD114" s="141"/>
      <c r="MSE114" s="141"/>
      <c r="MSF114" s="141"/>
      <c r="MSG114" s="141"/>
      <c r="MSH114" s="141"/>
      <c r="MSI114" s="141"/>
      <c r="MSJ114" s="141"/>
      <c r="MSK114" s="141"/>
      <c r="MSL114" s="141"/>
      <c r="MSM114" s="141"/>
      <c r="MSN114" s="141"/>
      <c r="MSO114" s="141"/>
      <c r="MSP114" s="141"/>
      <c r="MSQ114" s="141"/>
      <c r="MSR114" s="141"/>
      <c r="MSS114" s="141"/>
      <c r="MST114" s="141"/>
      <c r="MSU114" s="141"/>
      <c r="MSV114" s="141"/>
      <c r="MSW114" s="141"/>
      <c r="MSX114" s="141"/>
      <c r="MSY114" s="141"/>
      <c r="MSZ114" s="141"/>
      <c r="MTA114" s="141"/>
      <c r="MTB114" s="141"/>
      <c r="MTC114" s="141"/>
      <c r="MTD114" s="141"/>
      <c r="MTE114" s="141"/>
      <c r="MTF114" s="141"/>
      <c r="MTG114" s="141"/>
      <c r="MTH114" s="141"/>
      <c r="MTI114" s="141"/>
      <c r="MTJ114" s="141"/>
      <c r="MTK114" s="141"/>
      <c r="MTL114" s="141"/>
      <c r="MTM114" s="141"/>
      <c r="MTN114" s="141"/>
      <c r="MTO114" s="141"/>
      <c r="MTP114" s="141"/>
      <c r="MTQ114" s="141"/>
      <c r="MTR114" s="141"/>
      <c r="MTS114" s="141"/>
      <c r="MTT114" s="141"/>
      <c r="MTU114" s="141"/>
      <c r="MTV114" s="141"/>
      <c r="MTW114" s="141"/>
      <c r="MTX114" s="141"/>
      <c r="MTY114" s="141"/>
      <c r="MTZ114" s="141"/>
      <c r="MUA114" s="141"/>
      <c r="MUB114" s="141"/>
      <c r="MUC114" s="141"/>
      <c r="MUD114" s="141"/>
      <c r="MUE114" s="141"/>
      <c r="MUF114" s="141"/>
      <c r="MUG114" s="141"/>
      <c r="MUH114" s="141"/>
      <c r="MUI114" s="141"/>
      <c r="MUJ114" s="141"/>
      <c r="MUK114" s="141"/>
      <c r="MUL114" s="141"/>
      <c r="MUM114" s="141"/>
      <c r="MUN114" s="141"/>
      <c r="MUO114" s="141"/>
      <c r="MUP114" s="141"/>
      <c r="MUQ114" s="141"/>
      <c r="MUR114" s="141"/>
      <c r="MUS114" s="141"/>
      <c r="MUT114" s="141"/>
      <c r="MUU114" s="141"/>
      <c r="MUV114" s="141"/>
      <c r="MUW114" s="141"/>
      <c r="MUX114" s="141"/>
      <c r="MUY114" s="141"/>
      <c r="MUZ114" s="141"/>
      <c r="MVA114" s="141"/>
      <c r="MVB114" s="141"/>
      <c r="MVC114" s="141"/>
      <c r="MVD114" s="141"/>
      <c r="MVE114" s="141"/>
      <c r="MVF114" s="141"/>
      <c r="MVG114" s="141"/>
      <c r="MVH114" s="141"/>
      <c r="MVI114" s="141"/>
      <c r="MVJ114" s="141"/>
      <c r="MVK114" s="141"/>
      <c r="MVL114" s="141"/>
      <c r="MVM114" s="141"/>
      <c r="MVN114" s="141"/>
      <c r="MVO114" s="141"/>
      <c r="MVP114" s="141"/>
      <c r="MVQ114" s="141"/>
      <c r="MVR114" s="141"/>
      <c r="MVS114" s="141"/>
      <c r="MVT114" s="141"/>
      <c r="MVU114" s="141"/>
      <c r="MVV114" s="141"/>
      <c r="MVW114" s="141"/>
      <c r="MVX114" s="141"/>
      <c r="MVY114" s="141"/>
      <c r="MVZ114" s="141"/>
      <c r="MWA114" s="141"/>
      <c r="MWB114" s="141"/>
      <c r="MWC114" s="141"/>
      <c r="MWD114" s="141"/>
      <c r="MWE114" s="141"/>
      <c r="MWF114" s="141"/>
      <c r="MWG114" s="141"/>
      <c r="MWH114" s="141"/>
      <c r="MWI114" s="141"/>
      <c r="MWJ114" s="141"/>
      <c r="MWK114" s="141"/>
      <c r="MWL114" s="141"/>
      <c r="MWM114" s="141"/>
      <c r="MWN114" s="141"/>
      <c r="MWO114" s="141"/>
      <c r="MWP114" s="141"/>
      <c r="MWQ114" s="141"/>
      <c r="MWR114" s="141"/>
      <c r="MWS114" s="141"/>
      <c r="MWT114" s="141"/>
      <c r="MWU114" s="141"/>
      <c r="MWV114" s="141"/>
      <c r="MWW114" s="141"/>
      <c r="MWX114" s="141"/>
      <c r="MWY114" s="141"/>
      <c r="MWZ114" s="141"/>
      <c r="MXA114" s="141"/>
      <c r="MXB114" s="141"/>
      <c r="MXC114" s="141"/>
      <c r="MXD114" s="141"/>
      <c r="MXE114" s="141"/>
      <c r="MXF114" s="141"/>
      <c r="MXG114" s="141"/>
      <c r="MXH114" s="141"/>
      <c r="MXI114" s="141"/>
      <c r="MXJ114" s="141"/>
      <c r="MXK114" s="141"/>
      <c r="MXL114" s="141"/>
      <c r="MXM114" s="141"/>
      <c r="MXN114" s="141"/>
      <c r="MXO114" s="141"/>
      <c r="MXP114" s="141"/>
      <c r="MXQ114" s="141"/>
      <c r="MXR114" s="141"/>
      <c r="MXS114" s="141"/>
      <c r="MXT114" s="141"/>
      <c r="MXU114" s="141"/>
      <c r="MXV114" s="141"/>
      <c r="MXW114" s="141"/>
      <c r="MXX114" s="141"/>
      <c r="MXY114" s="141"/>
      <c r="MXZ114" s="141"/>
      <c r="MYA114" s="141"/>
      <c r="MYB114" s="141"/>
      <c r="MYC114" s="141"/>
      <c r="MYD114" s="141"/>
      <c r="MYE114" s="141"/>
      <c r="MYF114" s="141"/>
      <c r="MYG114" s="141"/>
      <c r="MYH114" s="141"/>
      <c r="MYI114" s="141"/>
      <c r="MYJ114" s="141"/>
      <c r="MYK114" s="141"/>
      <c r="MYL114" s="141"/>
      <c r="MYM114" s="141"/>
      <c r="MYN114" s="141"/>
      <c r="MYO114" s="141"/>
      <c r="MYP114" s="141"/>
      <c r="MYQ114" s="141"/>
      <c r="MYR114" s="141"/>
      <c r="MYS114" s="141"/>
      <c r="MYT114" s="141"/>
      <c r="MYU114" s="141"/>
      <c r="MYV114" s="141"/>
      <c r="MYW114" s="141"/>
      <c r="MYX114" s="141"/>
      <c r="MYY114" s="141"/>
      <c r="MYZ114" s="141"/>
      <c r="MZA114" s="141"/>
      <c r="MZB114" s="141"/>
      <c r="MZC114" s="141"/>
      <c r="MZD114" s="141"/>
      <c r="MZE114" s="141"/>
      <c r="MZF114" s="141"/>
      <c r="MZG114" s="141"/>
      <c r="MZH114" s="141"/>
      <c r="MZI114" s="141"/>
      <c r="MZJ114" s="141"/>
      <c r="MZK114" s="141"/>
      <c r="MZL114" s="141"/>
      <c r="MZM114" s="141"/>
      <c r="MZN114" s="141"/>
      <c r="MZO114" s="141"/>
      <c r="MZP114" s="141"/>
      <c r="MZQ114" s="141"/>
      <c r="MZR114" s="141"/>
      <c r="MZS114" s="141"/>
      <c r="MZT114" s="141"/>
      <c r="MZU114" s="141"/>
      <c r="MZV114" s="141"/>
      <c r="MZW114" s="141"/>
      <c r="MZX114" s="141"/>
      <c r="MZY114" s="141"/>
      <c r="MZZ114" s="141"/>
      <c r="NAA114" s="141"/>
      <c r="NAB114" s="141"/>
      <c r="NAC114" s="141"/>
      <c r="NAD114" s="141"/>
      <c r="NAE114" s="141"/>
      <c r="NAF114" s="141"/>
      <c r="NAG114" s="141"/>
      <c r="NAH114" s="141"/>
      <c r="NAI114" s="141"/>
      <c r="NAJ114" s="141"/>
      <c r="NAK114" s="141"/>
      <c r="NAL114" s="141"/>
      <c r="NAM114" s="141"/>
      <c r="NAN114" s="141"/>
      <c r="NAO114" s="141"/>
      <c r="NAP114" s="141"/>
      <c r="NAQ114" s="141"/>
      <c r="NAR114" s="141"/>
      <c r="NAS114" s="141"/>
      <c r="NAT114" s="141"/>
      <c r="NAU114" s="141"/>
      <c r="NAV114" s="141"/>
      <c r="NAW114" s="141"/>
      <c r="NAX114" s="141"/>
      <c r="NAY114" s="141"/>
      <c r="NAZ114" s="141"/>
      <c r="NBA114" s="141"/>
      <c r="NBB114" s="141"/>
      <c r="NBC114" s="141"/>
      <c r="NBD114" s="141"/>
      <c r="NBE114" s="141"/>
      <c r="NBF114" s="141"/>
      <c r="NBG114" s="141"/>
      <c r="NBH114" s="141"/>
      <c r="NBI114" s="141"/>
      <c r="NBJ114" s="141"/>
      <c r="NBK114" s="141"/>
      <c r="NBL114" s="141"/>
      <c r="NBM114" s="141"/>
      <c r="NBN114" s="141"/>
      <c r="NBO114" s="141"/>
      <c r="NBP114" s="141"/>
      <c r="NBQ114" s="141"/>
      <c r="NBR114" s="141"/>
      <c r="NBS114" s="141"/>
      <c r="NBT114" s="141"/>
      <c r="NBU114" s="141"/>
      <c r="NBV114" s="141"/>
      <c r="NBW114" s="141"/>
      <c r="NBX114" s="141"/>
      <c r="NBY114" s="141"/>
      <c r="NBZ114" s="141"/>
      <c r="NCA114" s="141"/>
      <c r="NCB114" s="141"/>
      <c r="NCC114" s="141"/>
      <c r="NCD114" s="141"/>
      <c r="NCE114" s="141"/>
      <c r="NCF114" s="141"/>
      <c r="NCG114" s="141"/>
      <c r="NCH114" s="141"/>
      <c r="NCI114" s="141"/>
      <c r="NCJ114" s="141"/>
      <c r="NCK114" s="141"/>
      <c r="NCL114" s="141"/>
      <c r="NCM114" s="141"/>
      <c r="NCN114" s="141"/>
      <c r="NCO114" s="141"/>
      <c r="NCP114" s="141"/>
      <c r="NCQ114" s="141"/>
      <c r="NCR114" s="141"/>
      <c r="NCS114" s="141"/>
      <c r="NCT114" s="141"/>
      <c r="NCU114" s="141"/>
      <c r="NCV114" s="141"/>
      <c r="NCW114" s="141"/>
      <c r="NCX114" s="141"/>
      <c r="NCY114" s="141"/>
      <c r="NCZ114" s="141"/>
      <c r="NDA114" s="141"/>
      <c r="NDB114" s="141"/>
      <c r="NDC114" s="141"/>
      <c r="NDD114" s="141"/>
      <c r="NDE114" s="141"/>
      <c r="NDF114" s="141"/>
      <c r="NDG114" s="141"/>
      <c r="NDH114" s="141"/>
      <c r="NDI114" s="141"/>
      <c r="NDJ114" s="141"/>
      <c r="NDK114" s="141"/>
      <c r="NDL114" s="141"/>
      <c r="NDM114" s="141"/>
      <c r="NDN114" s="141"/>
      <c r="NDO114" s="141"/>
      <c r="NDP114" s="141"/>
      <c r="NDQ114" s="141"/>
      <c r="NDR114" s="141"/>
      <c r="NDS114" s="141"/>
      <c r="NDT114" s="141"/>
      <c r="NDU114" s="141"/>
      <c r="NDV114" s="141"/>
      <c r="NDW114" s="141"/>
      <c r="NDX114" s="141"/>
      <c r="NDY114" s="141"/>
      <c r="NDZ114" s="141"/>
      <c r="NEA114" s="141"/>
      <c r="NEB114" s="141"/>
      <c r="NEC114" s="141"/>
      <c r="NED114" s="141"/>
      <c r="NEE114" s="141"/>
      <c r="NEF114" s="141"/>
      <c r="NEG114" s="141"/>
      <c r="NEH114" s="141"/>
      <c r="NEI114" s="141"/>
      <c r="NEJ114" s="141"/>
      <c r="NEK114" s="141"/>
      <c r="NEL114" s="141"/>
      <c r="NEM114" s="141"/>
      <c r="NEN114" s="141"/>
      <c r="NEO114" s="141"/>
      <c r="NEP114" s="141"/>
      <c r="NEQ114" s="141"/>
      <c r="NER114" s="141"/>
      <c r="NES114" s="141"/>
      <c r="NET114" s="141"/>
      <c r="NEU114" s="141"/>
      <c r="NEV114" s="141"/>
      <c r="NEW114" s="141"/>
      <c r="NEX114" s="141"/>
      <c r="NEY114" s="141"/>
      <c r="NEZ114" s="141"/>
      <c r="NFA114" s="141"/>
      <c r="NFB114" s="141"/>
      <c r="NFC114" s="141"/>
      <c r="NFD114" s="141"/>
      <c r="NFE114" s="141"/>
      <c r="NFF114" s="141"/>
      <c r="NFG114" s="141"/>
      <c r="NFH114" s="141"/>
      <c r="NFI114" s="141"/>
      <c r="NFJ114" s="141"/>
      <c r="NFK114" s="141"/>
      <c r="NFL114" s="141"/>
      <c r="NFM114" s="141"/>
      <c r="NFN114" s="141"/>
      <c r="NFO114" s="141"/>
      <c r="NFP114" s="141"/>
      <c r="NFQ114" s="141"/>
      <c r="NFR114" s="141"/>
      <c r="NFS114" s="141"/>
      <c r="NFT114" s="141"/>
      <c r="NFU114" s="141"/>
      <c r="NFV114" s="141"/>
      <c r="NFW114" s="141"/>
      <c r="NFX114" s="141"/>
      <c r="NFY114" s="141"/>
      <c r="NFZ114" s="141"/>
      <c r="NGA114" s="141"/>
      <c r="NGB114" s="141"/>
      <c r="NGC114" s="141"/>
      <c r="NGD114" s="141"/>
      <c r="NGE114" s="141"/>
      <c r="NGF114" s="141"/>
      <c r="NGG114" s="141"/>
      <c r="NGH114" s="141"/>
      <c r="NGI114" s="141"/>
      <c r="NGJ114" s="141"/>
      <c r="NGK114" s="141"/>
      <c r="NGL114" s="141"/>
      <c r="NGM114" s="141"/>
      <c r="NGN114" s="141"/>
      <c r="NGO114" s="141"/>
      <c r="NGP114" s="141"/>
      <c r="NGQ114" s="141"/>
      <c r="NGR114" s="141"/>
      <c r="NGS114" s="141"/>
      <c r="NGT114" s="141"/>
      <c r="NGU114" s="141"/>
      <c r="NGV114" s="141"/>
      <c r="NGW114" s="141"/>
      <c r="NGX114" s="141"/>
      <c r="NGY114" s="141"/>
      <c r="NGZ114" s="141"/>
      <c r="NHA114" s="141"/>
      <c r="NHB114" s="141"/>
      <c r="NHC114" s="141"/>
      <c r="NHD114" s="141"/>
      <c r="NHE114" s="141"/>
      <c r="NHF114" s="141"/>
      <c r="NHG114" s="141"/>
      <c r="NHH114" s="141"/>
      <c r="NHI114" s="141"/>
      <c r="NHJ114" s="141"/>
      <c r="NHK114" s="141"/>
      <c r="NHL114" s="141"/>
      <c r="NHM114" s="141"/>
      <c r="NHN114" s="141"/>
      <c r="NHO114" s="141"/>
      <c r="NHP114" s="141"/>
      <c r="NHQ114" s="141"/>
      <c r="NHR114" s="141"/>
      <c r="NHS114" s="141"/>
      <c r="NHT114" s="141"/>
      <c r="NHU114" s="141"/>
      <c r="NHV114" s="141"/>
      <c r="NHW114" s="141"/>
      <c r="NHX114" s="141"/>
      <c r="NHY114" s="141"/>
      <c r="NHZ114" s="141"/>
      <c r="NIA114" s="141"/>
      <c r="NIB114" s="141"/>
      <c r="NIC114" s="141"/>
      <c r="NID114" s="141"/>
      <c r="NIE114" s="141"/>
      <c r="NIF114" s="141"/>
      <c r="NIG114" s="141"/>
      <c r="NIH114" s="141"/>
      <c r="NII114" s="141"/>
      <c r="NIJ114" s="141"/>
      <c r="NIK114" s="141"/>
      <c r="NIL114" s="141"/>
      <c r="NIM114" s="141"/>
      <c r="NIN114" s="141"/>
      <c r="NIO114" s="141"/>
      <c r="NIP114" s="141"/>
      <c r="NIQ114" s="141"/>
      <c r="NIR114" s="141"/>
      <c r="NIS114" s="141"/>
      <c r="NIT114" s="141"/>
      <c r="NIU114" s="141"/>
      <c r="NIV114" s="141"/>
      <c r="NIW114" s="141"/>
      <c r="NIX114" s="141"/>
      <c r="NIY114" s="141"/>
      <c r="NIZ114" s="141"/>
      <c r="NJA114" s="141"/>
      <c r="NJB114" s="141"/>
      <c r="NJC114" s="141"/>
      <c r="NJD114" s="141"/>
      <c r="NJE114" s="141"/>
      <c r="NJF114" s="141"/>
      <c r="NJG114" s="141"/>
      <c r="NJH114" s="141"/>
      <c r="NJI114" s="141"/>
      <c r="NJJ114" s="141"/>
      <c r="NJK114" s="141"/>
      <c r="NJL114" s="141"/>
      <c r="NJM114" s="141"/>
      <c r="NJN114" s="141"/>
      <c r="NJO114" s="141"/>
      <c r="NJP114" s="141"/>
      <c r="NJQ114" s="141"/>
      <c r="NJR114" s="141"/>
      <c r="NJS114" s="141"/>
      <c r="NJT114" s="141"/>
      <c r="NJU114" s="141"/>
      <c r="NJV114" s="141"/>
      <c r="NJW114" s="141"/>
      <c r="NJX114" s="141"/>
      <c r="NJY114" s="141"/>
      <c r="NJZ114" s="141"/>
      <c r="NKA114" s="141"/>
      <c r="NKB114" s="141"/>
      <c r="NKC114" s="141"/>
      <c r="NKD114" s="141"/>
      <c r="NKE114" s="141"/>
      <c r="NKF114" s="141"/>
      <c r="NKG114" s="141"/>
      <c r="NKH114" s="141"/>
      <c r="NKI114" s="141"/>
      <c r="NKJ114" s="141"/>
      <c r="NKK114" s="141"/>
      <c r="NKL114" s="141"/>
      <c r="NKM114" s="141"/>
      <c r="NKN114" s="141"/>
      <c r="NKO114" s="141"/>
      <c r="NKP114" s="141"/>
      <c r="NKQ114" s="141"/>
      <c r="NKR114" s="141"/>
      <c r="NKS114" s="141"/>
      <c r="NKT114" s="141"/>
      <c r="NKU114" s="141"/>
      <c r="NKV114" s="141"/>
      <c r="NKW114" s="141"/>
      <c r="NKX114" s="141"/>
      <c r="NKY114" s="141"/>
      <c r="NKZ114" s="141"/>
      <c r="NLA114" s="141"/>
      <c r="NLB114" s="141"/>
      <c r="NLC114" s="141"/>
      <c r="NLD114" s="141"/>
      <c r="NLE114" s="141"/>
      <c r="NLF114" s="141"/>
      <c r="NLG114" s="141"/>
      <c r="NLH114" s="141"/>
      <c r="NLI114" s="141"/>
      <c r="NLJ114" s="141"/>
      <c r="NLK114" s="141"/>
      <c r="NLL114" s="141"/>
      <c r="NLM114" s="141"/>
      <c r="NLN114" s="141"/>
      <c r="NLO114" s="141"/>
      <c r="NLP114" s="141"/>
      <c r="NLQ114" s="141"/>
      <c r="NLR114" s="141"/>
      <c r="NLS114" s="141"/>
      <c r="NLT114" s="141"/>
      <c r="NLU114" s="141"/>
      <c r="NLV114" s="141"/>
      <c r="NLW114" s="141"/>
      <c r="NLX114" s="141"/>
      <c r="NLY114" s="141"/>
      <c r="NLZ114" s="141"/>
      <c r="NMA114" s="141"/>
      <c r="NMB114" s="141"/>
      <c r="NMC114" s="141"/>
      <c r="NMD114" s="141"/>
      <c r="NME114" s="141"/>
      <c r="NMF114" s="141"/>
      <c r="NMG114" s="141"/>
      <c r="NMH114" s="141"/>
      <c r="NMI114" s="141"/>
      <c r="NMJ114" s="141"/>
      <c r="NMK114" s="141"/>
      <c r="NML114" s="141"/>
      <c r="NMM114" s="141"/>
      <c r="NMN114" s="141"/>
      <c r="NMO114" s="141"/>
      <c r="NMP114" s="141"/>
      <c r="NMQ114" s="141"/>
      <c r="NMR114" s="141"/>
      <c r="NMS114" s="141"/>
      <c r="NMT114" s="141"/>
      <c r="NMU114" s="141"/>
      <c r="NMV114" s="141"/>
      <c r="NMW114" s="141"/>
      <c r="NMX114" s="141"/>
      <c r="NMY114" s="141"/>
      <c r="NMZ114" s="141"/>
      <c r="NNA114" s="141"/>
      <c r="NNB114" s="141"/>
      <c r="NNC114" s="141"/>
      <c r="NND114" s="141"/>
      <c r="NNE114" s="141"/>
      <c r="NNF114" s="141"/>
      <c r="NNG114" s="141"/>
      <c r="NNH114" s="141"/>
      <c r="NNI114" s="141"/>
      <c r="NNJ114" s="141"/>
      <c r="NNK114" s="141"/>
      <c r="NNL114" s="141"/>
      <c r="NNM114" s="141"/>
      <c r="NNN114" s="141"/>
      <c r="NNO114" s="141"/>
      <c r="NNP114" s="141"/>
      <c r="NNQ114" s="141"/>
      <c r="NNR114" s="141"/>
      <c r="NNS114" s="141"/>
      <c r="NNT114" s="141"/>
      <c r="NNU114" s="141"/>
      <c r="NNV114" s="141"/>
      <c r="NNW114" s="141"/>
      <c r="NNX114" s="141"/>
      <c r="NNY114" s="141"/>
      <c r="NNZ114" s="141"/>
      <c r="NOA114" s="141"/>
      <c r="NOB114" s="141"/>
      <c r="NOC114" s="141"/>
      <c r="NOD114" s="141"/>
      <c r="NOE114" s="141"/>
      <c r="NOF114" s="141"/>
      <c r="NOG114" s="141"/>
      <c r="NOH114" s="141"/>
      <c r="NOI114" s="141"/>
      <c r="NOJ114" s="141"/>
      <c r="NOK114" s="141"/>
      <c r="NOL114" s="141"/>
      <c r="NOM114" s="141"/>
      <c r="NON114" s="141"/>
      <c r="NOO114" s="141"/>
      <c r="NOP114" s="141"/>
      <c r="NOQ114" s="141"/>
      <c r="NOR114" s="141"/>
      <c r="NOS114" s="141"/>
      <c r="NOT114" s="141"/>
      <c r="NOU114" s="141"/>
      <c r="NOV114" s="141"/>
      <c r="NOW114" s="141"/>
      <c r="NOX114" s="141"/>
      <c r="NOY114" s="141"/>
      <c r="NOZ114" s="141"/>
      <c r="NPA114" s="141"/>
      <c r="NPB114" s="141"/>
      <c r="NPC114" s="141"/>
      <c r="NPD114" s="141"/>
      <c r="NPE114" s="141"/>
      <c r="NPF114" s="141"/>
      <c r="NPG114" s="141"/>
      <c r="NPH114" s="141"/>
      <c r="NPI114" s="141"/>
      <c r="NPJ114" s="141"/>
      <c r="NPK114" s="141"/>
      <c r="NPL114" s="141"/>
      <c r="NPM114" s="141"/>
      <c r="NPN114" s="141"/>
      <c r="NPO114" s="141"/>
      <c r="NPP114" s="141"/>
      <c r="NPQ114" s="141"/>
      <c r="NPR114" s="141"/>
      <c r="NPS114" s="141"/>
      <c r="NPT114" s="141"/>
      <c r="NPU114" s="141"/>
      <c r="NPV114" s="141"/>
      <c r="NPW114" s="141"/>
      <c r="NPX114" s="141"/>
      <c r="NPY114" s="141"/>
      <c r="NPZ114" s="141"/>
      <c r="NQA114" s="141"/>
      <c r="NQB114" s="141"/>
      <c r="NQC114" s="141"/>
      <c r="NQD114" s="141"/>
      <c r="NQE114" s="141"/>
      <c r="NQF114" s="141"/>
      <c r="NQG114" s="141"/>
      <c r="NQH114" s="141"/>
      <c r="NQI114" s="141"/>
      <c r="NQJ114" s="141"/>
      <c r="NQK114" s="141"/>
      <c r="NQL114" s="141"/>
      <c r="NQM114" s="141"/>
      <c r="NQN114" s="141"/>
      <c r="NQO114" s="141"/>
      <c r="NQP114" s="141"/>
      <c r="NQQ114" s="141"/>
      <c r="NQR114" s="141"/>
      <c r="NQS114" s="141"/>
      <c r="NQT114" s="141"/>
      <c r="NQU114" s="141"/>
      <c r="NQV114" s="141"/>
      <c r="NQW114" s="141"/>
      <c r="NQX114" s="141"/>
      <c r="NQY114" s="141"/>
      <c r="NQZ114" s="141"/>
      <c r="NRA114" s="141"/>
      <c r="NRB114" s="141"/>
      <c r="NRC114" s="141"/>
      <c r="NRD114" s="141"/>
      <c r="NRE114" s="141"/>
      <c r="NRF114" s="141"/>
      <c r="NRG114" s="141"/>
      <c r="NRH114" s="141"/>
      <c r="NRI114" s="141"/>
      <c r="NRJ114" s="141"/>
      <c r="NRK114" s="141"/>
      <c r="NRL114" s="141"/>
      <c r="NRM114" s="141"/>
      <c r="NRN114" s="141"/>
      <c r="NRO114" s="141"/>
      <c r="NRP114" s="141"/>
      <c r="NRQ114" s="141"/>
      <c r="NRR114" s="141"/>
      <c r="NRS114" s="141"/>
      <c r="NRT114" s="141"/>
      <c r="NRU114" s="141"/>
      <c r="NRV114" s="141"/>
      <c r="NRW114" s="141"/>
      <c r="NRX114" s="141"/>
      <c r="NRY114" s="141"/>
      <c r="NRZ114" s="141"/>
      <c r="NSA114" s="141"/>
      <c r="NSB114" s="141"/>
      <c r="NSC114" s="141"/>
      <c r="NSD114" s="141"/>
      <c r="NSE114" s="141"/>
      <c r="NSF114" s="141"/>
      <c r="NSG114" s="141"/>
      <c r="NSH114" s="141"/>
      <c r="NSI114" s="141"/>
      <c r="NSJ114" s="141"/>
      <c r="NSK114" s="141"/>
      <c r="NSL114" s="141"/>
      <c r="NSM114" s="141"/>
      <c r="NSN114" s="141"/>
      <c r="NSO114" s="141"/>
      <c r="NSP114" s="141"/>
      <c r="NSQ114" s="141"/>
      <c r="NSR114" s="141"/>
      <c r="NSS114" s="141"/>
      <c r="NST114" s="141"/>
      <c r="NSU114" s="141"/>
      <c r="NSV114" s="141"/>
      <c r="NSW114" s="141"/>
      <c r="NSX114" s="141"/>
      <c r="NSY114" s="141"/>
      <c r="NSZ114" s="141"/>
      <c r="NTA114" s="141"/>
      <c r="NTB114" s="141"/>
      <c r="NTC114" s="141"/>
      <c r="NTD114" s="141"/>
      <c r="NTE114" s="141"/>
      <c r="NTF114" s="141"/>
      <c r="NTG114" s="141"/>
      <c r="NTH114" s="141"/>
      <c r="NTI114" s="141"/>
      <c r="NTJ114" s="141"/>
      <c r="NTK114" s="141"/>
      <c r="NTL114" s="141"/>
      <c r="NTM114" s="141"/>
      <c r="NTN114" s="141"/>
      <c r="NTO114" s="141"/>
      <c r="NTP114" s="141"/>
      <c r="NTQ114" s="141"/>
      <c r="NTR114" s="141"/>
      <c r="NTS114" s="141"/>
      <c r="NTT114" s="141"/>
      <c r="NTU114" s="141"/>
      <c r="NTV114" s="141"/>
      <c r="NTW114" s="141"/>
      <c r="NTX114" s="141"/>
      <c r="NTY114" s="141"/>
      <c r="NTZ114" s="141"/>
      <c r="NUA114" s="141"/>
      <c r="NUB114" s="141"/>
      <c r="NUC114" s="141"/>
      <c r="NUD114" s="141"/>
      <c r="NUE114" s="141"/>
      <c r="NUF114" s="141"/>
      <c r="NUG114" s="141"/>
      <c r="NUH114" s="141"/>
      <c r="NUI114" s="141"/>
      <c r="NUJ114" s="141"/>
      <c r="NUK114" s="141"/>
      <c r="NUL114" s="141"/>
      <c r="NUM114" s="141"/>
      <c r="NUN114" s="141"/>
      <c r="NUO114" s="141"/>
      <c r="NUP114" s="141"/>
      <c r="NUQ114" s="141"/>
      <c r="NUR114" s="141"/>
      <c r="NUS114" s="141"/>
      <c r="NUT114" s="141"/>
      <c r="NUU114" s="141"/>
      <c r="NUV114" s="141"/>
      <c r="NUW114" s="141"/>
      <c r="NUX114" s="141"/>
      <c r="NUY114" s="141"/>
      <c r="NUZ114" s="141"/>
      <c r="NVA114" s="141"/>
      <c r="NVB114" s="141"/>
      <c r="NVC114" s="141"/>
      <c r="NVD114" s="141"/>
      <c r="NVE114" s="141"/>
      <c r="NVF114" s="141"/>
      <c r="NVG114" s="141"/>
      <c r="NVH114" s="141"/>
      <c r="NVI114" s="141"/>
      <c r="NVJ114" s="141"/>
      <c r="NVK114" s="141"/>
      <c r="NVL114" s="141"/>
      <c r="NVM114" s="141"/>
      <c r="NVN114" s="141"/>
      <c r="NVO114" s="141"/>
      <c r="NVP114" s="141"/>
      <c r="NVQ114" s="141"/>
      <c r="NVR114" s="141"/>
      <c r="NVS114" s="141"/>
      <c r="NVT114" s="141"/>
      <c r="NVU114" s="141"/>
      <c r="NVV114" s="141"/>
      <c r="NVW114" s="141"/>
      <c r="NVX114" s="141"/>
      <c r="NVY114" s="141"/>
      <c r="NVZ114" s="141"/>
      <c r="NWA114" s="141"/>
      <c r="NWB114" s="141"/>
      <c r="NWC114" s="141"/>
      <c r="NWD114" s="141"/>
      <c r="NWE114" s="141"/>
      <c r="NWF114" s="141"/>
      <c r="NWG114" s="141"/>
      <c r="NWH114" s="141"/>
      <c r="NWI114" s="141"/>
      <c r="NWJ114" s="141"/>
      <c r="NWK114" s="141"/>
      <c r="NWL114" s="141"/>
      <c r="NWM114" s="141"/>
      <c r="NWN114" s="141"/>
      <c r="NWO114" s="141"/>
      <c r="NWP114" s="141"/>
      <c r="NWQ114" s="141"/>
      <c r="NWR114" s="141"/>
      <c r="NWS114" s="141"/>
      <c r="NWT114" s="141"/>
      <c r="NWU114" s="141"/>
      <c r="NWV114" s="141"/>
      <c r="NWW114" s="141"/>
      <c r="NWX114" s="141"/>
      <c r="NWY114" s="141"/>
      <c r="NWZ114" s="141"/>
      <c r="NXA114" s="141"/>
      <c r="NXB114" s="141"/>
      <c r="NXC114" s="141"/>
      <c r="NXD114" s="141"/>
      <c r="NXE114" s="141"/>
      <c r="NXF114" s="141"/>
      <c r="NXG114" s="141"/>
      <c r="NXH114" s="141"/>
      <c r="NXI114" s="141"/>
      <c r="NXJ114" s="141"/>
      <c r="NXK114" s="141"/>
      <c r="NXL114" s="141"/>
      <c r="NXM114" s="141"/>
      <c r="NXN114" s="141"/>
      <c r="NXO114" s="141"/>
      <c r="NXP114" s="141"/>
      <c r="NXQ114" s="141"/>
      <c r="NXR114" s="141"/>
      <c r="NXS114" s="141"/>
      <c r="NXT114" s="141"/>
      <c r="NXU114" s="141"/>
      <c r="NXV114" s="141"/>
      <c r="NXW114" s="141"/>
      <c r="NXX114" s="141"/>
      <c r="NXY114" s="141"/>
      <c r="NXZ114" s="141"/>
      <c r="NYA114" s="141"/>
      <c r="NYB114" s="141"/>
      <c r="NYC114" s="141"/>
      <c r="NYD114" s="141"/>
      <c r="NYE114" s="141"/>
      <c r="NYF114" s="141"/>
      <c r="NYG114" s="141"/>
      <c r="NYH114" s="141"/>
      <c r="NYI114" s="141"/>
      <c r="NYJ114" s="141"/>
      <c r="NYK114" s="141"/>
      <c r="NYL114" s="141"/>
      <c r="NYM114" s="141"/>
      <c r="NYN114" s="141"/>
      <c r="NYO114" s="141"/>
      <c r="NYP114" s="141"/>
      <c r="NYQ114" s="141"/>
      <c r="NYR114" s="141"/>
      <c r="NYS114" s="141"/>
      <c r="NYT114" s="141"/>
      <c r="NYU114" s="141"/>
      <c r="NYV114" s="141"/>
      <c r="NYW114" s="141"/>
      <c r="NYX114" s="141"/>
      <c r="NYY114" s="141"/>
      <c r="NYZ114" s="141"/>
      <c r="NZA114" s="141"/>
      <c r="NZB114" s="141"/>
      <c r="NZC114" s="141"/>
      <c r="NZD114" s="141"/>
      <c r="NZE114" s="141"/>
      <c r="NZF114" s="141"/>
      <c r="NZG114" s="141"/>
      <c r="NZH114" s="141"/>
      <c r="NZI114" s="141"/>
      <c r="NZJ114" s="141"/>
      <c r="NZK114" s="141"/>
      <c r="NZL114" s="141"/>
      <c r="NZM114" s="141"/>
      <c r="NZN114" s="141"/>
      <c r="NZO114" s="141"/>
      <c r="NZP114" s="141"/>
      <c r="NZQ114" s="141"/>
      <c r="NZR114" s="141"/>
      <c r="NZS114" s="141"/>
      <c r="NZT114" s="141"/>
      <c r="NZU114" s="141"/>
      <c r="NZV114" s="141"/>
      <c r="NZW114" s="141"/>
      <c r="NZX114" s="141"/>
      <c r="NZY114" s="141"/>
      <c r="NZZ114" s="141"/>
      <c r="OAA114" s="141"/>
      <c r="OAB114" s="141"/>
      <c r="OAC114" s="141"/>
      <c r="OAD114" s="141"/>
      <c r="OAE114" s="141"/>
      <c r="OAF114" s="141"/>
      <c r="OAG114" s="141"/>
      <c r="OAH114" s="141"/>
      <c r="OAI114" s="141"/>
      <c r="OAJ114" s="141"/>
      <c r="OAK114" s="141"/>
      <c r="OAL114" s="141"/>
      <c r="OAM114" s="141"/>
      <c r="OAN114" s="141"/>
      <c r="OAO114" s="141"/>
      <c r="OAP114" s="141"/>
      <c r="OAQ114" s="141"/>
      <c r="OAR114" s="141"/>
      <c r="OAS114" s="141"/>
      <c r="OAT114" s="141"/>
      <c r="OAU114" s="141"/>
      <c r="OAV114" s="141"/>
      <c r="OAW114" s="141"/>
      <c r="OAX114" s="141"/>
      <c r="OAY114" s="141"/>
      <c r="OAZ114" s="141"/>
      <c r="OBA114" s="141"/>
      <c r="OBB114" s="141"/>
      <c r="OBC114" s="141"/>
      <c r="OBD114" s="141"/>
      <c r="OBE114" s="141"/>
      <c r="OBF114" s="141"/>
      <c r="OBG114" s="141"/>
      <c r="OBH114" s="141"/>
      <c r="OBI114" s="141"/>
      <c r="OBJ114" s="141"/>
      <c r="OBK114" s="141"/>
      <c r="OBL114" s="141"/>
      <c r="OBM114" s="141"/>
      <c r="OBN114" s="141"/>
      <c r="OBO114" s="141"/>
      <c r="OBP114" s="141"/>
      <c r="OBQ114" s="141"/>
      <c r="OBR114" s="141"/>
      <c r="OBS114" s="141"/>
      <c r="OBT114" s="141"/>
      <c r="OBU114" s="141"/>
      <c r="OBV114" s="141"/>
      <c r="OBW114" s="141"/>
      <c r="OBX114" s="141"/>
      <c r="OBY114" s="141"/>
      <c r="OBZ114" s="141"/>
      <c r="OCA114" s="141"/>
      <c r="OCB114" s="141"/>
      <c r="OCC114" s="141"/>
      <c r="OCD114" s="141"/>
      <c r="OCE114" s="141"/>
      <c r="OCF114" s="141"/>
      <c r="OCG114" s="141"/>
      <c r="OCH114" s="141"/>
      <c r="OCI114" s="141"/>
      <c r="OCJ114" s="141"/>
      <c r="OCK114" s="141"/>
      <c r="OCL114" s="141"/>
      <c r="OCM114" s="141"/>
      <c r="OCN114" s="141"/>
      <c r="OCO114" s="141"/>
      <c r="OCP114" s="141"/>
      <c r="OCQ114" s="141"/>
      <c r="OCR114" s="141"/>
      <c r="OCS114" s="141"/>
      <c r="OCT114" s="141"/>
      <c r="OCU114" s="141"/>
      <c r="OCV114" s="141"/>
      <c r="OCW114" s="141"/>
      <c r="OCX114" s="141"/>
      <c r="OCY114" s="141"/>
      <c r="OCZ114" s="141"/>
      <c r="ODA114" s="141"/>
      <c r="ODB114" s="141"/>
      <c r="ODC114" s="141"/>
      <c r="ODD114" s="141"/>
      <c r="ODE114" s="141"/>
      <c r="ODF114" s="141"/>
      <c r="ODG114" s="141"/>
      <c r="ODH114" s="141"/>
      <c r="ODI114" s="141"/>
      <c r="ODJ114" s="141"/>
      <c r="ODK114" s="141"/>
      <c r="ODL114" s="141"/>
      <c r="ODM114" s="141"/>
      <c r="ODN114" s="141"/>
      <c r="ODO114" s="141"/>
      <c r="ODP114" s="141"/>
      <c r="ODQ114" s="141"/>
      <c r="ODR114" s="141"/>
      <c r="ODS114" s="141"/>
      <c r="ODT114" s="141"/>
      <c r="ODU114" s="141"/>
      <c r="ODV114" s="141"/>
      <c r="ODW114" s="141"/>
      <c r="ODX114" s="141"/>
      <c r="ODY114" s="141"/>
      <c r="ODZ114" s="141"/>
      <c r="OEA114" s="141"/>
      <c r="OEB114" s="141"/>
      <c r="OEC114" s="141"/>
      <c r="OED114" s="141"/>
      <c r="OEE114" s="141"/>
      <c r="OEF114" s="141"/>
      <c r="OEG114" s="141"/>
      <c r="OEH114" s="141"/>
      <c r="OEI114" s="141"/>
      <c r="OEJ114" s="141"/>
      <c r="OEK114" s="141"/>
      <c r="OEL114" s="141"/>
      <c r="OEM114" s="141"/>
      <c r="OEN114" s="141"/>
      <c r="OEO114" s="141"/>
      <c r="OEP114" s="141"/>
      <c r="OEQ114" s="141"/>
      <c r="OER114" s="141"/>
      <c r="OES114" s="141"/>
      <c r="OET114" s="141"/>
      <c r="OEU114" s="141"/>
      <c r="OEV114" s="141"/>
      <c r="OEW114" s="141"/>
      <c r="OEX114" s="141"/>
      <c r="OEY114" s="141"/>
      <c r="OEZ114" s="141"/>
      <c r="OFA114" s="141"/>
      <c r="OFB114" s="141"/>
      <c r="OFC114" s="141"/>
      <c r="OFD114" s="141"/>
      <c r="OFE114" s="141"/>
      <c r="OFF114" s="141"/>
      <c r="OFG114" s="141"/>
      <c r="OFH114" s="141"/>
      <c r="OFI114" s="141"/>
      <c r="OFJ114" s="141"/>
      <c r="OFK114" s="141"/>
      <c r="OFL114" s="141"/>
      <c r="OFM114" s="141"/>
      <c r="OFN114" s="141"/>
      <c r="OFO114" s="141"/>
      <c r="OFP114" s="141"/>
      <c r="OFQ114" s="141"/>
      <c r="OFR114" s="141"/>
      <c r="OFS114" s="141"/>
      <c r="OFT114" s="141"/>
      <c r="OFU114" s="141"/>
      <c r="OFV114" s="141"/>
      <c r="OFW114" s="141"/>
      <c r="OFX114" s="141"/>
      <c r="OFY114" s="141"/>
      <c r="OFZ114" s="141"/>
      <c r="OGA114" s="141"/>
      <c r="OGB114" s="141"/>
      <c r="OGC114" s="141"/>
      <c r="OGD114" s="141"/>
      <c r="OGE114" s="141"/>
      <c r="OGF114" s="141"/>
      <c r="OGG114" s="141"/>
      <c r="OGH114" s="141"/>
      <c r="OGI114" s="141"/>
      <c r="OGJ114" s="141"/>
      <c r="OGK114" s="141"/>
      <c r="OGL114" s="141"/>
      <c r="OGM114" s="141"/>
      <c r="OGN114" s="141"/>
      <c r="OGO114" s="141"/>
      <c r="OGP114" s="141"/>
      <c r="OGQ114" s="141"/>
      <c r="OGR114" s="141"/>
      <c r="OGS114" s="141"/>
      <c r="OGT114" s="141"/>
      <c r="OGU114" s="141"/>
      <c r="OGV114" s="141"/>
      <c r="OGW114" s="141"/>
      <c r="OGX114" s="141"/>
      <c r="OGY114" s="141"/>
      <c r="OGZ114" s="141"/>
      <c r="OHA114" s="141"/>
      <c r="OHB114" s="141"/>
      <c r="OHC114" s="141"/>
      <c r="OHD114" s="141"/>
      <c r="OHE114" s="141"/>
      <c r="OHF114" s="141"/>
      <c r="OHG114" s="141"/>
      <c r="OHH114" s="141"/>
      <c r="OHI114" s="141"/>
      <c r="OHJ114" s="141"/>
      <c r="OHK114" s="141"/>
      <c r="OHL114" s="141"/>
      <c r="OHM114" s="141"/>
      <c r="OHN114" s="141"/>
      <c r="OHO114" s="141"/>
      <c r="OHP114" s="141"/>
      <c r="OHQ114" s="141"/>
      <c r="OHR114" s="141"/>
      <c r="OHS114" s="141"/>
      <c r="OHT114" s="141"/>
      <c r="OHU114" s="141"/>
      <c r="OHV114" s="141"/>
      <c r="OHW114" s="141"/>
      <c r="OHX114" s="141"/>
      <c r="OHY114" s="141"/>
      <c r="OHZ114" s="141"/>
      <c r="OIA114" s="141"/>
      <c r="OIB114" s="141"/>
      <c r="OIC114" s="141"/>
      <c r="OID114" s="141"/>
      <c r="OIE114" s="141"/>
      <c r="OIF114" s="141"/>
      <c r="OIG114" s="141"/>
      <c r="OIH114" s="141"/>
      <c r="OII114" s="141"/>
      <c r="OIJ114" s="141"/>
      <c r="OIK114" s="141"/>
      <c r="OIL114" s="141"/>
      <c r="OIM114" s="141"/>
      <c r="OIN114" s="141"/>
      <c r="OIO114" s="141"/>
      <c r="OIP114" s="141"/>
      <c r="OIQ114" s="141"/>
      <c r="OIR114" s="141"/>
      <c r="OIS114" s="141"/>
      <c r="OIT114" s="141"/>
      <c r="OIU114" s="141"/>
      <c r="OIV114" s="141"/>
      <c r="OIW114" s="141"/>
      <c r="OIX114" s="141"/>
      <c r="OIY114" s="141"/>
      <c r="OIZ114" s="141"/>
      <c r="OJA114" s="141"/>
      <c r="OJB114" s="141"/>
      <c r="OJC114" s="141"/>
      <c r="OJD114" s="141"/>
      <c r="OJE114" s="141"/>
      <c r="OJF114" s="141"/>
      <c r="OJG114" s="141"/>
      <c r="OJH114" s="141"/>
      <c r="OJI114" s="141"/>
      <c r="OJJ114" s="141"/>
      <c r="OJK114" s="141"/>
      <c r="OJL114" s="141"/>
      <c r="OJM114" s="141"/>
      <c r="OJN114" s="141"/>
      <c r="OJO114" s="141"/>
      <c r="OJP114" s="141"/>
      <c r="OJQ114" s="141"/>
      <c r="OJR114" s="141"/>
      <c r="OJS114" s="141"/>
      <c r="OJT114" s="141"/>
      <c r="OJU114" s="141"/>
      <c r="OJV114" s="141"/>
      <c r="OJW114" s="141"/>
      <c r="OJX114" s="141"/>
      <c r="OJY114" s="141"/>
      <c r="OJZ114" s="141"/>
      <c r="OKA114" s="141"/>
      <c r="OKB114" s="141"/>
      <c r="OKC114" s="141"/>
      <c r="OKD114" s="141"/>
      <c r="OKE114" s="141"/>
      <c r="OKF114" s="141"/>
      <c r="OKG114" s="141"/>
      <c r="OKH114" s="141"/>
      <c r="OKI114" s="141"/>
      <c r="OKJ114" s="141"/>
      <c r="OKK114" s="141"/>
      <c r="OKL114" s="141"/>
      <c r="OKM114" s="141"/>
      <c r="OKN114" s="141"/>
      <c r="OKO114" s="141"/>
      <c r="OKP114" s="141"/>
      <c r="OKQ114" s="141"/>
      <c r="OKR114" s="141"/>
      <c r="OKS114" s="141"/>
      <c r="OKT114" s="141"/>
      <c r="OKU114" s="141"/>
      <c r="OKV114" s="141"/>
      <c r="OKW114" s="141"/>
      <c r="OKX114" s="141"/>
      <c r="OKY114" s="141"/>
      <c r="OKZ114" s="141"/>
      <c r="OLA114" s="141"/>
      <c r="OLB114" s="141"/>
      <c r="OLC114" s="141"/>
      <c r="OLD114" s="141"/>
      <c r="OLE114" s="141"/>
      <c r="OLF114" s="141"/>
      <c r="OLG114" s="141"/>
      <c r="OLH114" s="141"/>
      <c r="OLI114" s="141"/>
      <c r="OLJ114" s="141"/>
      <c r="OLK114" s="141"/>
      <c r="OLL114" s="141"/>
      <c r="OLM114" s="141"/>
      <c r="OLN114" s="141"/>
      <c r="OLO114" s="141"/>
      <c r="OLP114" s="141"/>
      <c r="OLQ114" s="141"/>
      <c r="OLR114" s="141"/>
      <c r="OLS114" s="141"/>
      <c r="OLT114" s="141"/>
      <c r="OLU114" s="141"/>
      <c r="OLV114" s="141"/>
      <c r="OLW114" s="141"/>
      <c r="OLX114" s="141"/>
      <c r="OLY114" s="141"/>
      <c r="OLZ114" s="141"/>
      <c r="OMA114" s="141"/>
      <c r="OMB114" s="141"/>
      <c r="OMC114" s="141"/>
      <c r="OMD114" s="141"/>
      <c r="OME114" s="141"/>
      <c r="OMF114" s="141"/>
      <c r="OMG114" s="141"/>
      <c r="OMH114" s="141"/>
      <c r="OMI114" s="141"/>
      <c r="OMJ114" s="141"/>
      <c r="OMK114" s="141"/>
      <c r="OML114" s="141"/>
      <c r="OMM114" s="141"/>
      <c r="OMN114" s="141"/>
      <c r="OMO114" s="141"/>
      <c r="OMP114" s="141"/>
      <c r="OMQ114" s="141"/>
      <c r="OMR114" s="141"/>
      <c r="OMS114" s="141"/>
      <c r="OMT114" s="141"/>
      <c r="OMU114" s="141"/>
      <c r="OMV114" s="141"/>
      <c r="OMW114" s="141"/>
      <c r="OMX114" s="141"/>
      <c r="OMY114" s="141"/>
      <c r="OMZ114" s="141"/>
      <c r="ONA114" s="141"/>
      <c r="ONB114" s="141"/>
      <c r="ONC114" s="141"/>
      <c r="OND114" s="141"/>
      <c r="ONE114" s="141"/>
      <c r="ONF114" s="141"/>
      <c r="ONG114" s="141"/>
      <c r="ONH114" s="141"/>
      <c r="ONI114" s="141"/>
      <c r="ONJ114" s="141"/>
      <c r="ONK114" s="141"/>
      <c r="ONL114" s="141"/>
      <c r="ONM114" s="141"/>
      <c r="ONN114" s="141"/>
      <c r="ONO114" s="141"/>
      <c r="ONP114" s="141"/>
      <c r="ONQ114" s="141"/>
      <c r="ONR114" s="141"/>
      <c r="ONS114" s="141"/>
      <c r="ONT114" s="141"/>
      <c r="ONU114" s="141"/>
      <c r="ONV114" s="141"/>
      <c r="ONW114" s="141"/>
      <c r="ONX114" s="141"/>
      <c r="ONY114" s="141"/>
      <c r="ONZ114" s="141"/>
      <c r="OOA114" s="141"/>
      <c r="OOB114" s="141"/>
      <c r="OOC114" s="141"/>
      <c r="OOD114" s="141"/>
      <c r="OOE114" s="141"/>
      <c r="OOF114" s="141"/>
      <c r="OOG114" s="141"/>
      <c r="OOH114" s="141"/>
      <c r="OOI114" s="141"/>
      <c r="OOJ114" s="141"/>
      <c r="OOK114" s="141"/>
      <c r="OOL114" s="141"/>
      <c r="OOM114" s="141"/>
      <c r="OON114" s="141"/>
      <c r="OOO114" s="141"/>
      <c r="OOP114" s="141"/>
      <c r="OOQ114" s="141"/>
      <c r="OOR114" s="141"/>
      <c r="OOS114" s="141"/>
      <c r="OOT114" s="141"/>
      <c r="OOU114" s="141"/>
      <c r="OOV114" s="141"/>
      <c r="OOW114" s="141"/>
      <c r="OOX114" s="141"/>
      <c r="OOY114" s="141"/>
      <c r="OOZ114" s="141"/>
      <c r="OPA114" s="141"/>
      <c r="OPB114" s="141"/>
      <c r="OPC114" s="141"/>
      <c r="OPD114" s="141"/>
      <c r="OPE114" s="141"/>
      <c r="OPF114" s="141"/>
      <c r="OPG114" s="141"/>
      <c r="OPH114" s="141"/>
      <c r="OPI114" s="141"/>
      <c r="OPJ114" s="141"/>
      <c r="OPK114" s="141"/>
      <c r="OPL114" s="141"/>
      <c r="OPM114" s="141"/>
      <c r="OPN114" s="141"/>
      <c r="OPO114" s="141"/>
      <c r="OPP114" s="141"/>
      <c r="OPQ114" s="141"/>
      <c r="OPR114" s="141"/>
      <c r="OPS114" s="141"/>
      <c r="OPT114" s="141"/>
      <c r="OPU114" s="141"/>
      <c r="OPV114" s="141"/>
      <c r="OPW114" s="141"/>
      <c r="OPX114" s="141"/>
      <c r="OPY114" s="141"/>
      <c r="OPZ114" s="141"/>
      <c r="OQA114" s="141"/>
      <c r="OQB114" s="141"/>
      <c r="OQC114" s="141"/>
      <c r="OQD114" s="141"/>
      <c r="OQE114" s="141"/>
      <c r="OQF114" s="141"/>
      <c r="OQG114" s="141"/>
      <c r="OQH114" s="141"/>
      <c r="OQI114" s="141"/>
      <c r="OQJ114" s="141"/>
      <c r="OQK114" s="141"/>
      <c r="OQL114" s="141"/>
      <c r="OQM114" s="141"/>
      <c r="OQN114" s="141"/>
      <c r="OQO114" s="141"/>
      <c r="OQP114" s="141"/>
      <c r="OQQ114" s="141"/>
      <c r="OQR114" s="141"/>
      <c r="OQS114" s="141"/>
      <c r="OQT114" s="141"/>
      <c r="OQU114" s="141"/>
      <c r="OQV114" s="141"/>
      <c r="OQW114" s="141"/>
      <c r="OQX114" s="141"/>
      <c r="OQY114" s="141"/>
      <c r="OQZ114" s="141"/>
      <c r="ORA114" s="141"/>
      <c r="ORB114" s="141"/>
      <c r="ORC114" s="141"/>
      <c r="ORD114" s="141"/>
      <c r="ORE114" s="141"/>
      <c r="ORF114" s="141"/>
      <c r="ORG114" s="141"/>
      <c r="ORH114" s="141"/>
      <c r="ORI114" s="141"/>
      <c r="ORJ114" s="141"/>
      <c r="ORK114" s="141"/>
      <c r="ORL114" s="141"/>
      <c r="ORM114" s="141"/>
      <c r="ORN114" s="141"/>
      <c r="ORO114" s="141"/>
      <c r="ORP114" s="141"/>
      <c r="ORQ114" s="141"/>
      <c r="ORR114" s="141"/>
      <c r="ORS114" s="141"/>
      <c r="ORT114" s="141"/>
      <c r="ORU114" s="141"/>
      <c r="ORV114" s="141"/>
      <c r="ORW114" s="141"/>
      <c r="ORX114" s="141"/>
      <c r="ORY114" s="141"/>
      <c r="ORZ114" s="141"/>
      <c r="OSA114" s="141"/>
      <c r="OSB114" s="141"/>
      <c r="OSC114" s="141"/>
      <c r="OSD114" s="141"/>
      <c r="OSE114" s="141"/>
      <c r="OSF114" s="141"/>
      <c r="OSG114" s="141"/>
      <c r="OSH114" s="141"/>
      <c r="OSI114" s="141"/>
      <c r="OSJ114" s="141"/>
      <c r="OSK114" s="141"/>
      <c r="OSL114" s="141"/>
      <c r="OSM114" s="141"/>
      <c r="OSN114" s="141"/>
      <c r="OSO114" s="141"/>
      <c r="OSP114" s="141"/>
      <c r="OSQ114" s="141"/>
      <c r="OSR114" s="141"/>
      <c r="OSS114" s="141"/>
      <c r="OST114" s="141"/>
      <c r="OSU114" s="141"/>
      <c r="OSV114" s="141"/>
      <c r="OSW114" s="141"/>
      <c r="OSX114" s="141"/>
      <c r="OSY114" s="141"/>
      <c r="OSZ114" s="141"/>
      <c r="OTA114" s="141"/>
      <c r="OTB114" s="141"/>
      <c r="OTC114" s="141"/>
      <c r="OTD114" s="141"/>
      <c r="OTE114" s="141"/>
      <c r="OTF114" s="141"/>
      <c r="OTG114" s="141"/>
      <c r="OTH114" s="141"/>
      <c r="OTI114" s="141"/>
      <c r="OTJ114" s="141"/>
      <c r="OTK114" s="141"/>
      <c r="OTL114" s="141"/>
      <c r="OTM114" s="141"/>
      <c r="OTN114" s="141"/>
      <c r="OTO114" s="141"/>
      <c r="OTP114" s="141"/>
      <c r="OTQ114" s="141"/>
      <c r="OTR114" s="141"/>
      <c r="OTS114" s="141"/>
      <c r="OTT114" s="141"/>
      <c r="OTU114" s="141"/>
      <c r="OTV114" s="141"/>
      <c r="OTW114" s="141"/>
      <c r="OTX114" s="141"/>
      <c r="OTY114" s="141"/>
      <c r="OTZ114" s="141"/>
      <c r="OUA114" s="141"/>
      <c r="OUB114" s="141"/>
      <c r="OUC114" s="141"/>
      <c r="OUD114" s="141"/>
      <c r="OUE114" s="141"/>
      <c r="OUF114" s="141"/>
      <c r="OUG114" s="141"/>
      <c r="OUH114" s="141"/>
      <c r="OUI114" s="141"/>
      <c r="OUJ114" s="141"/>
      <c r="OUK114" s="141"/>
      <c r="OUL114" s="141"/>
      <c r="OUM114" s="141"/>
      <c r="OUN114" s="141"/>
      <c r="OUO114" s="141"/>
      <c r="OUP114" s="141"/>
      <c r="OUQ114" s="141"/>
      <c r="OUR114" s="141"/>
      <c r="OUS114" s="141"/>
      <c r="OUT114" s="141"/>
      <c r="OUU114" s="141"/>
      <c r="OUV114" s="141"/>
      <c r="OUW114" s="141"/>
      <c r="OUX114" s="141"/>
      <c r="OUY114" s="141"/>
      <c r="OUZ114" s="141"/>
      <c r="OVA114" s="141"/>
      <c r="OVB114" s="141"/>
      <c r="OVC114" s="141"/>
      <c r="OVD114" s="141"/>
      <c r="OVE114" s="141"/>
      <c r="OVF114" s="141"/>
      <c r="OVG114" s="141"/>
      <c r="OVH114" s="141"/>
      <c r="OVI114" s="141"/>
      <c r="OVJ114" s="141"/>
      <c r="OVK114" s="141"/>
      <c r="OVL114" s="141"/>
      <c r="OVM114" s="141"/>
      <c r="OVN114" s="141"/>
      <c r="OVO114" s="141"/>
      <c r="OVP114" s="141"/>
      <c r="OVQ114" s="141"/>
      <c r="OVR114" s="141"/>
      <c r="OVS114" s="141"/>
      <c r="OVT114" s="141"/>
      <c r="OVU114" s="141"/>
      <c r="OVV114" s="141"/>
      <c r="OVW114" s="141"/>
      <c r="OVX114" s="141"/>
      <c r="OVY114" s="141"/>
      <c r="OVZ114" s="141"/>
      <c r="OWA114" s="141"/>
      <c r="OWB114" s="141"/>
      <c r="OWC114" s="141"/>
      <c r="OWD114" s="141"/>
      <c r="OWE114" s="141"/>
      <c r="OWF114" s="141"/>
      <c r="OWG114" s="141"/>
      <c r="OWH114" s="141"/>
      <c r="OWI114" s="141"/>
      <c r="OWJ114" s="141"/>
      <c r="OWK114" s="141"/>
      <c r="OWL114" s="141"/>
      <c r="OWM114" s="141"/>
      <c r="OWN114" s="141"/>
      <c r="OWO114" s="141"/>
      <c r="OWP114" s="141"/>
      <c r="OWQ114" s="141"/>
      <c r="OWR114" s="141"/>
      <c r="OWS114" s="141"/>
      <c r="OWT114" s="141"/>
      <c r="OWU114" s="141"/>
      <c r="OWV114" s="141"/>
      <c r="OWW114" s="141"/>
      <c r="OWX114" s="141"/>
      <c r="OWY114" s="141"/>
      <c r="OWZ114" s="141"/>
      <c r="OXA114" s="141"/>
      <c r="OXB114" s="141"/>
      <c r="OXC114" s="141"/>
      <c r="OXD114" s="141"/>
      <c r="OXE114" s="141"/>
      <c r="OXF114" s="141"/>
      <c r="OXG114" s="141"/>
      <c r="OXH114" s="141"/>
      <c r="OXI114" s="141"/>
      <c r="OXJ114" s="141"/>
      <c r="OXK114" s="141"/>
      <c r="OXL114" s="141"/>
      <c r="OXM114" s="141"/>
      <c r="OXN114" s="141"/>
      <c r="OXO114" s="141"/>
      <c r="OXP114" s="141"/>
      <c r="OXQ114" s="141"/>
      <c r="OXR114" s="141"/>
      <c r="OXS114" s="141"/>
      <c r="OXT114" s="141"/>
      <c r="OXU114" s="141"/>
      <c r="OXV114" s="141"/>
      <c r="OXW114" s="141"/>
      <c r="OXX114" s="141"/>
      <c r="OXY114" s="141"/>
      <c r="OXZ114" s="141"/>
      <c r="OYA114" s="141"/>
      <c r="OYB114" s="141"/>
      <c r="OYC114" s="141"/>
      <c r="OYD114" s="141"/>
      <c r="OYE114" s="141"/>
      <c r="OYF114" s="141"/>
      <c r="OYG114" s="141"/>
      <c r="OYH114" s="141"/>
      <c r="OYI114" s="141"/>
      <c r="OYJ114" s="141"/>
      <c r="OYK114" s="141"/>
      <c r="OYL114" s="141"/>
      <c r="OYM114" s="141"/>
      <c r="OYN114" s="141"/>
      <c r="OYO114" s="141"/>
      <c r="OYP114" s="141"/>
      <c r="OYQ114" s="141"/>
      <c r="OYR114" s="141"/>
      <c r="OYS114" s="141"/>
      <c r="OYT114" s="141"/>
      <c r="OYU114" s="141"/>
      <c r="OYV114" s="141"/>
      <c r="OYW114" s="141"/>
      <c r="OYX114" s="141"/>
      <c r="OYY114" s="141"/>
      <c r="OYZ114" s="141"/>
      <c r="OZA114" s="141"/>
      <c r="OZB114" s="141"/>
      <c r="OZC114" s="141"/>
      <c r="OZD114" s="141"/>
      <c r="OZE114" s="141"/>
      <c r="OZF114" s="141"/>
      <c r="OZG114" s="141"/>
      <c r="OZH114" s="141"/>
      <c r="OZI114" s="141"/>
      <c r="OZJ114" s="141"/>
      <c r="OZK114" s="141"/>
      <c r="OZL114" s="141"/>
      <c r="OZM114" s="141"/>
      <c r="OZN114" s="141"/>
      <c r="OZO114" s="141"/>
      <c r="OZP114" s="141"/>
      <c r="OZQ114" s="141"/>
      <c r="OZR114" s="141"/>
      <c r="OZS114" s="141"/>
      <c r="OZT114" s="141"/>
      <c r="OZU114" s="141"/>
      <c r="OZV114" s="141"/>
      <c r="OZW114" s="141"/>
      <c r="OZX114" s="141"/>
      <c r="OZY114" s="141"/>
      <c r="OZZ114" s="141"/>
      <c r="PAA114" s="141"/>
      <c r="PAB114" s="141"/>
      <c r="PAC114" s="141"/>
      <c r="PAD114" s="141"/>
      <c r="PAE114" s="141"/>
      <c r="PAF114" s="141"/>
      <c r="PAG114" s="141"/>
      <c r="PAH114" s="141"/>
      <c r="PAI114" s="141"/>
      <c r="PAJ114" s="141"/>
      <c r="PAK114" s="141"/>
      <c r="PAL114" s="141"/>
      <c r="PAM114" s="141"/>
      <c r="PAN114" s="141"/>
      <c r="PAO114" s="141"/>
      <c r="PAP114" s="141"/>
      <c r="PAQ114" s="141"/>
      <c r="PAR114" s="141"/>
      <c r="PAS114" s="141"/>
      <c r="PAT114" s="141"/>
      <c r="PAU114" s="141"/>
      <c r="PAV114" s="141"/>
      <c r="PAW114" s="141"/>
      <c r="PAX114" s="141"/>
      <c r="PAY114" s="141"/>
      <c r="PAZ114" s="141"/>
      <c r="PBA114" s="141"/>
      <c r="PBB114" s="141"/>
      <c r="PBC114" s="141"/>
      <c r="PBD114" s="141"/>
      <c r="PBE114" s="141"/>
      <c r="PBF114" s="141"/>
      <c r="PBG114" s="141"/>
      <c r="PBH114" s="141"/>
      <c r="PBI114" s="141"/>
      <c r="PBJ114" s="141"/>
      <c r="PBK114" s="141"/>
      <c r="PBL114" s="141"/>
      <c r="PBM114" s="141"/>
      <c r="PBN114" s="141"/>
      <c r="PBO114" s="141"/>
      <c r="PBP114" s="141"/>
      <c r="PBQ114" s="141"/>
      <c r="PBR114" s="141"/>
      <c r="PBS114" s="141"/>
      <c r="PBT114" s="141"/>
      <c r="PBU114" s="141"/>
      <c r="PBV114" s="141"/>
      <c r="PBW114" s="141"/>
      <c r="PBX114" s="141"/>
      <c r="PBY114" s="141"/>
      <c r="PBZ114" s="141"/>
      <c r="PCA114" s="141"/>
      <c r="PCB114" s="141"/>
      <c r="PCC114" s="141"/>
      <c r="PCD114" s="141"/>
      <c r="PCE114" s="141"/>
      <c r="PCF114" s="141"/>
      <c r="PCG114" s="141"/>
      <c r="PCH114" s="141"/>
      <c r="PCI114" s="141"/>
      <c r="PCJ114" s="141"/>
      <c r="PCK114" s="141"/>
      <c r="PCL114" s="141"/>
      <c r="PCM114" s="141"/>
      <c r="PCN114" s="141"/>
      <c r="PCO114" s="141"/>
      <c r="PCP114" s="141"/>
      <c r="PCQ114" s="141"/>
      <c r="PCR114" s="141"/>
      <c r="PCS114" s="141"/>
      <c r="PCT114" s="141"/>
      <c r="PCU114" s="141"/>
      <c r="PCV114" s="141"/>
      <c r="PCW114" s="141"/>
      <c r="PCX114" s="141"/>
      <c r="PCY114" s="141"/>
      <c r="PCZ114" s="141"/>
      <c r="PDA114" s="141"/>
      <c r="PDB114" s="141"/>
      <c r="PDC114" s="141"/>
      <c r="PDD114" s="141"/>
      <c r="PDE114" s="141"/>
      <c r="PDF114" s="141"/>
      <c r="PDG114" s="141"/>
      <c r="PDH114" s="141"/>
      <c r="PDI114" s="141"/>
      <c r="PDJ114" s="141"/>
      <c r="PDK114" s="141"/>
      <c r="PDL114" s="141"/>
      <c r="PDM114" s="141"/>
      <c r="PDN114" s="141"/>
      <c r="PDO114" s="141"/>
      <c r="PDP114" s="141"/>
      <c r="PDQ114" s="141"/>
      <c r="PDR114" s="141"/>
      <c r="PDS114" s="141"/>
      <c r="PDT114" s="141"/>
      <c r="PDU114" s="141"/>
      <c r="PDV114" s="141"/>
      <c r="PDW114" s="141"/>
      <c r="PDX114" s="141"/>
      <c r="PDY114" s="141"/>
      <c r="PDZ114" s="141"/>
      <c r="PEA114" s="141"/>
      <c r="PEB114" s="141"/>
      <c r="PEC114" s="141"/>
      <c r="PED114" s="141"/>
      <c r="PEE114" s="141"/>
      <c r="PEF114" s="141"/>
      <c r="PEG114" s="141"/>
      <c r="PEH114" s="141"/>
      <c r="PEI114" s="141"/>
      <c r="PEJ114" s="141"/>
      <c r="PEK114" s="141"/>
      <c r="PEL114" s="141"/>
      <c r="PEM114" s="141"/>
      <c r="PEN114" s="141"/>
      <c r="PEO114" s="141"/>
      <c r="PEP114" s="141"/>
      <c r="PEQ114" s="141"/>
      <c r="PER114" s="141"/>
      <c r="PES114" s="141"/>
      <c r="PET114" s="141"/>
      <c r="PEU114" s="141"/>
      <c r="PEV114" s="141"/>
      <c r="PEW114" s="141"/>
      <c r="PEX114" s="141"/>
      <c r="PEY114" s="141"/>
      <c r="PEZ114" s="141"/>
      <c r="PFA114" s="141"/>
      <c r="PFB114" s="141"/>
      <c r="PFC114" s="141"/>
      <c r="PFD114" s="141"/>
      <c r="PFE114" s="141"/>
      <c r="PFF114" s="141"/>
      <c r="PFG114" s="141"/>
      <c r="PFH114" s="141"/>
      <c r="PFI114" s="141"/>
      <c r="PFJ114" s="141"/>
      <c r="PFK114" s="141"/>
      <c r="PFL114" s="141"/>
      <c r="PFM114" s="141"/>
      <c r="PFN114" s="141"/>
      <c r="PFO114" s="141"/>
      <c r="PFP114" s="141"/>
      <c r="PFQ114" s="141"/>
      <c r="PFR114" s="141"/>
      <c r="PFS114" s="141"/>
      <c r="PFT114" s="141"/>
      <c r="PFU114" s="141"/>
      <c r="PFV114" s="141"/>
      <c r="PFW114" s="141"/>
      <c r="PFX114" s="141"/>
      <c r="PFY114" s="141"/>
      <c r="PFZ114" s="141"/>
      <c r="PGA114" s="141"/>
      <c r="PGB114" s="141"/>
      <c r="PGC114" s="141"/>
      <c r="PGD114" s="141"/>
      <c r="PGE114" s="141"/>
      <c r="PGF114" s="141"/>
      <c r="PGG114" s="141"/>
      <c r="PGH114" s="141"/>
      <c r="PGI114" s="141"/>
      <c r="PGJ114" s="141"/>
      <c r="PGK114" s="141"/>
      <c r="PGL114" s="141"/>
      <c r="PGM114" s="141"/>
      <c r="PGN114" s="141"/>
      <c r="PGO114" s="141"/>
      <c r="PGP114" s="141"/>
      <c r="PGQ114" s="141"/>
      <c r="PGR114" s="141"/>
      <c r="PGS114" s="141"/>
      <c r="PGT114" s="141"/>
      <c r="PGU114" s="141"/>
      <c r="PGV114" s="141"/>
      <c r="PGW114" s="141"/>
      <c r="PGX114" s="141"/>
      <c r="PGY114" s="141"/>
      <c r="PGZ114" s="141"/>
      <c r="PHA114" s="141"/>
      <c r="PHB114" s="141"/>
      <c r="PHC114" s="141"/>
      <c r="PHD114" s="141"/>
      <c r="PHE114" s="141"/>
      <c r="PHF114" s="141"/>
      <c r="PHG114" s="141"/>
      <c r="PHH114" s="141"/>
      <c r="PHI114" s="141"/>
      <c r="PHJ114" s="141"/>
      <c r="PHK114" s="141"/>
      <c r="PHL114" s="141"/>
      <c r="PHM114" s="141"/>
      <c r="PHN114" s="141"/>
      <c r="PHO114" s="141"/>
      <c r="PHP114" s="141"/>
      <c r="PHQ114" s="141"/>
      <c r="PHR114" s="141"/>
      <c r="PHS114" s="141"/>
      <c r="PHT114" s="141"/>
      <c r="PHU114" s="141"/>
      <c r="PHV114" s="141"/>
      <c r="PHW114" s="141"/>
      <c r="PHX114" s="141"/>
      <c r="PHY114" s="141"/>
      <c r="PHZ114" s="141"/>
      <c r="PIA114" s="141"/>
      <c r="PIB114" s="141"/>
      <c r="PIC114" s="141"/>
      <c r="PID114" s="141"/>
      <c r="PIE114" s="141"/>
      <c r="PIF114" s="141"/>
      <c r="PIG114" s="141"/>
      <c r="PIH114" s="141"/>
      <c r="PII114" s="141"/>
      <c r="PIJ114" s="141"/>
      <c r="PIK114" s="141"/>
      <c r="PIL114" s="141"/>
      <c r="PIM114" s="141"/>
      <c r="PIN114" s="141"/>
      <c r="PIO114" s="141"/>
      <c r="PIP114" s="141"/>
      <c r="PIQ114" s="141"/>
      <c r="PIR114" s="141"/>
      <c r="PIS114" s="141"/>
      <c r="PIT114" s="141"/>
      <c r="PIU114" s="141"/>
      <c r="PIV114" s="141"/>
      <c r="PIW114" s="141"/>
      <c r="PIX114" s="141"/>
      <c r="PIY114" s="141"/>
      <c r="PIZ114" s="141"/>
      <c r="PJA114" s="141"/>
      <c r="PJB114" s="141"/>
      <c r="PJC114" s="141"/>
      <c r="PJD114" s="141"/>
      <c r="PJE114" s="141"/>
      <c r="PJF114" s="141"/>
      <c r="PJG114" s="141"/>
      <c r="PJH114" s="141"/>
      <c r="PJI114" s="141"/>
      <c r="PJJ114" s="141"/>
      <c r="PJK114" s="141"/>
      <c r="PJL114" s="141"/>
      <c r="PJM114" s="141"/>
      <c r="PJN114" s="141"/>
      <c r="PJO114" s="141"/>
      <c r="PJP114" s="141"/>
      <c r="PJQ114" s="141"/>
      <c r="PJR114" s="141"/>
      <c r="PJS114" s="141"/>
      <c r="PJT114" s="141"/>
      <c r="PJU114" s="141"/>
      <c r="PJV114" s="141"/>
      <c r="PJW114" s="141"/>
      <c r="PJX114" s="141"/>
      <c r="PJY114" s="141"/>
      <c r="PJZ114" s="141"/>
      <c r="PKA114" s="141"/>
      <c r="PKB114" s="141"/>
      <c r="PKC114" s="141"/>
      <c r="PKD114" s="141"/>
      <c r="PKE114" s="141"/>
      <c r="PKF114" s="141"/>
      <c r="PKG114" s="141"/>
      <c r="PKH114" s="141"/>
      <c r="PKI114" s="141"/>
      <c r="PKJ114" s="141"/>
      <c r="PKK114" s="141"/>
      <c r="PKL114" s="141"/>
      <c r="PKM114" s="141"/>
      <c r="PKN114" s="141"/>
      <c r="PKO114" s="141"/>
      <c r="PKP114" s="141"/>
      <c r="PKQ114" s="141"/>
      <c r="PKR114" s="141"/>
      <c r="PKS114" s="141"/>
      <c r="PKT114" s="141"/>
      <c r="PKU114" s="141"/>
      <c r="PKV114" s="141"/>
      <c r="PKW114" s="141"/>
      <c r="PKX114" s="141"/>
      <c r="PKY114" s="141"/>
      <c r="PKZ114" s="141"/>
      <c r="PLA114" s="141"/>
      <c r="PLB114" s="141"/>
      <c r="PLC114" s="141"/>
      <c r="PLD114" s="141"/>
      <c r="PLE114" s="141"/>
      <c r="PLF114" s="141"/>
      <c r="PLG114" s="141"/>
      <c r="PLH114" s="141"/>
      <c r="PLI114" s="141"/>
      <c r="PLJ114" s="141"/>
      <c r="PLK114" s="141"/>
      <c r="PLL114" s="141"/>
      <c r="PLM114" s="141"/>
      <c r="PLN114" s="141"/>
      <c r="PLO114" s="141"/>
      <c r="PLP114" s="141"/>
      <c r="PLQ114" s="141"/>
      <c r="PLR114" s="141"/>
      <c r="PLS114" s="141"/>
      <c r="PLT114" s="141"/>
      <c r="PLU114" s="141"/>
      <c r="PLV114" s="141"/>
      <c r="PLW114" s="141"/>
      <c r="PLX114" s="141"/>
      <c r="PLY114" s="141"/>
      <c r="PLZ114" s="141"/>
      <c r="PMA114" s="141"/>
      <c r="PMB114" s="141"/>
      <c r="PMC114" s="141"/>
      <c r="PMD114" s="141"/>
      <c r="PME114" s="141"/>
      <c r="PMF114" s="141"/>
      <c r="PMG114" s="141"/>
      <c r="PMH114" s="141"/>
      <c r="PMI114" s="141"/>
      <c r="PMJ114" s="141"/>
      <c r="PMK114" s="141"/>
      <c r="PML114" s="141"/>
      <c r="PMM114" s="141"/>
      <c r="PMN114" s="141"/>
      <c r="PMO114" s="141"/>
      <c r="PMP114" s="141"/>
      <c r="PMQ114" s="141"/>
      <c r="PMR114" s="141"/>
      <c r="PMS114" s="141"/>
      <c r="PMT114" s="141"/>
      <c r="PMU114" s="141"/>
      <c r="PMV114" s="141"/>
      <c r="PMW114" s="141"/>
      <c r="PMX114" s="141"/>
      <c r="PMY114" s="141"/>
      <c r="PMZ114" s="141"/>
      <c r="PNA114" s="141"/>
      <c r="PNB114" s="141"/>
      <c r="PNC114" s="141"/>
      <c r="PND114" s="141"/>
      <c r="PNE114" s="141"/>
      <c r="PNF114" s="141"/>
      <c r="PNG114" s="141"/>
      <c r="PNH114" s="141"/>
      <c r="PNI114" s="141"/>
      <c r="PNJ114" s="141"/>
      <c r="PNK114" s="141"/>
      <c r="PNL114" s="141"/>
      <c r="PNM114" s="141"/>
      <c r="PNN114" s="141"/>
      <c r="PNO114" s="141"/>
      <c r="PNP114" s="141"/>
      <c r="PNQ114" s="141"/>
      <c r="PNR114" s="141"/>
      <c r="PNS114" s="141"/>
      <c r="PNT114" s="141"/>
      <c r="PNU114" s="141"/>
      <c r="PNV114" s="141"/>
      <c r="PNW114" s="141"/>
      <c r="PNX114" s="141"/>
      <c r="PNY114" s="141"/>
      <c r="PNZ114" s="141"/>
      <c r="POA114" s="141"/>
      <c r="POB114" s="141"/>
      <c r="POC114" s="141"/>
      <c r="POD114" s="141"/>
      <c r="POE114" s="141"/>
      <c r="POF114" s="141"/>
      <c r="POG114" s="141"/>
      <c r="POH114" s="141"/>
      <c r="POI114" s="141"/>
      <c r="POJ114" s="141"/>
      <c r="POK114" s="141"/>
      <c r="POL114" s="141"/>
      <c r="POM114" s="141"/>
      <c r="PON114" s="141"/>
      <c r="POO114" s="141"/>
      <c r="POP114" s="141"/>
      <c r="POQ114" s="141"/>
      <c r="POR114" s="141"/>
      <c r="POS114" s="141"/>
      <c r="POT114" s="141"/>
      <c r="POU114" s="141"/>
      <c r="POV114" s="141"/>
      <c r="POW114" s="141"/>
      <c r="POX114" s="141"/>
      <c r="POY114" s="141"/>
      <c r="POZ114" s="141"/>
      <c r="PPA114" s="141"/>
      <c r="PPB114" s="141"/>
      <c r="PPC114" s="141"/>
      <c r="PPD114" s="141"/>
      <c r="PPE114" s="141"/>
      <c r="PPF114" s="141"/>
      <c r="PPG114" s="141"/>
      <c r="PPH114" s="141"/>
      <c r="PPI114" s="141"/>
      <c r="PPJ114" s="141"/>
      <c r="PPK114" s="141"/>
      <c r="PPL114" s="141"/>
      <c r="PPM114" s="141"/>
      <c r="PPN114" s="141"/>
      <c r="PPO114" s="141"/>
      <c r="PPP114" s="141"/>
      <c r="PPQ114" s="141"/>
      <c r="PPR114" s="141"/>
      <c r="PPS114" s="141"/>
      <c r="PPT114" s="141"/>
      <c r="PPU114" s="141"/>
      <c r="PPV114" s="141"/>
      <c r="PPW114" s="141"/>
      <c r="PPX114" s="141"/>
      <c r="PPY114" s="141"/>
      <c r="PPZ114" s="141"/>
      <c r="PQA114" s="141"/>
      <c r="PQB114" s="141"/>
      <c r="PQC114" s="141"/>
      <c r="PQD114" s="141"/>
      <c r="PQE114" s="141"/>
      <c r="PQF114" s="141"/>
      <c r="PQG114" s="141"/>
      <c r="PQH114" s="141"/>
      <c r="PQI114" s="141"/>
      <c r="PQJ114" s="141"/>
      <c r="PQK114" s="141"/>
      <c r="PQL114" s="141"/>
      <c r="PQM114" s="141"/>
      <c r="PQN114" s="141"/>
      <c r="PQO114" s="141"/>
      <c r="PQP114" s="141"/>
      <c r="PQQ114" s="141"/>
      <c r="PQR114" s="141"/>
      <c r="PQS114" s="141"/>
      <c r="PQT114" s="141"/>
      <c r="PQU114" s="141"/>
      <c r="PQV114" s="141"/>
      <c r="PQW114" s="141"/>
      <c r="PQX114" s="141"/>
      <c r="PQY114" s="141"/>
      <c r="PQZ114" s="141"/>
      <c r="PRA114" s="141"/>
      <c r="PRB114" s="141"/>
      <c r="PRC114" s="141"/>
      <c r="PRD114" s="141"/>
      <c r="PRE114" s="141"/>
      <c r="PRF114" s="141"/>
      <c r="PRG114" s="141"/>
      <c r="PRH114" s="141"/>
      <c r="PRI114" s="141"/>
      <c r="PRJ114" s="141"/>
      <c r="PRK114" s="141"/>
      <c r="PRL114" s="141"/>
      <c r="PRM114" s="141"/>
      <c r="PRN114" s="141"/>
      <c r="PRO114" s="141"/>
      <c r="PRP114" s="141"/>
      <c r="PRQ114" s="141"/>
      <c r="PRR114" s="141"/>
      <c r="PRS114" s="141"/>
      <c r="PRT114" s="141"/>
      <c r="PRU114" s="141"/>
      <c r="PRV114" s="141"/>
      <c r="PRW114" s="141"/>
      <c r="PRX114" s="141"/>
      <c r="PRY114" s="141"/>
      <c r="PRZ114" s="141"/>
      <c r="PSA114" s="141"/>
      <c r="PSB114" s="141"/>
      <c r="PSC114" s="141"/>
      <c r="PSD114" s="141"/>
      <c r="PSE114" s="141"/>
      <c r="PSF114" s="141"/>
      <c r="PSG114" s="141"/>
      <c r="PSH114" s="141"/>
      <c r="PSI114" s="141"/>
      <c r="PSJ114" s="141"/>
      <c r="PSK114" s="141"/>
      <c r="PSL114" s="141"/>
      <c r="PSM114" s="141"/>
      <c r="PSN114" s="141"/>
      <c r="PSO114" s="141"/>
      <c r="PSP114" s="141"/>
      <c r="PSQ114" s="141"/>
      <c r="PSR114" s="141"/>
      <c r="PSS114" s="141"/>
      <c r="PST114" s="141"/>
      <c r="PSU114" s="141"/>
      <c r="PSV114" s="141"/>
      <c r="PSW114" s="141"/>
      <c r="PSX114" s="141"/>
      <c r="PSY114" s="141"/>
      <c r="PSZ114" s="141"/>
      <c r="PTA114" s="141"/>
      <c r="PTB114" s="141"/>
      <c r="PTC114" s="141"/>
      <c r="PTD114" s="141"/>
      <c r="PTE114" s="141"/>
      <c r="PTF114" s="141"/>
      <c r="PTG114" s="141"/>
      <c r="PTH114" s="141"/>
      <c r="PTI114" s="141"/>
      <c r="PTJ114" s="141"/>
      <c r="PTK114" s="141"/>
      <c r="PTL114" s="141"/>
      <c r="PTM114" s="141"/>
      <c r="PTN114" s="141"/>
      <c r="PTO114" s="141"/>
      <c r="PTP114" s="141"/>
      <c r="PTQ114" s="141"/>
      <c r="PTR114" s="141"/>
      <c r="PTS114" s="141"/>
      <c r="PTT114" s="141"/>
      <c r="PTU114" s="141"/>
      <c r="PTV114" s="141"/>
      <c r="PTW114" s="141"/>
      <c r="PTX114" s="141"/>
      <c r="PTY114" s="141"/>
      <c r="PTZ114" s="141"/>
      <c r="PUA114" s="141"/>
      <c r="PUB114" s="141"/>
      <c r="PUC114" s="141"/>
      <c r="PUD114" s="141"/>
      <c r="PUE114" s="141"/>
      <c r="PUF114" s="141"/>
      <c r="PUG114" s="141"/>
      <c r="PUH114" s="141"/>
      <c r="PUI114" s="141"/>
      <c r="PUJ114" s="141"/>
      <c r="PUK114" s="141"/>
      <c r="PUL114" s="141"/>
      <c r="PUM114" s="141"/>
      <c r="PUN114" s="141"/>
      <c r="PUO114" s="141"/>
      <c r="PUP114" s="141"/>
      <c r="PUQ114" s="141"/>
      <c r="PUR114" s="141"/>
      <c r="PUS114" s="141"/>
      <c r="PUT114" s="141"/>
      <c r="PUU114" s="141"/>
      <c r="PUV114" s="141"/>
      <c r="PUW114" s="141"/>
      <c r="PUX114" s="141"/>
      <c r="PUY114" s="141"/>
      <c r="PUZ114" s="141"/>
      <c r="PVA114" s="141"/>
      <c r="PVB114" s="141"/>
      <c r="PVC114" s="141"/>
      <c r="PVD114" s="141"/>
      <c r="PVE114" s="141"/>
      <c r="PVF114" s="141"/>
      <c r="PVG114" s="141"/>
      <c r="PVH114" s="141"/>
      <c r="PVI114" s="141"/>
      <c r="PVJ114" s="141"/>
      <c r="PVK114" s="141"/>
      <c r="PVL114" s="141"/>
      <c r="PVM114" s="141"/>
      <c r="PVN114" s="141"/>
      <c r="PVO114" s="141"/>
      <c r="PVP114" s="141"/>
      <c r="PVQ114" s="141"/>
      <c r="PVR114" s="141"/>
      <c r="PVS114" s="141"/>
      <c r="PVT114" s="141"/>
      <c r="PVU114" s="141"/>
      <c r="PVV114" s="141"/>
      <c r="PVW114" s="141"/>
      <c r="PVX114" s="141"/>
      <c r="PVY114" s="141"/>
      <c r="PVZ114" s="141"/>
      <c r="PWA114" s="141"/>
      <c r="PWB114" s="141"/>
      <c r="PWC114" s="141"/>
      <c r="PWD114" s="141"/>
      <c r="PWE114" s="141"/>
      <c r="PWF114" s="141"/>
      <c r="PWG114" s="141"/>
      <c r="PWH114" s="141"/>
      <c r="PWI114" s="141"/>
      <c r="PWJ114" s="141"/>
      <c r="PWK114" s="141"/>
      <c r="PWL114" s="141"/>
      <c r="PWM114" s="141"/>
      <c r="PWN114" s="141"/>
      <c r="PWO114" s="141"/>
      <c r="PWP114" s="141"/>
      <c r="PWQ114" s="141"/>
      <c r="PWR114" s="141"/>
      <c r="PWS114" s="141"/>
      <c r="PWT114" s="141"/>
      <c r="PWU114" s="141"/>
      <c r="PWV114" s="141"/>
      <c r="PWW114" s="141"/>
      <c r="PWX114" s="141"/>
      <c r="PWY114" s="141"/>
      <c r="PWZ114" s="141"/>
      <c r="PXA114" s="141"/>
      <c r="PXB114" s="141"/>
      <c r="PXC114" s="141"/>
      <c r="PXD114" s="141"/>
      <c r="PXE114" s="141"/>
      <c r="PXF114" s="141"/>
      <c r="PXG114" s="141"/>
      <c r="PXH114" s="141"/>
      <c r="PXI114" s="141"/>
      <c r="PXJ114" s="141"/>
      <c r="PXK114" s="141"/>
      <c r="PXL114" s="141"/>
      <c r="PXM114" s="141"/>
      <c r="PXN114" s="141"/>
      <c r="PXO114" s="141"/>
      <c r="PXP114" s="141"/>
      <c r="PXQ114" s="141"/>
      <c r="PXR114" s="141"/>
      <c r="PXS114" s="141"/>
      <c r="PXT114" s="141"/>
      <c r="PXU114" s="141"/>
      <c r="PXV114" s="141"/>
      <c r="PXW114" s="141"/>
      <c r="PXX114" s="141"/>
      <c r="PXY114" s="141"/>
      <c r="PXZ114" s="141"/>
      <c r="PYA114" s="141"/>
      <c r="PYB114" s="141"/>
      <c r="PYC114" s="141"/>
      <c r="PYD114" s="141"/>
      <c r="PYE114" s="141"/>
      <c r="PYF114" s="141"/>
      <c r="PYG114" s="141"/>
      <c r="PYH114" s="141"/>
      <c r="PYI114" s="141"/>
      <c r="PYJ114" s="141"/>
      <c r="PYK114" s="141"/>
      <c r="PYL114" s="141"/>
      <c r="PYM114" s="141"/>
      <c r="PYN114" s="141"/>
      <c r="PYO114" s="141"/>
      <c r="PYP114" s="141"/>
      <c r="PYQ114" s="141"/>
      <c r="PYR114" s="141"/>
      <c r="PYS114" s="141"/>
      <c r="PYT114" s="141"/>
      <c r="PYU114" s="141"/>
      <c r="PYV114" s="141"/>
      <c r="PYW114" s="141"/>
      <c r="PYX114" s="141"/>
      <c r="PYY114" s="141"/>
      <c r="PYZ114" s="141"/>
      <c r="PZA114" s="141"/>
      <c r="PZB114" s="141"/>
      <c r="PZC114" s="141"/>
      <c r="PZD114" s="141"/>
      <c r="PZE114" s="141"/>
      <c r="PZF114" s="141"/>
      <c r="PZG114" s="141"/>
      <c r="PZH114" s="141"/>
      <c r="PZI114" s="141"/>
      <c r="PZJ114" s="141"/>
      <c r="PZK114" s="141"/>
      <c r="PZL114" s="141"/>
      <c r="PZM114" s="141"/>
      <c r="PZN114" s="141"/>
      <c r="PZO114" s="141"/>
      <c r="PZP114" s="141"/>
      <c r="PZQ114" s="141"/>
      <c r="PZR114" s="141"/>
      <c r="PZS114" s="141"/>
      <c r="PZT114" s="141"/>
      <c r="PZU114" s="141"/>
      <c r="PZV114" s="141"/>
      <c r="PZW114" s="141"/>
      <c r="PZX114" s="141"/>
      <c r="PZY114" s="141"/>
      <c r="PZZ114" s="141"/>
      <c r="QAA114" s="141"/>
      <c r="QAB114" s="141"/>
      <c r="QAC114" s="141"/>
      <c r="QAD114" s="141"/>
      <c r="QAE114" s="141"/>
      <c r="QAF114" s="141"/>
      <c r="QAG114" s="141"/>
      <c r="QAH114" s="141"/>
      <c r="QAI114" s="141"/>
      <c r="QAJ114" s="141"/>
      <c r="QAK114" s="141"/>
      <c r="QAL114" s="141"/>
      <c r="QAM114" s="141"/>
      <c r="QAN114" s="141"/>
      <c r="QAO114" s="141"/>
      <c r="QAP114" s="141"/>
      <c r="QAQ114" s="141"/>
      <c r="QAR114" s="141"/>
      <c r="QAS114" s="141"/>
      <c r="QAT114" s="141"/>
      <c r="QAU114" s="141"/>
      <c r="QAV114" s="141"/>
      <c r="QAW114" s="141"/>
      <c r="QAX114" s="141"/>
      <c r="QAY114" s="141"/>
      <c r="QAZ114" s="141"/>
      <c r="QBA114" s="141"/>
      <c r="QBB114" s="141"/>
      <c r="QBC114" s="141"/>
      <c r="QBD114" s="141"/>
      <c r="QBE114" s="141"/>
      <c r="QBF114" s="141"/>
      <c r="QBG114" s="141"/>
      <c r="QBH114" s="141"/>
      <c r="QBI114" s="141"/>
      <c r="QBJ114" s="141"/>
      <c r="QBK114" s="141"/>
      <c r="QBL114" s="141"/>
      <c r="QBM114" s="141"/>
      <c r="QBN114" s="141"/>
      <c r="QBO114" s="141"/>
      <c r="QBP114" s="141"/>
      <c r="QBQ114" s="141"/>
      <c r="QBR114" s="141"/>
      <c r="QBS114" s="141"/>
      <c r="QBT114" s="141"/>
      <c r="QBU114" s="141"/>
      <c r="QBV114" s="141"/>
      <c r="QBW114" s="141"/>
      <c r="QBX114" s="141"/>
      <c r="QBY114" s="141"/>
      <c r="QBZ114" s="141"/>
      <c r="QCA114" s="141"/>
      <c r="QCB114" s="141"/>
      <c r="QCC114" s="141"/>
      <c r="QCD114" s="141"/>
      <c r="QCE114" s="141"/>
      <c r="QCF114" s="141"/>
      <c r="QCG114" s="141"/>
      <c r="QCH114" s="141"/>
      <c r="QCI114" s="141"/>
      <c r="QCJ114" s="141"/>
      <c r="QCK114" s="141"/>
      <c r="QCL114" s="141"/>
      <c r="QCM114" s="141"/>
      <c r="QCN114" s="141"/>
      <c r="QCO114" s="141"/>
      <c r="QCP114" s="141"/>
      <c r="QCQ114" s="141"/>
      <c r="QCR114" s="141"/>
      <c r="QCS114" s="141"/>
      <c r="QCT114" s="141"/>
      <c r="QCU114" s="141"/>
      <c r="QCV114" s="141"/>
      <c r="QCW114" s="141"/>
      <c r="QCX114" s="141"/>
      <c r="QCY114" s="141"/>
      <c r="QCZ114" s="141"/>
      <c r="QDA114" s="141"/>
      <c r="QDB114" s="141"/>
      <c r="QDC114" s="141"/>
      <c r="QDD114" s="141"/>
      <c r="QDE114" s="141"/>
      <c r="QDF114" s="141"/>
      <c r="QDG114" s="141"/>
      <c r="QDH114" s="141"/>
      <c r="QDI114" s="141"/>
      <c r="QDJ114" s="141"/>
      <c r="QDK114" s="141"/>
      <c r="QDL114" s="141"/>
      <c r="QDM114" s="141"/>
      <c r="QDN114" s="141"/>
      <c r="QDO114" s="141"/>
      <c r="QDP114" s="141"/>
      <c r="QDQ114" s="141"/>
      <c r="QDR114" s="141"/>
      <c r="QDS114" s="141"/>
      <c r="QDT114" s="141"/>
      <c r="QDU114" s="141"/>
      <c r="QDV114" s="141"/>
      <c r="QDW114" s="141"/>
      <c r="QDX114" s="141"/>
      <c r="QDY114" s="141"/>
      <c r="QDZ114" s="141"/>
      <c r="QEA114" s="141"/>
      <c r="QEB114" s="141"/>
      <c r="QEC114" s="141"/>
      <c r="QED114" s="141"/>
      <c r="QEE114" s="141"/>
      <c r="QEF114" s="141"/>
      <c r="QEG114" s="141"/>
      <c r="QEH114" s="141"/>
      <c r="QEI114" s="141"/>
      <c r="QEJ114" s="141"/>
      <c r="QEK114" s="141"/>
      <c r="QEL114" s="141"/>
      <c r="QEM114" s="141"/>
      <c r="QEN114" s="141"/>
      <c r="QEO114" s="141"/>
      <c r="QEP114" s="141"/>
      <c r="QEQ114" s="141"/>
      <c r="QER114" s="141"/>
      <c r="QES114" s="141"/>
      <c r="QET114" s="141"/>
      <c r="QEU114" s="141"/>
      <c r="QEV114" s="141"/>
      <c r="QEW114" s="141"/>
      <c r="QEX114" s="141"/>
      <c r="QEY114" s="141"/>
      <c r="QEZ114" s="141"/>
      <c r="QFA114" s="141"/>
      <c r="QFB114" s="141"/>
      <c r="QFC114" s="141"/>
      <c r="QFD114" s="141"/>
      <c r="QFE114" s="141"/>
      <c r="QFF114" s="141"/>
      <c r="QFG114" s="141"/>
      <c r="QFH114" s="141"/>
      <c r="QFI114" s="141"/>
      <c r="QFJ114" s="141"/>
      <c r="QFK114" s="141"/>
      <c r="QFL114" s="141"/>
      <c r="QFM114" s="141"/>
      <c r="QFN114" s="141"/>
      <c r="QFO114" s="141"/>
      <c r="QFP114" s="141"/>
      <c r="QFQ114" s="141"/>
      <c r="QFR114" s="141"/>
      <c r="QFS114" s="141"/>
      <c r="QFT114" s="141"/>
      <c r="QFU114" s="141"/>
      <c r="QFV114" s="141"/>
      <c r="QFW114" s="141"/>
      <c r="QFX114" s="141"/>
      <c r="QFY114" s="141"/>
      <c r="QFZ114" s="141"/>
      <c r="QGA114" s="141"/>
      <c r="QGB114" s="141"/>
      <c r="QGC114" s="141"/>
      <c r="QGD114" s="141"/>
      <c r="QGE114" s="141"/>
      <c r="QGF114" s="141"/>
      <c r="QGG114" s="141"/>
      <c r="QGH114" s="141"/>
      <c r="QGI114" s="141"/>
      <c r="QGJ114" s="141"/>
      <c r="QGK114" s="141"/>
      <c r="QGL114" s="141"/>
      <c r="QGM114" s="141"/>
      <c r="QGN114" s="141"/>
      <c r="QGO114" s="141"/>
      <c r="QGP114" s="141"/>
      <c r="QGQ114" s="141"/>
      <c r="QGR114" s="141"/>
      <c r="QGS114" s="141"/>
      <c r="QGT114" s="141"/>
      <c r="QGU114" s="141"/>
      <c r="QGV114" s="141"/>
      <c r="QGW114" s="141"/>
      <c r="QGX114" s="141"/>
      <c r="QGY114" s="141"/>
      <c r="QGZ114" s="141"/>
      <c r="QHA114" s="141"/>
      <c r="QHB114" s="141"/>
      <c r="QHC114" s="141"/>
      <c r="QHD114" s="141"/>
      <c r="QHE114" s="141"/>
      <c r="QHF114" s="141"/>
      <c r="QHG114" s="141"/>
      <c r="QHH114" s="141"/>
      <c r="QHI114" s="141"/>
      <c r="QHJ114" s="141"/>
      <c r="QHK114" s="141"/>
      <c r="QHL114" s="141"/>
      <c r="QHM114" s="141"/>
      <c r="QHN114" s="141"/>
      <c r="QHO114" s="141"/>
      <c r="QHP114" s="141"/>
      <c r="QHQ114" s="141"/>
      <c r="QHR114" s="141"/>
      <c r="QHS114" s="141"/>
      <c r="QHT114" s="141"/>
      <c r="QHU114" s="141"/>
      <c r="QHV114" s="141"/>
      <c r="QHW114" s="141"/>
      <c r="QHX114" s="141"/>
      <c r="QHY114" s="141"/>
      <c r="QHZ114" s="141"/>
      <c r="QIA114" s="141"/>
      <c r="QIB114" s="141"/>
      <c r="QIC114" s="141"/>
      <c r="QID114" s="141"/>
      <c r="QIE114" s="141"/>
      <c r="QIF114" s="141"/>
      <c r="QIG114" s="141"/>
      <c r="QIH114" s="141"/>
      <c r="QII114" s="141"/>
      <c r="QIJ114" s="141"/>
      <c r="QIK114" s="141"/>
      <c r="QIL114" s="141"/>
      <c r="QIM114" s="141"/>
      <c r="QIN114" s="141"/>
      <c r="QIO114" s="141"/>
      <c r="QIP114" s="141"/>
      <c r="QIQ114" s="141"/>
      <c r="QIR114" s="141"/>
      <c r="QIS114" s="141"/>
      <c r="QIT114" s="141"/>
      <c r="QIU114" s="141"/>
      <c r="QIV114" s="141"/>
      <c r="QIW114" s="141"/>
      <c r="QIX114" s="141"/>
      <c r="QIY114" s="141"/>
      <c r="QIZ114" s="141"/>
      <c r="QJA114" s="141"/>
      <c r="QJB114" s="141"/>
      <c r="QJC114" s="141"/>
      <c r="QJD114" s="141"/>
      <c r="QJE114" s="141"/>
      <c r="QJF114" s="141"/>
      <c r="QJG114" s="141"/>
      <c r="QJH114" s="141"/>
      <c r="QJI114" s="141"/>
      <c r="QJJ114" s="141"/>
      <c r="QJK114" s="141"/>
      <c r="QJL114" s="141"/>
      <c r="QJM114" s="141"/>
      <c r="QJN114" s="141"/>
      <c r="QJO114" s="141"/>
      <c r="QJP114" s="141"/>
      <c r="QJQ114" s="141"/>
      <c r="QJR114" s="141"/>
      <c r="QJS114" s="141"/>
      <c r="QJT114" s="141"/>
      <c r="QJU114" s="141"/>
      <c r="QJV114" s="141"/>
      <c r="QJW114" s="141"/>
      <c r="QJX114" s="141"/>
      <c r="QJY114" s="141"/>
      <c r="QJZ114" s="141"/>
      <c r="QKA114" s="141"/>
      <c r="QKB114" s="141"/>
      <c r="QKC114" s="141"/>
      <c r="QKD114" s="141"/>
      <c r="QKE114" s="141"/>
      <c r="QKF114" s="141"/>
      <c r="QKG114" s="141"/>
      <c r="QKH114" s="141"/>
      <c r="QKI114" s="141"/>
      <c r="QKJ114" s="141"/>
      <c r="QKK114" s="141"/>
      <c r="QKL114" s="141"/>
      <c r="QKM114" s="141"/>
      <c r="QKN114" s="141"/>
      <c r="QKO114" s="141"/>
      <c r="QKP114" s="141"/>
      <c r="QKQ114" s="141"/>
      <c r="QKR114" s="141"/>
      <c r="QKS114" s="141"/>
      <c r="QKT114" s="141"/>
      <c r="QKU114" s="141"/>
      <c r="QKV114" s="141"/>
      <c r="QKW114" s="141"/>
      <c r="QKX114" s="141"/>
      <c r="QKY114" s="141"/>
      <c r="QKZ114" s="141"/>
      <c r="QLA114" s="141"/>
      <c r="QLB114" s="141"/>
      <c r="QLC114" s="141"/>
      <c r="QLD114" s="141"/>
      <c r="QLE114" s="141"/>
      <c r="QLF114" s="141"/>
      <c r="QLG114" s="141"/>
      <c r="QLH114" s="141"/>
      <c r="QLI114" s="141"/>
      <c r="QLJ114" s="141"/>
      <c r="QLK114" s="141"/>
      <c r="QLL114" s="141"/>
      <c r="QLM114" s="141"/>
      <c r="QLN114" s="141"/>
      <c r="QLO114" s="141"/>
      <c r="QLP114" s="141"/>
      <c r="QLQ114" s="141"/>
      <c r="QLR114" s="141"/>
      <c r="QLS114" s="141"/>
      <c r="QLT114" s="141"/>
      <c r="QLU114" s="141"/>
      <c r="QLV114" s="141"/>
      <c r="QLW114" s="141"/>
      <c r="QLX114" s="141"/>
      <c r="QLY114" s="141"/>
      <c r="QLZ114" s="141"/>
      <c r="QMA114" s="141"/>
      <c r="QMB114" s="141"/>
      <c r="QMC114" s="141"/>
      <c r="QMD114" s="141"/>
      <c r="QME114" s="141"/>
      <c r="QMF114" s="141"/>
      <c r="QMG114" s="141"/>
      <c r="QMH114" s="141"/>
      <c r="QMI114" s="141"/>
      <c r="QMJ114" s="141"/>
      <c r="QMK114" s="141"/>
      <c r="QML114" s="141"/>
      <c r="QMM114" s="141"/>
      <c r="QMN114" s="141"/>
      <c r="QMO114" s="141"/>
      <c r="QMP114" s="141"/>
      <c r="QMQ114" s="141"/>
      <c r="QMR114" s="141"/>
      <c r="QMS114" s="141"/>
      <c r="QMT114" s="141"/>
      <c r="QMU114" s="141"/>
      <c r="QMV114" s="141"/>
      <c r="QMW114" s="141"/>
      <c r="QMX114" s="141"/>
      <c r="QMY114" s="141"/>
      <c r="QMZ114" s="141"/>
      <c r="QNA114" s="141"/>
      <c r="QNB114" s="141"/>
      <c r="QNC114" s="141"/>
      <c r="QND114" s="141"/>
      <c r="QNE114" s="141"/>
      <c r="QNF114" s="141"/>
      <c r="QNG114" s="141"/>
      <c r="QNH114" s="141"/>
      <c r="QNI114" s="141"/>
      <c r="QNJ114" s="141"/>
      <c r="QNK114" s="141"/>
      <c r="QNL114" s="141"/>
      <c r="QNM114" s="141"/>
      <c r="QNN114" s="141"/>
      <c r="QNO114" s="141"/>
      <c r="QNP114" s="141"/>
      <c r="QNQ114" s="141"/>
      <c r="QNR114" s="141"/>
      <c r="QNS114" s="141"/>
      <c r="QNT114" s="141"/>
      <c r="QNU114" s="141"/>
      <c r="QNV114" s="141"/>
      <c r="QNW114" s="141"/>
      <c r="QNX114" s="141"/>
      <c r="QNY114" s="141"/>
      <c r="QNZ114" s="141"/>
      <c r="QOA114" s="141"/>
      <c r="QOB114" s="141"/>
      <c r="QOC114" s="141"/>
      <c r="QOD114" s="141"/>
      <c r="QOE114" s="141"/>
      <c r="QOF114" s="141"/>
      <c r="QOG114" s="141"/>
      <c r="QOH114" s="141"/>
      <c r="QOI114" s="141"/>
      <c r="QOJ114" s="141"/>
      <c r="QOK114" s="141"/>
      <c r="QOL114" s="141"/>
      <c r="QOM114" s="141"/>
      <c r="QON114" s="141"/>
      <c r="QOO114" s="141"/>
      <c r="QOP114" s="141"/>
      <c r="QOQ114" s="141"/>
      <c r="QOR114" s="141"/>
      <c r="QOS114" s="141"/>
      <c r="QOT114" s="141"/>
      <c r="QOU114" s="141"/>
      <c r="QOV114" s="141"/>
      <c r="QOW114" s="141"/>
      <c r="QOX114" s="141"/>
      <c r="QOY114" s="141"/>
      <c r="QOZ114" s="141"/>
      <c r="QPA114" s="141"/>
      <c r="QPB114" s="141"/>
      <c r="QPC114" s="141"/>
      <c r="QPD114" s="141"/>
      <c r="QPE114" s="141"/>
      <c r="QPF114" s="141"/>
      <c r="QPG114" s="141"/>
      <c r="QPH114" s="141"/>
      <c r="QPI114" s="141"/>
      <c r="QPJ114" s="141"/>
      <c r="QPK114" s="141"/>
      <c r="QPL114" s="141"/>
      <c r="QPM114" s="141"/>
      <c r="QPN114" s="141"/>
      <c r="QPO114" s="141"/>
      <c r="QPP114" s="141"/>
      <c r="QPQ114" s="141"/>
      <c r="QPR114" s="141"/>
      <c r="QPS114" s="141"/>
      <c r="QPT114" s="141"/>
      <c r="QPU114" s="141"/>
      <c r="QPV114" s="141"/>
      <c r="QPW114" s="141"/>
      <c r="QPX114" s="141"/>
      <c r="QPY114" s="141"/>
      <c r="QPZ114" s="141"/>
      <c r="QQA114" s="141"/>
      <c r="QQB114" s="141"/>
      <c r="QQC114" s="141"/>
      <c r="QQD114" s="141"/>
      <c r="QQE114" s="141"/>
      <c r="QQF114" s="141"/>
      <c r="QQG114" s="141"/>
      <c r="QQH114" s="141"/>
      <c r="QQI114" s="141"/>
      <c r="QQJ114" s="141"/>
      <c r="QQK114" s="141"/>
      <c r="QQL114" s="141"/>
      <c r="QQM114" s="141"/>
      <c r="QQN114" s="141"/>
      <c r="QQO114" s="141"/>
      <c r="QQP114" s="141"/>
      <c r="QQQ114" s="141"/>
      <c r="QQR114" s="141"/>
      <c r="QQS114" s="141"/>
      <c r="QQT114" s="141"/>
      <c r="QQU114" s="141"/>
      <c r="QQV114" s="141"/>
      <c r="QQW114" s="141"/>
      <c r="QQX114" s="141"/>
      <c r="QQY114" s="141"/>
      <c r="QQZ114" s="141"/>
      <c r="QRA114" s="141"/>
      <c r="QRB114" s="141"/>
      <c r="QRC114" s="141"/>
      <c r="QRD114" s="141"/>
      <c r="QRE114" s="141"/>
      <c r="QRF114" s="141"/>
      <c r="QRG114" s="141"/>
      <c r="QRH114" s="141"/>
      <c r="QRI114" s="141"/>
      <c r="QRJ114" s="141"/>
      <c r="QRK114" s="141"/>
      <c r="QRL114" s="141"/>
      <c r="QRM114" s="141"/>
      <c r="QRN114" s="141"/>
      <c r="QRO114" s="141"/>
      <c r="QRP114" s="141"/>
      <c r="QRQ114" s="141"/>
      <c r="QRR114" s="141"/>
      <c r="QRS114" s="141"/>
      <c r="QRT114" s="141"/>
      <c r="QRU114" s="141"/>
      <c r="QRV114" s="141"/>
      <c r="QRW114" s="141"/>
      <c r="QRX114" s="141"/>
      <c r="QRY114" s="141"/>
      <c r="QRZ114" s="141"/>
      <c r="QSA114" s="141"/>
      <c r="QSB114" s="141"/>
      <c r="QSC114" s="141"/>
      <c r="QSD114" s="141"/>
      <c r="QSE114" s="141"/>
      <c r="QSF114" s="141"/>
      <c r="QSG114" s="141"/>
      <c r="QSH114" s="141"/>
      <c r="QSI114" s="141"/>
      <c r="QSJ114" s="141"/>
      <c r="QSK114" s="141"/>
      <c r="QSL114" s="141"/>
      <c r="QSM114" s="141"/>
      <c r="QSN114" s="141"/>
      <c r="QSO114" s="141"/>
      <c r="QSP114" s="141"/>
      <c r="QSQ114" s="141"/>
      <c r="QSR114" s="141"/>
      <c r="QSS114" s="141"/>
      <c r="QST114" s="141"/>
      <c r="QSU114" s="141"/>
      <c r="QSV114" s="141"/>
      <c r="QSW114" s="141"/>
      <c r="QSX114" s="141"/>
      <c r="QSY114" s="141"/>
      <c r="QSZ114" s="141"/>
      <c r="QTA114" s="141"/>
      <c r="QTB114" s="141"/>
      <c r="QTC114" s="141"/>
      <c r="QTD114" s="141"/>
      <c r="QTE114" s="141"/>
      <c r="QTF114" s="141"/>
      <c r="QTG114" s="141"/>
      <c r="QTH114" s="141"/>
      <c r="QTI114" s="141"/>
      <c r="QTJ114" s="141"/>
      <c r="QTK114" s="141"/>
      <c r="QTL114" s="141"/>
      <c r="QTM114" s="141"/>
      <c r="QTN114" s="141"/>
      <c r="QTO114" s="141"/>
      <c r="QTP114" s="141"/>
      <c r="QTQ114" s="141"/>
      <c r="QTR114" s="141"/>
      <c r="QTS114" s="141"/>
      <c r="QTT114" s="141"/>
      <c r="QTU114" s="141"/>
      <c r="QTV114" s="141"/>
      <c r="QTW114" s="141"/>
      <c r="QTX114" s="141"/>
      <c r="QTY114" s="141"/>
      <c r="QTZ114" s="141"/>
      <c r="QUA114" s="141"/>
      <c r="QUB114" s="141"/>
      <c r="QUC114" s="141"/>
      <c r="QUD114" s="141"/>
      <c r="QUE114" s="141"/>
      <c r="QUF114" s="141"/>
      <c r="QUG114" s="141"/>
      <c r="QUH114" s="141"/>
      <c r="QUI114" s="141"/>
      <c r="QUJ114" s="141"/>
      <c r="QUK114" s="141"/>
      <c r="QUL114" s="141"/>
      <c r="QUM114" s="141"/>
      <c r="QUN114" s="141"/>
      <c r="QUO114" s="141"/>
      <c r="QUP114" s="141"/>
      <c r="QUQ114" s="141"/>
      <c r="QUR114" s="141"/>
      <c r="QUS114" s="141"/>
      <c r="QUT114" s="141"/>
      <c r="QUU114" s="141"/>
      <c r="QUV114" s="141"/>
      <c r="QUW114" s="141"/>
      <c r="QUX114" s="141"/>
      <c r="QUY114" s="141"/>
      <c r="QUZ114" s="141"/>
      <c r="QVA114" s="141"/>
      <c r="QVB114" s="141"/>
      <c r="QVC114" s="141"/>
      <c r="QVD114" s="141"/>
      <c r="QVE114" s="141"/>
      <c r="QVF114" s="141"/>
      <c r="QVG114" s="141"/>
      <c r="QVH114" s="141"/>
      <c r="QVI114" s="141"/>
      <c r="QVJ114" s="141"/>
      <c r="QVK114" s="141"/>
      <c r="QVL114" s="141"/>
      <c r="QVM114" s="141"/>
      <c r="QVN114" s="141"/>
      <c r="QVO114" s="141"/>
      <c r="QVP114" s="141"/>
      <c r="QVQ114" s="141"/>
      <c r="QVR114" s="141"/>
      <c r="QVS114" s="141"/>
      <c r="QVT114" s="141"/>
      <c r="QVU114" s="141"/>
      <c r="QVV114" s="141"/>
      <c r="QVW114" s="141"/>
      <c r="QVX114" s="141"/>
      <c r="QVY114" s="141"/>
      <c r="QVZ114" s="141"/>
      <c r="QWA114" s="141"/>
      <c r="QWB114" s="141"/>
      <c r="QWC114" s="141"/>
      <c r="QWD114" s="141"/>
      <c r="QWE114" s="141"/>
      <c r="QWF114" s="141"/>
      <c r="QWG114" s="141"/>
      <c r="QWH114" s="141"/>
      <c r="QWI114" s="141"/>
      <c r="QWJ114" s="141"/>
      <c r="QWK114" s="141"/>
      <c r="QWL114" s="141"/>
      <c r="QWM114" s="141"/>
      <c r="QWN114" s="141"/>
      <c r="QWO114" s="141"/>
      <c r="QWP114" s="141"/>
      <c r="QWQ114" s="141"/>
      <c r="QWR114" s="141"/>
      <c r="QWS114" s="141"/>
      <c r="QWT114" s="141"/>
      <c r="QWU114" s="141"/>
      <c r="QWV114" s="141"/>
      <c r="QWW114" s="141"/>
      <c r="QWX114" s="141"/>
      <c r="QWY114" s="141"/>
      <c r="QWZ114" s="141"/>
      <c r="QXA114" s="141"/>
      <c r="QXB114" s="141"/>
      <c r="QXC114" s="141"/>
      <c r="QXD114" s="141"/>
      <c r="QXE114" s="141"/>
      <c r="QXF114" s="141"/>
      <c r="QXG114" s="141"/>
      <c r="QXH114" s="141"/>
      <c r="QXI114" s="141"/>
      <c r="QXJ114" s="141"/>
      <c r="QXK114" s="141"/>
      <c r="QXL114" s="141"/>
      <c r="QXM114" s="141"/>
      <c r="QXN114" s="141"/>
      <c r="QXO114" s="141"/>
      <c r="QXP114" s="141"/>
      <c r="QXQ114" s="141"/>
      <c r="QXR114" s="141"/>
      <c r="QXS114" s="141"/>
      <c r="QXT114" s="141"/>
      <c r="QXU114" s="141"/>
      <c r="QXV114" s="141"/>
      <c r="QXW114" s="141"/>
      <c r="QXX114" s="141"/>
      <c r="QXY114" s="141"/>
      <c r="QXZ114" s="141"/>
      <c r="QYA114" s="141"/>
      <c r="QYB114" s="141"/>
      <c r="QYC114" s="141"/>
      <c r="QYD114" s="141"/>
      <c r="QYE114" s="141"/>
      <c r="QYF114" s="141"/>
      <c r="QYG114" s="141"/>
      <c r="QYH114" s="141"/>
      <c r="QYI114" s="141"/>
      <c r="QYJ114" s="141"/>
      <c r="QYK114" s="141"/>
      <c r="QYL114" s="141"/>
      <c r="QYM114" s="141"/>
      <c r="QYN114" s="141"/>
      <c r="QYO114" s="141"/>
      <c r="QYP114" s="141"/>
      <c r="QYQ114" s="141"/>
      <c r="QYR114" s="141"/>
      <c r="QYS114" s="141"/>
      <c r="QYT114" s="141"/>
      <c r="QYU114" s="141"/>
      <c r="QYV114" s="141"/>
      <c r="QYW114" s="141"/>
      <c r="QYX114" s="141"/>
      <c r="QYY114" s="141"/>
      <c r="QYZ114" s="141"/>
      <c r="QZA114" s="141"/>
      <c r="QZB114" s="141"/>
      <c r="QZC114" s="141"/>
      <c r="QZD114" s="141"/>
      <c r="QZE114" s="141"/>
      <c r="QZF114" s="141"/>
      <c r="QZG114" s="141"/>
      <c r="QZH114" s="141"/>
      <c r="QZI114" s="141"/>
      <c r="QZJ114" s="141"/>
      <c r="QZK114" s="141"/>
      <c r="QZL114" s="141"/>
      <c r="QZM114" s="141"/>
      <c r="QZN114" s="141"/>
      <c r="QZO114" s="141"/>
      <c r="QZP114" s="141"/>
      <c r="QZQ114" s="141"/>
      <c r="QZR114" s="141"/>
      <c r="QZS114" s="141"/>
      <c r="QZT114" s="141"/>
      <c r="QZU114" s="141"/>
      <c r="QZV114" s="141"/>
      <c r="QZW114" s="141"/>
      <c r="QZX114" s="141"/>
      <c r="QZY114" s="141"/>
      <c r="QZZ114" s="141"/>
      <c r="RAA114" s="141"/>
      <c r="RAB114" s="141"/>
      <c r="RAC114" s="141"/>
      <c r="RAD114" s="141"/>
      <c r="RAE114" s="141"/>
      <c r="RAF114" s="141"/>
      <c r="RAG114" s="141"/>
      <c r="RAH114" s="141"/>
      <c r="RAI114" s="141"/>
      <c r="RAJ114" s="141"/>
      <c r="RAK114" s="141"/>
      <c r="RAL114" s="141"/>
      <c r="RAM114" s="141"/>
      <c r="RAN114" s="141"/>
      <c r="RAO114" s="141"/>
      <c r="RAP114" s="141"/>
      <c r="RAQ114" s="141"/>
      <c r="RAR114" s="141"/>
      <c r="RAS114" s="141"/>
      <c r="RAT114" s="141"/>
      <c r="RAU114" s="141"/>
      <c r="RAV114" s="141"/>
      <c r="RAW114" s="141"/>
      <c r="RAX114" s="141"/>
      <c r="RAY114" s="141"/>
      <c r="RAZ114" s="141"/>
      <c r="RBA114" s="141"/>
      <c r="RBB114" s="141"/>
      <c r="RBC114" s="141"/>
      <c r="RBD114" s="141"/>
      <c r="RBE114" s="141"/>
      <c r="RBF114" s="141"/>
      <c r="RBG114" s="141"/>
      <c r="RBH114" s="141"/>
      <c r="RBI114" s="141"/>
      <c r="RBJ114" s="141"/>
      <c r="RBK114" s="141"/>
      <c r="RBL114" s="141"/>
      <c r="RBM114" s="141"/>
      <c r="RBN114" s="141"/>
      <c r="RBO114" s="141"/>
      <c r="RBP114" s="141"/>
      <c r="RBQ114" s="141"/>
      <c r="RBR114" s="141"/>
      <c r="RBS114" s="141"/>
      <c r="RBT114" s="141"/>
      <c r="RBU114" s="141"/>
      <c r="RBV114" s="141"/>
      <c r="RBW114" s="141"/>
      <c r="RBX114" s="141"/>
      <c r="RBY114" s="141"/>
      <c r="RBZ114" s="141"/>
      <c r="RCA114" s="141"/>
      <c r="RCB114" s="141"/>
      <c r="RCC114" s="141"/>
      <c r="RCD114" s="141"/>
      <c r="RCE114" s="141"/>
      <c r="RCF114" s="141"/>
      <c r="RCG114" s="141"/>
      <c r="RCH114" s="141"/>
      <c r="RCI114" s="141"/>
      <c r="RCJ114" s="141"/>
      <c r="RCK114" s="141"/>
      <c r="RCL114" s="141"/>
      <c r="RCM114" s="141"/>
      <c r="RCN114" s="141"/>
      <c r="RCO114" s="141"/>
      <c r="RCP114" s="141"/>
      <c r="RCQ114" s="141"/>
      <c r="RCR114" s="141"/>
      <c r="RCS114" s="141"/>
      <c r="RCT114" s="141"/>
      <c r="RCU114" s="141"/>
      <c r="RCV114" s="141"/>
      <c r="RCW114" s="141"/>
      <c r="RCX114" s="141"/>
      <c r="RCY114" s="141"/>
      <c r="RCZ114" s="141"/>
      <c r="RDA114" s="141"/>
      <c r="RDB114" s="141"/>
      <c r="RDC114" s="141"/>
      <c r="RDD114" s="141"/>
      <c r="RDE114" s="141"/>
      <c r="RDF114" s="141"/>
      <c r="RDG114" s="141"/>
      <c r="RDH114" s="141"/>
      <c r="RDI114" s="141"/>
      <c r="RDJ114" s="141"/>
      <c r="RDK114" s="141"/>
      <c r="RDL114" s="141"/>
      <c r="RDM114" s="141"/>
      <c r="RDN114" s="141"/>
      <c r="RDO114" s="141"/>
      <c r="RDP114" s="141"/>
      <c r="RDQ114" s="141"/>
      <c r="RDR114" s="141"/>
      <c r="RDS114" s="141"/>
      <c r="RDT114" s="141"/>
      <c r="RDU114" s="141"/>
      <c r="RDV114" s="141"/>
      <c r="RDW114" s="141"/>
      <c r="RDX114" s="141"/>
      <c r="RDY114" s="141"/>
      <c r="RDZ114" s="141"/>
      <c r="REA114" s="141"/>
      <c r="REB114" s="141"/>
      <c r="REC114" s="141"/>
      <c r="RED114" s="141"/>
      <c r="REE114" s="141"/>
      <c r="REF114" s="141"/>
      <c r="REG114" s="141"/>
      <c r="REH114" s="141"/>
      <c r="REI114" s="141"/>
      <c r="REJ114" s="141"/>
      <c r="REK114" s="141"/>
      <c r="REL114" s="141"/>
      <c r="REM114" s="141"/>
      <c r="REN114" s="141"/>
      <c r="REO114" s="141"/>
      <c r="REP114" s="141"/>
      <c r="REQ114" s="141"/>
      <c r="RER114" s="141"/>
      <c r="RES114" s="141"/>
      <c r="RET114" s="141"/>
      <c r="REU114" s="141"/>
      <c r="REV114" s="141"/>
      <c r="REW114" s="141"/>
      <c r="REX114" s="141"/>
      <c r="REY114" s="141"/>
      <c r="REZ114" s="141"/>
      <c r="RFA114" s="141"/>
      <c r="RFB114" s="141"/>
      <c r="RFC114" s="141"/>
      <c r="RFD114" s="141"/>
      <c r="RFE114" s="141"/>
      <c r="RFF114" s="141"/>
      <c r="RFG114" s="141"/>
      <c r="RFH114" s="141"/>
      <c r="RFI114" s="141"/>
      <c r="RFJ114" s="141"/>
      <c r="RFK114" s="141"/>
      <c r="RFL114" s="141"/>
      <c r="RFM114" s="141"/>
      <c r="RFN114" s="141"/>
      <c r="RFO114" s="141"/>
      <c r="RFP114" s="141"/>
      <c r="RFQ114" s="141"/>
      <c r="RFR114" s="141"/>
      <c r="RFS114" s="141"/>
      <c r="RFT114" s="141"/>
      <c r="RFU114" s="141"/>
      <c r="RFV114" s="141"/>
      <c r="RFW114" s="141"/>
      <c r="RFX114" s="141"/>
      <c r="RFY114" s="141"/>
      <c r="RFZ114" s="141"/>
      <c r="RGA114" s="141"/>
      <c r="RGB114" s="141"/>
      <c r="RGC114" s="141"/>
      <c r="RGD114" s="141"/>
      <c r="RGE114" s="141"/>
      <c r="RGF114" s="141"/>
      <c r="RGG114" s="141"/>
      <c r="RGH114" s="141"/>
      <c r="RGI114" s="141"/>
      <c r="RGJ114" s="141"/>
      <c r="RGK114" s="141"/>
      <c r="RGL114" s="141"/>
      <c r="RGM114" s="141"/>
      <c r="RGN114" s="141"/>
      <c r="RGO114" s="141"/>
      <c r="RGP114" s="141"/>
      <c r="RGQ114" s="141"/>
      <c r="RGR114" s="141"/>
      <c r="RGS114" s="141"/>
      <c r="RGT114" s="141"/>
      <c r="RGU114" s="141"/>
      <c r="RGV114" s="141"/>
      <c r="RGW114" s="141"/>
      <c r="RGX114" s="141"/>
      <c r="RGY114" s="141"/>
      <c r="RGZ114" s="141"/>
      <c r="RHA114" s="141"/>
      <c r="RHB114" s="141"/>
      <c r="RHC114" s="141"/>
      <c r="RHD114" s="141"/>
      <c r="RHE114" s="141"/>
      <c r="RHF114" s="141"/>
      <c r="RHG114" s="141"/>
      <c r="RHH114" s="141"/>
      <c r="RHI114" s="141"/>
      <c r="RHJ114" s="141"/>
      <c r="RHK114" s="141"/>
      <c r="RHL114" s="141"/>
      <c r="RHM114" s="141"/>
      <c r="RHN114" s="141"/>
      <c r="RHO114" s="141"/>
      <c r="RHP114" s="141"/>
      <c r="RHQ114" s="141"/>
      <c r="RHR114" s="141"/>
      <c r="RHS114" s="141"/>
      <c r="RHT114" s="141"/>
      <c r="RHU114" s="141"/>
      <c r="RHV114" s="141"/>
      <c r="RHW114" s="141"/>
      <c r="RHX114" s="141"/>
      <c r="RHY114" s="141"/>
      <c r="RHZ114" s="141"/>
      <c r="RIA114" s="141"/>
      <c r="RIB114" s="141"/>
      <c r="RIC114" s="141"/>
      <c r="RID114" s="141"/>
      <c r="RIE114" s="141"/>
      <c r="RIF114" s="141"/>
      <c r="RIG114" s="141"/>
      <c r="RIH114" s="141"/>
      <c r="RII114" s="141"/>
      <c r="RIJ114" s="141"/>
      <c r="RIK114" s="141"/>
      <c r="RIL114" s="141"/>
      <c r="RIM114" s="141"/>
      <c r="RIN114" s="141"/>
      <c r="RIO114" s="141"/>
      <c r="RIP114" s="141"/>
      <c r="RIQ114" s="141"/>
      <c r="RIR114" s="141"/>
      <c r="RIS114" s="141"/>
      <c r="RIT114" s="141"/>
      <c r="RIU114" s="141"/>
      <c r="RIV114" s="141"/>
      <c r="RIW114" s="141"/>
      <c r="RIX114" s="141"/>
      <c r="RIY114" s="141"/>
      <c r="RIZ114" s="141"/>
      <c r="RJA114" s="141"/>
      <c r="RJB114" s="141"/>
      <c r="RJC114" s="141"/>
      <c r="RJD114" s="141"/>
      <c r="RJE114" s="141"/>
      <c r="RJF114" s="141"/>
      <c r="RJG114" s="141"/>
      <c r="RJH114" s="141"/>
      <c r="RJI114" s="141"/>
      <c r="RJJ114" s="141"/>
      <c r="RJK114" s="141"/>
      <c r="RJL114" s="141"/>
      <c r="RJM114" s="141"/>
      <c r="RJN114" s="141"/>
      <c r="RJO114" s="141"/>
      <c r="RJP114" s="141"/>
      <c r="RJQ114" s="141"/>
      <c r="RJR114" s="141"/>
      <c r="RJS114" s="141"/>
      <c r="RJT114" s="141"/>
      <c r="RJU114" s="141"/>
      <c r="RJV114" s="141"/>
      <c r="RJW114" s="141"/>
      <c r="RJX114" s="141"/>
      <c r="RJY114" s="141"/>
      <c r="RJZ114" s="141"/>
      <c r="RKA114" s="141"/>
      <c r="RKB114" s="141"/>
      <c r="RKC114" s="141"/>
      <c r="RKD114" s="141"/>
      <c r="RKE114" s="141"/>
      <c r="RKF114" s="141"/>
      <c r="RKG114" s="141"/>
      <c r="RKH114" s="141"/>
      <c r="RKI114" s="141"/>
      <c r="RKJ114" s="141"/>
      <c r="RKK114" s="141"/>
      <c r="RKL114" s="141"/>
      <c r="RKM114" s="141"/>
      <c r="RKN114" s="141"/>
      <c r="RKO114" s="141"/>
      <c r="RKP114" s="141"/>
      <c r="RKQ114" s="141"/>
      <c r="RKR114" s="141"/>
      <c r="RKS114" s="141"/>
      <c r="RKT114" s="141"/>
      <c r="RKU114" s="141"/>
      <c r="RKV114" s="141"/>
      <c r="RKW114" s="141"/>
      <c r="RKX114" s="141"/>
      <c r="RKY114" s="141"/>
      <c r="RKZ114" s="141"/>
      <c r="RLA114" s="141"/>
      <c r="RLB114" s="141"/>
      <c r="RLC114" s="141"/>
      <c r="RLD114" s="141"/>
      <c r="RLE114" s="141"/>
      <c r="RLF114" s="141"/>
      <c r="RLG114" s="141"/>
      <c r="RLH114" s="141"/>
      <c r="RLI114" s="141"/>
      <c r="RLJ114" s="141"/>
      <c r="RLK114" s="141"/>
      <c r="RLL114" s="141"/>
      <c r="RLM114" s="141"/>
      <c r="RLN114" s="141"/>
      <c r="RLO114" s="141"/>
      <c r="RLP114" s="141"/>
      <c r="RLQ114" s="141"/>
      <c r="RLR114" s="141"/>
      <c r="RLS114" s="141"/>
      <c r="RLT114" s="141"/>
      <c r="RLU114" s="141"/>
      <c r="RLV114" s="141"/>
      <c r="RLW114" s="141"/>
      <c r="RLX114" s="141"/>
      <c r="RLY114" s="141"/>
      <c r="RLZ114" s="141"/>
      <c r="RMA114" s="141"/>
      <c r="RMB114" s="141"/>
      <c r="RMC114" s="141"/>
      <c r="RMD114" s="141"/>
      <c r="RME114" s="141"/>
      <c r="RMF114" s="141"/>
      <c r="RMG114" s="141"/>
      <c r="RMH114" s="141"/>
      <c r="RMI114" s="141"/>
      <c r="RMJ114" s="141"/>
      <c r="RMK114" s="141"/>
      <c r="RML114" s="141"/>
      <c r="RMM114" s="141"/>
      <c r="RMN114" s="141"/>
      <c r="RMO114" s="141"/>
      <c r="RMP114" s="141"/>
      <c r="RMQ114" s="141"/>
      <c r="RMR114" s="141"/>
      <c r="RMS114" s="141"/>
      <c r="RMT114" s="141"/>
      <c r="RMU114" s="141"/>
      <c r="RMV114" s="141"/>
      <c r="RMW114" s="141"/>
      <c r="RMX114" s="141"/>
      <c r="RMY114" s="141"/>
      <c r="RMZ114" s="141"/>
      <c r="RNA114" s="141"/>
      <c r="RNB114" s="141"/>
      <c r="RNC114" s="141"/>
      <c r="RND114" s="141"/>
      <c r="RNE114" s="141"/>
      <c r="RNF114" s="141"/>
      <c r="RNG114" s="141"/>
      <c r="RNH114" s="141"/>
      <c r="RNI114" s="141"/>
      <c r="RNJ114" s="141"/>
      <c r="RNK114" s="141"/>
      <c r="RNL114" s="141"/>
      <c r="RNM114" s="141"/>
      <c r="RNN114" s="141"/>
      <c r="RNO114" s="141"/>
      <c r="RNP114" s="141"/>
      <c r="RNQ114" s="141"/>
      <c r="RNR114" s="141"/>
      <c r="RNS114" s="141"/>
      <c r="RNT114" s="141"/>
      <c r="RNU114" s="141"/>
      <c r="RNV114" s="141"/>
      <c r="RNW114" s="141"/>
      <c r="RNX114" s="141"/>
      <c r="RNY114" s="141"/>
      <c r="RNZ114" s="141"/>
      <c r="ROA114" s="141"/>
      <c r="ROB114" s="141"/>
      <c r="ROC114" s="141"/>
      <c r="ROD114" s="141"/>
      <c r="ROE114" s="141"/>
      <c r="ROF114" s="141"/>
      <c r="ROG114" s="141"/>
      <c r="ROH114" s="141"/>
      <c r="ROI114" s="141"/>
      <c r="ROJ114" s="141"/>
      <c r="ROK114" s="141"/>
      <c r="ROL114" s="141"/>
      <c r="ROM114" s="141"/>
      <c r="RON114" s="141"/>
      <c r="ROO114" s="141"/>
      <c r="ROP114" s="141"/>
      <c r="ROQ114" s="141"/>
      <c r="ROR114" s="141"/>
      <c r="ROS114" s="141"/>
      <c r="ROT114" s="141"/>
      <c r="ROU114" s="141"/>
      <c r="ROV114" s="141"/>
      <c r="ROW114" s="141"/>
      <c r="ROX114" s="141"/>
      <c r="ROY114" s="141"/>
      <c r="ROZ114" s="141"/>
      <c r="RPA114" s="141"/>
      <c r="RPB114" s="141"/>
      <c r="RPC114" s="141"/>
      <c r="RPD114" s="141"/>
      <c r="RPE114" s="141"/>
      <c r="RPF114" s="141"/>
      <c r="RPG114" s="141"/>
      <c r="RPH114" s="141"/>
      <c r="RPI114" s="141"/>
      <c r="RPJ114" s="141"/>
      <c r="RPK114" s="141"/>
      <c r="RPL114" s="141"/>
      <c r="RPM114" s="141"/>
      <c r="RPN114" s="141"/>
      <c r="RPO114" s="141"/>
      <c r="RPP114" s="141"/>
      <c r="RPQ114" s="141"/>
      <c r="RPR114" s="141"/>
      <c r="RPS114" s="141"/>
      <c r="RPT114" s="141"/>
      <c r="RPU114" s="141"/>
      <c r="RPV114" s="141"/>
      <c r="RPW114" s="141"/>
      <c r="RPX114" s="141"/>
      <c r="RPY114" s="141"/>
      <c r="RPZ114" s="141"/>
      <c r="RQA114" s="141"/>
      <c r="RQB114" s="141"/>
      <c r="RQC114" s="141"/>
      <c r="RQD114" s="141"/>
      <c r="RQE114" s="141"/>
      <c r="RQF114" s="141"/>
      <c r="RQG114" s="141"/>
      <c r="RQH114" s="141"/>
      <c r="RQI114" s="141"/>
      <c r="RQJ114" s="141"/>
      <c r="RQK114" s="141"/>
      <c r="RQL114" s="141"/>
      <c r="RQM114" s="141"/>
      <c r="RQN114" s="141"/>
      <c r="RQO114" s="141"/>
      <c r="RQP114" s="141"/>
      <c r="RQQ114" s="141"/>
      <c r="RQR114" s="141"/>
      <c r="RQS114" s="141"/>
      <c r="RQT114" s="141"/>
      <c r="RQU114" s="141"/>
      <c r="RQV114" s="141"/>
      <c r="RQW114" s="141"/>
      <c r="RQX114" s="141"/>
      <c r="RQY114" s="141"/>
      <c r="RQZ114" s="141"/>
      <c r="RRA114" s="141"/>
      <c r="RRB114" s="141"/>
      <c r="RRC114" s="141"/>
      <c r="RRD114" s="141"/>
      <c r="RRE114" s="141"/>
      <c r="RRF114" s="141"/>
      <c r="RRG114" s="141"/>
      <c r="RRH114" s="141"/>
      <c r="RRI114" s="141"/>
      <c r="RRJ114" s="141"/>
      <c r="RRK114" s="141"/>
      <c r="RRL114" s="141"/>
      <c r="RRM114" s="141"/>
      <c r="RRN114" s="141"/>
      <c r="RRO114" s="141"/>
      <c r="RRP114" s="141"/>
      <c r="RRQ114" s="141"/>
      <c r="RRR114" s="141"/>
      <c r="RRS114" s="141"/>
      <c r="RRT114" s="141"/>
      <c r="RRU114" s="141"/>
      <c r="RRV114" s="141"/>
      <c r="RRW114" s="141"/>
      <c r="RRX114" s="141"/>
      <c r="RRY114" s="141"/>
      <c r="RRZ114" s="141"/>
      <c r="RSA114" s="141"/>
      <c r="RSB114" s="141"/>
      <c r="RSC114" s="141"/>
      <c r="RSD114" s="141"/>
      <c r="RSE114" s="141"/>
      <c r="RSF114" s="141"/>
      <c r="RSG114" s="141"/>
      <c r="RSH114" s="141"/>
      <c r="RSI114" s="141"/>
      <c r="RSJ114" s="141"/>
      <c r="RSK114" s="141"/>
      <c r="RSL114" s="141"/>
      <c r="RSM114" s="141"/>
      <c r="RSN114" s="141"/>
      <c r="RSO114" s="141"/>
      <c r="RSP114" s="141"/>
      <c r="RSQ114" s="141"/>
      <c r="RSR114" s="141"/>
      <c r="RSS114" s="141"/>
      <c r="RST114" s="141"/>
      <c r="RSU114" s="141"/>
      <c r="RSV114" s="141"/>
      <c r="RSW114" s="141"/>
      <c r="RSX114" s="141"/>
      <c r="RSY114" s="141"/>
      <c r="RSZ114" s="141"/>
      <c r="RTA114" s="141"/>
      <c r="RTB114" s="141"/>
      <c r="RTC114" s="141"/>
      <c r="RTD114" s="141"/>
      <c r="RTE114" s="141"/>
      <c r="RTF114" s="141"/>
      <c r="RTG114" s="141"/>
      <c r="RTH114" s="141"/>
      <c r="RTI114" s="141"/>
      <c r="RTJ114" s="141"/>
      <c r="RTK114" s="141"/>
      <c r="RTL114" s="141"/>
      <c r="RTM114" s="141"/>
      <c r="RTN114" s="141"/>
      <c r="RTO114" s="141"/>
      <c r="RTP114" s="141"/>
      <c r="RTQ114" s="141"/>
      <c r="RTR114" s="141"/>
      <c r="RTS114" s="141"/>
      <c r="RTT114" s="141"/>
      <c r="RTU114" s="141"/>
      <c r="RTV114" s="141"/>
      <c r="RTW114" s="141"/>
      <c r="RTX114" s="141"/>
      <c r="RTY114" s="141"/>
      <c r="RTZ114" s="141"/>
      <c r="RUA114" s="141"/>
      <c r="RUB114" s="141"/>
      <c r="RUC114" s="141"/>
      <c r="RUD114" s="141"/>
      <c r="RUE114" s="141"/>
      <c r="RUF114" s="141"/>
      <c r="RUG114" s="141"/>
      <c r="RUH114" s="141"/>
      <c r="RUI114" s="141"/>
      <c r="RUJ114" s="141"/>
      <c r="RUK114" s="141"/>
      <c r="RUL114" s="141"/>
      <c r="RUM114" s="141"/>
      <c r="RUN114" s="141"/>
      <c r="RUO114" s="141"/>
      <c r="RUP114" s="141"/>
      <c r="RUQ114" s="141"/>
      <c r="RUR114" s="141"/>
      <c r="RUS114" s="141"/>
      <c r="RUT114" s="141"/>
      <c r="RUU114" s="141"/>
      <c r="RUV114" s="141"/>
      <c r="RUW114" s="141"/>
      <c r="RUX114" s="141"/>
      <c r="RUY114" s="141"/>
      <c r="RUZ114" s="141"/>
      <c r="RVA114" s="141"/>
      <c r="RVB114" s="141"/>
      <c r="RVC114" s="141"/>
      <c r="RVD114" s="141"/>
      <c r="RVE114" s="141"/>
      <c r="RVF114" s="141"/>
      <c r="RVG114" s="141"/>
      <c r="RVH114" s="141"/>
      <c r="RVI114" s="141"/>
      <c r="RVJ114" s="141"/>
      <c r="RVK114" s="141"/>
      <c r="RVL114" s="141"/>
      <c r="RVM114" s="141"/>
      <c r="RVN114" s="141"/>
      <c r="RVO114" s="141"/>
      <c r="RVP114" s="141"/>
      <c r="RVQ114" s="141"/>
      <c r="RVR114" s="141"/>
      <c r="RVS114" s="141"/>
      <c r="RVT114" s="141"/>
      <c r="RVU114" s="141"/>
      <c r="RVV114" s="141"/>
      <c r="RVW114" s="141"/>
      <c r="RVX114" s="141"/>
      <c r="RVY114" s="141"/>
      <c r="RVZ114" s="141"/>
      <c r="RWA114" s="141"/>
      <c r="RWB114" s="141"/>
      <c r="RWC114" s="141"/>
      <c r="RWD114" s="141"/>
      <c r="RWE114" s="141"/>
      <c r="RWF114" s="141"/>
      <c r="RWG114" s="141"/>
      <c r="RWH114" s="141"/>
      <c r="RWI114" s="141"/>
      <c r="RWJ114" s="141"/>
      <c r="RWK114" s="141"/>
      <c r="RWL114" s="141"/>
      <c r="RWM114" s="141"/>
      <c r="RWN114" s="141"/>
      <c r="RWO114" s="141"/>
      <c r="RWP114" s="141"/>
      <c r="RWQ114" s="141"/>
      <c r="RWR114" s="141"/>
      <c r="RWS114" s="141"/>
      <c r="RWT114" s="141"/>
      <c r="RWU114" s="141"/>
      <c r="RWV114" s="141"/>
      <c r="RWW114" s="141"/>
      <c r="RWX114" s="141"/>
      <c r="RWY114" s="141"/>
      <c r="RWZ114" s="141"/>
      <c r="RXA114" s="141"/>
      <c r="RXB114" s="141"/>
      <c r="RXC114" s="141"/>
      <c r="RXD114" s="141"/>
      <c r="RXE114" s="141"/>
      <c r="RXF114" s="141"/>
      <c r="RXG114" s="141"/>
      <c r="RXH114" s="141"/>
      <c r="RXI114" s="141"/>
      <c r="RXJ114" s="141"/>
      <c r="RXK114" s="141"/>
      <c r="RXL114" s="141"/>
      <c r="RXM114" s="141"/>
      <c r="RXN114" s="141"/>
      <c r="RXO114" s="141"/>
      <c r="RXP114" s="141"/>
      <c r="RXQ114" s="141"/>
      <c r="RXR114" s="141"/>
      <c r="RXS114" s="141"/>
      <c r="RXT114" s="141"/>
      <c r="RXU114" s="141"/>
      <c r="RXV114" s="141"/>
      <c r="RXW114" s="141"/>
      <c r="RXX114" s="141"/>
      <c r="RXY114" s="141"/>
      <c r="RXZ114" s="141"/>
      <c r="RYA114" s="141"/>
      <c r="RYB114" s="141"/>
      <c r="RYC114" s="141"/>
      <c r="RYD114" s="141"/>
      <c r="RYE114" s="141"/>
      <c r="RYF114" s="141"/>
      <c r="RYG114" s="141"/>
      <c r="RYH114" s="141"/>
      <c r="RYI114" s="141"/>
      <c r="RYJ114" s="141"/>
      <c r="RYK114" s="141"/>
      <c r="RYL114" s="141"/>
      <c r="RYM114" s="141"/>
      <c r="RYN114" s="141"/>
      <c r="RYO114" s="141"/>
      <c r="RYP114" s="141"/>
      <c r="RYQ114" s="141"/>
      <c r="RYR114" s="141"/>
      <c r="RYS114" s="141"/>
      <c r="RYT114" s="141"/>
      <c r="RYU114" s="141"/>
      <c r="RYV114" s="141"/>
      <c r="RYW114" s="141"/>
      <c r="RYX114" s="141"/>
      <c r="RYY114" s="141"/>
      <c r="RYZ114" s="141"/>
      <c r="RZA114" s="141"/>
      <c r="RZB114" s="141"/>
      <c r="RZC114" s="141"/>
      <c r="RZD114" s="141"/>
      <c r="RZE114" s="141"/>
      <c r="RZF114" s="141"/>
      <c r="RZG114" s="141"/>
      <c r="RZH114" s="141"/>
      <c r="RZI114" s="141"/>
      <c r="RZJ114" s="141"/>
      <c r="RZK114" s="141"/>
      <c r="RZL114" s="141"/>
      <c r="RZM114" s="141"/>
      <c r="RZN114" s="141"/>
      <c r="RZO114" s="141"/>
      <c r="RZP114" s="141"/>
      <c r="RZQ114" s="141"/>
      <c r="RZR114" s="141"/>
      <c r="RZS114" s="141"/>
      <c r="RZT114" s="141"/>
      <c r="RZU114" s="141"/>
      <c r="RZV114" s="141"/>
      <c r="RZW114" s="141"/>
      <c r="RZX114" s="141"/>
      <c r="RZY114" s="141"/>
      <c r="RZZ114" s="141"/>
      <c r="SAA114" s="141"/>
      <c r="SAB114" s="141"/>
      <c r="SAC114" s="141"/>
      <c r="SAD114" s="141"/>
      <c r="SAE114" s="141"/>
      <c r="SAF114" s="141"/>
      <c r="SAG114" s="141"/>
      <c r="SAH114" s="141"/>
      <c r="SAI114" s="141"/>
      <c r="SAJ114" s="141"/>
      <c r="SAK114" s="141"/>
      <c r="SAL114" s="141"/>
      <c r="SAM114" s="141"/>
      <c r="SAN114" s="141"/>
      <c r="SAO114" s="141"/>
      <c r="SAP114" s="141"/>
      <c r="SAQ114" s="141"/>
      <c r="SAR114" s="141"/>
      <c r="SAS114" s="141"/>
      <c r="SAT114" s="141"/>
      <c r="SAU114" s="141"/>
      <c r="SAV114" s="141"/>
      <c r="SAW114" s="141"/>
      <c r="SAX114" s="141"/>
      <c r="SAY114" s="141"/>
      <c r="SAZ114" s="141"/>
      <c r="SBA114" s="141"/>
      <c r="SBB114" s="141"/>
      <c r="SBC114" s="141"/>
      <c r="SBD114" s="141"/>
      <c r="SBE114" s="141"/>
      <c r="SBF114" s="141"/>
      <c r="SBG114" s="141"/>
      <c r="SBH114" s="141"/>
      <c r="SBI114" s="141"/>
      <c r="SBJ114" s="141"/>
      <c r="SBK114" s="141"/>
      <c r="SBL114" s="141"/>
      <c r="SBM114" s="141"/>
      <c r="SBN114" s="141"/>
      <c r="SBO114" s="141"/>
      <c r="SBP114" s="141"/>
      <c r="SBQ114" s="141"/>
      <c r="SBR114" s="141"/>
      <c r="SBS114" s="141"/>
      <c r="SBT114" s="141"/>
      <c r="SBU114" s="141"/>
      <c r="SBV114" s="141"/>
      <c r="SBW114" s="141"/>
      <c r="SBX114" s="141"/>
      <c r="SBY114" s="141"/>
      <c r="SBZ114" s="141"/>
      <c r="SCA114" s="141"/>
      <c r="SCB114" s="141"/>
      <c r="SCC114" s="141"/>
      <c r="SCD114" s="141"/>
      <c r="SCE114" s="141"/>
      <c r="SCF114" s="141"/>
      <c r="SCG114" s="141"/>
      <c r="SCH114" s="141"/>
      <c r="SCI114" s="141"/>
      <c r="SCJ114" s="141"/>
      <c r="SCK114" s="141"/>
      <c r="SCL114" s="141"/>
      <c r="SCM114" s="141"/>
      <c r="SCN114" s="141"/>
      <c r="SCO114" s="141"/>
      <c r="SCP114" s="141"/>
      <c r="SCQ114" s="141"/>
      <c r="SCR114" s="141"/>
      <c r="SCS114" s="141"/>
      <c r="SCT114" s="141"/>
      <c r="SCU114" s="141"/>
      <c r="SCV114" s="141"/>
      <c r="SCW114" s="141"/>
      <c r="SCX114" s="141"/>
      <c r="SCY114" s="141"/>
      <c r="SCZ114" s="141"/>
      <c r="SDA114" s="141"/>
      <c r="SDB114" s="141"/>
      <c r="SDC114" s="141"/>
      <c r="SDD114" s="141"/>
      <c r="SDE114" s="141"/>
      <c r="SDF114" s="141"/>
      <c r="SDG114" s="141"/>
      <c r="SDH114" s="141"/>
      <c r="SDI114" s="141"/>
      <c r="SDJ114" s="141"/>
      <c r="SDK114" s="141"/>
      <c r="SDL114" s="141"/>
      <c r="SDM114" s="141"/>
      <c r="SDN114" s="141"/>
      <c r="SDO114" s="141"/>
      <c r="SDP114" s="141"/>
      <c r="SDQ114" s="141"/>
      <c r="SDR114" s="141"/>
      <c r="SDS114" s="141"/>
      <c r="SDT114" s="141"/>
      <c r="SDU114" s="141"/>
      <c r="SDV114" s="141"/>
      <c r="SDW114" s="141"/>
      <c r="SDX114" s="141"/>
      <c r="SDY114" s="141"/>
      <c r="SDZ114" s="141"/>
      <c r="SEA114" s="141"/>
      <c r="SEB114" s="141"/>
      <c r="SEC114" s="141"/>
      <c r="SED114" s="141"/>
      <c r="SEE114" s="141"/>
      <c r="SEF114" s="141"/>
      <c r="SEG114" s="141"/>
      <c r="SEH114" s="141"/>
      <c r="SEI114" s="141"/>
      <c r="SEJ114" s="141"/>
      <c r="SEK114" s="141"/>
      <c r="SEL114" s="141"/>
      <c r="SEM114" s="141"/>
      <c r="SEN114" s="141"/>
      <c r="SEO114" s="141"/>
      <c r="SEP114" s="141"/>
      <c r="SEQ114" s="141"/>
      <c r="SER114" s="141"/>
      <c r="SES114" s="141"/>
      <c r="SET114" s="141"/>
      <c r="SEU114" s="141"/>
      <c r="SEV114" s="141"/>
      <c r="SEW114" s="141"/>
      <c r="SEX114" s="141"/>
      <c r="SEY114" s="141"/>
      <c r="SEZ114" s="141"/>
      <c r="SFA114" s="141"/>
      <c r="SFB114" s="141"/>
      <c r="SFC114" s="141"/>
      <c r="SFD114" s="141"/>
      <c r="SFE114" s="141"/>
      <c r="SFF114" s="141"/>
      <c r="SFG114" s="141"/>
      <c r="SFH114" s="141"/>
      <c r="SFI114" s="141"/>
      <c r="SFJ114" s="141"/>
      <c r="SFK114" s="141"/>
      <c r="SFL114" s="141"/>
      <c r="SFM114" s="141"/>
      <c r="SFN114" s="141"/>
      <c r="SFO114" s="141"/>
      <c r="SFP114" s="141"/>
      <c r="SFQ114" s="141"/>
      <c r="SFR114" s="141"/>
      <c r="SFS114" s="141"/>
      <c r="SFT114" s="141"/>
      <c r="SFU114" s="141"/>
      <c r="SFV114" s="141"/>
      <c r="SFW114" s="141"/>
      <c r="SFX114" s="141"/>
      <c r="SFY114" s="141"/>
      <c r="SFZ114" s="141"/>
      <c r="SGA114" s="141"/>
      <c r="SGB114" s="141"/>
      <c r="SGC114" s="141"/>
      <c r="SGD114" s="141"/>
      <c r="SGE114" s="141"/>
      <c r="SGF114" s="141"/>
      <c r="SGG114" s="141"/>
      <c r="SGH114" s="141"/>
      <c r="SGI114" s="141"/>
      <c r="SGJ114" s="141"/>
      <c r="SGK114" s="141"/>
      <c r="SGL114" s="141"/>
      <c r="SGM114" s="141"/>
      <c r="SGN114" s="141"/>
      <c r="SGO114" s="141"/>
      <c r="SGP114" s="141"/>
      <c r="SGQ114" s="141"/>
      <c r="SGR114" s="141"/>
      <c r="SGS114" s="141"/>
      <c r="SGT114" s="141"/>
      <c r="SGU114" s="141"/>
      <c r="SGV114" s="141"/>
      <c r="SGW114" s="141"/>
      <c r="SGX114" s="141"/>
      <c r="SGY114" s="141"/>
      <c r="SGZ114" s="141"/>
      <c r="SHA114" s="141"/>
      <c r="SHB114" s="141"/>
      <c r="SHC114" s="141"/>
      <c r="SHD114" s="141"/>
      <c r="SHE114" s="141"/>
      <c r="SHF114" s="141"/>
      <c r="SHG114" s="141"/>
      <c r="SHH114" s="141"/>
      <c r="SHI114" s="141"/>
      <c r="SHJ114" s="141"/>
      <c r="SHK114" s="141"/>
      <c r="SHL114" s="141"/>
      <c r="SHM114" s="141"/>
      <c r="SHN114" s="141"/>
      <c r="SHO114" s="141"/>
      <c r="SHP114" s="141"/>
      <c r="SHQ114" s="141"/>
      <c r="SHR114" s="141"/>
      <c r="SHS114" s="141"/>
      <c r="SHT114" s="141"/>
      <c r="SHU114" s="141"/>
      <c r="SHV114" s="141"/>
      <c r="SHW114" s="141"/>
      <c r="SHX114" s="141"/>
      <c r="SHY114" s="141"/>
      <c r="SHZ114" s="141"/>
      <c r="SIA114" s="141"/>
      <c r="SIB114" s="141"/>
      <c r="SIC114" s="141"/>
      <c r="SID114" s="141"/>
      <c r="SIE114" s="141"/>
      <c r="SIF114" s="141"/>
      <c r="SIG114" s="141"/>
      <c r="SIH114" s="141"/>
      <c r="SII114" s="141"/>
      <c r="SIJ114" s="141"/>
      <c r="SIK114" s="141"/>
      <c r="SIL114" s="141"/>
      <c r="SIM114" s="141"/>
      <c r="SIN114" s="141"/>
      <c r="SIO114" s="141"/>
      <c r="SIP114" s="141"/>
      <c r="SIQ114" s="141"/>
      <c r="SIR114" s="141"/>
      <c r="SIS114" s="141"/>
      <c r="SIT114" s="141"/>
      <c r="SIU114" s="141"/>
      <c r="SIV114" s="141"/>
      <c r="SIW114" s="141"/>
      <c r="SIX114" s="141"/>
      <c r="SIY114" s="141"/>
      <c r="SIZ114" s="141"/>
      <c r="SJA114" s="141"/>
      <c r="SJB114" s="141"/>
      <c r="SJC114" s="141"/>
      <c r="SJD114" s="141"/>
      <c r="SJE114" s="141"/>
      <c r="SJF114" s="141"/>
      <c r="SJG114" s="141"/>
      <c r="SJH114" s="141"/>
      <c r="SJI114" s="141"/>
      <c r="SJJ114" s="141"/>
      <c r="SJK114" s="141"/>
      <c r="SJL114" s="141"/>
      <c r="SJM114" s="141"/>
      <c r="SJN114" s="141"/>
      <c r="SJO114" s="141"/>
      <c r="SJP114" s="141"/>
      <c r="SJQ114" s="141"/>
      <c r="SJR114" s="141"/>
      <c r="SJS114" s="141"/>
      <c r="SJT114" s="141"/>
      <c r="SJU114" s="141"/>
      <c r="SJV114" s="141"/>
      <c r="SJW114" s="141"/>
      <c r="SJX114" s="141"/>
      <c r="SJY114" s="141"/>
      <c r="SJZ114" s="141"/>
      <c r="SKA114" s="141"/>
      <c r="SKB114" s="141"/>
      <c r="SKC114" s="141"/>
      <c r="SKD114" s="141"/>
      <c r="SKE114" s="141"/>
      <c r="SKF114" s="141"/>
      <c r="SKG114" s="141"/>
      <c r="SKH114" s="141"/>
      <c r="SKI114" s="141"/>
      <c r="SKJ114" s="141"/>
      <c r="SKK114" s="141"/>
      <c r="SKL114" s="141"/>
      <c r="SKM114" s="141"/>
      <c r="SKN114" s="141"/>
      <c r="SKO114" s="141"/>
      <c r="SKP114" s="141"/>
      <c r="SKQ114" s="141"/>
      <c r="SKR114" s="141"/>
      <c r="SKS114" s="141"/>
      <c r="SKT114" s="141"/>
      <c r="SKU114" s="141"/>
      <c r="SKV114" s="141"/>
      <c r="SKW114" s="141"/>
      <c r="SKX114" s="141"/>
      <c r="SKY114" s="141"/>
      <c r="SKZ114" s="141"/>
      <c r="SLA114" s="141"/>
      <c r="SLB114" s="141"/>
      <c r="SLC114" s="141"/>
      <c r="SLD114" s="141"/>
      <c r="SLE114" s="141"/>
      <c r="SLF114" s="141"/>
      <c r="SLG114" s="141"/>
      <c r="SLH114" s="141"/>
      <c r="SLI114" s="141"/>
      <c r="SLJ114" s="141"/>
      <c r="SLK114" s="141"/>
      <c r="SLL114" s="141"/>
      <c r="SLM114" s="141"/>
      <c r="SLN114" s="141"/>
      <c r="SLO114" s="141"/>
      <c r="SLP114" s="141"/>
      <c r="SLQ114" s="141"/>
      <c r="SLR114" s="141"/>
      <c r="SLS114" s="141"/>
      <c r="SLT114" s="141"/>
      <c r="SLU114" s="141"/>
      <c r="SLV114" s="141"/>
      <c r="SLW114" s="141"/>
      <c r="SLX114" s="141"/>
      <c r="SLY114" s="141"/>
      <c r="SLZ114" s="141"/>
      <c r="SMA114" s="141"/>
      <c r="SMB114" s="141"/>
      <c r="SMC114" s="141"/>
      <c r="SMD114" s="141"/>
      <c r="SME114" s="141"/>
      <c r="SMF114" s="141"/>
      <c r="SMG114" s="141"/>
      <c r="SMH114" s="141"/>
      <c r="SMI114" s="141"/>
      <c r="SMJ114" s="141"/>
      <c r="SMK114" s="141"/>
      <c r="SML114" s="141"/>
      <c r="SMM114" s="141"/>
      <c r="SMN114" s="141"/>
      <c r="SMO114" s="141"/>
      <c r="SMP114" s="141"/>
      <c r="SMQ114" s="141"/>
      <c r="SMR114" s="141"/>
      <c r="SMS114" s="141"/>
      <c r="SMT114" s="141"/>
      <c r="SMU114" s="141"/>
      <c r="SMV114" s="141"/>
      <c r="SMW114" s="141"/>
      <c r="SMX114" s="141"/>
      <c r="SMY114" s="141"/>
      <c r="SMZ114" s="141"/>
      <c r="SNA114" s="141"/>
      <c r="SNB114" s="141"/>
      <c r="SNC114" s="141"/>
      <c r="SND114" s="141"/>
      <c r="SNE114" s="141"/>
      <c r="SNF114" s="141"/>
      <c r="SNG114" s="141"/>
      <c r="SNH114" s="141"/>
      <c r="SNI114" s="141"/>
      <c r="SNJ114" s="141"/>
      <c r="SNK114" s="141"/>
      <c r="SNL114" s="141"/>
      <c r="SNM114" s="141"/>
      <c r="SNN114" s="141"/>
      <c r="SNO114" s="141"/>
      <c r="SNP114" s="141"/>
      <c r="SNQ114" s="141"/>
      <c r="SNR114" s="141"/>
      <c r="SNS114" s="141"/>
      <c r="SNT114" s="141"/>
      <c r="SNU114" s="141"/>
      <c r="SNV114" s="141"/>
      <c r="SNW114" s="141"/>
      <c r="SNX114" s="141"/>
      <c r="SNY114" s="141"/>
      <c r="SNZ114" s="141"/>
      <c r="SOA114" s="141"/>
      <c r="SOB114" s="141"/>
      <c r="SOC114" s="141"/>
      <c r="SOD114" s="141"/>
      <c r="SOE114" s="141"/>
      <c r="SOF114" s="141"/>
      <c r="SOG114" s="141"/>
      <c r="SOH114" s="141"/>
      <c r="SOI114" s="141"/>
      <c r="SOJ114" s="141"/>
      <c r="SOK114" s="141"/>
      <c r="SOL114" s="141"/>
      <c r="SOM114" s="141"/>
      <c r="SON114" s="141"/>
      <c r="SOO114" s="141"/>
      <c r="SOP114" s="141"/>
      <c r="SOQ114" s="141"/>
      <c r="SOR114" s="141"/>
      <c r="SOS114" s="141"/>
      <c r="SOT114" s="141"/>
      <c r="SOU114" s="141"/>
      <c r="SOV114" s="141"/>
      <c r="SOW114" s="141"/>
      <c r="SOX114" s="141"/>
      <c r="SOY114" s="141"/>
      <c r="SOZ114" s="141"/>
      <c r="SPA114" s="141"/>
      <c r="SPB114" s="141"/>
      <c r="SPC114" s="141"/>
      <c r="SPD114" s="141"/>
      <c r="SPE114" s="141"/>
      <c r="SPF114" s="141"/>
      <c r="SPG114" s="141"/>
      <c r="SPH114" s="141"/>
      <c r="SPI114" s="141"/>
      <c r="SPJ114" s="141"/>
      <c r="SPK114" s="141"/>
      <c r="SPL114" s="141"/>
      <c r="SPM114" s="141"/>
      <c r="SPN114" s="141"/>
      <c r="SPO114" s="141"/>
      <c r="SPP114" s="141"/>
      <c r="SPQ114" s="141"/>
      <c r="SPR114" s="141"/>
      <c r="SPS114" s="141"/>
      <c r="SPT114" s="141"/>
      <c r="SPU114" s="141"/>
      <c r="SPV114" s="141"/>
      <c r="SPW114" s="141"/>
      <c r="SPX114" s="141"/>
      <c r="SPY114" s="141"/>
      <c r="SPZ114" s="141"/>
      <c r="SQA114" s="141"/>
      <c r="SQB114" s="141"/>
      <c r="SQC114" s="141"/>
      <c r="SQD114" s="141"/>
      <c r="SQE114" s="141"/>
      <c r="SQF114" s="141"/>
      <c r="SQG114" s="141"/>
      <c r="SQH114" s="141"/>
      <c r="SQI114" s="141"/>
      <c r="SQJ114" s="141"/>
      <c r="SQK114" s="141"/>
      <c r="SQL114" s="141"/>
      <c r="SQM114" s="141"/>
      <c r="SQN114" s="141"/>
      <c r="SQO114" s="141"/>
      <c r="SQP114" s="141"/>
      <c r="SQQ114" s="141"/>
      <c r="SQR114" s="141"/>
      <c r="SQS114" s="141"/>
      <c r="SQT114" s="141"/>
      <c r="SQU114" s="141"/>
      <c r="SQV114" s="141"/>
      <c r="SQW114" s="141"/>
      <c r="SQX114" s="141"/>
      <c r="SQY114" s="141"/>
      <c r="SQZ114" s="141"/>
      <c r="SRA114" s="141"/>
      <c r="SRB114" s="141"/>
      <c r="SRC114" s="141"/>
      <c r="SRD114" s="141"/>
      <c r="SRE114" s="141"/>
      <c r="SRF114" s="141"/>
      <c r="SRG114" s="141"/>
      <c r="SRH114" s="141"/>
      <c r="SRI114" s="141"/>
      <c r="SRJ114" s="141"/>
      <c r="SRK114" s="141"/>
      <c r="SRL114" s="141"/>
      <c r="SRM114" s="141"/>
      <c r="SRN114" s="141"/>
      <c r="SRO114" s="141"/>
      <c r="SRP114" s="141"/>
      <c r="SRQ114" s="141"/>
      <c r="SRR114" s="141"/>
      <c r="SRS114" s="141"/>
      <c r="SRT114" s="141"/>
      <c r="SRU114" s="141"/>
      <c r="SRV114" s="141"/>
      <c r="SRW114" s="141"/>
      <c r="SRX114" s="141"/>
      <c r="SRY114" s="141"/>
      <c r="SRZ114" s="141"/>
      <c r="SSA114" s="141"/>
      <c r="SSB114" s="141"/>
      <c r="SSC114" s="141"/>
      <c r="SSD114" s="141"/>
      <c r="SSE114" s="141"/>
      <c r="SSF114" s="141"/>
      <c r="SSG114" s="141"/>
      <c r="SSH114" s="141"/>
      <c r="SSI114" s="141"/>
      <c r="SSJ114" s="141"/>
      <c r="SSK114" s="141"/>
      <c r="SSL114" s="141"/>
      <c r="SSM114" s="141"/>
      <c r="SSN114" s="141"/>
      <c r="SSO114" s="141"/>
      <c r="SSP114" s="141"/>
      <c r="SSQ114" s="141"/>
      <c r="SSR114" s="141"/>
      <c r="SSS114" s="141"/>
      <c r="SST114" s="141"/>
      <c r="SSU114" s="141"/>
      <c r="SSV114" s="141"/>
      <c r="SSW114" s="141"/>
      <c r="SSX114" s="141"/>
      <c r="SSY114" s="141"/>
      <c r="SSZ114" s="141"/>
      <c r="STA114" s="141"/>
      <c r="STB114" s="141"/>
      <c r="STC114" s="141"/>
      <c r="STD114" s="141"/>
      <c r="STE114" s="141"/>
      <c r="STF114" s="141"/>
      <c r="STG114" s="141"/>
      <c r="STH114" s="141"/>
      <c r="STI114" s="141"/>
      <c r="STJ114" s="141"/>
      <c r="STK114" s="141"/>
      <c r="STL114" s="141"/>
      <c r="STM114" s="141"/>
      <c r="STN114" s="141"/>
      <c r="STO114" s="141"/>
      <c r="STP114" s="141"/>
      <c r="STQ114" s="141"/>
      <c r="STR114" s="141"/>
      <c r="STS114" s="141"/>
      <c r="STT114" s="141"/>
      <c r="STU114" s="141"/>
      <c r="STV114" s="141"/>
      <c r="STW114" s="141"/>
      <c r="STX114" s="141"/>
      <c r="STY114" s="141"/>
      <c r="STZ114" s="141"/>
      <c r="SUA114" s="141"/>
      <c r="SUB114" s="141"/>
      <c r="SUC114" s="141"/>
      <c r="SUD114" s="141"/>
      <c r="SUE114" s="141"/>
      <c r="SUF114" s="141"/>
      <c r="SUG114" s="141"/>
      <c r="SUH114" s="141"/>
      <c r="SUI114" s="141"/>
      <c r="SUJ114" s="141"/>
      <c r="SUK114" s="141"/>
      <c r="SUL114" s="141"/>
      <c r="SUM114" s="141"/>
      <c r="SUN114" s="141"/>
      <c r="SUO114" s="141"/>
      <c r="SUP114" s="141"/>
      <c r="SUQ114" s="141"/>
      <c r="SUR114" s="141"/>
      <c r="SUS114" s="141"/>
      <c r="SUT114" s="141"/>
      <c r="SUU114" s="141"/>
      <c r="SUV114" s="141"/>
      <c r="SUW114" s="141"/>
      <c r="SUX114" s="141"/>
      <c r="SUY114" s="141"/>
      <c r="SUZ114" s="141"/>
      <c r="SVA114" s="141"/>
      <c r="SVB114" s="141"/>
      <c r="SVC114" s="141"/>
      <c r="SVD114" s="141"/>
      <c r="SVE114" s="141"/>
      <c r="SVF114" s="141"/>
      <c r="SVG114" s="141"/>
      <c r="SVH114" s="141"/>
      <c r="SVI114" s="141"/>
      <c r="SVJ114" s="141"/>
      <c r="SVK114" s="141"/>
      <c r="SVL114" s="141"/>
      <c r="SVM114" s="141"/>
      <c r="SVN114" s="141"/>
      <c r="SVO114" s="141"/>
      <c r="SVP114" s="141"/>
      <c r="SVQ114" s="141"/>
      <c r="SVR114" s="141"/>
      <c r="SVS114" s="141"/>
      <c r="SVT114" s="141"/>
      <c r="SVU114" s="141"/>
      <c r="SVV114" s="141"/>
      <c r="SVW114" s="141"/>
      <c r="SVX114" s="141"/>
      <c r="SVY114" s="141"/>
      <c r="SVZ114" s="141"/>
      <c r="SWA114" s="141"/>
      <c r="SWB114" s="141"/>
      <c r="SWC114" s="141"/>
      <c r="SWD114" s="141"/>
      <c r="SWE114" s="141"/>
      <c r="SWF114" s="141"/>
      <c r="SWG114" s="141"/>
      <c r="SWH114" s="141"/>
      <c r="SWI114" s="141"/>
      <c r="SWJ114" s="141"/>
      <c r="SWK114" s="141"/>
      <c r="SWL114" s="141"/>
      <c r="SWM114" s="141"/>
      <c r="SWN114" s="141"/>
      <c r="SWO114" s="141"/>
      <c r="SWP114" s="141"/>
      <c r="SWQ114" s="141"/>
      <c r="SWR114" s="141"/>
      <c r="SWS114" s="141"/>
      <c r="SWT114" s="141"/>
      <c r="SWU114" s="141"/>
      <c r="SWV114" s="141"/>
      <c r="SWW114" s="141"/>
      <c r="SWX114" s="141"/>
      <c r="SWY114" s="141"/>
      <c r="SWZ114" s="141"/>
      <c r="SXA114" s="141"/>
      <c r="SXB114" s="141"/>
      <c r="SXC114" s="141"/>
      <c r="SXD114" s="141"/>
      <c r="SXE114" s="141"/>
      <c r="SXF114" s="141"/>
      <c r="SXG114" s="141"/>
      <c r="SXH114" s="141"/>
      <c r="SXI114" s="141"/>
      <c r="SXJ114" s="141"/>
      <c r="SXK114" s="141"/>
      <c r="SXL114" s="141"/>
      <c r="SXM114" s="141"/>
      <c r="SXN114" s="141"/>
      <c r="SXO114" s="141"/>
      <c r="SXP114" s="141"/>
      <c r="SXQ114" s="141"/>
      <c r="SXR114" s="141"/>
      <c r="SXS114" s="141"/>
      <c r="SXT114" s="141"/>
      <c r="SXU114" s="141"/>
      <c r="SXV114" s="141"/>
      <c r="SXW114" s="141"/>
      <c r="SXX114" s="141"/>
      <c r="SXY114" s="141"/>
      <c r="SXZ114" s="141"/>
      <c r="SYA114" s="141"/>
      <c r="SYB114" s="141"/>
      <c r="SYC114" s="141"/>
      <c r="SYD114" s="141"/>
      <c r="SYE114" s="141"/>
      <c r="SYF114" s="141"/>
      <c r="SYG114" s="141"/>
      <c r="SYH114" s="141"/>
      <c r="SYI114" s="141"/>
      <c r="SYJ114" s="141"/>
      <c r="SYK114" s="141"/>
      <c r="SYL114" s="141"/>
      <c r="SYM114" s="141"/>
      <c r="SYN114" s="141"/>
      <c r="SYO114" s="141"/>
      <c r="SYP114" s="141"/>
      <c r="SYQ114" s="141"/>
      <c r="SYR114" s="141"/>
      <c r="SYS114" s="141"/>
      <c r="SYT114" s="141"/>
      <c r="SYU114" s="141"/>
      <c r="SYV114" s="141"/>
      <c r="SYW114" s="141"/>
      <c r="SYX114" s="141"/>
      <c r="SYY114" s="141"/>
      <c r="SYZ114" s="141"/>
      <c r="SZA114" s="141"/>
      <c r="SZB114" s="141"/>
      <c r="SZC114" s="141"/>
      <c r="SZD114" s="141"/>
      <c r="SZE114" s="141"/>
      <c r="SZF114" s="141"/>
      <c r="SZG114" s="141"/>
      <c r="SZH114" s="141"/>
      <c r="SZI114" s="141"/>
      <c r="SZJ114" s="141"/>
      <c r="SZK114" s="141"/>
      <c r="SZL114" s="141"/>
      <c r="SZM114" s="141"/>
      <c r="SZN114" s="141"/>
      <c r="SZO114" s="141"/>
      <c r="SZP114" s="141"/>
      <c r="SZQ114" s="141"/>
      <c r="SZR114" s="141"/>
      <c r="SZS114" s="141"/>
      <c r="SZT114" s="141"/>
      <c r="SZU114" s="141"/>
      <c r="SZV114" s="141"/>
      <c r="SZW114" s="141"/>
      <c r="SZX114" s="141"/>
      <c r="SZY114" s="141"/>
      <c r="SZZ114" s="141"/>
      <c r="TAA114" s="141"/>
      <c r="TAB114" s="141"/>
      <c r="TAC114" s="141"/>
      <c r="TAD114" s="141"/>
      <c r="TAE114" s="141"/>
      <c r="TAF114" s="141"/>
      <c r="TAG114" s="141"/>
      <c r="TAH114" s="141"/>
      <c r="TAI114" s="141"/>
      <c r="TAJ114" s="141"/>
      <c r="TAK114" s="141"/>
      <c r="TAL114" s="141"/>
      <c r="TAM114" s="141"/>
      <c r="TAN114" s="141"/>
      <c r="TAO114" s="141"/>
      <c r="TAP114" s="141"/>
      <c r="TAQ114" s="141"/>
      <c r="TAR114" s="141"/>
      <c r="TAS114" s="141"/>
      <c r="TAT114" s="141"/>
      <c r="TAU114" s="141"/>
      <c r="TAV114" s="141"/>
      <c r="TAW114" s="141"/>
      <c r="TAX114" s="141"/>
      <c r="TAY114" s="141"/>
      <c r="TAZ114" s="141"/>
      <c r="TBA114" s="141"/>
      <c r="TBB114" s="141"/>
      <c r="TBC114" s="141"/>
      <c r="TBD114" s="141"/>
      <c r="TBE114" s="141"/>
      <c r="TBF114" s="141"/>
      <c r="TBG114" s="141"/>
      <c r="TBH114" s="141"/>
      <c r="TBI114" s="141"/>
      <c r="TBJ114" s="141"/>
      <c r="TBK114" s="141"/>
      <c r="TBL114" s="141"/>
      <c r="TBM114" s="141"/>
      <c r="TBN114" s="141"/>
      <c r="TBO114" s="141"/>
      <c r="TBP114" s="141"/>
      <c r="TBQ114" s="141"/>
      <c r="TBR114" s="141"/>
      <c r="TBS114" s="141"/>
      <c r="TBT114" s="141"/>
      <c r="TBU114" s="141"/>
      <c r="TBV114" s="141"/>
      <c r="TBW114" s="141"/>
      <c r="TBX114" s="141"/>
      <c r="TBY114" s="141"/>
      <c r="TBZ114" s="141"/>
      <c r="TCA114" s="141"/>
      <c r="TCB114" s="141"/>
      <c r="TCC114" s="141"/>
      <c r="TCD114" s="141"/>
      <c r="TCE114" s="141"/>
      <c r="TCF114" s="141"/>
      <c r="TCG114" s="141"/>
      <c r="TCH114" s="141"/>
      <c r="TCI114" s="141"/>
      <c r="TCJ114" s="141"/>
      <c r="TCK114" s="141"/>
      <c r="TCL114" s="141"/>
      <c r="TCM114" s="141"/>
      <c r="TCN114" s="141"/>
      <c r="TCO114" s="141"/>
      <c r="TCP114" s="141"/>
      <c r="TCQ114" s="141"/>
      <c r="TCR114" s="141"/>
      <c r="TCS114" s="141"/>
      <c r="TCT114" s="141"/>
      <c r="TCU114" s="141"/>
      <c r="TCV114" s="141"/>
      <c r="TCW114" s="141"/>
      <c r="TCX114" s="141"/>
      <c r="TCY114" s="141"/>
      <c r="TCZ114" s="141"/>
      <c r="TDA114" s="141"/>
      <c r="TDB114" s="141"/>
      <c r="TDC114" s="141"/>
      <c r="TDD114" s="141"/>
      <c r="TDE114" s="141"/>
      <c r="TDF114" s="141"/>
      <c r="TDG114" s="141"/>
      <c r="TDH114" s="141"/>
      <c r="TDI114" s="141"/>
      <c r="TDJ114" s="141"/>
      <c r="TDK114" s="141"/>
      <c r="TDL114" s="141"/>
      <c r="TDM114" s="141"/>
      <c r="TDN114" s="141"/>
      <c r="TDO114" s="141"/>
      <c r="TDP114" s="141"/>
      <c r="TDQ114" s="141"/>
      <c r="TDR114" s="141"/>
      <c r="TDS114" s="141"/>
      <c r="TDT114" s="141"/>
      <c r="TDU114" s="141"/>
      <c r="TDV114" s="141"/>
      <c r="TDW114" s="141"/>
      <c r="TDX114" s="141"/>
      <c r="TDY114" s="141"/>
      <c r="TDZ114" s="141"/>
      <c r="TEA114" s="141"/>
      <c r="TEB114" s="141"/>
      <c r="TEC114" s="141"/>
      <c r="TED114" s="141"/>
      <c r="TEE114" s="141"/>
      <c r="TEF114" s="141"/>
      <c r="TEG114" s="141"/>
      <c r="TEH114" s="141"/>
      <c r="TEI114" s="141"/>
      <c r="TEJ114" s="141"/>
      <c r="TEK114" s="141"/>
      <c r="TEL114" s="141"/>
      <c r="TEM114" s="141"/>
      <c r="TEN114" s="141"/>
      <c r="TEO114" s="141"/>
      <c r="TEP114" s="141"/>
      <c r="TEQ114" s="141"/>
      <c r="TER114" s="141"/>
      <c r="TES114" s="141"/>
      <c r="TET114" s="141"/>
      <c r="TEU114" s="141"/>
      <c r="TEV114" s="141"/>
      <c r="TEW114" s="141"/>
      <c r="TEX114" s="141"/>
      <c r="TEY114" s="141"/>
      <c r="TEZ114" s="141"/>
      <c r="TFA114" s="141"/>
      <c r="TFB114" s="141"/>
      <c r="TFC114" s="141"/>
      <c r="TFD114" s="141"/>
      <c r="TFE114" s="141"/>
      <c r="TFF114" s="141"/>
      <c r="TFG114" s="141"/>
      <c r="TFH114" s="141"/>
      <c r="TFI114" s="141"/>
      <c r="TFJ114" s="141"/>
      <c r="TFK114" s="141"/>
      <c r="TFL114" s="141"/>
      <c r="TFM114" s="141"/>
      <c r="TFN114" s="141"/>
      <c r="TFO114" s="141"/>
      <c r="TFP114" s="141"/>
      <c r="TFQ114" s="141"/>
      <c r="TFR114" s="141"/>
      <c r="TFS114" s="141"/>
      <c r="TFT114" s="141"/>
      <c r="TFU114" s="141"/>
      <c r="TFV114" s="141"/>
      <c r="TFW114" s="141"/>
      <c r="TFX114" s="141"/>
      <c r="TFY114" s="141"/>
      <c r="TFZ114" s="141"/>
      <c r="TGA114" s="141"/>
      <c r="TGB114" s="141"/>
      <c r="TGC114" s="141"/>
      <c r="TGD114" s="141"/>
      <c r="TGE114" s="141"/>
      <c r="TGF114" s="141"/>
      <c r="TGG114" s="141"/>
      <c r="TGH114" s="141"/>
      <c r="TGI114" s="141"/>
      <c r="TGJ114" s="141"/>
      <c r="TGK114" s="141"/>
      <c r="TGL114" s="141"/>
      <c r="TGM114" s="141"/>
      <c r="TGN114" s="141"/>
      <c r="TGO114" s="141"/>
      <c r="TGP114" s="141"/>
      <c r="TGQ114" s="141"/>
      <c r="TGR114" s="141"/>
      <c r="TGS114" s="141"/>
      <c r="TGT114" s="141"/>
      <c r="TGU114" s="141"/>
      <c r="TGV114" s="141"/>
      <c r="TGW114" s="141"/>
      <c r="TGX114" s="141"/>
      <c r="TGY114" s="141"/>
      <c r="TGZ114" s="141"/>
      <c r="THA114" s="141"/>
      <c r="THB114" s="141"/>
      <c r="THC114" s="141"/>
      <c r="THD114" s="141"/>
      <c r="THE114" s="141"/>
      <c r="THF114" s="141"/>
      <c r="THG114" s="141"/>
      <c r="THH114" s="141"/>
      <c r="THI114" s="141"/>
      <c r="THJ114" s="141"/>
      <c r="THK114" s="141"/>
      <c r="THL114" s="141"/>
      <c r="THM114" s="141"/>
      <c r="THN114" s="141"/>
      <c r="THO114" s="141"/>
      <c r="THP114" s="141"/>
      <c r="THQ114" s="141"/>
      <c r="THR114" s="141"/>
      <c r="THS114" s="141"/>
      <c r="THT114" s="141"/>
      <c r="THU114" s="141"/>
      <c r="THV114" s="141"/>
      <c r="THW114" s="141"/>
      <c r="THX114" s="141"/>
      <c r="THY114" s="141"/>
      <c r="THZ114" s="141"/>
      <c r="TIA114" s="141"/>
      <c r="TIB114" s="141"/>
      <c r="TIC114" s="141"/>
      <c r="TID114" s="141"/>
      <c r="TIE114" s="141"/>
      <c r="TIF114" s="141"/>
      <c r="TIG114" s="141"/>
      <c r="TIH114" s="141"/>
      <c r="TII114" s="141"/>
      <c r="TIJ114" s="141"/>
      <c r="TIK114" s="141"/>
      <c r="TIL114" s="141"/>
      <c r="TIM114" s="141"/>
      <c r="TIN114" s="141"/>
      <c r="TIO114" s="141"/>
      <c r="TIP114" s="141"/>
      <c r="TIQ114" s="141"/>
      <c r="TIR114" s="141"/>
      <c r="TIS114" s="141"/>
      <c r="TIT114" s="141"/>
      <c r="TIU114" s="141"/>
      <c r="TIV114" s="141"/>
      <c r="TIW114" s="141"/>
      <c r="TIX114" s="141"/>
      <c r="TIY114" s="141"/>
      <c r="TIZ114" s="141"/>
      <c r="TJA114" s="141"/>
      <c r="TJB114" s="141"/>
      <c r="TJC114" s="141"/>
      <c r="TJD114" s="141"/>
      <c r="TJE114" s="141"/>
      <c r="TJF114" s="141"/>
      <c r="TJG114" s="141"/>
      <c r="TJH114" s="141"/>
      <c r="TJI114" s="141"/>
      <c r="TJJ114" s="141"/>
      <c r="TJK114" s="141"/>
      <c r="TJL114" s="141"/>
      <c r="TJM114" s="141"/>
      <c r="TJN114" s="141"/>
      <c r="TJO114" s="141"/>
      <c r="TJP114" s="141"/>
      <c r="TJQ114" s="141"/>
      <c r="TJR114" s="141"/>
      <c r="TJS114" s="141"/>
      <c r="TJT114" s="141"/>
      <c r="TJU114" s="141"/>
      <c r="TJV114" s="141"/>
      <c r="TJW114" s="141"/>
      <c r="TJX114" s="141"/>
      <c r="TJY114" s="141"/>
      <c r="TJZ114" s="141"/>
      <c r="TKA114" s="141"/>
      <c r="TKB114" s="141"/>
      <c r="TKC114" s="141"/>
      <c r="TKD114" s="141"/>
      <c r="TKE114" s="141"/>
      <c r="TKF114" s="141"/>
      <c r="TKG114" s="141"/>
      <c r="TKH114" s="141"/>
      <c r="TKI114" s="141"/>
      <c r="TKJ114" s="141"/>
      <c r="TKK114" s="141"/>
      <c r="TKL114" s="141"/>
      <c r="TKM114" s="141"/>
      <c r="TKN114" s="141"/>
      <c r="TKO114" s="141"/>
      <c r="TKP114" s="141"/>
      <c r="TKQ114" s="141"/>
      <c r="TKR114" s="141"/>
      <c r="TKS114" s="141"/>
      <c r="TKT114" s="141"/>
      <c r="TKU114" s="141"/>
      <c r="TKV114" s="141"/>
      <c r="TKW114" s="141"/>
      <c r="TKX114" s="141"/>
      <c r="TKY114" s="141"/>
      <c r="TKZ114" s="141"/>
      <c r="TLA114" s="141"/>
      <c r="TLB114" s="141"/>
      <c r="TLC114" s="141"/>
      <c r="TLD114" s="141"/>
      <c r="TLE114" s="141"/>
      <c r="TLF114" s="141"/>
      <c r="TLG114" s="141"/>
      <c r="TLH114" s="141"/>
      <c r="TLI114" s="141"/>
      <c r="TLJ114" s="141"/>
      <c r="TLK114" s="141"/>
      <c r="TLL114" s="141"/>
      <c r="TLM114" s="141"/>
      <c r="TLN114" s="141"/>
      <c r="TLO114" s="141"/>
      <c r="TLP114" s="141"/>
      <c r="TLQ114" s="141"/>
      <c r="TLR114" s="141"/>
      <c r="TLS114" s="141"/>
      <c r="TLT114" s="141"/>
      <c r="TLU114" s="141"/>
      <c r="TLV114" s="141"/>
      <c r="TLW114" s="141"/>
      <c r="TLX114" s="141"/>
      <c r="TLY114" s="141"/>
      <c r="TLZ114" s="141"/>
      <c r="TMA114" s="141"/>
      <c r="TMB114" s="141"/>
      <c r="TMC114" s="141"/>
      <c r="TMD114" s="141"/>
      <c r="TME114" s="141"/>
      <c r="TMF114" s="141"/>
      <c r="TMG114" s="141"/>
      <c r="TMH114" s="141"/>
      <c r="TMI114" s="141"/>
      <c r="TMJ114" s="141"/>
      <c r="TMK114" s="141"/>
      <c r="TML114" s="141"/>
      <c r="TMM114" s="141"/>
      <c r="TMN114" s="141"/>
      <c r="TMO114" s="141"/>
      <c r="TMP114" s="141"/>
      <c r="TMQ114" s="141"/>
      <c r="TMR114" s="141"/>
      <c r="TMS114" s="141"/>
      <c r="TMT114" s="141"/>
      <c r="TMU114" s="141"/>
      <c r="TMV114" s="141"/>
      <c r="TMW114" s="141"/>
      <c r="TMX114" s="141"/>
      <c r="TMY114" s="141"/>
      <c r="TMZ114" s="141"/>
      <c r="TNA114" s="141"/>
      <c r="TNB114" s="141"/>
      <c r="TNC114" s="141"/>
      <c r="TND114" s="141"/>
      <c r="TNE114" s="141"/>
      <c r="TNF114" s="141"/>
      <c r="TNG114" s="141"/>
      <c r="TNH114" s="141"/>
      <c r="TNI114" s="141"/>
      <c r="TNJ114" s="141"/>
      <c r="TNK114" s="141"/>
      <c r="TNL114" s="141"/>
      <c r="TNM114" s="141"/>
      <c r="TNN114" s="141"/>
      <c r="TNO114" s="141"/>
      <c r="TNP114" s="141"/>
      <c r="TNQ114" s="141"/>
      <c r="TNR114" s="141"/>
      <c r="TNS114" s="141"/>
      <c r="TNT114" s="141"/>
      <c r="TNU114" s="141"/>
      <c r="TNV114" s="141"/>
      <c r="TNW114" s="141"/>
      <c r="TNX114" s="141"/>
      <c r="TNY114" s="141"/>
      <c r="TNZ114" s="141"/>
      <c r="TOA114" s="141"/>
      <c r="TOB114" s="141"/>
      <c r="TOC114" s="141"/>
      <c r="TOD114" s="141"/>
      <c r="TOE114" s="141"/>
      <c r="TOF114" s="141"/>
      <c r="TOG114" s="141"/>
      <c r="TOH114" s="141"/>
      <c r="TOI114" s="141"/>
      <c r="TOJ114" s="141"/>
      <c r="TOK114" s="141"/>
      <c r="TOL114" s="141"/>
      <c r="TOM114" s="141"/>
      <c r="TON114" s="141"/>
      <c r="TOO114" s="141"/>
      <c r="TOP114" s="141"/>
      <c r="TOQ114" s="141"/>
      <c r="TOR114" s="141"/>
      <c r="TOS114" s="141"/>
      <c r="TOT114" s="141"/>
      <c r="TOU114" s="141"/>
      <c r="TOV114" s="141"/>
      <c r="TOW114" s="141"/>
      <c r="TOX114" s="141"/>
      <c r="TOY114" s="141"/>
      <c r="TOZ114" s="141"/>
      <c r="TPA114" s="141"/>
      <c r="TPB114" s="141"/>
      <c r="TPC114" s="141"/>
      <c r="TPD114" s="141"/>
      <c r="TPE114" s="141"/>
      <c r="TPF114" s="141"/>
      <c r="TPG114" s="141"/>
      <c r="TPH114" s="141"/>
      <c r="TPI114" s="141"/>
      <c r="TPJ114" s="141"/>
      <c r="TPK114" s="141"/>
      <c r="TPL114" s="141"/>
      <c r="TPM114" s="141"/>
      <c r="TPN114" s="141"/>
      <c r="TPO114" s="141"/>
      <c r="TPP114" s="141"/>
      <c r="TPQ114" s="141"/>
      <c r="TPR114" s="141"/>
      <c r="TPS114" s="141"/>
      <c r="TPT114" s="141"/>
      <c r="TPU114" s="141"/>
      <c r="TPV114" s="141"/>
      <c r="TPW114" s="141"/>
      <c r="TPX114" s="141"/>
      <c r="TPY114" s="141"/>
      <c r="TPZ114" s="141"/>
      <c r="TQA114" s="141"/>
      <c r="TQB114" s="141"/>
      <c r="TQC114" s="141"/>
      <c r="TQD114" s="141"/>
      <c r="TQE114" s="141"/>
      <c r="TQF114" s="141"/>
      <c r="TQG114" s="141"/>
      <c r="TQH114" s="141"/>
      <c r="TQI114" s="141"/>
      <c r="TQJ114" s="141"/>
      <c r="TQK114" s="141"/>
      <c r="TQL114" s="141"/>
      <c r="TQM114" s="141"/>
      <c r="TQN114" s="141"/>
      <c r="TQO114" s="141"/>
      <c r="TQP114" s="141"/>
      <c r="TQQ114" s="141"/>
      <c r="TQR114" s="141"/>
      <c r="TQS114" s="141"/>
      <c r="TQT114" s="141"/>
      <c r="TQU114" s="141"/>
      <c r="TQV114" s="141"/>
      <c r="TQW114" s="141"/>
      <c r="TQX114" s="141"/>
      <c r="TQY114" s="141"/>
      <c r="TQZ114" s="141"/>
      <c r="TRA114" s="141"/>
      <c r="TRB114" s="141"/>
      <c r="TRC114" s="141"/>
      <c r="TRD114" s="141"/>
      <c r="TRE114" s="141"/>
      <c r="TRF114" s="141"/>
      <c r="TRG114" s="141"/>
      <c r="TRH114" s="141"/>
      <c r="TRI114" s="141"/>
      <c r="TRJ114" s="141"/>
      <c r="TRK114" s="141"/>
      <c r="TRL114" s="141"/>
      <c r="TRM114" s="141"/>
      <c r="TRN114" s="141"/>
      <c r="TRO114" s="141"/>
      <c r="TRP114" s="141"/>
      <c r="TRQ114" s="141"/>
      <c r="TRR114" s="141"/>
      <c r="TRS114" s="141"/>
      <c r="TRT114" s="141"/>
      <c r="TRU114" s="141"/>
      <c r="TRV114" s="141"/>
      <c r="TRW114" s="141"/>
      <c r="TRX114" s="141"/>
      <c r="TRY114" s="141"/>
      <c r="TRZ114" s="141"/>
      <c r="TSA114" s="141"/>
      <c r="TSB114" s="141"/>
      <c r="TSC114" s="141"/>
      <c r="TSD114" s="141"/>
      <c r="TSE114" s="141"/>
      <c r="TSF114" s="141"/>
      <c r="TSG114" s="141"/>
      <c r="TSH114" s="141"/>
      <c r="TSI114" s="141"/>
      <c r="TSJ114" s="141"/>
      <c r="TSK114" s="141"/>
      <c r="TSL114" s="141"/>
      <c r="TSM114" s="141"/>
      <c r="TSN114" s="141"/>
      <c r="TSO114" s="141"/>
      <c r="TSP114" s="141"/>
      <c r="TSQ114" s="141"/>
      <c r="TSR114" s="141"/>
      <c r="TSS114" s="141"/>
      <c r="TST114" s="141"/>
      <c r="TSU114" s="141"/>
      <c r="TSV114" s="141"/>
      <c r="TSW114" s="141"/>
      <c r="TSX114" s="141"/>
      <c r="TSY114" s="141"/>
      <c r="TSZ114" s="141"/>
      <c r="TTA114" s="141"/>
      <c r="TTB114" s="141"/>
      <c r="TTC114" s="141"/>
      <c r="TTD114" s="141"/>
      <c r="TTE114" s="141"/>
      <c r="TTF114" s="141"/>
      <c r="TTG114" s="141"/>
      <c r="TTH114" s="141"/>
      <c r="TTI114" s="141"/>
      <c r="TTJ114" s="141"/>
      <c r="TTK114" s="141"/>
      <c r="TTL114" s="141"/>
      <c r="TTM114" s="141"/>
      <c r="TTN114" s="141"/>
      <c r="TTO114" s="141"/>
      <c r="TTP114" s="141"/>
      <c r="TTQ114" s="141"/>
      <c r="TTR114" s="141"/>
      <c r="TTS114" s="141"/>
      <c r="TTT114" s="141"/>
      <c r="TTU114" s="141"/>
      <c r="TTV114" s="141"/>
      <c r="TTW114" s="141"/>
      <c r="TTX114" s="141"/>
      <c r="TTY114" s="141"/>
      <c r="TTZ114" s="141"/>
      <c r="TUA114" s="141"/>
      <c r="TUB114" s="141"/>
      <c r="TUC114" s="141"/>
      <c r="TUD114" s="141"/>
      <c r="TUE114" s="141"/>
      <c r="TUF114" s="141"/>
      <c r="TUG114" s="141"/>
      <c r="TUH114" s="141"/>
      <c r="TUI114" s="141"/>
      <c r="TUJ114" s="141"/>
      <c r="TUK114" s="141"/>
      <c r="TUL114" s="141"/>
      <c r="TUM114" s="141"/>
      <c r="TUN114" s="141"/>
      <c r="TUO114" s="141"/>
      <c r="TUP114" s="141"/>
      <c r="TUQ114" s="141"/>
      <c r="TUR114" s="141"/>
      <c r="TUS114" s="141"/>
      <c r="TUT114" s="141"/>
      <c r="TUU114" s="141"/>
      <c r="TUV114" s="141"/>
      <c r="TUW114" s="141"/>
      <c r="TUX114" s="141"/>
      <c r="TUY114" s="141"/>
      <c r="TUZ114" s="141"/>
      <c r="TVA114" s="141"/>
      <c r="TVB114" s="141"/>
      <c r="TVC114" s="141"/>
      <c r="TVD114" s="141"/>
      <c r="TVE114" s="141"/>
      <c r="TVF114" s="141"/>
      <c r="TVG114" s="141"/>
      <c r="TVH114" s="141"/>
      <c r="TVI114" s="141"/>
      <c r="TVJ114" s="141"/>
      <c r="TVK114" s="141"/>
      <c r="TVL114" s="141"/>
      <c r="TVM114" s="141"/>
      <c r="TVN114" s="141"/>
      <c r="TVO114" s="141"/>
      <c r="TVP114" s="141"/>
      <c r="TVQ114" s="141"/>
      <c r="TVR114" s="141"/>
      <c r="TVS114" s="141"/>
      <c r="TVT114" s="141"/>
      <c r="TVU114" s="141"/>
      <c r="TVV114" s="141"/>
      <c r="TVW114" s="141"/>
      <c r="TVX114" s="141"/>
      <c r="TVY114" s="141"/>
      <c r="TVZ114" s="141"/>
      <c r="TWA114" s="141"/>
      <c r="TWB114" s="141"/>
      <c r="TWC114" s="141"/>
      <c r="TWD114" s="141"/>
      <c r="TWE114" s="141"/>
      <c r="TWF114" s="141"/>
      <c r="TWG114" s="141"/>
      <c r="TWH114" s="141"/>
      <c r="TWI114" s="141"/>
      <c r="TWJ114" s="141"/>
      <c r="TWK114" s="141"/>
      <c r="TWL114" s="141"/>
      <c r="TWM114" s="141"/>
      <c r="TWN114" s="141"/>
      <c r="TWO114" s="141"/>
      <c r="TWP114" s="141"/>
      <c r="TWQ114" s="141"/>
      <c r="TWR114" s="141"/>
      <c r="TWS114" s="141"/>
      <c r="TWT114" s="141"/>
      <c r="TWU114" s="141"/>
      <c r="TWV114" s="141"/>
      <c r="TWW114" s="141"/>
      <c r="TWX114" s="141"/>
      <c r="TWY114" s="141"/>
      <c r="TWZ114" s="141"/>
      <c r="TXA114" s="141"/>
      <c r="TXB114" s="141"/>
      <c r="TXC114" s="141"/>
      <c r="TXD114" s="141"/>
      <c r="TXE114" s="141"/>
      <c r="TXF114" s="141"/>
      <c r="TXG114" s="141"/>
      <c r="TXH114" s="141"/>
      <c r="TXI114" s="141"/>
      <c r="TXJ114" s="141"/>
      <c r="TXK114" s="141"/>
      <c r="TXL114" s="141"/>
      <c r="TXM114" s="141"/>
      <c r="TXN114" s="141"/>
      <c r="TXO114" s="141"/>
      <c r="TXP114" s="141"/>
      <c r="TXQ114" s="141"/>
      <c r="TXR114" s="141"/>
      <c r="TXS114" s="141"/>
      <c r="TXT114" s="141"/>
      <c r="TXU114" s="141"/>
      <c r="TXV114" s="141"/>
      <c r="TXW114" s="141"/>
      <c r="TXX114" s="141"/>
      <c r="TXY114" s="141"/>
      <c r="TXZ114" s="141"/>
      <c r="TYA114" s="141"/>
      <c r="TYB114" s="141"/>
      <c r="TYC114" s="141"/>
      <c r="TYD114" s="141"/>
      <c r="TYE114" s="141"/>
      <c r="TYF114" s="141"/>
      <c r="TYG114" s="141"/>
      <c r="TYH114" s="141"/>
      <c r="TYI114" s="141"/>
      <c r="TYJ114" s="141"/>
      <c r="TYK114" s="141"/>
      <c r="TYL114" s="141"/>
      <c r="TYM114" s="141"/>
      <c r="TYN114" s="141"/>
      <c r="TYO114" s="141"/>
      <c r="TYP114" s="141"/>
      <c r="TYQ114" s="141"/>
      <c r="TYR114" s="141"/>
      <c r="TYS114" s="141"/>
      <c r="TYT114" s="141"/>
      <c r="TYU114" s="141"/>
      <c r="TYV114" s="141"/>
      <c r="TYW114" s="141"/>
      <c r="TYX114" s="141"/>
      <c r="TYY114" s="141"/>
      <c r="TYZ114" s="141"/>
      <c r="TZA114" s="141"/>
      <c r="TZB114" s="141"/>
      <c r="TZC114" s="141"/>
      <c r="TZD114" s="141"/>
      <c r="TZE114" s="141"/>
      <c r="TZF114" s="141"/>
      <c r="TZG114" s="141"/>
      <c r="TZH114" s="141"/>
      <c r="TZI114" s="141"/>
      <c r="TZJ114" s="141"/>
      <c r="TZK114" s="141"/>
      <c r="TZL114" s="141"/>
      <c r="TZM114" s="141"/>
      <c r="TZN114" s="141"/>
      <c r="TZO114" s="141"/>
      <c r="TZP114" s="141"/>
      <c r="TZQ114" s="141"/>
      <c r="TZR114" s="141"/>
      <c r="TZS114" s="141"/>
      <c r="TZT114" s="141"/>
      <c r="TZU114" s="141"/>
      <c r="TZV114" s="141"/>
      <c r="TZW114" s="141"/>
      <c r="TZX114" s="141"/>
      <c r="TZY114" s="141"/>
      <c r="TZZ114" s="141"/>
      <c r="UAA114" s="141"/>
      <c r="UAB114" s="141"/>
      <c r="UAC114" s="141"/>
      <c r="UAD114" s="141"/>
      <c r="UAE114" s="141"/>
      <c r="UAF114" s="141"/>
      <c r="UAG114" s="141"/>
      <c r="UAH114" s="141"/>
      <c r="UAI114" s="141"/>
      <c r="UAJ114" s="141"/>
      <c r="UAK114" s="141"/>
      <c r="UAL114" s="141"/>
      <c r="UAM114" s="141"/>
      <c r="UAN114" s="141"/>
      <c r="UAO114" s="141"/>
      <c r="UAP114" s="141"/>
      <c r="UAQ114" s="141"/>
      <c r="UAR114" s="141"/>
      <c r="UAS114" s="141"/>
      <c r="UAT114" s="141"/>
      <c r="UAU114" s="141"/>
      <c r="UAV114" s="141"/>
      <c r="UAW114" s="141"/>
      <c r="UAX114" s="141"/>
      <c r="UAY114" s="141"/>
      <c r="UAZ114" s="141"/>
      <c r="UBA114" s="141"/>
      <c r="UBB114" s="141"/>
      <c r="UBC114" s="141"/>
      <c r="UBD114" s="141"/>
      <c r="UBE114" s="141"/>
      <c r="UBF114" s="141"/>
      <c r="UBG114" s="141"/>
      <c r="UBH114" s="141"/>
      <c r="UBI114" s="141"/>
      <c r="UBJ114" s="141"/>
      <c r="UBK114" s="141"/>
      <c r="UBL114" s="141"/>
      <c r="UBM114" s="141"/>
      <c r="UBN114" s="141"/>
      <c r="UBO114" s="141"/>
      <c r="UBP114" s="141"/>
      <c r="UBQ114" s="141"/>
      <c r="UBR114" s="141"/>
      <c r="UBS114" s="141"/>
      <c r="UBT114" s="141"/>
      <c r="UBU114" s="141"/>
      <c r="UBV114" s="141"/>
      <c r="UBW114" s="141"/>
      <c r="UBX114" s="141"/>
      <c r="UBY114" s="141"/>
      <c r="UBZ114" s="141"/>
      <c r="UCA114" s="141"/>
      <c r="UCB114" s="141"/>
      <c r="UCC114" s="141"/>
      <c r="UCD114" s="141"/>
      <c r="UCE114" s="141"/>
      <c r="UCF114" s="141"/>
      <c r="UCG114" s="141"/>
      <c r="UCH114" s="141"/>
      <c r="UCI114" s="141"/>
      <c r="UCJ114" s="141"/>
      <c r="UCK114" s="141"/>
      <c r="UCL114" s="141"/>
      <c r="UCM114" s="141"/>
      <c r="UCN114" s="141"/>
      <c r="UCO114" s="141"/>
      <c r="UCP114" s="141"/>
      <c r="UCQ114" s="141"/>
      <c r="UCR114" s="141"/>
      <c r="UCS114" s="141"/>
      <c r="UCT114" s="141"/>
      <c r="UCU114" s="141"/>
      <c r="UCV114" s="141"/>
      <c r="UCW114" s="141"/>
      <c r="UCX114" s="141"/>
      <c r="UCY114" s="141"/>
      <c r="UCZ114" s="141"/>
      <c r="UDA114" s="141"/>
      <c r="UDB114" s="141"/>
      <c r="UDC114" s="141"/>
      <c r="UDD114" s="141"/>
      <c r="UDE114" s="141"/>
      <c r="UDF114" s="141"/>
      <c r="UDG114" s="141"/>
      <c r="UDH114" s="141"/>
      <c r="UDI114" s="141"/>
      <c r="UDJ114" s="141"/>
      <c r="UDK114" s="141"/>
      <c r="UDL114" s="141"/>
      <c r="UDM114" s="141"/>
      <c r="UDN114" s="141"/>
      <c r="UDO114" s="141"/>
      <c r="UDP114" s="141"/>
      <c r="UDQ114" s="141"/>
      <c r="UDR114" s="141"/>
      <c r="UDS114" s="141"/>
      <c r="UDT114" s="141"/>
      <c r="UDU114" s="141"/>
      <c r="UDV114" s="141"/>
      <c r="UDW114" s="141"/>
      <c r="UDX114" s="141"/>
      <c r="UDY114" s="141"/>
      <c r="UDZ114" s="141"/>
      <c r="UEA114" s="141"/>
      <c r="UEB114" s="141"/>
      <c r="UEC114" s="141"/>
      <c r="UED114" s="141"/>
      <c r="UEE114" s="141"/>
      <c r="UEF114" s="141"/>
      <c r="UEG114" s="141"/>
      <c r="UEH114" s="141"/>
      <c r="UEI114" s="141"/>
      <c r="UEJ114" s="141"/>
      <c r="UEK114" s="141"/>
      <c r="UEL114" s="141"/>
      <c r="UEM114" s="141"/>
      <c r="UEN114" s="141"/>
      <c r="UEO114" s="141"/>
      <c r="UEP114" s="141"/>
      <c r="UEQ114" s="141"/>
      <c r="UER114" s="141"/>
      <c r="UES114" s="141"/>
      <c r="UET114" s="141"/>
      <c r="UEU114" s="141"/>
      <c r="UEV114" s="141"/>
      <c r="UEW114" s="141"/>
      <c r="UEX114" s="141"/>
      <c r="UEY114" s="141"/>
      <c r="UEZ114" s="141"/>
      <c r="UFA114" s="141"/>
      <c r="UFB114" s="141"/>
      <c r="UFC114" s="141"/>
      <c r="UFD114" s="141"/>
      <c r="UFE114" s="141"/>
      <c r="UFF114" s="141"/>
      <c r="UFG114" s="141"/>
      <c r="UFH114" s="141"/>
      <c r="UFI114" s="141"/>
      <c r="UFJ114" s="141"/>
      <c r="UFK114" s="141"/>
      <c r="UFL114" s="141"/>
      <c r="UFM114" s="141"/>
      <c r="UFN114" s="141"/>
      <c r="UFO114" s="141"/>
      <c r="UFP114" s="141"/>
      <c r="UFQ114" s="141"/>
      <c r="UFR114" s="141"/>
      <c r="UFS114" s="141"/>
      <c r="UFT114" s="141"/>
      <c r="UFU114" s="141"/>
      <c r="UFV114" s="141"/>
      <c r="UFW114" s="141"/>
      <c r="UFX114" s="141"/>
      <c r="UFY114" s="141"/>
      <c r="UFZ114" s="141"/>
      <c r="UGA114" s="141"/>
      <c r="UGB114" s="141"/>
      <c r="UGC114" s="141"/>
      <c r="UGD114" s="141"/>
      <c r="UGE114" s="141"/>
      <c r="UGF114" s="141"/>
      <c r="UGG114" s="141"/>
      <c r="UGH114" s="141"/>
      <c r="UGI114" s="141"/>
      <c r="UGJ114" s="141"/>
      <c r="UGK114" s="141"/>
      <c r="UGL114" s="141"/>
      <c r="UGM114" s="141"/>
      <c r="UGN114" s="141"/>
      <c r="UGO114" s="141"/>
      <c r="UGP114" s="141"/>
      <c r="UGQ114" s="141"/>
      <c r="UGR114" s="141"/>
      <c r="UGS114" s="141"/>
      <c r="UGT114" s="141"/>
      <c r="UGU114" s="141"/>
      <c r="UGV114" s="141"/>
      <c r="UGW114" s="141"/>
      <c r="UGX114" s="141"/>
      <c r="UGY114" s="141"/>
      <c r="UGZ114" s="141"/>
      <c r="UHA114" s="141"/>
      <c r="UHB114" s="141"/>
      <c r="UHC114" s="141"/>
      <c r="UHD114" s="141"/>
      <c r="UHE114" s="141"/>
      <c r="UHF114" s="141"/>
      <c r="UHG114" s="141"/>
      <c r="UHH114" s="141"/>
      <c r="UHI114" s="141"/>
      <c r="UHJ114" s="141"/>
      <c r="UHK114" s="141"/>
      <c r="UHL114" s="141"/>
      <c r="UHM114" s="141"/>
      <c r="UHN114" s="141"/>
      <c r="UHO114" s="141"/>
      <c r="UHP114" s="141"/>
      <c r="UHQ114" s="141"/>
      <c r="UHR114" s="141"/>
      <c r="UHS114" s="141"/>
      <c r="UHT114" s="141"/>
      <c r="UHU114" s="141"/>
      <c r="UHV114" s="141"/>
      <c r="UHW114" s="141"/>
      <c r="UHX114" s="141"/>
      <c r="UHY114" s="141"/>
      <c r="UHZ114" s="141"/>
      <c r="UIA114" s="141"/>
      <c r="UIB114" s="141"/>
      <c r="UIC114" s="141"/>
      <c r="UID114" s="141"/>
      <c r="UIE114" s="141"/>
      <c r="UIF114" s="141"/>
      <c r="UIG114" s="141"/>
      <c r="UIH114" s="141"/>
      <c r="UII114" s="141"/>
      <c r="UIJ114" s="141"/>
      <c r="UIK114" s="141"/>
      <c r="UIL114" s="141"/>
      <c r="UIM114" s="141"/>
      <c r="UIN114" s="141"/>
      <c r="UIO114" s="141"/>
      <c r="UIP114" s="141"/>
      <c r="UIQ114" s="141"/>
      <c r="UIR114" s="141"/>
      <c r="UIS114" s="141"/>
      <c r="UIT114" s="141"/>
      <c r="UIU114" s="141"/>
      <c r="UIV114" s="141"/>
      <c r="UIW114" s="141"/>
      <c r="UIX114" s="141"/>
      <c r="UIY114" s="141"/>
      <c r="UIZ114" s="141"/>
      <c r="UJA114" s="141"/>
      <c r="UJB114" s="141"/>
      <c r="UJC114" s="141"/>
      <c r="UJD114" s="141"/>
      <c r="UJE114" s="141"/>
      <c r="UJF114" s="141"/>
      <c r="UJG114" s="141"/>
      <c r="UJH114" s="141"/>
      <c r="UJI114" s="141"/>
      <c r="UJJ114" s="141"/>
      <c r="UJK114" s="141"/>
      <c r="UJL114" s="141"/>
      <c r="UJM114" s="141"/>
      <c r="UJN114" s="141"/>
      <c r="UJO114" s="141"/>
      <c r="UJP114" s="141"/>
      <c r="UJQ114" s="141"/>
      <c r="UJR114" s="141"/>
      <c r="UJS114" s="141"/>
      <c r="UJT114" s="141"/>
      <c r="UJU114" s="141"/>
      <c r="UJV114" s="141"/>
      <c r="UJW114" s="141"/>
      <c r="UJX114" s="141"/>
      <c r="UJY114" s="141"/>
      <c r="UJZ114" s="141"/>
      <c r="UKA114" s="141"/>
      <c r="UKB114" s="141"/>
      <c r="UKC114" s="141"/>
      <c r="UKD114" s="141"/>
      <c r="UKE114" s="141"/>
      <c r="UKF114" s="141"/>
      <c r="UKG114" s="141"/>
      <c r="UKH114" s="141"/>
      <c r="UKI114" s="141"/>
      <c r="UKJ114" s="141"/>
      <c r="UKK114" s="141"/>
      <c r="UKL114" s="141"/>
      <c r="UKM114" s="141"/>
      <c r="UKN114" s="141"/>
      <c r="UKO114" s="141"/>
      <c r="UKP114" s="141"/>
      <c r="UKQ114" s="141"/>
      <c r="UKR114" s="141"/>
      <c r="UKS114" s="141"/>
      <c r="UKT114" s="141"/>
      <c r="UKU114" s="141"/>
      <c r="UKV114" s="141"/>
      <c r="UKW114" s="141"/>
      <c r="UKX114" s="141"/>
      <c r="UKY114" s="141"/>
      <c r="UKZ114" s="141"/>
      <c r="ULA114" s="141"/>
      <c r="ULB114" s="141"/>
      <c r="ULC114" s="141"/>
      <c r="ULD114" s="141"/>
      <c r="ULE114" s="141"/>
      <c r="ULF114" s="141"/>
      <c r="ULG114" s="141"/>
      <c r="ULH114" s="141"/>
      <c r="ULI114" s="141"/>
      <c r="ULJ114" s="141"/>
      <c r="ULK114" s="141"/>
      <c r="ULL114" s="141"/>
      <c r="ULM114" s="141"/>
      <c r="ULN114" s="141"/>
      <c r="ULO114" s="141"/>
      <c r="ULP114" s="141"/>
      <c r="ULQ114" s="141"/>
      <c r="ULR114" s="141"/>
      <c r="ULS114" s="141"/>
      <c r="ULT114" s="141"/>
      <c r="ULU114" s="141"/>
      <c r="ULV114" s="141"/>
      <c r="ULW114" s="141"/>
      <c r="ULX114" s="141"/>
      <c r="ULY114" s="141"/>
      <c r="ULZ114" s="141"/>
      <c r="UMA114" s="141"/>
      <c r="UMB114" s="141"/>
      <c r="UMC114" s="141"/>
      <c r="UMD114" s="141"/>
      <c r="UME114" s="141"/>
      <c r="UMF114" s="141"/>
      <c r="UMG114" s="141"/>
      <c r="UMH114" s="141"/>
      <c r="UMI114" s="141"/>
      <c r="UMJ114" s="141"/>
      <c r="UMK114" s="141"/>
      <c r="UML114" s="141"/>
      <c r="UMM114" s="141"/>
      <c r="UMN114" s="141"/>
      <c r="UMO114" s="141"/>
      <c r="UMP114" s="141"/>
      <c r="UMQ114" s="141"/>
      <c r="UMR114" s="141"/>
      <c r="UMS114" s="141"/>
      <c r="UMT114" s="141"/>
      <c r="UMU114" s="141"/>
      <c r="UMV114" s="141"/>
      <c r="UMW114" s="141"/>
      <c r="UMX114" s="141"/>
      <c r="UMY114" s="141"/>
      <c r="UMZ114" s="141"/>
      <c r="UNA114" s="141"/>
      <c r="UNB114" s="141"/>
      <c r="UNC114" s="141"/>
      <c r="UND114" s="141"/>
      <c r="UNE114" s="141"/>
      <c r="UNF114" s="141"/>
      <c r="UNG114" s="141"/>
      <c r="UNH114" s="141"/>
      <c r="UNI114" s="141"/>
      <c r="UNJ114" s="141"/>
      <c r="UNK114" s="141"/>
      <c r="UNL114" s="141"/>
      <c r="UNM114" s="141"/>
      <c r="UNN114" s="141"/>
      <c r="UNO114" s="141"/>
      <c r="UNP114" s="141"/>
      <c r="UNQ114" s="141"/>
      <c r="UNR114" s="141"/>
      <c r="UNS114" s="141"/>
      <c r="UNT114" s="141"/>
      <c r="UNU114" s="141"/>
      <c r="UNV114" s="141"/>
      <c r="UNW114" s="141"/>
      <c r="UNX114" s="141"/>
      <c r="UNY114" s="141"/>
      <c r="UNZ114" s="141"/>
      <c r="UOA114" s="141"/>
      <c r="UOB114" s="141"/>
      <c r="UOC114" s="141"/>
      <c r="UOD114" s="141"/>
      <c r="UOE114" s="141"/>
      <c r="UOF114" s="141"/>
      <c r="UOG114" s="141"/>
      <c r="UOH114" s="141"/>
      <c r="UOI114" s="141"/>
      <c r="UOJ114" s="141"/>
      <c r="UOK114" s="141"/>
      <c r="UOL114" s="141"/>
      <c r="UOM114" s="141"/>
      <c r="UON114" s="141"/>
      <c r="UOO114" s="141"/>
      <c r="UOP114" s="141"/>
      <c r="UOQ114" s="141"/>
      <c r="UOR114" s="141"/>
      <c r="UOS114" s="141"/>
      <c r="UOT114" s="141"/>
      <c r="UOU114" s="141"/>
      <c r="UOV114" s="141"/>
      <c r="UOW114" s="141"/>
      <c r="UOX114" s="141"/>
      <c r="UOY114" s="141"/>
      <c r="UOZ114" s="141"/>
      <c r="UPA114" s="141"/>
      <c r="UPB114" s="141"/>
      <c r="UPC114" s="141"/>
      <c r="UPD114" s="141"/>
      <c r="UPE114" s="141"/>
      <c r="UPF114" s="141"/>
      <c r="UPG114" s="141"/>
      <c r="UPH114" s="141"/>
      <c r="UPI114" s="141"/>
      <c r="UPJ114" s="141"/>
      <c r="UPK114" s="141"/>
      <c r="UPL114" s="141"/>
      <c r="UPM114" s="141"/>
      <c r="UPN114" s="141"/>
      <c r="UPO114" s="141"/>
      <c r="UPP114" s="141"/>
      <c r="UPQ114" s="141"/>
      <c r="UPR114" s="141"/>
      <c r="UPS114" s="141"/>
      <c r="UPT114" s="141"/>
      <c r="UPU114" s="141"/>
      <c r="UPV114" s="141"/>
      <c r="UPW114" s="141"/>
      <c r="UPX114" s="141"/>
      <c r="UPY114" s="141"/>
      <c r="UPZ114" s="141"/>
      <c r="UQA114" s="141"/>
      <c r="UQB114" s="141"/>
      <c r="UQC114" s="141"/>
      <c r="UQD114" s="141"/>
      <c r="UQE114" s="141"/>
      <c r="UQF114" s="141"/>
      <c r="UQG114" s="141"/>
      <c r="UQH114" s="141"/>
      <c r="UQI114" s="141"/>
      <c r="UQJ114" s="141"/>
      <c r="UQK114" s="141"/>
      <c r="UQL114" s="141"/>
      <c r="UQM114" s="141"/>
      <c r="UQN114" s="141"/>
      <c r="UQO114" s="141"/>
      <c r="UQP114" s="141"/>
      <c r="UQQ114" s="141"/>
      <c r="UQR114" s="141"/>
      <c r="UQS114" s="141"/>
      <c r="UQT114" s="141"/>
      <c r="UQU114" s="141"/>
      <c r="UQV114" s="141"/>
      <c r="UQW114" s="141"/>
      <c r="UQX114" s="141"/>
      <c r="UQY114" s="141"/>
      <c r="UQZ114" s="141"/>
      <c r="URA114" s="141"/>
      <c r="URB114" s="141"/>
      <c r="URC114" s="141"/>
      <c r="URD114" s="141"/>
      <c r="URE114" s="141"/>
      <c r="URF114" s="141"/>
      <c r="URG114" s="141"/>
      <c r="URH114" s="141"/>
      <c r="URI114" s="141"/>
      <c r="URJ114" s="141"/>
      <c r="URK114" s="141"/>
      <c r="URL114" s="141"/>
      <c r="URM114" s="141"/>
      <c r="URN114" s="141"/>
      <c r="URO114" s="141"/>
      <c r="URP114" s="141"/>
      <c r="URQ114" s="141"/>
      <c r="URR114" s="141"/>
      <c r="URS114" s="141"/>
      <c r="URT114" s="141"/>
      <c r="URU114" s="141"/>
      <c r="URV114" s="141"/>
      <c r="URW114" s="141"/>
      <c r="URX114" s="141"/>
      <c r="URY114" s="141"/>
      <c r="URZ114" s="141"/>
      <c r="USA114" s="141"/>
      <c r="USB114" s="141"/>
      <c r="USC114" s="141"/>
      <c r="USD114" s="141"/>
      <c r="USE114" s="141"/>
      <c r="USF114" s="141"/>
      <c r="USG114" s="141"/>
      <c r="USH114" s="141"/>
      <c r="USI114" s="141"/>
      <c r="USJ114" s="141"/>
      <c r="USK114" s="141"/>
      <c r="USL114" s="141"/>
      <c r="USM114" s="141"/>
      <c r="USN114" s="141"/>
      <c r="USO114" s="141"/>
      <c r="USP114" s="141"/>
      <c r="USQ114" s="141"/>
      <c r="USR114" s="141"/>
      <c r="USS114" s="141"/>
      <c r="UST114" s="141"/>
      <c r="USU114" s="141"/>
      <c r="USV114" s="141"/>
      <c r="USW114" s="141"/>
      <c r="USX114" s="141"/>
      <c r="USY114" s="141"/>
      <c r="USZ114" s="141"/>
      <c r="UTA114" s="141"/>
      <c r="UTB114" s="141"/>
      <c r="UTC114" s="141"/>
      <c r="UTD114" s="141"/>
      <c r="UTE114" s="141"/>
      <c r="UTF114" s="141"/>
      <c r="UTG114" s="141"/>
      <c r="UTH114" s="141"/>
      <c r="UTI114" s="141"/>
      <c r="UTJ114" s="141"/>
      <c r="UTK114" s="141"/>
      <c r="UTL114" s="141"/>
      <c r="UTM114" s="141"/>
      <c r="UTN114" s="141"/>
      <c r="UTO114" s="141"/>
      <c r="UTP114" s="141"/>
      <c r="UTQ114" s="141"/>
      <c r="UTR114" s="141"/>
      <c r="UTS114" s="141"/>
      <c r="UTT114" s="141"/>
      <c r="UTU114" s="141"/>
      <c r="UTV114" s="141"/>
      <c r="UTW114" s="141"/>
      <c r="UTX114" s="141"/>
      <c r="UTY114" s="141"/>
      <c r="UTZ114" s="141"/>
      <c r="UUA114" s="141"/>
      <c r="UUB114" s="141"/>
      <c r="UUC114" s="141"/>
      <c r="UUD114" s="141"/>
      <c r="UUE114" s="141"/>
      <c r="UUF114" s="141"/>
      <c r="UUG114" s="141"/>
      <c r="UUH114" s="141"/>
      <c r="UUI114" s="141"/>
      <c r="UUJ114" s="141"/>
      <c r="UUK114" s="141"/>
      <c r="UUL114" s="141"/>
      <c r="UUM114" s="141"/>
      <c r="UUN114" s="141"/>
      <c r="UUO114" s="141"/>
      <c r="UUP114" s="141"/>
      <c r="UUQ114" s="141"/>
      <c r="UUR114" s="141"/>
      <c r="UUS114" s="141"/>
      <c r="UUT114" s="141"/>
      <c r="UUU114" s="141"/>
      <c r="UUV114" s="141"/>
      <c r="UUW114" s="141"/>
      <c r="UUX114" s="141"/>
      <c r="UUY114" s="141"/>
      <c r="UUZ114" s="141"/>
      <c r="UVA114" s="141"/>
      <c r="UVB114" s="141"/>
      <c r="UVC114" s="141"/>
      <c r="UVD114" s="141"/>
      <c r="UVE114" s="141"/>
      <c r="UVF114" s="141"/>
      <c r="UVG114" s="141"/>
      <c r="UVH114" s="141"/>
      <c r="UVI114" s="141"/>
      <c r="UVJ114" s="141"/>
      <c r="UVK114" s="141"/>
      <c r="UVL114" s="141"/>
      <c r="UVM114" s="141"/>
      <c r="UVN114" s="141"/>
      <c r="UVO114" s="141"/>
      <c r="UVP114" s="141"/>
      <c r="UVQ114" s="141"/>
      <c r="UVR114" s="141"/>
      <c r="UVS114" s="141"/>
      <c r="UVT114" s="141"/>
      <c r="UVU114" s="141"/>
      <c r="UVV114" s="141"/>
      <c r="UVW114" s="141"/>
      <c r="UVX114" s="141"/>
      <c r="UVY114" s="141"/>
      <c r="UVZ114" s="141"/>
      <c r="UWA114" s="141"/>
      <c r="UWB114" s="141"/>
      <c r="UWC114" s="141"/>
      <c r="UWD114" s="141"/>
      <c r="UWE114" s="141"/>
      <c r="UWF114" s="141"/>
      <c r="UWG114" s="141"/>
      <c r="UWH114" s="141"/>
      <c r="UWI114" s="141"/>
      <c r="UWJ114" s="141"/>
      <c r="UWK114" s="141"/>
      <c r="UWL114" s="141"/>
      <c r="UWM114" s="141"/>
      <c r="UWN114" s="141"/>
      <c r="UWO114" s="141"/>
      <c r="UWP114" s="141"/>
      <c r="UWQ114" s="141"/>
      <c r="UWR114" s="141"/>
      <c r="UWS114" s="141"/>
      <c r="UWT114" s="141"/>
      <c r="UWU114" s="141"/>
      <c r="UWV114" s="141"/>
      <c r="UWW114" s="141"/>
      <c r="UWX114" s="141"/>
      <c r="UWY114" s="141"/>
      <c r="UWZ114" s="141"/>
      <c r="UXA114" s="141"/>
      <c r="UXB114" s="141"/>
      <c r="UXC114" s="141"/>
      <c r="UXD114" s="141"/>
      <c r="UXE114" s="141"/>
      <c r="UXF114" s="141"/>
      <c r="UXG114" s="141"/>
      <c r="UXH114" s="141"/>
      <c r="UXI114" s="141"/>
      <c r="UXJ114" s="141"/>
      <c r="UXK114" s="141"/>
      <c r="UXL114" s="141"/>
      <c r="UXM114" s="141"/>
      <c r="UXN114" s="141"/>
      <c r="UXO114" s="141"/>
      <c r="UXP114" s="141"/>
      <c r="UXQ114" s="141"/>
      <c r="UXR114" s="141"/>
      <c r="UXS114" s="141"/>
      <c r="UXT114" s="141"/>
      <c r="UXU114" s="141"/>
      <c r="UXV114" s="141"/>
      <c r="UXW114" s="141"/>
      <c r="UXX114" s="141"/>
      <c r="UXY114" s="141"/>
      <c r="UXZ114" s="141"/>
      <c r="UYA114" s="141"/>
      <c r="UYB114" s="141"/>
      <c r="UYC114" s="141"/>
      <c r="UYD114" s="141"/>
      <c r="UYE114" s="141"/>
      <c r="UYF114" s="141"/>
      <c r="UYG114" s="141"/>
      <c r="UYH114" s="141"/>
      <c r="UYI114" s="141"/>
      <c r="UYJ114" s="141"/>
      <c r="UYK114" s="141"/>
      <c r="UYL114" s="141"/>
      <c r="UYM114" s="141"/>
      <c r="UYN114" s="141"/>
      <c r="UYO114" s="141"/>
      <c r="UYP114" s="141"/>
      <c r="UYQ114" s="141"/>
      <c r="UYR114" s="141"/>
      <c r="UYS114" s="141"/>
      <c r="UYT114" s="141"/>
      <c r="UYU114" s="141"/>
      <c r="UYV114" s="141"/>
      <c r="UYW114" s="141"/>
      <c r="UYX114" s="141"/>
      <c r="UYY114" s="141"/>
      <c r="UYZ114" s="141"/>
      <c r="UZA114" s="141"/>
      <c r="UZB114" s="141"/>
      <c r="UZC114" s="141"/>
      <c r="UZD114" s="141"/>
      <c r="UZE114" s="141"/>
      <c r="UZF114" s="141"/>
      <c r="UZG114" s="141"/>
      <c r="UZH114" s="141"/>
      <c r="UZI114" s="141"/>
      <c r="UZJ114" s="141"/>
      <c r="UZK114" s="141"/>
      <c r="UZL114" s="141"/>
      <c r="UZM114" s="141"/>
      <c r="UZN114" s="141"/>
      <c r="UZO114" s="141"/>
      <c r="UZP114" s="141"/>
      <c r="UZQ114" s="141"/>
      <c r="UZR114" s="141"/>
      <c r="UZS114" s="141"/>
      <c r="UZT114" s="141"/>
      <c r="UZU114" s="141"/>
      <c r="UZV114" s="141"/>
      <c r="UZW114" s="141"/>
      <c r="UZX114" s="141"/>
      <c r="UZY114" s="141"/>
      <c r="UZZ114" s="141"/>
      <c r="VAA114" s="141"/>
      <c r="VAB114" s="141"/>
      <c r="VAC114" s="141"/>
      <c r="VAD114" s="141"/>
      <c r="VAE114" s="141"/>
      <c r="VAF114" s="141"/>
      <c r="VAG114" s="141"/>
      <c r="VAH114" s="141"/>
      <c r="VAI114" s="141"/>
      <c r="VAJ114" s="141"/>
      <c r="VAK114" s="141"/>
      <c r="VAL114" s="141"/>
      <c r="VAM114" s="141"/>
      <c r="VAN114" s="141"/>
      <c r="VAO114" s="141"/>
      <c r="VAP114" s="141"/>
      <c r="VAQ114" s="141"/>
      <c r="VAR114" s="141"/>
      <c r="VAS114" s="141"/>
      <c r="VAT114" s="141"/>
      <c r="VAU114" s="141"/>
      <c r="VAV114" s="141"/>
      <c r="VAW114" s="141"/>
      <c r="VAX114" s="141"/>
      <c r="VAY114" s="141"/>
      <c r="VAZ114" s="141"/>
      <c r="VBA114" s="141"/>
      <c r="VBB114" s="141"/>
      <c r="VBC114" s="141"/>
      <c r="VBD114" s="141"/>
      <c r="VBE114" s="141"/>
      <c r="VBF114" s="141"/>
      <c r="VBG114" s="141"/>
      <c r="VBH114" s="141"/>
      <c r="VBI114" s="141"/>
      <c r="VBJ114" s="141"/>
      <c r="VBK114" s="141"/>
      <c r="VBL114" s="141"/>
      <c r="VBM114" s="141"/>
      <c r="VBN114" s="141"/>
      <c r="VBO114" s="141"/>
      <c r="VBP114" s="141"/>
      <c r="VBQ114" s="141"/>
      <c r="VBR114" s="141"/>
      <c r="VBS114" s="141"/>
      <c r="VBT114" s="141"/>
      <c r="VBU114" s="141"/>
      <c r="VBV114" s="141"/>
      <c r="VBW114" s="141"/>
      <c r="VBX114" s="141"/>
      <c r="VBY114" s="141"/>
      <c r="VBZ114" s="141"/>
      <c r="VCA114" s="141"/>
      <c r="VCB114" s="141"/>
      <c r="VCC114" s="141"/>
      <c r="VCD114" s="141"/>
      <c r="VCE114" s="141"/>
      <c r="VCF114" s="141"/>
      <c r="VCG114" s="141"/>
      <c r="VCH114" s="141"/>
      <c r="VCI114" s="141"/>
      <c r="VCJ114" s="141"/>
      <c r="VCK114" s="141"/>
      <c r="VCL114" s="141"/>
      <c r="VCM114" s="141"/>
      <c r="VCN114" s="141"/>
      <c r="VCO114" s="141"/>
      <c r="VCP114" s="141"/>
      <c r="VCQ114" s="141"/>
      <c r="VCR114" s="141"/>
      <c r="VCS114" s="141"/>
      <c r="VCT114" s="141"/>
      <c r="VCU114" s="141"/>
      <c r="VCV114" s="141"/>
      <c r="VCW114" s="141"/>
      <c r="VCX114" s="141"/>
      <c r="VCY114" s="141"/>
      <c r="VCZ114" s="141"/>
      <c r="VDA114" s="141"/>
      <c r="VDB114" s="141"/>
      <c r="VDC114" s="141"/>
      <c r="VDD114" s="141"/>
      <c r="VDE114" s="141"/>
      <c r="VDF114" s="141"/>
      <c r="VDG114" s="141"/>
      <c r="VDH114" s="141"/>
      <c r="VDI114" s="141"/>
      <c r="VDJ114" s="141"/>
      <c r="VDK114" s="141"/>
      <c r="VDL114" s="141"/>
      <c r="VDM114" s="141"/>
      <c r="VDN114" s="141"/>
      <c r="VDO114" s="141"/>
      <c r="VDP114" s="141"/>
      <c r="VDQ114" s="141"/>
      <c r="VDR114" s="141"/>
      <c r="VDS114" s="141"/>
      <c r="VDT114" s="141"/>
      <c r="VDU114" s="141"/>
      <c r="VDV114" s="141"/>
      <c r="VDW114" s="141"/>
      <c r="VDX114" s="141"/>
      <c r="VDY114" s="141"/>
      <c r="VDZ114" s="141"/>
      <c r="VEA114" s="141"/>
      <c r="VEB114" s="141"/>
      <c r="VEC114" s="141"/>
      <c r="VED114" s="141"/>
      <c r="VEE114" s="141"/>
      <c r="VEF114" s="141"/>
      <c r="VEG114" s="141"/>
      <c r="VEH114" s="141"/>
      <c r="VEI114" s="141"/>
      <c r="VEJ114" s="141"/>
      <c r="VEK114" s="141"/>
      <c r="VEL114" s="141"/>
      <c r="VEM114" s="141"/>
      <c r="VEN114" s="141"/>
      <c r="VEO114" s="141"/>
      <c r="VEP114" s="141"/>
      <c r="VEQ114" s="141"/>
      <c r="VER114" s="141"/>
      <c r="VES114" s="141"/>
      <c r="VET114" s="141"/>
      <c r="VEU114" s="141"/>
      <c r="VEV114" s="141"/>
      <c r="VEW114" s="141"/>
      <c r="VEX114" s="141"/>
      <c r="VEY114" s="141"/>
      <c r="VEZ114" s="141"/>
      <c r="VFA114" s="141"/>
      <c r="VFB114" s="141"/>
      <c r="VFC114" s="141"/>
      <c r="VFD114" s="141"/>
      <c r="VFE114" s="141"/>
      <c r="VFF114" s="141"/>
      <c r="VFG114" s="141"/>
      <c r="VFH114" s="141"/>
      <c r="VFI114" s="141"/>
      <c r="VFJ114" s="141"/>
      <c r="VFK114" s="141"/>
      <c r="VFL114" s="141"/>
      <c r="VFM114" s="141"/>
      <c r="VFN114" s="141"/>
      <c r="VFO114" s="141"/>
      <c r="VFP114" s="141"/>
      <c r="VFQ114" s="141"/>
      <c r="VFR114" s="141"/>
      <c r="VFS114" s="141"/>
      <c r="VFT114" s="141"/>
      <c r="VFU114" s="141"/>
      <c r="VFV114" s="141"/>
      <c r="VFW114" s="141"/>
      <c r="VFX114" s="141"/>
      <c r="VFY114" s="141"/>
      <c r="VFZ114" s="141"/>
      <c r="VGA114" s="141"/>
      <c r="VGB114" s="141"/>
      <c r="VGC114" s="141"/>
      <c r="VGD114" s="141"/>
      <c r="VGE114" s="141"/>
      <c r="VGF114" s="141"/>
      <c r="VGG114" s="141"/>
      <c r="VGH114" s="141"/>
      <c r="VGI114" s="141"/>
      <c r="VGJ114" s="141"/>
      <c r="VGK114" s="141"/>
      <c r="VGL114" s="141"/>
      <c r="VGM114" s="141"/>
      <c r="VGN114" s="141"/>
      <c r="VGO114" s="141"/>
      <c r="VGP114" s="141"/>
      <c r="VGQ114" s="141"/>
      <c r="VGR114" s="141"/>
      <c r="VGS114" s="141"/>
      <c r="VGT114" s="141"/>
      <c r="VGU114" s="141"/>
      <c r="VGV114" s="141"/>
      <c r="VGW114" s="141"/>
      <c r="VGX114" s="141"/>
      <c r="VGY114" s="141"/>
      <c r="VGZ114" s="141"/>
      <c r="VHA114" s="141"/>
      <c r="VHB114" s="141"/>
      <c r="VHC114" s="141"/>
      <c r="VHD114" s="141"/>
      <c r="VHE114" s="141"/>
      <c r="VHF114" s="141"/>
      <c r="VHG114" s="141"/>
      <c r="VHH114" s="141"/>
      <c r="VHI114" s="141"/>
      <c r="VHJ114" s="141"/>
      <c r="VHK114" s="141"/>
      <c r="VHL114" s="141"/>
      <c r="VHM114" s="141"/>
      <c r="VHN114" s="141"/>
      <c r="VHO114" s="141"/>
      <c r="VHP114" s="141"/>
      <c r="VHQ114" s="141"/>
      <c r="VHR114" s="141"/>
      <c r="VHS114" s="141"/>
      <c r="VHT114" s="141"/>
      <c r="VHU114" s="141"/>
      <c r="VHV114" s="141"/>
      <c r="VHW114" s="141"/>
      <c r="VHX114" s="141"/>
      <c r="VHY114" s="141"/>
      <c r="VHZ114" s="141"/>
      <c r="VIA114" s="141"/>
      <c r="VIB114" s="141"/>
      <c r="VIC114" s="141"/>
      <c r="VID114" s="141"/>
      <c r="VIE114" s="141"/>
      <c r="VIF114" s="141"/>
      <c r="VIG114" s="141"/>
      <c r="VIH114" s="141"/>
      <c r="VII114" s="141"/>
      <c r="VIJ114" s="141"/>
      <c r="VIK114" s="141"/>
      <c r="VIL114" s="141"/>
      <c r="VIM114" s="141"/>
      <c r="VIN114" s="141"/>
      <c r="VIO114" s="141"/>
      <c r="VIP114" s="141"/>
      <c r="VIQ114" s="141"/>
      <c r="VIR114" s="141"/>
      <c r="VIS114" s="141"/>
      <c r="VIT114" s="141"/>
      <c r="VIU114" s="141"/>
      <c r="VIV114" s="141"/>
      <c r="VIW114" s="141"/>
      <c r="VIX114" s="141"/>
      <c r="VIY114" s="141"/>
      <c r="VIZ114" s="141"/>
      <c r="VJA114" s="141"/>
      <c r="VJB114" s="141"/>
      <c r="VJC114" s="141"/>
      <c r="VJD114" s="141"/>
      <c r="VJE114" s="141"/>
      <c r="VJF114" s="141"/>
      <c r="VJG114" s="141"/>
      <c r="VJH114" s="141"/>
      <c r="VJI114" s="141"/>
      <c r="VJJ114" s="141"/>
      <c r="VJK114" s="141"/>
      <c r="VJL114" s="141"/>
      <c r="VJM114" s="141"/>
      <c r="VJN114" s="141"/>
      <c r="VJO114" s="141"/>
      <c r="VJP114" s="141"/>
      <c r="VJQ114" s="141"/>
      <c r="VJR114" s="141"/>
      <c r="VJS114" s="141"/>
      <c r="VJT114" s="141"/>
      <c r="VJU114" s="141"/>
      <c r="VJV114" s="141"/>
      <c r="VJW114" s="141"/>
      <c r="VJX114" s="141"/>
      <c r="VJY114" s="141"/>
      <c r="VJZ114" s="141"/>
      <c r="VKA114" s="141"/>
      <c r="VKB114" s="141"/>
      <c r="VKC114" s="141"/>
      <c r="VKD114" s="141"/>
      <c r="VKE114" s="141"/>
      <c r="VKF114" s="141"/>
      <c r="VKG114" s="141"/>
      <c r="VKH114" s="141"/>
      <c r="VKI114" s="141"/>
      <c r="VKJ114" s="141"/>
      <c r="VKK114" s="141"/>
      <c r="VKL114" s="141"/>
      <c r="VKM114" s="141"/>
      <c r="VKN114" s="141"/>
      <c r="VKO114" s="141"/>
      <c r="VKP114" s="141"/>
      <c r="VKQ114" s="141"/>
      <c r="VKR114" s="141"/>
      <c r="VKS114" s="141"/>
      <c r="VKT114" s="141"/>
      <c r="VKU114" s="141"/>
      <c r="VKV114" s="141"/>
      <c r="VKW114" s="141"/>
      <c r="VKX114" s="141"/>
      <c r="VKY114" s="141"/>
      <c r="VKZ114" s="141"/>
      <c r="VLA114" s="141"/>
      <c r="VLB114" s="141"/>
      <c r="VLC114" s="141"/>
      <c r="VLD114" s="141"/>
      <c r="VLE114" s="141"/>
      <c r="VLF114" s="141"/>
      <c r="VLG114" s="141"/>
      <c r="VLH114" s="141"/>
      <c r="VLI114" s="141"/>
      <c r="VLJ114" s="141"/>
      <c r="VLK114" s="141"/>
      <c r="VLL114" s="141"/>
      <c r="VLM114" s="141"/>
      <c r="VLN114" s="141"/>
      <c r="VLO114" s="141"/>
      <c r="VLP114" s="141"/>
      <c r="VLQ114" s="141"/>
      <c r="VLR114" s="141"/>
      <c r="VLS114" s="141"/>
      <c r="VLT114" s="141"/>
      <c r="VLU114" s="141"/>
      <c r="VLV114" s="141"/>
      <c r="VLW114" s="141"/>
      <c r="VLX114" s="141"/>
      <c r="VLY114" s="141"/>
      <c r="VLZ114" s="141"/>
      <c r="VMA114" s="141"/>
      <c r="VMB114" s="141"/>
      <c r="VMC114" s="141"/>
      <c r="VMD114" s="141"/>
      <c r="VME114" s="141"/>
      <c r="VMF114" s="141"/>
      <c r="VMG114" s="141"/>
      <c r="VMH114" s="141"/>
      <c r="VMI114" s="141"/>
      <c r="VMJ114" s="141"/>
      <c r="VMK114" s="141"/>
      <c r="VML114" s="141"/>
      <c r="VMM114" s="141"/>
      <c r="VMN114" s="141"/>
      <c r="VMO114" s="141"/>
      <c r="VMP114" s="141"/>
      <c r="VMQ114" s="141"/>
      <c r="VMR114" s="141"/>
      <c r="VMS114" s="141"/>
      <c r="VMT114" s="141"/>
      <c r="VMU114" s="141"/>
      <c r="VMV114" s="141"/>
      <c r="VMW114" s="141"/>
      <c r="VMX114" s="141"/>
      <c r="VMY114" s="141"/>
      <c r="VMZ114" s="141"/>
      <c r="VNA114" s="141"/>
      <c r="VNB114" s="141"/>
      <c r="VNC114" s="141"/>
      <c r="VND114" s="141"/>
      <c r="VNE114" s="141"/>
      <c r="VNF114" s="141"/>
      <c r="VNG114" s="141"/>
      <c r="VNH114" s="141"/>
      <c r="VNI114" s="141"/>
      <c r="VNJ114" s="141"/>
      <c r="VNK114" s="141"/>
      <c r="VNL114" s="141"/>
      <c r="VNM114" s="141"/>
      <c r="VNN114" s="141"/>
      <c r="VNO114" s="141"/>
      <c r="VNP114" s="141"/>
      <c r="VNQ114" s="141"/>
      <c r="VNR114" s="141"/>
      <c r="VNS114" s="141"/>
      <c r="VNT114" s="141"/>
      <c r="VNU114" s="141"/>
      <c r="VNV114" s="141"/>
      <c r="VNW114" s="141"/>
      <c r="VNX114" s="141"/>
      <c r="VNY114" s="141"/>
      <c r="VNZ114" s="141"/>
      <c r="VOA114" s="141"/>
      <c r="VOB114" s="141"/>
      <c r="VOC114" s="141"/>
      <c r="VOD114" s="141"/>
      <c r="VOE114" s="141"/>
      <c r="VOF114" s="141"/>
      <c r="VOG114" s="141"/>
      <c r="VOH114" s="141"/>
      <c r="VOI114" s="141"/>
      <c r="VOJ114" s="141"/>
      <c r="VOK114" s="141"/>
      <c r="VOL114" s="141"/>
      <c r="VOM114" s="141"/>
      <c r="VON114" s="141"/>
      <c r="VOO114" s="141"/>
      <c r="VOP114" s="141"/>
      <c r="VOQ114" s="141"/>
      <c r="VOR114" s="141"/>
      <c r="VOS114" s="141"/>
      <c r="VOT114" s="141"/>
      <c r="VOU114" s="141"/>
      <c r="VOV114" s="141"/>
      <c r="VOW114" s="141"/>
      <c r="VOX114" s="141"/>
      <c r="VOY114" s="141"/>
      <c r="VOZ114" s="141"/>
      <c r="VPA114" s="141"/>
      <c r="VPB114" s="141"/>
      <c r="VPC114" s="141"/>
      <c r="VPD114" s="141"/>
      <c r="VPE114" s="141"/>
      <c r="VPF114" s="141"/>
      <c r="VPG114" s="141"/>
      <c r="VPH114" s="141"/>
      <c r="VPI114" s="141"/>
      <c r="VPJ114" s="141"/>
      <c r="VPK114" s="141"/>
      <c r="VPL114" s="141"/>
      <c r="VPM114" s="141"/>
      <c r="VPN114" s="141"/>
      <c r="VPO114" s="141"/>
      <c r="VPP114" s="141"/>
      <c r="VPQ114" s="141"/>
      <c r="VPR114" s="141"/>
      <c r="VPS114" s="141"/>
      <c r="VPT114" s="141"/>
      <c r="VPU114" s="141"/>
      <c r="VPV114" s="141"/>
      <c r="VPW114" s="141"/>
      <c r="VPX114" s="141"/>
      <c r="VPY114" s="141"/>
      <c r="VPZ114" s="141"/>
      <c r="VQA114" s="141"/>
      <c r="VQB114" s="141"/>
      <c r="VQC114" s="141"/>
      <c r="VQD114" s="141"/>
      <c r="VQE114" s="141"/>
      <c r="VQF114" s="141"/>
      <c r="VQG114" s="141"/>
      <c r="VQH114" s="141"/>
      <c r="VQI114" s="141"/>
      <c r="VQJ114" s="141"/>
      <c r="VQK114" s="141"/>
      <c r="VQL114" s="141"/>
      <c r="VQM114" s="141"/>
      <c r="VQN114" s="141"/>
      <c r="VQO114" s="141"/>
      <c r="VQP114" s="141"/>
      <c r="VQQ114" s="141"/>
      <c r="VQR114" s="141"/>
      <c r="VQS114" s="141"/>
      <c r="VQT114" s="141"/>
      <c r="VQU114" s="141"/>
      <c r="VQV114" s="141"/>
      <c r="VQW114" s="141"/>
      <c r="VQX114" s="141"/>
      <c r="VQY114" s="141"/>
      <c r="VQZ114" s="141"/>
      <c r="VRA114" s="141"/>
      <c r="VRB114" s="141"/>
      <c r="VRC114" s="141"/>
      <c r="VRD114" s="141"/>
      <c r="VRE114" s="141"/>
      <c r="VRF114" s="141"/>
      <c r="VRG114" s="141"/>
      <c r="VRH114" s="141"/>
      <c r="VRI114" s="141"/>
      <c r="VRJ114" s="141"/>
      <c r="VRK114" s="141"/>
      <c r="VRL114" s="141"/>
      <c r="VRM114" s="141"/>
      <c r="VRN114" s="141"/>
      <c r="VRO114" s="141"/>
      <c r="VRP114" s="141"/>
      <c r="VRQ114" s="141"/>
      <c r="VRR114" s="141"/>
      <c r="VRS114" s="141"/>
      <c r="VRT114" s="141"/>
      <c r="VRU114" s="141"/>
      <c r="VRV114" s="141"/>
      <c r="VRW114" s="141"/>
      <c r="VRX114" s="141"/>
      <c r="VRY114" s="141"/>
      <c r="VRZ114" s="141"/>
      <c r="VSA114" s="141"/>
      <c r="VSB114" s="141"/>
      <c r="VSC114" s="141"/>
      <c r="VSD114" s="141"/>
      <c r="VSE114" s="141"/>
      <c r="VSF114" s="141"/>
      <c r="VSG114" s="141"/>
      <c r="VSH114" s="141"/>
      <c r="VSI114" s="141"/>
      <c r="VSJ114" s="141"/>
      <c r="VSK114" s="141"/>
      <c r="VSL114" s="141"/>
      <c r="VSM114" s="141"/>
      <c r="VSN114" s="141"/>
      <c r="VSO114" s="141"/>
      <c r="VSP114" s="141"/>
      <c r="VSQ114" s="141"/>
      <c r="VSR114" s="141"/>
      <c r="VSS114" s="141"/>
      <c r="VST114" s="141"/>
      <c r="VSU114" s="141"/>
      <c r="VSV114" s="141"/>
      <c r="VSW114" s="141"/>
      <c r="VSX114" s="141"/>
      <c r="VSY114" s="141"/>
      <c r="VSZ114" s="141"/>
      <c r="VTA114" s="141"/>
      <c r="VTB114" s="141"/>
      <c r="VTC114" s="141"/>
      <c r="VTD114" s="141"/>
      <c r="VTE114" s="141"/>
      <c r="VTF114" s="141"/>
      <c r="VTG114" s="141"/>
      <c r="VTH114" s="141"/>
      <c r="VTI114" s="141"/>
      <c r="VTJ114" s="141"/>
      <c r="VTK114" s="141"/>
      <c r="VTL114" s="141"/>
      <c r="VTM114" s="141"/>
      <c r="VTN114" s="141"/>
      <c r="VTO114" s="141"/>
      <c r="VTP114" s="141"/>
      <c r="VTQ114" s="141"/>
      <c r="VTR114" s="141"/>
      <c r="VTS114" s="141"/>
      <c r="VTT114" s="141"/>
      <c r="VTU114" s="141"/>
      <c r="VTV114" s="141"/>
      <c r="VTW114" s="141"/>
      <c r="VTX114" s="141"/>
      <c r="VTY114" s="141"/>
      <c r="VTZ114" s="141"/>
      <c r="VUA114" s="141"/>
      <c r="VUB114" s="141"/>
      <c r="VUC114" s="141"/>
      <c r="VUD114" s="141"/>
      <c r="VUE114" s="141"/>
      <c r="VUF114" s="141"/>
      <c r="VUG114" s="141"/>
      <c r="VUH114" s="141"/>
      <c r="VUI114" s="141"/>
      <c r="VUJ114" s="141"/>
      <c r="VUK114" s="141"/>
      <c r="VUL114" s="141"/>
      <c r="VUM114" s="141"/>
      <c r="VUN114" s="141"/>
      <c r="VUO114" s="141"/>
      <c r="VUP114" s="141"/>
      <c r="VUQ114" s="141"/>
      <c r="VUR114" s="141"/>
      <c r="VUS114" s="141"/>
      <c r="VUT114" s="141"/>
      <c r="VUU114" s="141"/>
      <c r="VUV114" s="141"/>
      <c r="VUW114" s="141"/>
      <c r="VUX114" s="141"/>
      <c r="VUY114" s="141"/>
      <c r="VUZ114" s="141"/>
      <c r="VVA114" s="141"/>
      <c r="VVB114" s="141"/>
      <c r="VVC114" s="141"/>
      <c r="VVD114" s="141"/>
      <c r="VVE114" s="141"/>
      <c r="VVF114" s="141"/>
      <c r="VVG114" s="141"/>
      <c r="VVH114" s="141"/>
      <c r="VVI114" s="141"/>
      <c r="VVJ114" s="141"/>
      <c r="VVK114" s="141"/>
      <c r="VVL114" s="141"/>
      <c r="VVM114" s="141"/>
      <c r="VVN114" s="141"/>
      <c r="VVO114" s="141"/>
      <c r="VVP114" s="141"/>
      <c r="VVQ114" s="141"/>
      <c r="VVR114" s="141"/>
      <c r="VVS114" s="141"/>
      <c r="VVT114" s="141"/>
      <c r="VVU114" s="141"/>
      <c r="VVV114" s="141"/>
      <c r="VVW114" s="141"/>
      <c r="VVX114" s="141"/>
      <c r="VVY114" s="141"/>
      <c r="VVZ114" s="141"/>
      <c r="VWA114" s="141"/>
      <c r="VWB114" s="141"/>
      <c r="VWC114" s="141"/>
      <c r="VWD114" s="141"/>
      <c r="VWE114" s="141"/>
      <c r="VWF114" s="141"/>
      <c r="VWG114" s="141"/>
      <c r="VWH114" s="141"/>
      <c r="VWI114" s="141"/>
      <c r="VWJ114" s="141"/>
      <c r="VWK114" s="141"/>
      <c r="VWL114" s="141"/>
      <c r="VWM114" s="141"/>
      <c r="VWN114" s="141"/>
      <c r="VWO114" s="141"/>
      <c r="VWP114" s="141"/>
      <c r="VWQ114" s="141"/>
      <c r="VWR114" s="141"/>
      <c r="VWS114" s="141"/>
      <c r="VWT114" s="141"/>
      <c r="VWU114" s="141"/>
      <c r="VWV114" s="141"/>
      <c r="VWW114" s="141"/>
      <c r="VWX114" s="141"/>
      <c r="VWY114" s="141"/>
      <c r="VWZ114" s="141"/>
      <c r="VXA114" s="141"/>
      <c r="VXB114" s="141"/>
      <c r="VXC114" s="141"/>
      <c r="VXD114" s="141"/>
      <c r="VXE114" s="141"/>
      <c r="VXF114" s="141"/>
      <c r="VXG114" s="141"/>
      <c r="VXH114" s="141"/>
      <c r="VXI114" s="141"/>
      <c r="VXJ114" s="141"/>
      <c r="VXK114" s="141"/>
      <c r="VXL114" s="141"/>
      <c r="VXM114" s="141"/>
      <c r="VXN114" s="141"/>
      <c r="VXO114" s="141"/>
      <c r="VXP114" s="141"/>
      <c r="VXQ114" s="141"/>
      <c r="VXR114" s="141"/>
      <c r="VXS114" s="141"/>
      <c r="VXT114" s="141"/>
      <c r="VXU114" s="141"/>
      <c r="VXV114" s="141"/>
      <c r="VXW114" s="141"/>
      <c r="VXX114" s="141"/>
      <c r="VXY114" s="141"/>
      <c r="VXZ114" s="141"/>
      <c r="VYA114" s="141"/>
      <c r="VYB114" s="141"/>
      <c r="VYC114" s="141"/>
      <c r="VYD114" s="141"/>
      <c r="VYE114" s="141"/>
      <c r="VYF114" s="141"/>
      <c r="VYG114" s="141"/>
      <c r="VYH114" s="141"/>
      <c r="VYI114" s="141"/>
      <c r="VYJ114" s="141"/>
      <c r="VYK114" s="141"/>
      <c r="VYL114" s="141"/>
      <c r="VYM114" s="141"/>
      <c r="VYN114" s="141"/>
      <c r="VYO114" s="141"/>
      <c r="VYP114" s="141"/>
      <c r="VYQ114" s="141"/>
      <c r="VYR114" s="141"/>
      <c r="VYS114" s="141"/>
      <c r="VYT114" s="141"/>
      <c r="VYU114" s="141"/>
      <c r="VYV114" s="141"/>
      <c r="VYW114" s="141"/>
      <c r="VYX114" s="141"/>
      <c r="VYY114" s="141"/>
      <c r="VYZ114" s="141"/>
      <c r="VZA114" s="141"/>
      <c r="VZB114" s="141"/>
      <c r="VZC114" s="141"/>
      <c r="VZD114" s="141"/>
      <c r="VZE114" s="141"/>
      <c r="VZF114" s="141"/>
      <c r="VZG114" s="141"/>
      <c r="VZH114" s="141"/>
      <c r="VZI114" s="141"/>
      <c r="VZJ114" s="141"/>
      <c r="VZK114" s="141"/>
      <c r="VZL114" s="141"/>
      <c r="VZM114" s="141"/>
      <c r="VZN114" s="141"/>
      <c r="VZO114" s="141"/>
      <c r="VZP114" s="141"/>
      <c r="VZQ114" s="141"/>
      <c r="VZR114" s="141"/>
      <c r="VZS114" s="141"/>
      <c r="VZT114" s="141"/>
      <c r="VZU114" s="141"/>
      <c r="VZV114" s="141"/>
      <c r="VZW114" s="141"/>
      <c r="VZX114" s="141"/>
      <c r="VZY114" s="141"/>
      <c r="VZZ114" s="141"/>
      <c r="WAA114" s="141"/>
      <c r="WAB114" s="141"/>
      <c r="WAC114" s="141"/>
      <c r="WAD114" s="141"/>
      <c r="WAE114" s="141"/>
      <c r="WAF114" s="141"/>
      <c r="WAG114" s="141"/>
      <c r="WAH114" s="141"/>
      <c r="WAI114" s="141"/>
      <c r="WAJ114" s="141"/>
      <c r="WAK114" s="141"/>
      <c r="WAL114" s="141"/>
      <c r="WAM114" s="141"/>
      <c r="WAN114" s="141"/>
      <c r="WAO114" s="141"/>
      <c r="WAP114" s="141"/>
      <c r="WAQ114" s="141"/>
      <c r="WAR114" s="141"/>
      <c r="WAS114" s="141"/>
      <c r="WAT114" s="141"/>
      <c r="WAU114" s="141"/>
      <c r="WAV114" s="141"/>
      <c r="WAW114" s="141"/>
      <c r="WAX114" s="141"/>
      <c r="WAY114" s="141"/>
      <c r="WAZ114" s="141"/>
      <c r="WBA114" s="141"/>
      <c r="WBB114" s="141"/>
      <c r="WBC114" s="141"/>
      <c r="WBD114" s="141"/>
      <c r="WBE114" s="141"/>
      <c r="WBF114" s="141"/>
      <c r="WBG114" s="141"/>
      <c r="WBH114" s="141"/>
      <c r="WBI114" s="141"/>
      <c r="WBJ114" s="141"/>
      <c r="WBK114" s="141"/>
      <c r="WBL114" s="141"/>
      <c r="WBM114" s="141"/>
      <c r="WBN114" s="141"/>
      <c r="WBO114" s="141"/>
      <c r="WBP114" s="141"/>
      <c r="WBQ114" s="141"/>
      <c r="WBR114" s="141"/>
      <c r="WBS114" s="141"/>
      <c r="WBT114" s="141"/>
      <c r="WBU114" s="141"/>
      <c r="WBV114" s="141"/>
      <c r="WBW114" s="141"/>
      <c r="WBX114" s="141"/>
      <c r="WBY114" s="141"/>
      <c r="WBZ114" s="141"/>
      <c r="WCA114" s="141"/>
      <c r="WCB114" s="141"/>
      <c r="WCC114" s="141"/>
      <c r="WCD114" s="141"/>
      <c r="WCE114" s="141"/>
      <c r="WCF114" s="141"/>
      <c r="WCG114" s="141"/>
      <c r="WCH114" s="141"/>
      <c r="WCI114" s="141"/>
      <c r="WCJ114" s="141"/>
      <c r="WCK114" s="141"/>
      <c r="WCL114" s="141"/>
      <c r="WCM114" s="141"/>
      <c r="WCN114" s="141"/>
      <c r="WCO114" s="141"/>
      <c r="WCP114" s="141"/>
      <c r="WCQ114" s="141"/>
      <c r="WCR114" s="141"/>
      <c r="WCS114" s="141"/>
      <c r="WCT114" s="141"/>
      <c r="WCU114" s="141"/>
      <c r="WCV114" s="141"/>
      <c r="WCW114" s="141"/>
      <c r="WCX114" s="141"/>
      <c r="WCY114" s="141"/>
      <c r="WCZ114" s="141"/>
      <c r="WDA114" s="141"/>
      <c r="WDB114" s="141"/>
      <c r="WDC114" s="141"/>
      <c r="WDD114" s="141"/>
      <c r="WDE114" s="141"/>
      <c r="WDF114" s="141"/>
      <c r="WDG114" s="141"/>
      <c r="WDH114" s="141"/>
      <c r="WDI114" s="141"/>
      <c r="WDJ114" s="141"/>
      <c r="WDK114" s="141"/>
      <c r="WDL114" s="141"/>
      <c r="WDM114" s="141"/>
      <c r="WDN114" s="141"/>
      <c r="WDO114" s="141"/>
      <c r="WDP114" s="141"/>
      <c r="WDQ114" s="141"/>
      <c r="WDR114" s="141"/>
      <c r="WDS114" s="141"/>
      <c r="WDT114" s="141"/>
      <c r="WDU114" s="141"/>
      <c r="WDV114" s="141"/>
      <c r="WDW114" s="141"/>
      <c r="WDX114" s="141"/>
      <c r="WDY114" s="141"/>
      <c r="WDZ114" s="141"/>
      <c r="WEA114" s="141"/>
      <c r="WEB114" s="141"/>
      <c r="WEC114" s="141"/>
      <c r="WED114" s="141"/>
      <c r="WEE114" s="141"/>
      <c r="WEF114" s="141"/>
      <c r="WEG114" s="141"/>
      <c r="WEH114" s="141"/>
      <c r="WEI114" s="141"/>
      <c r="WEJ114" s="141"/>
      <c r="WEK114" s="141"/>
      <c r="WEL114" s="141"/>
      <c r="WEM114" s="141"/>
      <c r="WEN114" s="141"/>
      <c r="WEO114" s="141"/>
      <c r="WEP114" s="141"/>
      <c r="WEQ114" s="141"/>
      <c r="WER114" s="141"/>
      <c r="WES114" s="141"/>
      <c r="WET114" s="141"/>
      <c r="WEU114" s="141"/>
      <c r="WEV114" s="141"/>
      <c r="WEW114" s="141"/>
      <c r="WEX114" s="141"/>
      <c r="WEY114" s="141"/>
      <c r="WEZ114" s="141"/>
      <c r="WFA114" s="141"/>
      <c r="WFB114" s="141"/>
      <c r="WFC114" s="141"/>
      <c r="WFD114" s="141"/>
      <c r="WFE114" s="141"/>
      <c r="WFF114" s="141"/>
      <c r="WFG114" s="141"/>
      <c r="WFH114" s="141"/>
      <c r="WFI114" s="141"/>
      <c r="WFJ114" s="141"/>
      <c r="WFK114" s="141"/>
      <c r="WFL114" s="141"/>
      <c r="WFM114" s="141"/>
      <c r="WFN114" s="141"/>
      <c r="WFO114" s="141"/>
      <c r="WFP114" s="141"/>
      <c r="WFQ114" s="141"/>
      <c r="WFR114" s="141"/>
      <c r="WFS114" s="141"/>
      <c r="WFT114" s="141"/>
      <c r="WFU114" s="141"/>
      <c r="WFV114" s="141"/>
      <c r="WFW114" s="141"/>
      <c r="WFX114" s="141"/>
      <c r="WFY114" s="141"/>
      <c r="WFZ114" s="141"/>
      <c r="WGA114" s="141"/>
      <c r="WGB114" s="141"/>
      <c r="WGC114" s="141"/>
      <c r="WGD114" s="141"/>
      <c r="WGE114" s="141"/>
      <c r="WGF114" s="141"/>
      <c r="WGG114" s="141"/>
      <c r="WGH114" s="141"/>
      <c r="WGI114" s="141"/>
      <c r="WGJ114" s="141"/>
      <c r="WGK114" s="141"/>
      <c r="WGL114" s="141"/>
      <c r="WGM114" s="141"/>
      <c r="WGN114" s="141"/>
      <c r="WGO114" s="141"/>
      <c r="WGP114" s="141"/>
      <c r="WGQ114" s="141"/>
      <c r="WGR114" s="141"/>
      <c r="WGS114" s="141"/>
      <c r="WGT114" s="141"/>
      <c r="WGU114" s="141"/>
      <c r="WGV114" s="141"/>
      <c r="WGW114" s="141"/>
      <c r="WGX114" s="141"/>
      <c r="WGY114" s="141"/>
      <c r="WGZ114" s="141"/>
      <c r="WHA114" s="141"/>
      <c r="WHB114" s="141"/>
      <c r="WHC114" s="141"/>
      <c r="WHD114" s="141"/>
      <c r="WHE114" s="141"/>
      <c r="WHF114" s="141"/>
      <c r="WHG114" s="141"/>
      <c r="WHH114" s="141"/>
      <c r="WHI114" s="141"/>
      <c r="WHJ114" s="141"/>
      <c r="WHK114" s="141"/>
      <c r="WHL114" s="141"/>
      <c r="WHM114" s="141"/>
      <c r="WHN114" s="141"/>
      <c r="WHO114" s="141"/>
      <c r="WHP114" s="141"/>
      <c r="WHQ114" s="141"/>
      <c r="WHR114" s="141"/>
      <c r="WHS114" s="141"/>
      <c r="WHT114" s="141"/>
      <c r="WHU114" s="141"/>
      <c r="WHV114" s="141"/>
      <c r="WHW114" s="141"/>
      <c r="WHX114" s="141"/>
      <c r="WHY114" s="141"/>
      <c r="WHZ114" s="141"/>
      <c r="WIA114" s="141"/>
      <c r="WIB114" s="141"/>
      <c r="WIC114" s="141"/>
      <c r="WID114" s="141"/>
      <c r="WIE114" s="141"/>
      <c r="WIF114" s="141"/>
      <c r="WIG114" s="141"/>
      <c r="WIH114" s="141"/>
      <c r="WII114" s="141"/>
      <c r="WIJ114" s="141"/>
      <c r="WIK114" s="141"/>
      <c r="WIL114" s="141"/>
      <c r="WIM114" s="141"/>
      <c r="WIN114" s="141"/>
      <c r="WIO114" s="141"/>
      <c r="WIP114" s="141"/>
      <c r="WIQ114" s="141"/>
      <c r="WIR114" s="141"/>
      <c r="WIS114" s="141"/>
      <c r="WIT114" s="141"/>
      <c r="WIU114" s="141"/>
      <c r="WIV114" s="141"/>
      <c r="WIW114" s="141"/>
      <c r="WIX114" s="141"/>
      <c r="WIY114" s="141"/>
      <c r="WIZ114" s="141"/>
      <c r="WJA114" s="141"/>
      <c r="WJB114" s="141"/>
      <c r="WJC114" s="141"/>
      <c r="WJD114" s="141"/>
      <c r="WJE114" s="141"/>
      <c r="WJF114" s="141"/>
      <c r="WJG114" s="141"/>
      <c r="WJH114" s="141"/>
      <c r="WJI114" s="141"/>
      <c r="WJJ114" s="141"/>
      <c r="WJK114" s="141"/>
      <c r="WJL114" s="141"/>
      <c r="WJM114" s="141"/>
      <c r="WJN114" s="141"/>
      <c r="WJO114" s="141"/>
      <c r="WJP114" s="141"/>
      <c r="WJQ114" s="141"/>
      <c r="WJR114" s="141"/>
      <c r="WJS114" s="141"/>
      <c r="WJT114" s="141"/>
      <c r="WJU114" s="141"/>
      <c r="WJV114" s="141"/>
      <c r="WJW114" s="141"/>
      <c r="WJX114" s="141"/>
      <c r="WJY114" s="141"/>
      <c r="WJZ114" s="141"/>
      <c r="WKA114" s="141"/>
      <c r="WKB114" s="141"/>
      <c r="WKC114" s="141"/>
      <c r="WKD114" s="141"/>
      <c r="WKE114" s="141"/>
      <c r="WKF114" s="141"/>
      <c r="WKG114" s="141"/>
      <c r="WKH114" s="141"/>
      <c r="WKI114" s="141"/>
      <c r="WKJ114" s="141"/>
      <c r="WKK114" s="141"/>
      <c r="WKL114" s="141"/>
      <c r="WKM114" s="141"/>
      <c r="WKN114" s="141"/>
      <c r="WKO114" s="141"/>
      <c r="WKP114" s="141"/>
      <c r="WKQ114" s="141"/>
      <c r="WKR114" s="141"/>
      <c r="WKS114" s="141"/>
      <c r="WKT114" s="141"/>
      <c r="WKU114" s="141"/>
      <c r="WKV114" s="141"/>
      <c r="WKW114" s="141"/>
      <c r="WKX114" s="141"/>
      <c r="WKY114" s="141"/>
      <c r="WKZ114" s="141"/>
      <c r="WLA114" s="141"/>
      <c r="WLB114" s="141"/>
      <c r="WLC114" s="141"/>
      <c r="WLD114" s="141"/>
      <c r="WLE114" s="141"/>
      <c r="WLF114" s="141"/>
      <c r="WLG114" s="141"/>
      <c r="WLH114" s="141"/>
      <c r="WLI114" s="141"/>
      <c r="WLJ114" s="141"/>
      <c r="WLK114" s="141"/>
      <c r="WLL114" s="141"/>
      <c r="WLM114" s="141"/>
      <c r="WLN114" s="141"/>
      <c r="WLO114" s="141"/>
      <c r="WLP114" s="141"/>
      <c r="WLQ114" s="141"/>
      <c r="WLR114" s="141"/>
      <c r="WLS114" s="141"/>
      <c r="WLT114" s="141"/>
      <c r="WLU114" s="141"/>
      <c r="WLV114" s="141"/>
      <c r="WLW114" s="141"/>
      <c r="WLX114" s="141"/>
      <c r="WLY114" s="141"/>
      <c r="WLZ114" s="141"/>
      <c r="WMA114" s="141"/>
      <c r="WMB114" s="141"/>
      <c r="WMC114" s="141"/>
      <c r="WMD114" s="141"/>
      <c r="WME114" s="141"/>
      <c r="WMF114" s="141"/>
      <c r="WMG114" s="141"/>
      <c r="WMH114" s="141"/>
      <c r="WMI114" s="141"/>
      <c r="WMJ114" s="141"/>
      <c r="WMK114" s="141"/>
      <c r="WML114" s="141"/>
      <c r="WMM114" s="141"/>
      <c r="WMN114" s="141"/>
      <c r="WMO114" s="141"/>
      <c r="WMP114" s="141"/>
      <c r="WMQ114" s="141"/>
      <c r="WMR114" s="141"/>
      <c r="WMS114" s="141"/>
      <c r="WMT114" s="141"/>
      <c r="WMU114" s="141"/>
      <c r="WMV114" s="141"/>
      <c r="WMW114" s="141"/>
      <c r="WMX114" s="141"/>
      <c r="WMY114" s="141"/>
      <c r="WMZ114" s="141"/>
      <c r="WNA114" s="141"/>
      <c r="WNB114" s="141"/>
      <c r="WNC114" s="141"/>
      <c r="WND114" s="141"/>
      <c r="WNE114" s="141"/>
      <c r="WNF114" s="141"/>
      <c r="WNG114" s="141"/>
      <c r="WNH114" s="141"/>
      <c r="WNI114" s="141"/>
      <c r="WNJ114" s="141"/>
      <c r="WNK114" s="141"/>
      <c r="WNL114" s="141"/>
      <c r="WNM114" s="141"/>
      <c r="WNN114" s="141"/>
      <c r="WNO114" s="141"/>
      <c r="WNP114" s="141"/>
      <c r="WNQ114" s="141"/>
      <c r="WNR114" s="141"/>
      <c r="WNS114" s="141"/>
      <c r="WNT114" s="141"/>
      <c r="WNU114" s="141"/>
      <c r="WNV114" s="141"/>
      <c r="WNW114" s="141"/>
      <c r="WNX114" s="141"/>
      <c r="WNY114" s="141"/>
      <c r="WNZ114" s="141"/>
      <c r="WOA114" s="141"/>
      <c r="WOB114" s="141"/>
      <c r="WOC114" s="141"/>
      <c r="WOD114" s="141"/>
      <c r="WOE114" s="141"/>
      <c r="WOF114" s="141"/>
      <c r="WOG114" s="141"/>
      <c r="WOH114" s="141"/>
      <c r="WOI114" s="141"/>
      <c r="WOJ114" s="141"/>
      <c r="WOK114" s="141"/>
      <c r="WOL114" s="141"/>
      <c r="WOM114" s="141"/>
      <c r="WON114" s="141"/>
      <c r="WOO114" s="141"/>
      <c r="WOP114" s="141"/>
      <c r="WOQ114" s="141"/>
      <c r="WOR114" s="141"/>
      <c r="WOS114" s="141"/>
      <c r="WOT114" s="141"/>
      <c r="WOU114" s="141"/>
      <c r="WOV114" s="141"/>
      <c r="WOW114" s="141"/>
      <c r="WOX114" s="141"/>
      <c r="WOY114" s="141"/>
      <c r="WOZ114" s="141"/>
      <c r="WPA114" s="141"/>
      <c r="WPB114" s="141"/>
      <c r="WPC114" s="141"/>
      <c r="WPD114" s="141"/>
      <c r="WPE114" s="141"/>
      <c r="WPF114" s="141"/>
      <c r="WPG114" s="141"/>
      <c r="WPH114" s="141"/>
      <c r="WPI114" s="141"/>
      <c r="WPJ114" s="141"/>
      <c r="WPK114" s="141"/>
      <c r="WPL114" s="141"/>
      <c r="WPM114" s="141"/>
      <c r="WPN114" s="141"/>
      <c r="WPO114" s="141"/>
      <c r="WPP114" s="141"/>
      <c r="WPQ114" s="141"/>
      <c r="WPR114" s="141"/>
      <c r="WPS114" s="141"/>
      <c r="WPT114" s="141"/>
      <c r="WPU114" s="141"/>
      <c r="WPV114" s="141"/>
      <c r="WPW114" s="141"/>
      <c r="WPX114" s="141"/>
      <c r="WPY114" s="141"/>
      <c r="WPZ114" s="141"/>
      <c r="WQA114" s="141"/>
      <c r="WQB114" s="141"/>
      <c r="WQC114" s="141"/>
      <c r="WQD114" s="141"/>
      <c r="WQE114" s="141"/>
      <c r="WQF114" s="141"/>
      <c r="WQG114" s="141"/>
      <c r="WQH114" s="141"/>
      <c r="WQI114" s="141"/>
      <c r="WQJ114" s="141"/>
      <c r="WQK114" s="141"/>
      <c r="WQL114" s="141"/>
      <c r="WQM114" s="141"/>
      <c r="WQN114" s="141"/>
      <c r="WQO114" s="141"/>
      <c r="WQP114" s="141"/>
      <c r="WQQ114" s="141"/>
      <c r="WQR114" s="141"/>
      <c r="WQS114" s="141"/>
      <c r="WQT114" s="141"/>
      <c r="WQU114" s="141"/>
      <c r="WQV114" s="141"/>
      <c r="WQW114" s="141"/>
      <c r="WQX114" s="141"/>
      <c r="WQY114" s="141"/>
      <c r="WQZ114" s="141"/>
      <c r="WRA114" s="141"/>
      <c r="WRB114" s="141"/>
      <c r="WRC114" s="141"/>
      <c r="WRD114" s="141"/>
      <c r="WRE114" s="141"/>
      <c r="WRF114" s="141"/>
      <c r="WRG114" s="141"/>
      <c r="WRH114" s="141"/>
      <c r="WRI114" s="141"/>
      <c r="WRJ114" s="141"/>
      <c r="WRK114" s="141"/>
      <c r="WRL114" s="141"/>
      <c r="WRM114" s="141"/>
      <c r="WRN114" s="141"/>
      <c r="WRO114" s="141"/>
      <c r="WRP114" s="141"/>
      <c r="WRQ114" s="141"/>
      <c r="WRR114" s="141"/>
      <c r="WRS114" s="141"/>
      <c r="WRT114" s="141"/>
      <c r="WRU114" s="141"/>
      <c r="WRV114" s="141"/>
      <c r="WRW114" s="141"/>
      <c r="WRX114" s="141"/>
      <c r="WRY114" s="141"/>
      <c r="WRZ114" s="141"/>
      <c r="WSA114" s="141"/>
      <c r="WSB114" s="141"/>
      <c r="WSC114" s="141"/>
      <c r="WSD114" s="141"/>
      <c r="WSE114" s="141"/>
      <c r="WSF114" s="141"/>
      <c r="WSG114" s="141"/>
      <c r="WSH114" s="141"/>
      <c r="WSI114" s="141"/>
      <c r="WSJ114" s="141"/>
      <c r="WSK114" s="141"/>
      <c r="WSL114" s="141"/>
      <c r="WSM114" s="141"/>
      <c r="WSN114" s="141"/>
      <c r="WSO114" s="141"/>
      <c r="WSP114" s="141"/>
      <c r="WSQ114" s="141"/>
      <c r="WSR114" s="141"/>
      <c r="WSS114" s="141"/>
      <c r="WST114" s="141"/>
      <c r="WSU114" s="141"/>
      <c r="WSV114" s="141"/>
      <c r="WSW114" s="141"/>
      <c r="WSX114" s="141"/>
      <c r="WSY114" s="141"/>
      <c r="WSZ114" s="141"/>
      <c r="WTA114" s="141"/>
      <c r="WTB114" s="141"/>
      <c r="WTC114" s="141"/>
      <c r="WTD114" s="141"/>
      <c r="WTE114" s="141"/>
      <c r="WTF114" s="141"/>
      <c r="WTG114" s="141"/>
      <c r="WTH114" s="141"/>
      <c r="WTI114" s="141"/>
      <c r="WTJ114" s="141"/>
      <c r="WTK114" s="141"/>
      <c r="WTL114" s="141"/>
      <c r="WTM114" s="141"/>
      <c r="WTN114" s="141"/>
      <c r="WTO114" s="141"/>
      <c r="WTP114" s="141"/>
      <c r="WTQ114" s="141"/>
      <c r="WTR114" s="141"/>
      <c r="WTS114" s="141"/>
      <c r="WTT114" s="141"/>
      <c r="WTU114" s="141"/>
      <c r="WTV114" s="141"/>
      <c r="WTW114" s="141"/>
      <c r="WTX114" s="141"/>
      <c r="WTY114" s="141"/>
      <c r="WTZ114" s="141"/>
      <c r="WUA114" s="141"/>
      <c r="WUB114" s="141"/>
      <c r="WUC114" s="141"/>
      <c r="WUD114" s="141"/>
      <c r="WUE114" s="141"/>
      <c r="WUF114" s="141"/>
      <c r="WUG114" s="141"/>
      <c r="WUH114" s="141"/>
      <c r="WUI114" s="141"/>
      <c r="WUJ114" s="141"/>
      <c r="WUK114" s="141"/>
      <c r="WUL114" s="141"/>
      <c r="WUM114" s="141"/>
      <c r="WUN114" s="141"/>
      <c r="WUO114" s="141"/>
      <c r="WUP114" s="141"/>
      <c r="WUQ114" s="141"/>
      <c r="WUR114" s="141"/>
      <c r="WUS114" s="141"/>
      <c r="WUT114" s="141"/>
      <c r="WUU114" s="141"/>
      <c r="WUV114" s="141"/>
      <c r="WUW114" s="141"/>
      <c r="WUX114" s="141"/>
      <c r="WUY114" s="141"/>
      <c r="WUZ114" s="141"/>
      <c r="WVA114" s="141"/>
      <c r="WVB114" s="141"/>
      <c r="WVC114" s="141"/>
      <c r="WVD114" s="141"/>
      <c r="WVE114" s="141"/>
      <c r="WVF114" s="141"/>
      <c r="WVG114" s="141"/>
      <c r="WVH114" s="141"/>
      <c r="WVI114" s="141"/>
      <c r="WVJ114" s="141"/>
      <c r="WVK114" s="141"/>
      <c r="WVL114" s="141"/>
      <c r="WVM114" s="141"/>
      <c r="WVN114" s="141"/>
      <c r="WVO114" s="141"/>
      <c r="WVP114" s="141"/>
      <c r="WVQ114" s="141"/>
      <c r="WVR114" s="141"/>
      <c r="WVS114" s="141"/>
      <c r="WVT114" s="141"/>
      <c r="WVU114" s="141"/>
      <c r="WVV114" s="141"/>
      <c r="WVW114" s="141"/>
      <c r="WVX114" s="141"/>
      <c r="WVY114" s="141"/>
      <c r="WVZ114" s="141"/>
      <c r="WWA114" s="141"/>
      <c r="WWB114" s="141"/>
      <c r="WWC114" s="141"/>
      <c r="WWD114" s="141"/>
      <c r="WWE114" s="141"/>
      <c r="WWF114" s="141"/>
      <c r="WWG114" s="141"/>
      <c r="WWH114" s="141"/>
      <c r="WWI114" s="141"/>
      <c r="WWJ114" s="141"/>
      <c r="WWK114" s="141"/>
      <c r="WWL114" s="141"/>
      <c r="WWM114" s="141"/>
      <c r="WWN114" s="141"/>
      <c r="WWO114" s="141"/>
      <c r="WWP114" s="141"/>
      <c r="WWQ114" s="141"/>
      <c r="WWR114" s="141"/>
      <c r="WWS114" s="141"/>
      <c r="WWT114" s="141"/>
      <c r="WWU114" s="141"/>
      <c r="WWV114" s="141"/>
      <c r="WWW114" s="141"/>
      <c r="WWX114" s="141"/>
      <c r="WWY114" s="141"/>
      <c r="WWZ114" s="141"/>
      <c r="WXA114" s="141"/>
      <c r="WXB114" s="141"/>
      <c r="WXC114" s="141"/>
      <c r="WXD114" s="141"/>
      <c r="WXE114" s="141"/>
      <c r="WXF114" s="141"/>
      <c r="WXG114" s="141"/>
      <c r="WXH114" s="141"/>
      <c r="WXI114" s="141"/>
      <c r="WXJ114" s="141"/>
      <c r="WXK114" s="141"/>
      <c r="WXL114" s="141"/>
      <c r="WXM114" s="141"/>
      <c r="WXN114" s="141"/>
      <c r="WXO114" s="141"/>
      <c r="WXP114" s="141"/>
      <c r="WXQ114" s="141"/>
      <c r="WXR114" s="141"/>
      <c r="WXS114" s="141"/>
      <c r="WXT114" s="141"/>
      <c r="WXU114" s="141"/>
      <c r="WXV114" s="141"/>
      <c r="WXW114" s="141"/>
      <c r="WXX114" s="141"/>
      <c r="WXY114" s="141"/>
      <c r="WXZ114" s="141"/>
      <c r="WYA114" s="141"/>
      <c r="WYB114" s="141"/>
      <c r="WYC114" s="141"/>
      <c r="WYD114" s="141"/>
      <c r="WYE114" s="141"/>
      <c r="WYF114" s="141"/>
      <c r="WYG114" s="141"/>
      <c r="WYH114" s="141"/>
      <c r="WYI114" s="141"/>
      <c r="WYJ114" s="141"/>
      <c r="WYK114" s="141"/>
      <c r="WYL114" s="141"/>
      <c r="WYM114" s="141"/>
      <c r="WYN114" s="141"/>
      <c r="WYO114" s="141"/>
      <c r="WYP114" s="141"/>
      <c r="WYQ114" s="141"/>
      <c r="WYR114" s="141"/>
      <c r="WYS114" s="141"/>
      <c r="WYT114" s="141"/>
      <c r="WYU114" s="141"/>
      <c r="WYV114" s="141"/>
      <c r="WYW114" s="141"/>
      <c r="WYX114" s="141"/>
      <c r="WYY114" s="141"/>
      <c r="WYZ114" s="141"/>
      <c r="WZA114" s="141"/>
      <c r="WZB114" s="141"/>
      <c r="WZC114" s="141"/>
      <c r="WZD114" s="141"/>
      <c r="WZE114" s="141"/>
      <c r="WZF114" s="141"/>
      <c r="WZG114" s="141"/>
      <c r="WZH114" s="141"/>
      <c r="WZI114" s="141"/>
      <c r="WZJ114" s="141"/>
      <c r="WZK114" s="141"/>
      <c r="WZL114" s="141"/>
      <c r="WZM114" s="141"/>
      <c r="WZN114" s="141"/>
      <c r="WZO114" s="141"/>
      <c r="WZP114" s="141"/>
      <c r="WZQ114" s="141"/>
      <c r="WZR114" s="141"/>
      <c r="WZS114" s="141"/>
      <c r="WZT114" s="141"/>
      <c r="WZU114" s="141"/>
      <c r="WZV114" s="141"/>
      <c r="WZW114" s="141"/>
      <c r="WZX114" s="141"/>
      <c r="WZY114" s="141"/>
      <c r="WZZ114" s="141"/>
      <c r="XAA114" s="141"/>
      <c r="XAB114" s="141"/>
      <c r="XAC114" s="141"/>
      <c r="XAD114" s="141"/>
      <c r="XAE114" s="141"/>
      <c r="XAF114" s="141"/>
      <c r="XAG114" s="141"/>
      <c r="XAH114" s="141"/>
      <c r="XAI114" s="141"/>
      <c r="XAJ114" s="141"/>
      <c r="XAK114" s="141"/>
      <c r="XAL114" s="141"/>
      <c r="XAM114" s="141"/>
      <c r="XAN114" s="141"/>
      <c r="XAO114" s="141"/>
      <c r="XAP114" s="141"/>
      <c r="XAQ114" s="141"/>
      <c r="XAR114" s="141"/>
      <c r="XAS114" s="141"/>
      <c r="XAT114" s="141"/>
      <c r="XAU114" s="141"/>
      <c r="XAV114" s="141"/>
      <c r="XAW114" s="141"/>
      <c r="XAX114" s="141"/>
      <c r="XAY114" s="141"/>
      <c r="XAZ114" s="141"/>
      <c r="XBA114" s="141"/>
      <c r="XBB114" s="141"/>
      <c r="XBC114" s="141"/>
      <c r="XBD114" s="141"/>
      <c r="XBE114" s="141"/>
      <c r="XBF114" s="141"/>
      <c r="XBG114" s="141"/>
      <c r="XBH114" s="141"/>
      <c r="XBI114" s="141"/>
      <c r="XBJ114" s="141"/>
      <c r="XBK114" s="141"/>
      <c r="XBL114" s="141"/>
      <c r="XBM114" s="141"/>
      <c r="XBN114" s="141"/>
      <c r="XBO114" s="141"/>
      <c r="XBP114" s="141"/>
      <c r="XBQ114" s="141"/>
      <c r="XBR114" s="141"/>
      <c r="XBS114" s="141"/>
      <c r="XBT114" s="141"/>
      <c r="XBU114" s="141"/>
      <c r="XBV114" s="141"/>
      <c r="XBW114" s="141"/>
      <c r="XBX114" s="141"/>
      <c r="XBY114" s="141"/>
      <c r="XBZ114" s="141"/>
      <c r="XCA114" s="141"/>
      <c r="XCB114" s="141"/>
      <c r="XCC114" s="141"/>
      <c r="XCD114" s="141"/>
      <c r="XCE114" s="141"/>
      <c r="XCF114" s="141"/>
      <c r="XCG114" s="141"/>
      <c r="XCH114" s="141"/>
      <c r="XCI114" s="141"/>
      <c r="XCJ114" s="141"/>
      <c r="XCK114" s="141"/>
      <c r="XCL114" s="141"/>
      <c r="XCM114" s="141"/>
      <c r="XCN114" s="141"/>
      <c r="XCO114" s="141"/>
      <c r="XCP114" s="141"/>
      <c r="XCQ114" s="141"/>
      <c r="XCR114" s="141"/>
      <c r="XCS114" s="141"/>
      <c r="XCT114" s="141"/>
      <c r="XCU114" s="141"/>
      <c r="XCV114" s="141"/>
      <c r="XCW114" s="141"/>
      <c r="XCX114" s="141"/>
      <c r="XCY114" s="141"/>
      <c r="XCZ114" s="141"/>
      <c r="XDA114" s="141"/>
      <c r="XDB114" s="141"/>
      <c r="XDC114" s="141"/>
      <c r="XDD114" s="141"/>
      <c r="XDE114" s="141"/>
      <c r="XDF114" s="141"/>
      <c r="XDG114" s="141"/>
      <c r="XDH114" s="141"/>
      <c r="XDI114" s="141"/>
      <c r="XDJ114" s="141"/>
      <c r="XDK114" s="141"/>
      <c r="XDL114" s="141"/>
      <c r="XDM114" s="141"/>
      <c r="XDN114" s="141"/>
      <c r="XDO114" s="141"/>
      <c r="XDP114" s="141"/>
      <c r="XDQ114" s="141"/>
      <c r="XDR114" s="141"/>
      <c r="XDS114" s="141"/>
      <c r="XDT114" s="141"/>
      <c r="XDU114" s="141"/>
      <c r="XDV114" s="141"/>
      <c r="XDW114" s="141"/>
      <c r="XDX114" s="141"/>
      <c r="XDY114" s="141"/>
      <c r="XDZ114" s="141"/>
      <c r="XEA114" s="141"/>
      <c r="XEB114" s="141"/>
      <c r="XEC114" s="141"/>
      <c r="XED114" s="141"/>
    </row>
    <row r="115" spans="1:16358" s="154" customFormat="1" ht="14.25" customHeight="1">
      <c r="A115" s="152" t="s">
        <v>307</v>
      </c>
      <c r="B115" s="152" t="s">
        <v>307</v>
      </c>
      <c r="C115" s="200">
        <v>2012855</v>
      </c>
      <c r="D115" s="200">
        <v>2300218</v>
      </c>
      <c r="E115" s="200">
        <v>2299550.7000000002</v>
      </c>
      <c r="F115" s="200">
        <v>1923309</v>
      </c>
      <c r="G115" s="200">
        <v>1780477</v>
      </c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150"/>
      <c r="BI115" s="150"/>
      <c r="BJ115" s="150"/>
      <c r="BK115" s="150"/>
      <c r="BL115" s="150"/>
      <c r="BM115" s="150"/>
      <c r="BN115" s="150"/>
      <c r="BO115" s="150"/>
      <c r="BP115" s="150"/>
      <c r="BQ115" s="150"/>
      <c r="BR115" s="150"/>
      <c r="BS115" s="150"/>
      <c r="BT115" s="150"/>
      <c r="BU115" s="150"/>
      <c r="BV115" s="150"/>
      <c r="BW115" s="150"/>
      <c r="BX115" s="150"/>
      <c r="BY115" s="150"/>
      <c r="BZ115" s="150"/>
      <c r="CA115" s="150"/>
      <c r="CB115" s="150"/>
      <c r="CC115" s="150"/>
      <c r="CD115" s="150"/>
      <c r="CE115" s="150"/>
      <c r="CF115" s="150"/>
      <c r="CG115" s="150"/>
      <c r="CH115" s="150"/>
      <c r="CI115" s="150"/>
      <c r="CJ115" s="150"/>
      <c r="CK115" s="150"/>
      <c r="CL115" s="150"/>
      <c r="CM115" s="150"/>
      <c r="CN115" s="150"/>
      <c r="CO115" s="150"/>
      <c r="CP115" s="150"/>
      <c r="CQ115" s="150"/>
      <c r="CR115" s="150"/>
      <c r="CS115" s="150"/>
      <c r="CT115" s="150"/>
      <c r="CU115" s="150"/>
      <c r="CV115" s="150"/>
      <c r="CW115" s="150"/>
      <c r="CX115" s="150"/>
      <c r="CY115" s="150"/>
      <c r="CZ115" s="150"/>
      <c r="DA115" s="150"/>
      <c r="DB115" s="150"/>
      <c r="DC115" s="150"/>
      <c r="DD115" s="150"/>
      <c r="DE115" s="150"/>
      <c r="DF115" s="150"/>
      <c r="DG115" s="150"/>
      <c r="DH115" s="150"/>
      <c r="DI115" s="150"/>
      <c r="DJ115" s="150"/>
      <c r="DK115" s="150"/>
      <c r="DL115" s="150"/>
      <c r="DM115" s="150"/>
      <c r="DN115" s="150"/>
      <c r="DO115" s="150"/>
      <c r="DP115" s="150"/>
      <c r="DQ115" s="150"/>
      <c r="DR115" s="150"/>
      <c r="DS115" s="150"/>
      <c r="DT115" s="150"/>
      <c r="DU115" s="150"/>
      <c r="DV115" s="150"/>
      <c r="DW115" s="150"/>
      <c r="DX115" s="150"/>
      <c r="DY115" s="150"/>
      <c r="DZ115" s="150"/>
      <c r="EA115" s="150"/>
      <c r="EB115" s="150"/>
      <c r="EC115" s="150"/>
      <c r="ED115" s="150"/>
      <c r="EE115" s="150"/>
      <c r="EF115" s="150"/>
      <c r="EG115" s="150"/>
      <c r="EH115" s="150"/>
      <c r="EI115" s="150"/>
      <c r="EJ115" s="150"/>
      <c r="EK115" s="150"/>
      <c r="EL115" s="150"/>
      <c r="EM115" s="150"/>
      <c r="EN115" s="150"/>
      <c r="EO115" s="150"/>
      <c r="EP115" s="150"/>
      <c r="EQ115" s="150"/>
      <c r="ER115" s="150"/>
      <c r="ES115" s="150"/>
      <c r="ET115" s="150"/>
      <c r="EU115" s="150"/>
      <c r="EV115" s="150"/>
      <c r="EW115" s="150"/>
      <c r="EX115" s="150"/>
      <c r="EY115" s="150"/>
      <c r="EZ115" s="150"/>
      <c r="FA115" s="150"/>
      <c r="FB115" s="150"/>
      <c r="FC115" s="150"/>
      <c r="FD115" s="150"/>
      <c r="FE115" s="150"/>
      <c r="FF115" s="150"/>
      <c r="FG115" s="150"/>
      <c r="FH115" s="150"/>
      <c r="FI115" s="150"/>
      <c r="FJ115" s="150"/>
      <c r="FK115" s="150"/>
      <c r="FL115" s="150"/>
      <c r="FM115" s="150"/>
      <c r="FN115" s="150"/>
      <c r="FO115" s="150"/>
      <c r="FP115" s="150"/>
      <c r="FQ115" s="150"/>
      <c r="FR115" s="150"/>
      <c r="FS115" s="150"/>
      <c r="FT115" s="150"/>
      <c r="FU115" s="150"/>
      <c r="FV115" s="150"/>
      <c r="FW115" s="150"/>
      <c r="FX115" s="150"/>
      <c r="FY115" s="150"/>
      <c r="FZ115" s="150"/>
      <c r="GA115" s="150"/>
      <c r="GB115" s="150"/>
      <c r="GC115" s="150"/>
      <c r="GD115" s="150"/>
      <c r="GE115" s="150"/>
      <c r="GF115" s="150"/>
      <c r="GG115" s="150"/>
      <c r="GH115" s="150"/>
      <c r="GI115" s="150"/>
      <c r="GJ115" s="150"/>
      <c r="GK115" s="150"/>
      <c r="GL115" s="150"/>
      <c r="GM115" s="150"/>
      <c r="GN115" s="150"/>
      <c r="GO115" s="150"/>
      <c r="GP115" s="150"/>
      <c r="GQ115" s="150"/>
      <c r="GR115" s="150"/>
      <c r="GS115" s="150"/>
      <c r="GT115" s="150"/>
      <c r="GU115" s="150"/>
      <c r="GV115" s="150"/>
      <c r="GW115" s="150"/>
      <c r="GX115" s="150"/>
      <c r="GY115" s="150"/>
      <c r="GZ115" s="150"/>
      <c r="HA115" s="150"/>
      <c r="HB115" s="150"/>
      <c r="HC115" s="150"/>
      <c r="HD115" s="150"/>
      <c r="HE115" s="150"/>
      <c r="HF115" s="150"/>
      <c r="HG115" s="150"/>
      <c r="HH115" s="150"/>
      <c r="HI115" s="150"/>
      <c r="HJ115" s="150"/>
      <c r="HK115" s="150"/>
      <c r="HL115" s="150"/>
      <c r="HM115" s="150"/>
      <c r="HN115" s="150"/>
      <c r="HO115" s="150"/>
      <c r="HP115" s="150"/>
      <c r="HQ115" s="150"/>
      <c r="HR115" s="150"/>
      <c r="HS115" s="150"/>
      <c r="HT115" s="150"/>
      <c r="HU115" s="150"/>
      <c r="HV115" s="150"/>
      <c r="HW115" s="150"/>
      <c r="HX115" s="150"/>
      <c r="HY115" s="150"/>
      <c r="HZ115" s="150"/>
      <c r="IA115" s="150"/>
      <c r="IB115" s="150"/>
      <c r="IC115" s="150"/>
      <c r="ID115" s="150"/>
      <c r="IE115" s="150"/>
      <c r="IF115" s="150"/>
      <c r="IG115" s="150"/>
      <c r="IH115" s="150"/>
      <c r="II115" s="150"/>
      <c r="IJ115" s="150"/>
      <c r="IK115" s="150"/>
      <c r="IL115" s="150"/>
      <c r="IM115" s="150"/>
      <c r="IN115" s="150"/>
      <c r="IO115" s="150"/>
      <c r="IP115" s="150"/>
      <c r="IQ115" s="150"/>
      <c r="IR115" s="150"/>
      <c r="IS115" s="150"/>
      <c r="IT115" s="150"/>
      <c r="IU115" s="150"/>
      <c r="IV115" s="150"/>
      <c r="IW115" s="150"/>
      <c r="IX115" s="150"/>
      <c r="IY115" s="150"/>
      <c r="IZ115" s="150"/>
      <c r="JA115" s="150"/>
      <c r="JB115" s="150"/>
      <c r="JC115" s="150"/>
      <c r="JD115" s="150"/>
      <c r="JE115" s="150"/>
      <c r="JF115" s="150"/>
      <c r="JG115" s="150"/>
      <c r="JH115" s="150"/>
      <c r="JI115" s="150"/>
      <c r="JJ115" s="150"/>
      <c r="JK115" s="150"/>
      <c r="JL115" s="150"/>
      <c r="JM115" s="150"/>
      <c r="JN115" s="150"/>
      <c r="JO115" s="150"/>
      <c r="JP115" s="150"/>
      <c r="JQ115" s="150"/>
      <c r="JR115" s="150"/>
      <c r="JS115" s="150"/>
      <c r="JT115" s="150"/>
      <c r="JU115" s="150"/>
      <c r="JV115" s="150"/>
      <c r="JW115" s="150"/>
      <c r="JX115" s="150"/>
      <c r="JY115" s="150"/>
      <c r="JZ115" s="150"/>
      <c r="KA115" s="150"/>
      <c r="KB115" s="150"/>
      <c r="KC115" s="150"/>
      <c r="KD115" s="150"/>
      <c r="KE115" s="150"/>
      <c r="KF115" s="150"/>
      <c r="KG115" s="150"/>
      <c r="KH115" s="150"/>
      <c r="KI115" s="150"/>
      <c r="KJ115" s="150"/>
      <c r="KK115" s="150"/>
      <c r="KL115" s="150"/>
      <c r="KM115" s="150"/>
      <c r="KN115" s="150"/>
      <c r="KO115" s="150"/>
      <c r="KP115" s="150"/>
      <c r="KQ115" s="150"/>
      <c r="KR115" s="150"/>
      <c r="KS115" s="150"/>
      <c r="KT115" s="150"/>
      <c r="KU115" s="150"/>
      <c r="KV115" s="150"/>
      <c r="KW115" s="150"/>
      <c r="KX115" s="150"/>
      <c r="KY115" s="150"/>
      <c r="KZ115" s="150"/>
      <c r="LA115" s="150"/>
      <c r="LB115" s="150"/>
      <c r="LC115" s="150"/>
      <c r="LD115" s="150"/>
      <c r="LE115" s="150"/>
      <c r="LF115" s="150"/>
      <c r="LG115" s="150"/>
      <c r="LH115" s="150"/>
      <c r="LI115" s="150"/>
      <c r="LJ115" s="150"/>
      <c r="LK115" s="150"/>
      <c r="LL115" s="150"/>
      <c r="LM115" s="150"/>
      <c r="LN115" s="150"/>
      <c r="LO115" s="150"/>
      <c r="LP115" s="150"/>
      <c r="LQ115" s="150"/>
      <c r="LR115" s="150"/>
      <c r="LS115" s="150"/>
      <c r="LT115" s="150"/>
      <c r="LU115" s="150"/>
      <c r="LV115" s="150"/>
      <c r="LW115" s="150"/>
      <c r="LX115" s="150"/>
      <c r="LY115" s="150"/>
      <c r="LZ115" s="150"/>
      <c r="MA115" s="150"/>
      <c r="MB115" s="150"/>
      <c r="MC115" s="150"/>
      <c r="MD115" s="150"/>
      <c r="ME115" s="150"/>
      <c r="MF115" s="150"/>
      <c r="MG115" s="150"/>
      <c r="MH115" s="150"/>
      <c r="MI115" s="150"/>
      <c r="MJ115" s="150"/>
      <c r="MK115" s="150"/>
      <c r="ML115" s="150"/>
      <c r="MM115" s="150"/>
      <c r="MN115" s="150"/>
      <c r="MO115" s="150"/>
      <c r="MP115" s="150"/>
      <c r="MQ115" s="150"/>
      <c r="MR115" s="150"/>
      <c r="MS115" s="150"/>
      <c r="MT115" s="150"/>
      <c r="MU115" s="150"/>
      <c r="MV115" s="150"/>
      <c r="MW115" s="150"/>
      <c r="MX115" s="150"/>
      <c r="MY115" s="150"/>
      <c r="MZ115" s="150"/>
      <c r="NA115" s="150"/>
      <c r="NB115" s="150"/>
      <c r="NC115" s="150"/>
      <c r="ND115" s="150"/>
      <c r="NE115" s="150"/>
      <c r="NF115" s="150"/>
      <c r="NG115" s="150"/>
      <c r="NH115" s="150"/>
      <c r="NI115" s="150"/>
      <c r="NJ115" s="150"/>
      <c r="NK115" s="150"/>
      <c r="NL115" s="150"/>
      <c r="NM115" s="150"/>
      <c r="NN115" s="150"/>
      <c r="NO115" s="150"/>
      <c r="NP115" s="150"/>
      <c r="NQ115" s="150"/>
      <c r="NR115" s="150"/>
      <c r="NS115" s="150"/>
      <c r="NT115" s="150"/>
      <c r="NU115" s="150"/>
      <c r="NV115" s="150"/>
      <c r="NW115" s="150"/>
      <c r="NX115" s="150"/>
      <c r="NY115" s="150"/>
      <c r="NZ115" s="150"/>
      <c r="OA115" s="150"/>
      <c r="OB115" s="150"/>
      <c r="OC115" s="150"/>
      <c r="OD115" s="150"/>
      <c r="OE115" s="150"/>
      <c r="OF115" s="150"/>
      <c r="OG115" s="150"/>
      <c r="OH115" s="150"/>
      <c r="OI115" s="150"/>
      <c r="OJ115" s="150"/>
      <c r="OK115" s="150"/>
      <c r="OL115" s="150"/>
      <c r="OM115" s="150"/>
      <c r="ON115" s="150"/>
      <c r="OO115" s="150"/>
      <c r="OP115" s="150"/>
      <c r="OQ115" s="150"/>
      <c r="OR115" s="150"/>
      <c r="OS115" s="150"/>
      <c r="OT115" s="150"/>
      <c r="OU115" s="150"/>
      <c r="OV115" s="150"/>
      <c r="OW115" s="150"/>
      <c r="OX115" s="150"/>
      <c r="OY115" s="150"/>
      <c r="OZ115" s="150"/>
      <c r="PA115" s="150"/>
      <c r="PB115" s="150"/>
      <c r="PC115" s="150"/>
      <c r="PD115" s="150"/>
      <c r="PE115" s="150"/>
      <c r="PF115" s="150"/>
      <c r="PG115" s="150"/>
      <c r="PH115" s="150"/>
      <c r="PI115" s="150"/>
      <c r="PJ115" s="150"/>
      <c r="PK115" s="150"/>
      <c r="PL115" s="150"/>
      <c r="PM115" s="150"/>
      <c r="PN115" s="150"/>
      <c r="PO115" s="150"/>
      <c r="PP115" s="150"/>
      <c r="PQ115" s="150"/>
      <c r="PR115" s="150"/>
      <c r="PS115" s="150"/>
      <c r="PT115" s="150"/>
      <c r="PU115" s="150"/>
      <c r="PV115" s="150"/>
      <c r="PW115" s="150"/>
      <c r="PX115" s="150"/>
      <c r="PY115" s="150"/>
      <c r="PZ115" s="150"/>
      <c r="QA115" s="150"/>
      <c r="QB115" s="150"/>
      <c r="QC115" s="150"/>
      <c r="QD115" s="150"/>
      <c r="QE115" s="150"/>
      <c r="QF115" s="150"/>
      <c r="QG115" s="150"/>
      <c r="QH115" s="150"/>
      <c r="QI115" s="150"/>
      <c r="QJ115" s="150"/>
      <c r="QK115" s="150"/>
      <c r="QL115" s="150"/>
      <c r="QM115" s="150"/>
      <c r="QN115" s="150"/>
      <c r="QO115" s="150"/>
      <c r="QP115" s="150"/>
      <c r="QQ115" s="150"/>
      <c r="QR115" s="150"/>
      <c r="QS115" s="150"/>
      <c r="QT115" s="150"/>
      <c r="QU115" s="150"/>
      <c r="QV115" s="150"/>
      <c r="QW115" s="150"/>
      <c r="QX115" s="150"/>
      <c r="QY115" s="150"/>
      <c r="QZ115" s="150"/>
      <c r="RA115" s="150"/>
      <c r="RB115" s="150"/>
      <c r="RC115" s="150"/>
      <c r="RD115" s="150"/>
      <c r="RE115" s="150"/>
      <c r="RF115" s="150"/>
      <c r="RG115" s="150"/>
      <c r="RH115" s="150"/>
      <c r="RI115" s="150"/>
      <c r="RJ115" s="150"/>
      <c r="RK115" s="150"/>
      <c r="RL115" s="150"/>
      <c r="RM115" s="150"/>
      <c r="RN115" s="150"/>
      <c r="RO115" s="150"/>
      <c r="RP115" s="150"/>
      <c r="RQ115" s="150"/>
      <c r="RR115" s="150"/>
      <c r="RS115" s="150"/>
      <c r="RT115" s="150"/>
      <c r="RU115" s="150"/>
      <c r="RV115" s="150"/>
      <c r="RW115" s="150"/>
      <c r="RX115" s="150"/>
      <c r="RY115" s="150"/>
      <c r="RZ115" s="150"/>
      <c r="SA115" s="150"/>
      <c r="SB115" s="150"/>
      <c r="SC115" s="150"/>
      <c r="SD115" s="150"/>
      <c r="SE115" s="150"/>
      <c r="SF115" s="150"/>
      <c r="SG115" s="150"/>
      <c r="SH115" s="150"/>
      <c r="SI115" s="150"/>
      <c r="SJ115" s="150"/>
      <c r="SK115" s="150"/>
      <c r="SL115" s="150"/>
      <c r="SM115" s="150"/>
      <c r="SN115" s="150"/>
      <c r="SO115" s="150"/>
      <c r="SP115" s="150"/>
      <c r="SQ115" s="150"/>
      <c r="SR115" s="150"/>
      <c r="SS115" s="150"/>
      <c r="ST115" s="150"/>
      <c r="SU115" s="150"/>
      <c r="SV115" s="150"/>
      <c r="SW115" s="150"/>
      <c r="SX115" s="150"/>
      <c r="SY115" s="150"/>
      <c r="SZ115" s="150"/>
      <c r="TA115" s="150"/>
      <c r="TB115" s="150"/>
      <c r="TC115" s="150"/>
      <c r="TD115" s="150"/>
      <c r="TE115" s="150"/>
      <c r="TF115" s="150"/>
      <c r="TG115" s="150"/>
      <c r="TH115" s="150"/>
      <c r="TI115" s="150"/>
      <c r="TJ115" s="150"/>
      <c r="TK115" s="150"/>
      <c r="TL115" s="150"/>
      <c r="TM115" s="150"/>
      <c r="TN115" s="150"/>
      <c r="TO115" s="150"/>
      <c r="TP115" s="150"/>
      <c r="TQ115" s="150"/>
      <c r="TR115" s="150"/>
      <c r="TS115" s="150"/>
      <c r="TT115" s="150"/>
      <c r="TU115" s="150"/>
      <c r="TV115" s="150"/>
      <c r="TW115" s="150"/>
      <c r="TX115" s="150"/>
      <c r="TY115" s="150"/>
      <c r="TZ115" s="150"/>
      <c r="UA115" s="150"/>
      <c r="UB115" s="150"/>
      <c r="UC115" s="150"/>
      <c r="UD115" s="150"/>
      <c r="UE115" s="150"/>
      <c r="UF115" s="150"/>
      <c r="UG115" s="150"/>
      <c r="UH115" s="150"/>
      <c r="UI115" s="150"/>
      <c r="UJ115" s="150"/>
      <c r="UK115" s="150"/>
      <c r="UL115" s="150"/>
      <c r="UM115" s="150"/>
      <c r="UN115" s="150"/>
      <c r="UO115" s="150"/>
      <c r="UP115" s="150"/>
      <c r="UQ115" s="150"/>
      <c r="UR115" s="150"/>
      <c r="US115" s="150"/>
      <c r="UT115" s="150"/>
      <c r="UU115" s="150"/>
      <c r="UV115" s="150"/>
      <c r="UW115" s="150"/>
      <c r="UX115" s="150"/>
      <c r="UY115" s="150"/>
      <c r="UZ115" s="150"/>
      <c r="VA115" s="150"/>
      <c r="VB115" s="150"/>
      <c r="VC115" s="150"/>
      <c r="VD115" s="150"/>
      <c r="VE115" s="150"/>
      <c r="VF115" s="150"/>
      <c r="VG115" s="150"/>
      <c r="VH115" s="150"/>
      <c r="VI115" s="150"/>
      <c r="VJ115" s="150"/>
      <c r="VK115" s="150"/>
      <c r="VL115" s="150"/>
      <c r="VM115" s="150"/>
      <c r="VN115" s="150"/>
      <c r="VO115" s="150"/>
      <c r="VP115" s="150"/>
      <c r="VQ115" s="150"/>
      <c r="VR115" s="150"/>
      <c r="VS115" s="150"/>
      <c r="VT115" s="150"/>
      <c r="VU115" s="150"/>
      <c r="VV115" s="150"/>
      <c r="VW115" s="150"/>
      <c r="VX115" s="150"/>
      <c r="VY115" s="150"/>
      <c r="VZ115" s="150"/>
      <c r="WA115" s="150"/>
      <c r="WB115" s="150"/>
      <c r="WC115" s="150"/>
      <c r="WD115" s="150"/>
      <c r="WE115" s="150"/>
      <c r="WF115" s="150"/>
      <c r="WG115" s="150"/>
      <c r="WH115" s="150"/>
      <c r="WI115" s="150"/>
      <c r="WJ115" s="150"/>
      <c r="WK115" s="150"/>
      <c r="WL115" s="150"/>
      <c r="WM115" s="150"/>
      <c r="WN115" s="150"/>
      <c r="WO115" s="150"/>
      <c r="WP115" s="150"/>
      <c r="WQ115" s="150"/>
      <c r="WR115" s="150"/>
      <c r="WS115" s="150"/>
      <c r="WT115" s="150"/>
      <c r="WU115" s="150"/>
      <c r="WV115" s="150"/>
      <c r="WW115" s="150"/>
      <c r="WX115" s="150"/>
      <c r="WY115" s="150"/>
      <c r="WZ115" s="150"/>
      <c r="XA115" s="150"/>
      <c r="XB115" s="150"/>
      <c r="XC115" s="150"/>
      <c r="XD115" s="150"/>
      <c r="XE115" s="150"/>
      <c r="XF115" s="150"/>
      <c r="XG115" s="150"/>
      <c r="XH115" s="150"/>
      <c r="XI115" s="150"/>
      <c r="XJ115" s="150"/>
      <c r="XK115" s="150"/>
      <c r="XL115" s="150"/>
      <c r="XM115" s="150"/>
      <c r="XN115" s="150"/>
      <c r="XO115" s="150"/>
      <c r="XP115" s="150"/>
      <c r="XQ115" s="150"/>
      <c r="XR115" s="150"/>
      <c r="XS115" s="150"/>
      <c r="XT115" s="150"/>
      <c r="XU115" s="150"/>
      <c r="XV115" s="150"/>
      <c r="XW115" s="150"/>
      <c r="XX115" s="150"/>
      <c r="XY115" s="150"/>
      <c r="XZ115" s="150"/>
      <c r="YA115" s="150"/>
      <c r="YB115" s="150"/>
      <c r="YC115" s="150"/>
      <c r="YD115" s="150"/>
      <c r="YE115" s="150"/>
      <c r="YF115" s="150"/>
      <c r="YG115" s="150"/>
      <c r="YH115" s="150"/>
      <c r="YI115" s="150"/>
      <c r="YJ115" s="150"/>
      <c r="YK115" s="150"/>
      <c r="YL115" s="150"/>
      <c r="YM115" s="150"/>
      <c r="YN115" s="150"/>
      <c r="YO115" s="150"/>
      <c r="YP115" s="150"/>
      <c r="YQ115" s="150"/>
      <c r="YR115" s="150"/>
      <c r="YS115" s="150"/>
      <c r="YT115" s="150"/>
      <c r="YU115" s="150"/>
      <c r="YV115" s="150"/>
      <c r="YW115" s="150"/>
      <c r="YX115" s="150"/>
      <c r="YY115" s="150"/>
      <c r="YZ115" s="150"/>
      <c r="ZA115" s="150"/>
      <c r="ZB115" s="150"/>
      <c r="ZC115" s="150"/>
      <c r="ZD115" s="150"/>
      <c r="ZE115" s="150"/>
      <c r="ZF115" s="150"/>
      <c r="ZG115" s="150"/>
      <c r="ZH115" s="150"/>
      <c r="ZI115" s="150"/>
      <c r="ZJ115" s="150"/>
      <c r="ZK115" s="150"/>
      <c r="ZL115" s="150"/>
      <c r="ZM115" s="150"/>
      <c r="ZN115" s="150"/>
      <c r="ZO115" s="150"/>
      <c r="ZP115" s="150"/>
      <c r="ZQ115" s="150"/>
      <c r="ZR115" s="150"/>
      <c r="ZS115" s="150"/>
      <c r="ZT115" s="150"/>
      <c r="ZU115" s="150"/>
      <c r="ZV115" s="150"/>
      <c r="ZW115" s="150"/>
      <c r="ZX115" s="150"/>
      <c r="ZY115" s="150"/>
      <c r="ZZ115" s="150"/>
      <c r="AAA115" s="150"/>
      <c r="AAB115" s="150"/>
      <c r="AAC115" s="150"/>
      <c r="AAD115" s="150"/>
      <c r="AAE115" s="150"/>
      <c r="AAF115" s="150"/>
      <c r="AAG115" s="150"/>
      <c r="AAH115" s="150"/>
      <c r="AAI115" s="150"/>
      <c r="AAJ115" s="150"/>
      <c r="AAK115" s="150"/>
      <c r="AAL115" s="150"/>
      <c r="AAM115" s="150"/>
      <c r="AAN115" s="150"/>
      <c r="AAO115" s="150"/>
      <c r="AAP115" s="150"/>
      <c r="AAQ115" s="150"/>
      <c r="AAR115" s="150"/>
      <c r="AAS115" s="150"/>
      <c r="AAT115" s="150"/>
      <c r="AAU115" s="150"/>
      <c r="AAV115" s="150"/>
      <c r="AAW115" s="150"/>
      <c r="AAX115" s="150"/>
      <c r="AAY115" s="150"/>
      <c r="AAZ115" s="150"/>
      <c r="ABA115" s="150"/>
      <c r="ABB115" s="150"/>
      <c r="ABC115" s="150"/>
      <c r="ABD115" s="150"/>
      <c r="ABE115" s="150"/>
      <c r="ABF115" s="150"/>
      <c r="ABG115" s="150"/>
      <c r="ABH115" s="150"/>
      <c r="ABI115" s="150"/>
      <c r="ABJ115" s="150"/>
      <c r="ABK115" s="150"/>
      <c r="ABL115" s="150"/>
      <c r="ABM115" s="150"/>
      <c r="ABN115" s="150"/>
      <c r="ABO115" s="150"/>
      <c r="ABP115" s="150"/>
      <c r="ABQ115" s="150"/>
      <c r="ABR115" s="150"/>
      <c r="ABS115" s="150"/>
      <c r="ABT115" s="150"/>
      <c r="ABU115" s="150"/>
      <c r="ABV115" s="150"/>
      <c r="ABW115" s="150"/>
      <c r="ABX115" s="150"/>
      <c r="ABY115" s="150"/>
      <c r="ABZ115" s="150"/>
      <c r="ACA115" s="150"/>
      <c r="ACB115" s="150"/>
      <c r="ACC115" s="150"/>
      <c r="ACD115" s="150"/>
      <c r="ACE115" s="150"/>
      <c r="ACF115" s="150"/>
      <c r="ACG115" s="150"/>
      <c r="ACH115" s="150"/>
      <c r="ACI115" s="150"/>
      <c r="ACJ115" s="150"/>
      <c r="ACK115" s="150"/>
      <c r="ACL115" s="150"/>
      <c r="ACM115" s="150"/>
      <c r="ACN115" s="150"/>
      <c r="ACO115" s="150"/>
      <c r="ACP115" s="150"/>
      <c r="ACQ115" s="150"/>
      <c r="ACR115" s="150"/>
      <c r="ACS115" s="150"/>
      <c r="ACT115" s="150"/>
      <c r="ACU115" s="150"/>
      <c r="ACV115" s="150"/>
      <c r="ACW115" s="150"/>
      <c r="ACX115" s="150"/>
      <c r="ACY115" s="150"/>
      <c r="ACZ115" s="150"/>
      <c r="ADA115" s="150"/>
      <c r="ADB115" s="150"/>
      <c r="ADC115" s="150"/>
      <c r="ADD115" s="150"/>
      <c r="ADE115" s="150"/>
      <c r="ADF115" s="150"/>
      <c r="ADG115" s="150"/>
      <c r="ADH115" s="150"/>
      <c r="ADI115" s="150"/>
      <c r="ADJ115" s="150"/>
      <c r="ADK115" s="150"/>
      <c r="ADL115" s="150"/>
      <c r="ADM115" s="150"/>
      <c r="ADN115" s="150"/>
      <c r="ADO115" s="150"/>
      <c r="ADP115" s="150"/>
      <c r="ADQ115" s="150"/>
      <c r="ADR115" s="150"/>
      <c r="ADS115" s="150"/>
      <c r="ADT115" s="150"/>
      <c r="ADU115" s="150"/>
      <c r="ADV115" s="150"/>
      <c r="ADW115" s="150"/>
      <c r="ADX115" s="150"/>
      <c r="ADY115" s="150"/>
      <c r="ADZ115" s="150"/>
      <c r="AEA115" s="150"/>
      <c r="AEB115" s="150"/>
      <c r="AEC115" s="150"/>
      <c r="AED115" s="150"/>
      <c r="AEE115" s="150"/>
      <c r="AEF115" s="150"/>
      <c r="AEG115" s="150"/>
      <c r="AEH115" s="150"/>
      <c r="AEI115" s="150"/>
      <c r="AEJ115" s="150"/>
      <c r="AEK115" s="150"/>
      <c r="AEL115" s="150"/>
      <c r="AEM115" s="150"/>
      <c r="AEN115" s="150"/>
      <c r="AEO115" s="150"/>
      <c r="AEP115" s="150"/>
      <c r="AEQ115" s="150"/>
      <c r="AER115" s="150"/>
      <c r="AES115" s="150"/>
      <c r="AET115" s="150"/>
      <c r="AEU115" s="150"/>
      <c r="AEV115" s="150"/>
      <c r="AEW115" s="150"/>
      <c r="AEX115" s="150"/>
      <c r="AEY115" s="150"/>
      <c r="AEZ115" s="150"/>
      <c r="AFA115" s="150"/>
      <c r="AFB115" s="150"/>
      <c r="AFC115" s="150"/>
      <c r="AFD115" s="150"/>
      <c r="AFE115" s="150"/>
      <c r="AFF115" s="150"/>
      <c r="AFG115" s="150"/>
      <c r="AFH115" s="150"/>
      <c r="AFI115" s="150"/>
      <c r="AFJ115" s="150"/>
      <c r="AFK115" s="150"/>
      <c r="AFL115" s="150"/>
      <c r="AFM115" s="150"/>
      <c r="AFN115" s="150"/>
      <c r="AFO115" s="150"/>
      <c r="AFP115" s="150"/>
      <c r="AFQ115" s="150"/>
      <c r="AFR115" s="150"/>
      <c r="AFS115" s="150"/>
      <c r="AFT115" s="150"/>
      <c r="AFU115" s="150"/>
      <c r="AFV115" s="150"/>
      <c r="AFW115" s="150"/>
      <c r="AFX115" s="150"/>
      <c r="AFY115" s="150"/>
      <c r="AFZ115" s="150"/>
      <c r="AGA115" s="150"/>
      <c r="AGB115" s="150"/>
      <c r="AGC115" s="150"/>
      <c r="AGD115" s="150"/>
      <c r="AGE115" s="150"/>
      <c r="AGF115" s="150"/>
      <c r="AGG115" s="150"/>
      <c r="AGH115" s="150"/>
      <c r="AGI115" s="150"/>
      <c r="AGJ115" s="150"/>
      <c r="AGK115" s="150"/>
      <c r="AGL115" s="150"/>
      <c r="AGM115" s="150"/>
      <c r="AGN115" s="150"/>
      <c r="AGO115" s="150"/>
      <c r="AGP115" s="150"/>
      <c r="AGQ115" s="150"/>
      <c r="AGR115" s="150"/>
      <c r="AGS115" s="150"/>
      <c r="AGT115" s="150"/>
      <c r="AGU115" s="150"/>
      <c r="AGV115" s="150"/>
      <c r="AGW115" s="150"/>
      <c r="AGX115" s="150"/>
      <c r="AGY115" s="150"/>
      <c r="AGZ115" s="150"/>
      <c r="AHA115" s="150"/>
      <c r="AHB115" s="150"/>
      <c r="AHC115" s="150"/>
      <c r="AHD115" s="150"/>
      <c r="AHE115" s="150"/>
      <c r="AHF115" s="150"/>
      <c r="AHG115" s="150"/>
      <c r="AHH115" s="150"/>
      <c r="AHI115" s="150"/>
      <c r="AHJ115" s="150"/>
      <c r="AHK115" s="150"/>
      <c r="AHL115" s="150"/>
      <c r="AHM115" s="150"/>
      <c r="AHN115" s="150"/>
      <c r="AHO115" s="150"/>
      <c r="AHP115" s="150"/>
      <c r="AHQ115" s="150"/>
      <c r="AHR115" s="150"/>
      <c r="AHS115" s="150"/>
      <c r="AHT115" s="150"/>
      <c r="AHU115" s="150"/>
      <c r="AHV115" s="150"/>
      <c r="AHW115" s="150"/>
      <c r="AHX115" s="150"/>
      <c r="AHY115" s="150"/>
      <c r="AHZ115" s="150"/>
      <c r="AIA115" s="150"/>
      <c r="AIB115" s="150"/>
      <c r="AIC115" s="150"/>
      <c r="AID115" s="150"/>
      <c r="AIE115" s="150"/>
      <c r="AIF115" s="150"/>
      <c r="AIG115" s="150"/>
      <c r="AIH115" s="150"/>
      <c r="AII115" s="150"/>
      <c r="AIJ115" s="150"/>
      <c r="AIK115" s="150"/>
      <c r="AIL115" s="150"/>
      <c r="AIM115" s="150"/>
      <c r="AIN115" s="150"/>
      <c r="AIO115" s="150"/>
      <c r="AIP115" s="150"/>
      <c r="AIQ115" s="150"/>
      <c r="AIR115" s="150"/>
      <c r="AIS115" s="150"/>
      <c r="AIT115" s="150"/>
      <c r="AIU115" s="150"/>
      <c r="AIV115" s="150"/>
      <c r="AIW115" s="150"/>
      <c r="AIX115" s="150"/>
      <c r="AIY115" s="150"/>
      <c r="AIZ115" s="150"/>
      <c r="AJA115" s="150"/>
      <c r="AJB115" s="150"/>
      <c r="AJC115" s="150"/>
      <c r="AJD115" s="150"/>
      <c r="AJE115" s="150"/>
      <c r="AJF115" s="150"/>
      <c r="AJG115" s="150"/>
      <c r="AJH115" s="150"/>
      <c r="AJI115" s="150"/>
      <c r="AJJ115" s="150"/>
      <c r="AJK115" s="150"/>
      <c r="AJL115" s="150"/>
      <c r="AJM115" s="150"/>
      <c r="AJN115" s="150"/>
      <c r="AJO115" s="150"/>
      <c r="AJP115" s="150"/>
      <c r="AJQ115" s="150"/>
      <c r="AJR115" s="150"/>
      <c r="AJS115" s="150"/>
      <c r="AJT115" s="150"/>
      <c r="AJU115" s="150"/>
      <c r="AJV115" s="150"/>
      <c r="AJW115" s="150"/>
      <c r="AJX115" s="150"/>
      <c r="AJY115" s="150"/>
      <c r="AJZ115" s="150"/>
      <c r="AKA115" s="150"/>
      <c r="AKB115" s="150"/>
      <c r="AKC115" s="150"/>
      <c r="AKD115" s="150"/>
      <c r="AKE115" s="150"/>
      <c r="AKF115" s="150"/>
      <c r="AKG115" s="150"/>
      <c r="AKH115" s="150"/>
      <c r="AKI115" s="150"/>
      <c r="AKJ115" s="150"/>
      <c r="AKK115" s="150"/>
      <c r="AKL115" s="150"/>
      <c r="AKM115" s="150"/>
      <c r="AKN115" s="150"/>
      <c r="AKO115" s="150"/>
      <c r="AKP115" s="150"/>
      <c r="AKQ115" s="150"/>
      <c r="AKR115" s="150"/>
      <c r="AKS115" s="150"/>
      <c r="AKT115" s="150"/>
      <c r="AKU115" s="150"/>
      <c r="AKV115" s="150"/>
      <c r="AKW115" s="150"/>
      <c r="AKX115" s="150"/>
      <c r="AKY115" s="150"/>
      <c r="AKZ115" s="150"/>
      <c r="ALA115" s="150"/>
      <c r="ALB115" s="150"/>
      <c r="ALC115" s="150"/>
      <c r="ALD115" s="150"/>
      <c r="ALE115" s="150"/>
      <c r="ALF115" s="150"/>
      <c r="ALG115" s="150"/>
      <c r="ALH115" s="150"/>
      <c r="ALI115" s="150"/>
      <c r="ALJ115" s="150"/>
      <c r="ALK115" s="150"/>
      <c r="ALL115" s="150"/>
      <c r="ALM115" s="150"/>
      <c r="ALN115" s="150"/>
      <c r="ALO115" s="150"/>
      <c r="ALP115" s="150"/>
      <c r="ALQ115" s="150"/>
      <c r="ALR115" s="150"/>
      <c r="ALS115" s="150"/>
      <c r="ALT115" s="150"/>
      <c r="ALU115" s="150"/>
      <c r="ALV115" s="150"/>
      <c r="ALW115" s="150"/>
      <c r="ALX115" s="150"/>
      <c r="ALY115" s="150"/>
      <c r="ALZ115" s="150"/>
      <c r="AMA115" s="150"/>
      <c r="AMB115" s="150"/>
      <c r="AMC115" s="150"/>
      <c r="AMD115" s="150"/>
      <c r="AME115" s="150"/>
      <c r="AMF115" s="150"/>
      <c r="AMG115" s="150"/>
      <c r="AMH115" s="150"/>
      <c r="AMI115" s="150"/>
      <c r="AMJ115" s="150"/>
      <c r="AMK115" s="150"/>
      <c r="AML115" s="150"/>
      <c r="AMM115" s="150"/>
      <c r="AMN115" s="150"/>
      <c r="AMO115" s="150"/>
      <c r="AMP115" s="150"/>
      <c r="AMQ115" s="150"/>
      <c r="AMR115" s="150"/>
      <c r="AMS115" s="150"/>
      <c r="AMT115" s="150"/>
      <c r="AMU115" s="150"/>
      <c r="AMV115" s="150"/>
      <c r="AMW115" s="150"/>
      <c r="AMX115" s="150"/>
      <c r="AMY115" s="150"/>
      <c r="AMZ115" s="150"/>
      <c r="ANA115" s="150"/>
      <c r="ANB115" s="150"/>
      <c r="ANC115" s="150"/>
      <c r="AND115" s="150"/>
      <c r="ANE115" s="150"/>
      <c r="ANF115" s="150"/>
      <c r="ANG115" s="150"/>
      <c r="ANH115" s="150"/>
      <c r="ANI115" s="150"/>
      <c r="ANJ115" s="150"/>
      <c r="ANK115" s="150"/>
      <c r="ANL115" s="150"/>
      <c r="ANM115" s="150"/>
      <c r="ANN115" s="150"/>
      <c r="ANO115" s="150"/>
      <c r="ANP115" s="150"/>
      <c r="ANQ115" s="150"/>
      <c r="ANR115" s="150"/>
      <c r="ANS115" s="150"/>
      <c r="ANT115" s="150"/>
      <c r="ANU115" s="150"/>
      <c r="ANV115" s="150"/>
      <c r="ANW115" s="150"/>
      <c r="ANX115" s="150"/>
      <c r="ANY115" s="150"/>
      <c r="ANZ115" s="150"/>
      <c r="AOA115" s="150"/>
      <c r="AOB115" s="150"/>
      <c r="AOC115" s="150"/>
      <c r="AOD115" s="150"/>
      <c r="AOE115" s="150"/>
      <c r="AOF115" s="150"/>
      <c r="AOG115" s="150"/>
      <c r="AOH115" s="150"/>
      <c r="AOI115" s="150"/>
      <c r="AOJ115" s="150"/>
      <c r="AOK115" s="150"/>
      <c r="AOL115" s="150"/>
      <c r="AOM115" s="150"/>
      <c r="AON115" s="150"/>
      <c r="AOO115" s="150"/>
      <c r="AOP115" s="150"/>
      <c r="AOQ115" s="150"/>
      <c r="AOR115" s="150"/>
      <c r="AOS115" s="150"/>
      <c r="AOT115" s="150"/>
      <c r="AOU115" s="150"/>
      <c r="AOV115" s="150"/>
      <c r="AOW115" s="150"/>
      <c r="AOX115" s="150"/>
      <c r="AOY115" s="150"/>
      <c r="AOZ115" s="150"/>
      <c r="APA115" s="150"/>
      <c r="APB115" s="150"/>
      <c r="APC115" s="150"/>
      <c r="APD115" s="150"/>
      <c r="APE115" s="150"/>
      <c r="APF115" s="150"/>
      <c r="APG115" s="150"/>
      <c r="APH115" s="150"/>
      <c r="API115" s="150"/>
      <c r="APJ115" s="150"/>
      <c r="APK115" s="150"/>
      <c r="APL115" s="150"/>
      <c r="APM115" s="150"/>
      <c r="APN115" s="150"/>
      <c r="APO115" s="150"/>
      <c r="APP115" s="150"/>
      <c r="APQ115" s="150"/>
      <c r="APR115" s="150"/>
      <c r="APS115" s="150"/>
      <c r="APT115" s="150"/>
      <c r="APU115" s="150"/>
      <c r="APV115" s="150"/>
      <c r="APW115" s="150"/>
      <c r="APX115" s="150"/>
      <c r="APY115" s="150"/>
      <c r="APZ115" s="150"/>
      <c r="AQA115" s="150"/>
      <c r="AQB115" s="150"/>
      <c r="AQC115" s="150"/>
      <c r="AQD115" s="150"/>
      <c r="AQE115" s="150"/>
      <c r="AQF115" s="150"/>
      <c r="AQG115" s="150"/>
      <c r="AQH115" s="150"/>
      <c r="AQI115" s="150"/>
      <c r="AQJ115" s="150"/>
      <c r="AQK115" s="150"/>
      <c r="AQL115" s="150"/>
      <c r="AQM115" s="150"/>
      <c r="AQN115" s="150"/>
      <c r="AQO115" s="150"/>
      <c r="AQP115" s="150"/>
      <c r="AQQ115" s="150"/>
      <c r="AQR115" s="150"/>
      <c r="AQS115" s="150"/>
      <c r="AQT115" s="150"/>
      <c r="AQU115" s="150"/>
      <c r="AQV115" s="150"/>
      <c r="AQW115" s="150"/>
      <c r="AQX115" s="150"/>
      <c r="AQY115" s="150"/>
      <c r="AQZ115" s="150"/>
      <c r="ARA115" s="150"/>
      <c r="ARB115" s="150"/>
      <c r="ARC115" s="150"/>
      <c r="ARD115" s="150"/>
      <c r="ARE115" s="150"/>
      <c r="ARF115" s="150"/>
      <c r="ARG115" s="150"/>
      <c r="ARH115" s="150"/>
      <c r="ARI115" s="150"/>
      <c r="ARJ115" s="150"/>
      <c r="ARK115" s="150"/>
      <c r="ARL115" s="150"/>
      <c r="ARM115" s="150"/>
      <c r="ARN115" s="150"/>
      <c r="ARO115" s="150"/>
      <c r="ARP115" s="150"/>
      <c r="ARQ115" s="150"/>
      <c r="ARR115" s="150"/>
      <c r="ARS115" s="150"/>
      <c r="ART115" s="150"/>
      <c r="ARU115" s="150"/>
      <c r="ARV115" s="150"/>
      <c r="ARW115" s="150"/>
      <c r="ARX115" s="150"/>
      <c r="ARY115" s="150"/>
      <c r="ARZ115" s="150"/>
      <c r="ASA115" s="150"/>
      <c r="ASB115" s="150"/>
      <c r="ASC115" s="150"/>
      <c r="ASD115" s="150"/>
      <c r="ASE115" s="150"/>
      <c r="ASF115" s="150"/>
      <c r="ASG115" s="150"/>
      <c r="ASH115" s="150"/>
      <c r="ASI115" s="150"/>
      <c r="ASJ115" s="150"/>
      <c r="ASK115" s="150"/>
      <c r="ASL115" s="150"/>
      <c r="ASM115" s="150"/>
      <c r="ASN115" s="150"/>
      <c r="ASO115" s="150"/>
      <c r="ASP115" s="150"/>
      <c r="ASQ115" s="150"/>
      <c r="ASR115" s="150"/>
      <c r="ASS115" s="150"/>
      <c r="AST115" s="150"/>
      <c r="ASU115" s="150"/>
      <c r="ASV115" s="150"/>
      <c r="ASW115" s="150"/>
      <c r="ASX115" s="150"/>
      <c r="ASY115" s="150"/>
      <c r="ASZ115" s="150"/>
      <c r="ATA115" s="150"/>
      <c r="ATB115" s="150"/>
      <c r="ATC115" s="150"/>
      <c r="ATD115" s="150"/>
      <c r="ATE115" s="150"/>
      <c r="ATF115" s="150"/>
      <c r="ATG115" s="150"/>
      <c r="ATH115" s="150"/>
      <c r="ATI115" s="150"/>
      <c r="ATJ115" s="150"/>
      <c r="ATK115" s="150"/>
      <c r="ATL115" s="150"/>
      <c r="ATM115" s="150"/>
      <c r="ATN115" s="150"/>
      <c r="ATO115" s="150"/>
      <c r="ATP115" s="150"/>
      <c r="ATQ115" s="150"/>
      <c r="ATR115" s="150"/>
      <c r="ATS115" s="150"/>
      <c r="ATT115" s="150"/>
      <c r="ATU115" s="150"/>
      <c r="ATV115" s="150"/>
      <c r="ATW115" s="150"/>
      <c r="ATX115" s="150"/>
      <c r="ATY115" s="150"/>
      <c r="ATZ115" s="150"/>
      <c r="AUA115" s="150"/>
      <c r="AUB115" s="150"/>
      <c r="AUC115" s="150"/>
      <c r="AUD115" s="150"/>
      <c r="AUE115" s="150"/>
      <c r="AUF115" s="150"/>
      <c r="AUG115" s="150"/>
      <c r="AUH115" s="150"/>
      <c r="AUI115" s="150"/>
      <c r="AUJ115" s="150"/>
      <c r="AUK115" s="150"/>
      <c r="AUL115" s="150"/>
      <c r="AUM115" s="150"/>
      <c r="AUN115" s="150"/>
      <c r="AUO115" s="150"/>
      <c r="AUP115" s="150"/>
      <c r="AUQ115" s="150"/>
      <c r="AUR115" s="150"/>
      <c r="AUS115" s="150"/>
      <c r="AUT115" s="150"/>
      <c r="AUU115" s="150"/>
      <c r="AUV115" s="150"/>
      <c r="AUW115" s="150"/>
      <c r="AUX115" s="150"/>
      <c r="AUY115" s="150"/>
      <c r="AUZ115" s="150"/>
      <c r="AVA115" s="150"/>
      <c r="AVB115" s="150"/>
      <c r="AVC115" s="150"/>
      <c r="AVD115" s="150"/>
      <c r="AVE115" s="150"/>
      <c r="AVF115" s="150"/>
      <c r="AVG115" s="150"/>
      <c r="AVH115" s="150"/>
      <c r="AVI115" s="150"/>
      <c r="AVJ115" s="150"/>
      <c r="AVK115" s="150"/>
      <c r="AVL115" s="150"/>
      <c r="AVM115" s="150"/>
      <c r="AVN115" s="150"/>
      <c r="AVO115" s="150"/>
      <c r="AVP115" s="150"/>
      <c r="AVQ115" s="150"/>
      <c r="AVR115" s="150"/>
      <c r="AVS115" s="150"/>
      <c r="AVT115" s="150"/>
      <c r="AVU115" s="150"/>
      <c r="AVV115" s="150"/>
      <c r="AVW115" s="150"/>
      <c r="AVX115" s="150"/>
      <c r="AVY115" s="150"/>
      <c r="AVZ115" s="150"/>
      <c r="AWA115" s="150"/>
      <c r="AWB115" s="150"/>
      <c r="AWC115" s="150"/>
      <c r="AWD115" s="150"/>
      <c r="AWE115" s="150"/>
      <c r="AWF115" s="150"/>
      <c r="AWG115" s="150"/>
      <c r="AWH115" s="150"/>
      <c r="AWI115" s="150"/>
      <c r="AWJ115" s="150"/>
      <c r="AWK115" s="150"/>
      <c r="AWL115" s="150"/>
      <c r="AWM115" s="150"/>
      <c r="AWN115" s="150"/>
      <c r="AWO115" s="150"/>
      <c r="AWP115" s="150"/>
      <c r="AWQ115" s="150"/>
      <c r="AWR115" s="150"/>
      <c r="AWS115" s="150"/>
      <c r="AWT115" s="150"/>
      <c r="AWU115" s="150"/>
      <c r="AWV115" s="150"/>
      <c r="AWW115" s="150"/>
      <c r="AWX115" s="150"/>
      <c r="AWY115" s="150"/>
      <c r="AWZ115" s="150"/>
      <c r="AXA115" s="150"/>
      <c r="AXB115" s="150"/>
      <c r="AXC115" s="150"/>
      <c r="AXD115" s="150"/>
      <c r="AXE115" s="150"/>
      <c r="AXF115" s="150"/>
      <c r="AXG115" s="150"/>
      <c r="AXH115" s="150"/>
      <c r="AXI115" s="150"/>
      <c r="AXJ115" s="150"/>
      <c r="AXK115" s="150"/>
      <c r="AXL115" s="150"/>
      <c r="AXM115" s="150"/>
      <c r="AXN115" s="150"/>
      <c r="AXO115" s="150"/>
      <c r="AXP115" s="150"/>
      <c r="AXQ115" s="150"/>
      <c r="AXR115" s="150"/>
      <c r="AXS115" s="150"/>
      <c r="AXT115" s="150"/>
      <c r="AXU115" s="150"/>
      <c r="AXV115" s="150"/>
      <c r="AXW115" s="150"/>
      <c r="AXX115" s="150"/>
      <c r="AXY115" s="150"/>
      <c r="AXZ115" s="150"/>
      <c r="AYA115" s="150"/>
      <c r="AYB115" s="150"/>
      <c r="AYC115" s="150"/>
      <c r="AYD115" s="150"/>
      <c r="AYE115" s="150"/>
      <c r="AYF115" s="150"/>
      <c r="AYG115" s="150"/>
      <c r="AYH115" s="150"/>
      <c r="AYI115" s="150"/>
      <c r="AYJ115" s="150"/>
      <c r="AYK115" s="150"/>
      <c r="AYL115" s="150"/>
      <c r="AYM115" s="150"/>
      <c r="AYN115" s="150"/>
      <c r="AYO115" s="150"/>
      <c r="AYP115" s="150"/>
      <c r="AYQ115" s="150"/>
      <c r="AYR115" s="150"/>
      <c r="AYS115" s="150"/>
      <c r="AYT115" s="150"/>
      <c r="AYU115" s="150"/>
      <c r="AYV115" s="150"/>
      <c r="AYW115" s="150"/>
      <c r="AYX115" s="150"/>
      <c r="AYY115" s="150"/>
      <c r="AYZ115" s="150"/>
      <c r="AZA115" s="150"/>
      <c r="AZB115" s="150"/>
      <c r="AZC115" s="150"/>
      <c r="AZD115" s="150"/>
      <c r="AZE115" s="150"/>
      <c r="AZF115" s="150"/>
      <c r="AZG115" s="150"/>
      <c r="AZH115" s="150"/>
      <c r="AZI115" s="150"/>
      <c r="AZJ115" s="150"/>
      <c r="AZK115" s="150"/>
      <c r="AZL115" s="150"/>
      <c r="AZM115" s="150"/>
      <c r="AZN115" s="150"/>
      <c r="AZO115" s="150"/>
      <c r="AZP115" s="150"/>
      <c r="AZQ115" s="150"/>
      <c r="AZR115" s="150"/>
      <c r="AZS115" s="150"/>
      <c r="AZT115" s="150"/>
      <c r="AZU115" s="150"/>
      <c r="AZV115" s="150"/>
      <c r="AZW115" s="150"/>
      <c r="AZX115" s="150"/>
      <c r="AZY115" s="150"/>
      <c r="AZZ115" s="150"/>
      <c r="BAA115" s="150"/>
      <c r="BAB115" s="150"/>
      <c r="BAC115" s="150"/>
      <c r="BAD115" s="150"/>
      <c r="BAE115" s="150"/>
      <c r="BAF115" s="150"/>
      <c r="BAG115" s="150"/>
      <c r="BAH115" s="150"/>
      <c r="BAI115" s="150"/>
      <c r="BAJ115" s="150"/>
      <c r="BAK115" s="150"/>
      <c r="BAL115" s="150"/>
      <c r="BAM115" s="150"/>
      <c r="BAN115" s="150"/>
      <c r="BAO115" s="150"/>
      <c r="BAP115" s="150"/>
      <c r="BAQ115" s="150"/>
      <c r="BAR115" s="150"/>
      <c r="BAS115" s="150"/>
      <c r="BAT115" s="150"/>
      <c r="BAU115" s="150"/>
      <c r="BAV115" s="150"/>
      <c r="BAW115" s="150"/>
      <c r="BAX115" s="150"/>
      <c r="BAY115" s="150"/>
      <c r="BAZ115" s="150"/>
      <c r="BBA115" s="150"/>
      <c r="BBB115" s="150"/>
      <c r="BBC115" s="150"/>
      <c r="BBD115" s="150"/>
      <c r="BBE115" s="150"/>
      <c r="BBF115" s="150"/>
      <c r="BBG115" s="150"/>
      <c r="BBH115" s="150"/>
      <c r="BBI115" s="150"/>
      <c r="BBJ115" s="150"/>
      <c r="BBK115" s="150"/>
      <c r="BBL115" s="150"/>
      <c r="BBM115" s="150"/>
      <c r="BBN115" s="150"/>
      <c r="BBO115" s="150"/>
      <c r="BBP115" s="150"/>
      <c r="BBQ115" s="150"/>
      <c r="BBR115" s="150"/>
      <c r="BBS115" s="150"/>
      <c r="BBT115" s="150"/>
      <c r="BBU115" s="150"/>
      <c r="BBV115" s="150"/>
      <c r="BBW115" s="150"/>
      <c r="BBX115" s="150"/>
      <c r="BBY115" s="150"/>
      <c r="BBZ115" s="150"/>
      <c r="BCA115" s="150"/>
      <c r="BCB115" s="150"/>
      <c r="BCC115" s="150"/>
      <c r="BCD115" s="150"/>
      <c r="BCE115" s="150"/>
      <c r="BCF115" s="150"/>
      <c r="BCG115" s="150"/>
      <c r="BCH115" s="150"/>
      <c r="BCI115" s="150"/>
      <c r="BCJ115" s="150"/>
      <c r="BCK115" s="150"/>
      <c r="BCL115" s="150"/>
      <c r="BCM115" s="150"/>
      <c r="BCN115" s="150"/>
      <c r="BCO115" s="150"/>
      <c r="BCP115" s="150"/>
      <c r="BCQ115" s="150"/>
      <c r="BCR115" s="150"/>
      <c r="BCS115" s="150"/>
      <c r="BCT115" s="150"/>
      <c r="BCU115" s="150"/>
      <c r="BCV115" s="150"/>
      <c r="BCW115" s="150"/>
      <c r="BCX115" s="150"/>
      <c r="BCY115" s="150"/>
      <c r="BCZ115" s="150"/>
      <c r="BDA115" s="150"/>
      <c r="BDB115" s="150"/>
      <c r="BDC115" s="150"/>
      <c r="BDD115" s="150"/>
      <c r="BDE115" s="150"/>
      <c r="BDF115" s="150"/>
      <c r="BDG115" s="150"/>
      <c r="BDH115" s="150"/>
      <c r="BDI115" s="150"/>
      <c r="BDJ115" s="150"/>
      <c r="BDK115" s="150"/>
      <c r="BDL115" s="150"/>
      <c r="BDM115" s="150"/>
      <c r="BDN115" s="150"/>
      <c r="BDO115" s="150"/>
      <c r="BDP115" s="150"/>
      <c r="BDQ115" s="150"/>
      <c r="BDR115" s="150"/>
      <c r="BDS115" s="150"/>
      <c r="BDT115" s="150"/>
      <c r="BDU115" s="150"/>
      <c r="BDV115" s="150"/>
      <c r="BDW115" s="150"/>
      <c r="BDX115" s="150"/>
      <c r="BDY115" s="150"/>
      <c r="BDZ115" s="150"/>
      <c r="BEA115" s="150"/>
      <c r="BEB115" s="150"/>
      <c r="BEC115" s="150"/>
      <c r="BED115" s="150"/>
      <c r="BEE115" s="150"/>
      <c r="BEF115" s="150"/>
      <c r="BEG115" s="150"/>
      <c r="BEH115" s="150"/>
      <c r="BEI115" s="150"/>
      <c r="BEJ115" s="150"/>
      <c r="BEK115" s="150"/>
      <c r="BEL115" s="150"/>
      <c r="BEM115" s="150"/>
      <c r="BEN115" s="150"/>
      <c r="BEO115" s="150"/>
      <c r="BEP115" s="150"/>
      <c r="BEQ115" s="150"/>
      <c r="BER115" s="150"/>
      <c r="BES115" s="150"/>
      <c r="BET115" s="150"/>
      <c r="BEU115" s="150"/>
      <c r="BEV115" s="150"/>
      <c r="BEW115" s="150"/>
      <c r="BEX115" s="150"/>
      <c r="BEY115" s="150"/>
      <c r="BEZ115" s="150"/>
      <c r="BFA115" s="150"/>
      <c r="BFB115" s="150"/>
      <c r="BFC115" s="150"/>
      <c r="BFD115" s="150"/>
      <c r="BFE115" s="150"/>
      <c r="BFF115" s="150"/>
      <c r="BFG115" s="150"/>
      <c r="BFH115" s="150"/>
      <c r="BFI115" s="150"/>
      <c r="BFJ115" s="150"/>
      <c r="BFK115" s="150"/>
      <c r="BFL115" s="150"/>
      <c r="BFM115" s="150"/>
      <c r="BFN115" s="150"/>
      <c r="BFO115" s="150"/>
      <c r="BFP115" s="150"/>
      <c r="BFQ115" s="150"/>
      <c r="BFR115" s="150"/>
      <c r="BFS115" s="150"/>
      <c r="BFT115" s="150"/>
      <c r="BFU115" s="150"/>
      <c r="BFV115" s="150"/>
      <c r="BFW115" s="150"/>
      <c r="BFX115" s="150"/>
      <c r="BFY115" s="150"/>
      <c r="BFZ115" s="150"/>
      <c r="BGA115" s="150"/>
      <c r="BGB115" s="150"/>
      <c r="BGC115" s="150"/>
      <c r="BGD115" s="150"/>
      <c r="BGE115" s="150"/>
      <c r="BGF115" s="150"/>
      <c r="BGG115" s="150"/>
      <c r="BGH115" s="150"/>
      <c r="BGI115" s="150"/>
      <c r="BGJ115" s="150"/>
      <c r="BGK115" s="150"/>
      <c r="BGL115" s="150"/>
      <c r="BGM115" s="150"/>
      <c r="BGN115" s="150"/>
      <c r="BGO115" s="150"/>
      <c r="BGP115" s="150"/>
      <c r="BGQ115" s="150"/>
      <c r="BGR115" s="150"/>
      <c r="BGS115" s="150"/>
      <c r="BGT115" s="150"/>
      <c r="BGU115" s="150"/>
      <c r="BGV115" s="150"/>
      <c r="BGW115" s="150"/>
      <c r="BGX115" s="150"/>
      <c r="BGY115" s="150"/>
      <c r="BGZ115" s="150"/>
      <c r="BHA115" s="150"/>
      <c r="BHB115" s="150"/>
      <c r="BHC115" s="150"/>
      <c r="BHD115" s="150"/>
      <c r="BHE115" s="150"/>
      <c r="BHF115" s="150"/>
      <c r="BHG115" s="150"/>
      <c r="BHH115" s="150"/>
      <c r="BHI115" s="150"/>
      <c r="BHJ115" s="150"/>
      <c r="BHK115" s="150"/>
      <c r="BHL115" s="150"/>
      <c r="BHM115" s="150"/>
      <c r="BHN115" s="150"/>
      <c r="BHO115" s="150"/>
      <c r="BHP115" s="150"/>
      <c r="BHQ115" s="150"/>
      <c r="BHR115" s="150"/>
      <c r="BHS115" s="150"/>
      <c r="BHT115" s="150"/>
      <c r="BHU115" s="150"/>
      <c r="BHV115" s="150"/>
      <c r="BHW115" s="150"/>
      <c r="BHX115" s="150"/>
      <c r="BHY115" s="150"/>
      <c r="BHZ115" s="150"/>
      <c r="BIA115" s="150"/>
      <c r="BIB115" s="150"/>
      <c r="BIC115" s="150"/>
      <c r="BID115" s="150"/>
      <c r="BIE115" s="150"/>
      <c r="BIF115" s="150"/>
      <c r="BIG115" s="150"/>
      <c r="BIH115" s="150"/>
      <c r="BII115" s="150"/>
      <c r="BIJ115" s="150"/>
      <c r="BIK115" s="150"/>
      <c r="BIL115" s="150"/>
      <c r="BIM115" s="150"/>
      <c r="BIN115" s="150"/>
      <c r="BIO115" s="150"/>
      <c r="BIP115" s="150"/>
      <c r="BIQ115" s="150"/>
      <c r="BIR115" s="150"/>
      <c r="BIS115" s="150"/>
      <c r="BIT115" s="150"/>
      <c r="BIU115" s="150"/>
      <c r="BIV115" s="150"/>
      <c r="BIW115" s="150"/>
      <c r="BIX115" s="150"/>
      <c r="BIY115" s="150"/>
      <c r="BIZ115" s="150"/>
      <c r="BJA115" s="150"/>
      <c r="BJB115" s="150"/>
      <c r="BJC115" s="150"/>
      <c r="BJD115" s="150"/>
      <c r="BJE115" s="150"/>
      <c r="BJF115" s="150"/>
      <c r="BJG115" s="150"/>
      <c r="BJH115" s="150"/>
      <c r="BJI115" s="150"/>
      <c r="BJJ115" s="150"/>
      <c r="BJK115" s="150"/>
      <c r="BJL115" s="150"/>
      <c r="BJM115" s="150"/>
      <c r="BJN115" s="150"/>
      <c r="BJO115" s="150"/>
      <c r="BJP115" s="150"/>
      <c r="BJQ115" s="150"/>
      <c r="BJR115" s="150"/>
      <c r="BJS115" s="150"/>
      <c r="BJT115" s="150"/>
      <c r="BJU115" s="150"/>
      <c r="BJV115" s="150"/>
      <c r="BJW115" s="150"/>
      <c r="BJX115" s="150"/>
      <c r="BJY115" s="150"/>
      <c r="BJZ115" s="150"/>
      <c r="BKA115" s="150"/>
      <c r="BKB115" s="150"/>
      <c r="BKC115" s="150"/>
      <c r="BKD115" s="150"/>
      <c r="BKE115" s="150"/>
      <c r="BKF115" s="150"/>
      <c r="BKG115" s="150"/>
      <c r="BKH115" s="150"/>
      <c r="BKI115" s="150"/>
      <c r="BKJ115" s="150"/>
      <c r="BKK115" s="150"/>
      <c r="BKL115" s="150"/>
      <c r="BKM115" s="150"/>
      <c r="BKN115" s="150"/>
      <c r="BKO115" s="150"/>
      <c r="BKP115" s="150"/>
      <c r="BKQ115" s="150"/>
      <c r="BKR115" s="150"/>
      <c r="BKS115" s="150"/>
      <c r="BKT115" s="150"/>
      <c r="BKU115" s="150"/>
      <c r="BKV115" s="150"/>
      <c r="BKW115" s="150"/>
      <c r="BKX115" s="150"/>
      <c r="BKY115" s="150"/>
      <c r="BKZ115" s="150"/>
      <c r="BLA115" s="150"/>
      <c r="BLB115" s="150"/>
      <c r="BLC115" s="150"/>
      <c r="BLD115" s="150"/>
      <c r="BLE115" s="150"/>
      <c r="BLF115" s="150"/>
      <c r="BLG115" s="150"/>
      <c r="BLH115" s="150"/>
      <c r="BLI115" s="150"/>
      <c r="BLJ115" s="150"/>
      <c r="BLK115" s="150"/>
      <c r="BLL115" s="150"/>
      <c r="BLM115" s="150"/>
      <c r="BLN115" s="150"/>
      <c r="BLO115" s="150"/>
      <c r="BLP115" s="150"/>
      <c r="BLQ115" s="150"/>
      <c r="BLR115" s="150"/>
      <c r="BLS115" s="150"/>
      <c r="BLT115" s="150"/>
      <c r="BLU115" s="150"/>
      <c r="BLV115" s="150"/>
      <c r="BLW115" s="150"/>
      <c r="BLX115" s="150"/>
      <c r="BLY115" s="150"/>
      <c r="BLZ115" s="150"/>
      <c r="BMA115" s="150"/>
      <c r="BMB115" s="150"/>
      <c r="BMC115" s="150"/>
      <c r="BMD115" s="150"/>
      <c r="BME115" s="150"/>
      <c r="BMF115" s="150"/>
      <c r="BMG115" s="150"/>
      <c r="BMH115" s="150"/>
      <c r="BMI115" s="150"/>
      <c r="BMJ115" s="150"/>
      <c r="BMK115" s="150"/>
      <c r="BML115" s="150"/>
      <c r="BMM115" s="150"/>
      <c r="BMN115" s="150"/>
      <c r="BMO115" s="150"/>
      <c r="BMP115" s="150"/>
      <c r="BMQ115" s="150"/>
      <c r="BMR115" s="150"/>
      <c r="BMS115" s="150"/>
      <c r="BMT115" s="150"/>
      <c r="BMU115" s="150"/>
      <c r="BMV115" s="150"/>
      <c r="BMW115" s="150"/>
      <c r="BMX115" s="150"/>
      <c r="BMY115" s="150"/>
      <c r="BMZ115" s="150"/>
      <c r="BNA115" s="150"/>
      <c r="BNB115" s="150"/>
      <c r="BNC115" s="150"/>
      <c r="BND115" s="150"/>
      <c r="BNE115" s="150"/>
      <c r="BNF115" s="150"/>
      <c r="BNG115" s="150"/>
      <c r="BNH115" s="150"/>
      <c r="BNI115" s="150"/>
      <c r="BNJ115" s="150"/>
      <c r="BNK115" s="150"/>
      <c r="BNL115" s="150"/>
      <c r="BNM115" s="150"/>
      <c r="BNN115" s="150"/>
      <c r="BNO115" s="150"/>
      <c r="BNP115" s="150"/>
      <c r="BNQ115" s="150"/>
      <c r="BNR115" s="150"/>
      <c r="BNS115" s="150"/>
      <c r="BNT115" s="150"/>
      <c r="BNU115" s="150"/>
      <c r="BNV115" s="150"/>
      <c r="BNW115" s="150"/>
      <c r="BNX115" s="150"/>
      <c r="BNY115" s="150"/>
      <c r="BNZ115" s="150"/>
      <c r="BOA115" s="150"/>
      <c r="BOB115" s="150"/>
      <c r="BOC115" s="150"/>
      <c r="BOD115" s="150"/>
      <c r="BOE115" s="150"/>
      <c r="BOF115" s="150"/>
      <c r="BOG115" s="150"/>
      <c r="BOH115" s="150"/>
      <c r="BOI115" s="150"/>
      <c r="BOJ115" s="150"/>
      <c r="BOK115" s="150"/>
      <c r="BOL115" s="150"/>
      <c r="BOM115" s="150"/>
      <c r="BON115" s="150"/>
      <c r="BOO115" s="150"/>
      <c r="BOP115" s="150"/>
      <c r="BOQ115" s="150"/>
      <c r="BOR115" s="150"/>
      <c r="BOS115" s="150"/>
      <c r="BOT115" s="150"/>
      <c r="BOU115" s="150"/>
      <c r="BOV115" s="150"/>
      <c r="BOW115" s="150"/>
      <c r="BOX115" s="150"/>
      <c r="BOY115" s="150"/>
      <c r="BOZ115" s="150"/>
      <c r="BPA115" s="150"/>
      <c r="BPB115" s="150"/>
      <c r="BPC115" s="150"/>
      <c r="BPD115" s="150"/>
      <c r="BPE115" s="150"/>
      <c r="BPF115" s="150"/>
      <c r="BPG115" s="150"/>
      <c r="BPH115" s="150"/>
      <c r="BPI115" s="150"/>
      <c r="BPJ115" s="150"/>
      <c r="BPK115" s="150"/>
      <c r="BPL115" s="150"/>
      <c r="BPM115" s="150"/>
      <c r="BPN115" s="150"/>
      <c r="BPO115" s="150"/>
      <c r="BPP115" s="150"/>
      <c r="BPQ115" s="150"/>
      <c r="BPR115" s="150"/>
      <c r="BPS115" s="150"/>
      <c r="BPT115" s="150"/>
      <c r="BPU115" s="150"/>
      <c r="BPV115" s="150"/>
      <c r="BPW115" s="150"/>
      <c r="BPX115" s="150"/>
      <c r="BPY115" s="150"/>
      <c r="BPZ115" s="150"/>
      <c r="BQA115" s="150"/>
      <c r="BQB115" s="150"/>
      <c r="BQC115" s="150"/>
      <c r="BQD115" s="150"/>
      <c r="BQE115" s="150"/>
      <c r="BQF115" s="150"/>
      <c r="BQG115" s="150"/>
      <c r="BQH115" s="150"/>
      <c r="BQI115" s="150"/>
      <c r="BQJ115" s="150"/>
      <c r="BQK115" s="150"/>
      <c r="BQL115" s="150"/>
      <c r="BQM115" s="150"/>
      <c r="BQN115" s="150"/>
      <c r="BQO115" s="150"/>
      <c r="BQP115" s="150"/>
      <c r="BQQ115" s="150"/>
      <c r="BQR115" s="150"/>
      <c r="BQS115" s="150"/>
      <c r="BQT115" s="150"/>
      <c r="BQU115" s="150"/>
      <c r="BQV115" s="150"/>
      <c r="BQW115" s="150"/>
      <c r="BQX115" s="150"/>
      <c r="BQY115" s="150"/>
      <c r="BQZ115" s="150"/>
      <c r="BRA115" s="150"/>
      <c r="BRB115" s="150"/>
      <c r="BRC115" s="150"/>
      <c r="BRD115" s="150"/>
      <c r="BRE115" s="150"/>
      <c r="BRF115" s="150"/>
      <c r="BRG115" s="150"/>
      <c r="BRH115" s="150"/>
      <c r="BRI115" s="150"/>
      <c r="BRJ115" s="150"/>
      <c r="BRK115" s="150"/>
      <c r="BRL115" s="150"/>
      <c r="BRM115" s="150"/>
      <c r="BRN115" s="150"/>
      <c r="BRO115" s="150"/>
      <c r="BRP115" s="150"/>
      <c r="BRQ115" s="150"/>
      <c r="BRR115" s="150"/>
      <c r="BRS115" s="150"/>
      <c r="BRT115" s="150"/>
      <c r="BRU115" s="150"/>
      <c r="BRV115" s="150"/>
      <c r="BRW115" s="150"/>
      <c r="BRX115" s="150"/>
      <c r="BRY115" s="150"/>
      <c r="BRZ115" s="150"/>
      <c r="BSA115" s="150"/>
      <c r="BSB115" s="150"/>
      <c r="BSC115" s="150"/>
      <c r="BSD115" s="150"/>
      <c r="BSE115" s="150"/>
      <c r="BSF115" s="150"/>
      <c r="BSG115" s="150"/>
      <c r="BSH115" s="150"/>
      <c r="BSI115" s="150"/>
      <c r="BSJ115" s="150"/>
      <c r="BSK115" s="150"/>
      <c r="BSL115" s="150"/>
      <c r="BSM115" s="150"/>
      <c r="BSN115" s="150"/>
      <c r="BSO115" s="150"/>
      <c r="BSP115" s="150"/>
      <c r="BSQ115" s="150"/>
      <c r="BSR115" s="150"/>
      <c r="BSS115" s="150"/>
      <c r="BST115" s="150"/>
      <c r="BSU115" s="150"/>
      <c r="BSV115" s="150"/>
      <c r="BSW115" s="150"/>
      <c r="BSX115" s="150"/>
      <c r="BSY115" s="150"/>
      <c r="BSZ115" s="150"/>
      <c r="BTA115" s="150"/>
      <c r="BTB115" s="150"/>
      <c r="BTC115" s="150"/>
      <c r="BTD115" s="150"/>
      <c r="BTE115" s="150"/>
      <c r="BTF115" s="150"/>
      <c r="BTG115" s="150"/>
      <c r="BTH115" s="150"/>
      <c r="BTI115" s="150"/>
      <c r="BTJ115" s="150"/>
      <c r="BTK115" s="150"/>
      <c r="BTL115" s="150"/>
      <c r="BTM115" s="150"/>
      <c r="BTN115" s="150"/>
      <c r="BTO115" s="150"/>
      <c r="BTP115" s="150"/>
      <c r="BTQ115" s="150"/>
      <c r="BTR115" s="150"/>
      <c r="BTS115" s="150"/>
      <c r="BTT115" s="150"/>
      <c r="BTU115" s="150"/>
      <c r="BTV115" s="150"/>
      <c r="BTW115" s="150"/>
      <c r="BTX115" s="150"/>
      <c r="BTY115" s="150"/>
      <c r="BTZ115" s="150"/>
      <c r="BUA115" s="150"/>
      <c r="BUB115" s="150"/>
      <c r="BUC115" s="150"/>
      <c r="BUD115" s="150"/>
      <c r="BUE115" s="150"/>
      <c r="BUF115" s="150"/>
      <c r="BUG115" s="150"/>
      <c r="BUH115" s="150"/>
      <c r="BUI115" s="150"/>
      <c r="BUJ115" s="150"/>
      <c r="BUK115" s="150"/>
      <c r="BUL115" s="150"/>
      <c r="BUM115" s="150"/>
      <c r="BUN115" s="150"/>
      <c r="BUO115" s="150"/>
      <c r="BUP115" s="150"/>
      <c r="BUQ115" s="150"/>
      <c r="BUR115" s="150"/>
      <c r="BUS115" s="150"/>
      <c r="BUT115" s="150"/>
      <c r="BUU115" s="150"/>
      <c r="BUV115" s="150"/>
      <c r="BUW115" s="150"/>
      <c r="BUX115" s="150"/>
      <c r="BUY115" s="150"/>
      <c r="BUZ115" s="150"/>
      <c r="BVA115" s="150"/>
      <c r="BVB115" s="150"/>
      <c r="BVC115" s="150"/>
      <c r="BVD115" s="150"/>
      <c r="BVE115" s="150"/>
      <c r="BVF115" s="150"/>
      <c r="BVG115" s="150"/>
      <c r="BVH115" s="150"/>
      <c r="BVI115" s="150"/>
      <c r="BVJ115" s="150"/>
      <c r="BVK115" s="150"/>
      <c r="BVL115" s="150"/>
      <c r="BVM115" s="150"/>
      <c r="BVN115" s="150"/>
      <c r="BVO115" s="150"/>
      <c r="BVP115" s="150"/>
      <c r="BVQ115" s="150"/>
      <c r="BVR115" s="150"/>
      <c r="BVS115" s="150"/>
      <c r="BVT115" s="150"/>
      <c r="BVU115" s="150"/>
      <c r="BVV115" s="150"/>
      <c r="BVW115" s="150"/>
      <c r="BVX115" s="150"/>
      <c r="BVY115" s="150"/>
      <c r="BVZ115" s="150"/>
      <c r="BWA115" s="150"/>
      <c r="BWB115" s="150"/>
      <c r="BWC115" s="150"/>
      <c r="BWD115" s="150"/>
      <c r="BWE115" s="150"/>
      <c r="BWF115" s="150"/>
      <c r="BWG115" s="150"/>
      <c r="BWH115" s="150"/>
      <c r="BWI115" s="150"/>
      <c r="BWJ115" s="150"/>
      <c r="BWK115" s="150"/>
      <c r="BWL115" s="150"/>
      <c r="BWM115" s="150"/>
      <c r="BWN115" s="150"/>
      <c r="BWO115" s="150"/>
      <c r="BWP115" s="150"/>
      <c r="BWQ115" s="150"/>
      <c r="BWR115" s="150"/>
      <c r="BWS115" s="150"/>
      <c r="BWT115" s="150"/>
      <c r="BWU115" s="150"/>
      <c r="BWV115" s="150"/>
      <c r="BWW115" s="150"/>
      <c r="BWX115" s="150"/>
      <c r="BWY115" s="150"/>
      <c r="BWZ115" s="150"/>
      <c r="BXA115" s="150"/>
      <c r="BXB115" s="150"/>
      <c r="BXC115" s="150"/>
      <c r="BXD115" s="150"/>
      <c r="BXE115" s="150"/>
      <c r="BXF115" s="150"/>
      <c r="BXG115" s="150"/>
      <c r="BXH115" s="150"/>
      <c r="BXI115" s="150"/>
      <c r="BXJ115" s="150"/>
      <c r="BXK115" s="150"/>
      <c r="BXL115" s="150"/>
      <c r="BXM115" s="150"/>
      <c r="BXN115" s="150"/>
      <c r="BXO115" s="150"/>
      <c r="BXP115" s="150"/>
      <c r="BXQ115" s="150"/>
      <c r="BXR115" s="150"/>
      <c r="BXS115" s="150"/>
      <c r="BXT115" s="150"/>
      <c r="BXU115" s="150"/>
      <c r="BXV115" s="150"/>
      <c r="BXW115" s="150"/>
      <c r="BXX115" s="150"/>
      <c r="BXY115" s="150"/>
      <c r="BXZ115" s="150"/>
      <c r="BYA115" s="150"/>
      <c r="BYB115" s="150"/>
      <c r="BYC115" s="150"/>
      <c r="BYD115" s="150"/>
      <c r="BYE115" s="150"/>
      <c r="BYF115" s="150"/>
      <c r="BYG115" s="150"/>
      <c r="BYH115" s="150"/>
      <c r="BYI115" s="150"/>
      <c r="BYJ115" s="150"/>
      <c r="BYK115" s="150"/>
      <c r="BYL115" s="150"/>
      <c r="BYM115" s="150"/>
      <c r="BYN115" s="150"/>
      <c r="BYO115" s="150"/>
      <c r="BYP115" s="150"/>
      <c r="BYQ115" s="150"/>
      <c r="BYR115" s="150"/>
      <c r="BYS115" s="150"/>
      <c r="BYT115" s="150"/>
      <c r="BYU115" s="150"/>
      <c r="BYV115" s="150"/>
      <c r="BYW115" s="150"/>
      <c r="BYX115" s="150"/>
      <c r="BYY115" s="150"/>
      <c r="BYZ115" s="150"/>
      <c r="BZA115" s="150"/>
      <c r="BZB115" s="150"/>
      <c r="BZC115" s="150"/>
      <c r="BZD115" s="150"/>
      <c r="BZE115" s="150"/>
      <c r="BZF115" s="150"/>
      <c r="BZG115" s="150"/>
      <c r="BZH115" s="150"/>
      <c r="BZI115" s="150"/>
      <c r="BZJ115" s="150"/>
      <c r="BZK115" s="150"/>
      <c r="BZL115" s="150"/>
      <c r="BZM115" s="150"/>
      <c r="BZN115" s="150"/>
      <c r="BZO115" s="150"/>
      <c r="BZP115" s="150"/>
      <c r="BZQ115" s="150"/>
      <c r="BZR115" s="150"/>
      <c r="BZS115" s="150"/>
      <c r="BZT115" s="150"/>
      <c r="BZU115" s="150"/>
      <c r="BZV115" s="150"/>
      <c r="BZW115" s="150"/>
      <c r="BZX115" s="150"/>
      <c r="BZY115" s="150"/>
      <c r="BZZ115" s="150"/>
      <c r="CAA115" s="150"/>
      <c r="CAB115" s="150"/>
      <c r="CAC115" s="150"/>
      <c r="CAD115" s="150"/>
      <c r="CAE115" s="150"/>
      <c r="CAF115" s="150"/>
      <c r="CAG115" s="150"/>
      <c r="CAH115" s="150"/>
      <c r="CAI115" s="150"/>
      <c r="CAJ115" s="150"/>
      <c r="CAK115" s="150"/>
      <c r="CAL115" s="150"/>
      <c r="CAM115" s="150"/>
      <c r="CAN115" s="150"/>
      <c r="CAO115" s="150"/>
      <c r="CAP115" s="150"/>
      <c r="CAQ115" s="150"/>
      <c r="CAR115" s="150"/>
      <c r="CAS115" s="150"/>
      <c r="CAT115" s="150"/>
      <c r="CAU115" s="150"/>
      <c r="CAV115" s="150"/>
      <c r="CAW115" s="150"/>
      <c r="CAX115" s="150"/>
      <c r="CAY115" s="150"/>
      <c r="CAZ115" s="150"/>
      <c r="CBA115" s="150"/>
      <c r="CBB115" s="150"/>
      <c r="CBC115" s="150"/>
      <c r="CBD115" s="150"/>
      <c r="CBE115" s="150"/>
      <c r="CBF115" s="150"/>
      <c r="CBG115" s="150"/>
      <c r="CBH115" s="150"/>
      <c r="CBI115" s="150"/>
      <c r="CBJ115" s="150"/>
      <c r="CBK115" s="150"/>
      <c r="CBL115" s="150"/>
      <c r="CBM115" s="150"/>
      <c r="CBN115" s="150"/>
      <c r="CBO115" s="150"/>
      <c r="CBP115" s="150"/>
      <c r="CBQ115" s="150"/>
      <c r="CBR115" s="150"/>
      <c r="CBS115" s="150"/>
      <c r="CBT115" s="150"/>
      <c r="CBU115" s="150"/>
      <c r="CBV115" s="150"/>
      <c r="CBW115" s="150"/>
      <c r="CBX115" s="150"/>
      <c r="CBY115" s="150"/>
      <c r="CBZ115" s="150"/>
      <c r="CCA115" s="150"/>
      <c r="CCB115" s="150"/>
      <c r="CCC115" s="150"/>
      <c r="CCD115" s="150"/>
      <c r="CCE115" s="150"/>
      <c r="CCF115" s="150"/>
      <c r="CCG115" s="150"/>
      <c r="CCH115" s="150"/>
      <c r="CCI115" s="150"/>
      <c r="CCJ115" s="150"/>
      <c r="CCK115" s="150"/>
      <c r="CCL115" s="150"/>
      <c r="CCM115" s="150"/>
      <c r="CCN115" s="150"/>
      <c r="CCO115" s="150"/>
      <c r="CCP115" s="150"/>
      <c r="CCQ115" s="150"/>
      <c r="CCR115" s="150"/>
      <c r="CCS115" s="150"/>
      <c r="CCT115" s="150"/>
      <c r="CCU115" s="150"/>
      <c r="CCV115" s="150"/>
      <c r="CCW115" s="150"/>
      <c r="CCX115" s="150"/>
      <c r="CCY115" s="150"/>
      <c r="CCZ115" s="150"/>
      <c r="CDA115" s="150"/>
      <c r="CDB115" s="150"/>
      <c r="CDC115" s="150"/>
      <c r="CDD115" s="150"/>
      <c r="CDE115" s="150"/>
      <c r="CDF115" s="150"/>
      <c r="CDG115" s="150"/>
      <c r="CDH115" s="150"/>
      <c r="CDI115" s="150"/>
      <c r="CDJ115" s="150"/>
      <c r="CDK115" s="150"/>
      <c r="CDL115" s="150"/>
      <c r="CDM115" s="150"/>
      <c r="CDN115" s="150"/>
      <c r="CDO115" s="150"/>
      <c r="CDP115" s="150"/>
      <c r="CDQ115" s="150"/>
      <c r="CDR115" s="150"/>
      <c r="CDS115" s="150"/>
      <c r="CDT115" s="150"/>
      <c r="CDU115" s="150"/>
      <c r="CDV115" s="150"/>
      <c r="CDW115" s="150"/>
      <c r="CDX115" s="150"/>
      <c r="CDY115" s="150"/>
      <c r="CDZ115" s="150"/>
      <c r="CEA115" s="150"/>
      <c r="CEB115" s="150"/>
      <c r="CEC115" s="150"/>
      <c r="CED115" s="150"/>
      <c r="CEE115" s="150"/>
      <c r="CEF115" s="150"/>
      <c r="CEG115" s="150"/>
      <c r="CEH115" s="150"/>
      <c r="CEI115" s="150"/>
      <c r="CEJ115" s="150"/>
      <c r="CEK115" s="150"/>
      <c r="CEL115" s="150"/>
      <c r="CEM115" s="150"/>
      <c r="CEN115" s="150"/>
      <c r="CEO115" s="150"/>
      <c r="CEP115" s="150"/>
      <c r="CEQ115" s="150"/>
      <c r="CER115" s="150"/>
      <c r="CES115" s="150"/>
      <c r="CET115" s="150"/>
      <c r="CEU115" s="150"/>
      <c r="CEV115" s="150"/>
      <c r="CEW115" s="150"/>
      <c r="CEX115" s="150"/>
      <c r="CEY115" s="150"/>
      <c r="CEZ115" s="150"/>
      <c r="CFA115" s="150"/>
      <c r="CFB115" s="150"/>
      <c r="CFC115" s="150"/>
      <c r="CFD115" s="150"/>
      <c r="CFE115" s="150"/>
      <c r="CFF115" s="150"/>
      <c r="CFG115" s="150"/>
      <c r="CFH115" s="150"/>
      <c r="CFI115" s="150"/>
      <c r="CFJ115" s="150"/>
      <c r="CFK115" s="150"/>
      <c r="CFL115" s="150"/>
      <c r="CFM115" s="150"/>
      <c r="CFN115" s="150"/>
      <c r="CFO115" s="150"/>
      <c r="CFP115" s="150"/>
      <c r="CFQ115" s="150"/>
      <c r="CFR115" s="150"/>
      <c r="CFS115" s="150"/>
      <c r="CFT115" s="150"/>
      <c r="CFU115" s="150"/>
      <c r="CFV115" s="150"/>
      <c r="CFW115" s="150"/>
      <c r="CFX115" s="150"/>
      <c r="CFY115" s="150"/>
      <c r="CFZ115" s="150"/>
      <c r="CGA115" s="150"/>
      <c r="CGB115" s="150"/>
      <c r="CGC115" s="150"/>
      <c r="CGD115" s="150"/>
      <c r="CGE115" s="150"/>
      <c r="CGF115" s="150"/>
      <c r="CGG115" s="150"/>
      <c r="CGH115" s="150"/>
      <c r="CGI115" s="150"/>
      <c r="CGJ115" s="150"/>
      <c r="CGK115" s="150"/>
      <c r="CGL115" s="150"/>
      <c r="CGM115" s="150"/>
      <c r="CGN115" s="150"/>
      <c r="CGO115" s="150"/>
      <c r="CGP115" s="150"/>
      <c r="CGQ115" s="150"/>
      <c r="CGR115" s="150"/>
      <c r="CGS115" s="150"/>
      <c r="CGT115" s="150"/>
      <c r="CGU115" s="150"/>
      <c r="CGV115" s="150"/>
      <c r="CGW115" s="150"/>
      <c r="CGX115" s="150"/>
      <c r="CGY115" s="150"/>
      <c r="CGZ115" s="150"/>
      <c r="CHA115" s="150"/>
      <c r="CHB115" s="150"/>
      <c r="CHC115" s="150"/>
      <c r="CHD115" s="150"/>
      <c r="CHE115" s="150"/>
      <c r="CHF115" s="150"/>
      <c r="CHG115" s="150"/>
      <c r="CHH115" s="150"/>
      <c r="CHI115" s="150"/>
      <c r="CHJ115" s="150"/>
      <c r="CHK115" s="150"/>
      <c r="CHL115" s="150"/>
      <c r="CHM115" s="150"/>
      <c r="CHN115" s="150"/>
      <c r="CHO115" s="150"/>
      <c r="CHP115" s="150"/>
      <c r="CHQ115" s="150"/>
      <c r="CHR115" s="150"/>
      <c r="CHS115" s="150"/>
      <c r="CHT115" s="150"/>
      <c r="CHU115" s="150"/>
      <c r="CHV115" s="150"/>
      <c r="CHW115" s="150"/>
      <c r="CHX115" s="150"/>
      <c r="CHY115" s="150"/>
      <c r="CHZ115" s="150"/>
      <c r="CIA115" s="150"/>
      <c r="CIB115" s="150"/>
      <c r="CIC115" s="150"/>
      <c r="CID115" s="150"/>
      <c r="CIE115" s="150"/>
      <c r="CIF115" s="150"/>
      <c r="CIG115" s="150"/>
      <c r="CIH115" s="150"/>
      <c r="CII115" s="150"/>
      <c r="CIJ115" s="150"/>
      <c r="CIK115" s="150"/>
      <c r="CIL115" s="150"/>
      <c r="CIM115" s="150"/>
      <c r="CIN115" s="150"/>
      <c r="CIO115" s="150"/>
      <c r="CIP115" s="150"/>
      <c r="CIQ115" s="150"/>
      <c r="CIR115" s="150"/>
      <c r="CIS115" s="150"/>
      <c r="CIT115" s="150"/>
      <c r="CIU115" s="150"/>
      <c r="CIV115" s="150"/>
      <c r="CIW115" s="150"/>
      <c r="CIX115" s="150"/>
      <c r="CIY115" s="150"/>
      <c r="CIZ115" s="150"/>
      <c r="CJA115" s="150"/>
      <c r="CJB115" s="150"/>
      <c r="CJC115" s="150"/>
      <c r="CJD115" s="150"/>
      <c r="CJE115" s="150"/>
      <c r="CJF115" s="150"/>
      <c r="CJG115" s="150"/>
      <c r="CJH115" s="150"/>
      <c r="CJI115" s="150"/>
      <c r="CJJ115" s="150"/>
      <c r="CJK115" s="150"/>
      <c r="CJL115" s="150"/>
      <c r="CJM115" s="150"/>
      <c r="CJN115" s="150"/>
      <c r="CJO115" s="150"/>
      <c r="CJP115" s="150"/>
      <c r="CJQ115" s="150"/>
      <c r="CJR115" s="150"/>
      <c r="CJS115" s="150"/>
      <c r="CJT115" s="150"/>
      <c r="CJU115" s="150"/>
      <c r="CJV115" s="150"/>
      <c r="CJW115" s="150"/>
      <c r="CJX115" s="150"/>
      <c r="CJY115" s="150"/>
      <c r="CJZ115" s="150"/>
      <c r="CKA115" s="150"/>
      <c r="CKB115" s="150"/>
      <c r="CKC115" s="150"/>
      <c r="CKD115" s="150"/>
      <c r="CKE115" s="150"/>
      <c r="CKF115" s="150"/>
      <c r="CKG115" s="150"/>
      <c r="CKH115" s="150"/>
      <c r="CKI115" s="150"/>
      <c r="CKJ115" s="150"/>
      <c r="CKK115" s="150"/>
      <c r="CKL115" s="150"/>
      <c r="CKM115" s="150"/>
      <c r="CKN115" s="150"/>
      <c r="CKO115" s="150"/>
      <c r="CKP115" s="150"/>
      <c r="CKQ115" s="150"/>
      <c r="CKR115" s="150"/>
      <c r="CKS115" s="150"/>
      <c r="CKT115" s="150"/>
      <c r="CKU115" s="150"/>
      <c r="CKV115" s="150"/>
      <c r="CKW115" s="150"/>
      <c r="CKX115" s="150"/>
      <c r="CKY115" s="150"/>
      <c r="CKZ115" s="150"/>
      <c r="CLA115" s="150"/>
      <c r="CLB115" s="150"/>
      <c r="CLC115" s="150"/>
      <c r="CLD115" s="150"/>
      <c r="CLE115" s="150"/>
      <c r="CLF115" s="150"/>
      <c r="CLG115" s="150"/>
      <c r="CLH115" s="150"/>
      <c r="CLI115" s="150"/>
      <c r="CLJ115" s="150"/>
      <c r="CLK115" s="150"/>
      <c r="CLL115" s="150"/>
      <c r="CLM115" s="150"/>
      <c r="CLN115" s="150"/>
      <c r="CLO115" s="150"/>
      <c r="CLP115" s="150"/>
      <c r="CLQ115" s="150"/>
      <c r="CLR115" s="150"/>
      <c r="CLS115" s="150"/>
      <c r="CLT115" s="150"/>
      <c r="CLU115" s="150"/>
      <c r="CLV115" s="150"/>
      <c r="CLW115" s="150"/>
      <c r="CLX115" s="150"/>
      <c r="CLY115" s="150"/>
      <c r="CLZ115" s="150"/>
      <c r="CMA115" s="150"/>
      <c r="CMB115" s="150"/>
      <c r="CMC115" s="150"/>
      <c r="CMD115" s="150"/>
      <c r="CME115" s="150"/>
      <c r="CMF115" s="150"/>
      <c r="CMG115" s="150"/>
      <c r="CMH115" s="150"/>
      <c r="CMI115" s="150"/>
      <c r="CMJ115" s="150"/>
      <c r="CMK115" s="150"/>
      <c r="CML115" s="150"/>
      <c r="CMM115" s="150"/>
      <c r="CMN115" s="150"/>
      <c r="CMO115" s="150"/>
      <c r="CMP115" s="150"/>
      <c r="CMQ115" s="150"/>
      <c r="CMR115" s="150"/>
      <c r="CMS115" s="150"/>
      <c r="CMT115" s="150"/>
      <c r="CMU115" s="150"/>
      <c r="CMV115" s="150"/>
      <c r="CMW115" s="150"/>
      <c r="CMX115" s="150"/>
      <c r="CMY115" s="150"/>
      <c r="CMZ115" s="150"/>
      <c r="CNA115" s="150"/>
      <c r="CNB115" s="150"/>
      <c r="CNC115" s="150"/>
      <c r="CND115" s="150"/>
      <c r="CNE115" s="150"/>
      <c r="CNF115" s="150"/>
      <c r="CNG115" s="150"/>
      <c r="CNH115" s="150"/>
      <c r="CNI115" s="150"/>
      <c r="CNJ115" s="150"/>
      <c r="CNK115" s="150"/>
      <c r="CNL115" s="150"/>
      <c r="CNM115" s="150"/>
      <c r="CNN115" s="150"/>
      <c r="CNO115" s="150"/>
      <c r="CNP115" s="150"/>
      <c r="CNQ115" s="150"/>
      <c r="CNR115" s="150"/>
      <c r="CNS115" s="150"/>
      <c r="CNT115" s="150"/>
      <c r="CNU115" s="150"/>
      <c r="CNV115" s="150"/>
      <c r="CNW115" s="150"/>
      <c r="CNX115" s="150"/>
      <c r="CNY115" s="150"/>
      <c r="CNZ115" s="150"/>
      <c r="COA115" s="150"/>
      <c r="COB115" s="150"/>
      <c r="COC115" s="150"/>
      <c r="COD115" s="150"/>
      <c r="COE115" s="150"/>
      <c r="COF115" s="150"/>
      <c r="COG115" s="150"/>
      <c r="COH115" s="150"/>
      <c r="COI115" s="150"/>
      <c r="COJ115" s="150"/>
      <c r="COK115" s="150"/>
      <c r="COL115" s="150"/>
      <c r="COM115" s="150"/>
      <c r="CON115" s="150"/>
      <c r="COO115" s="150"/>
      <c r="COP115" s="150"/>
      <c r="COQ115" s="150"/>
      <c r="COR115" s="150"/>
      <c r="COS115" s="150"/>
      <c r="COT115" s="150"/>
      <c r="COU115" s="150"/>
      <c r="COV115" s="150"/>
      <c r="COW115" s="150"/>
      <c r="COX115" s="150"/>
      <c r="COY115" s="150"/>
      <c r="COZ115" s="150"/>
      <c r="CPA115" s="150"/>
      <c r="CPB115" s="150"/>
      <c r="CPC115" s="150"/>
      <c r="CPD115" s="150"/>
      <c r="CPE115" s="150"/>
      <c r="CPF115" s="150"/>
      <c r="CPG115" s="150"/>
      <c r="CPH115" s="150"/>
      <c r="CPI115" s="150"/>
      <c r="CPJ115" s="150"/>
      <c r="CPK115" s="150"/>
      <c r="CPL115" s="150"/>
      <c r="CPM115" s="150"/>
      <c r="CPN115" s="150"/>
      <c r="CPO115" s="150"/>
      <c r="CPP115" s="150"/>
      <c r="CPQ115" s="150"/>
      <c r="CPR115" s="150"/>
      <c r="CPS115" s="150"/>
      <c r="CPT115" s="150"/>
      <c r="CPU115" s="150"/>
      <c r="CPV115" s="150"/>
      <c r="CPW115" s="150"/>
      <c r="CPX115" s="150"/>
      <c r="CPY115" s="150"/>
      <c r="CPZ115" s="150"/>
      <c r="CQA115" s="150"/>
      <c r="CQB115" s="150"/>
      <c r="CQC115" s="150"/>
      <c r="CQD115" s="150"/>
      <c r="CQE115" s="150"/>
      <c r="CQF115" s="150"/>
      <c r="CQG115" s="150"/>
      <c r="CQH115" s="150"/>
      <c r="CQI115" s="150"/>
      <c r="CQJ115" s="150"/>
      <c r="CQK115" s="150"/>
      <c r="CQL115" s="150"/>
      <c r="CQM115" s="150"/>
      <c r="CQN115" s="150"/>
      <c r="CQO115" s="150"/>
      <c r="CQP115" s="150"/>
      <c r="CQQ115" s="150"/>
      <c r="CQR115" s="150"/>
      <c r="CQS115" s="150"/>
      <c r="CQT115" s="150"/>
      <c r="CQU115" s="150"/>
      <c r="CQV115" s="150"/>
      <c r="CQW115" s="150"/>
      <c r="CQX115" s="150"/>
      <c r="CQY115" s="150"/>
      <c r="CQZ115" s="150"/>
      <c r="CRA115" s="150"/>
      <c r="CRB115" s="150"/>
      <c r="CRC115" s="150"/>
      <c r="CRD115" s="150"/>
      <c r="CRE115" s="150"/>
      <c r="CRF115" s="150"/>
      <c r="CRG115" s="150"/>
      <c r="CRH115" s="150"/>
      <c r="CRI115" s="150"/>
      <c r="CRJ115" s="150"/>
      <c r="CRK115" s="150"/>
      <c r="CRL115" s="150"/>
      <c r="CRM115" s="150"/>
      <c r="CRN115" s="150"/>
      <c r="CRO115" s="150"/>
      <c r="CRP115" s="150"/>
      <c r="CRQ115" s="150"/>
      <c r="CRR115" s="150"/>
      <c r="CRS115" s="150"/>
      <c r="CRT115" s="150"/>
      <c r="CRU115" s="150"/>
      <c r="CRV115" s="150"/>
      <c r="CRW115" s="150"/>
      <c r="CRX115" s="150"/>
      <c r="CRY115" s="150"/>
      <c r="CRZ115" s="150"/>
      <c r="CSA115" s="150"/>
      <c r="CSB115" s="150"/>
      <c r="CSC115" s="150"/>
      <c r="CSD115" s="150"/>
      <c r="CSE115" s="150"/>
      <c r="CSF115" s="150"/>
      <c r="CSG115" s="150"/>
      <c r="CSH115" s="150"/>
      <c r="CSI115" s="150"/>
      <c r="CSJ115" s="150"/>
      <c r="CSK115" s="150"/>
      <c r="CSL115" s="150"/>
      <c r="CSM115" s="150"/>
      <c r="CSN115" s="150"/>
      <c r="CSO115" s="150"/>
      <c r="CSP115" s="150"/>
      <c r="CSQ115" s="150"/>
      <c r="CSR115" s="150"/>
      <c r="CSS115" s="150"/>
      <c r="CST115" s="150"/>
      <c r="CSU115" s="150"/>
      <c r="CSV115" s="150"/>
      <c r="CSW115" s="150"/>
      <c r="CSX115" s="150"/>
      <c r="CSY115" s="150"/>
      <c r="CSZ115" s="150"/>
      <c r="CTA115" s="150"/>
      <c r="CTB115" s="150"/>
      <c r="CTC115" s="150"/>
      <c r="CTD115" s="150"/>
      <c r="CTE115" s="150"/>
      <c r="CTF115" s="150"/>
      <c r="CTG115" s="150"/>
      <c r="CTH115" s="150"/>
      <c r="CTI115" s="150"/>
      <c r="CTJ115" s="150"/>
      <c r="CTK115" s="150"/>
      <c r="CTL115" s="150"/>
      <c r="CTM115" s="150"/>
      <c r="CTN115" s="150"/>
      <c r="CTO115" s="150"/>
      <c r="CTP115" s="150"/>
      <c r="CTQ115" s="150"/>
      <c r="CTR115" s="150"/>
      <c r="CTS115" s="150"/>
      <c r="CTT115" s="150"/>
      <c r="CTU115" s="150"/>
      <c r="CTV115" s="150"/>
      <c r="CTW115" s="150"/>
      <c r="CTX115" s="150"/>
      <c r="CTY115" s="150"/>
      <c r="CTZ115" s="150"/>
      <c r="CUA115" s="150"/>
      <c r="CUB115" s="150"/>
      <c r="CUC115" s="150"/>
      <c r="CUD115" s="150"/>
      <c r="CUE115" s="150"/>
      <c r="CUF115" s="150"/>
      <c r="CUG115" s="150"/>
      <c r="CUH115" s="150"/>
      <c r="CUI115" s="150"/>
      <c r="CUJ115" s="150"/>
      <c r="CUK115" s="150"/>
      <c r="CUL115" s="150"/>
      <c r="CUM115" s="150"/>
      <c r="CUN115" s="150"/>
      <c r="CUO115" s="150"/>
      <c r="CUP115" s="150"/>
      <c r="CUQ115" s="150"/>
      <c r="CUR115" s="150"/>
      <c r="CUS115" s="150"/>
      <c r="CUT115" s="150"/>
      <c r="CUU115" s="150"/>
      <c r="CUV115" s="150"/>
      <c r="CUW115" s="150"/>
      <c r="CUX115" s="150"/>
      <c r="CUY115" s="150"/>
      <c r="CUZ115" s="150"/>
      <c r="CVA115" s="150"/>
      <c r="CVB115" s="150"/>
      <c r="CVC115" s="150"/>
      <c r="CVD115" s="150"/>
      <c r="CVE115" s="150"/>
      <c r="CVF115" s="150"/>
      <c r="CVG115" s="150"/>
      <c r="CVH115" s="150"/>
      <c r="CVI115" s="150"/>
      <c r="CVJ115" s="150"/>
      <c r="CVK115" s="150"/>
      <c r="CVL115" s="150"/>
      <c r="CVM115" s="150"/>
      <c r="CVN115" s="150"/>
      <c r="CVO115" s="150"/>
      <c r="CVP115" s="150"/>
      <c r="CVQ115" s="150"/>
      <c r="CVR115" s="150"/>
      <c r="CVS115" s="150"/>
      <c r="CVT115" s="150"/>
      <c r="CVU115" s="150"/>
      <c r="CVV115" s="150"/>
      <c r="CVW115" s="150"/>
      <c r="CVX115" s="150"/>
      <c r="CVY115" s="150"/>
      <c r="CVZ115" s="150"/>
      <c r="CWA115" s="150"/>
      <c r="CWB115" s="150"/>
      <c r="CWC115" s="150"/>
      <c r="CWD115" s="150"/>
      <c r="CWE115" s="150"/>
      <c r="CWF115" s="150"/>
      <c r="CWG115" s="150"/>
      <c r="CWH115" s="150"/>
      <c r="CWI115" s="150"/>
      <c r="CWJ115" s="150"/>
      <c r="CWK115" s="150"/>
      <c r="CWL115" s="150"/>
      <c r="CWM115" s="150"/>
      <c r="CWN115" s="150"/>
      <c r="CWO115" s="150"/>
      <c r="CWP115" s="150"/>
      <c r="CWQ115" s="150"/>
      <c r="CWR115" s="150"/>
      <c r="CWS115" s="150"/>
      <c r="CWT115" s="150"/>
      <c r="CWU115" s="150"/>
      <c r="CWV115" s="150"/>
      <c r="CWW115" s="150"/>
      <c r="CWX115" s="150"/>
      <c r="CWY115" s="150"/>
      <c r="CWZ115" s="150"/>
      <c r="CXA115" s="150"/>
      <c r="CXB115" s="150"/>
      <c r="CXC115" s="150"/>
      <c r="CXD115" s="150"/>
      <c r="CXE115" s="150"/>
      <c r="CXF115" s="150"/>
      <c r="CXG115" s="150"/>
      <c r="CXH115" s="150"/>
      <c r="CXI115" s="150"/>
      <c r="CXJ115" s="150"/>
      <c r="CXK115" s="150"/>
      <c r="CXL115" s="150"/>
      <c r="CXM115" s="150"/>
      <c r="CXN115" s="150"/>
      <c r="CXO115" s="150"/>
      <c r="CXP115" s="150"/>
      <c r="CXQ115" s="150"/>
      <c r="CXR115" s="150"/>
      <c r="CXS115" s="150"/>
      <c r="CXT115" s="150"/>
      <c r="CXU115" s="150"/>
      <c r="CXV115" s="150"/>
      <c r="CXW115" s="150"/>
      <c r="CXX115" s="150"/>
      <c r="CXY115" s="150"/>
      <c r="CXZ115" s="150"/>
      <c r="CYA115" s="150"/>
      <c r="CYB115" s="150"/>
      <c r="CYC115" s="150"/>
      <c r="CYD115" s="150"/>
      <c r="CYE115" s="150"/>
      <c r="CYF115" s="150"/>
      <c r="CYG115" s="150"/>
      <c r="CYH115" s="150"/>
      <c r="CYI115" s="150"/>
      <c r="CYJ115" s="150"/>
      <c r="CYK115" s="150"/>
      <c r="CYL115" s="150"/>
      <c r="CYM115" s="150"/>
      <c r="CYN115" s="150"/>
      <c r="CYO115" s="150"/>
      <c r="CYP115" s="150"/>
      <c r="CYQ115" s="150"/>
      <c r="CYR115" s="150"/>
      <c r="CYS115" s="150"/>
      <c r="CYT115" s="150"/>
      <c r="CYU115" s="150"/>
      <c r="CYV115" s="150"/>
      <c r="CYW115" s="150"/>
      <c r="CYX115" s="150"/>
      <c r="CYY115" s="150"/>
      <c r="CYZ115" s="150"/>
      <c r="CZA115" s="150"/>
      <c r="CZB115" s="150"/>
      <c r="CZC115" s="150"/>
      <c r="CZD115" s="150"/>
      <c r="CZE115" s="150"/>
      <c r="CZF115" s="150"/>
      <c r="CZG115" s="150"/>
      <c r="CZH115" s="150"/>
      <c r="CZI115" s="150"/>
      <c r="CZJ115" s="150"/>
      <c r="CZK115" s="150"/>
      <c r="CZL115" s="150"/>
      <c r="CZM115" s="150"/>
      <c r="CZN115" s="150"/>
      <c r="CZO115" s="150"/>
      <c r="CZP115" s="150"/>
      <c r="CZQ115" s="150"/>
      <c r="CZR115" s="150"/>
      <c r="CZS115" s="150"/>
      <c r="CZT115" s="150"/>
      <c r="CZU115" s="150"/>
      <c r="CZV115" s="150"/>
      <c r="CZW115" s="150"/>
      <c r="CZX115" s="150"/>
      <c r="CZY115" s="150"/>
      <c r="CZZ115" s="150"/>
      <c r="DAA115" s="150"/>
      <c r="DAB115" s="150"/>
      <c r="DAC115" s="150"/>
      <c r="DAD115" s="150"/>
      <c r="DAE115" s="150"/>
      <c r="DAF115" s="150"/>
      <c r="DAG115" s="150"/>
      <c r="DAH115" s="150"/>
      <c r="DAI115" s="150"/>
      <c r="DAJ115" s="150"/>
      <c r="DAK115" s="150"/>
      <c r="DAL115" s="150"/>
      <c r="DAM115" s="150"/>
      <c r="DAN115" s="150"/>
      <c r="DAO115" s="150"/>
      <c r="DAP115" s="150"/>
      <c r="DAQ115" s="150"/>
      <c r="DAR115" s="150"/>
      <c r="DAS115" s="150"/>
      <c r="DAT115" s="150"/>
      <c r="DAU115" s="150"/>
      <c r="DAV115" s="150"/>
      <c r="DAW115" s="150"/>
      <c r="DAX115" s="150"/>
      <c r="DAY115" s="150"/>
      <c r="DAZ115" s="150"/>
      <c r="DBA115" s="150"/>
      <c r="DBB115" s="150"/>
      <c r="DBC115" s="150"/>
      <c r="DBD115" s="150"/>
      <c r="DBE115" s="150"/>
      <c r="DBF115" s="150"/>
      <c r="DBG115" s="150"/>
      <c r="DBH115" s="150"/>
      <c r="DBI115" s="150"/>
      <c r="DBJ115" s="150"/>
      <c r="DBK115" s="150"/>
      <c r="DBL115" s="150"/>
      <c r="DBM115" s="150"/>
      <c r="DBN115" s="150"/>
      <c r="DBO115" s="150"/>
      <c r="DBP115" s="150"/>
      <c r="DBQ115" s="150"/>
      <c r="DBR115" s="150"/>
      <c r="DBS115" s="150"/>
      <c r="DBT115" s="150"/>
      <c r="DBU115" s="150"/>
      <c r="DBV115" s="150"/>
      <c r="DBW115" s="150"/>
      <c r="DBX115" s="150"/>
      <c r="DBY115" s="150"/>
      <c r="DBZ115" s="150"/>
      <c r="DCA115" s="150"/>
      <c r="DCB115" s="150"/>
      <c r="DCC115" s="150"/>
      <c r="DCD115" s="150"/>
      <c r="DCE115" s="150"/>
      <c r="DCF115" s="150"/>
      <c r="DCG115" s="150"/>
      <c r="DCH115" s="150"/>
      <c r="DCI115" s="150"/>
      <c r="DCJ115" s="150"/>
      <c r="DCK115" s="150"/>
      <c r="DCL115" s="150"/>
      <c r="DCM115" s="150"/>
      <c r="DCN115" s="150"/>
      <c r="DCO115" s="150"/>
      <c r="DCP115" s="150"/>
      <c r="DCQ115" s="150"/>
      <c r="DCR115" s="150"/>
      <c r="DCS115" s="150"/>
      <c r="DCT115" s="150"/>
      <c r="DCU115" s="150"/>
      <c r="DCV115" s="150"/>
      <c r="DCW115" s="150"/>
      <c r="DCX115" s="150"/>
      <c r="DCY115" s="150"/>
      <c r="DCZ115" s="150"/>
      <c r="DDA115" s="150"/>
      <c r="DDB115" s="150"/>
      <c r="DDC115" s="150"/>
      <c r="DDD115" s="150"/>
      <c r="DDE115" s="150"/>
      <c r="DDF115" s="150"/>
      <c r="DDG115" s="150"/>
      <c r="DDH115" s="150"/>
      <c r="DDI115" s="150"/>
      <c r="DDJ115" s="150"/>
      <c r="DDK115" s="150"/>
      <c r="DDL115" s="150"/>
      <c r="DDM115" s="150"/>
      <c r="DDN115" s="150"/>
      <c r="DDO115" s="150"/>
      <c r="DDP115" s="150"/>
      <c r="DDQ115" s="150"/>
      <c r="DDR115" s="150"/>
      <c r="DDS115" s="150"/>
      <c r="DDT115" s="150"/>
      <c r="DDU115" s="150"/>
      <c r="DDV115" s="150"/>
      <c r="DDW115" s="150"/>
      <c r="DDX115" s="150"/>
      <c r="DDY115" s="150"/>
      <c r="DDZ115" s="150"/>
      <c r="DEA115" s="150"/>
      <c r="DEB115" s="150"/>
      <c r="DEC115" s="150"/>
      <c r="DED115" s="150"/>
      <c r="DEE115" s="150"/>
      <c r="DEF115" s="150"/>
      <c r="DEG115" s="150"/>
      <c r="DEH115" s="150"/>
      <c r="DEI115" s="150"/>
      <c r="DEJ115" s="150"/>
      <c r="DEK115" s="150"/>
      <c r="DEL115" s="150"/>
      <c r="DEM115" s="150"/>
      <c r="DEN115" s="150"/>
      <c r="DEO115" s="150"/>
      <c r="DEP115" s="150"/>
      <c r="DEQ115" s="150"/>
      <c r="DER115" s="150"/>
      <c r="DES115" s="150"/>
      <c r="DET115" s="150"/>
      <c r="DEU115" s="150"/>
      <c r="DEV115" s="150"/>
      <c r="DEW115" s="150"/>
      <c r="DEX115" s="150"/>
      <c r="DEY115" s="150"/>
      <c r="DEZ115" s="150"/>
      <c r="DFA115" s="150"/>
      <c r="DFB115" s="150"/>
      <c r="DFC115" s="150"/>
      <c r="DFD115" s="150"/>
      <c r="DFE115" s="150"/>
      <c r="DFF115" s="150"/>
      <c r="DFG115" s="150"/>
      <c r="DFH115" s="150"/>
      <c r="DFI115" s="150"/>
      <c r="DFJ115" s="150"/>
      <c r="DFK115" s="150"/>
      <c r="DFL115" s="150"/>
      <c r="DFM115" s="150"/>
      <c r="DFN115" s="150"/>
      <c r="DFO115" s="150"/>
      <c r="DFP115" s="150"/>
      <c r="DFQ115" s="150"/>
      <c r="DFR115" s="150"/>
      <c r="DFS115" s="150"/>
      <c r="DFT115" s="150"/>
      <c r="DFU115" s="150"/>
      <c r="DFV115" s="150"/>
      <c r="DFW115" s="150"/>
      <c r="DFX115" s="150"/>
      <c r="DFY115" s="150"/>
      <c r="DFZ115" s="150"/>
      <c r="DGA115" s="150"/>
      <c r="DGB115" s="150"/>
      <c r="DGC115" s="150"/>
      <c r="DGD115" s="150"/>
      <c r="DGE115" s="150"/>
      <c r="DGF115" s="150"/>
      <c r="DGG115" s="150"/>
      <c r="DGH115" s="150"/>
      <c r="DGI115" s="150"/>
      <c r="DGJ115" s="150"/>
      <c r="DGK115" s="150"/>
      <c r="DGL115" s="150"/>
      <c r="DGM115" s="150"/>
      <c r="DGN115" s="150"/>
      <c r="DGO115" s="150"/>
      <c r="DGP115" s="150"/>
      <c r="DGQ115" s="150"/>
      <c r="DGR115" s="150"/>
      <c r="DGS115" s="150"/>
      <c r="DGT115" s="150"/>
      <c r="DGU115" s="150"/>
      <c r="DGV115" s="150"/>
      <c r="DGW115" s="150"/>
      <c r="DGX115" s="150"/>
      <c r="DGY115" s="150"/>
      <c r="DGZ115" s="150"/>
      <c r="DHA115" s="150"/>
      <c r="DHB115" s="150"/>
      <c r="DHC115" s="150"/>
      <c r="DHD115" s="150"/>
      <c r="DHE115" s="150"/>
      <c r="DHF115" s="150"/>
      <c r="DHG115" s="150"/>
      <c r="DHH115" s="150"/>
      <c r="DHI115" s="150"/>
      <c r="DHJ115" s="150"/>
      <c r="DHK115" s="150"/>
      <c r="DHL115" s="150"/>
      <c r="DHM115" s="150"/>
      <c r="DHN115" s="150"/>
      <c r="DHO115" s="150"/>
      <c r="DHP115" s="150"/>
      <c r="DHQ115" s="150"/>
      <c r="DHR115" s="150"/>
      <c r="DHS115" s="150"/>
      <c r="DHT115" s="150"/>
      <c r="DHU115" s="150"/>
      <c r="DHV115" s="150"/>
      <c r="DHW115" s="150"/>
      <c r="DHX115" s="150"/>
      <c r="DHY115" s="150"/>
      <c r="DHZ115" s="150"/>
      <c r="DIA115" s="150"/>
      <c r="DIB115" s="150"/>
      <c r="DIC115" s="150"/>
      <c r="DID115" s="150"/>
      <c r="DIE115" s="150"/>
      <c r="DIF115" s="150"/>
      <c r="DIG115" s="150"/>
      <c r="DIH115" s="150"/>
      <c r="DII115" s="150"/>
      <c r="DIJ115" s="150"/>
      <c r="DIK115" s="150"/>
      <c r="DIL115" s="150"/>
      <c r="DIM115" s="150"/>
      <c r="DIN115" s="150"/>
      <c r="DIO115" s="150"/>
      <c r="DIP115" s="150"/>
      <c r="DIQ115" s="150"/>
      <c r="DIR115" s="150"/>
      <c r="DIS115" s="150"/>
      <c r="DIT115" s="150"/>
      <c r="DIU115" s="150"/>
      <c r="DIV115" s="150"/>
      <c r="DIW115" s="150"/>
      <c r="DIX115" s="150"/>
      <c r="DIY115" s="150"/>
      <c r="DIZ115" s="150"/>
      <c r="DJA115" s="150"/>
      <c r="DJB115" s="150"/>
      <c r="DJC115" s="150"/>
      <c r="DJD115" s="150"/>
      <c r="DJE115" s="150"/>
      <c r="DJF115" s="150"/>
      <c r="DJG115" s="150"/>
      <c r="DJH115" s="150"/>
      <c r="DJI115" s="150"/>
      <c r="DJJ115" s="150"/>
      <c r="DJK115" s="150"/>
      <c r="DJL115" s="150"/>
      <c r="DJM115" s="150"/>
      <c r="DJN115" s="150"/>
      <c r="DJO115" s="150"/>
      <c r="DJP115" s="150"/>
      <c r="DJQ115" s="150"/>
      <c r="DJR115" s="150"/>
      <c r="DJS115" s="150"/>
      <c r="DJT115" s="150"/>
      <c r="DJU115" s="150"/>
      <c r="DJV115" s="150"/>
      <c r="DJW115" s="150"/>
      <c r="DJX115" s="150"/>
      <c r="DJY115" s="150"/>
      <c r="DJZ115" s="150"/>
      <c r="DKA115" s="150"/>
      <c r="DKB115" s="150"/>
      <c r="DKC115" s="150"/>
      <c r="DKD115" s="150"/>
      <c r="DKE115" s="150"/>
      <c r="DKF115" s="150"/>
      <c r="DKG115" s="150"/>
      <c r="DKH115" s="150"/>
      <c r="DKI115" s="150"/>
      <c r="DKJ115" s="150"/>
      <c r="DKK115" s="150"/>
      <c r="DKL115" s="150"/>
      <c r="DKM115" s="150"/>
      <c r="DKN115" s="150"/>
      <c r="DKO115" s="150"/>
      <c r="DKP115" s="150"/>
      <c r="DKQ115" s="150"/>
      <c r="DKR115" s="150"/>
      <c r="DKS115" s="150"/>
      <c r="DKT115" s="150"/>
      <c r="DKU115" s="150"/>
      <c r="DKV115" s="150"/>
      <c r="DKW115" s="150"/>
      <c r="DKX115" s="150"/>
      <c r="DKY115" s="150"/>
      <c r="DKZ115" s="150"/>
      <c r="DLA115" s="150"/>
      <c r="DLB115" s="150"/>
      <c r="DLC115" s="150"/>
      <c r="DLD115" s="150"/>
      <c r="DLE115" s="150"/>
      <c r="DLF115" s="150"/>
      <c r="DLG115" s="150"/>
      <c r="DLH115" s="150"/>
      <c r="DLI115" s="150"/>
      <c r="DLJ115" s="150"/>
      <c r="DLK115" s="150"/>
      <c r="DLL115" s="150"/>
      <c r="DLM115" s="150"/>
      <c r="DLN115" s="150"/>
      <c r="DLO115" s="150"/>
      <c r="DLP115" s="150"/>
      <c r="DLQ115" s="150"/>
      <c r="DLR115" s="150"/>
      <c r="DLS115" s="150"/>
      <c r="DLT115" s="150"/>
      <c r="DLU115" s="150"/>
      <c r="DLV115" s="150"/>
      <c r="DLW115" s="150"/>
      <c r="DLX115" s="150"/>
      <c r="DLY115" s="150"/>
      <c r="DLZ115" s="150"/>
      <c r="DMA115" s="150"/>
      <c r="DMB115" s="150"/>
      <c r="DMC115" s="150"/>
      <c r="DMD115" s="150"/>
      <c r="DME115" s="150"/>
      <c r="DMF115" s="150"/>
      <c r="DMG115" s="150"/>
      <c r="DMH115" s="150"/>
      <c r="DMI115" s="150"/>
      <c r="DMJ115" s="150"/>
      <c r="DMK115" s="150"/>
      <c r="DML115" s="150"/>
      <c r="DMM115" s="150"/>
      <c r="DMN115" s="150"/>
      <c r="DMO115" s="150"/>
      <c r="DMP115" s="150"/>
      <c r="DMQ115" s="150"/>
      <c r="DMR115" s="150"/>
      <c r="DMS115" s="150"/>
      <c r="DMT115" s="150"/>
      <c r="DMU115" s="150"/>
      <c r="DMV115" s="150"/>
      <c r="DMW115" s="150"/>
      <c r="DMX115" s="150"/>
      <c r="DMY115" s="150"/>
      <c r="DMZ115" s="150"/>
      <c r="DNA115" s="150"/>
      <c r="DNB115" s="150"/>
      <c r="DNC115" s="150"/>
      <c r="DND115" s="150"/>
      <c r="DNE115" s="150"/>
      <c r="DNF115" s="150"/>
      <c r="DNG115" s="150"/>
      <c r="DNH115" s="150"/>
      <c r="DNI115" s="150"/>
      <c r="DNJ115" s="150"/>
      <c r="DNK115" s="150"/>
      <c r="DNL115" s="150"/>
      <c r="DNM115" s="150"/>
      <c r="DNN115" s="150"/>
      <c r="DNO115" s="150"/>
      <c r="DNP115" s="150"/>
      <c r="DNQ115" s="150"/>
      <c r="DNR115" s="150"/>
      <c r="DNS115" s="150"/>
      <c r="DNT115" s="150"/>
      <c r="DNU115" s="150"/>
      <c r="DNV115" s="150"/>
      <c r="DNW115" s="150"/>
      <c r="DNX115" s="150"/>
      <c r="DNY115" s="150"/>
      <c r="DNZ115" s="150"/>
      <c r="DOA115" s="150"/>
      <c r="DOB115" s="150"/>
      <c r="DOC115" s="150"/>
      <c r="DOD115" s="150"/>
      <c r="DOE115" s="150"/>
      <c r="DOF115" s="150"/>
      <c r="DOG115" s="150"/>
      <c r="DOH115" s="150"/>
      <c r="DOI115" s="150"/>
      <c r="DOJ115" s="150"/>
      <c r="DOK115" s="150"/>
      <c r="DOL115" s="150"/>
      <c r="DOM115" s="150"/>
      <c r="DON115" s="150"/>
      <c r="DOO115" s="150"/>
      <c r="DOP115" s="150"/>
      <c r="DOQ115" s="150"/>
      <c r="DOR115" s="150"/>
      <c r="DOS115" s="150"/>
      <c r="DOT115" s="150"/>
      <c r="DOU115" s="150"/>
      <c r="DOV115" s="150"/>
      <c r="DOW115" s="150"/>
      <c r="DOX115" s="150"/>
      <c r="DOY115" s="150"/>
      <c r="DOZ115" s="150"/>
      <c r="DPA115" s="150"/>
      <c r="DPB115" s="150"/>
      <c r="DPC115" s="150"/>
      <c r="DPD115" s="150"/>
      <c r="DPE115" s="150"/>
      <c r="DPF115" s="150"/>
      <c r="DPG115" s="150"/>
      <c r="DPH115" s="150"/>
      <c r="DPI115" s="150"/>
      <c r="DPJ115" s="150"/>
      <c r="DPK115" s="150"/>
      <c r="DPL115" s="150"/>
      <c r="DPM115" s="150"/>
      <c r="DPN115" s="150"/>
      <c r="DPO115" s="150"/>
      <c r="DPP115" s="150"/>
      <c r="DPQ115" s="150"/>
      <c r="DPR115" s="150"/>
      <c r="DPS115" s="150"/>
      <c r="DPT115" s="150"/>
      <c r="DPU115" s="150"/>
      <c r="DPV115" s="150"/>
      <c r="DPW115" s="150"/>
      <c r="DPX115" s="150"/>
      <c r="DPY115" s="150"/>
      <c r="DPZ115" s="150"/>
      <c r="DQA115" s="150"/>
      <c r="DQB115" s="150"/>
      <c r="DQC115" s="150"/>
      <c r="DQD115" s="150"/>
      <c r="DQE115" s="150"/>
      <c r="DQF115" s="150"/>
      <c r="DQG115" s="150"/>
      <c r="DQH115" s="150"/>
      <c r="DQI115" s="150"/>
      <c r="DQJ115" s="150"/>
      <c r="DQK115" s="150"/>
      <c r="DQL115" s="150"/>
      <c r="DQM115" s="150"/>
      <c r="DQN115" s="150"/>
      <c r="DQO115" s="150"/>
      <c r="DQP115" s="150"/>
      <c r="DQQ115" s="150"/>
      <c r="DQR115" s="150"/>
      <c r="DQS115" s="150"/>
      <c r="DQT115" s="150"/>
      <c r="DQU115" s="150"/>
      <c r="DQV115" s="150"/>
      <c r="DQW115" s="150"/>
      <c r="DQX115" s="150"/>
      <c r="DQY115" s="150"/>
      <c r="DQZ115" s="150"/>
      <c r="DRA115" s="150"/>
      <c r="DRB115" s="150"/>
      <c r="DRC115" s="150"/>
      <c r="DRD115" s="150"/>
      <c r="DRE115" s="150"/>
      <c r="DRF115" s="150"/>
      <c r="DRG115" s="150"/>
      <c r="DRH115" s="150"/>
      <c r="DRI115" s="150"/>
      <c r="DRJ115" s="150"/>
      <c r="DRK115" s="150"/>
      <c r="DRL115" s="150"/>
      <c r="DRM115" s="150"/>
      <c r="DRN115" s="150"/>
      <c r="DRO115" s="150"/>
      <c r="DRP115" s="150"/>
      <c r="DRQ115" s="150"/>
      <c r="DRR115" s="150"/>
      <c r="DRS115" s="150"/>
      <c r="DRT115" s="150"/>
      <c r="DRU115" s="150"/>
      <c r="DRV115" s="150"/>
      <c r="DRW115" s="150"/>
      <c r="DRX115" s="150"/>
      <c r="DRY115" s="150"/>
      <c r="DRZ115" s="150"/>
      <c r="DSA115" s="150"/>
      <c r="DSB115" s="150"/>
      <c r="DSC115" s="150"/>
      <c r="DSD115" s="150"/>
      <c r="DSE115" s="150"/>
      <c r="DSF115" s="150"/>
      <c r="DSG115" s="150"/>
      <c r="DSH115" s="150"/>
      <c r="DSI115" s="150"/>
      <c r="DSJ115" s="150"/>
      <c r="DSK115" s="150"/>
      <c r="DSL115" s="150"/>
      <c r="DSM115" s="150"/>
      <c r="DSN115" s="150"/>
      <c r="DSO115" s="150"/>
      <c r="DSP115" s="150"/>
      <c r="DSQ115" s="150"/>
      <c r="DSR115" s="150"/>
      <c r="DSS115" s="150"/>
      <c r="DST115" s="150"/>
      <c r="DSU115" s="150"/>
      <c r="DSV115" s="150"/>
      <c r="DSW115" s="150"/>
      <c r="DSX115" s="150"/>
      <c r="DSY115" s="150"/>
      <c r="DSZ115" s="150"/>
      <c r="DTA115" s="150"/>
      <c r="DTB115" s="150"/>
      <c r="DTC115" s="150"/>
      <c r="DTD115" s="150"/>
      <c r="DTE115" s="150"/>
      <c r="DTF115" s="150"/>
      <c r="DTG115" s="150"/>
      <c r="DTH115" s="150"/>
      <c r="DTI115" s="150"/>
      <c r="DTJ115" s="150"/>
      <c r="DTK115" s="150"/>
      <c r="DTL115" s="150"/>
      <c r="DTM115" s="150"/>
      <c r="DTN115" s="150"/>
      <c r="DTO115" s="150"/>
      <c r="DTP115" s="150"/>
      <c r="DTQ115" s="150"/>
      <c r="DTR115" s="150"/>
      <c r="DTS115" s="150"/>
      <c r="DTT115" s="150"/>
      <c r="DTU115" s="150"/>
      <c r="DTV115" s="150"/>
      <c r="DTW115" s="150"/>
      <c r="DTX115" s="150"/>
      <c r="DTY115" s="150"/>
      <c r="DTZ115" s="150"/>
      <c r="DUA115" s="150"/>
      <c r="DUB115" s="150"/>
      <c r="DUC115" s="150"/>
      <c r="DUD115" s="150"/>
      <c r="DUE115" s="150"/>
      <c r="DUF115" s="150"/>
      <c r="DUG115" s="150"/>
      <c r="DUH115" s="150"/>
      <c r="DUI115" s="150"/>
      <c r="DUJ115" s="150"/>
      <c r="DUK115" s="150"/>
      <c r="DUL115" s="150"/>
      <c r="DUM115" s="150"/>
      <c r="DUN115" s="150"/>
      <c r="DUO115" s="150"/>
      <c r="DUP115" s="150"/>
      <c r="DUQ115" s="150"/>
      <c r="DUR115" s="150"/>
      <c r="DUS115" s="150"/>
      <c r="DUT115" s="150"/>
      <c r="DUU115" s="150"/>
      <c r="DUV115" s="150"/>
      <c r="DUW115" s="150"/>
      <c r="DUX115" s="150"/>
      <c r="DUY115" s="150"/>
      <c r="DUZ115" s="150"/>
      <c r="DVA115" s="150"/>
      <c r="DVB115" s="150"/>
      <c r="DVC115" s="150"/>
      <c r="DVD115" s="150"/>
      <c r="DVE115" s="150"/>
      <c r="DVF115" s="150"/>
      <c r="DVG115" s="150"/>
      <c r="DVH115" s="150"/>
      <c r="DVI115" s="150"/>
      <c r="DVJ115" s="150"/>
      <c r="DVK115" s="150"/>
      <c r="DVL115" s="150"/>
      <c r="DVM115" s="150"/>
      <c r="DVN115" s="150"/>
      <c r="DVO115" s="150"/>
      <c r="DVP115" s="150"/>
      <c r="DVQ115" s="150"/>
      <c r="DVR115" s="150"/>
      <c r="DVS115" s="150"/>
      <c r="DVT115" s="150"/>
      <c r="DVU115" s="150"/>
      <c r="DVV115" s="150"/>
      <c r="DVW115" s="150"/>
      <c r="DVX115" s="150"/>
      <c r="DVY115" s="150"/>
      <c r="DVZ115" s="150"/>
      <c r="DWA115" s="150"/>
      <c r="DWB115" s="150"/>
      <c r="DWC115" s="150"/>
      <c r="DWD115" s="150"/>
      <c r="DWE115" s="150"/>
      <c r="DWF115" s="150"/>
      <c r="DWG115" s="150"/>
      <c r="DWH115" s="150"/>
      <c r="DWI115" s="150"/>
      <c r="DWJ115" s="150"/>
      <c r="DWK115" s="150"/>
      <c r="DWL115" s="150"/>
      <c r="DWM115" s="150"/>
      <c r="DWN115" s="150"/>
      <c r="DWO115" s="150"/>
      <c r="DWP115" s="150"/>
      <c r="DWQ115" s="150"/>
      <c r="DWR115" s="150"/>
      <c r="DWS115" s="150"/>
      <c r="DWT115" s="150"/>
      <c r="DWU115" s="150"/>
      <c r="DWV115" s="150"/>
      <c r="DWW115" s="150"/>
      <c r="DWX115" s="150"/>
      <c r="DWY115" s="150"/>
      <c r="DWZ115" s="150"/>
      <c r="DXA115" s="150"/>
      <c r="DXB115" s="150"/>
      <c r="DXC115" s="150"/>
      <c r="DXD115" s="150"/>
      <c r="DXE115" s="150"/>
      <c r="DXF115" s="150"/>
      <c r="DXG115" s="150"/>
      <c r="DXH115" s="150"/>
      <c r="DXI115" s="150"/>
      <c r="DXJ115" s="150"/>
      <c r="DXK115" s="150"/>
      <c r="DXL115" s="150"/>
      <c r="DXM115" s="150"/>
      <c r="DXN115" s="150"/>
      <c r="DXO115" s="150"/>
      <c r="DXP115" s="150"/>
      <c r="DXQ115" s="150"/>
      <c r="DXR115" s="150"/>
      <c r="DXS115" s="150"/>
      <c r="DXT115" s="150"/>
      <c r="DXU115" s="150"/>
      <c r="DXV115" s="150"/>
      <c r="DXW115" s="150"/>
      <c r="DXX115" s="150"/>
      <c r="DXY115" s="150"/>
      <c r="DXZ115" s="150"/>
      <c r="DYA115" s="150"/>
      <c r="DYB115" s="150"/>
      <c r="DYC115" s="150"/>
      <c r="DYD115" s="150"/>
      <c r="DYE115" s="150"/>
      <c r="DYF115" s="150"/>
      <c r="DYG115" s="150"/>
      <c r="DYH115" s="150"/>
      <c r="DYI115" s="150"/>
      <c r="DYJ115" s="150"/>
      <c r="DYK115" s="150"/>
      <c r="DYL115" s="150"/>
      <c r="DYM115" s="150"/>
      <c r="DYN115" s="150"/>
      <c r="DYO115" s="150"/>
      <c r="DYP115" s="150"/>
      <c r="DYQ115" s="150"/>
      <c r="DYR115" s="150"/>
      <c r="DYS115" s="150"/>
      <c r="DYT115" s="150"/>
      <c r="DYU115" s="150"/>
      <c r="DYV115" s="150"/>
      <c r="DYW115" s="150"/>
      <c r="DYX115" s="150"/>
      <c r="DYY115" s="150"/>
      <c r="DYZ115" s="150"/>
      <c r="DZA115" s="150"/>
      <c r="DZB115" s="150"/>
      <c r="DZC115" s="150"/>
      <c r="DZD115" s="150"/>
      <c r="DZE115" s="150"/>
      <c r="DZF115" s="150"/>
      <c r="DZG115" s="150"/>
      <c r="DZH115" s="150"/>
      <c r="DZI115" s="150"/>
      <c r="DZJ115" s="150"/>
      <c r="DZK115" s="150"/>
      <c r="DZL115" s="150"/>
      <c r="DZM115" s="150"/>
      <c r="DZN115" s="150"/>
      <c r="DZO115" s="150"/>
      <c r="DZP115" s="150"/>
      <c r="DZQ115" s="150"/>
      <c r="DZR115" s="150"/>
      <c r="DZS115" s="150"/>
      <c r="DZT115" s="150"/>
      <c r="DZU115" s="150"/>
      <c r="DZV115" s="150"/>
      <c r="DZW115" s="150"/>
      <c r="DZX115" s="150"/>
      <c r="DZY115" s="150"/>
      <c r="DZZ115" s="150"/>
      <c r="EAA115" s="150"/>
      <c r="EAB115" s="150"/>
      <c r="EAC115" s="150"/>
      <c r="EAD115" s="150"/>
      <c r="EAE115" s="150"/>
      <c r="EAF115" s="150"/>
      <c r="EAG115" s="150"/>
      <c r="EAH115" s="150"/>
      <c r="EAI115" s="150"/>
      <c r="EAJ115" s="150"/>
      <c r="EAK115" s="150"/>
      <c r="EAL115" s="150"/>
      <c r="EAM115" s="150"/>
      <c r="EAN115" s="150"/>
      <c r="EAO115" s="150"/>
      <c r="EAP115" s="150"/>
      <c r="EAQ115" s="150"/>
      <c r="EAR115" s="150"/>
      <c r="EAS115" s="150"/>
      <c r="EAT115" s="150"/>
      <c r="EAU115" s="150"/>
      <c r="EAV115" s="150"/>
      <c r="EAW115" s="150"/>
      <c r="EAX115" s="150"/>
      <c r="EAY115" s="150"/>
      <c r="EAZ115" s="150"/>
      <c r="EBA115" s="150"/>
      <c r="EBB115" s="150"/>
      <c r="EBC115" s="150"/>
      <c r="EBD115" s="150"/>
      <c r="EBE115" s="150"/>
      <c r="EBF115" s="150"/>
      <c r="EBG115" s="150"/>
      <c r="EBH115" s="150"/>
      <c r="EBI115" s="150"/>
      <c r="EBJ115" s="150"/>
      <c r="EBK115" s="150"/>
      <c r="EBL115" s="150"/>
      <c r="EBM115" s="150"/>
      <c r="EBN115" s="150"/>
      <c r="EBO115" s="150"/>
      <c r="EBP115" s="150"/>
      <c r="EBQ115" s="150"/>
      <c r="EBR115" s="150"/>
      <c r="EBS115" s="150"/>
      <c r="EBT115" s="150"/>
      <c r="EBU115" s="150"/>
      <c r="EBV115" s="150"/>
      <c r="EBW115" s="150"/>
      <c r="EBX115" s="150"/>
      <c r="EBY115" s="150"/>
      <c r="EBZ115" s="150"/>
      <c r="ECA115" s="150"/>
      <c r="ECB115" s="150"/>
      <c r="ECC115" s="150"/>
      <c r="ECD115" s="150"/>
      <c r="ECE115" s="150"/>
      <c r="ECF115" s="150"/>
      <c r="ECG115" s="150"/>
      <c r="ECH115" s="150"/>
      <c r="ECI115" s="150"/>
      <c r="ECJ115" s="150"/>
      <c r="ECK115" s="150"/>
      <c r="ECL115" s="150"/>
      <c r="ECM115" s="150"/>
      <c r="ECN115" s="150"/>
      <c r="ECO115" s="150"/>
      <c r="ECP115" s="150"/>
      <c r="ECQ115" s="150"/>
      <c r="ECR115" s="150"/>
      <c r="ECS115" s="150"/>
      <c r="ECT115" s="150"/>
      <c r="ECU115" s="150"/>
      <c r="ECV115" s="150"/>
      <c r="ECW115" s="150"/>
      <c r="ECX115" s="150"/>
      <c r="ECY115" s="150"/>
      <c r="ECZ115" s="150"/>
      <c r="EDA115" s="150"/>
      <c r="EDB115" s="150"/>
      <c r="EDC115" s="150"/>
      <c r="EDD115" s="150"/>
      <c r="EDE115" s="150"/>
      <c r="EDF115" s="150"/>
      <c r="EDG115" s="150"/>
      <c r="EDH115" s="150"/>
      <c r="EDI115" s="150"/>
      <c r="EDJ115" s="150"/>
      <c r="EDK115" s="150"/>
      <c r="EDL115" s="150"/>
      <c r="EDM115" s="150"/>
      <c r="EDN115" s="150"/>
      <c r="EDO115" s="150"/>
      <c r="EDP115" s="150"/>
      <c r="EDQ115" s="150"/>
      <c r="EDR115" s="150"/>
      <c r="EDS115" s="150"/>
      <c r="EDT115" s="150"/>
      <c r="EDU115" s="150"/>
      <c r="EDV115" s="150"/>
      <c r="EDW115" s="150"/>
      <c r="EDX115" s="150"/>
      <c r="EDY115" s="150"/>
      <c r="EDZ115" s="150"/>
      <c r="EEA115" s="150"/>
      <c r="EEB115" s="150"/>
      <c r="EEC115" s="150"/>
      <c r="EED115" s="150"/>
      <c r="EEE115" s="150"/>
      <c r="EEF115" s="150"/>
      <c r="EEG115" s="150"/>
      <c r="EEH115" s="150"/>
      <c r="EEI115" s="150"/>
      <c r="EEJ115" s="150"/>
      <c r="EEK115" s="150"/>
      <c r="EEL115" s="150"/>
      <c r="EEM115" s="150"/>
      <c r="EEN115" s="150"/>
      <c r="EEO115" s="150"/>
      <c r="EEP115" s="150"/>
      <c r="EEQ115" s="150"/>
      <c r="EER115" s="150"/>
      <c r="EES115" s="150"/>
      <c r="EET115" s="150"/>
      <c r="EEU115" s="150"/>
      <c r="EEV115" s="150"/>
      <c r="EEW115" s="150"/>
      <c r="EEX115" s="150"/>
      <c r="EEY115" s="150"/>
      <c r="EEZ115" s="150"/>
      <c r="EFA115" s="150"/>
      <c r="EFB115" s="150"/>
      <c r="EFC115" s="150"/>
      <c r="EFD115" s="150"/>
      <c r="EFE115" s="150"/>
      <c r="EFF115" s="150"/>
      <c r="EFG115" s="150"/>
      <c r="EFH115" s="150"/>
      <c r="EFI115" s="150"/>
      <c r="EFJ115" s="150"/>
      <c r="EFK115" s="150"/>
      <c r="EFL115" s="150"/>
      <c r="EFM115" s="150"/>
      <c r="EFN115" s="150"/>
      <c r="EFO115" s="150"/>
      <c r="EFP115" s="150"/>
      <c r="EFQ115" s="150"/>
      <c r="EFR115" s="150"/>
      <c r="EFS115" s="150"/>
      <c r="EFT115" s="150"/>
      <c r="EFU115" s="150"/>
      <c r="EFV115" s="150"/>
      <c r="EFW115" s="150"/>
      <c r="EFX115" s="150"/>
      <c r="EFY115" s="150"/>
      <c r="EFZ115" s="150"/>
      <c r="EGA115" s="150"/>
      <c r="EGB115" s="150"/>
      <c r="EGC115" s="150"/>
      <c r="EGD115" s="150"/>
      <c r="EGE115" s="150"/>
      <c r="EGF115" s="150"/>
      <c r="EGG115" s="150"/>
      <c r="EGH115" s="150"/>
      <c r="EGI115" s="150"/>
      <c r="EGJ115" s="150"/>
      <c r="EGK115" s="150"/>
      <c r="EGL115" s="150"/>
      <c r="EGM115" s="150"/>
      <c r="EGN115" s="150"/>
      <c r="EGO115" s="150"/>
      <c r="EGP115" s="150"/>
      <c r="EGQ115" s="150"/>
      <c r="EGR115" s="150"/>
      <c r="EGS115" s="150"/>
      <c r="EGT115" s="150"/>
      <c r="EGU115" s="150"/>
      <c r="EGV115" s="150"/>
      <c r="EGW115" s="150"/>
      <c r="EGX115" s="150"/>
      <c r="EGY115" s="150"/>
      <c r="EGZ115" s="150"/>
      <c r="EHA115" s="150"/>
      <c r="EHB115" s="150"/>
      <c r="EHC115" s="150"/>
      <c r="EHD115" s="150"/>
      <c r="EHE115" s="150"/>
      <c r="EHF115" s="150"/>
      <c r="EHG115" s="150"/>
      <c r="EHH115" s="150"/>
      <c r="EHI115" s="150"/>
      <c r="EHJ115" s="150"/>
      <c r="EHK115" s="150"/>
      <c r="EHL115" s="150"/>
      <c r="EHM115" s="150"/>
      <c r="EHN115" s="150"/>
      <c r="EHO115" s="150"/>
      <c r="EHP115" s="150"/>
      <c r="EHQ115" s="150"/>
      <c r="EHR115" s="150"/>
      <c r="EHS115" s="150"/>
      <c r="EHT115" s="150"/>
      <c r="EHU115" s="150"/>
      <c r="EHV115" s="150"/>
      <c r="EHW115" s="150"/>
      <c r="EHX115" s="150"/>
      <c r="EHY115" s="150"/>
      <c r="EHZ115" s="150"/>
      <c r="EIA115" s="150"/>
      <c r="EIB115" s="150"/>
      <c r="EIC115" s="150"/>
      <c r="EID115" s="150"/>
      <c r="EIE115" s="150"/>
      <c r="EIF115" s="150"/>
      <c r="EIG115" s="150"/>
      <c r="EIH115" s="150"/>
      <c r="EII115" s="150"/>
      <c r="EIJ115" s="150"/>
      <c r="EIK115" s="150"/>
      <c r="EIL115" s="150"/>
      <c r="EIM115" s="150"/>
      <c r="EIN115" s="150"/>
      <c r="EIO115" s="150"/>
      <c r="EIP115" s="150"/>
      <c r="EIQ115" s="150"/>
      <c r="EIR115" s="150"/>
      <c r="EIS115" s="150"/>
      <c r="EIT115" s="150"/>
      <c r="EIU115" s="150"/>
      <c r="EIV115" s="150"/>
      <c r="EIW115" s="150"/>
      <c r="EIX115" s="150"/>
      <c r="EIY115" s="150"/>
      <c r="EIZ115" s="150"/>
      <c r="EJA115" s="150"/>
      <c r="EJB115" s="150"/>
      <c r="EJC115" s="150"/>
      <c r="EJD115" s="150"/>
      <c r="EJE115" s="150"/>
      <c r="EJF115" s="150"/>
      <c r="EJG115" s="150"/>
      <c r="EJH115" s="150"/>
      <c r="EJI115" s="150"/>
      <c r="EJJ115" s="150"/>
      <c r="EJK115" s="150"/>
      <c r="EJL115" s="150"/>
      <c r="EJM115" s="150"/>
      <c r="EJN115" s="150"/>
      <c r="EJO115" s="150"/>
      <c r="EJP115" s="150"/>
      <c r="EJQ115" s="150"/>
      <c r="EJR115" s="150"/>
      <c r="EJS115" s="150"/>
      <c r="EJT115" s="150"/>
      <c r="EJU115" s="150"/>
      <c r="EJV115" s="150"/>
      <c r="EJW115" s="150"/>
      <c r="EJX115" s="150"/>
      <c r="EJY115" s="150"/>
      <c r="EJZ115" s="150"/>
      <c r="EKA115" s="150"/>
      <c r="EKB115" s="150"/>
      <c r="EKC115" s="150"/>
      <c r="EKD115" s="150"/>
      <c r="EKE115" s="150"/>
      <c r="EKF115" s="150"/>
      <c r="EKG115" s="150"/>
      <c r="EKH115" s="150"/>
      <c r="EKI115" s="150"/>
      <c r="EKJ115" s="150"/>
      <c r="EKK115" s="150"/>
      <c r="EKL115" s="150"/>
      <c r="EKM115" s="150"/>
      <c r="EKN115" s="150"/>
      <c r="EKO115" s="150"/>
      <c r="EKP115" s="150"/>
      <c r="EKQ115" s="150"/>
      <c r="EKR115" s="150"/>
      <c r="EKS115" s="150"/>
      <c r="EKT115" s="150"/>
      <c r="EKU115" s="150"/>
      <c r="EKV115" s="150"/>
      <c r="EKW115" s="150"/>
      <c r="EKX115" s="150"/>
      <c r="EKY115" s="150"/>
      <c r="EKZ115" s="150"/>
      <c r="ELA115" s="150"/>
      <c r="ELB115" s="150"/>
      <c r="ELC115" s="150"/>
      <c r="ELD115" s="150"/>
      <c r="ELE115" s="150"/>
      <c r="ELF115" s="150"/>
      <c r="ELG115" s="150"/>
      <c r="ELH115" s="150"/>
      <c r="ELI115" s="150"/>
      <c r="ELJ115" s="150"/>
      <c r="ELK115" s="150"/>
      <c r="ELL115" s="150"/>
      <c r="ELM115" s="150"/>
      <c r="ELN115" s="150"/>
      <c r="ELO115" s="150"/>
      <c r="ELP115" s="150"/>
      <c r="ELQ115" s="150"/>
      <c r="ELR115" s="150"/>
      <c r="ELS115" s="150"/>
      <c r="ELT115" s="150"/>
      <c r="ELU115" s="150"/>
      <c r="ELV115" s="150"/>
      <c r="ELW115" s="150"/>
      <c r="ELX115" s="150"/>
      <c r="ELY115" s="150"/>
      <c r="ELZ115" s="150"/>
      <c r="EMA115" s="150"/>
      <c r="EMB115" s="150"/>
      <c r="EMC115" s="150"/>
      <c r="EMD115" s="150"/>
      <c r="EME115" s="150"/>
      <c r="EMF115" s="150"/>
      <c r="EMG115" s="150"/>
      <c r="EMH115" s="150"/>
      <c r="EMI115" s="150"/>
      <c r="EMJ115" s="150"/>
      <c r="EMK115" s="150"/>
      <c r="EML115" s="150"/>
      <c r="EMM115" s="150"/>
      <c r="EMN115" s="150"/>
      <c r="EMO115" s="150"/>
      <c r="EMP115" s="150"/>
      <c r="EMQ115" s="150"/>
      <c r="EMR115" s="150"/>
      <c r="EMS115" s="150"/>
      <c r="EMT115" s="150"/>
      <c r="EMU115" s="150"/>
      <c r="EMV115" s="150"/>
      <c r="EMW115" s="150"/>
      <c r="EMX115" s="150"/>
      <c r="EMY115" s="150"/>
      <c r="EMZ115" s="150"/>
      <c r="ENA115" s="150"/>
      <c r="ENB115" s="150"/>
      <c r="ENC115" s="150"/>
      <c r="END115" s="150"/>
      <c r="ENE115" s="150"/>
      <c r="ENF115" s="150"/>
      <c r="ENG115" s="150"/>
      <c r="ENH115" s="150"/>
      <c r="ENI115" s="150"/>
      <c r="ENJ115" s="150"/>
      <c r="ENK115" s="150"/>
      <c r="ENL115" s="150"/>
      <c r="ENM115" s="150"/>
      <c r="ENN115" s="150"/>
      <c r="ENO115" s="150"/>
      <c r="ENP115" s="150"/>
      <c r="ENQ115" s="150"/>
      <c r="ENR115" s="150"/>
      <c r="ENS115" s="150"/>
      <c r="ENT115" s="150"/>
      <c r="ENU115" s="150"/>
      <c r="ENV115" s="150"/>
      <c r="ENW115" s="150"/>
      <c r="ENX115" s="150"/>
      <c r="ENY115" s="150"/>
      <c r="ENZ115" s="150"/>
      <c r="EOA115" s="150"/>
      <c r="EOB115" s="150"/>
      <c r="EOC115" s="150"/>
      <c r="EOD115" s="150"/>
      <c r="EOE115" s="150"/>
      <c r="EOF115" s="150"/>
      <c r="EOG115" s="150"/>
      <c r="EOH115" s="150"/>
      <c r="EOI115" s="150"/>
      <c r="EOJ115" s="150"/>
      <c r="EOK115" s="150"/>
      <c r="EOL115" s="150"/>
      <c r="EOM115" s="150"/>
      <c r="EON115" s="150"/>
      <c r="EOO115" s="150"/>
      <c r="EOP115" s="150"/>
      <c r="EOQ115" s="150"/>
      <c r="EOR115" s="150"/>
      <c r="EOS115" s="150"/>
      <c r="EOT115" s="150"/>
      <c r="EOU115" s="150"/>
      <c r="EOV115" s="150"/>
      <c r="EOW115" s="150"/>
      <c r="EOX115" s="150"/>
      <c r="EOY115" s="150"/>
      <c r="EOZ115" s="150"/>
      <c r="EPA115" s="150"/>
      <c r="EPB115" s="150"/>
      <c r="EPC115" s="150"/>
      <c r="EPD115" s="150"/>
      <c r="EPE115" s="150"/>
      <c r="EPF115" s="150"/>
      <c r="EPG115" s="150"/>
      <c r="EPH115" s="150"/>
      <c r="EPI115" s="150"/>
      <c r="EPJ115" s="150"/>
      <c r="EPK115" s="150"/>
      <c r="EPL115" s="150"/>
      <c r="EPM115" s="150"/>
      <c r="EPN115" s="150"/>
      <c r="EPO115" s="150"/>
      <c r="EPP115" s="150"/>
      <c r="EPQ115" s="150"/>
      <c r="EPR115" s="150"/>
      <c r="EPS115" s="150"/>
      <c r="EPT115" s="150"/>
      <c r="EPU115" s="150"/>
      <c r="EPV115" s="150"/>
      <c r="EPW115" s="150"/>
      <c r="EPX115" s="150"/>
      <c r="EPY115" s="150"/>
      <c r="EPZ115" s="150"/>
      <c r="EQA115" s="150"/>
      <c r="EQB115" s="150"/>
      <c r="EQC115" s="150"/>
      <c r="EQD115" s="150"/>
      <c r="EQE115" s="150"/>
      <c r="EQF115" s="150"/>
      <c r="EQG115" s="150"/>
      <c r="EQH115" s="150"/>
      <c r="EQI115" s="150"/>
      <c r="EQJ115" s="150"/>
      <c r="EQK115" s="150"/>
      <c r="EQL115" s="150"/>
      <c r="EQM115" s="150"/>
      <c r="EQN115" s="150"/>
      <c r="EQO115" s="150"/>
      <c r="EQP115" s="150"/>
      <c r="EQQ115" s="150"/>
      <c r="EQR115" s="150"/>
      <c r="EQS115" s="150"/>
      <c r="EQT115" s="150"/>
      <c r="EQU115" s="150"/>
      <c r="EQV115" s="150"/>
      <c r="EQW115" s="150"/>
      <c r="EQX115" s="150"/>
      <c r="EQY115" s="150"/>
      <c r="EQZ115" s="150"/>
      <c r="ERA115" s="150"/>
      <c r="ERB115" s="150"/>
      <c r="ERC115" s="150"/>
      <c r="ERD115" s="150"/>
      <c r="ERE115" s="150"/>
      <c r="ERF115" s="150"/>
      <c r="ERG115" s="150"/>
      <c r="ERH115" s="150"/>
      <c r="ERI115" s="150"/>
      <c r="ERJ115" s="150"/>
      <c r="ERK115" s="150"/>
      <c r="ERL115" s="150"/>
      <c r="ERM115" s="150"/>
      <c r="ERN115" s="150"/>
      <c r="ERO115" s="150"/>
      <c r="ERP115" s="150"/>
      <c r="ERQ115" s="150"/>
      <c r="ERR115" s="150"/>
      <c r="ERS115" s="150"/>
      <c r="ERT115" s="150"/>
      <c r="ERU115" s="150"/>
      <c r="ERV115" s="150"/>
      <c r="ERW115" s="150"/>
      <c r="ERX115" s="150"/>
      <c r="ERY115" s="150"/>
      <c r="ERZ115" s="150"/>
      <c r="ESA115" s="150"/>
      <c r="ESB115" s="150"/>
      <c r="ESC115" s="150"/>
      <c r="ESD115" s="150"/>
      <c r="ESE115" s="150"/>
      <c r="ESF115" s="150"/>
      <c r="ESG115" s="150"/>
      <c r="ESH115" s="150"/>
      <c r="ESI115" s="150"/>
      <c r="ESJ115" s="150"/>
      <c r="ESK115" s="150"/>
      <c r="ESL115" s="150"/>
      <c r="ESM115" s="150"/>
      <c r="ESN115" s="150"/>
      <c r="ESO115" s="150"/>
      <c r="ESP115" s="150"/>
      <c r="ESQ115" s="150"/>
      <c r="ESR115" s="150"/>
      <c r="ESS115" s="150"/>
      <c r="EST115" s="150"/>
      <c r="ESU115" s="150"/>
      <c r="ESV115" s="150"/>
      <c r="ESW115" s="150"/>
      <c r="ESX115" s="150"/>
      <c r="ESY115" s="150"/>
      <c r="ESZ115" s="150"/>
      <c r="ETA115" s="150"/>
      <c r="ETB115" s="150"/>
      <c r="ETC115" s="150"/>
      <c r="ETD115" s="150"/>
      <c r="ETE115" s="150"/>
      <c r="ETF115" s="150"/>
      <c r="ETG115" s="150"/>
      <c r="ETH115" s="150"/>
      <c r="ETI115" s="150"/>
      <c r="ETJ115" s="150"/>
      <c r="ETK115" s="150"/>
      <c r="ETL115" s="150"/>
      <c r="ETM115" s="150"/>
      <c r="ETN115" s="150"/>
      <c r="ETO115" s="150"/>
      <c r="ETP115" s="150"/>
      <c r="ETQ115" s="150"/>
      <c r="ETR115" s="150"/>
      <c r="ETS115" s="150"/>
      <c r="ETT115" s="150"/>
      <c r="ETU115" s="150"/>
      <c r="ETV115" s="150"/>
      <c r="ETW115" s="150"/>
      <c r="ETX115" s="150"/>
      <c r="ETY115" s="150"/>
      <c r="ETZ115" s="150"/>
      <c r="EUA115" s="150"/>
      <c r="EUB115" s="150"/>
      <c r="EUC115" s="150"/>
      <c r="EUD115" s="150"/>
      <c r="EUE115" s="150"/>
      <c r="EUF115" s="150"/>
      <c r="EUG115" s="150"/>
      <c r="EUH115" s="150"/>
      <c r="EUI115" s="150"/>
      <c r="EUJ115" s="150"/>
      <c r="EUK115" s="150"/>
      <c r="EUL115" s="150"/>
      <c r="EUM115" s="150"/>
      <c r="EUN115" s="150"/>
      <c r="EUO115" s="150"/>
      <c r="EUP115" s="150"/>
      <c r="EUQ115" s="150"/>
      <c r="EUR115" s="150"/>
      <c r="EUS115" s="150"/>
      <c r="EUT115" s="150"/>
      <c r="EUU115" s="150"/>
      <c r="EUV115" s="150"/>
      <c r="EUW115" s="150"/>
      <c r="EUX115" s="150"/>
      <c r="EUY115" s="150"/>
      <c r="EUZ115" s="150"/>
      <c r="EVA115" s="150"/>
      <c r="EVB115" s="150"/>
      <c r="EVC115" s="150"/>
      <c r="EVD115" s="150"/>
      <c r="EVE115" s="150"/>
      <c r="EVF115" s="150"/>
      <c r="EVG115" s="150"/>
      <c r="EVH115" s="150"/>
      <c r="EVI115" s="150"/>
      <c r="EVJ115" s="150"/>
      <c r="EVK115" s="150"/>
      <c r="EVL115" s="150"/>
      <c r="EVM115" s="150"/>
      <c r="EVN115" s="150"/>
      <c r="EVO115" s="150"/>
      <c r="EVP115" s="150"/>
      <c r="EVQ115" s="150"/>
      <c r="EVR115" s="150"/>
      <c r="EVS115" s="150"/>
      <c r="EVT115" s="150"/>
      <c r="EVU115" s="150"/>
      <c r="EVV115" s="150"/>
      <c r="EVW115" s="150"/>
      <c r="EVX115" s="150"/>
      <c r="EVY115" s="150"/>
      <c r="EVZ115" s="150"/>
      <c r="EWA115" s="150"/>
      <c r="EWB115" s="150"/>
      <c r="EWC115" s="150"/>
      <c r="EWD115" s="150"/>
      <c r="EWE115" s="150"/>
      <c r="EWF115" s="150"/>
      <c r="EWG115" s="150"/>
      <c r="EWH115" s="150"/>
      <c r="EWI115" s="150"/>
      <c r="EWJ115" s="150"/>
      <c r="EWK115" s="150"/>
      <c r="EWL115" s="150"/>
      <c r="EWM115" s="150"/>
      <c r="EWN115" s="150"/>
      <c r="EWO115" s="150"/>
      <c r="EWP115" s="150"/>
      <c r="EWQ115" s="150"/>
      <c r="EWR115" s="150"/>
      <c r="EWS115" s="150"/>
      <c r="EWT115" s="150"/>
      <c r="EWU115" s="150"/>
      <c r="EWV115" s="150"/>
      <c r="EWW115" s="150"/>
      <c r="EWX115" s="150"/>
      <c r="EWY115" s="150"/>
      <c r="EWZ115" s="150"/>
      <c r="EXA115" s="150"/>
      <c r="EXB115" s="150"/>
      <c r="EXC115" s="150"/>
      <c r="EXD115" s="150"/>
      <c r="EXE115" s="150"/>
      <c r="EXF115" s="150"/>
      <c r="EXG115" s="150"/>
      <c r="EXH115" s="150"/>
      <c r="EXI115" s="150"/>
      <c r="EXJ115" s="150"/>
      <c r="EXK115" s="150"/>
      <c r="EXL115" s="150"/>
      <c r="EXM115" s="150"/>
      <c r="EXN115" s="150"/>
      <c r="EXO115" s="150"/>
      <c r="EXP115" s="150"/>
      <c r="EXQ115" s="150"/>
      <c r="EXR115" s="150"/>
      <c r="EXS115" s="150"/>
      <c r="EXT115" s="150"/>
      <c r="EXU115" s="150"/>
      <c r="EXV115" s="150"/>
      <c r="EXW115" s="150"/>
      <c r="EXX115" s="150"/>
      <c r="EXY115" s="150"/>
      <c r="EXZ115" s="150"/>
      <c r="EYA115" s="150"/>
      <c r="EYB115" s="150"/>
      <c r="EYC115" s="150"/>
      <c r="EYD115" s="150"/>
      <c r="EYE115" s="150"/>
      <c r="EYF115" s="150"/>
      <c r="EYG115" s="150"/>
      <c r="EYH115" s="150"/>
      <c r="EYI115" s="150"/>
      <c r="EYJ115" s="150"/>
      <c r="EYK115" s="150"/>
      <c r="EYL115" s="150"/>
      <c r="EYM115" s="150"/>
      <c r="EYN115" s="150"/>
      <c r="EYO115" s="150"/>
      <c r="EYP115" s="150"/>
      <c r="EYQ115" s="150"/>
      <c r="EYR115" s="150"/>
      <c r="EYS115" s="150"/>
      <c r="EYT115" s="150"/>
      <c r="EYU115" s="150"/>
      <c r="EYV115" s="150"/>
      <c r="EYW115" s="150"/>
      <c r="EYX115" s="150"/>
      <c r="EYY115" s="150"/>
      <c r="EYZ115" s="150"/>
      <c r="EZA115" s="150"/>
      <c r="EZB115" s="150"/>
      <c r="EZC115" s="150"/>
      <c r="EZD115" s="150"/>
      <c r="EZE115" s="150"/>
      <c r="EZF115" s="150"/>
      <c r="EZG115" s="150"/>
      <c r="EZH115" s="150"/>
      <c r="EZI115" s="150"/>
      <c r="EZJ115" s="150"/>
      <c r="EZK115" s="150"/>
      <c r="EZL115" s="150"/>
      <c r="EZM115" s="150"/>
      <c r="EZN115" s="150"/>
      <c r="EZO115" s="150"/>
      <c r="EZP115" s="150"/>
      <c r="EZQ115" s="150"/>
      <c r="EZR115" s="150"/>
      <c r="EZS115" s="150"/>
      <c r="EZT115" s="150"/>
      <c r="EZU115" s="150"/>
      <c r="EZV115" s="150"/>
      <c r="EZW115" s="150"/>
      <c r="EZX115" s="150"/>
      <c r="EZY115" s="150"/>
      <c r="EZZ115" s="150"/>
      <c r="FAA115" s="150"/>
      <c r="FAB115" s="150"/>
      <c r="FAC115" s="150"/>
      <c r="FAD115" s="150"/>
      <c r="FAE115" s="150"/>
      <c r="FAF115" s="150"/>
      <c r="FAG115" s="150"/>
      <c r="FAH115" s="150"/>
      <c r="FAI115" s="150"/>
      <c r="FAJ115" s="150"/>
      <c r="FAK115" s="150"/>
      <c r="FAL115" s="150"/>
      <c r="FAM115" s="150"/>
      <c r="FAN115" s="150"/>
      <c r="FAO115" s="150"/>
      <c r="FAP115" s="150"/>
      <c r="FAQ115" s="150"/>
      <c r="FAR115" s="150"/>
      <c r="FAS115" s="150"/>
      <c r="FAT115" s="150"/>
      <c r="FAU115" s="150"/>
      <c r="FAV115" s="150"/>
      <c r="FAW115" s="150"/>
      <c r="FAX115" s="150"/>
      <c r="FAY115" s="150"/>
      <c r="FAZ115" s="150"/>
      <c r="FBA115" s="150"/>
      <c r="FBB115" s="150"/>
      <c r="FBC115" s="150"/>
      <c r="FBD115" s="150"/>
      <c r="FBE115" s="150"/>
      <c r="FBF115" s="150"/>
      <c r="FBG115" s="150"/>
      <c r="FBH115" s="150"/>
      <c r="FBI115" s="150"/>
      <c r="FBJ115" s="150"/>
      <c r="FBK115" s="150"/>
      <c r="FBL115" s="150"/>
      <c r="FBM115" s="150"/>
      <c r="FBN115" s="150"/>
      <c r="FBO115" s="150"/>
      <c r="FBP115" s="150"/>
      <c r="FBQ115" s="150"/>
      <c r="FBR115" s="150"/>
      <c r="FBS115" s="150"/>
      <c r="FBT115" s="150"/>
      <c r="FBU115" s="150"/>
      <c r="FBV115" s="150"/>
      <c r="FBW115" s="150"/>
      <c r="FBX115" s="150"/>
      <c r="FBY115" s="150"/>
      <c r="FBZ115" s="150"/>
      <c r="FCA115" s="150"/>
      <c r="FCB115" s="150"/>
      <c r="FCC115" s="150"/>
      <c r="FCD115" s="150"/>
      <c r="FCE115" s="150"/>
      <c r="FCF115" s="150"/>
      <c r="FCG115" s="150"/>
      <c r="FCH115" s="150"/>
      <c r="FCI115" s="150"/>
      <c r="FCJ115" s="150"/>
      <c r="FCK115" s="150"/>
      <c r="FCL115" s="150"/>
      <c r="FCM115" s="150"/>
      <c r="FCN115" s="150"/>
      <c r="FCO115" s="150"/>
      <c r="FCP115" s="150"/>
      <c r="FCQ115" s="150"/>
      <c r="FCR115" s="150"/>
      <c r="FCS115" s="150"/>
      <c r="FCT115" s="150"/>
      <c r="FCU115" s="150"/>
      <c r="FCV115" s="150"/>
      <c r="FCW115" s="150"/>
      <c r="FCX115" s="150"/>
      <c r="FCY115" s="150"/>
      <c r="FCZ115" s="150"/>
      <c r="FDA115" s="150"/>
      <c r="FDB115" s="150"/>
      <c r="FDC115" s="150"/>
      <c r="FDD115" s="150"/>
      <c r="FDE115" s="150"/>
      <c r="FDF115" s="150"/>
      <c r="FDG115" s="150"/>
      <c r="FDH115" s="150"/>
      <c r="FDI115" s="150"/>
      <c r="FDJ115" s="150"/>
      <c r="FDK115" s="150"/>
      <c r="FDL115" s="150"/>
      <c r="FDM115" s="150"/>
      <c r="FDN115" s="150"/>
      <c r="FDO115" s="150"/>
      <c r="FDP115" s="150"/>
      <c r="FDQ115" s="150"/>
      <c r="FDR115" s="150"/>
      <c r="FDS115" s="150"/>
      <c r="FDT115" s="150"/>
      <c r="FDU115" s="150"/>
      <c r="FDV115" s="150"/>
      <c r="FDW115" s="150"/>
      <c r="FDX115" s="150"/>
      <c r="FDY115" s="150"/>
      <c r="FDZ115" s="150"/>
      <c r="FEA115" s="150"/>
      <c r="FEB115" s="150"/>
      <c r="FEC115" s="150"/>
      <c r="FED115" s="150"/>
      <c r="FEE115" s="150"/>
      <c r="FEF115" s="150"/>
      <c r="FEG115" s="150"/>
      <c r="FEH115" s="150"/>
      <c r="FEI115" s="150"/>
      <c r="FEJ115" s="150"/>
      <c r="FEK115" s="150"/>
      <c r="FEL115" s="150"/>
      <c r="FEM115" s="150"/>
      <c r="FEN115" s="150"/>
      <c r="FEO115" s="150"/>
      <c r="FEP115" s="150"/>
      <c r="FEQ115" s="150"/>
      <c r="FER115" s="150"/>
      <c r="FES115" s="150"/>
      <c r="FET115" s="150"/>
      <c r="FEU115" s="150"/>
      <c r="FEV115" s="150"/>
      <c r="FEW115" s="150"/>
      <c r="FEX115" s="150"/>
      <c r="FEY115" s="150"/>
      <c r="FEZ115" s="150"/>
      <c r="FFA115" s="150"/>
      <c r="FFB115" s="150"/>
      <c r="FFC115" s="150"/>
      <c r="FFD115" s="150"/>
      <c r="FFE115" s="150"/>
      <c r="FFF115" s="150"/>
      <c r="FFG115" s="150"/>
      <c r="FFH115" s="150"/>
      <c r="FFI115" s="150"/>
      <c r="FFJ115" s="150"/>
      <c r="FFK115" s="150"/>
      <c r="FFL115" s="150"/>
      <c r="FFM115" s="150"/>
      <c r="FFN115" s="150"/>
      <c r="FFO115" s="150"/>
      <c r="FFP115" s="150"/>
      <c r="FFQ115" s="150"/>
      <c r="FFR115" s="150"/>
      <c r="FFS115" s="150"/>
      <c r="FFT115" s="150"/>
      <c r="FFU115" s="150"/>
      <c r="FFV115" s="150"/>
      <c r="FFW115" s="150"/>
      <c r="FFX115" s="150"/>
      <c r="FFY115" s="150"/>
      <c r="FFZ115" s="150"/>
      <c r="FGA115" s="150"/>
      <c r="FGB115" s="150"/>
      <c r="FGC115" s="150"/>
      <c r="FGD115" s="150"/>
      <c r="FGE115" s="150"/>
      <c r="FGF115" s="150"/>
      <c r="FGG115" s="150"/>
      <c r="FGH115" s="150"/>
      <c r="FGI115" s="150"/>
      <c r="FGJ115" s="150"/>
      <c r="FGK115" s="150"/>
      <c r="FGL115" s="150"/>
      <c r="FGM115" s="150"/>
      <c r="FGN115" s="150"/>
      <c r="FGO115" s="150"/>
      <c r="FGP115" s="150"/>
      <c r="FGQ115" s="150"/>
      <c r="FGR115" s="150"/>
      <c r="FGS115" s="150"/>
      <c r="FGT115" s="150"/>
      <c r="FGU115" s="150"/>
      <c r="FGV115" s="150"/>
      <c r="FGW115" s="150"/>
      <c r="FGX115" s="150"/>
      <c r="FGY115" s="150"/>
      <c r="FGZ115" s="150"/>
      <c r="FHA115" s="150"/>
      <c r="FHB115" s="150"/>
      <c r="FHC115" s="150"/>
      <c r="FHD115" s="150"/>
      <c r="FHE115" s="150"/>
      <c r="FHF115" s="150"/>
      <c r="FHG115" s="150"/>
      <c r="FHH115" s="150"/>
      <c r="FHI115" s="150"/>
      <c r="FHJ115" s="150"/>
      <c r="FHK115" s="150"/>
      <c r="FHL115" s="150"/>
      <c r="FHM115" s="150"/>
      <c r="FHN115" s="150"/>
      <c r="FHO115" s="150"/>
      <c r="FHP115" s="150"/>
      <c r="FHQ115" s="150"/>
      <c r="FHR115" s="150"/>
      <c r="FHS115" s="150"/>
      <c r="FHT115" s="150"/>
      <c r="FHU115" s="150"/>
      <c r="FHV115" s="150"/>
      <c r="FHW115" s="150"/>
      <c r="FHX115" s="150"/>
      <c r="FHY115" s="150"/>
      <c r="FHZ115" s="150"/>
      <c r="FIA115" s="150"/>
      <c r="FIB115" s="150"/>
      <c r="FIC115" s="150"/>
      <c r="FID115" s="150"/>
      <c r="FIE115" s="150"/>
      <c r="FIF115" s="150"/>
      <c r="FIG115" s="150"/>
      <c r="FIH115" s="150"/>
      <c r="FII115" s="150"/>
      <c r="FIJ115" s="150"/>
      <c r="FIK115" s="150"/>
      <c r="FIL115" s="150"/>
      <c r="FIM115" s="150"/>
      <c r="FIN115" s="150"/>
      <c r="FIO115" s="150"/>
      <c r="FIP115" s="150"/>
      <c r="FIQ115" s="150"/>
      <c r="FIR115" s="150"/>
      <c r="FIS115" s="150"/>
      <c r="FIT115" s="150"/>
      <c r="FIU115" s="150"/>
      <c r="FIV115" s="150"/>
      <c r="FIW115" s="150"/>
      <c r="FIX115" s="150"/>
      <c r="FIY115" s="150"/>
      <c r="FIZ115" s="150"/>
      <c r="FJA115" s="150"/>
      <c r="FJB115" s="150"/>
      <c r="FJC115" s="150"/>
      <c r="FJD115" s="150"/>
      <c r="FJE115" s="150"/>
      <c r="FJF115" s="150"/>
      <c r="FJG115" s="150"/>
      <c r="FJH115" s="150"/>
      <c r="FJI115" s="150"/>
      <c r="FJJ115" s="150"/>
      <c r="FJK115" s="150"/>
      <c r="FJL115" s="150"/>
      <c r="FJM115" s="150"/>
      <c r="FJN115" s="150"/>
      <c r="FJO115" s="150"/>
      <c r="FJP115" s="150"/>
      <c r="FJQ115" s="150"/>
      <c r="FJR115" s="150"/>
      <c r="FJS115" s="150"/>
      <c r="FJT115" s="150"/>
      <c r="FJU115" s="150"/>
      <c r="FJV115" s="150"/>
      <c r="FJW115" s="150"/>
      <c r="FJX115" s="150"/>
      <c r="FJY115" s="150"/>
      <c r="FJZ115" s="150"/>
      <c r="FKA115" s="150"/>
      <c r="FKB115" s="150"/>
      <c r="FKC115" s="150"/>
      <c r="FKD115" s="150"/>
      <c r="FKE115" s="150"/>
      <c r="FKF115" s="150"/>
      <c r="FKG115" s="150"/>
      <c r="FKH115" s="150"/>
      <c r="FKI115" s="150"/>
      <c r="FKJ115" s="150"/>
      <c r="FKK115" s="150"/>
      <c r="FKL115" s="150"/>
      <c r="FKM115" s="150"/>
      <c r="FKN115" s="150"/>
      <c r="FKO115" s="150"/>
      <c r="FKP115" s="150"/>
      <c r="FKQ115" s="150"/>
      <c r="FKR115" s="150"/>
      <c r="FKS115" s="150"/>
      <c r="FKT115" s="150"/>
      <c r="FKU115" s="150"/>
      <c r="FKV115" s="150"/>
      <c r="FKW115" s="150"/>
      <c r="FKX115" s="150"/>
      <c r="FKY115" s="150"/>
      <c r="FKZ115" s="150"/>
      <c r="FLA115" s="150"/>
      <c r="FLB115" s="150"/>
      <c r="FLC115" s="150"/>
      <c r="FLD115" s="150"/>
      <c r="FLE115" s="150"/>
      <c r="FLF115" s="150"/>
      <c r="FLG115" s="150"/>
      <c r="FLH115" s="150"/>
      <c r="FLI115" s="150"/>
      <c r="FLJ115" s="150"/>
      <c r="FLK115" s="150"/>
      <c r="FLL115" s="150"/>
      <c r="FLM115" s="150"/>
      <c r="FLN115" s="150"/>
      <c r="FLO115" s="150"/>
      <c r="FLP115" s="150"/>
      <c r="FLQ115" s="150"/>
      <c r="FLR115" s="150"/>
      <c r="FLS115" s="150"/>
      <c r="FLT115" s="150"/>
      <c r="FLU115" s="150"/>
      <c r="FLV115" s="150"/>
      <c r="FLW115" s="150"/>
      <c r="FLX115" s="150"/>
      <c r="FLY115" s="150"/>
      <c r="FLZ115" s="150"/>
      <c r="FMA115" s="150"/>
      <c r="FMB115" s="150"/>
      <c r="FMC115" s="150"/>
      <c r="FMD115" s="150"/>
      <c r="FME115" s="150"/>
      <c r="FMF115" s="150"/>
      <c r="FMG115" s="150"/>
      <c r="FMH115" s="150"/>
      <c r="FMI115" s="150"/>
      <c r="FMJ115" s="150"/>
      <c r="FMK115" s="150"/>
      <c r="FML115" s="150"/>
      <c r="FMM115" s="150"/>
      <c r="FMN115" s="150"/>
      <c r="FMO115" s="150"/>
      <c r="FMP115" s="150"/>
      <c r="FMQ115" s="150"/>
      <c r="FMR115" s="150"/>
      <c r="FMS115" s="150"/>
      <c r="FMT115" s="150"/>
      <c r="FMU115" s="150"/>
      <c r="FMV115" s="150"/>
      <c r="FMW115" s="150"/>
      <c r="FMX115" s="150"/>
      <c r="FMY115" s="150"/>
      <c r="FMZ115" s="150"/>
      <c r="FNA115" s="150"/>
      <c r="FNB115" s="150"/>
      <c r="FNC115" s="150"/>
      <c r="FND115" s="150"/>
      <c r="FNE115" s="150"/>
      <c r="FNF115" s="150"/>
      <c r="FNG115" s="150"/>
      <c r="FNH115" s="150"/>
      <c r="FNI115" s="150"/>
      <c r="FNJ115" s="150"/>
      <c r="FNK115" s="150"/>
      <c r="FNL115" s="150"/>
      <c r="FNM115" s="150"/>
      <c r="FNN115" s="150"/>
      <c r="FNO115" s="150"/>
      <c r="FNP115" s="150"/>
      <c r="FNQ115" s="150"/>
      <c r="FNR115" s="150"/>
      <c r="FNS115" s="150"/>
      <c r="FNT115" s="150"/>
      <c r="FNU115" s="150"/>
      <c r="FNV115" s="150"/>
      <c r="FNW115" s="150"/>
      <c r="FNX115" s="150"/>
      <c r="FNY115" s="150"/>
      <c r="FNZ115" s="150"/>
      <c r="FOA115" s="150"/>
      <c r="FOB115" s="150"/>
      <c r="FOC115" s="150"/>
      <c r="FOD115" s="150"/>
      <c r="FOE115" s="150"/>
      <c r="FOF115" s="150"/>
      <c r="FOG115" s="150"/>
      <c r="FOH115" s="150"/>
      <c r="FOI115" s="150"/>
      <c r="FOJ115" s="150"/>
      <c r="FOK115" s="150"/>
      <c r="FOL115" s="150"/>
      <c r="FOM115" s="150"/>
      <c r="FON115" s="150"/>
      <c r="FOO115" s="150"/>
      <c r="FOP115" s="150"/>
      <c r="FOQ115" s="150"/>
      <c r="FOR115" s="150"/>
      <c r="FOS115" s="150"/>
      <c r="FOT115" s="150"/>
      <c r="FOU115" s="150"/>
      <c r="FOV115" s="150"/>
      <c r="FOW115" s="150"/>
      <c r="FOX115" s="150"/>
      <c r="FOY115" s="150"/>
      <c r="FOZ115" s="150"/>
      <c r="FPA115" s="150"/>
      <c r="FPB115" s="150"/>
      <c r="FPC115" s="150"/>
      <c r="FPD115" s="150"/>
      <c r="FPE115" s="150"/>
      <c r="FPF115" s="150"/>
      <c r="FPG115" s="150"/>
      <c r="FPH115" s="150"/>
      <c r="FPI115" s="150"/>
      <c r="FPJ115" s="150"/>
      <c r="FPK115" s="150"/>
      <c r="FPL115" s="150"/>
      <c r="FPM115" s="150"/>
      <c r="FPN115" s="150"/>
      <c r="FPO115" s="150"/>
      <c r="FPP115" s="150"/>
      <c r="FPQ115" s="150"/>
      <c r="FPR115" s="150"/>
      <c r="FPS115" s="150"/>
      <c r="FPT115" s="150"/>
      <c r="FPU115" s="150"/>
      <c r="FPV115" s="150"/>
      <c r="FPW115" s="150"/>
      <c r="FPX115" s="150"/>
      <c r="FPY115" s="150"/>
      <c r="FPZ115" s="150"/>
      <c r="FQA115" s="150"/>
      <c r="FQB115" s="150"/>
      <c r="FQC115" s="150"/>
      <c r="FQD115" s="150"/>
      <c r="FQE115" s="150"/>
      <c r="FQF115" s="150"/>
      <c r="FQG115" s="150"/>
      <c r="FQH115" s="150"/>
      <c r="FQI115" s="150"/>
      <c r="FQJ115" s="150"/>
      <c r="FQK115" s="150"/>
      <c r="FQL115" s="150"/>
      <c r="FQM115" s="150"/>
      <c r="FQN115" s="150"/>
      <c r="FQO115" s="150"/>
      <c r="FQP115" s="150"/>
      <c r="FQQ115" s="150"/>
      <c r="FQR115" s="150"/>
      <c r="FQS115" s="150"/>
      <c r="FQT115" s="150"/>
      <c r="FQU115" s="150"/>
      <c r="FQV115" s="150"/>
      <c r="FQW115" s="150"/>
      <c r="FQX115" s="150"/>
      <c r="FQY115" s="150"/>
      <c r="FQZ115" s="150"/>
      <c r="FRA115" s="150"/>
      <c r="FRB115" s="150"/>
      <c r="FRC115" s="150"/>
      <c r="FRD115" s="150"/>
      <c r="FRE115" s="150"/>
      <c r="FRF115" s="150"/>
      <c r="FRG115" s="150"/>
      <c r="FRH115" s="150"/>
      <c r="FRI115" s="150"/>
      <c r="FRJ115" s="150"/>
      <c r="FRK115" s="150"/>
      <c r="FRL115" s="150"/>
      <c r="FRM115" s="150"/>
      <c r="FRN115" s="150"/>
      <c r="FRO115" s="150"/>
      <c r="FRP115" s="150"/>
      <c r="FRQ115" s="150"/>
      <c r="FRR115" s="150"/>
      <c r="FRS115" s="150"/>
      <c r="FRT115" s="150"/>
      <c r="FRU115" s="150"/>
      <c r="FRV115" s="150"/>
      <c r="FRW115" s="150"/>
      <c r="FRX115" s="150"/>
      <c r="FRY115" s="150"/>
      <c r="FRZ115" s="150"/>
      <c r="FSA115" s="150"/>
      <c r="FSB115" s="150"/>
      <c r="FSC115" s="150"/>
      <c r="FSD115" s="150"/>
      <c r="FSE115" s="150"/>
      <c r="FSF115" s="150"/>
      <c r="FSG115" s="150"/>
      <c r="FSH115" s="150"/>
      <c r="FSI115" s="150"/>
      <c r="FSJ115" s="150"/>
      <c r="FSK115" s="150"/>
      <c r="FSL115" s="150"/>
      <c r="FSM115" s="150"/>
      <c r="FSN115" s="150"/>
      <c r="FSO115" s="150"/>
      <c r="FSP115" s="150"/>
      <c r="FSQ115" s="150"/>
      <c r="FSR115" s="150"/>
      <c r="FSS115" s="150"/>
      <c r="FST115" s="150"/>
      <c r="FSU115" s="150"/>
      <c r="FSV115" s="150"/>
      <c r="FSW115" s="150"/>
      <c r="FSX115" s="150"/>
      <c r="FSY115" s="150"/>
      <c r="FSZ115" s="150"/>
      <c r="FTA115" s="150"/>
      <c r="FTB115" s="150"/>
      <c r="FTC115" s="150"/>
      <c r="FTD115" s="150"/>
      <c r="FTE115" s="150"/>
      <c r="FTF115" s="150"/>
      <c r="FTG115" s="150"/>
      <c r="FTH115" s="150"/>
      <c r="FTI115" s="150"/>
      <c r="FTJ115" s="150"/>
      <c r="FTK115" s="150"/>
      <c r="FTL115" s="150"/>
      <c r="FTM115" s="150"/>
      <c r="FTN115" s="150"/>
      <c r="FTO115" s="150"/>
      <c r="FTP115" s="150"/>
      <c r="FTQ115" s="150"/>
      <c r="FTR115" s="150"/>
      <c r="FTS115" s="150"/>
      <c r="FTT115" s="150"/>
      <c r="FTU115" s="150"/>
      <c r="FTV115" s="150"/>
      <c r="FTW115" s="150"/>
      <c r="FTX115" s="150"/>
      <c r="FTY115" s="150"/>
      <c r="FTZ115" s="150"/>
      <c r="FUA115" s="150"/>
      <c r="FUB115" s="150"/>
      <c r="FUC115" s="150"/>
      <c r="FUD115" s="150"/>
      <c r="FUE115" s="150"/>
      <c r="FUF115" s="150"/>
      <c r="FUG115" s="150"/>
      <c r="FUH115" s="150"/>
      <c r="FUI115" s="150"/>
      <c r="FUJ115" s="150"/>
      <c r="FUK115" s="150"/>
      <c r="FUL115" s="150"/>
      <c r="FUM115" s="150"/>
      <c r="FUN115" s="150"/>
      <c r="FUO115" s="150"/>
      <c r="FUP115" s="150"/>
      <c r="FUQ115" s="150"/>
      <c r="FUR115" s="150"/>
      <c r="FUS115" s="150"/>
      <c r="FUT115" s="150"/>
      <c r="FUU115" s="150"/>
      <c r="FUV115" s="150"/>
      <c r="FUW115" s="150"/>
      <c r="FUX115" s="150"/>
      <c r="FUY115" s="150"/>
      <c r="FUZ115" s="150"/>
      <c r="FVA115" s="150"/>
      <c r="FVB115" s="150"/>
      <c r="FVC115" s="150"/>
      <c r="FVD115" s="150"/>
      <c r="FVE115" s="150"/>
      <c r="FVF115" s="150"/>
      <c r="FVG115" s="150"/>
      <c r="FVH115" s="150"/>
      <c r="FVI115" s="150"/>
      <c r="FVJ115" s="150"/>
      <c r="FVK115" s="150"/>
      <c r="FVL115" s="150"/>
      <c r="FVM115" s="150"/>
      <c r="FVN115" s="150"/>
      <c r="FVO115" s="150"/>
      <c r="FVP115" s="150"/>
      <c r="FVQ115" s="150"/>
      <c r="FVR115" s="150"/>
      <c r="FVS115" s="150"/>
      <c r="FVT115" s="150"/>
      <c r="FVU115" s="150"/>
      <c r="FVV115" s="150"/>
      <c r="FVW115" s="150"/>
      <c r="FVX115" s="150"/>
      <c r="FVY115" s="150"/>
      <c r="FVZ115" s="150"/>
      <c r="FWA115" s="150"/>
      <c r="FWB115" s="150"/>
      <c r="FWC115" s="150"/>
      <c r="FWD115" s="150"/>
      <c r="FWE115" s="150"/>
      <c r="FWF115" s="150"/>
      <c r="FWG115" s="150"/>
      <c r="FWH115" s="150"/>
      <c r="FWI115" s="150"/>
      <c r="FWJ115" s="150"/>
      <c r="FWK115" s="150"/>
      <c r="FWL115" s="150"/>
      <c r="FWM115" s="150"/>
      <c r="FWN115" s="150"/>
      <c r="FWO115" s="150"/>
      <c r="FWP115" s="150"/>
      <c r="FWQ115" s="150"/>
      <c r="FWR115" s="150"/>
      <c r="FWS115" s="150"/>
      <c r="FWT115" s="150"/>
      <c r="FWU115" s="150"/>
      <c r="FWV115" s="150"/>
      <c r="FWW115" s="150"/>
      <c r="FWX115" s="150"/>
      <c r="FWY115" s="150"/>
      <c r="FWZ115" s="150"/>
      <c r="FXA115" s="150"/>
      <c r="FXB115" s="150"/>
      <c r="FXC115" s="150"/>
      <c r="FXD115" s="150"/>
      <c r="FXE115" s="150"/>
      <c r="FXF115" s="150"/>
      <c r="FXG115" s="150"/>
      <c r="FXH115" s="150"/>
      <c r="FXI115" s="150"/>
      <c r="FXJ115" s="150"/>
      <c r="FXK115" s="150"/>
      <c r="FXL115" s="150"/>
      <c r="FXM115" s="150"/>
      <c r="FXN115" s="150"/>
      <c r="FXO115" s="150"/>
      <c r="FXP115" s="150"/>
      <c r="FXQ115" s="150"/>
      <c r="FXR115" s="150"/>
      <c r="FXS115" s="150"/>
      <c r="FXT115" s="150"/>
      <c r="FXU115" s="150"/>
      <c r="FXV115" s="150"/>
      <c r="FXW115" s="150"/>
      <c r="FXX115" s="150"/>
      <c r="FXY115" s="150"/>
      <c r="FXZ115" s="150"/>
      <c r="FYA115" s="150"/>
      <c r="FYB115" s="150"/>
      <c r="FYC115" s="150"/>
      <c r="FYD115" s="150"/>
      <c r="FYE115" s="150"/>
      <c r="FYF115" s="150"/>
      <c r="FYG115" s="150"/>
      <c r="FYH115" s="150"/>
      <c r="FYI115" s="150"/>
      <c r="FYJ115" s="150"/>
      <c r="FYK115" s="150"/>
      <c r="FYL115" s="150"/>
      <c r="FYM115" s="150"/>
      <c r="FYN115" s="150"/>
      <c r="FYO115" s="150"/>
      <c r="FYP115" s="150"/>
      <c r="FYQ115" s="150"/>
      <c r="FYR115" s="150"/>
      <c r="FYS115" s="150"/>
      <c r="FYT115" s="150"/>
      <c r="FYU115" s="150"/>
      <c r="FYV115" s="150"/>
      <c r="FYW115" s="150"/>
      <c r="FYX115" s="150"/>
      <c r="FYY115" s="150"/>
      <c r="FYZ115" s="150"/>
      <c r="FZA115" s="150"/>
      <c r="FZB115" s="150"/>
      <c r="FZC115" s="150"/>
      <c r="FZD115" s="150"/>
      <c r="FZE115" s="150"/>
      <c r="FZF115" s="150"/>
      <c r="FZG115" s="150"/>
      <c r="FZH115" s="150"/>
      <c r="FZI115" s="150"/>
      <c r="FZJ115" s="150"/>
      <c r="FZK115" s="150"/>
      <c r="FZL115" s="150"/>
      <c r="FZM115" s="150"/>
      <c r="FZN115" s="150"/>
      <c r="FZO115" s="150"/>
      <c r="FZP115" s="150"/>
      <c r="FZQ115" s="150"/>
      <c r="FZR115" s="150"/>
      <c r="FZS115" s="150"/>
      <c r="FZT115" s="150"/>
      <c r="FZU115" s="150"/>
      <c r="FZV115" s="150"/>
      <c r="FZW115" s="150"/>
      <c r="FZX115" s="150"/>
      <c r="FZY115" s="150"/>
      <c r="FZZ115" s="150"/>
      <c r="GAA115" s="150"/>
      <c r="GAB115" s="150"/>
      <c r="GAC115" s="150"/>
      <c r="GAD115" s="150"/>
      <c r="GAE115" s="150"/>
      <c r="GAF115" s="150"/>
      <c r="GAG115" s="150"/>
      <c r="GAH115" s="150"/>
      <c r="GAI115" s="150"/>
      <c r="GAJ115" s="150"/>
      <c r="GAK115" s="150"/>
      <c r="GAL115" s="150"/>
      <c r="GAM115" s="150"/>
      <c r="GAN115" s="150"/>
      <c r="GAO115" s="150"/>
      <c r="GAP115" s="150"/>
      <c r="GAQ115" s="150"/>
      <c r="GAR115" s="150"/>
      <c r="GAS115" s="150"/>
      <c r="GAT115" s="150"/>
      <c r="GAU115" s="150"/>
      <c r="GAV115" s="150"/>
      <c r="GAW115" s="150"/>
      <c r="GAX115" s="150"/>
      <c r="GAY115" s="150"/>
      <c r="GAZ115" s="150"/>
      <c r="GBA115" s="150"/>
      <c r="GBB115" s="150"/>
      <c r="GBC115" s="150"/>
      <c r="GBD115" s="150"/>
      <c r="GBE115" s="150"/>
      <c r="GBF115" s="150"/>
      <c r="GBG115" s="150"/>
      <c r="GBH115" s="150"/>
      <c r="GBI115" s="150"/>
      <c r="GBJ115" s="150"/>
      <c r="GBK115" s="150"/>
      <c r="GBL115" s="150"/>
      <c r="GBM115" s="150"/>
      <c r="GBN115" s="150"/>
      <c r="GBO115" s="150"/>
      <c r="GBP115" s="150"/>
      <c r="GBQ115" s="150"/>
      <c r="GBR115" s="150"/>
      <c r="GBS115" s="150"/>
      <c r="GBT115" s="150"/>
      <c r="GBU115" s="150"/>
      <c r="GBV115" s="150"/>
      <c r="GBW115" s="150"/>
      <c r="GBX115" s="150"/>
      <c r="GBY115" s="150"/>
      <c r="GBZ115" s="150"/>
      <c r="GCA115" s="150"/>
      <c r="GCB115" s="150"/>
      <c r="GCC115" s="150"/>
      <c r="GCD115" s="150"/>
      <c r="GCE115" s="150"/>
      <c r="GCF115" s="150"/>
      <c r="GCG115" s="150"/>
      <c r="GCH115" s="150"/>
      <c r="GCI115" s="150"/>
      <c r="GCJ115" s="150"/>
      <c r="GCK115" s="150"/>
      <c r="GCL115" s="150"/>
      <c r="GCM115" s="150"/>
      <c r="GCN115" s="150"/>
      <c r="GCO115" s="150"/>
      <c r="GCP115" s="150"/>
      <c r="GCQ115" s="150"/>
      <c r="GCR115" s="150"/>
      <c r="GCS115" s="150"/>
      <c r="GCT115" s="150"/>
      <c r="GCU115" s="150"/>
      <c r="GCV115" s="150"/>
      <c r="GCW115" s="150"/>
      <c r="GCX115" s="150"/>
      <c r="GCY115" s="150"/>
      <c r="GCZ115" s="150"/>
      <c r="GDA115" s="150"/>
      <c r="GDB115" s="150"/>
      <c r="GDC115" s="150"/>
      <c r="GDD115" s="150"/>
      <c r="GDE115" s="150"/>
      <c r="GDF115" s="150"/>
      <c r="GDG115" s="150"/>
      <c r="GDH115" s="150"/>
      <c r="GDI115" s="150"/>
      <c r="GDJ115" s="150"/>
      <c r="GDK115" s="150"/>
      <c r="GDL115" s="150"/>
      <c r="GDM115" s="150"/>
      <c r="GDN115" s="150"/>
      <c r="GDO115" s="150"/>
      <c r="GDP115" s="150"/>
      <c r="GDQ115" s="150"/>
      <c r="GDR115" s="150"/>
      <c r="GDS115" s="150"/>
      <c r="GDT115" s="150"/>
      <c r="GDU115" s="150"/>
      <c r="GDV115" s="150"/>
      <c r="GDW115" s="150"/>
      <c r="GDX115" s="150"/>
      <c r="GDY115" s="150"/>
      <c r="GDZ115" s="150"/>
      <c r="GEA115" s="150"/>
      <c r="GEB115" s="150"/>
      <c r="GEC115" s="150"/>
      <c r="GED115" s="150"/>
      <c r="GEE115" s="150"/>
      <c r="GEF115" s="150"/>
      <c r="GEG115" s="150"/>
      <c r="GEH115" s="150"/>
      <c r="GEI115" s="150"/>
      <c r="GEJ115" s="150"/>
      <c r="GEK115" s="150"/>
      <c r="GEL115" s="150"/>
      <c r="GEM115" s="150"/>
      <c r="GEN115" s="150"/>
      <c r="GEO115" s="150"/>
      <c r="GEP115" s="150"/>
      <c r="GEQ115" s="150"/>
      <c r="GER115" s="150"/>
      <c r="GES115" s="150"/>
      <c r="GET115" s="150"/>
      <c r="GEU115" s="150"/>
      <c r="GEV115" s="150"/>
      <c r="GEW115" s="150"/>
      <c r="GEX115" s="150"/>
      <c r="GEY115" s="150"/>
      <c r="GEZ115" s="150"/>
      <c r="GFA115" s="150"/>
      <c r="GFB115" s="150"/>
      <c r="GFC115" s="150"/>
      <c r="GFD115" s="150"/>
      <c r="GFE115" s="150"/>
      <c r="GFF115" s="150"/>
      <c r="GFG115" s="150"/>
      <c r="GFH115" s="150"/>
      <c r="GFI115" s="150"/>
      <c r="GFJ115" s="150"/>
      <c r="GFK115" s="150"/>
      <c r="GFL115" s="150"/>
      <c r="GFM115" s="150"/>
      <c r="GFN115" s="150"/>
      <c r="GFO115" s="150"/>
      <c r="GFP115" s="150"/>
      <c r="GFQ115" s="150"/>
      <c r="GFR115" s="150"/>
      <c r="GFS115" s="150"/>
      <c r="GFT115" s="150"/>
      <c r="GFU115" s="150"/>
      <c r="GFV115" s="150"/>
      <c r="GFW115" s="150"/>
      <c r="GFX115" s="150"/>
      <c r="GFY115" s="150"/>
      <c r="GFZ115" s="150"/>
      <c r="GGA115" s="150"/>
      <c r="GGB115" s="150"/>
      <c r="GGC115" s="150"/>
      <c r="GGD115" s="150"/>
      <c r="GGE115" s="150"/>
      <c r="GGF115" s="150"/>
      <c r="GGG115" s="150"/>
      <c r="GGH115" s="150"/>
      <c r="GGI115" s="150"/>
      <c r="GGJ115" s="150"/>
      <c r="GGK115" s="150"/>
      <c r="GGL115" s="150"/>
      <c r="GGM115" s="150"/>
      <c r="GGN115" s="150"/>
      <c r="GGO115" s="150"/>
      <c r="GGP115" s="150"/>
      <c r="GGQ115" s="150"/>
      <c r="GGR115" s="150"/>
      <c r="GGS115" s="150"/>
      <c r="GGT115" s="150"/>
      <c r="GGU115" s="150"/>
      <c r="GGV115" s="150"/>
      <c r="GGW115" s="150"/>
      <c r="GGX115" s="150"/>
      <c r="GGY115" s="150"/>
      <c r="GGZ115" s="150"/>
      <c r="GHA115" s="150"/>
      <c r="GHB115" s="150"/>
      <c r="GHC115" s="150"/>
      <c r="GHD115" s="150"/>
      <c r="GHE115" s="150"/>
      <c r="GHF115" s="150"/>
      <c r="GHG115" s="150"/>
      <c r="GHH115" s="150"/>
      <c r="GHI115" s="150"/>
      <c r="GHJ115" s="150"/>
      <c r="GHK115" s="150"/>
      <c r="GHL115" s="150"/>
      <c r="GHM115" s="150"/>
      <c r="GHN115" s="150"/>
      <c r="GHO115" s="150"/>
      <c r="GHP115" s="150"/>
      <c r="GHQ115" s="150"/>
      <c r="GHR115" s="150"/>
      <c r="GHS115" s="150"/>
      <c r="GHT115" s="150"/>
      <c r="GHU115" s="150"/>
      <c r="GHV115" s="150"/>
      <c r="GHW115" s="150"/>
      <c r="GHX115" s="150"/>
      <c r="GHY115" s="150"/>
      <c r="GHZ115" s="150"/>
      <c r="GIA115" s="150"/>
      <c r="GIB115" s="150"/>
      <c r="GIC115" s="150"/>
      <c r="GID115" s="150"/>
      <c r="GIE115" s="150"/>
      <c r="GIF115" s="150"/>
      <c r="GIG115" s="150"/>
      <c r="GIH115" s="150"/>
      <c r="GII115" s="150"/>
      <c r="GIJ115" s="150"/>
      <c r="GIK115" s="150"/>
      <c r="GIL115" s="150"/>
      <c r="GIM115" s="150"/>
      <c r="GIN115" s="150"/>
      <c r="GIO115" s="150"/>
      <c r="GIP115" s="150"/>
      <c r="GIQ115" s="150"/>
      <c r="GIR115" s="150"/>
      <c r="GIS115" s="150"/>
      <c r="GIT115" s="150"/>
      <c r="GIU115" s="150"/>
      <c r="GIV115" s="150"/>
      <c r="GIW115" s="150"/>
      <c r="GIX115" s="150"/>
      <c r="GIY115" s="150"/>
      <c r="GIZ115" s="150"/>
      <c r="GJA115" s="150"/>
      <c r="GJB115" s="150"/>
      <c r="GJC115" s="150"/>
      <c r="GJD115" s="150"/>
      <c r="GJE115" s="150"/>
      <c r="GJF115" s="150"/>
      <c r="GJG115" s="150"/>
      <c r="GJH115" s="150"/>
      <c r="GJI115" s="150"/>
      <c r="GJJ115" s="150"/>
      <c r="GJK115" s="150"/>
      <c r="GJL115" s="150"/>
      <c r="GJM115" s="150"/>
      <c r="GJN115" s="150"/>
      <c r="GJO115" s="150"/>
      <c r="GJP115" s="150"/>
      <c r="GJQ115" s="150"/>
      <c r="GJR115" s="150"/>
      <c r="GJS115" s="150"/>
      <c r="GJT115" s="150"/>
      <c r="GJU115" s="150"/>
      <c r="GJV115" s="150"/>
      <c r="GJW115" s="150"/>
      <c r="GJX115" s="150"/>
      <c r="GJY115" s="150"/>
      <c r="GJZ115" s="150"/>
      <c r="GKA115" s="150"/>
      <c r="GKB115" s="150"/>
      <c r="GKC115" s="150"/>
      <c r="GKD115" s="150"/>
      <c r="GKE115" s="150"/>
      <c r="GKF115" s="150"/>
      <c r="GKG115" s="150"/>
      <c r="GKH115" s="150"/>
      <c r="GKI115" s="150"/>
      <c r="GKJ115" s="150"/>
      <c r="GKK115" s="150"/>
      <c r="GKL115" s="150"/>
      <c r="GKM115" s="150"/>
      <c r="GKN115" s="150"/>
      <c r="GKO115" s="150"/>
      <c r="GKP115" s="150"/>
      <c r="GKQ115" s="150"/>
      <c r="GKR115" s="150"/>
      <c r="GKS115" s="150"/>
      <c r="GKT115" s="150"/>
      <c r="GKU115" s="150"/>
      <c r="GKV115" s="150"/>
      <c r="GKW115" s="150"/>
      <c r="GKX115" s="150"/>
      <c r="GKY115" s="150"/>
      <c r="GKZ115" s="150"/>
      <c r="GLA115" s="150"/>
      <c r="GLB115" s="150"/>
      <c r="GLC115" s="150"/>
      <c r="GLD115" s="150"/>
      <c r="GLE115" s="150"/>
      <c r="GLF115" s="150"/>
      <c r="GLG115" s="150"/>
      <c r="GLH115" s="150"/>
      <c r="GLI115" s="150"/>
      <c r="GLJ115" s="150"/>
      <c r="GLK115" s="150"/>
      <c r="GLL115" s="150"/>
      <c r="GLM115" s="150"/>
      <c r="GLN115" s="150"/>
      <c r="GLO115" s="150"/>
      <c r="GLP115" s="150"/>
      <c r="GLQ115" s="150"/>
      <c r="GLR115" s="150"/>
      <c r="GLS115" s="150"/>
      <c r="GLT115" s="150"/>
      <c r="GLU115" s="150"/>
      <c r="GLV115" s="150"/>
      <c r="GLW115" s="150"/>
      <c r="GLX115" s="150"/>
      <c r="GLY115" s="150"/>
      <c r="GLZ115" s="150"/>
      <c r="GMA115" s="150"/>
      <c r="GMB115" s="150"/>
      <c r="GMC115" s="150"/>
      <c r="GMD115" s="150"/>
      <c r="GME115" s="150"/>
      <c r="GMF115" s="150"/>
      <c r="GMG115" s="150"/>
      <c r="GMH115" s="150"/>
      <c r="GMI115" s="150"/>
      <c r="GMJ115" s="150"/>
      <c r="GMK115" s="150"/>
      <c r="GML115" s="150"/>
      <c r="GMM115" s="150"/>
      <c r="GMN115" s="150"/>
      <c r="GMO115" s="150"/>
      <c r="GMP115" s="150"/>
      <c r="GMQ115" s="150"/>
      <c r="GMR115" s="150"/>
      <c r="GMS115" s="150"/>
      <c r="GMT115" s="150"/>
      <c r="GMU115" s="150"/>
      <c r="GMV115" s="150"/>
      <c r="GMW115" s="150"/>
      <c r="GMX115" s="150"/>
      <c r="GMY115" s="150"/>
      <c r="GMZ115" s="150"/>
      <c r="GNA115" s="150"/>
      <c r="GNB115" s="150"/>
      <c r="GNC115" s="150"/>
      <c r="GND115" s="150"/>
      <c r="GNE115" s="150"/>
      <c r="GNF115" s="150"/>
      <c r="GNG115" s="150"/>
      <c r="GNH115" s="150"/>
      <c r="GNI115" s="150"/>
      <c r="GNJ115" s="150"/>
      <c r="GNK115" s="150"/>
      <c r="GNL115" s="150"/>
      <c r="GNM115" s="150"/>
      <c r="GNN115" s="150"/>
      <c r="GNO115" s="150"/>
      <c r="GNP115" s="150"/>
      <c r="GNQ115" s="150"/>
      <c r="GNR115" s="150"/>
      <c r="GNS115" s="150"/>
      <c r="GNT115" s="150"/>
      <c r="GNU115" s="150"/>
      <c r="GNV115" s="150"/>
      <c r="GNW115" s="150"/>
      <c r="GNX115" s="150"/>
      <c r="GNY115" s="150"/>
      <c r="GNZ115" s="150"/>
      <c r="GOA115" s="150"/>
      <c r="GOB115" s="150"/>
      <c r="GOC115" s="150"/>
      <c r="GOD115" s="150"/>
      <c r="GOE115" s="150"/>
      <c r="GOF115" s="150"/>
      <c r="GOG115" s="150"/>
      <c r="GOH115" s="150"/>
      <c r="GOI115" s="150"/>
      <c r="GOJ115" s="150"/>
      <c r="GOK115" s="150"/>
      <c r="GOL115" s="150"/>
      <c r="GOM115" s="150"/>
      <c r="GON115" s="150"/>
      <c r="GOO115" s="150"/>
      <c r="GOP115" s="150"/>
      <c r="GOQ115" s="150"/>
      <c r="GOR115" s="150"/>
      <c r="GOS115" s="150"/>
      <c r="GOT115" s="150"/>
      <c r="GOU115" s="150"/>
      <c r="GOV115" s="150"/>
      <c r="GOW115" s="150"/>
      <c r="GOX115" s="150"/>
      <c r="GOY115" s="150"/>
      <c r="GOZ115" s="150"/>
      <c r="GPA115" s="150"/>
      <c r="GPB115" s="150"/>
      <c r="GPC115" s="150"/>
      <c r="GPD115" s="150"/>
      <c r="GPE115" s="150"/>
      <c r="GPF115" s="150"/>
      <c r="GPG115" s="150"/>
      <c r="GPH115" s="150"/>
      <c r="GPI115" s="150"/>
      <c r="GPJ115" s="150"/>
      <c r="GPK115" s="150"/>
      <c r="GPL115" s="150"/>
      <c r="GPM115" s="150"/>
      <c r="GPN115" s="150"/>
      <c r="GPO115" s="150"/>
      <c r="GPP115" s="150"/>
      <c r="GPQ115" s="150"/>
      <c r="GPR115" s="150"/>
      <c r="GPS115" s="150"/>
      <c r="GPT115" s="150"/>
      <c r="GPU115" s="150"/>
      <c r="GPV115" s="150"/>
      <c r="GPW115" s="150"/>
      <c r="GPX115" s="150"/>
      <c r="GPY115" s="150"/>
      <c r="GPZ115" s="150"/>
      <c r="GQA115" s="150"/>
      <c r="GQB115" s="150"/>
      <c r="GQC115" s="150"/>
      <c r="GQD115" s="150"/>
      <c r="GQE115" s="150"/>
      <c r="GQF115" s="150"/>
      <c r="GQG115" s="150"/>
      <c r="GQH115" s="150"/>
      <c r="GQI115" s="150"/>
      <c r="GQJ115" s="150"/>
      <c r="GQK115" s="150"/>
      <c r="GQL115" s="150"/>
      <c r="GQM115" s="150"/>
      <c r="GQN115" s="150"/>
      <c r="GQO115" s="150"/>
      <c r="GQP115" s="150"/>
      <c r="GQQ115" s="150"/>
      <c r="GQR115" s="150"/>
      <c r="GQS115" s="150"/>
      <c r="GQT115" s="150"/>
      <c r="GQU115" s="150"/>
      <c r="GQV115" s="150"/>
      <c r="GQW115" s="150"/>
      <c r="GQX115" s="150"/>
      <c r="GQY115" s="150"/>
      <c r="GQZ115" s="150"/>
      <c r="GRA115" s="150"/>
      <c r="GRB115" s="150"/>
      <c r="GRC115" s="150"/>
      <c r="GRD115" s="150"/>
      <c r="GRE115" s="150"/>
      <c r="GRF115" s="150"/>
      <c r="GRG115" s="150"/>
      <c r="GRH115" s="150"/>
      <c r="GRI115" s="150"/>
      <c r="GRJ115" s="150"/>
      <c r="GRK115" s="150"/>
      <c r="GRL115" s="150"/>
      <c r="GRM115" s="150"/>
      <c r="GRN115" s="150"/>
      <c r="GRO115" s="150"/>
      <c r="GRP115" s="150"/>
      <c r="GRQ115" s="150"/>
      <c r="GRR115" s="150"/>
      <c r="GRS115" s="150"/>
      <c r="GRT115" s="150"/>
      <c r="GRU115" s="150"/>
      <c r="GRV115" s="150"/>
      <c r="GRW115" s="150"/>
      <c r="GRX115" s="150"/>
      <c r="GRY115" s="150"/>
      <c r="GRZ115" s="150"/>
      <c r="GSA115" s="150"/>
      <c r="GSB115" s="150"/>
      <c r="GSC115" s="150"/>
      <c r="GSD115" s="150"/>
      <c r="GSE115" s="150"/>
      <c r="GSF115" s="150"/>
      <c r="GSG115" s="150"/>
      <c r="GSH115" s="150"/>
      <c r="GSI115" s="150"/>
      <c r="GSJ115" s="150"/>
      <c r="GSK115" s="150"/>
      <c r="GSL115" s="150"/>
      <c r="GSM115" s="150"/>
      <c r="GSN115" s="150"/>
      <c r="GSO115" s="150"/>
      <c r="GSP115" s="150"/>
      <c r="GSQ115" s="150"/>
      <c r="GSR115" s="150"/>
      <c r="GSS115" s="150"/>
      <c r="GST115" s="150"/>
      <c r="GSU115" s="150"/>
      <c r="GSV115" s="150"/>
      <c r="GSW115" s="150"/>
      <c r="GSX115" s="150"/>
      <c r="GSY115" s="150"/>
      <c r="GSZ115" s="150"/>
      <c r="GTA115" s="150"/>
      <c r="GTB115" s="150"/>
      <c r="GTC115" s="150"/>
      <c r="GTD115" s="150"/>
      <c r="GTE115" s="150"/>
      <c r="GTF115" s="150"/>
      <c r="GTG115" s="150"/>
      <c r="GTH115" s="150"/>
      <c r="GTI115" s="150"/>
      <c r="GTJ115" s="150"/>
      <c r="GTK115" s="150"/>
      <c r="GTL115" s="150"/>
      <c r="GTM115" s="150"/>
      <c r="GTN115" s="150"/>
      <c r="GTO115" s="150"/>
      <c r="GTP115" s="150"/>
      <c r="GTQ115" s="150"/>
      <c r="GTR115" s="150"/>
      <c r="GTS115" s="150"/>
      <c r="GTT115" s="150"/>
      <c r="GTU115" s="150"/>
      <c r="GTV115" s="150"/>
      <c r="GTW115" s="150"/>
      <c r="GTX115" s="150"/>
      <c r="GTY115" s="150"/>
      <c r="GTZ115" s="150"/>
      <c r="GUA115" s="150"/>
      <c r="GUB115" s="150"/>
      <c r="GUC115" s="150"/>
      <c r="GUD115" s="150"/>
      <c r="GUE115" s="150"/>
      <c r="GUF115" s="150"/>
      <c r="GUG115" s="150"/>
      <c r="GUH115" s="150"/>
      <c r="GUI115" s="150"/>
      <c r="GUJ115" s="150"/>
      <c r="GUK115" s="150"/>
      <c r="GUL115" s="150"/>
      <c r="GUM115" s="150"/>
      <c r="GUN115" s="150"/>
      <c r="GUO115" s="150"/>
      <c r="GUP115" s="150"/>
      <c r="GUQ115" s="150"/>
      <c r="GUR115" s="150"/>
      <c r="GUS115" s="150"/>
      <c r="GUT115" s="150"/>
      <c r="GUU115" s="150"/>
      <c r="GUV115" s="150"/>
      <c r="GUW115" s="150"/>
      <c r="GUX115" s="150"/>
      <c r="GUY115" s="150"/>
      <c r="GUZ115" s="150"/>
      <c r="GVA115" s="150"/>
      <c r="GVB115" s="150"/>
      <c r="GVC115" s="150"/>
      <c r="GVD115" s="150"/>
      <c r="GVE115" s="150"/>
      <c r="GVF115" s="150"/>
      <c r="GVG115" s="150"/>
      <c r="GVH115" s="150"/>
      <c r="GVI115" s="150"/>
      <c r="GVJ115" s="150"/>
      <c r="GVK115" s="150"/>
      <c r="GVL115" s="150"/>
      <c r="GVM115" s="150"/>
      <c r="GVN115" s="150"/>
      <c r="GVO115" s="150"/>
      <c r="GVP115" s="150"/>
      <c r="GVQ115" s="150"/>
      <c r="GVR115" s="150"/>
      <c r="GVS115" s="150"/>
      <c r="GVT115" s="150"/>
      <c r="GVU115" s="150"/>
      <c r="GVV115" s="150"/>
      <c r="GVW115" s="150"/>
      <c r="GVX115" s="150"/>
      <c r="GVY115" s="150"/>
      <c r="GVZ115" s="150"/>
      <c r="GWA115" s="150"/>
      <c r="GWB115" s="150"/>
      <c r="GWC115" s="150"/>
      <c r="GWD115" s="150"/>
      <c r="GWE115" s="150"/>
      <c r="GWF115" s="150"/>
      <c r="GWG115" s="150"/>
      <c r="GWH115" s="150"/>
      <c r="GWI115" s="150"/>
      <c r="GWJ115" s="150"/>
      <c r="GWK115" s="150"/>
      <c r="GWL115" s="150"/>
      <c r="GWM115" s="150"/>
      <c r="GWN115" s="150"/>
      <c r="GWO115" s="150"/>
      <c r="GWP115" s="150"/>
      <c r="GWQ115" s="150"/>
      <c r="GWR115" s="150"/>
      <c r="GWS115" s="150"/>
      <c r="GWT115" s="150"/>
      <c r="GWU115" s="150"/>
      <c r="GWV115" s="150"/>
      <c r="GWW115" s="150"/>
      <c r="GWX115" s="150"/>
      <c r="GWY115" s="150"/>
      <c r="GWZ115" s="150"/>
      <c r="GXA115" s="150"/>
      <c r="GXB115" s="150"/>
      <c r="GXC115" s="150"/>
      <c r="GXD115" s="150"/>
      <c r="GXE115" s="150"/>
      <c r="GXF115" s="150"/>
      <c r="GXG115" s="150"/>
      <c r="GXH115" s="150"/>
      <c r="GXI115" s="150"/>
      <c r="GXJ115" s="150"/>
      <c r="GXK115" s="150"/>
      <c r="GXL115" s="150"/>
      <c r="GXM115" s="150"/>
      <c r="GXN115" s="150"/>
      <c r="GXO115" s="150"/>
      <c r="GXP115" s="150"/>
      <c r="GXQ115" s="150"/>
      <c r="GXR115" s="150"/>
      <c r="GXS115" s="150"/>
      <c r="GXT115" s="150"/>
      <c r="GXU115" s="150"/>
      <c r="GXV115" s="150"/>
      <c r="GXW115" s="150"/>
      <c r="GXX115" s="150"/>
      <c r="GXY115" s="150"/>
      <c r="GXZ115" s="150"/>
      <c r="GYA115" s="150"/>
      <c r="GYB115" s="150"/>
      <c r="GYC115" s="150"/>
      <c r="GYD115" s="150"/>
      <c r="GYE115" s="150"/>
      <c r="GYF115" s="150"/>
      <c r="GYG115" s="150"/>
      <c r="GYH115" s="150"/>
      <c r="GYI115" s="150"/>
      <c r="GYJ115" s="150"/>
      <c r="GYK115" s="150"/>
      <c r="GYL115" s="150"/>
      <c r="GYM115" s="150"/>
      <c r="GYN115" s="150"/>
      <c r="GYO115" s="150"/>
      <c r="GYP115" s="150"/>
      <c r="GYQ115" s="150"/>
      <c r="GYR115" s="150"/>
      <c r="GYS115" s="150"/>
      <c r="GYT115" s="150"/>
      <c r="GYU115" s="150"/>
      <c r="GYV115" s="150"/>
      <c r="GYW115" s="150"/>
      <c r="GYX115" s="150"/>
      <c r="GYY115" s="150"/>
      <c r="GYZ115" s="150"/>
      <c r="GZA115" s="150"/>
      <c r="GZB115" s="150"/>
      <c r="GZC115" s="150"/>
      <c r="GZD115" s="150"/>
      <c r="GZE115" s="150"/>
      <c r="GZF115" s="150"/>
      <c r="GZG115" s="150"/>
      <c r="GZH115" s="150"/>
      <c r="GZI115" s="150"/>
      <c r="GZJ115" s="150"/>
      <c r="GZK115" s="150"/>
      <c r="GZL115" s="150"/>
      <c r="GZM115" s="150"/>
      <c r="GZN115" s="150"/>
      <c r="GZO115" s="150"/>
      <c r="GZP115" s="150"/>
      <c r="GZQ115" s="150"/>
      <c r="GZR115" s="150"/>
      <c r="GZS115" s="150"/>
      <c r="GZT115" s="150"/>
      <c r="GZU115" s="150"/>
      <c r="GZV115" s="150"/>
      <c r="GZW115" s="150"/>
      <c r="GZX115" s="150"/>
      <c r="GZY115" s="150"/>
      <c r="GZZ115" s="150"/>
      <c r="HAA115" s="150"/>
      <c r="HAB115" s="150"/>
      <c r="HAC115" s="150"/>
      <c r="HAD115" s="150"/>
      <c r="HAE115" s="150"/>
      <c r="HAF115" s="150"/>
      <c r="HAG115" s="150"/>
      <c r="HAH115" s="150"/>
      <c r="HAI115" s="150"/>
      <c r="HAJ115" s="150"/>
      <c r="HAK115" s="150"/>
      <c r="HAL115" s="150"/>
      <c r="HAM115" s="150"/>
      <c r="HAN115" s="150"/>
      <c r="HAO115" s="150"/>
      <c r="HAP115" s="150"/>
      <c r="HAQ115" s="150"/>
      <c r="HAR115" s="150"/>
      <c r="HAS115" s="150"/>
      <c r="HAT115" s="150"/>
      <c r="HAU115" s="150"/>
      <c r="HAV115" s="150"/>
      <c r="HAW115" s="150"/>
      <c r="HAX115" s="150"/>
      <c r="HAY115" s="150"/>
      <c r="HAZ115" s="150"/>
      <c r="HBA115" s="150"/>
      <c r="HBB115" s="150"/>
      <c r="HBC115" s="150"/>
      <c r="HBD115" s="150"/>
      <c r="HBE115" s="150"/>
      <c r="HBF115" s="150"/>
      <c r="HBG115" s="150"/>
      <c r="HBH115" s="150"/>
      <c r="HBI115" s="150"/>
      <c r="HBJ115" s="150"/>
      <c r="HBK115" s="150"/>
      <c r="HBL115" s="150"/>
      <c r="HBM115" s="150"/>
      <c r="HBN115" s="150"/>
      <c r="HBO115" s="150"/>
      <c r="HBP115" s="150"/>
      <c r="HBQ115" s="150"/>
      <c r="HBR115" s="150"/>
      <c r="HBS115" s="150"/>
      <c r="HBT115" s="150"/>
      <c r="HBU115" s="150"/>
      <c r="HBV115" s="150"/>
      <c r="HBW115" s="150"/>
      <c r="HBX115" s="150"/>
      <c r="HBY115" s="150"/>
      <c r="HBZ115" s="150"/>
      <c r="HCA115" s="150"/>
      <c r="HCB115" s="150"/>
      <c r="HCC115" s="150"/>
      <c r="HCD115" s="150"/>
      <c r="HCE115" s="150"/>
      <c r="HCF115" s="150"/>
      <c r="HCG115" s="150"/>
      <c r="HCH115" s="150"/>
      <c r="HCI115" s="150"/>
      <c r="HCJ115" s="150"/>
      <c r="HCK115" s="150"/>
      <c r="HCL115" s="150"/>
      <c r="HCM115" s="150"/>
      <c r="HCN115" s="150"/>
      <c r="HCO115" s="150"/>
      <c r="HCP115" s="150"/>
      <c r="HCQ115" s="150"/>
      <c r="HCR115" s="150"/>
      <c r="HCS115" s="150"/>
      <c r="HCT115" s="150"/>
      <c r="HCU115" s="150"/>
      <c r="HCV115" s="150"/>
      <c r="HCW115" s="150"/>
      <c r="HCX115" s="150"/>
      <c r="HCY115" s="150"/>
      <c r="HCZ115" s="150"/>
      <c r="HDA115" s="150"/>
      <c r="HDB115" s="150"/>
      <c r="HDC115" s="150"/>
      <c r="HDD115" s="150"/>
      <c r="HDE115" s="150"/>
      <c r="HDF115" s="150"/>
      <c r="HDG115" s="150"/>
      <c r="HDH115" s="150"/>
      <c r="HDI115" s="150"/>
      <c r="HDJ115" s="150"/>
      <c r="HDK115" s="150"/>
      <c r="HDL115" s="150"/>
      <c r="HDM115" s="150"/>
      <c r="HDN115" s="150"/>
      <c r="HDO115" s="150"/>
      <c r="HDP115" s="150"/>
      <c r="HDQ115" s="150"/>
      <c r="HDR115" s="150"/>
      <c r="HDS115" s="150"/>
      <c r="HDT115" s="150"/>
      <c r="HDU115" s="150"/>
      <c r="HDV115" s="150"/>
      <c r="HDW115" s="150"/>
      <c r="HDX115" s="150"/>
      <c r="HDY115" s="150"/>
      <c r="HDZ115" s="150"/>
      <c r="HEA115" s="150"/>
      <c r="HEB115" s="150"/>
      <c r="HEC115" s="150"/>
      <c r="HED115" s="150"/>
      <c r="HEE115" s="150"/>
      <c r="HEF115" s="150"/>
      <c r="HEG115" s="150"/>
      <c r="HEH115" s="150"/>
      <c r="HEI115" s="150"/>
      <c r="HEJ115" s="150"/>
      <c r="HEK115" s="150"/>
      <c r="HEL115" s="150"/>
      <c r="HEM115" s="150"/>
      <c r="HEN115" s="150"/>
      <c r="HEO115" s="150"/>
      <c r="HEP115" s="150"/>
      <c r="HEQ115" s="150"/>
      <c r="HER115" s="150"/>
      <c r="HES115" s="150"/>
      <c r="HET115" s="150"/>
      <c r="HEU115" s="150"/>
      <c r="HEV115" s="150"/>
      <c r="HEW115" s="150"/>
      <c r="HEX115" s="150"/>
      <c r="HEY115" s="150"/>
      <c r="HEZ115" s="150"/>
      <c r="HFA115" s="150"/>
      <c r="HFB115" s="150"/>
      <c r="HFC115" s="150"/>
      <c r="HFD115" s="150"/>
      <c r="HFE115" s="150"/>
      <c r="HFF115" s="150"/>
      <c r="HFG115" s="150"/>
      <c r="HFH115" s="150"/>
      <c r="HFI115" s="150"/>
      <c r="HFJ115" s="150"/>
      <c r="HFK115" s="150"/>
      <c r="HFL115" s="150"/>
      <c r="HFM115" s="150"/>
      <c r="HFN115" s="150"/>
      <c r="HFO115" s="150"/>
      <c r="HFP115" s="150"/>
      <c r="HFQ115" s="150"/>
      <c r="HFR115" s="150"/>
      <c r="HFS115" s="150"/>
      <c r="HFT115" s="150"/>
      <c r="HFU115" s="150"/>
      <c r="HFV115" s="150"/>
      <c r="HFW115" s="150"/>
      <c r="HFX115" s="150"/>
      <c r="HFY115" s="150"/>
      <c r="HFZ115" s="150"/>
      <c r="HGA115" s="150"/>
      <c r="HGB115" s="150"/>
      <c r="HGC115" s="150"/>
      <c r="HGD115" s="150"/>
      <c r="HGE115" s="150"/>
      <c r="HGF115" s="150"/>
      <c r="HGG115" s="150"/>
      <c r="HGH115" s="150"/>
      <c r="HGI115" s="150"/>
      <c r="HGJ115" s="150"/>
      <c r="HGK115" s="150"/>
      <c r="HGL115" s="150"/>
      <c r="HGM115" s="150"/>
      <c r="HGN115" s="150"/>
      <c r="HGO115" s="150"/>
      <c r="HGP115" s="150"/>
      <c r="HGQ115" s="150"/>
      <c r="HGR115" s="150"/>
      <c r="HGS115" s="150"/>
      <c r="HGT115" s="150"/>
      <c r="HGU115" s="150"/>
      <c r="HGV115" s="150"/>
      <c r="HGW115" s="150"/>
      <c r="HGX115" s="150"/>
      <c r="HGY115" s="150"/>
      <c r="HGZ115" s="150"/>
      <c r="HHA115" s="150"/>
      <c r="HHB115" s="150"/>
      <c r="HHC115" s="150"/>
      <c r="HHD115" s="150"/>
      <c r="HHE115" s="150"/>
      <c r="HHF115" s="150"/>
      <c r="HHG115" s="150"/>
      <c r="HHH115" s="150"/>
      <c r="HHI115" s="150"/>
      <c r="HHJ115" s="150"/>
      <c r="HHK115" s="150"/>
      <c r="HHL115" s="150"/>
      <c r="HHM115" s="150"/>
      <c r="HHN115" s="150"/>
      <c r="HHO115" s="150"/>
      <c r="HHP115" s="150"/>
      <c r="HHQ115" s="150"/>
      <c r="HHR115" s="150"/>
      <c r="HHS115" s="150"/>
      <c r="HHT115" s="150"/>
      <c r="HHU115" s="150"/>
      <c r="HHV115" s="150"/>
      <c r="HHW115" s="150"/>
      <c r="HHX115" s="150"/>
      <c r="HHY115" s="150"/>
      <c r="HHZ115" s="150"/>
      <c r="HIA115" s="150"/>
      <c r="HIB115" s="150"/>
      <c r="HIC115" s="150"/>
      <c r="HID115" s="150"/>
      <c r="HIE115" s="150"/>
      <c r="HIF115" s="150"/>
      <c r="HIG115" s="150"/>
      <c r="HIH115" s="150"/>
      <c r="HII115" s="150"/>
      <c r="HIJ115" s="150"/>
      <c r="HIK115" s="150"/>
      <c r="HIL115" s="150"/>
      <c r="HIM115" s="150"/>
      <c r="HIN115" s="150"/>
      <c r="HIO115" s="150"/>
      <c r="HIP115" s="150"/>
      <c r="HIQ115" s="150"/>
      <c r="HIR115" s="150"/>
      <c r="HIS115" s="150"/>
      <c r="HIT115" s="150"/>
      <c r="HIU115" s="150"/>
      <c r="HIV115" s="150"/>
      <c r="HIW115" s="150"/>
      <c r="HIX115" s="150"/>
      <c r="HIY115" s="150"/>
      <c r="HIZ115" s="150"/>
      <c r="HJA115" s="150"/>
      <c r="HJB115" s="150"/>
      <c r="HJC115" s="150"/>
      <c r="HJD115" s="150"/>
      <c r="HJE115" s="150"/>
      <c r="HJF115" s="150"/>
      <c r="HJG115" s="150"/>
      <c r="HJH115" s="150"/>
      <c r="HJI115" s="150"/>
      <c r="HJJ115" s="150"/>
      <c r="HJK115" s="150"/>
      <c r="HJL115" s="150"/>
      <c r="HJM115" s="150"/>
      <c r="HJN115" s="150"/>
      <c r="HJO115" s="150"/>
      <c r="HJP115" s="150"/>
      <c r="HJQ115" s="150"/>
      <c r="HJR115" s="150"/>
      <c r="HJS115" s="150"/>
      <c r="HJT115" s="150"/>
      <c r="HJU115" s="150"/>
      <c r="HJV115" s="150"/>
      <c r="HJW115" s="150"/>
      <c r="HJX115" s="150"/>
      <c r="HJY115" s="150"/>
      <c r="HJZ115" s="150"/>
      <c r="HKA115" s="150"/>
      <c r="HKB115" s="150"/>
      <c r="HKC115" s="150"/>
      <c r="HKD115" s="150"/>
      <c r="HKE115" s="150"/>
      <c r="HKF115" s="150"/>
      <c r="HKG115" s="150"/>
      <c r="HKH115" s="150"/>
      <c r="HKI115" s="150"/>
      <c r="HKJ115" s="150"/>
      <c r="HKK115" s="150"/>
      <c r="HKL115" s="150"/>
      <c r="HKM115" s="150"/>
      <c r="HKN115" s="150"/>
      <c r="HKO115" s="150"/>
      <c r="HKP115" s="150"/>
      <c r="HKQ115" s="150"/>
      <c r="HKR115" s="150"/>
      <c r="HKS115" s="150"/>
      <c r="HKT115" s="150"/>
      <c r="HKU115" s="150"/>
      <c r="HKV115" s="150"/>
      <c r="HKW115" s="150"/>
      <c r="HKX115" s="150"/>
      <c r="HKY115" s="150"/>
      <c r="HKZ115" s="150"/>
      <c r="HLA115" s="150"/>
      <c r="HLB115" s="150"/>
      <c r="HLC115" s="150"/>
      <c r="HLD115" s="150"/>
      <c r="HLE115" s="150"/>
      <c r="HLF115" s="150"/>
      <c r="HLG115" s="150"/>
      <c r="HLH115" s="150"/>
      <c r="HLI115" s="150"/>
      <c r="HLJ115" s="150"/>
      <c r="HLK115" s="150"/>
      <c r="HLL115" s="150"/>
      <c r="HLM115" s="150"/>
      <c r="HLN115" s="150"/>
      <c r="HLO115" s="150"/>
      <c r="HLP115" s="150"/>
      <c r="HLQ115" s="150"/>
      <c r="HLR115" s="150"/>
      <c r="HLS115" s="150"/>
      <c r="HLT115" s="150"/>
      <c r="HLU115" s="150"/>
      <c r="HLV115" s="150"/>
      <c r="HLW115" s="150"/>
      <c r="HLX115" s="150"/>
      <c r="HLY115" s="150"/>
      <c r="HLZ115" s="150"/>
      <c r="HMA115" s="150"/>
      <c r="HMB115" s="150"/>
      <c r="HMC115" s="150"/>
      <c r="HMD115" s="150"/>
      <c r="HME115" s="150"/>
      <c r="HMF115" s="150"/>
      <c r="HMG115" s="150"/>
      <c r="HMH115" s="150"/>
      <c r="HMI115" s="150"/>
      <c r="HMJ115" s="150"/>
      <c r="HMK115" s="150"/>
      <c r="HML115" s="150"/>
      <c r="HMM115" s="150"/>
      <c r="HMN115" s="150"/>
      <c r="HMO115" s="150"/>
      <c r="HMP115" s="150"/>
      <c r="HMQ115" s="150"/>
      <c r="HMR115" s="150"/>
      <c r="HMS115" s="150"/>
      <c r="HMT115" s="150"/>
      <c r="HMU115" s="150"/>
      <c r="HMV115" s="150"/>
      <c r="HMW115" s="150"/>
      <c r="HMX115" s="150"/>
      <c r="HMY115" s="150"/>
      <c r="HMZ115" s="150"/>
      <c r="HNA115" s="150"/>
      <c r="HNB115" s="150"/>
      <c r="HNC115" s="150"/>
      <c r="HND115" s="150"/>
      <c r="HNE115" s="150"/>
      <c r="HNF115" s="150"/>
      <c r="HNG115" s="150"/>
      <c r="HNH115" s="150"/>
      <c r="HNI115" s="150"/>
      <c r="HNJ115" s="150"/>
      <c r="HNK115" s="150"/>
      <c r="HNL115" s="150"/>
      <c r="HNM115" s="150"/>
      <c r="HNN115" s="150"/>
      <c r="HNO115" s="150"/>
      <c r="HNP115" s="150"/>
      <c r="HNQ115" s="150"/>
      <c r="HNR115" s="150"/>
      <c r="HNS115" s="150"/>
      <c r="HNT115" s="150"/>
      <c r="HNU115" s="150"/>
      <c r="HNV115" s="150"/>
      <c r="HNW115" s="150"/>
      <c r="HNX115" s="150"/>
      <c r="HNY115" s="150"/>
      <c r="HNZ115" s="150"/>
      <c r="HOA115" s="150"/>
      <c r="HOB115" s="150"/>
      <c r="HOC115" s="150"/>
      <c r="HOD115" s="150"/>
      <c r="HOE115" s="150"/>
      <c r="HOF115" s="150"/>
      <c r="HOG115" s="150"/>
      <c r="HOH115" s="150"/>
      <c r="HOI115" s="150"/>
      <c r="HOJ115" s="150"/>
      <c r="HOK115" s="150"/>
      <c r="HOL115" s="150"/>
      <c r="HOM115" s="150"/>
      <c r="HON115" s="150"/>
      <c r="HOO115" s="150"/>
      <c r="HOP115" s="150"/>
      <c r="HOQ115" s="150"/>
      <c r="HOR115" s="150"/>
      <c r="HOS115" s="150"/>
      <c r="HOT115" s="150"/>
      <c r="HOU115" s="150"/>
      <c r="HOV115" s="150"/>
      <c r="HOW115" s="150"/>
      <c r="HOX115" s="150"/>
      <c r="HOY115" s="150"/>
      <c r="HOZ115" s="150"/>
      <c r="HPA115" s="150"/>
      <c r="HPB115" s="150"/>
      <c r="HPC115" s="150"/>
      <c r="HPD115" s="150"/>
      <c r="HPE115" s="150"/>
      <c r="HPF115" s="150"/>
      <c r="HPG115" s="150"/>
      <c r="HPH115" s="150"/>
      <c r="HPI115" s="150"/>
      <c r="HPJ115" s="150"/>
      <c r="HPK115" s="150"/>
      <c r="HPL115" s="150"/>
      <c r="HPM115" s="150"/>
      <c r="HPN115" s="150"/>
      <c r="HPO115" s="150"/>
      <c r="HPP115" s="150"/>
      <c r="HPQ115" s="150"/>
      <c r="HPR115" s="150"/>
      <c r="HPS115" s="150"/>
      <c r="HPT115" s="150"/>
      <c r="HPU115" s="150"/>
      <c r="HPV115" s="150"/>
      <c r="HPW115" s="150"/>
      <c r="HPX115" s="150"/>
      <c r="HPY115" s="150"/>
      <c r="HPZ115" s="150"/>
      <c r="HQA115" s="150"/>
      <c r="HQB115" s="150"/>
      <c r="HQC115" s="150"/>
      <c r="HQD115" s="150"/>
      <c r="HQE115" s="150"/>
      <c r="HQF115" s="150"/>
      <c r="HQG115" s="150"/>
      <c r="HQH115" s="150"/>
      <c r="HQI115" s="150"/>
      <c r="HQJ115" s="150"/>
      <c r="HQK115" s="150"/>
      <c r="HQL115" s="150"/>
      <c r="HQM115" s="150"/>
      <c r="HQN115" s="150"/>
      <c r="HQO115" s="150"/>
      <c r="HQP115" s="150"/>
      <c r="HQQ115" s="150"/>
      <c r="HQR115" s="150"/>
      <c r="HQS115" s="150"/>
      <c r="HQT115" s="150"/>
      <c r="HQU115" s="150"/>
      <c r="HQV115" s="150"/>
      <c r="HQW115" s="150"/>
      <c r="HQX115" s="150"/>
      <c r="HQY115" s="150"/>
      <c r="HQZ115" s="150"/>
      <c r="HRA115" s="150"/>
      <c r="HRB115" s="150"/>
      <c r="HRC115" s="150"/>
      <c r="HRD115" s="150"/>
      <c r="HRE115" s="150"/>
      <c r="HRF115" s="150"/>
      <c r="HRG115" s="150"/>
      <c r="HRH115" s="150"/>
      <c r="HRI115" s="150"/>
      <c r="HRJ115" s="150"/>
      <c r="HRK115" s="150"/>
      <c r="HRL115" s="150"/>
      <c r="HRM115" s="150"/>
      <c r="HRN115" s="150"/>
      <c r="HRO115" s="150"/>
      <c r="HRP115" s="150"/>
      <c r="HRQ115" s="150"/>
      <c r="HRR115" s="150"/>
      <c r="HRS115" s="150"/>
      <c r="HRT115" s="150"/>
      <c r="HRU115" s="150"/>
      <c r="HRV115" s="150"/>
      <c r="HRW115" s="150"/>
      <c r="HRX115" s="150"/>
      <c r="HRY115" s="150"/>
      <c r="HRZ115" s="150"/>
      <c r="HSA115" s="150"/>
      <c r="HSB115" s="150"/>
      <c r="HSC115" s="150"/>
      <c r="HSD115" s="150"/>
      <c r="HSE115" s="150"/>
      <c r="HSF115" s="150"/>
      <c r="HSG115" s="150"/>
      <c r="HSH115" s="150"/>
      <c r="HSI115" s="150"/>
      <c r="HSJ115" s="150"/>
      <c r="HSK115" s="150"/>
      <c r="HSL115" s="150"/>
      <c r="HSM115" s="150"/>
      <c r="HSN115" s="150"/>
      <c r="HSO115" s="150"/>
      <c r="HSP115" s="150"/>
      <c r="HSQ115" s="150"/>
      <c r="HSR115" s="150"/>
      <c r="HSS115" s="150"/>
      <c r="HST115" s="150"/>
      <c r="HSU115" s="150"/>
      <c r="HSV115" s="150"/>
      <c r="HSW115" s="150"/>
      <c r="HSX115" s="150"/>
      <c r="HSY115" s="150"/>
      <c r="HSZ115" s="150"/>
      <c r="HTA115" s="150"/>
      <c r="HTB115" s="150"/>
      <c r="HTC115" s="150"/>
      <c r="HTD115" s="150"/>
      <c r="HTE115" s="150"/>
      <c r="HTF115" s="150"/>
      <c r="HTG115" s="150"/>
      <c r="HTH115" s="150"/>
      <c r="HTI115" s="150"/>
      <c r="HTJ115" s="150"/>
      <c r="HTK115" s="150"/>
      <c r="HTL115" s="150"/>
      <c r="HTM115" s="150"/>
      <c r="HTN115" s="150"/>
      <c r="HTO115" s="150"/>
      <c r="HTP115" s="150"/>
      <c r="HTQ115" s="150"/>
      <c r="HTR115" s="150"/>
      <c r="HTS115" s="150"/>
      <c r="HTT115" s="150"/>
      <c r="HTU115" s="150"/>
      <c r="HTV115" s="150"/>
      <c r="HTW115" s="150"/>
      <c r="HTX115" s="150"/>
      <c r="HTY115" s="150"/>
      <c r="HTZ115" s="150"/>
      <c r="HUA115" s="150"/>
      <c r="HUB115" s="150"/>
      <c r="HUC115" s="150"/>
      <c r="HUD115" s="150"/>
      <c r="HUE115" s="150"/>
      <c r="HUF115" s="150"/>
      <c r="HUG115" s="150"/>
      <c r="HUH115" s="150"/>
      <c r="HUI115" s="150"/>
      <c r="HUJ115" s="150"/>
      <c r="HUK115" s="150"/>
      <c r="HUL115" s="150"/>
      <c r="HUM115" s="150"/>
      <c r="HUN115" s="150"/>
      <c r="HUO115" s="150"/>
      <c r="HUP115" s="150"/>
      <c r="HUQ115" s="150"/>
      <c r="HUR115" s="150"/>
      <c r="HUS115" s="150"/>
      <c r="HUT115" s="150"/>
      <c r="HUU115" s="150"/>
      <c r="HUV115" s="150"/>
      <c r="HUW115" s="150"/>
      <c r="HUX115" s="150"/>
      <c r="HUY115" s="150"/>
      <c r="HUZ115" s="150"/>
      <c r="HVA115" s="150"/>
      <c r="HVB115" s="150"/>
      <c r="HVC115" s="150"/>
      <c r="HVD115" s="150"/>
      <c r="HVE115" s="150"/>
      <c r="HVF115" s="150"/>
      <c r="HVG115" s="150"/>
      <c r="HVH115" s="150"/>
      <c r="HVI115" s="150"/>
      <c r="HVJ115" s="150"/>
      <c r="HVK115" s="150"/>
      <c r="HVL115" s="150"/>
      <c r="HVM115" s="150"/>
      <c r="HVN115" s="150"/>
      <c r="HVO115" s="150"/>
      <c r="HVP115" s="150"/>
      <c r="HVQ115" s="150"/>
      <c r="HVR115" s="150"/>
      <c r="HVS115" s="150"/>
      <c r="HVT115" s="150"/>
      <c r="HVU115" s="150"/>
      <c r="HVV115" s="150"/>
      <c r="HVW115" s="150"/>
      <c r="HVX115" s="150"/>
      <c r="HVY115" s="150"/>
      <c r="HVZ115" s="150"/>
      <c r="HWA115" s="150"/>
      <c r="HWB115" s="150"/>
      <c r="HWC115" s="150"/>
      <c r="HWD115" s="150"/>
      <c r="HWE115" s="150"/>
      <c r="HWF115" s="150"/>
      <c r="HWG115" s="150"/>
      <c r="HWH115" s="150"/>
      <c r="HWI115" s="150"/>
      <c r="HWJ115" s="150"/>
      <c r="HWK115" s="150"/>
      <c r="HWL115" s="150"/>
      <c r="HWM115" s="150"/>
      <c r="HWN115" s="150"/>
      <c r="HWO115" s="150"/>
      <c r="HWP115" s="150"/>
      <c r="HWQ115" s="150"/>
      <c r="HWR115" s="150"/>
      <c r="HWS115" s="150"/>
      <c r="HWT115" s="150"/>
      <c r="HWU115" s="150"/>
      <c r="HWV115" s="150"/>
      <c r="HWW115" s="150"/>
      <c r="HWX115" s="150"/>
      <c r="HWY115" s="150"/>
      <c r="HWZ115" s="150"/>
      <c r="HXA115" s="150"/>
      <c r="HXB115" s="150"/>
      <c r="HXC115" s="150"/>
      <c r="HXD115" s="150"/>
      <c r="HXE115" s="150"/>
      <c r="HXF115" s="150"/>
      <c r="HXG115" s="150"/>
      <c r="HXH115" s="150"/>
      <c r="HXI115" s="150"/>
      <c r="HXJ115" s="150"/>
      <c r="HXK115" s="150"/>
      <c r="HXL115" s="150"/>
      <c r="HXM115" s="150"/>
      <c r="HXN115" s="150"/>
      <c r="HXO115" s="150"/>
      <c r="HXP115" s="150"/>
      <c r="HXQ115" s="150"/>
      <c r="HXR115" s="150"/>
      <c r="HXS115" s="150"/>
      <c r="HXT115" s="150"/>
      <c r="HXU115" s="150"/>
      <c r="HXV115" s="150"/>
      <c r="HXW115" s="150"/>
      <c r="HXX115" s="150"/>
      <c r="HXY115" s="150"/>
      <c r="HXZ115" s="150"/>
      <c r="HYA115" s="150"/>
      <c r="HYB115" s="150"/>
      <c r="HYC115" s="150"/>
      <c r="HYD115" s="150"/>
      <c r="HYE115" s="150"/>
      <c r="HYF115" s="150"/>
      <c r="HYG115" s="150"/>
      <c r="HYH115" s="150"/>
      <c r="HYI115" s="150"/>
      <c r="HYJ115" s="150"/>
      <c r="HYK115" s="150"/>
      <c r="HYL115" s="150"/>
      <c r="HYM115" s="150"/>
      <c r="HYN115" s="150"/>
      <c r="HYO115" s="150"/>
      <c r="HYP115" s="150"/>
      <c r="HYQ115" s="150"/>
      <c r="HYR115" s="150"/>
      <c r="HYS115" s="150"/>
      <c r="HYT115" s="150"/>
      <c r="HYU115" s="150"/>
      <c r="HYV115" s="150"/>
      <c r="HYW115" s="150"/>
      <c r="HYX115" s="150"/>
      <c r="HYY115" s="150"/>
      <c r="HYZ115" s="150"/>
      <c r="HZA115" s="150"/>
      <c r="HZB115" s="150"/>
      <c r="HZC115" s="150"/>
      <c r="HZD115" s="150"/>
      <c r="HZE115" s="150"/>
      <c r="HZF115" s="150"/>
      <c r="HZG115" s="150"/>
      <c r="HZH115" s="150"/>
      <c r="HZI115" s="150"/>
      <c r="HZJ115" s="150"/>
      <c r="HZK115" s="150"/>
      <c r="HZL115" s="150"/>
      <c r="HZM115" s="150"/>
      <c r="HZN115" s="150"/>
      <c r="HZO115" s="150"/>
      <c r="HZP115" s="150"/>
      <c r="HZQ115" s="150"/>
      <c r="HZR115" s="150"/>
      <c r="HZS115" s="150"/>
      <c r="HZT115" s="150"/>
      <c r="HZU115" s="150"/>
      <c r="HZV115" s="150"/>
      <c r="HZW115" s="150"/>
      <c r="HZX115" s="150"/>
      <c r="HZY115" s="150"/>
      <c r="HZZ115" s="150"/>
      <c r="IAA115" s="150"/>
      <c r="IAB115" s="150"/>
      <c r="IAC115" s="150"/>
      <c r="IAD115" s="150"/>
      <c r="IAE115" s="150"/>
      <c r="IAF115" s="150"/>
      <c r="IAG115" s="150"/>
      <c r="IAH115" s="150"/>
      <c r="IAI115" s="150"/>
      <c r="IAJ115" s="150"/>
      <c r="IAK115" s="150"/>
      <c r="IAL115" s="150"/>
      <c r="IAM115" s="150"/>
      <c r="IAN115" s="150"/>
      <c r="IAO115" s="150"/>
      <c r="IAP115" s="150"/>
      <c r="IAQ115" s="150"/>
      <c r="IAR115" s="150"/>
      <c r="IAS115" s="150"/>
      <c r="IAT115" s="150"/>
      <c r="IAU115" s="150"/>
      <c r="IAV115" s="150"/>
      <c r="IAW115" s="150"/>
      <c r="IAX115" s="150"/>
      <c r="IAY115" s="150"/>
      <c r="IAZ115" s="150"/>
      <c r="IBA115" s="150"/>
      <c r="IBB115" s="150"/>
      <c r="IBC115" s="150"/>
      <c r="IBD115" s="150"/>
      <c r="IBE115" s="150"/>
      <c r="IBF115" s="150"/>
      <c r="IBG115" s="150"/>
      <c r="IBH115" s="150"/>
      <c r="IBI115" s="150"/>
      <c r="IBJ115" s="150"/>
      <c r="IBK115" s="150"/>
      <c r="IBL115" s="150"/>
      <c r="IBM115" s="150"/>
      <c r="IBN115" s="150"/>
      <c r="IBO115" s="150"/>
      <c r="IBP115" s="150"/>
      <c r="IBQ115" s="150"/>
      <c r="IBR115" s="150"/>
      <c r="IBS115" s="150"/>
      <c r="IBT115" s="150"/>
      <c r="IBU115" s="150"/>
      <c r="IBV115" s="150"/>
      <c r="IBW115" s="150"/>
      <c r="IBX115" s="150"/>
      <c r="IBY115" s="150"/>
      <c r="IBZ115" s="150"/>
      <c r="ICA115" s="150"/>
      <c r="ICB115" s="150"/>
      <c r="ICC115" s="150"/>
      <c r="ICD115" s="150"/>
      <c r="ICE115" s="150"/>
      <c r="ICF115" s="150"/>
      <c r="ICG115" s="150"/>
      <c r="ICH115" s="150"/>
      <c r="ICI115" s="150"/>
      <c r="ICJ115" s="150"/>
      <c r="ICK115" s="150"/>
      <c r="ICL115" s="150"/>
      <c r="ICM115" s="150"/>
      <c r="ICN115" s="150"/>
      <c r="ICO115" s="150"/>
      <c r="ICP115" s="150"/>
      <c r="ICQ115" s="150"/>
      <c r="ICR115" s="150"/>
      <c r="ICS115" s="150"/>
      <c r="ICT115" s="150"/>
      <c r="ICU115" s="150"/>
      <c r="ICV115" s="150"/>
      <c r="ICW115" s="150"/>
      <c r="ICX115" s="150"/>
      <c r="ICY115" s="150"/>
      <c r="ICZ115" s="150"/>
      <c r="IDA115" s="150"/>
      <c r="IDB115" s="150"/>
      <c r="IDC115" s="150"/>
      <c r="IDD115" s="150"/>
      <c r="IDE115" s="150"/>
      <c r="IDF115" s="150"/>
      <c r="IDG115" s="150"/>
      <c r="IDH115" s="150"/>
      <c r="IDI115" s="150"/>
      <c r="IDJ115" s="150"/>
      <c r="IDK115" s="150"/>
      <c r="IDL115" s="150"/>
      <c r="IDM115" s="150"/>
      <c r="IDN115" s="150"/>
      <c r="IDO115" s="150"/>
      <c r="IDP115" s="150"/>
      <c r="IDQ115" s="150"/>
      <c r="IDR115" s="150"/>
      <c r="IDS115" s="150"/>
      <c r="IDT115" s="150"/>
      <c r="IDU115" s="150"/>
      <c r="IDV115" s="150"/>
      <c r="IDW115" s="150"/>
      <c r="IDX115" s="150"/>
      <c r="IDY115" s="150"/>
      <c r="IDZ115" s="150"/>
      <c r="IEA115" s="150"/>
      <c r="IEB115" s="150"/>
      <c r="IEC115" s="150"/>
      <c r="IED115" s="150"/>
      <c r="IEE115" s="150"/>
      <c r="IEF115" s="150"/>
      <c r="IEG115" s="150"/>
      <c r="IEH115" s="150"/>
      <c r="IEI115" s="150"/>
      <c r="IEJ115" s="150"/>
      <c r="IEK115" s="150"/>
      <c r="IEL115" s="150"/>
      <c r="IEM115" s="150"/>
      <c r="IEN115" s="150"/>
      <c r="IEO115" s="150"/>
      <c r="IEP115" s="150"/>
      <c r="IEQ115" s="150"/>
      <c r="IER115" s="150"/>
      <c r="IES115" s="150"/>
      <c r="IET115" s="150"/>
      <c r="IEU115" s="150"/>
      <c r="IEV115" s="150"/>
      <c r="IEW115" s="150"/>
      <c r="IEX115" s="150"/>
      <c r="IEY115" s="150"/>
      <c r="IEZ115" s="150"/>
      <c r="IFA115" s="150"/>
      <c r="IFB115" s="150"/>
      <c r="IFC115" s="150"/>
      <c r="IFD115" s="150"/>
      <c r="IFE115" s="150"/>
      <c r="IFF115" s="150"/>
      <c r="IFG115" s="150"/>
      <c r="IFH115" s="150"/>
      <c r="IFI115" s="150"/>
      <c r="IFJ115" s="150"/>
      <c r="IFK115" s="150"/>
      <c r="IFL115" s="150"/>
      <c r="IFM115" s="150"/>
      <c r="IFN115" s="150"/>
      <c r="IFO115" s="150"/>
      <c r="IFP115" s="150"/>
      <c r="IFQ115" s="150"/>
      <c r="IFR115" s="150"/>
      <c r="IFS115" s="150"/>
      <c r="IFT115" s="150"/>
      <c r="IFU115" s="150"/>
      <c r="IFV115" s="150"/>
      <c r="IFW115" s="150"/>
      <c r="IFX115" s="150"/>
      <c r="IFY115" s="150"/>
      <c r="IFZ115" s="150"/>
      <c r="IGA115" s="150"/>
      <c r="IGB115" s="150"/>
      <c r="IGC115" s="150"/>
      <c r="IGD115" s="150"/>
      <c r="IGE115" s="150"/>
      <c r="IGF115" s="150"/>
      <c r="IGG115" s="150"/>
      <c r="IGH115" s="150"/>
      <c r="IGI115" s="150"/>
      <c r="IGJ115" s="150"/>
      <c r="IGK115" s="150"/>
      <c r="IGL115" s="150"/>
      <c r="IGM115" s="150"/>
      <c r="IGN115" s="150"/>
      <c r="IGO115" s="150"/>
      <c r="IGP115" s="150"/>
      <c r="IGQ115" s="150"/>
      <c r="IGR115" s="150"/>
      <c r="IGS115" s="150"/>
      <c r="IGT115" s="150"/>
      <c r="IGU115" s="150"/>
      <c r="IGV115" s="150"/>
      <c r="IGW115" s="150"/>
      <c r="IGX115" s="150"/>
      <c r="IGY115" s="150"/>
      <c r="IGZ115" s="150"/>
      <c r="IHA115" s="150"/>
      <c r="IHB115" s="150"/>
      <c r="IHC115" s="150"/>
      <c r="IHD115" s="150"/>
      <c r="IHE115" s="150"/>
      <c r="IHF115" s="150"/>
      <c r="IHG115" s="150"/>
      <c r="IHH115" s="150"/>
      <c r="IHI115" s="150"/>
      <c r="IHJ115" s="150"/>
      <c r="IHK115" s="150"/>
      <c r="IHL115" s="150"/>
      <c r="IHM115" s="150"/>
      <c r="IHN115" s="150"/>
      <c r="IHO115" s="150"/>
      <c r="IHP115" s="150"/>
      <c r="IHQ115" s="150"/>
      <c r="IHR115" s="150"/>
      <c r="IHS115" s="150"/>
      <c r="IHT115" s="150"/>
      <c r="IHU115" s="150"/>
      <c r="IHV115" s="150"/>
      <c r="IHW115" s="150"/>
      <c r="IHX115" s="150"/>
      <c r="IHY115" s="150"/>
      <c r="IHZ115" s="150"/>
      <c r="IIA115" s="150"/>
      <c r="IIB115" s="150"/>
      <c r="IIC115" s="150"/>
      <c r="IID115" s="150"/>
      <c r="IIE115" s="150"/>
      <c r="IIF115" s="150"/>
      <c r="IIG115" s="150"/>
      <c r="IIH115" s="150"/>
      <c r="III115" s="150"/>
      <c r="IIJ115" s="150"/>
      <c r="IIK115" s="150"/>
      <c r="IIL115" s="150"/>
      <c r="IIM115" s="150"/>
      <c r="IIN115" s="150"/>
      <c r="IIO115" s="150"/>
      <c r="IIP115" s="150"/>
      <c r="IIQ115" s="150"/>
      <c r="IIR115" s="150"/>
      <c r="IIS115" s="150"/>
      <c r="IIT115" s="150"/>
      <c r="IIU115" s="150"/>
      <c r="IIV115" s="150"/>
      <c r="IIW115" s="150"/>
      <c r="IIX115" s="150"/>
      <c r="IIY115" s="150"/>
      <c r="IIZ115" s="150"/>
      <c r="IJA115" s="150"/>
      <c r="IJB115" s="150"/>
      <c r="IJC115" s="150"/>
      <c r="IJD115" s="150"/>
      <c r="IJE115" s="150"/>
      <c r="IJF115" s="150"/>
      <c r="IJG115" s="150"/>
      <c r="IJH115" s="150"/>
      <c r="IJI115" s="150"/>
      <c r="IJJ115" s="150"/>
      <c r="IJK115" s="150"/>
      <c r="IJL115" s="150"/>
      <c r="IJM115" s="150"/>
      <c r="IJN115" s="150"/>
      <c r="IJO115" s="150"/>
      <c r="IJP115" s="150"/>
      <c r="IJQ115" s="150"/>
      <c r="IJR115" s="150"/>
      <c r="IJS115" s="150"/>
      <c r="IJT115" s="150"/>
      <c r="IJU115" s="150"/>
      <c r="IJV115" s="150"/>
      <c r="IJW115" s="150"/>
      <c r="IJX115" s="150"/>
      <c r="IJY115" s="150"/>
      <c r="IJZ115" s="150"/>
      <c r="IKA115" s="150"/>
      <c r="IKB115" s="150"/>
      <c r="IKC115" s="150"/>
      <c r="IKD115" s="150"/>
      <c r="IKE115" s="150"/>
      <c r="IKF115" s="150"/>
      <c r="IKG115" s="150"/>
      <c r="IKH115" s="150"/>
      <c r="IKI115" s="150"/>
      <c r="IKJ115" s="150"/>
      <c r="IKK115" s="150"/>
      <c r="IKL115" s="150"/>
      <c r="IKM115" s="150"/>
      <c r="IKN115" s="150"/>
      <c r="IKO115" s="150"/>
      <c r="IKP115" s="150"/>
      <c r="IKQ115" s="150"/>
      <c r="IKR115" s="150"/>
      <c r="IKS115" s="150"/>
      <c r="IKT115" s="150"/>
      <c r="IKU115" s="150"/>
      <c r="IKV115" s="150"/>
      <c r="IKW115" s="150"/>
      <c r="IKX115" s="150"/>
      <c r="IKY115" s="150"/>
      <c r="IKZ115" s="150"/>
      <c r="ILA115" s="150"/>
      <c r="ILB115" s="150"/>
      <c r="ILC115" s="150"/>
      <c r="ILD115" s="150"/>
      <c r="ILE115" s="150"/>
      <c r="ILF115" s="150"/>
      <c r="ILG115" s="150"/>
      <c r="ILH115" s="150"/>
      <c r="ILI115" s="150"/>
      <c r="ILJ115" s="150"/>
      <c r="ILK115" s="150"/>
      <c r="ILL115" s="150"/>
      <c r="ILM115" s="150"/>
      <c r="ILN115" s="150"/>
      <c r="ILO115" s="150"/>
      <c r="ILP115" s="150"/>
      <c r="ILQ115" s="150"/>
      <c r="ILR115" s="150"/>
      <c r="ILS115" s="150"/>
      <c r="ILT115" s="150"/>
      <c r="ILU115" s="150"/>
      <c r="ILV115" s="150"/>
      <c r="ILW115" s="150"/>
      <c r="ILX115" s="150"/>
      <c r="ILY115" s="150"/>
      <c r="ILZ115" s="150"/>
      <c r="IMA115" s="150"/>
      <c r="IMB115" s="150"/>
      <c r="IMC115" s="150"/>
      <c r="IMD115" s="150"/>
      <c r="IME115" s="150"/>
      <c r="IMF115" s="150"/>
      <c r="IMG115" s="150"/>
      <c r="IMH115" s="150"/>
      <c r="IMI115" s="150"/>
      <c r="IMJ115" s="150"/>
      <c r="IMK115" s="150"/>
      <c r="IML115" s="150"/>
      <c r="IMM115" s="150"/>
      <c r="IMN115" s="150"/>
      <c r="IMO115" s="150"/>
      <c r="IMP115" s="150"/>
      <c r="IMQ115" s="150"/>
      <c r="IMR115" s="150"/>
      <c r="IMS115" s="150"/>
      <c r="IMT115" s="150"/>
      <c r="IMU115" s="150"/>
      <c r="IMV115" s="150"/>
      <c r="IMW115" s="150"/>
      <c r="IMX115" s="150"/>
      <c r="IMY115" s="150"/>
      <c r="IMZ115" s="150"/>
      <c r="INA115" s="150"/>
      <c r="INB115" s="150"/>
      <c r="INC115" s="150"/>
      <c r="IND115" s="150"/>
      <c r="INE115" s="150"/>
      <c r="INF115" s="150"/>
      <c r="ING115" s="150"/>
      <c r="INH115" s="150"/>
      <c r="INI115" s="150"/>
      <c r="INJ115" s="150"/>
      <c r="INK115" s="150"/>
      <c r="INL115" s="150"/>
      <c r="INM115" s="150"/>
      <c r="INN115" s="150"/>
      <c r="INO115" s="150"/>
      <c r="INP115" s="150"/>
      <c r="INQ115" s="150"/>
      <c r="INR115" s="150"/>
      <c r="INS115" s="150"/>
      <c r="INT115" s="150"/>
      <c r="INU115" s="150"/>
      <c r="INV115" s="150"/>
      <c r="INW115" s="150"/>
      <c r="INX115" s="150"/>
      <c r="INY115" s="150"/>
      <c r="INZ115" s="150"/>
      <c r="IOA115" s="150"/>
      <c r="IOB115" s="150"/>
      <c r="IOC115" s="150"/>
      <c r="IOD115" s="150"/>
      <c r="IOE115" s="150"/>
      <c r="IOF115" s="150"/>
      <c r="IOG115" s="150"/>
      <c r="IOH115" s="150"/>
      <c r="IOI115" s="150"/>
      <c r="IOJ115" s="150"/>
      <c r="IOK115" s="150"/>
      <c r="IOL115" s="150"/>
      <c r="IOM115" s="150"/>
      <c r="ION115" s="150"/>
      <c r="IOO115" s="150"/>
      <c r="IOP115" s="150"/>
      <c r="IOQ115" s="150"/>
      <c r="IOR115" s="150"/>
      <c r="IOS115" s="150"/>
      <c r="IOT115" s="150"/>
      <c r="IOU115" s="150"/>
      <c r="IOV115" s="150"/>
      <c r="IOW115" s="150"/>
      <c r="IOX115" s="150"/>
      <c r="IOY115" s="150"/>
      <c r="IOZ115" s="150"/>
      <c r="IPA115" s="150"/>
      <c r="IPB115" s="150"/>
      <c r="IPC115" s="150"/>
      <c r="IPD115" s="150"/>
      <c r="IPE115" s="150"/>
      <c r="IPF115" s="150"/>
      <c r="IPG115" s="150"/>
      <c r="IPH115" s="150"/>
      <c r="IPI115" s="150"/>
      <c r="IPJ115" s="150"/>
      <c r="IPK115" s="150"/>
      <c r="IPL115" s="150"/>
      <c r="IPM115" s="150"/>
      <c r="IPN115" s="150"/>
      <c r="IPO115" s="150"/>
      <c r="IPP115" s="150"/>
      <c r="IPQ115" s="150"/>
      <c r="IPR115" s="150"/>
      <c r="IPS115" s="150"/>
      <c r="IPT115" s="150"/>
      <c r="IPU115" s="150"/>
      <c r="IPV115" s="150"/>
      <c r="IPW115" s="150"/>
      <c r="IPX115" s="150"/>
      <c r="IPY115" s="150"/>
      <c r="IPZ115" s="150"/>
      <c r="IQA115" s="150"/>
      <c r="IQB115" s="150"/>
      <c r="IQC115" s="150"/>
      <c r="IQD115" s="150"/>
      <c r="IQE115" s="150"/>
      <c r="IQF115" s="150"/>
      <c r="IQG115" s="150"/>
      <c r="IQH115" s="150"/>
      <c r="IQI115" s="150"/>
      <c r="IQJ115" s="150"/>
      <c r="IQK115" s="150"/>
      <c r="IQL115" s="150"/>
      <c r="IQM115" s="150"/>
      <c r="IQN115" s="150"/>
      <c r="IQO115" s="150"/>
      <c r="IQP115" s="150"/>
      <c r="IQQ115" s="150"/>
      <c r="IQR115" s="150"/>
      <c r="IQS115" s="150"/>
      <c r="IQT115" s="150"/>
      <c r="IQU115" s="150"/>
      <c r="IQV115" s="150"/>
      <c r="IQW115" s="150"/>
      <c r="IQX115" s="150"/>
      <c r="IQY115" s="150"/>
      <c r="IQZ115" s="150"/>
      <c r="IRA115" s="150"/>
      <c r="IRB115" s="150"/>
      <c r="IRC115" s="150"/>
      <c r="IRD115" s="150"/>
      <c r="IRE115" s="150"/>
      <c r="IRF115" s="150"/>
      <c r="IRG115" s="150"/>
      <c r="IRH115" s="150"/>
      <c r="IRI115" s="150"/>
      <c r="IRJ115" s="150"/>
      <c r="IRK115" s="150"/>
      <c r="IRL115" s="150"/>
      <c r="IRM115" s="150"/>
      <c r="IRN115" s="150"/>
      <c r="IRO115" s="150"/>
      <c r="IRP115" s="150"/>
      <c r="IRQ115" s="150"/>
      <c r="IRR115" s="150"/>
      <c r="IRS115" s="150"/>
      <c r="IRT115" s="150"/>
      <c r="IRU115" s="150"/>
      <c r="IRV115" s="150"/>
      <c r="IRW115" s="150"/>
      <c r="IRX115" s="150"/>
      <c r="IRY115" s="150"/>
      <c r="IRZ115" s="150"/>
      <c r="ISA115" s="150"/>
      <c r="ISB115" s="150"/>
      <c r="ISC115" s="150"/>
      <c r="ISD115" s="150"/>
      <c r="ISE115" s="150"/>
      <c r="ISF115" s="150"/>
      <c r="ISG115" s="150"/>
      <c r="ISH115" s="150"/>
      <c r="ISI115" s="150"/>
      <c r="ISJ115" s="150"/>
      <c r="ISK115" s="150"/>
      <c r="ISL115" s="150"/>
      <c r="ISM115" s="150"/>
      <c r="ISN115" s="150"/>
      <c r="ISO115" s="150"/>
      <c r="ISP115" s="150"/>
      <c r="ISQ115" s="150"/>
      <c r="ISR115" s="150"/>
      <c r="ISS115" s="150"/>
      <c r="IST115" s="150"/>
      <c r="ISU115" s="150"/>
      <c r="ISV115" s="150"/>
      <c r="ISW115" s="150"/>
      <c r="ISX115" s="150"/>
      <c r="ISY115" s="150"/>
      <c r="ISZ115" s="150"/>
      <c r="ITA115" s="150"/>
      <c r="ITB115" s="150"/>
      <c r="ITC115" s="150"/>
      <c r="ITD115" s="150"/>
      <c r="ITE115" s="150"/>
      <c r="ITF115" s="150"/>
      <c r="ITG115" s="150"/>
      <c r="ITH115" s="150"/>
      <c r="ITI115" s="150"/>
      <c r="ITJ115" s="150"/>
      <c r="ITK115" s="150"/>
      <c r="ITL115" s="150"/>
      <c r="ITM115" s="150"/>
      <c r="ITN115" s="150"/>
      <c r="ITO115" s="150"/>
      <c r="ITP115" s="150"/>
      <c r="ITQ115" s="150"/>
      <c r="ITR115" s="150"/>
      <c r="ITS115" s="150"/>
      <c r="ITT115" s="150"/>
      <c r="ITU115" s="150"/>
      <c r="ITV115" s="150"/>
      <c r="ITW115" s="150"/>
      <c r="ITX115" s="150"/>
      <c r="ITY115" s="150"/>
      <c r="ITZ115" s="150"/>
      <c r="IUA115" s="150"/>
      <c r="IUB115" s="150"/>
      <c r="IUC115" s="150"/>
      <c r="IUD115" s="150"/>
      <c r="IUE115" s="150"/>
      <c r="IUF115" s="150"/>
      <c r="IUG115" s="150"/>
      <c r="IUH115" s="150"/>
      <c r="IUI115" s="150"/>
      <c r="IUJ115" s="150"/>
      <c r="IUK115" s="150"/>
      <c r="IUL115" s="150"/>
      <c r="IUM115" s="150"/>
      <c r="IUN115" s="150"/>
      <c r="IUO115" s="150"/>
      <c r="IUP115" s="150"/>
      <c r="IUQ115" s="150"/>
      <c r="IUR115" s="150"/>
      <c r="IUS115" s="150"/>
      <c r="IUT115" s="150"/>
      <c r="IUU115" s="150"/>
      <c r="IUV115" s="150"/>
      <c r="IUW115" s="150"/>
      <c r="IUX115" s="150"/>
      <c r="IUY115" s="150"/>
      <c r="IUZ115" s="150"/>
      <c r="IVA115" s="150"/>
      <c r="IVB115" s="150"/>
      <c r="IVC115" s="150"/>
      <c r="IVD115" s="150"/>
      <c r="IVE115" s="150"/>
      <c r="IVF115" s="150"/>
      <c r="IVG115" s="150"/>
      <c r="IVH115" s="150"/>
      <c r="IVI115" s="150"/>
      <c r="IVJ115" s="150"/>
      <c r="IVK115" s="150"/>
      <c r="IVL115" s="150"/>
      <c r="IVM115" s="150"/>
      <c r="IVN115" s="150"/>
      <c r="IVO115" s="150"/>
      <c r="IVP115" s="150"/>
      <c r="IVQ115" s="150"/>
      <c r="IVR115" s="150"/>
      <c r="IVS115" s="150"/>
      <c r="IVT115" s="150"/>
      <c r="IVU115" s="150"/>
      <c r="IVV115" s="150"/>
      <c r="IVW115" s="150"/>
      <c r="IVX115" s="150"/>
      <c r="IVY115" s="150"/>
      <c r="IVZ115" s="150"/>
      <c r="IWA115" s="150"/>
      <c r="IWB115" s="150"/>
      <c r="IWC115" s="150"/>
      <c r="IWD115" s="150"/>
      <c r="IWE115" s="150"/>
      <c r="IWF115" s="150"/>
      <c r="IWG115" s="150"/>
      <c r="IWH115" s="150"/>
      <c r="IWI115" s="150"/>
      <c r="IWJ115" s="150"/>
      <c r="IWK115" s="150"/>
      <c r="IWL115" s="150"/>
      <c r="IWM115" s="150"/>
      <c r="IWN115" s="150"/>
      <c r="IWO115" s="150"/>
      <c r="IWP115" s="150"/>
      <c r="IWQ115" s="150"/>
      <c r="IWR115" s="150"/>
      <c r="IWS115" s="150"/>
      <c r="IWT115" s="150"/>
      <c r="IWU115" s="150"/>
      <c r="IWV115" s="150"/>
      <c r="IWW115" s="150"/>
      <c r="IWX115" s="150"/>
      <c r="IWY115" s="150"/>
      <c r="IWZ115" s="150"/>
      <c r="IXA115" s="150"/>
      <c r="IXB115" s="150"/>
      <c r="IXC115" s="150"/>
      <c r="IXD115" s="150"/>
      <c r="IXE115" s="150"/>
      <c r="IXF115" s="150"/>
      <c r="IXG115" s="150"/>
      <c r="IXH115" s="150"/>
      <c r="IXI115" s="150"/>
      <c r="IXJ115" s="150"/>
      <c r="IXK115" s="150"/>
      <c r="IXL115" s="150"/>
      <c r="IXM115" s="150"/>
      <c r="IXN115" s="150"/>
      <c r="IXO115" s="150"/>
      <c r="IXP115" s="150"/>
      <c r="IXQ115" s="150"/>
      <c r="IXR115" s="150"/>
      <c r="IXS115" s="150"/>
      <c r="IXT115" s="150"/>
      <c r="IXU115" s="150"/>
      <c r="IXV115" s="150"/>
      <c r="IXW115" s="150"/>
      <c r="IXX115" s="150"/>
      <c r="IXY115" s="150"/>
      <c r="IXZ115" s="150"/>
      <c r="IYA115" s="150"/>
      <c r="IYB115" s="150"/>
      <c r="IYC115" s="150"/>
      <c r="IYD115" s="150"/>
      <c r="IYE115" s="150"/>
      <c r="IYF115" s="150"/>
      <c r="IYG115" s="150"/>
      <c r="IYH115" s="150"/>
      <c r="IYI115" s="150"/>
      <c r="IYJ115" s="150"/>
      <c r="IYK115" s="150"/>
      <c r="IYL115" s="150"/>
      <c r="IYM115" s="150"/>
      <c r="IYN115" s="150"/>
      <c r="IYO115" s="150"/>
      <c r="IYP115" s="150"/>
      <c r="IYQ115" s="150"/>
      <c r="IYR115" s="150"/>
      <c r="IYS115" s="150"/>
      <c r="IYT115" s="150"/>
      <c r="IYU115" s="150"/>
      <c r="IYV115" s="150"/>
      <c r="IYW115" s="150"/>
      <c r="IYX115" s="150"/>
      <c r="IYY115" s="150"/>
      <c r="IYZ115" s="150"/>
      <c r="IZA115" s="150"/>
      <c r="IZB115" s="150"/>
      <c r="IZC115" s="150"/>
      <c r="IZD115" s="150"/>
      <c r="IZE115" s="150"/>
      <c r="IZF115" s="150"/>
      <c r="IZG115" s="150"/>
      <c r="IZH115" s="150"/>
      <c r="IZI115" s="150"/>
      <c r="IZJ115" s="150"/>
      <c r="IZK115" s="150"/>
      <c r="IZL115" s="150"/>
      <c r="IZM115" s="150"/>
      <c r="IZN115" s="150"/>
      <c r="IZO115" s="150"/>
      <c r="IZP115" s="150"/>
      <c r="IZQ115" s="150"/>
      <c r="IZR115" s="150"/>
      <c r="IZS115" s="150"/>
      <c r="IZT115" s="150"/>
      <c r="IZU115" s="150"/>
      <c r="IZV115" s="150"/>
      <c r="IZW115" s="150"/>
      <c r="IZX115" s="150"/>
      <c r="IZY115" s="150"/>
      <c r="IZZ115" s="150"/>
      <c r="JAA115" s="150"/>
      <c r="JAB115" s="150"/>
      <c r="JAC115" s="150"/>
      <c r="JAD115" s="150"/>
      <c r="JAE115" s="150"/>
      <c r="JAF115" s="150"/>
      <c r="JAG115" s="150"/>
      <c r="JAH115" s="150"/>
      <c r="JAI115" s="150"/>
      <c r="JAJ115" s="150"/>
      <c r="JAK115" s="150"/>
      <c r="JAL115" s="150"/>
      <c r="JAM115" s="150"/>
      <c r="JAN115" s="150"/>
      <c r="JAO115" s="150"/>
      <c r="JAP115" s="150"/>
      <c r="JAQ115" s="150"/>
      <c r="JAR115" s="150"/>
      <c r="JAS115" s="150"/>
      <c r="JAT115" s="150"/>
      <c r="JAU115" s="150"/>
      <c r="JAV115" s="150"/>
      <c r="JAW115" s="150"/>
      <c r="JAX115" s="150"/>
      <c r="JAY115" s="150"/>
      <c r="JAZ115" s="150"/>
      <c r="JBA115" s="150"/>
      <c r="JBB115" s="150"/>
      <c r="JBC115" s="150"/>
      <c r="JBD115" s="150"/>
      <c r="JBE115" s="150"/>
      <c r="JBF115" s="150"/>
      <c r="JBG115" s="150"/>
      <c r="JBH115" s="150"/>
      <c r="JBI115" s="150"/>
      <c r="JBJ115" s="150"/>
      <c r="JBK115" s="150"/>
      <c r="JBL115" s="150"/>
      <c r="JBM115" s="150"/>
      <c r="JBN115" s="150"/>
      <c r="JBO115" s="150"/>
      <c r="JBP115" s="150"/>
      <c r="JBQ115" s="150"/>
      <c r="JBR115" s="150"/>
      <c r="JBS115" s="150"/>
      <c r="JBT115" s="150"/>
      <c r="JBU115" s="150"/>
      <c r="JBV115" s="150"/>
      <c r="JBW115" s="150"/>
      <c r="JBX115" s="150"/>
      <c r="JBY115" s="150"/>
      <c r="JBZ115" s="150"/>
      <c r="JCA115" s="150"/>
      <c r="JCB115" s="150"/>
      <c r="JCC115" s="150"/>
      <c r="JCD115" s="150"/>
      <c r="JCE115" s="150"/>
      <c r="JCF115" s="150"/>
      <c r="JCG115" s="150"/>
      <c r="JCH115" s="150"/>
      <c r="JCI115" s="150"/>
      <c r="JCJ115" s="150"/>
      <c r="JCK115" s="150"/>
      <c r="JCL115" s="150"/>
      <c r="JCM115" s="150"/>
      <c r="JCN115" s="150"/>
      <c r="JCO115" s="150"/>
      <c r="JCP115" s="150"/>
      <c r="JCQ115" s="150"/>
      <c r="JCR115" s="150"/>
      <c r="JCS115" s="150"/>
      <c r="JCT115" s="150"/>
      <c r="JCU115" s="150"/>
      <c r="JCV115" s="150"/>
      <c r="JCW115" s="150"/>
      <c r="JCX115" s="150"/>
      <c r="JCY115" s="150"/>
      <c r="JCZ115" s="150"/>
      <c r="JDA115" s="150"/>
      <c r="JDB115" s="150"/>
      <c r="JDC115" s="150"/>
      <c r="JDD115" s="150"/>
      <c r="JDE115" s="150"/>
      <c r="JDF115" s="150"/>
      <c r="JDG115" s="150"/>
      <c r="JDH115" s="150"/>
      <c r="JDI115" s="150"/>
      <c r="JDJ115" s="150"/>
      <c r="JDK115" s="150"/>
      <c r="JDL115" s="150"/>
      <c r="JDM115" s="150"/>
      <c r="JDN115" s="150"/>
      <c r="JDO115" s="150"/>
      <c r="JDP115" s="150"/>
      <c r="JDQ115" s="150"/>
      <c r="JDR115" s="150"/>
      <c r="JDS115" s="150"/>
      <c r="JDT115" s="150"/>
      <c r="JDU115" s="150"/>
      <c r="JDV115" s="150"/>
      <c r="JDW115" s="150"/>
      <c r="JDX115" s="150"/>
      <c r="JDY115" s="150"/>
      <c r="JDZ115" s="150"/>
      <c r="JEA115" s="150"/>
      <c r="JEB115" s="150"/>
      <c r="JEC115" s="150"/>
      <c r="JED115" s="150"/>
      <c r="JEE115" s="150"/>
      <c r="JEF115" s="150"/>
      <c r="JEG115" s="150"/>
      <c r="JEH115" s="150"/>
      <c r="JEI115" s="150"/>
      <c r="JEJ115" s="150"/>
      <c r="JEK115" s="150"/>
      <c r="JEL115" s="150"/>
      <c r="JEM115" s="150"/>
      <c r="JEN115" s="150"/>
      <c r="JEO115" s="150"/>
      <c r="JEP115" s="150"/>
      <c r="JEQ115" s="150"/>
      <c r="JER115" s="150"/>
      <c r="JES115" s="150"/>
      <c r="JET115" s="150"/>
      <c r="JEU115" s="150"/>
      <c r="JEV115" s="150"/>
      <c r="JEW115" s="150"/>
      <c r="JEX115" s="150"/>
      <c r="JEY115" s="150"/>
      <c r="JEZ115" s="150"/>
      <c r="JFA115" s="150"/>
      <c r="JFB115" s="150"/>
      <c r="JFC115" s="150"/>
      <c r="JFD115" s="150"/>
      <c r="JFE115" s="150"/>
      <c r="JFF115" s="150"/>
      <c r="JFG115" s="150"/>
      <c r="JFH115" s="150"/>
      <c r="JFI115" s="150"/>
      <c r="JFJ115" s="150"/>
      <c r="JFK115" s="150"/>
      <c r="JFL115" s="150"/>
      <c r="JFM115" s="150"/>
      <c r="JFN115" s="150"/>
      <c r="JFO115" s="150"/>
      <c r="JFP115" s="150"/>
      <c r="JFQ115" s="150"/>
      <c r="JFR115" s="150"/>
      <c r="JFS115" s="150"/>
      <c r="JFT115" s="150"/>
      <c r="JFU115" s="150"/>
      <c r="JFV115" s="150"/>
      <c r="JFW115" s="150"/>
      <c r="JFX115" s="150"/>
      <c r="JFY115" s="150"/>
      <c r="JFZ115" s="150"/>
      <c r="JGA115" s="150"/>
      <c r="JGB115" s="150"/>
      <c r="JGC115" s="150"/>
      <c r="JGD115" s="150"/>
      <c r="JGE115" s="150"/>
      <c r="JGF115" s="150"/>
      <c r="JGG115" s="150"/>
      <c r="JGH115" s="150"/>
      <c r="JGI115" s="150"/>
      <c r="JGJ115" s="150"/>
      <c r="JGK115" s="150"/>
      <c r="JGL115" s="150"/>
      <c r="JGM115" s="150"/>
      <c r="JGN115" s="150"/>
      <c r="JGO115" s="150"/>
      <c r="JGP115" s="150"/>
      <c r="JGQ115" s="150"/>
      <c r="JGR115" s="150"/>
      <c r="JGS115" s="150"/>
      <c r="JGT115" s="150"/>
      <c r="JGU115" s="150"/>
      <c r="JGV115" s="150"/>
      <c r="JGW115" s="150"/>
      <c r="JGX115" s="150"/>
      <c r="JGY115" s="150"/>
      <c r="JGZ115" s="150"/>
      <c r="JHA115" s="150"/>
      <c r="JHB115" s="150"/>
      <c r="JHC115" s="150"/>
      <c r="JHD115" s="150"/>
      <c r="JHE115" s="150"/>
      <c r="JHF115" s="150"/>
      <c r="JHG115" s="150"/>
      <c r="JHH115" s="150"/>
      <c r="JHI115" s="150"/>
      <c r="JHJ115" s="150"/>
      <c r="JHK115" s="150"/>
      <c r="JHL115" s="150"/>
      <c r="JHM115" s="150"/>
      <c r="JHN115" s="150"/>
      <c r="JHO115" s="150"/>
      <c r="JHP115" s="150"/>
      <c r="JHQ115" s="150"/>
      <c r="JHR115" s="150"/>
      <c r="JHS115" s="150"/>
      <c r="JHT115" s="150"/>
      <c r="JHU115" s="150"/>
      <c r="JHV115" s="150"/>
      <c r="JHW115" s="150"/>
      <c r="JHX115" s="150"/>
      <c r="JHY115" s="150"/>
      <c r="JHZ115" s="150"/>
      <c r="JIA115" s="150"/>
      <c r="JIB115" s="150"/>
      <c r="JIC115" s="150"/>
      <c r="JID115" s="150"/>
      <c r="JIE115" s="150"/>
      <c r="JIF115" s="150"/>
      <c r="JIG115" s="150"/>
      <c r="JIH115" s="150"/>
      <c r="JII115" s="150"/>
      <c r="JIJ115" s="150"/>
      <c r="JIK115" s="150"/>
      <c r="JIL115" s="150"/>
      <c r="JIM115" s="150"/>
      <c r="JIN115" s="150"/>
      <c r="JIO115" s="150"/>
      <c r="JIP115" s="150"/>
      <c r="JIQ115" s="150"/>
      <c r="JIR115" s="150"/>
      <c r="JIS115" s="150"/>
      <c r="JIT115" s="150"/>
      <c r="JIU115" s="150"/>
      <c r="JIV115" s="150"/>
      <c r="JIW115" s="150"/>
      <c r="JIX115" s="150"/>
      <c r="JIY115" s="150"/>
      <c r="JIZ115" s="150"/>
      <c r="JJA115" s="150"/>
      <c r="JJB115" s="150"/>
      <c r="JJC115" s="150"/>
      <c r="JJD115" s="150"/>
      <c r="JJE115" s="150"/>
      <c r="JJF115" s="150"/>
      <c r="JJG115" s="150"/>
      <c r="JJH115" s="150"/>
      <c r="JJI115" s="150"/>
      <c r="JJJ115" s="150"/>
      <c r="JJK115" s="150"/>
      <c r="JJL115" s="150"/>
      <c r="JJM115" s="150"/>
      <c r="JJN115" s="150"/>
      <c r="JJO115" s="150"/>
      <c r="JJP115" s="150"/>
      <c r="JJQ115" s="150"/>
      <c r="JJR115" s="150"/>
      <c r="JJS115" s="150"/>
      <c r="JJT115" s="150"/>
      <c r="JJU115" s="150"/>
      <c r="JJV115" s="150"/>
      <c r="JJW115" s="150"/>
      <c r="JJX115" s="150"/>
      <c r="JJY115" s="150"/>
      <c r="JJZ115" s="150"/>
      <c r="JKA115" s="150"/>
      <c r="JKB115" s="150"/>
      <c r="JKC115" s="150"/>
      <c r="JKD115" s="150"/>
      <c r="JKE115" s="150"/>
      <c r="JKF115" s="150"/>
      <c r="JKG115" s="150"/>
      <c r="JKH115" s="150"/>
      <c r="JKI115" s="150"/>
      <c r="JKJ115" s="150"/>
      <c r="JKK115" s="150"/>
      <c r="JKL115" s="150"/>
      <c r="JKM115" s="150"/>
      <c r="JKN115" s="150"/>
      <c r="JKO115" s="150"/>
      <c r="JKP115" s="150"/>
      <c r="JKQ115" s="150"/>
      <c r="JKR115" s="150"/>
      <c r="JKS115" s="150"/>
      <c r="JKT115" s="150"/>
      <c r="JKU115" s="150"/>
      <c r="JKV115" s="150"/>
      <c r="JKW115" s="150"/>
      <c r="JKX115" s="150"/>
      <c r="JKY115" s="150"/>
      <c r="JKZ115" s="150"/>
      <c r="JLA115" s="150"/>
      <c r="JLB115" s="150"/>
      <c r="JLC115" s="150"/>
      <c r="JLD115" s="150"/>
      <c r="JLE115" s="150"/>
      <c r="JLF115" s="150"/>
      <c r="JLG115" s="150"/>
      <c r="JLH115" s="150"/>
      <c r="JLI115" s="150"/>
      <c r="JLJ115" s="150"/>
      <c r="JLK115" s="150"/>
      <c r="JLL115" s="150"/>
      <c r="JLM115" s="150"/>
      <c r="JLN115" s="150"/>
      <c r="JLO115" s="150"/>
      <c r="JLP115" s="150"/>
      <c r="JLQ115" s="150"/>
      <c r="JLR115" s="150"/>
      <c r="JLS115" s="150"/>
      <c r="JLT115" s="150"/>
      <c r="JLU115" s="150"/>
      <c r="JLV115" s="150"/>
      <c r="JLW115" s="150"/>
      <c r="JLX115" s="150"/>
      <c r="JLY115" s="150"/>
      <c r="JLZ115" s="150"/>
      <c r="JMA115" s="150"/>
      <c r="JMB115" s="150"/>
      <c r="JMC115" s="150"/>
      <c r="JMD115" s="150"/>
      <c r="JME115" s="150"/>
      <c r="JMF115" s="150"/>
      <c r="JMG115" s="150"/>
      <c r="JMH115" s="150"/>
      <c r="JMI115" s="150"/>
      <c r="JMJ115" s="150"/>
      <c r="JMK115" s="150"/>
      <c r="JML115" s="150"/>
      <c r="JMM115" s="150"/>
      <c r="JMN115" s="150"/>
      <c r="JMO115" s="150"/>
      <c r="JMP115" s="150"/>
      <c r="JMQ115" s="150"/>
      <c r="JMR115" s="150"/>
      <c r="JMS115" s="150"/>
      <c r="JMT115" s="150"/>
      <c r="JMU115" s="150"/>
      <c r="JMV115" s="150"/>
      <c r="JMW115" s="150"/>
      <c r="JMX115" s="150"/>
      <c r="JMY115" s="150"/>
      <c r="JMZ115" s="150"/>
      <c r="JNA115" s="150"/>
      <c r="JNB115" s="150"/>
      <c r="JNC115" s="150"/>
      <c r="JND115" s="150"/>
      <c r="JNE115" s="150"/>
      <c r="JNF115" s="150"/>
      <c r="JNG115" s="150"/>
      <c r="JNH115" s="150"/>
      <c r="JNI115" s="150"/>
      <c r="JNJ115" s="150"/>
      <c r="JNK115" s="150"/>
      <c r="JNL115" s="150"/>
      <c r="JNM115" s="150"/>
      <c r="JNN115" s="150"/>
      <c r="JNO115" s="150"/>
      <c r="JNP115" s="150"/>
      <c r="JNQ115" s="150"/>
      <c r="JNR115" s="150"/>
      <c r="JNS115" s="150"/>
      <c r="JNT115" s="150"/>
      <c r="JNU115" s="150"/>
      <c r="JNV115" s="150"/>
      <c r="JNW115" s="150"/>
      <c r="JNX115" s="150"/>
      <c r="JNY115" s="150"/>
      <c r="JNZ115" s="150"/>
      <c r="JOA115" s="150"/>
      <c r="JOB115" s="150"/>
      <c r="JOC115" s="150"/>
      <c r="JOD115" s="150"/>
      <c r="JOE115" s="150"/>
      <c r="JOF115" s="150"/>
      <c r="JOG115" s="150"/>
      <c r="JOH115" s="150"/>
      <c r="JOI115" s="150"/>
      <c r="JOJ115" s="150"/>
      <c r="JOK115" s="150"/>
      <c r="JOL115" s="150"/>
      <c r="JOM115" s="150"/>
      <c r="JON115" s="150"/>
      <c r="JOO115" s="150"/>
      <c r="JOP115" s="150"/>
      <c r="JOQ115" s="150"/>
      <c r="JOR115" s="150"/>
      <c r="JOS115" s="150"/>
      <c r="JOT115" s="150"/>
      <c r="JOU115" s="150"/>
      <c r="JOV115" s="150"/>
      <c r="JOW115" s="150"/>
      <c r="JOX115" s="150"/>
      <c r="JOY115" s="150"/>
      <c r="JOZ115" s="150"/>
      <c r="JPA115" s="150"/>
      <c r="JPB115" s="150"/>
      <c r="JPC115" s="150"/>
      <c r="JPD115" s="150"/>
      <c r="JPE115" s="150"/>
      <c r="JPF115" s="150"/>
      <c r="JPG115" s="150"/>
      <c r="JPH115" s="150"/>
      <c r="JPI115" s="150"/>
      <c r="JPJ115" s="150"/>
      <c r="JPK115" s="150"/>
      <c r="JPL115" s="150"/>
      <c r="JPM115" s="150"/>
      <c r="JPN115" s="150"/>
      <c r="JPO115" s="150"/>
      <c r="JPP115" s="150"/>
      <c r="JPQ115" s="150"/>
      <c r="JPR115" s="150"/>
      <c r="JPS115" s="150"/>
      <c r="JPT115" s="150"/>
      <c r="JPU115" s="150"/>
      <c r="JPV115" s="150"/>
      <c r="JPW115" s="150"/>
      <c r="JPX115" s="150"/>
      <c r="JPY115" s="150"/>
      <c r="JPZ115" s="150"/>
      <c r="JQA115" s="150"/>
      <c r="JQB115" s="150"/>
      <c r="JQC115" s="150"/>
      <c r="JQD115" s="150"/>
      <c r="JQE115" s="150"/>
      <c r="JQF115" s="150"/>
      <c r="JQG115" s="150"/>
      <c r="JQH115" s="150"/>
      <c r="JQI115" s="150"/>
      <c r="JQJ115" s="150"/>
      <c r="JQK115" s="150"/>
      <c r="JQL115" s="150"/>
      <c r="JQM115" s="150"/>
      <c r="JQN115" s="150"/>
      <c r="JQO115" s="150"/>
      <c r="JQP115" s="150"/>
      <c r="JQQ115" s="150"/>
      <c r="JQR115" s="150"/>
      <c r="JQS115" s="150"/>
      <c r="JQT115" s="150"/>
      <c r="JQU115" s="150"/>
      <c r="JQV115" s="150"/>
      <c r="JQW115" s="150"/>
      <c r="JQX115" s="150"/>
      <c r="JQY115" s="150"/>
      <c r="JQZ115" s="150"/>
      <c r="JRA115" s="150"/>
      <c r="JRB115" s="150"/>
      <c r="JRC115" s="150"/>
      <c r="JRD115" s="150"/>
      <c r="JRE115" s="150"/>
      <c r="JRF115" s="150"/>
      <c r="JRG115" s="150"/>
      <c r="JRH115" s="150"/>
      <c r="JRI115" s="150"/>
      <c r="JRJ115" s="150"/>
      <c r="JRK115" s="150"/>
      <c r="JRL115" s="150"/>
      <c r="JRM115" s="150"/>
      <c r="JRN115" s="150"/>
      <c r="JRO115" s="150"/>
      <c r="JRP115" s="150"/>
      <c r="JRQ115" s="150"/>
      <c r="JRR115" s="150"/>
      <c r="JRS115" s="150"/>
      <c r="JRT115" s="150"/>
      <c r="JRU115" s="150"/>
      <c r="JRV115" s="150"/>
      <c r="JRW115" s="150"/>
      <c r="JRX115" s="150"/>
      <c r="JRY115" s="150"/>
      <c r="JRZ115" s="150"/>
      <c r="JSA115" s="150"/>
      <c r="JSB115" s="150"/>
      <c r="JSC115" s="150"/>
      <c r="JSD115" s="150"/>
      <c r="JSE115" s="150"/>
      <c r="JSF115" s="150"/>
      <c r="JSG115" s="150"/>
      <c r="JSH115" s="150"/>
      <c r="JSI115" s="150"/>
      <c r="JSJ115" s="150"/>
      <c r="JSK115" s="150"/>
      <c r="JSL115" s="150"/>
      <c r="JSM115" s="150"/>
      <c r="JSN115" s="150"/>
      <c r="JSO115" s="150"/>
      <c r="JSP115" s="150"/>
      <c r="JSQ115" s="150"/>
      <c r="JSR115" s="150"/>
      <c r="JSS115" s="150"/>
      <c r="JST115" s="150"/>
      <c r="JSU115" s="150"/>
      <c r="JSV115" s="150"/>
      <c r="JSW115" s="150"/>
      <c r="JSX115" s="150"/>
      <c r="JSY115" s="150"/>
      <c r="JSZ115" s="150"/>
      <c r="JTA115" s="150"/>
      <c r="JTB115" s="150"/>
      <c r="JTC115" s="150"/>
      <c r="JTD115" s="150"/>
      <c r="JTE115" s="150"/>
      <c r="JTF115" s="150"/>
      <c r="JTG115" s="150"/>
      <c r="JTH115" s="150"/>
      <c r="JTI115" s="150"/>
      <c r="JTJ115" s="150"/>
      <c r="JTK115" s="150"/>
      <c r="JTL115" s="150"/>
      <c r="JTM115" s="150"/>
      <c r="JTN115" s="150"/>
      <c r="JTO115" s="150"/>
      <c r="JTP115" s="150"/>
      <c r="JTQ115" s="150"/>
      <c r="JTR115" s="150"/>
      <c r="JTS115" s="150"/>
      <c r="JTT115" s="150"/>
      <c r="JTU115" s="150"/>
      <c r="JTV115" s="150"/>
      <c r="JTW115" s="150"/>
      <c r="JTX115" s="150"/>
      <c r="JTY115" s="150"/>
      <c r="JTZ115" s="150"/>
      <c r="JUA115" s="150"/>
      <c r="JUB115" s="150"/>
      <c r="JUC115" s="150"/>
      <c r="JUD115" s="150"/>
      <c r="JUE115" s="150"/>
      <c r="JUF115" s="150"/>
      <c r="JUG115" s="150"/>
      <c r="JUH115" s="150"/>
      <c r="JUI115" s="150"/>
      <c r="JUJ115" s="150"/>
      <c r="JUK115" s="150"/>
      <c r="JUL115" s="150"/>
      <c r="JUM115" s="150"/>
      <c r="JUN115" s="150"/>
      <c r="JUO115" s="150"/>
      <c r="JUP115" s="150"/>
      <c r="JUQ115" s="150"/>
      <c r="JUR115" s="150"/>
      <c r="JUS115" s="150"/>
      <c r="JUT115" s="150"/>
      <c r="JUU115" s="150"/>
      <c r="JUV115" s="150"/>
      <c r="JUW115" s="150"/>
      <c r="JUX115" s="150"/>
      <c r="JUY115" s="150"/>
      <c r="JUZ115" s="150"/>
      <c r="JVA115" s="150"/>
      <c r="JVB115" s="150"/>
      <c r="JVC115" s="150"/>
      <c r="JVD115" s="150"/>
      <c r="JVE115" s="150"/>
      <c r="JVF115" s="150"/>
      <c r="JVG115" s="150"/>
      <c r="JVH115" s="150"/>
      <c r="JVI115" s="150"/>
      <c r="JVJ115" s="150"/>
      <c r="JVK115" s="150"/>
      <c r="JVL115" s="150"/>
      <c r="JVM115" s="150"/>
      <c r="JVN115" s="150"/>
      <c r="JVO115" s="150"/>
      <c r="JVP115" s="150"/>
      <c r="JVQ115" s="150"/>
      <c r="JVR115" s="150"/>
      <c r="JVS115" s="150"/>
      <c r="JVT115" s="150"/>
      <c r="JVU115" s="150"/>
      <c r="JVV115" s="150"/>
      <c r="JVW115" s="150"/>
      <c r="JVX115" s="150"/>
      <c r="JVY115" s="150"/>
      <c r="JVZ115" s="150"/>
      <c r="JWA115" s="150"/>
      <c r="JWB115" s="150"/>
      <c r="JWC115" s="150"/>
      <c r="JWD115" s="150"/>
      <c r="JWE115" s="150"/>
      <c r="JWF115" s="150"/>
      <c r="JWG115" s="150"/>
      <c r="JWH115" s="150"/>
      <c r="JWI115" s="150"/>
      <c r="JWJ115" s="150"/>
      <c r="JWK115" s="150"/>
      <c r="JWL115" s="150"/>
      <c r="JWM115" s="150"/>
      <c r="JWN115" s="150"/>
      <c r="JWO115" s="150"/>
      <c r="JWP115" s="150"/>
      <c r="JWQ115" s="150"/>
      <c r="JWR115" s="150"/>
      <c r="JWS115" s="150"/>
      <c r="JWT115" s="150"/>
      <c r="JWU115" s="150"/>
      <c r="JWV115" s="150"/>
      <c r="JWW115" s="150"/>
      <c r="JWX115" s="150"/>
      <c r="JWY115" s="150"/>
      <c r="JWZ115" s="150"/>
      <c r="JXA115" s="150"/>
      <c r="JXB115" s="150"/>
      <c r="JXC115" s="150"/>
      <c r="JXD115" s="150"/>
      <c r="JXE115" s="150"/>
      <c r="JXF115" s="150"/>
      <c r="JXG115" s="150"/>
      <c r="JXH115" s="150"/>
      <c r="JXI115" s="150"/>
      <c r="JXJ115" s="150"/>
      <c r="JXK115" s="150"/>
      <c r="JXL115" s="150"/>
      <c r="JXM115" s="150"/>
      <c r="JXN115" s="150"/>
      <c r="JXO115" s="150"/>
      <c r="JXP115" s="150"/>
      <c r="JXQ115" s="150"/>
      <c r="JXR115" s="150"/>
      <c r="JXS115" s="150"/>
      <c r="JXT115" s="150"/>
      <c r="JXU115" s="150"/>
      <c r="JXV115" s="150"/>
      <c r="JXW115" s="150"/>
      <c r="JXX115" s="150"/>
      <c r="JXY115" s="150"/>
      <c r="JXZ115" s="150"/>
      <c r="JYA115" s="150"/>
      <c r="JYB115" s="150"/>
      <c r="JYC115" s="150"/>
      <c r="JYD115" s="150"/>
      <c r="JYE115" s="150"/>
      <c r="JYF115" s="150"/>
      <c r="JYG115" s="150"/>
      <c r="JYH115" s="150"/>
      <c r="JYI115" s="150"/>
      <c r="JYJ115" s="150"/>
      <c r="JYK115" s="150"/>
      <c r="JYL115" s="150"/>
      <c r="JYM115" s="150"/>
      <c r="JYN115" s="150"/>
      <c r="JYO115" s="150"/>
      <c r="JYP115" s="150"/>
      <c r="JYQ115" s="150"/>
      <c r="JYR115" s="150"/>
      <c r="JYS115" s="150"/>
      <c r="JYT115" s="150"/>
      <c r="JYU115" s="150"/>
      <c r="JYV115" s="150"/>
      <c r="JYW115" s="150"/>
      <c r="JYX115" s="150"/>
      <c r="JYY115" s="150"/>
      <c r="JYZ115" s="150"/>
      <c r="JZA115" s="150"/>
      <c r="JZB115" s="150"/>
      <c r="JZC115" s="150"/>
      <c r="JZD115" s="150"/>
      <c r="JZE115" s="150"/>
      <c r="JZF115" s="150"/>
      <c r="JZG115" s="150"/>
      <c r="JZH115" s="150"/>
      <c r="JZI115" s="150"/>
      <c r="JZJ115" s="150"/>
      <c r="JZK115" s="150"/>
      <c r="JZL115" s="150"/>
      <c r="JZM115" s="150"/>
      <c r="JZN115" s="150"/>
      <c r="JZO115" s="150"/>
      <c r="JZP115" s="150"/>
      <c r="JZQ115" s="150"/>
      <c r="JZR115" s="150"/>
      <c r="JZS115" s="150"/>
      <c r="JZT115" s="150"/>
      <c r="JZU115" s="150"/>
      <c r="JZV115" s="150"/>
      <c r="JZW115" s="150"/>
      <c r="JZX115" s="150"/>
      <c r="JZY115" s="150"/>
      <c r="JZZ115" s="150"/>
      <c r="KAA115" s="150"/>
      <c r="KAB115" s="150"/>
      <c r="KAC115" s="150"/>
      <c r="KAD115" s="150"/>
      <c r="KAE115" s="150"/>
      <c r="KAF115" s="150"/>
      <c r="KAG115" s="150"/>
      <c r="KAH115" s="150"/>
      <c r="KAI115" s="150"/>
      <c r="KAJ115" s="150"/>
      <c r="KAK115" s="150"/>
      <c r="KAL115" s="150"/>
      <c r="KAM115" s="150"/>
      <c r="KAN115" s="150"/>
      <c r="KAO115" s="150"/>
      <c r="KAP115" s="150"/>
      <c r="KAQ115" s="150"/>
      <c r="KAR115" s="150"/>
      <c r="KAS115" s="150"/>
      <c r="KAT115" s="150"/>
      <c r="KAU115" s="150"/>
      <c r="KAV115" s="150"/>
      <c r="KAW115" s="150"/>
      <c r="KAX115" s="150"/>
      <c r="KAY115" s="150"/>
      <c r="KAZ115" s="150"/>
      <c r="KBA115" s="150"/>
      <c r="KBB115" s="150"/>
      <c r="KBC115" s="150"/>
      <c r="KBD115" s="150"/>
      <c r="KBE115" s="150"/>
      <c r="KBF115" s="150"/>
      <c r="KBG115" s="150"/>
      <c r="KBH115" s="150"/>
      <c r="KBI115" s="150"/>
      <c r="KBJ115" s="150"/>
      <c r="KBK115" s="150"/>
      <c r="KBL115" s="150"/>
      <c r="KBM115" s="150"/>
      <c r="KBN115" s="150"/>
      <c r="KBO115" s="150"/>
      <c r="KBP115" s="150"/>
      <c r="KBQ115" s="150"/>
      <c r="KBR115" s="150"/>
      <c r="KBS115" s="150"/>
      <c r="KBT115" s="150"/>
      <c r="KBU115" s="150"/>
      <c r="KBV115" s="150"/>
      <c r="KBW115" s="150"/>
      <c r="KBX115" s="150"/>
      <c r="KBY115" s="150"/>
      <c r="KBZ115" s="150"/>
      <c r="KCA115" s="150"/>
      <c r="KCB115" s="150"/>
      <c r="KCC115" s="150"/>
      <c r="KCD115" s="150"/>
      <c r="KCE115" s="150"/>
      <c r="KCF115" s="150"/>
      <c r="KCG115" s="150"/>
      <c r="KCH115" s="150"/>
      <c r="KCI115" s="150"/>
      <c r="KCJ115" s="150"/>
      <c r="KCK115" s="150"/>
      <c r="KCL115" s="150"/>
      <c r="KCM115" s="150"/>
      <c r="KCN115" s="150"/>
      <c r="KCO115" s="150"/>
      <c r="KCP115" s="150"/>
      <c r="KCQ115" s="150"/>
      <c r="KCR115" s="150"/>
      <c r="KCS115" s="150"/>
      <c r="KCT115" s="150"/>
      <c r="KCU115" s="150"/>
      <c r="KCV115" s="150"/>
      <c r="KCW115" s="150"/>
      <c r="KCX115" s="150"/>
      <c r="KCY115" s="150"/>
      <c r="KCZ115" s="150"/>
      <c r="KDA115" s="150"/>
      <c r="KDB115" s="150"/>
      <c r="KDC115" s="150"/>
      <c r="KDD115" s="150"/>
      <c r="KDE115" s="150"/>
      <c r="KDF115" s="150"/>
      <c r="KDG115" s="150"/>
      <c r="KDH115" s="150"/>
      <c r="KDI115" s="150"/>
      <c r="KDJ115" s="150"/>
      <c r="KDK115" s="150"/>
      <c r="KDL115" s="150"/>
      <c r="KDM115" s="150"/>
      <c r="KDN115" s="150"/>
      <c r="KDO115" s="150"/>
      <c r="KDP115" s="150"/>
      <c r="KDQ115" s="150"/>
      <c r="KDR115" s="150"/>
      <c r="KDS115" s="150"/>
      <c r="KDT115" s="150"/>
      <c r="KDU115" s="150"/>
      <c r="KDV115" s="150"/>
      <c r="KDW115" s="150"/>
      <c r="KDX115" s="150"/>
      <c r="KDY115" s="150"/>
      <c r="KDZ115" s="150"/>
      <c r="KEA115" s="150"/>
      <c r="KEB115" s="150"/>
      <c r="KEC115" s="150"/>
      <c r="KED115" s="150"/>
      <c r="KEE115" s="150"/>
      <c r="KEF115" s="150"/>
      <c r="KEG115" s="150"/>
      <c r="KEH115" s="150"/>
      <c r="KEI115" s="150"/>
      <c r="KEJ115" s="150"/>
      <c r="KEK115" s="150"/>
      <c r="KEL115" s="150"/>
      <c r="KEM115" s="150"/>
      <c r="KEN115" s="150"/>
      <c r="KEO115" s="150"/>
      <c r="KEP115" s="150"/>
      <c r="KEQ115" s="150"/>
      <c r="KER115" s="150"/>
      <c r="KES115" s="150"/>
      <c r="KET115" s="150"/>
      <c r="KEU115" s="150"/>
      <c r="KEV115" s="150"/>
      <c r="KEW115" s="150"/>
      <c r="KEX115" s="150"/>
      <c r="KEY115" s="150"/>
      <c r="KEZ115" s="150"/>
      <c r="KFA115" s="150"/>
      <c r="KFB115" s="150"/>
      <c r="KFC115" s="150"/>
      <c r="KFD115" s="150"/>
      <c r="KFE115" s="150"/>
      <c r="KFF115" s="150"/>
      <c r="KFG115" s="150"/>
      <c r="KFH115" s="150"/>
      <c r="KFI115" s="150"/>
      <c r="KFJ115" s="150"/>
      <c r="KFK115" s="150"/>
      <c r="KFL115" s="150"/>
      <c r="KFM115" s="150"/>
      <c r="KFN115" s="150"/>
      <c r="KFO115" s="150"/>
      <c r="KFP115" s="150"/>
      <c r="KFQ115" s="150"/>
      <c r="KFR115" s="150"/>
      <c r="KFS115" s="150"/>
      <c r="KFT115" s="150"/>
      <c r="KFU115" s="150"/>
      <c r="KFV115" s="150"/>
      <c r="KFW115" s="150"/>
      <c r="KFX115" s="150"/>
      <c r="KFY115" s="150"/>
      <c r="KFZ115" s="150"/>
      <c r="KGA115" s="150"/>
      <c r="KGB115" s="150"/>
      <c r="KGC115" s="150"/>
      <c r="KGD115" s="150"/>
      <c r="KGE115" s="150"/>
      <c r="KGF115" s="150"/>
      <c r="KGG115" s="150"/>
      <c r="KGH115" s="150"/>
      <c r="KGI115" s="150"/>
      <c r="KGJ115" s="150"/>
      <c r="KGK115" s="150"/>
      <c r="KGL115" s="150"/>
      <c r="KGM115" s="150"/>
      <c r="KGN115" s="150"/>
      <c r="KGO115" s="150"/>
      <c r="KGP115" s="150"/>
      <c r="KGQ115" s="150"/>
      <c r="KGR115" s="150"/>
      <c r="KGS115" s="150"/>
      <c r="KGT115" s="150"/>
      <c r="KGU115" s="150"/>
      <c r="KGV115" s="150"/>
      <c r="KGW115" s="150"/>
      <c r="KGX115" s="150"/>
      <c r="KGY115" s="150"/>
      <c r="KGZ115" s="150"/>
      <c r="KHA115" s="150"/>
      <c r="KHB115" s="150"/>
      <c r="KHC115" s="150"/>
      <c r="KHD115" s="150"/>
      <c r="KHE115" s="150"/>
      <c r="KHF115" s="150"/>
      <c r="KHG115" s="150"/>
      <c r="KHH115" s="150"/>
      <c r="KHI115" s="150"/>
      <c r="KHJ115" s="150"/>
      <c r="KHK115" s="150"/>
      <c r="KHL115" s="150"/>
      <c r="KHM115" s="150"/>
      <c r="KHN115" s="150"/>
      <c r="KHO115" s="150"/>
      <c r="KHP115" s="150"/>
      <c r="KHQ115" s="150"/>
      <c r="KHR115" s="150"/>
      <c r="KHS115" s="150"/>
      <c r="KHT115" s="150"/>
      <c r="KHU115" s="150"/>
      <c r="KHV115" s="150"/>
      <c r="KHW115" s="150"/>
      <c r="KHX115" s="150"/>
      <c r="KHY115" s="150"/>
      <c r="KHZ115" s="150"/>
      <c r="KIA115" s="150"/>
      <c r="KIB115" s="150"/>
      <c r="KIC115" s="150"/>
      <c r="KID115" s="150"/>
      <c r="KIE115" s="150"/>
      <c r="KIF115" s="150"/>
      <c r="KIG115" s="150"/>
      <c r="KIH115" s="150"/>
      <c r="KII115" s="150"/>
      <c r="KIJ115" s="150"/>
      <c r="KIK115" s="150"/>
      <c r="KIL115" s="150"/>
      <c r="KIM115" s="150"/>
      <c r="KIN115" s="150"/>
      <c r="KIO115" s="150"/>
      <c r="KIP115" s="150"/>
      <c r="KIQ115" s="150"/>
      <c r="KIR115" s="150"/>
      <c r="KIS115" s="150"/>
      <c r="KIT115" s="150"/>
      <c r="KIU115" s="150"/>
      <c r="KIV115" s="150"/>
      <c r="KIW115" s="150"/>
      <c r="KIX115" s="150"/>
      <c r="KIY115" s="150"/>
      <c r="KIZ115" s="150"/>
      <c r="KJA115" s="150"/>
      <c r="KJB115" s="150"/>
      <c r="KJC115" s="150"/>
      <c r="KJD115" s="150"/>
      <c r="KJE115" s="150"/>
      <c r="KJF115" s="150"/>
      <c r="KJG115" s="150"/>
      <c r="KJH115" s="150"/>
      <c r="KJI115" s="150"/>
      <c r="KJJ115" s="150"/>
      <c r="KJK115" s="150"/>
      <c r="KJL115" s="150"/>
      <c r="KJM115" s="150"/>
      <c r="KJN115" s="150"/>
      <c r="KJO115" s="150"/>
      <c r="KJP115" s="150"/>
      <c r="KJQ115" s="150"/>
      <c r="KJR115" s="150"/>
      <c r="KJS115" s="150"/>
      <c r="KJT115" s="150"/>
      <c r="KJU115" s="150"/>
      <c r="KJV115" s="150"/>
      <c r="KJW115" s="150"/>
      <c r="KJX115" s="150"/>
      <c r="KJY115" s="150"/>
      <c r="KJZ115" s="150"/>
      <c r="KKA115" s="150"/>
      <c r="KKB115" s="150"/>
      <c r="KKC115" s="150"/>
      <c r="KKD115" s="150"/>
      <c r="KKE115" s="150"/>
      <c r="KKF115" s="150"/>
      <c r="KKG115" s="150"/>
      <c r="KKH115" s="150"/>
      <c r="KKI115" s="150"/>
      <c r="KKJ115" s="150"/>
      <c r="KKK115" s="150"/>
      <c r="KKL115" s="150"/>
      <c r="KKM115" s="150"/>
      <c r="KKN115" s="150"/>
      <c r="KKO115" s="150"/>
      <c r="KKP115" s="150"/>
      <c r="KKQ115" s="150"/>
      <c r="KKR115" s="150"/>
      <c r="KKS115" s="150"/>
      <c r="KKT115" s="150"/>
      <c r="KKU115" s="150"/>
      <c r="KKV115" s="150"/>
      <c r="KKW115" s="150"/>
      <c r="KKX115" s="150"/>
      <c r="KKY115" s="150"/>
      <c r="KKZ115" s="150"/>
      <c r="KLA115" s="150"/>
      <c r="KLB115" s="150"/>
      <c r="KLC115" s="150"/>
      <c r="KLD115" s="150"/>
      <c r="KLE115" s="150"/>
      <c r="KLF115" s="150"/>
      <c r="KLG115" s="150"/>
      <c r="KLH115" s="150"/>
      <c r="KLI115" s="150"/>
      <c r="KLJ115" s="150"/>
      <c r="KLK115" s="150"/>
      <c r="KLL115" s="150"/>
      <c r="KLM115" s="150"/>
      <c r="KLN115" s="150"/>
      <c r="KLO115" s="150"/>
      <c r="KLP115" s="150"/>
      <c r="KLQ115" s="150"/>
      <c r="KLR115" s="150"/>
      <c r="KLS115" s="150"/>
      <c r="KLT115" s="150"/>
      <c r="KLU115" s="150"/>
      <c r="KLV115" s="150"/>
      <c r="KLW115" s="150"/>
      <c r="KLX115" s="150"/>
      <c r="KLY115" s="150"/>
      <c r="KLZ115" s="150"/>
      <c r="KMA115" s="150"/>
      <c r="KMB115" s="150"/>
      <c r="KMC115" s="150"/>
      <c r="KMD115" s="150"/>
      <c r="KME115" s="150"/>
      <c r="KMF115" s="150"/>
      <c r="KMG115" s="150"/>
      <c r="KMH115" s="150"/>
      <c r="KMI115" s="150"/>
      <c r="KMJ115" s="150"/>
      <c r="KMK115" s="150"/>
      <c r="KML115" s="150"/>
      <c r="KMM115" s="150"/>
      <c r="KMN115" s="150"/>
      <c r="KMO115" s="150"/>
      <c r="KMP115" s="150"/>
      <c r="KMQ115" s="150"/>
      <c r="KMR115" s="150"/>
      <c r="KMS115" s="150"/>
      <c r="KMT115" s="150"/>
      <c r="KMU115" s="150"/>
      <c r="KMV115" s="150"/>
      <c r="KMW115" s="150"/>
      <c r="KMX115" s="150"/>
      <c r="KMY115" s="150"/>
      <c r="KMZ115" s="150"/>
      <c r="KNA115" s="150"/>
      <c r="KNB115" s="150"/>
      <c r="KNC115" s="150"/>
      <c r="KND115" s="150"/>
      <c r="KNE115" s="150"/>
      <c r="KNF115" s="150"/>
      <c r="KNG115" s="150"/>
      <c r="KNH115" s="150"/>
      <c r="KNI115" s="150"/>
      <c r="KNJ115" s="150"/>
      <c r="KNK115" s="150"/>
      <c r="KNL115" s="150"/>
      <c r="KNM115" s="150"/>
      <c r="KNN115" s="150"/>
      <c r="KNO115" s="150"/>
      <c r="KNP115" s="150"/>
      <c r="KNQ115" s="150"/>
      <c r="KNR115" s="150"/>
      <c r="KNS115" s="150"/>
      <c r="KNT115" s="150"/>
      <c r="KNU115" s="150"/>
      <c r="KNV115" s="150"/>
      <c r="KNW115" s="150"/>
      <c r="KNX115" s="150"/>
      <c r="KNY115" s="150"/>
      <c r="KNZ115" s="150"/>
      <c r="KOA115" s="150"/>
      <c r="KOB115" s="150"/>
      <c r="KOC115" s="150"/>
      <c r="KOD115" s="150"/>
      <c r="KOE115" s="150"/>
      <c r="KOF115" s="150"/>
      <c r="KOG115" s="150"/>
      <c r="KOH115" s="150"/>
      <c r="KOI115" s="150"/>
      <c r="KOJ115" s="150"/>
      <c r="KOK115" s="150"/>
      <c r="KOL115" s="150"/>
      <c r="KOM115" s="150"/>
      <c r="KON115" s="150"/>
      <c r="KOO115" s="150"/>
      <c r="KOP115" s="150"/>
      <c r="KOQ115" s="150"/>
      <c r="KOR115" s="150"/>
      <c r="KOS115" s="150"/>
      <c r="KOT115" s="150"/>
      <c r="KOU115" s="150"/>
      <c r="KOV115" s="150"/>
      <c r="KOW115" s="150"/>
      <c r="KOX115" s="150"/>
      <c r="KOY115" s="150"/>
      <c r="KOZ115" s="150"/>
      <c r="KPA115" s="150"/>
      <c r="KPB115" s="150"/>
      <c r="KPC115" s="150"/>
      <c r="KPD115" s="150"/>
      <c r="KPE115" s="150"/>
      <c r="KPF115" s="150"/>
      <c r="KPG115" s="150"/>
      <c r="KPH115" s="150"/>
      <c r="KPI115" s="150"/>
      <c r="KPJ115" s="150"/>
      <c r="KPK115" s="150"/>
      <c r="KPL115" s="150"/>
      <c r="KPM115" s="150"/>
      <c r="KPN115" s="150"/>
      <c r="KPO115" s="150"/>
      <c r="KPP115" s="150"/>
      <c r="KPQ115" s="150"/>
      <c r="KPR115" s="150"/>
      <c r="KPS115" s="150"/>
      <c r="KPT115" s="150"/>
      <c r="KPU115" s="150"/>
      <c r="KPV115" s="150"/>
      <c r="KPW115" s="150"/>
      <c r="KPX115" s="150"/>
      <c r="KPY115" s="150"/>
      <c r="KPZ115" s="150"/>
      <c r="KQA115" s="150"/>
      <c r="KQB115" s="150"/>
      <c r="KQC115" s="150"/>
      <c r="KQD115" s="150"/>
      <c r="KQE115" s="150"/>
      <c r="KQF115" s="150"/>
      <c r="KQG115" s="150"/>
      <c r="KQH115" s="150"/>
      <c r="KQI115" s="150"/>
      <c r="KQJ115" s="150"/>
      <c r="KQK115" s="150"/>
      <c r="KQL115" s="150"/>
      <c r="KQM115" s="150"/>
      <c r="KQN115" s="150"/>
      <c r="KQO115" s="150"/>
      <c r="KQP115" s="150"/>
      <c r="KQQ115" s="150"/>
      <c r="KQR115" s="150"/>
      <c r="KQS115" s="150"/>
      <c r="KQT115" s="150"/>
      <c r="KQU115" s="150"/>
      <c r="KQV115" s="150"/>
      <c r="KQW115" s="150"/>
      <c r="KQX115" s="150"/>
      <c r="KQY115" s="150"/>
      <c r="KQZ115" s="150"/>
      <c r="KRA115" s="150"/>
      <c r="KRB115" s="150"/>
      <c r="KRC115" s="150"/>
      <c r="KRD115" s="150"/>
      <c r="KRE115" s="150"/>
      <c r="KRF115" s="150"/>
      <c r="KRG115" s="150"/>
      <c r="KRH115" s="150"/>
      <c r="KRI115" s="150"/>
      <c r="KRJ115" s="150"/>
      <c r="KRK115" s="150"/>
      <c r="KRL115" s="150"/>
      <c r="KRM115" s="150"/>
      <c r="KRN115" s="150"/>
      <c r="KRO115" s="150"/>
      <c r="KRP115" s="150"/>
      <c r="KRQ115" s="150"/>
      <c r="KRR115" s="150"/>
      <c r="KRS115" s="150"/>
      <c r="KRT115" s="150"/>
      <c r="KRU115" s="150"/>
      <c r="KRV115" s="150"/>
      <c r="KRW115" s="150"/>
      <c r="KRX115" s="150"/>
      <c r="KRY115" s="150"/>
      <c r="KRZ115" s="150"/>
      <c r="KSA115" s="150"/>
      <c r="KSB115" s="150"/>
      <c r="KSC115" s="150"/>
      <c r="KSD115" s="150"/>
      <c r="KSE115" s="150"/>
      <c r="KSF115" s="150"/>
      <c r="KSG115" s="150"/>
      <c r="KSH115" s="150"/>
      <c r="KSI115" s="150"/>
      <c r="KSJ115" s="150"/>
      <c r="KSK115" s="150"/>
      <c r="KSL115" s="150"/>
      <c r="KSM115" s="150"/>
      <c r="KSN115" s="150"/>
      <c r="KSO115" s="150"/>
      <c r="KSP115" s="150"/>
      <c r="KSQ115" s="150"/>
      <c r="KSR115" s="150"/>
      <c r="KSS115" s="150"/>
      <c r="KST115" s="150"/>
      <c r="KSU115" s="150"/>
      <c r="KSV115" s="150"/>
      <c r="KSW115" s="150"/>
      <c r="KSX115" s="150"/>
      <c r="KSY115" s="150"/>
      <c r="KSZ115" s="150"/>
      <c r="KTA115" s="150"/>
      <c r="KTB115" s="150"/>
      <c r="KTC115" s="150"/>
      <c r="KTD115" s="150"/>
      <c r="KTE115" s="150"/>
      <c r="KTF115" s="150"/>
      <c r="KTG115" s="150"/>
      <c r="KTH115" s="150"/>
      <c r="KTI115" s="150"/>
      <c r="KTJ115" s="150"/>
      <c r="KTK115" s="150"/>
      <c r="KTL115" s="150"/>
      <c r="KTM115" s="150"/>
      <c r="KTN115" s="150"/>
      <c r="KTO115" s="150"/>
      <c r="KTP115" s="150"/>
      <c r="KTQ115" s="150"/>
      <c r="KTR115" s="150"/>
      <c r="KTS115" s="150"/>
      <c r="KTT115" s="150"/>
      <c r="KTU115" s="150"/>
      <c r="KTV115" s="150"/>
      <c r="KTW115" s="150"/>
      <c r="KTX115" s="150"/>
      <c r="KTY115" s="150"/>
      <c r="KTZ115" s="150"/>
      <c r="KUA115" s="150"/>
      <c r="KUB115" s="150"/>
      <c r="KUC115" s="150"/>
      <c r="KUD115" s="150"/>
      <c r="KUE115" s="150"/>
      <c r="KUF115" s="150"/>
      <c r="KUG115" s="150"/>
      <c r="KUH115" s="150"/>
      <c r="KUI115" s="150"/>
      <c r="KUJ115" s="150"/>
      <c r="KUK115" s="150"/>
      <c r="KUL115" s="150"/>
      <c r="KUM115" s="150"/>
      <c r="KUN115" s="150"/>
      <c r="KUO115" s="150"/>
      <c r="KUP115" s="150"/>
      <c r="KUQ115" s="150"/>
      <c r="KUR115" s="150"/>
      <c r="KUS115" s="150"/>
      <c r="KUT115" s="150"/>
      <c r="KUU115" s="150"/>
      <c r="KUV115" s="150"/>
      <c r="KUW115" s="150"/>
      <c r="KUX115" s="150"/>
      <c r="KUY115" s="150"/>
      <c r="KUZ115" s="150"/>
      <c r="KVA115" s="150"/>
      <c r="KVB115" s="150"/>
      <c r="KVC115" s="150"/>
      <c r="KVD115" s="150"/>
      <c r="KVE115" s="150"/>
      <c r="KVF115" s="150"/>
      <c r="KVG115" s="150"/>
      <c r="KVH115" s="150"/>
      <c r="KVI115" s="150"/>
      <c r="KVJ115" s="150"/>
      <c r="KVK115" s="150"/>
      <c r="KVL115" s="150"/>
      <c r="KVM115" s="150"/>
      <c r="KVN115" s="150"/>
      <c r="KVO115" s="150"/>
      <c r="KVP115" s="150"/>
      <c r="KVQ115" s="150"/>
      <c r="KVR115" s="150"/>
      <c r="KVS115" s="150"/>
      <c r="KVT115" s="150"/>
      <c r="KVU115" s="150"/>
      <c r="KVV115" s="150"/>
      <c r="KVW115" s="150"/>
      <c r="KVX115" s="150"/>
      <c r="KVY115" s="150"/>
      <c r="KVZ115" s="150"/>
      <c r="KWA115" s="150"/>
      <c r="KWB115" s="150"/>
      <c r="KWC115" s="150"/>
      <c r="KWD115" s="150"/>
      <c r="KWE115" s="150"/>
      <c r="KWF115" s="150"/>
      <c r="KWG115" s="150"/>
      <c r="KWH115" s="150"/>
      <c r="KWI115" s="150"/>
      <c r="KWJ115" s="150"/>
      <c r="KWK115" s="150"/>
      <c r="KWL115" s="150"/>
      <c r="KWM115" s="150"/>
      <c r="KWN115" s="150"/>
      <c r="KWO115" s="150"/>
      <c r="KWP115" s="150"/>
      <c r="KWQ115" s="150"/>
      <c r="KWR115" s="150"/>
      <c r="KWS115" s="150"/>
      <c r="KWT115" s="150"/>
      <c r="KWU115" s="150"/>
      <c r="KWV115" s="150"/>
      <c r="KWW115" s="150"/>
      <c r="KWX115" s="150"/>
      <c r="KWY115" s="150"/>
      <c r="KWZ115" s="150"/>
      <c r="KXA115" s="150"/>
      <c r="KXB115" s="150"/>
      <c r="KXC115" s="150"/>
      <c r="KXD115" s="150"/>
      <c r="KXE115" s="150"/>
      <c r="KXF115" s="150"/>
      <c r="KXG115" s="150"/>
      <c r="KXH115" s="150"/>
      <c r="KXI115" s="150"/>
      <c r="KXJ115" s="150"/>
      <c r="KXK115" s="150"/>
      <c r="KXL115" s="150"/>
      <c r="KXM115" s="150"/>
      <c r="KXN115" s="150"/>
      <c r="KXO115" s="150"/>
      <c r="KXP115" s="150"/>
      <c r="KXQ115" s="150"/>
      <c r="KXR115" s="150"/>
      <c r="KXS115" s="150"/>
      <c r="KXT115" s="150"/>
      <c r="KXU115" s="150"/>
      <c r="KXV115" s="150"/>
      <c r="KXW115" s="150"/>
      <c r="KXX115" s="150"/>
      <c r="KXY115" s="150"/>
      <c r="KXZ115" s="150"/>
      <c r="KYA115" s="150"/>
      <c r="KYB115" s="150"/>
      <c r="KYC115" s="150"/>
      <c r="KYD115" s="150"/>
      <c r="KYE115" s="150"/>
      <c r="KYF115" s="150"/>
      <c r="KYG115" s="150"/>
      <c r="KYH115" s="150"/>
      <c r="KYI115" s="150"/>
      <c r="KYJ115" s="150"/>
      <c r="KYK115" s="150"/>
      <c r="KYL115" s="150"/>
      <c r="KYM115" s="150"/>
      <c r="KYN115" s="150"/>
      <c r="KYO115" s="150"/>
      <c r="KYP115" s="150"/>
      <c r="KYQ115" s="150"/>
      <c r="KYR115" s="150"/>
      <c r="KYS115" s="150"/>
      <c r="KYT115" s="150"/>
      <c r="KYU115" s="150"/>
      <c r="KYV115" s="150"/>
      <c r="KYW115" s="150"/>
      <c r="KYX115" s="150"/>
      <c r="KYY115" s="150"/>
      <c r="KYZ115" s="150"/>
      <c r="KZA115" s="150"/>
      <c r="KZB115" s="150"/>
      <c r="KZC115" s="150"/>
      <c r="KZD115" s="150"/>
      <c r="KZE115" s="150"/>
      <c r="KZF115" s="150"/>
      <c r="KZG115" s="150"/>
      <c r="KZH115" s="150"/>
      <c r="KZI115" s="150"/>
      <c r="KZJ115" s="150"/>
      <c r="KZK115" s="150"/>
      <c r="KZL115" s="150"/>
      <c r="KZM115" s="150"/>
      <c r="KZN115" s="150"/>
      <c r="KZO115" s="150"/>
      <c r="KZP115" s="150"/>
      <c r="KZQ115" s="150"/>
      <c r="KZR115" s="150"/>
      <c r="KZS115" s="150"/>
      <c r="KZT115" s="150"/>
      <c r="KZU115" s="150"/>
      <c r="KZV115" s="150"/>
      <c r="KZW115" s="150"/>
      <c r="KZX115" s="150"/>
      <c r="KZY115" s="150"/>
      <c r="KZZ115" s="150"/>
      <c r="LAA115" s="150"/>
      <c r="LAB115" s="150"/>
      <c r="LAC115" s="150"/>
      <c r="LAD115" s="150"/>
      <c r="LAE115" s="150"/>
      <c r="LAF115" s="150"/>
      <c r="LAG115" s="150"/>
      <c r="LAH115" s="150"/>
      <c r="LAI115" s="150"/>
      <c r="LAJ115" s="150"/>
      <c r="LAK115" s="150"/>
      <c r="LAL115" s="150"/>
      <c r="LAM115" s="150"/>
      <c r="LAN115" s="150"/>
      <c r="LAO115" s="150"/>
      <c r="LAP115" s="150"/>
      <c r="LAQ115" s="150"/>
      <c r="LAR115" s="150"/>
      <c r="LAS115" s="150"/>
      <c r="LAT115" s="150"/>
      <c r="LAU115" s="150"/>
      <c r="LAV115" s="150"/>
      <c r="LAW115" s="150"/>
      <c r="LAX115" s="150"/>
      <c r="LAY115" s="150"/>
      <c r="LAZ115" s="150"/>
      <c r="LBA115" s="150"/>
      <c r="LBB115" s="150"/>
      <c r="LBC115" s="150"/>
      <c r="LBD115" s="150"/>
      <c r="LBE115" s="150"/>
      <c r="LBF115" s="150"/>
      <c r="LBG115" s="150"/>
      <c r="LBH115" s="150"/>
      <c r="LBI115" s="150"/>
      <c r="LBJ115" s="150"/>
      <c r="LBK115" s="150"/>
      <c r="LBL115" s="150"/>
      <c r="LBM115" s="150"/>
      <c r="LBN115" s="150"/>
      <c r="LBO115" s="150"/>
      <c r="LBP115" s="150"/>
      <c r="LBQ115" s="150"/>
      <c r="LBR115" s="150"/>
      <c r="LBS115" s="150"/>
      <c r="LBT115" s="150"/>
      <c r="LBU115" s="150"/>
      <c r="LBV115" s="150"/>
      <c r="LBW115" s="150"/>
      <c r="LBX115" s="150"/>
      <c r="LBY115" s="150"/>
      <c r="LBZ115" s="150"/>
      <c r="LCA115" s="150"/>
      <c r="LCB115" s="150"/>
      <c r="LCC115" s="150"/>
      <c r="LCD115" s="150"/>
      <c r="LCE115" s="150"/>
      <c r="LCF115" s="150"/>
      <c r="LCG115" s="150"/>
      <c r="LCH115" s="150"/>
      <c r="LCI115" s="150"/>
      <c r="LCJ115" s="150"/>
      <c r="LCK115" s="150"/>
      <c r="LCL115" s="150"/>
      <c r="LCM115" s="150"/>
      <c r="LCN115" s="150"/>
      <c r="LCO115" s="150"/>
      <c r="LCP115" s="150"/>
      <c r="LCQ115" s="150"/>
      <c r="LCR115" s="150"/>
      <c r="LCS115" s="150"/>
      <c r="LCT115" s="150"/>
      <c r="LCU115" s="150"/>
      <c r="LCV115" s="150"/>
      <c r="LCW115" s="150"/>
      <c r="LCX115" s="150"/>
      <c r="LCY115" s="150"/>
      <c r="LCZ115" s="150"/>
      <c r="LDA115" s="150"/>
      <c r="LDB115" s="150"/>
      <c r="LDC115" s="150"/>
      <c r="LDD115" s="150"/>
      <c r="LDE115" s="150"/>
      <c r="LDF115" s="150"/>
      <c r="LDG115" s="150"/>
      <c r="LDH115" s="150"/>
      <c r="LDI115" s="150"/>
      <c r="LDJ115" s="150"/>
      <c r="LDK115" s="150"/>
      <c r="LDL115" s="150"/>
      <c r="LDM115" s="150"/>
      <c r="LDN115" s="150"/>
      <c r="LDO115" s="150"/>
      <c r="LDP115" s="150"/>
      <c r="LDQ115" s="150"/>
      <c r="LDR115" s="150"/>
      <c r="LDS115" s="150"/>
      <c r="LDT115" s="150"/>
      <c r="LDU115" s="150"/>
      <c r="LDV115" s="150"/>
      <c r="LDW115" s="150"/>
      <c r="LDX115" s="150"/>
      <c r="LDY115" s="150"/>
      <c r="LDZ115" s="150"/>
      <c r="LEA115" s="150"/>
      <c r="LEB115" s="150"/>
      <c r="LEC115" s="150"/>
      <c r="LED115" s="150"/>
      <c r="LEE115" s="150"/>
      <c r="LEF115" s="150"/>
      <c r="LEG115" s="150"/>
      <c r="LEH115" s="150"/>
      <c r="LEI115" s="150"/>
      <c r="LEJ115" s="150"/>
      <c r="LEK115" s="150"/>
      <c r="LEL115" s="150"/>
      <c r="LEM115" s="150"/>
      <c r="LEN115" s="150"/>
      <c r="LEO115" s="150"/>
      <c r="LEP115" s="150"/>
      <c r="LEQ115" s="150"/>
      <c r="LER115" s="150"/>
      <c r="LES115" s="150"/>
      <c r="LET115" s="150"/>
      <c r="LEU115" s="150"/>
      <c r="LEV115" s="150"/>
      <c r="LEW115" s="150"/>
      <c r="LEX115" s="150"/>
      <c r="LEY115" s="150"/>
      <c r="LEZ115" s="150"/>
      <c r="LFA115" s="150"/>
      <c r="LFB115" s="150"/>
      <c r="LFC115" s="150"/>
      <c r="LFD115" s="150"/>
      <c r="LFE115" s="150"/>
      <c r="LFF115" s="150"/>
      <c r="LFG115" s="150"/>
      <c r="LFH115" s="150"/>
      <c r="LFI115" s="150"/>
      <c r="LFJ115" s="150"/>
      <c r="LFK115" s="150"/>
      <c r="LFL115" s="150"/>
      <c r="LFM115" s="150"/>
      <c r="LFN115" s="150"/>
      <c r="LFO115" s="150"/>
      <c r="LFP115" s="150"/>
      <c r="LFQ115" s="150"/>
      <c r="LFR115" s="150"/>
      <c r="LFS115" s="150"/>
      <c r="LFT115" s="150"/>
      <c r="LFU115" s="150"/>
      <c r="LFV115" s="150"/>
      <c r="LFW115" s="150"/>
      <c r="LFX115" s="150"/>
      <c r="LFY115" s="150"/>
      <c r="LFZ115" s="150"/>
      <c r="LGA115" s="150"/>
      <c r="LGB115" s="150"/>
      <c r="LGC115" s="150"/>
      <c r="LGD115" s="150"/>
      <c r="LGE115" s="150"/>
      <c r="LGF115" s="150"/>
      <c r="LGG115" s="150"/>
      <c r="LGH115" s="150"/>
      <c r="LGI115" s="150"/>
      <c r="LGJ115" s="150"/>
      <c r="LGK115" s="150"/>
      <c r="LGL115" s="150"/>
      <c r="LGM115" s="150"/>
      <c r="LGN115" s="150"/>
      <c r="LGO115" s="150"/>
      <c r="LGP115" s="150"/>
      <c r="LGQ115" s="150"/>
      <c r="LGR115" s="150"/>
      <c r="LGS115" s="150"/>
      <c r="LGT115" s="150"/>
      <c r="LGU115" s="150"/>
      <c r="LGV115" s="150"/>
      <c r="LGW115" s="150"/>
      <c r="LGX115" s="150"/>
      <c r="LGY115" s="150"/>
      <c r="LGZ115" s="150"/>
      <c r="LHA115" s="150"/>
      <c r="LHB115" s="150"/>
      <c r="LHC115" s="150"/>
      <c r="LHD115" s="150"/>
      <c r="LHE115" s="150"/>
      <c r="LHF115" s="150"/>
      <c r="LHG115" s="150"/>
      <c r="LHH115" s="150"/>
      <c r="LHI115" s="150"/>
      <c r="LHJ115" s="150"/>
      <c r="LHK115" s="150"/>
      <c r="LHL115" s="150"/>
      <c r="LHM115" s="150"/>
      <c r="LHN115" s="150"/>
      <c r="LHO115" s="150"/>
      <c r="LHP115" s="150"/>
      <c r="LHQ115" s="150"/>
      <c r="LHR115" s="150"/>
      <c r="LHS115" s="150"/>
      <c r="LHT115" s="150"/>
      <c r="LHU115" s="150"/>
      <c r="LHV115" s="150"/>
      <c r="LHW115" s="150"/>
      <c r="LHX115" s="150"/>
      <c r="LHY115" s="150"/>
      <c r="LHZ115" s="150"/>
      <c r="LIA115" s="150"/>
      <c r="LIB115" s="150"/>
      <c r="LIC115" s="150"/>
      <c r="LID115" s="150"/>
      <c r="LIE115" s="150"/>
      <c r="LIF115" s="150"/>
      <c r="LIG115" s="150"/>
      <c r="LIH115" s="150"/>
      <c r="LII115" s="150"/>
      <c r="LIJ115" s="150"/>
      <c r="LIK115" s="150"/>
      <c r="LIL115" s="150"/>
      <c r="LIM115" s="150"/>
      <c r="LIN115" s="150"/>
      <c r="LIO115" s="150"/>
      <c r="LIP115" s="150"/>
      <c r="LIQ115" s="150"/>
      <c r="LIR115" s="150"/>
      <c r="LIS115" s="150"/>
      <c r="LIT115" s="150"/>
      <c r="LIU115" s="150"/>
      <c r="LIV115" s="150"/>
      <c r="LIW115" s="150"/>
      <c r="LIX115" s="150"/>
      <c r="LIY115" s="150"/>
      <c r="LIZ115" s="150"/>
      <c r="LJA115" s="150"/>
      <c r="LJB115" s="150"/>
      <c r="LJC115" s="150"/>
      <c r="LJD115" s="150"/>
      <c r="LJE115" s="150"/>
      <c r="LJF115" s="150"/>
      <c r="LJG115" s="150"/>
      <c r="LJH115" s="150"/>
      <c r="LJI115" s="150"/>
      <c r="LJJ115" s="150"/>
      <c r="LJK115" s="150"/>
      <c r="LJL115" s="150"/>
      <c r="LJM115" s="150"/>
      <c r="LJN115" s="150"/>
      <c r="LJO115" s="150"/>
      <c r="LJP115" s="150"/>
      <c r="LJQ115" s="150"/>
      <c r="LJR115" s="150"/>
      <c r="LJS115" s="150"/>
      <c r="LJT115" s="150"/>
      <c r="LJU115" s="150"/>
      <c r="LJV115" s="150"/>
      <c r="LJW115" s="150"/>
      <c r="LJX115" s="150"/>
      <c r="LJY115" s="150"/>
      <c r="LJZ115" s="150"/>
      <c r="LKA115" s="150"/>
      <c r="LKB115" s="150"/>
      <c r="LKC115" s="150"/>
      <c r="LKD115" s="150"/>
      <c r="LKE115" s="150"/>
      <c r="LKF115" s="150"/>
      <c r="LKG115" s="150"/>
      <c r="LKH115" s="150"/>
      <c r="LKI115" s="150"/>
      <c r="LKJ115" s="150"/>
      <c r="LKK115" s="150"/>
      <c r="LKL115" s="150"/>
      <c r="LKM115" s="150"/>
      <c r="LKN115" s="150"/>
      <c r="LKO115" s="150"/>
      <c r="LKP115" s="150"/>
      <c r="LKQ115" s="150"/>
      <c r="LKR115" s="150"/>
      <c r="LKS115" s="150"/>
      <c r="LKT115" s="150"/>
      <c r="LKU115" s="150"/>
      <c r="LKV115" s="150"/>
      <c r="LKW115" s="150"/>
      <c r="LKX115" s="150"/>
      <c r="LKY115" s="150"/>
      <c r="LKZ115" s="150"/>
      <c r="LLA115" s="150"/>
      <c r="LLB115" s="150"/>
      <c r="LLC115" s="150"/>
      <c r="LLD115" s="150"/>
      <c r="LLE115" s="150"/>
      <c r="LLF115" s="150"/>
      <c r="LLG115" s="150"/>
      <c r="LLH115" s="150"/>
      <c r="LLI115" s="150"/>
      <c r="LLJ115" s="150"/>
      <c r="LLK115" s="150"/>
      <c r="LLL115" s="150"/>
      <c r="LLM115" s="150"/>
      <c r="LLN115" s="150"/>
      <c r="LLO115" s="150"/>
      <c r="LLP115" s="150"/>
      <c r="LLQ115" s="150"/>
      <c r="LLR115" s="150"/>
      <c r="LLS115" s="150"/>
      <c r="LLT115" s="150"/>
      <c r="LLU115" s="150"/>
      <c r="LLV115" s="150"/>
      <c r="LLW115" s="150"/>
      <c r="LLX115" s="150"/>
      <c r="LLY115" s="150"/>
      <c r="LLZ115" s="150"/>
      <c r="LMA115" s="150"/>
      <c r="LMB115" s="150"/>
      <c r="LMC115" s="150"/>
      <c r="LMD115" s="150"/>
      <c r="LME115" s="150"/>
      <c r="LMF115" s="150"/>
      <c r="LMG115" s="150"/>
      <c r="LMH115" s="150"/>
      <c r="LMI115" s="150"/>
      <c r="LMJ115" s="150"/>
      <c r="LMK115" s="150"/>
      <c r="LML115" s="150"/>
      <c r="LMM115" s="150"/>
      <c r="LMN115" s="150"/>
      <c r="LMO115" s="150"/>
      <c r="LMP115" s="150"/>
      <c r="LMQ115" s="150"/>
      <c r="LMR115" s="150"/>
      <c r="LMS115" s="150"/>
      <c r="LMT115" s="150"/>
      <c r="LMU115" s="150"/>
      <c r="LMV115" s="150"/>
      <c r="LMW115" s="150"/>
      <c r="LMX115" s="150"/>
      <c r="LMY115" s="150"/>
      <c r="LMZ115" s="150"/>
      <c r="LNA115" s="150"/>
      <c r="LNB115" s="150"/>
      <c r="LNC115" s="150"/>
      <c r="LND115" s="150"/>
      <c r="LNE115" s="150"/>
      <c r="LNF115" s="150"/>
      <c r="LNG115" s="150"/>
      <c r="LNH115" s="150"/>
      <c r="LNI115" s="150"/>
      <c r="LNJ115" s="150"/>
      <c r="LNK115" s="150"/>
      <c r="LNL115" s="150"/>
      <c r="LNM115" s="150"/>
      <c r="LNN115" s="150"/>
      <c r="LNO115" s="150"/>
      <c r="LNP115" s="150"/>
      <c r="LNQ115" s="150"/>
      <c r="LNR115" s="150"/>
      <c r="LNS115" s="150"/>
      <c r="LNT115" s="150"/>
      <c r="LNU115" s="150"/>
      <c r="LNV115" s="150"/>
      <c r="LNW115" s="150"/>
      <c r="LNX115" s="150"/>
      <c r="LNY115" s="150"/>
      <c r="LNZ115" s="150"/>
      <c r="LOA115" s="150"/>
      <c r="LOB115" s="150"/>
      <c r="LOC115" s="150"/>
      <c r="LOD115" s="150"/>
      <c r="LOE115" s="150"/>
      <c r="LOF115" s="150"/>
      <c r="LOG115" s="150"/>
      <c r="LOH115" s="150"/>
      <c r="LOI115" s="150"/>
      <c r="LOJ115" s="150"/>
      <c r="LOK115" s="150"/>
      <c r="LOL115" s="150"/>
      <c r="LOM115" s="150"/>
      <c r="LON115" s="150"/>
      <c r="LOO115" s="150"/>
      <c r="LOP115" s="150"/>
      <c r="LOQ115" s="150"/>
      <c r="LOR115" s="150"/>
      <c r="LOS115" s="150"/>
      <c r="LOT115" s="150"/>
      <c r="LOU115" s="150"/>
      <c r="LOV115" s="150"/>
      <c r="LOW115" s="150"/>
      <c r="LOX115" s="150"/>
      <c r="LOY115" s="150"/>
      <c r="LOZ115" s="150"/>
      <c r="LPA115" s="150"/>
      <c r="LPB115" s="150"/>
      <c r="LPC115" s="150"/>
      <c r="LPD115" s="150"/>
      <c r="LPE115" s="150"/>
      <c r="LPF115" s="150"/>
      <c r="LPG115" s="150"/>
      <c r="LPH115" s="150"/>
      <c r="LPI115" s="150"/>
      <c r="LPJ115" s="150"/>
      <c r="LPK115" s="150"/>
      <c r="LPL115" s="150"/>
      <c r="LPM115" s="150"/>
      <c r="LPN115" s="150"/>
      <c r="LPO115" s="150"/>
      <c r="LPP115" s="150"/>
      <c r="LPQ115" s="150"/>
      <c r="LPR115" s="150"/>
      <c r="LPS115" s="150"/>
      <c r="LPT115" s="150"/>
      <c r="LPU115" s="150"/>
      <c r="LPV115" s="150"/>
      <c r="LPW115" s="150"/>
      <c r="LPX115" s="150"/>
      <c r="LPY115" s="150"/>
      <c r="LPZ115" s="150"/>
      <c r="LQA115" s="150"/>
      <c r="LQB115" s="150"/>
      <c r="LQC115" s="150"/>
      <c r="LQD115" s="150"/>
      <c r="LQE115" s="150"/>
      <c r="LQF115" s="150"/>
      <c r="LQG115" s="150"/>
      <c r="LQH115" s="150"/>
      <c r="LQI115" s="150"/>
      <c r="LQJ115" s="150"/>
      <c r="LQK115" s="150"/>
      <c r="LQL115" s="150"/>
      <c r="LQM115" s="150"/>
      <c r="LQN115" s="150"/>
      <c r="LQO115" s="150"/>
      <c r="LQP115" s="150"/>
      <c r="LQQ115" s="150"/>
      <c r="LQR115" s="150"/>
      <c r="LQS115" s="150"/>
      <c r="LQT115" s="150"/>
      <c r="LQU115" s="150"/>
      <c r="LQV115" s="150"/>
      <c r="LQW115" s="150"/>
      <c r="LQX115" s="150"/>
      <c r="LQY115" s="150"/>
      <c r="LQZ115" s="150"/>
      <c r="LRA115" s="150"/>
      <c r="LRB115" s="150"/>
      <c r="LRC115" s="150"/>
      <c r="LRD115" s="150"/>
      <c r="LRE115" s="150"/>
      <c r="LRF115" s="150"/>
      <c r="LRG115" s="150"/>
      <c r="LRH115" s="150"/>
      <c r="LRI115" s="150"/>
      <c r="LRJ115" s="150"/>
      <c r="LRK115" s="150"/>
      <c r="LRL115" s="150"/>
      <c r="LRM115" s="150"/>
      <c r="LRN115" s="150"/>
      <c r="LRO115" s="150"/>
      <c r="LRP115" s="150"/>
      <c r="LRQ115" s="150"/>
      <c r="LRR115" s="150"/>
      <c r="LRS115" s="150"/>
      <c r="LRT115" s="150"/>
      <c r="LRU115" s="150"/>
      <c r="LRV115" s="150"/>
      <c r="LRW115" s="150"/>
      <c r="LRX115" s="150"/>
      <c r="LRY115" s="150"/>
      <c r="LRZ115" s="150"/>
      <c r="LSA115" s="150"/>
      <c r="LSB115" s="150"/>
      <c r="LSC115" s="150"/>
      <c r="LSD115" s="150"/>
      <c r="LSE115" s="150"/>
      <c r="LSF115" s="150"/>
      <c r="LSG115" s="150"/>
      <c r="LSH115" s="150"/>
      <c r="LSI115" s="150"/>
      <c r="LSJ115" s="150"/>
      <c r="LSK115" s="150"/>
      <c r="LSL115" s="150"/>
      <c r="LSM115" s="150"/>
      <c r="LSN115" s="150"/>
      <c r="LSO115" s="150"/>
      <c r="LSP115" s="150"/>
      <c r="LSQ115" s="150"/>
      <c r="LSR115" s="150"/>
      <c r="LSS115" s="150"/>
      <c r="LST115" s="150"/>
      <c r="LSU115" s="150"/>
      <c r="LSV115" s="150"/>
      <c r="LSW115" s="150"/>
      <c r="LSX115" s="150"/>
      <c r="LSY115" s="150"/>
      <c r="LSZ115" s="150"/>
      <c r="LTA115" s="150"/>
      <c r="LTB115" s="150"/>
      <c r="LTC115" s="150"/>
      <c r="LTD115" s="150"/>
      <c r="LTE115" s="150"/>
      <c r="LTF115" s="150"/>
      <c r="LTG115" s="150"/>
      <c r="LTH115" s="150"/>
      <c r="LTI115" s="150"/>
      <c r="LTJ115" s="150"/>
      <c r="LTK115" s="150"/>
      <c r="LTL115" s="150"/>
      <c r="LTM115" s="150"/>
      <c r="LTN115" s="150"/>
      <c r="LTO115" s="150"/>
      <c r="LTP115" s="150"/>
      <c r="LTQ115" s="150"/>
      <c r="LTR115" s="150"/>
      <c r="LTS115" s="150"/>
      <c r="LTT115" s="150"/>
      <c r="LTU115" s="150"/>
      <c r="LTV115" s="150"/>
      <c r="LTW115" s="150"/>
      <c r="LTX115" s="150"/>
      <c r="LTY115" s="150"/>
      <c r="LTZ115" s="150"/>
      <c r="LUA115" s="150"/>
      <c r="LUB115" s="150"/>
      <c r="LUC115" s="150"/>
      <c r="LUD115" s="150"/>
      <c r="LUE115" s="150"/>
      <c r="LUF115" s="150"/>
      <c r="LUG115" s="150"/>
      <c r="LUH115" s="150"/>
      <c r="LUI115" s="150"/>
      <c r="LUJ115" s="150"/>
      <c r="LUK115" s="150"/>
      <c r="LUL115" s="150"/>
      <c r="LUM115" s="150"/>
      <c r="LUN115" s="150"/>
      <c r="LUO115" s="150"/>
      <c r="LUP115" s="150"/>
      <c r="LUQ115" s="150"/>
      <c r="LUR115" s="150"/>
      <c r="LUS115" s="150"/>
      <c r="LUT115" s="150"/>
      <c r="LUU115" s="150"/>
      <c r="LUV115" s="150"/>
      <c r="LUW115" s="150"/>
      <c r="LUX115" s="150"/>
      <c r="LUY115" s="150"/>
      <c r="LUZ115" s="150"/>
      <c r="LVA115" s="150"/>
      <c r="LVB115" s="150"/>
      <c r="LVC115" s="150"/>
      <c r="LVD115" s="150"/>
      <c r="LVE115" s="150"/>
      <c r="LVF115" s="150"/>
      <c r="LVG115" s="150"/>
      <c r="LVH115" s="150"/>
      <c r="LVI115" s="150"/>
      <c r="LVJ115" s="150"/>
      <c r="LVK115" s="150"/>
      <c r="LVL115" s="150"/>
      <c r="LVM115" s="150"/>
      <c r="LVN115" s="150"/>
      <c r="LVO115" s="150"/>
      <c r="LVP115" s="150"/>
      <c r="LVQ115" s="150"/>
      <c r="LVR115" s="150"/>
      <c r="LVS115" s="150"/>
      <c r="LVT115" s="150"/>
      <c r="LVU115" s="150"/>
      <c r="LVV115" s="150"/>
      <c r="LVW115" s="150"/>
      <c r="LVX115" s="150"/>
      <c r="LVY115" s="150"/>
      <c r="LVZ115" s="150"/>
      <c r="LWA115" s="150"/>
      <c r="LWB115" s="150"/>
      <c r="LWC115" s="150"/>
      <c r="LWD115" s="150"/>
      <c r="LWE115" s="150"/>
      <c r="LWF115" s="150"/>
      <c r="LWG115" s="150"/>
      <c r="LWH115" s="150"/>
      <c r="LWI115" s="150"/>
      <c r="LWJ115" s="150"/>
      <c r="LWK115" s="150"/>
      <c r="LWL115" s="150"/>
      <c r="LWM115" s="150"/>
      <c r="LWN115" s="150"/>
      <c r="LWO115" s="150"/>
      <c r="LWP115" s="150"/>
      <c r="LWQ115" s="150"/>
      <c r="LWR115" s="150"/>
      <c r="LWS115" s="150"/>
      <c r="LWT115" s="150"/>
      <c r="LWU115" s="150"/>
      <c r="LWV115" s="150"/>
      <c r="LWW115" s="150"/>
      <c r="LWX115" s="150"/>
      <c r="LWY115" s="150"/>
      <c r="LWZ115" s="150"/>
      <c r="LXA115" s="150"/>
      <c r="LXB115" s="150"/>
      <c r="LXC115" s="150"/>
      <c r="LXD115" s="150"/>
      <c r="LXE115" s="150"/>
      <c r="LXF115" s="150"/>
      <c r="LXG115" s="150"/>
      <c r="LXH115" s="150"/>
      <c r="LXI115" s="150"/>
      <c r="LXJ115" s="150"/>
      <c r="LXK115" s="150"/>
      <c r="LXL115" s="150"/>
      <c r="LXM115" s="150"/>
      <c r="LXN115" s="150"/>
      <c r="LXO115" s="150"/>
      <c r="LXP115" s="150"/>
      <c r="LXQ115" s="150"/>
      <c r="LXR115" s="150"/>
      <c r="LXS115" s="150"/>
      <c r="LXT115" s="150"/>
      <c r="LXU115" s="150"/>
      <c r="LXV115" s="150"/>
      <c r="LXW115" s="150"/>
      <c r="LXX115" s="150"/>
      <c r="LXY115" s="150"/>
      <c r="LXZ115" s="150"/>
      <c r="LYA115" s="150"/>
      <c r="LYB115" s="150"/>
      <c r="LYC115" s="150"/>
      <c r="LYD115" s="150"/>
      <c r="LYE115" s="150"/>
      <c r="LYF115" s="150"/>
      <c r="LYG115" s="150"/>
      <c r="LYH115" s="150"/>
      <c r="LYI115" s="150"/>
      <c r="LYJ115" s="150"/>
      <c r="LYK115" s="150"/>
      <c r="LYL115" s="150"/>
      <c r="LYM115" s="150"/>
      <c r="LYN115" s="150"/>
      <c r="LYO115" s="150"/>
      <c r="LYP115" s="150"/>
      <c r="LYQ115" s="150"/>
      <c r="LYR115" s="150"/>
      <c r="LYS115" s="150"/>
      <c r="LYT115" s="150"/>
      <c r="LYU115" s="150"/>
      <c r="LYV115" s="150"/>
      <c r="LYW115" s="150"/>
      <c r="LYX115" s="150"/>
      <c r="LYY115" s="150"/>
      <c r="LYZ115" s="150"/>
      <c r="LZA115" s="150"/>
      <c r="LZB115" s="150"/>
      <c r="LZC115" s="150"/>
      <c r="LZD115" s="150"/>
      <c r="LZE115" s="150"/>
      <c r="LZF115" s="150"/>
      <c r="LZG115" s="150"/>
      <c r="LZH115" s="150"/>
      <c r="LZI115" s="150"/>
      <c r="LZJ115" s="150"/>
      <c r="LZK115" s="150"/>
      <c r="LZL115" s="150"/>
      <c r="LZM115" s="150"/>
      <c r="LZN115" s="150"/>
      <c r="LZO115" s="150"/>
      <c r="LZP115" s="150"/>
      <c r="LZQ115" s="150"/>
      <c r="LZR115" s="150"/>
      <c r="LZS115" s="150"/>
      <c r="LZT115" s="150"/>
      <c r="LZU115" s="150"/>
      <c r="LZV115" s="150"/>
      <c r="LZW115" s="150"/>
      <c r="LZX115" s="150"/>
      <c r="LZY115" s="150"/>
      <c r="LZZ115" s="150"/>
      <c r="MAA115" s="150"/>
      <c r="MAB115" s="150"/>
      <c r="MAC115" s="150"/>
      <c r="MAD115" s="150"/>
      <c r="MAE115" s="150"/>
      <c r="MAF115" s="150"/>
      <c r="MAG115" s="150"/>
      <c r="MAH115" s="150"/>
      <c r="MAI115" s="150"/>
      <c r="MAJ115" s="150"/>
      <c r="MAK115" s="150"/>
      <c r="MAL115" s="150"/>
      <c r="MAM115" s="150"/>
      <c r="MAN115" s="150"/>
      <c r="MAO115" s="150"/>
      <c r="MAP115" s="150"/>
      <c r="MAQ115" s="150"/>
      <c r="MAR115" s="150"/>
      <c r="MAS115" s="150"/>
      <c r="MAT115" s="150"/>
      <c r="MAU115" s="150"/>
      <c r="MAV115" s="150"/>
      <c r="MAW115" s="150"/>
      <c r="MAX115" s="150"/>
      <c r="MAY115" s="150"/>
      <c r="MAZ115" s="150"/>
      <c r="MBA115" s="150"/>
      <c r="MBB115" s="150"/>
      <c r="MBC115" s="150"/>
      <c r="MBD115" s="150"/>
      <c r="MBE115" s="150"/>
      <c r="MBF115" s="150"/>
      <c r="MBG115" s="150"/>
      <c r="MBH115" s="150"/>
      <c r="MBI115" s="150"/>
      <c r="MBJ115" s="150"/>
      <c r="MBK115" s="150"/>
      <c r="MBL115" s="150"/>
      <c r="MBM115" s="150"/>
      <c r="MBN115" s="150"/>
      <c r="MBO115" s="150"/>
      <c r="MBP115" s="150"/>
      <c r="MBQ115" s="150"/>
      <c r="MBR115" s="150"/>
      <c r="MBS115" s="150"/>
      <c r="MBT115" s="150"/>
      <c r="MBU115" s="150"/>
      <c r="MBV115" s="150"/>
      <c r="MBW115" s="150"/>
      <c r="MBX115" s="150"/>
      <c r="MBY115" s="150"/>
      <c r="MBZ115" s="150"/>
      <c r="MCA115" s="150"/>
      <c r="MCB115" s="150"/>
      <c r="MCC115" s="150"/>
      <c r="MCD115" s="150"/>
      <c r="MCE115" s="150"/>
      <c r="MCF115" s="150"/>
      <c r="MCG115" s="150"/>
      <c r="MCH115" s="150"/>
      <c r="MCI115" s="150"/>
      <c r="MCJ115" s="150"/>
      <c r="MCK115" s="150"/>
      <c r="MCL115" s="150"/>
      <c r="MCM115" s="150"/>
      <c r="MCN115" s="150"/>
      <c r="MCO115" s="150"/>
      <c r="MCP115" s="150"/>
      <c r="MCQ115" s="150"/>
      <c r="MCR115" s="150"/>
      <c r="MCS115" s="150"/>
      <c r="MCT115" s="150"/>
      <c r="MCU115" s="150"/>
      <c r="MCV115" s="150"/>
      <c r="MCW115" s="150"/>
      <c r="MCX115" s="150"/>
      <c r="MCY115" s="150"/>
      <c r="MCZ115" s="150"/>
      <c r="MDA115" s="150"/>
      <c r="MDB115" s="150"/>
      <c r="MDC115" s="150"/>
      <c r="MDD115" s="150"/>
      <c r="MDE115" s="150"/>
      <c r="MDF115" s="150"/>
      <c r="MDG115" s="150"/>
      <c r="MDH115" s="150"/>
      <c r="MDI115" s="150"/>
      <c r="MDJ115" s="150"/>
      <c r="MDK115" s="150"/>
      <c r="MDL115" s="150"/>
      <c r="MDM115" s="150"/>
      <c r="MDN115" s="150"/>
      <c r="MDO115" s="150"/>
      <c r="MDP115" s="150"/>
      <c r="MDQ115" s="150"/>
      <c r="MDR115" s="150"/>
      <c r="MDS115" s="150"/>
      <c r="MDT115" s="150"/>
      <c r="MDU115" s="150"/>
      <c r="MDV115" s="150"/>
      <c r="MDW115" s="150"/>
      <c r="MDX115" s="150"/>
      <c r="MDY115" s="150"/>
      <c r="MDZ115" s="150"/>
      <c r="MEA115" s="150"/>
      <c r="MEB115" s="150"/>
      <c r="MEC115" s="150"/>
      <c r="MED115" s="150"/>
      <c r="MEE115" s="150"/>
      <c r="MEF115" s="150"/>
      <c r="MEG115" s="150"/>
      <c r="MEH115" s="150"/>
      <c r="MEI115" s="150"/>
      <c r="MEJ115" s="150"/>
      <c r="MEK115" s="150"/>
      <c r="MEL115" s="150"/>
      <c r="MEM115" s="150"/>
      <c r="MEN115" s="150"/>
      <c r="MEO115" s="150"/>
      <c r="MEP115" s="150"/>
      <c r="MEQ115" s="150"/>
      <c r="MER115" s="150"/>
      <c r="MES115" s="150"/>
      <c r="MET115" s="150"/>
      <c r="MEU115" s="150"/>
      <c r="MEV115" s="150"/>
      <c r="MEW115" s="150"/>
      <c r="MEX115" s="150"/>
      <c r="MEY115" s="150"/>
      <c r="MEZ115" s="150"/>
      <c r="MFA115" s="150"/>
      <c r="MFB115" s="150"/>
      <c r="MFC115" s="150"/>
      <c r="MFD115" s="150"/>
      <c r="MFE115" s="150"/>
      <c r="MFF115" s="150"/>
      <c r="MFG115" s="150"/>
      <c r="MFH115" s="150"/>
      <c r="MFI115" s="150"/>
      <c r="MFJ115" s="150"/>
      <c r="MFK115" s="150"/>
      <c r="MFL115" s="150"/>
      <c r="MFM115" s="150"/>
      <c r="MFN115" s="150"/>
      <c r="MFO115" s="150"/>
      <c r="MFP115" s="150"/>
      <c r="MFQ115" s="150"/>
      <c r="MFR115" s="150"/>
      <c r="MFS115" s="150"/>
      <c r="MFT115" s="150"/>
      <c r="MFU115" s="150"/>
      <c r="MFV115" s="150"/>
      <c r="MFW115" s="150"/>
      <c r="MFX115" s="150"/>
      <c r="MFY115" s="150"/>
      <c r="MFZ115" s="150"/>
      <c r="MGA115" s="150"/>
      <c r="MGB115" s="150"/>
      <c r="MGC115" s="150"/>
      <c r="MGD115" s="150"/>
      <c r="MGE115" s="150"/>
      <c r="MGF115" s="150"/>
      <c r="MGG115" s="150"/>
      <c r="MGH115" s="150"/>
      <c r="MGI115" s="150"/>
      <c r="MGJ115" s="150"/>
      <c r="MGK115" s="150"/>
      <c r="MGL115" s="150"/>
      <c r="MGM115" s="150"/>
      <c r="MGN115" s="150"/>
      <c r="MGO115" s="150"/>
      <c r="MGP115" s="150"/>
      <c r="MGQ115" s="150"/>
      <c r="MGR115" s="150"/>
      <c r="MGS115" s="150"/>
      <c r="MGT115" s="150"/>
      <c r="MGU115" s="150"/>
      <c r="MGV115" s="150"/>
      <c r="MGW115" s="150"/>
      <c r="MGX115" s="150"/>
      <c r="MGY115" s="150"/>
      <c r="MGZ115" s="150"/>
      <c r="MHA115" s="150"/>
      <c r="MHB115" s="150"/>
      <c r="MHC115" s="150"/>
      <c r="MHD115" s="150"/>
      <c r="MHE115" s="150"/>
      <c r="MHF115" s="150"/>
      <c r="MHG115" s="150"/>
      <c r="MHH115" s="150"/>
      <c r="MHI115" s="150"/>
      <c r="MHJ115" s="150"/>
      <c r="MHK115" s="150"/>
      <c r="MHL115" s="150"/>
      <c r="MHM115" s="150"/>
      <c r="MHN115" s="150"/>
      <c r="MHO115" s="150"/>
      <c r="MHP115" s="150"/>
      <c r="MHQ115" s="150"/>
      <c r="MHR115" s="150"/>
      <c r="MHS115" s="150"/>
      <c r="MHT115" s="150"/>
      <c r="MHU115" s="150"/>
      <c r="MHV115" s="150"/>
      <c r="MHW115" s="150"/>
      <c r="MHX115" s="150"/>
      <c r="MHY115" s="150"/>
      <c r="MHZ115" s="150"/>
      <c r="MIA115" s="150"/>
      <c r="MIB115" s="150"/>
      <c r="MIC115" s="150"/>
      <c r="MID115" s="150"/>
      <c r="MIE115" s="150"/>
      <c r="MIF115" s="150"/>
      <c r="MIG115" s="150"/>
      <c r="MIH115" s="150"/>
      <c r="MII115" s="150"/>
      <c r="MIJ115" s="150"/>
      <c r="MIK115" s="150"/>
      <c r="MIL115" s="150"/>
      <c r="MIM115" s="150"/>
      <c r="MIN115" s="150"/>
      <c r="MIO115" s="150"/>
      <c r="MIP115" s="150"/>
      <c r="MIQ115" s="150"/>
      <c r="MIR115" s="150"/>
      <c r="MIS115" s="150"/>
      <c r="MIT115" s="150"/>
      <c r="MIU115" s="150"/>
      <c r="MIV115" s="150"/>
      <c r="MIW115" s="150"/>
      <c r="MIX115" s="150"/>
      <c r="MIY115" s="150"/>
      <c r="MIZ115" s="150"/>
      <c r="MJA115" s="150"/>
      <c r="MJB115" s="150"/>
      <c r="MJC115" s="150"/>
      <c r="MJD115" s="150"/>
      <c r="MJE115" s="150"/>
      <c r="MJF115" s="150"/>
      <c r="MJG115" s="150"/>
      <c r="MJH115" s="150"/>
      <c r="MJI115" s="150"/>
      <c r="MJJ115" s="150"/>
      <c r="MJK115" s="150"/>
      <c r="MJL115" s="150"/>
      <c r="MJM115" s="150"/>
      <c r="MJN115" s="150"/>
      <c r="MJO115" s="150"/>
      <c r="MJP115" s="150"/>
      <c r="MJQ115" s="150"/>
      <c r="MJR115" s="150"/>
      <c r="MJS115" s="150"/>
      <c r="MJT115" s="150"/>
      <c r="MJU115" s="150"/>
      <c r="MJV115" s="150"/>
      <c r="MJW115" s="150"/>
      <c r="MJX115" s="150"/>
      <c r="MJY115" s="150"/>
      <c r="MJZ115" s="150"/>
      <c r="MKA115" s="150"/>
      <c r="MKB115" s="150"/>
      <c r="MKC115" s="150"/>
      <c r="MKD115" s="150"/>
      <c r="MKE115" s="150"/>
      <c r="MKF115" s="150"/>
      <c r="MKG115" s="150"/>
      <c r="MKH115" s="150"/>
      <c r="MKI115" s="150"/>
      <c r="MKJ115" s="150"/>
      <c r="MKK115" s="150"/>
      <c r="MKL115" s="150"/>
      <c r="MKM115" s="150"/>
      <c r="MKN115" s="150"/>
      <c r="MKO115" s="150"/>
      <c r="MKP115" s="150"/>
      <c r="MKQ115" s="150"/>
      <c r="MKR115" s="150"/>
      <c r="MKS115" s="150"/>
      <c r="MKT115" s="150"/>
      <c r="MKU115" s="150"/>
      <c r="MKV115" s="150"/>
      <c r="MKW115" s="150"/>
      <c r="MKX115" s="150"/>
      <c r="MKY115" s="150"/>
      <c r="MKZ115" s="150"/>
      <c r="MLA115" s="150"/>
      <c r="MLB115" s="150"/>
      <c r="MLC115" s="150"/>
      <c r="MLD115" s="150"/>
      <c r="MLE115" s="150"/>
      <c r="MLF115" s="150"/>
      <c r="MLG115" s="150"/>
      <c r="MLH115" s="150"/>
      <c r="MLI115" s="150"/>
      <c r="MLJ115" s="150"/>
      <c r="MLK115" s="150"/>
      <c r="MLL115" s="150"/>
      <c r="MLM115" s="150"/>
      <c r="MLN115" s="150"/>
      <c r="MLO115" s="150"/>
      <c r="MLP115" s="150"/>
      <c r="MLQ115" s="150"/>
      <c r="MLR115" s="150"/>
      <c r="MLS115" s="150"/>
      <c r="MLT115" s="150"/>
      <c r="MLU115" s="150"/>
      <c r="MLV115" s="150"/>
      <c r="MLW115" s="150"/>
      <c r="MLX115" s="150"/>
      <c r="MLY115" s="150"/>
      <c r="MLZ115" s="150"/>
      <c r="MMA115" s="150"/>
      <c r="MMB115" s="150"/>
      <c r="MMC115" s="150"/>
      <c r="MMD115" s="150"/>
      <c r="MME115" s="150"/>
      <c r="MMF115" s="150"/>
      <c r="MMG115" s="150"/>
      <c r="MMH115" s="150"/>
      <c r="MMI115" s="150"/>
      <c r="MMJ115" s="150"/>
      <c r="MMK115" s="150"/>
      <c r="MML115" s="150"/>
      <c r="MMM115" s="150"/>
      <c r="MMN115" s="150"/>
      <c r="MMO115" s="150"/>
      <c r="MMP115" s="150"/>
      <c r="MMQ115" s="150"/>
      <c r="MMR115" s="150"/>
      <c r="MMS115" s="150"/>
      <c r="MMT115" s="150"/>
      <c r="MMU115" s="150"/>
      <c r="MMV115" s="150"/>
      <c r="MMW115" s="150"/>
      <c r="MMX115" s="150"/>
      <c r="MMY115" s="150"/>
      <c r="MMZ115" s="150"/>
      <c r="MNA115" s="150"/>
      <c r="MNB115" s="150"/>
      <c r="MNC115" s="150"/>
      <c r="MND115" s="150"/>
      <c r="MNE115" s="150"/>
      <c r="MNF115" s="150"/>
      <c r="MNG115" s="150"/>
      <c r="MNH115" s="150"/>
      <c r="MNI115" s="150"/>
      <c r="MNJ115" s="150"/>
      <c r="MNK115" s="150"/>
      <c r="MNL115" s="150"/>
      <c r="MNM115" s="150"/>
      <c r="MNN115" s="150"/>
      <c r="MNO115" s="150"/>
      <c r="MNP115" s="150"/>
      <c r="MNQ115" s="150"/>
      <c r="MNR115" s="150"/>
      <c r="MNS115" s="150"/>
      <c r="MNT115" s="150"/>
      <c r="MNU115" s="150"/>
      <c r="MNV115" s="150"/>
      <c r="MNW115" s="150"/>
      <c r="MNX115" s="150"/>
      <c r="MNY115" s="150"/>
      <c r="MNZ115" s="150"/>
      <c r="MOA115" s="150"/>
      <c r="MOB115" s="150"/>
      <c r="MOC115" s="150"/>
      <c r="MOD115" s="150"/>
      <c r="MOE115" s="150"/>
      <c r="MOF115" s="150"/>
      <c r="MOG115" s="150"/>
      <c r="MOH115" s="150"/>
      <c r="MOI115" s="150"/>
      <c r="MOJ115" s="150"/>
      <c r="MOK115" s="150"/>
      <c r="MOL115" s="150"/>
      <c r="MOM115" s="150"/>
      <c r="MON115" s="150"/>
      <c r="MOO115" s="150"/>
      <c r="MOP115" s="150"/>
      <c r="MOQ115" s="150"/>
      <c r="MOR115" s="150"/>
      <c r="MOS115" s="150"/>
      <c r="MOT115" s="150"/>
      <c r="MOU115" s="150"/>
      <c r="MOV115" s="150"/>
      <c r="MOW115" s="150"/>
      <c r="MOX115" s="150"/>
      <c r="MOY115" s="150"/>
      <c r="MOZ115" s="150"/>
      <c r="MPA115" s="150"/>
      <c r="MPB115" s="150"/>
      <c r="MPC115" s="150"/>
      <c r="MPD115" s="150"/>
      <c r="MPE115" s="150"/>
      <c r="MPF115" s="150"/>
      <c r="MPG115" s="150"/>
      <c r="MPH115" s="150"/>
      <c r="MPI115" s="150"/>
      <c r="MPJ115" s="150"/>
      <c r="MPK115" s="150"/>
      <c r="MPL115" s="150"/>
      <c r="MPM115" s="150"/>
      <c r="MPN115" s="150"/>
      <c r="MPO115" s="150"/>
      <c r="MPP115" s="150"/>
      <c r="MPQ115" s="150"/>
      <c r="MPR115" s="150"/>
      <c r="MPS115" s="150"/>
      <c r="MPT115" s="150"/>
      <c r="MPU115" s="150"/>
      <c r="MPV115" s="150"/>
      <c r="MPW115" s="150"/>
      <c r="MPX115" s="150"/>
      <c r="MPY115" s="150"/>
      <c r="MPZ115" s="150"/>
      <c r="MQA115" s="150"/>
      <c r="MQB115" s="150"/>
      <c r="MQC115" s="150"/>
      <c r="MQD115" s="150"/>
      <c r="MQE115" s="150"/>
      <c r="MQF115" s="150"/>
      <c r="MQG115" s="150"/>
      <c r="MQH115" s="150"/>
      <c r="MQI115" s="150"/>
      <c r="MQJ115" s="150"/>
      <c r="MQK115" s="150"/>
      <c r="MQL115" s="150"/>
      <c r="MQM115" s="150"/>
      <c r="MQN115" s="150"/>
      <c r="MQO115" s="150"/>
      <c r="MQP115" s="150"/>
      <c r="MQQ115" s="150"/>
      <c r="MQR115" s="150"/>
      <c r="MQS115" s="150"/>
      <c r="MQT115" s="150"/>
      <c r="MQU115" s="150"/>
      <c r="MQV115" s="150"/>
      <c r="MQW115" s="150"/>
      <c r="MQX115" s="150"/>
      <c r="MQY115" s="150"/>
      <c r="MQZ115" s="150"/>
      <c r="MRA115" s="150"/>
      <c r="MRB115" s="150"/>
      <c r="MRC115" s="150"/>
      <c r="MRD115" s="150"/>
      <c r="MRE115" s="150"/>
      <c r="MRF115" s="150"/>
      <c r="MRG115" s="150"/>
      <c r="MRH115" s="150"/>
      <c r="MRI115" s="150"/>
      <c r="MRJ115" s="150"/>
      <c r="MRK115" s="150"/>
      <c r="MRL115" s="150"/>
      <c r="MRM115" s="150"/>
      <c r="MRN115" s="150"/>
      <c r="MRO115" s="150"/>
      <c r="MRP115" s="150"/>
      <c r="MRQ115" s="150"/>
      <c r="MRR115" s="150"/>
      <c r="MRS115" s="150"/>
      <c r="MRT115" s="150"/>
      <c r="MRU115" s="150"/>
      <c r="MRV115" s="150"/>
      <c r="MRW115" s="150"/>
      <c r="MRX115" s="150"/>
      <c r="MRY115" s="150"/>
      <c r="MRZ115" s="150"/>
      <c r="MSA115" s="150"/>
      <c r="MSB115" s="150"/>
      <c r="MSC115" s="150"/>
      <c r="MSD115" s="150"/>
      <c r="MSE115" s="150"/>
      <c r="MSF115" s="150"/>
      <c r="MSG115" s="150"/>
      <c r="MSH115" s="150"/>
      <c r="MSI115" s="150"/>
      <c r="MSJ115" s="150"/>
      <c r="MSK115" s="150"/>
      <c r="MSL115" s="150"/>
      <c r="MSM115" s="150"/>
      <c r="MSN115" s="150"/>
      <c r="MSO115" s="150"/>
      <c r="MSP115" s="150"/>
      <c r="MSQ115" s="150"/>
      <c r="MSR115" s="150"/>
      <c r="MSS115" s="150"/>
      <c r="MST115" s="150"/>
      <c r="MSU115" s="150"/>
      <c r="MSV115" s="150"/>
      <c r="MSW115" s="150"/>
      <c r="MSX115" s="150"/>
      <c r="MSY115" s="150"/>
      <c r="MSZ115" s="150"/>
      <c r="MTA115" s="150"/>
      <c r="MTB115" s="150"/>
      <c r="MTC115" s="150"/>
      <c r="MTD115" s="150"/>
      <c r="MTE115" s="150"/>
      <c r="MTF115" s="150"/>
      <c r="MTG115" s="150"/>
      <c r="MTH115" s="150"/>
      <c r="MTI115" s="150"/>
      <c r="MTJ115" s="150"/>
      <c r="MTK115" s="150"/>
      <c r="MTL115" s="150"/>
      <c r="MTM115" s="150"/>
      <c r="MTN115" s="150"/>
      <c r="MTO115" s="150"/>
      <c r="MTP115" s="150"/>
      <c r="MTQ115" s="150"/>
      <c r="MTR115" s="150"/>
      <c r="MTS115" s="150"/>
      <c r="MTT115" s="150"/>
      <c r="MTU115" s="150"/>
      <c r="MTV115" s="150"/>
      <c r="MTW115" s="150"/>
      <c r="MTX115" s="150"/>
      <c r="MTY115" s="150"/>
      <c r="MTZ115" s="150"/>
      <c r="MUA115" s="150"/>
      <c r="MUB115" s="150"/>
      <c r="MUC115" s="150"/>
      <c r="MUD115" s="150"/>
      <c r="MUE115" s="150"/>
      <c r="MUF115" s="150"/>
      <c r="MUG115" s="150"/>
      <c r="MUH115" s="150"/>
      <c r="MUI115" s="150"/>
      <c r="MUJ115" s="150"/>
      <c r="MUK115" s="150"/>
      <c r="MUL115" s="150"/>
      <c r="MUM115" s="150"/>
      <c r="MUN115" s="150"/>
      <c r="MUO115" s="150"/>
      <c r="MUP115" s="150"/>
      <c r="MUQ115" s="150"/>
      <c r="MUR115" s="150"/>
      <c r="MUS115" s="150"/>
      <c r="MUT115" s="150"/>
      <c r="MUU115" s="150"/>
      <c r="MUV115" s="150"/>
      <c r="MUW115" s="150"/>
      <c r="MUX115" s="150"/>
      <c r="MUY115" s="150"/>
      <c r="MUZ115" s="150"/>
      <c r="MVA115" s="150"/>
      <c r="MVB115" s="150"/>
      <c r="MVC115" s="150"/>
      <c r="MVD115" s="150"/>
      <c r="MVE115" s="150"/>
      <c r="MVF115" s="150"/>
      <c r="MVG115" s="150"/>
      <c r="MVH115" s="150"/>
      <c r="MVI115" s="150"/>
      <c r="MVJ115" s="150"/>
      <c r="MVK115" s="150"/>
      <c r="MVL115" s="150"/>
      <c r="MVM115" s="150"/>
      <c r="MVN115" s="150"/>
      <c r="MVO115" s="150"/>
      <c r="MVP115" s="150"/>
      <c r="MVQ115" s="150"/>
      <c r="MVR115" s="150"/>
      <c r="MVS115" s="150"/>
      <c r="MVT115" s="150"/>
      <c r="MVU115" s="150"/>
      <c r="MVV115" s="150"/>
      <c r="MVW115" s="150"/>
      <c r="MVX115" s="150"/>
      <c r="MVY115" s="150"/>
      <c r="MVZ115" s="150"/>
      <c r="MWA115" s="150"/>
      <c r="MWB115" s="150"/>
      <c r="MWC115" s="150"/>
      <c r="MWD115" s="150"/>
      <c r="MWE115" s="150"/>
      <c r="MWF115" s="150"/>
      <c r="MWG115" s="150"/>
      <c r="MWH115" s="150"/>
      <c r="MWI115" s="150"/>
      <c r="MWJ115" s="150"/>
      <c r="MWK115" s="150"/>
      <c r="MWL115" s="150"/>
      <c r="MWM115" s="150"/>
      <c r="MWN115" s="150"/>
      <c r="MWO115" s="150"/>
      <c r="MWP115" s="150"/>
      <c r="MWQ115" s="150"/>
      <c r="MWR115" s="150"/>
      <c r="MWS115" s="150"/>
      <c r="MWT115" s="150"/>
      <c r="MWU115" s="150"/>
      <c r="MWV115" s="150"/>
      <c r="MWW115" s="150"/>
      <c r="MWX115" s="150"/>
      <c r="MWY115" s="150"/>
      <c r="MWZ115" s="150"/>
      <c r="MXA115" s="150"/>
      <c r="MXB115" s="150"/>
      <c r="MXC115" s="150"/>
      <c r="MXD115" s="150"/>
      <c r="MXE115" s="150"/>
      <c r="MXF115" s="150"/>
      <c r="MXG115" s="150"/>
      <c r="MXH115" s="150"/>
      <c r="MXI115" s="150"/>
      <c r="MXJ115" s="150"/>
      <c r="MXK115" s="150"/>
      <c r="MXL115" s="150"/>
      <c r="MXM115" s="150"/>
      <c r="MXN115" s="150"/>
      <c r="MXO115" s="150"/>
      <c r="MXP115" s="150"/>
      <c r="MXQ115" s="150"/>
      <c r="MXR115" s="150"/>
      <c r="MXS115" s="150"/>
      <c r="MXT115" s="150"/>
      <c r="MXU115" s="150"/>
      <c r="MXV115" s="150"/>
      <c r="MXW115" s="150"/>
      <c r="MXX115" s="150"/>
      <c r="MXY115" s="150"/>
      <c r="MXZ115" s="150"/>
      <c r="MYA115" s="150"/>
      <c r="MYB115" s="150"/>
      <c r="MYC115" s="150"/>
      <c r="MYD115" s="150"/>
      <c r="MYE115" s="150"/>
      <c r="MYF115" s="150"/>
      <c r="MYG115" s="150"/>
      <c r="MYH115" s="150"/>
      <c r="MYI115" s="150"/>
      <c r="MYJ115" s="150"/>
      <c r="MYK115" s="150"/>
      <c r="MYL115" s="150"/>
      <c r="MYM115" s="150"/>
      <c r="MYN115" s="150"/>
      <c r="MYO115" s="150"/>
      <c r="MYP115" s="150"/>
      <c r="MYQ115" s="150"/>
      <c r="MYR115" s="150"/>
      <c r="MYS115" s="150"/>
      <c r="MYT115" s="150"/>
      <c r="MYU115" s="150"/>
      <c r="MYV115" s="150"/>
      <c r="MYW115" s="150"/>
      <c r="MYX115" s="150"/>
      <c r="MYY115" s="150"/>
      <c r="MYZ115" s="150"/>
      <c r="MZA115" s="150"/>
      <c r="MZB115" s="150"/>
      <c r="MZC115" s="150"/>
      <c r="MZD115" s="150"/>
      <c r="MZE115" s="150"/>
      <c r="MZF115" s="150"/>
      <c r="MZG115" s="150"/>
      <c r="MZH115" s="150"/>
      <c r="MZI115" s="150"/>
      <c r="MZJ115" s="150"/>
      <c r="MZK115" s="150"/>
      <c r="MZL115" s="150"/>
      <c r="MZM115" s="150"/>
      <c r="MZN115" s="150"/>
      <c r="MZO115" s="150"/>
      <c r="MZP115" s="150"/>
      <c r="MZQ115" s="150"/>
      <c r="MZR115" s="150"/>
      <c r="MZS115" s="150"/>
      <c r="MZT115" s="150"/>
      <c r="MZU115" s="150"/>
      <c r="MZV115" s="150"/>
      <c r="MZW115" s="150"/>
      <c r="MZX115" s="150"/>
      <c r="MZY115" s="150"/>
      <c r="MZZ115" s="150"/>
      <c r="NAA115" s="150"/>
      <c r="NAB115" s="150"/>
      <c r="NAC115" s="150"/>
      <c r="NAD115" s="150"/>
      <c r="NAE115" s="150"/>
      <c r="NAF115" s="150"/>
      <c r="NAG115" s="150"/>
      <c r="NAH115" s="150"/>
      <c r="NAI115" s="150"/>
      <c r="NAJ115" s="150"/>
      <c r="NAK115" s="150"/>
      <c r="NAL115" s="150"/>
      <c r="NAM115" s="150"/>
      <c r="NAN115" s="150"/>
      <c r="NAO115" s="150"/>
      <c r="NAP115" s="150"/>
      <c r="NAQ115" s="150"/>
      <c r="NAR115" s="150"/>
      <c r="NAS115" s="150"/>
      <c r="NAT115" s="150"/>
      <c r="NAU115" s="150"/>
      <c r="NAV115" s="150"/>
      <c r="NAW115" s="150"/>
      <c r="NAX115" s="150"/>
      <c r="NAY115" s="150"/>
      <c r="NAZ115" s="150"/>
      <c r="NBA115" s="150"/>
      <c r="NBB115" s="150"/>
      <c r="NBC115" s="150"/>
      <c r="NBD115" s="150"/>
      <c r="NBE115" s="150"/>
      <c r="NBF115" s="150"/>
      <c r="NBG115" s="150"/>
      <c r="NBH115" s="150"/>
      <c r="NBI115" s="150"/>
      <c r="NBJ115" s="150"/>
      <c r="NBK115" s="150"/>
      <c r="NBL115" s="150"/>
      <c r="NBM115" s="150"/>
      <c r="NBN115" s="150"/>
      <c r="NBO115" s="150"/>
      <c r="NBP115" s="150"/>
      <c r="NBQ115" s="150"/>
      <c r="NBR115" s="150"/>
      <c r="NBS115" s="150"/>
      <c r="NBT115" s="150"/>
      <c r="NBU115" s="150"/>
      <c r="NBV115" s="150"/>
      <c r="NBW115" s="150"/>
      <c r="NBX115" s="150"/>
      <c r="NBY115" s="150"/>
      <c r="NBZ115" s="150"/>
      <c r="NCA115" s="150"/>
      <c r="NCB115" s="150"/>
      <c r="NCC115" s="150"/>
      <c r="NCD115" s="150"/>
      <c r="NCE115" s="150"/>
      <c r="NCF115" s="150"/>
      <c r="NCG115" s="150"/>
      <c r="NCH115" s="150"/>
      <c r="NCI115" s="150"/>
      <c r="NCJ115" s="150"/>
      <c r="NCK115" s="150"/>
      <c r="NCL115" s="150"/>
      <c r="NCM115" s="150"/>
      <c r="NCN115" s="150"/>
      <c r="NCO115" s="150"/>
      <c r="NCP115" s="150"/>
      <c r="NCQ115" s="150"/>
      <c r="NCR115" s="150"/>
      <c r="NCS115" s="150"/>
      <c r="NCT115" s="150"/>
      <c r="NCU115" s="150"/>
      <c r="NCV115" s="150"/>
      <c r="NCW115" s="150"/>
      <c r="NCX115" s="150"/>
      <c r="NCY115" s="150"/>
      <c r="NCZ115" s="150"/>
      <c r="NDA115" s="150"/>
      <c r="NDB115" s="150"/>
      <c r="NDC115" s="150"/>
      <c r="NDD115" s="150"/>
      <c r="NDE115" s="150"/>
      <c r="NDF115" s="150"/>
      <c r="NDG115" s="150"/>
      <c r="NDH115" s="150"/>
      <c r="NDI115" s="150"/>
      <c r="NDJ115" s="150"/>
      <c r="NDK115" s="150"/>
      <c r="NDL115" s="150"/>
      <c r="NDM115" s="150"/>
      <c r="NDN115" s="150"/>
      <c r="NDO115" s="150"/>
      <c r="NDP115" s="150"/>
      <c r="NDQ115" s="150"/>
      <c r="NDR115" s="150"/>
      <c r="NDS115" s="150"/>
      <c r="NDT115" s="150"/>
      <c r="NDU115" s="150"/>
      <c r="NDV115" s="150"/>
      <c r="NDW115" s="150"/>
      <c r="NDX115" s="150"/>
      <c r="NDY115" s="150"/>
      <c r="NDZ115" s="150"/>
      <c r="NEA115" s="150"/>
      <c r="NEB115" s="150"/>
      <c r="NEC115" s="150"/>
      <c r="NED115" s="150"/>
      <c r="NEE115" s="150"/>
      <c r="NEF115" s="150"/>
      <c r="NEG115" s="150"/>
      <c r="NEH115" s="150"/>
      <c r="NEI115" s="150"/>
      <c r="NEJ115" s="150"/>
      <c r="NEK115" s="150"/>
      <c r="NEL115" s="150"/>
      <c r="NEM115" s="150"/>
      <c r="NEN115" s="150"/>
      <c r="NEO115" s="150"/>
      <c r="NEP115" s="150"/>
      <c r="NEQ115" s="150"/>
      <c r="NER115" s="150"/>
      <c r="NES115" s="150"/>
      <c r="NET115" s="150"/>
      <c r="NEU115" s="150"/>
      <c r="NEV115" s="150"/>
      <c r="NEW115" s="150"/>
      <c r="NEX115" s="150"/>
      <c r="NEY115" s="150"/>
      <c r="NEZ115" s="150"/>
      <c r="NFA115" s="150"/>
      <c r="NFB115" s="150"/>
      <c r="NFC115" s="150"/>
      <c r="NFD115" s="150"/>
      <c r="NFE115" s="150"/>
      <c r="NFF115" s="150"/>
      <c r="NFG115" s="150"/>
      <c r="NFH115" s="150"/>
      <c r="NFI115" s="150"/>
      <c r="NFJ115" s="150"/>
      <c r="NFK115" s="150"/>
      <c r="NFL115" s="150"/>
      <c r="NFM115" s="150"/>
      <c r="NFN115" s="150"/>
      <c r="NFO115" s="150"/>
      <c r="NFP115" s="150"/>
      <c r="NFQ115" s="150"/>
      <c r="NFR115" s="150"/>
      <c r="NFS115" s="150"/>
      <c r="NFT115" s="150"/>
      <c r="NFU115" s="150"/>
      <c r="NFV115" s="150"/>
      <c r="NFW115" s="150"/>
      <c r="NFX115" s="150"/>
      <c r="NFY115" s="150"/>
      <c r="NFZ115" s="150"/>
      <c r="NGA115" s="150"/>
      <c r="NGB115" s="150"/>
      <c r="NGC115" s="150"/>
      <c r="NGD115" s="150"/>
      <c r="NGE115" s="150"/>
      <c r="NGF115" s="150"/>
      <c r="NGG115" s="150"/>
      <c r="NGH115" s="150"/>
      <c r="NGI115" s="150"/>
      <c r="NGJ115" s="150"/>
      <c r="NGK115" s="150"/>
      <c r="NGL115" s="150"/>
      <c r="NGM115" s="150"/>
      <c r="NGN115" s="150"/>
      <c r="NGO115" s="150"/>
      <c r="NGP115" s="150"/>
      <c r="NGQ115" s="150"/>
      <c r="NGR115" s="150"/>
      <c r="NGS115" s="150"/>
      <c r="NGT115" s="150"/>
      <c r="NGU115" s="150"/>
      <c r="NGV115" s="150"/>
      <c r="NGW115" s="150"/>
      <c r="NGX115" s="150"/>
      <c r="NGY115" s="150"/>
      <c r="NGZ115" s="150"/>
      <c r="NHA115" s="150"/>
      <c r="NHB115" s="150"/>
      <c r="NHC115" s="150"/>
      <c r="NHD115" s="150"/>
      <c r="NHE115" s="150"/>
      <c r="NHF115" s="150"/>
      <c r="NHG115" s="150"/>
      <c r="NHH115" s="150"/>
      <c r="NHI115" s="150"/>
      <c r="NHJ115" s="150"/>
      <c r="NHK115" s="150"/>
      <c r="NHL115" s="150"/>
      <c r="NHM115" s="150"/>
      <c r="NHN115" s="150"/>
      <c r="NHO115" s="150"/>
      <c r="NHP115" s="150"/>
      <c r="NHQ115" s="150"/>
      <c r="NHR115" s="150"/>
      <c r="NHS115" s="150"/>
      <c r="NHT115" s="150"/>
      <c r="NHU115" s="150"/>
      <c r="NHV115" s="150"/>
      <c r="NHW115" s="150"/>
      <c r="NHX115" s="150"/>
      <c r="NHY115" s="150"/>
      <c r="NHZ115" s="150"/>
      <c r="NIA115" s="150"/>
      <c r="NIB115" s="150"/>
      <c r="NIC115" s="150"/>
      <c r="NID115" s="150"/>
      <c r="NIE115" s="150"/>
      <c r="NIF115" s="150"/>
      <c r="NIG115" s="150"/>
      <c r="NIH115" s="150"/>
      <c r="NII115" s="150"/>
      <c r="NIJ115" s="150"/>
      <c r="NIK115" s="150"/>
      <c r="NIL115" s="150"/>
      <c r="NIM115" s="150"/>
      <c r="NIN115" s="150"/>
      <c r="NIO115" s="150"/>
      <c r="NIP115" s="150"/>
      <c r="NIQ115" s="150"/>
      <c r="NIR115" s="150"/>
      <c r="NIS115" s="150"/>
      <c r="NIT115" s="150"/>
      <c r="NIU115" s="150"/>
      <c r="NIV115" s="150"/>
      <c r="NIW115" s="150"/>
      <c r="NIX115" s="150"/>
      <c r="NIY115" s="150"/>
      <c r="NIZ115" s="150"/>
      <c r="NJA115" s="150"/>
      <c r="NJB115" s="150"/>
      <c r="NJC115" s="150"/>
      <c r="NJD115" s="150"/>
      <c r="NJE115" s="150"/>
      <c r="NJF115" s="150"/>
      <c r="NJG115" s="150"/>
      <c r="NJH115" s="150"/>
      <c r="NJI115" s="150"/>
      <c r="NJJ115" s="150"/>
      <c r="NJK115" s="150"/>
      <c r="NJL115" s="150"/>
      <c r="NJM115" s="150"/>
      <c r="NJN115" s="150"/>
      <c r="NJO115" s="150"/>
      <c r="NJP115" s="150"/>
      <c r="NJQ115" s="150"/>
      <c r="NJR115" s="150"/>
      <c r="NJS115" s="150"/>
      <c r="NJT115" s="150"/>
      <c r="NJU115" s="150"/>
      <c r="NJV115" s="150"/>
      <c r="NJW115" s="150"/>
      <c r="NJX115" s="150"/>
      <c r="NJY115" s="150"/>
      <c r="NJZ115" s="150"/>
      <c r="NKA115" s="150"/>
      <c r="NKB115" s="150"/>
      <c r="NKC115" s="150"/>
      <c r="NKD115" s="150"/>
      <c r="NKE115" s="150"/>
      <c r="NKF115" s="150"/>
      <c r="NKG115" s="150"/>
      <c r="NKH115" s="150"/>
      <c r="NKI115" s="150"/>
      <c r="NKJ115" s="150"/>
      <c r="NKK115" s="150"/>
      <c r="NKL115" s="150"/>
      <c r="NKM115" s="150"/>
      <c r="NKN115" s="150"/>
      <c r="NKO115" s="150"/>
      <c r="NKP115" s="150"/>
      <c r="NKQ115" s="150"/>
      <c r="NKR115" s="150"/>
      <c r="NKS115" s="150"/>
      <c r="NKT115" s="150"/>
      <c r="NKU115" s="150"/>
      <c r="NKV115" s="150"/>
      <c r="NKW115" s="150"/>
      <c r="NKX115" s="150"/>
      <c r="NKY115" s="150"/>
      <c r="NKZ115" s="150"/>
      <c r="NLA115" s="150"/>
      <c r="NLB115" s="150"/>
      <c r="NLC115" s="150"/>
      <c r="NLD115" s="150"/>
      <c r="NLE115" s="150"/>
      <c r="NLF115" s="150"/>
      <c r="NLG115" s="150"/>
      <c r="NLH115" s="150"/>
      <c r="NLI115" s="150"/>
      <c r="NLJ115" s="150"/>
      <c r="NLK115" s="150"/>
      <c r="NLL115" s="150"/>
      <c r="NLM115" s="150"/>
      <c r="NLN115" s="150"/>
      <c r="NLO115" s="150"/>
      <c r="NLP115" s="150"/>
      <c r="NLQ115" s="150"/>
      <c r="NLR115" s="150"/>
      <c r="NLS115" s="150"/>
      <c r="NLT115" s="150"/>
      <c r="NLU115" s="150"/>
      <c r="NLV115" s="150"/>
      <c r="NLW115" s="150"/>
      <c r="NLX115" s="150"/>
      <c r="NLY115" s="150"/>
      <c r="NLZ115" s="150"/>
      <c r="NMA115" s="150"/>
      <c r="NMB115" s="150"/>
      <c r="NMC115" s="150"/>
      <c r="NMD115" s="150"/>
      <c r="NME115" s="150"/>
      <c r="NMF115" s="150"/>
      <c r="NMG115" s="150"/>
      <c r="NMH115" s="150"/>
      <c r="NMI115" s="150"/>
      <c r="NMJ115" s="150"/>
      <c r="NMK115" s="150"/>
      <c r="NML115" s="150"/>
      <c r="NMM115" s="150"/>
      <c r="NMN115" s="150"/>
      <c r="NMO115" s="150"/>
      <c r="NMP115" s="150"/>
      <c r="NMQ115" s="150"/>
      <c r="NMR115" s="150"/>
      <c r="NMS115" s="150"/>
      <c r="NMT115" s="150"/>
      <c r="NMU115" s="150"/>
      <c r="NMV115" s="150"/>
      <c r="NMW115" s="150"/>
      <c r="NMX115" s="150"/>
      <c r="NMY115" s="150"/>
      <c r="NMZ115" s="150"/>
      <c r="NNA115" s="150"/>
      <c r="NNB115" s="150"/>
      <c r="NNC115" s="150"/>
      <c r="NND115" s="150"/>
      <c r="NNE115" s="150"/>
      <c r="NNF115" s="150"/>
      <c r="NNG115" s="150"/>
      <c r="NNH115" s="150"/>
      <c r="NNI115" s="150"/>
      <c r="NNJ115" s="150"/>
      <c r="NNK115" s="150"/>
      <c r="NNL115" s="150"/>
      <c r="NNM115" s="150"/>
      <c r="NNN115" s="150"/>
      <c r="NNO115" s="150"/>
      <c r="NNP115" s="150"/>
      <c r="NNQ115" s="150"/>
      <c r="NNR115" s="150"/>
      <c r="NNS115" s="150"/>
      <c r="NNT115" s="150"/>
      <c r="NNU115" s="150"/>
      <c r="NNV115" s="150"/>
      <c r="NNW115" s="150"/>
      <c r="NNX115" s="150"/>
      <c r="NNY115" s="150"/>
      <c r="NNZ115" s="150"/>
      <c r="NOA115" s="150"/>
      <c r="NOB115" s="150"/>
      <c r="NOC115" s="150"/>
      <c r="NOD115" s="150"/>
      <c r="NOE115" s="150"/>
      <c r="NOF115" s="150"/>
      <c r="NOG115" s="150"/>
      <c r="NOH115" s="150"/>
      <c r="NOI115" s="150"/>
      <c r="NOJ115" s="150"/>
      <c r="NOK115" s="150"/>
      <c r="NOL115" s="150"/>
      <c r="NOM115" s="150"/>
      <c r="NON115" s="150"/>
      <c r="NOO115" s="150"/>
      <c r="NOP115" s="150"/>
      <c r="NOQ115" s="150"/>
      <c r="NOR115" s="150"/>
      <c r="NOS115" s="150"/>
      <c r="NOT115" s="150"/>
      <c r="NOU115" s="150"/>
      <c r="NOV115" s="150"/>
      <c r="NOW115" s="150"/>
      <c r="NOX115" s="150"/>
      <c r="NOY115" s="150"/>
      <c r="NOZ115" s="150"/>
      <c r="NPA115" s="150"/>
      <c r="NPB115" s="150"/>
      <c r="NPC115" s="150"/>
      <c r="NPD115" s="150"/>
      <c r="NPE115" s="150"/>
      <c r="NPF115" s="150"/>
      <c r="NPG115" s="150"/>
      <c r="NPH115" s="150"/>
      <c r="NPI115" s="150"/>
      <c r="NPJ115" s="150"/>
      <c r="NPK115" s="150"/>
      <c r="NPL115" s="150"/>
      <c r="NPM115" s="150"/>
      <c r="NPN115" s="150"/>
      <c r="NPO115" s="150"/>
      <c r="NPP115" s="150"/>
      <c r="NPQ115" s="150"/>
      <c r="NPR115" s="150"/>
      <c r="NPS115" s="150"/>
      <c r="NPT115" s="150"/>
      <c r="NPU115" s="150"/>
      <c r="NPV115" s="150"/>
      <c r="NPW115" s="150"/>
      <c r="NPX115" s="150"/>
      <c r="NPY115" s="150"/>
      <c r="NPZ115" s="150"/>
      <c r="NQA115" s="150"/>
      <c r="NQB115" s="150"/>
      <c r="NQC115" s="150"/>
      <c r="NQD115" s="150"/>
      <c r="NQE115" s="150"/>
      <c r="NQF115" s="150"/>
      <c r="NQG115" s="150"/>
      <c r="NQH115" s="150"/>
      <c r="NQI115" s="150"/>
      <c r="NQJ115" s="150"/>
      <c r="NQK115" s="150"/>
      <c r="NQL115" s="150"/>
      <c r="NQM115" s="150"/>
      <c r="NQN115" s="150"/>
      <c r="NQO115" s="150"/>
      <c r="NQP115" s="150"/>
      <c r="NQQ115" s="150"/>
      <c r="NQR115" s="150"/>
      <c r="NQS115" s="150"/>
      <c r="NQT115" s="150"/>
      <c r="NQU115" s="150"/>
      <c r="NQV115" s="150"/>
      <c r="NQW115" s="150"/>
      <c r="NQX115" s="150"/>
      <c r="NQY115" s="150"/>
      <c r="NQZ115" s="150"/>
      <c r="NRA115" s="150"/>
      <c r="NRB115" s="150"/>
      <c r="NRC115" s="150"/>
      <c r="NRD115" s="150"/>
      <c r="NRE115" s="150"/>
      <c r="NRF115" s="150"/>
      <c r="NRG115" s="150"/>
      <c r="NRH115" s="150"/>
      <c r="NRI115" s="150"/>
      <c r="NRJ115" s="150"/>
      <c r="NRK115" s="150"/>
      <c r="NRL115" s="150"/>
      <c r="NRM115" s="150"/>
      <c r="NRN115" s="150"/>
      <c r="NRO115" s="150"/>
      <c r="NRP115" s="150"/>
      <c r="NRQ115" s="150"/>
      <c r="NRR115" s="150"/>
      <c r="NRS115" s="150"/>
      <c r="NRT115" s="150"/>
      <c r="NRU115" s="150"/>
      <c r="NRV115" s="150"/>
      <c r="NRW115" s="150"/>
      <c r="NRX115" s="150"/>
      <c r="NRY115" s="150"/>
      <c r="NRZ115" s="150"/>
      <c r="NSA115" s="150"/>
      <c r="NSB115" s="150"/>
      <c r="NSC115" s="150"/>
      <c r="NSD115" s="150"/>
      <c r="NSE115" s="150"/>
      <c r="NSF115" s="150"/>
      <c r="NSG115" s="150"/>
      <c r="NSH115" s="150"/>
      <c r="NSI115" s="150"/>
      <c r="NSJ115" s="150"/>
      <c r="NSK115" s="150"/>
      <c r="NSL115" s="150"/>
      <c r="NSM115" s="150"/>
      <c r="NSN115" s="150"/>
      <c r="NSO115" s="150"/>
      <c r="NSP115" s="150"/>
      <c r="NSQ115" s="150"/>
      <c r="NSR115" s="150"/>
      <c r="NSS115" s="150"/>
      <c r="NST115" s="150"/>
      <c r="NSU115" s="150"/>
      <c r="NSV115" s="150"/>
      <c r="NSW115" s="150"/>
      <c r="NSX115" s="150"/>
      <c r="NSY115" s="150"/>
      <c r="NSZ115" s="150"/>
      <c r="NTA115" s="150"/>
      <c r="NTB115" s="150"/>
      <c r="NTC115" s="150"/>
      <c r="NTD115" s="150"/>
      <c r="NTE115" s="150"/>
      <c r="NTF115" s="150"/>
      <c r="NTG115" s="150"/>
      <c r="NTH115" s="150"/>
      <c r="NTI115" s="150"/>
      <c r="NTJ115" s="150"/>
      <c r="NTK115" s="150"/>
      <c r="NTL115" s="150"/>
      <c r="NTM115" s="150"/>
      <c r="NTN115" s="150"/>
      <c r="NTO115" s="150"/>
      <c r="NTP115" s="150"/>
      <c r="NTQ115" s="150"/>
      <c r="NTR115" s="150"/>
      <c r="NTS115" s="150"/>
      <c r="NTT115" s="150"/>
      <c r="NTU115" s="150"/>
      <c r="NTV115" s="150"/>
      <c r="NTW115" s="150"/>
      <c r="NTX115" s="150"/>
      <c r="NTY115" s="150"/>
      <c r="NTZ115" s="150"/>
      <c r="NUA115" s="150"/>
      <c r="NUB115" s="150"/>
      <c r="NUC115" s="150"/>
      <c r="NUD115" s="150"/>
      <c r="NUE115" s="150"/>
      <c r="NUF115" s="150"/>
      <c r="NUG115" s="150"/>
      <c r="NUH115" s="150"/>
      <c r="NUI115" s="150"/>
      <c r="NUJ115" s="150"/>
      <c r="NUK115" s="150"/>
      <c r="NUL115" s="150"/>
      <c r="NUM115" s="150"/>
      <c r="NUN115" s="150"/>
      <c r="NUO115" s="150"/>
      <c r="NUP115" s="150"/>
      <c r="NUQ115" s="150"/>
      <c r="NUR115" s="150"/>
      <c r="NUS115" s="150"/>
      <c r="NUT115" s="150"/>
      <c r="NUU115" s="150"/>
      <c r="NUV115" s="150"/>
      <c r="NUW115" s="150"/>
      <c r="NUX115" s="150"/>
      <c r="NUY115" s="150"/>
      <c r="NUZ115" s="150"/>
      <c r="NVA115" s="150"/>
      <c r="NVB115" s="150"/>
      <c r="NVC115" s="150"/>
      <c r="NVD115" s="150"/>
      <c r="NVE115" s="150"/>
      <c r="NVF115" s="150"/>
      <c r="NVG115" s="150"/>
      <c r="NVH115" s="150"/>
      <c r="NVI115" s="150"/>
      <c r="NVJ115" s="150"/>
      <c r="NVK115" s="150"/>
      <c r="NVL115" s="150"/>
      <c r="NVM115" s="150"/>
      <c r="NVN115" s="150"/>
      <c r="NVO115" s="150"/>
      <c r="NVP115" s="150"/>
      <c r="NVQ115" s="150"/>
      <c r="NVR115" s="150"/>
      <c r="NVS115" s="150"/>
      <c r="NVT115" s="150"/>
      <c r="NVU115" s="150"/>
      <c r="NVV115" s="150"/>
      <c r="NVW115" s="150"/>
      <c r="NVX115" s="150"/>
      <c r="NVY115" s="150"/>
      <c r="NVZ115" s="150"/>
      <c r="NWA115" s="150"/>
      <c r="NWB115" s="150"/>
      <c r="NWC115" s="150"/>
      <c r="NWD115" s="150"/>
      <c r="NWE115" s="150"/>
      <c r="NWF115" s="150"/>
      <c r="NWG115" s="150"/>
      <c r="NWH115" s="150"/>
      <c r="NWI115" s="150"/>
      <c r="NWJ115" s="150"/>
      <c r="NWK115" s="150"/>
      <c r="NWL115" s="150"/>
      <c r="NWM115" s="150"/>
      <c r="NWN115" s="150"/>
      <c r="NWO115" s="150"/>
      <c r="NWP115" s="150"/>
      <c r="NWQ115" s="150"/>
      <c r="NWR115" s="150"/>
      <c r="NWS115" s="150"/>
      <c r="NWT115" s="150"/>
      <c r="NWU115" s="150"/>
      <c r="NWV115" s="150"/>
      <c r="NWW115" s="150"/>
      <c r="NWX115" s="150"/>
      <c r="NWY115" s="150"/>
      <c r="NWZ115" s="150"/>
      <c r="NXA115" s="150"/>
      <c r="NXB115" s="150"/>
      <c r="NXC115" s="150"/>
      <c r="NXD115" s="150"/>
      <c r="NXE115" s="150"/>
      <c r="NXF115" s="150"/>
      <c r="NXG115" s="150"/>
      <c r="NXH115" s="150"/>
      <c r="NXI115" s="150"/>
      <c r="NXJ115" s="150"/>
      <c r="NXK115" s="150"/>
      <c r="NXL115" s="150"/>
      <c r="NXM115" s="150"/>
      <c r="NXN115" s="150"/>
      <c r="NXO115" s="150"/>
      <c r="NXP115" s="150"/>
      <c r="NXQ115" s="150"/>
      <c r="NXR115" s="150"/>
      <c r="NXS115" s="150"/>
      <c r="NXT115" s="150"/>
      <c r="NXU115" s="150"/>
      <c r="NXV115" s="150"/>
      <c r="NXW115" s="150"/>
      <c r="NXX115" s="150"/>
      <c r="NXY115" s="150"/>
      <c r="NXZ115" s="150"/>
      <c r="NYA115" s="150"/>
      <c r="NYB115" s="150"/>
      <c r="NYC115" s="150"/>
      <c r="NYD115" s="150"/>
      <c r="NYE115" s="150"/>
      <c r="NYF115" s="150"/>
      <c r="NYG115" s="150"/>
      <c r="NYH115" s="150"/>
      <c r="NYI115" s="150"/>
      <c r="NYJ115" s="150"/>
      <c r="NYK115" s="150"/>
      <c r="NYL115" s="150"/>
      <c r="NYM115" s="150"/>
      <c r="NYN115" s="150"/>
      <c r="NYO115" s="150"/>
      <c r="NYP115" s="150"/>
      <c r="NYQ115" s="150"/>
      <c r="NYR115" s="150"/>
      <c r="NYS115" s="150"/>
      <c r="NYT115" s="150"/>
      <c r="NYU115" s="150"/>
      <c r="NYV115" s="150"/>
      <c r="NYW115" s="150"/>
      <c r="NYX115" s="150"/>
      <c r="NYY115" s="150"/>
      <c r="NYZ115" s="150"/>
      <c r="NZA115" s="150"/>
      <c r="NZB115" s="150"/>
      <c r="NZC115" s="150"/>
      <c r="NZD115" s="150"/>
      <c r="NZE115" s="150"/>
      <c r="NZF115" s="150"/>
      <c r="NZG115" s="150"/>
      <c r="NZH115" s="150"/>
      <c r="NZI115" s="150"/>
      <c r="NZJ115" s="150"/>
      <c r="NZK115" s="150"/>
      <c r="NZL115" s="150"/>
      <c r="NZM115" s="150"/>
      <c r="NZN115" s="150"/>
      <c r="NZO115" s="150"/>
      <c r="NZP115" s="150"/>
      <c r="NZQ115" s="150"/>
      <c r="NZR115" s="150"/>
      <c r="NZS115" s="150"/>
      <c r="NZT115" s="150"/>
      <c r="NZU115" s="150"/>
      <c r="NZV115" s="150"/>
      <c r="NZW115" s="150"/>
      <c r="NZX115" s="150"/>
      <c r="NZY115" s="150"/>
      <c r="NZZ115" s="150"/>
      <c r="OAA115" s="150"/>
      <c r="OAB115" s="150"/>
      <c r="OAC115" s="150"/>
      <c r="OAD115" s="150"/>
      <c r="OAE115" s="150"/>
      <c r="OAF115" s="150"/>
      <c r="OAG115" s="150"/>
      <c r="OAH115" s="150"/>
      <c r="OAI115" s="150"/>
      <c r="OAJ115" s="150"/>
      <c r="OAK115" s="150"/>
      <c r="OAL115" s="150"/>
      <c r="OAM115" s="150"/>
      <c r="OAN115" s="150"/>
      <c r="OAO115" s="150"/>
      <c r="OAP115" s="150"/>
      <c r="OAQ115" s="150"/>
      <c r="OAR115" s="150"/>
      <c r="OAS115" s="150"/>
      <c r="OAT115" s="150"/>
      <c r="OAU115" s="150"/>
      <c r="OAV115" s="150"/>
      <c r="OAW115" s="150"/>
      <c r="OAX115" s="150"/>
      <c r="OAY115" s="150"/>
      <c r="OAZ115" s="150"/>
      <c r="OBA115" s="150"/>
      <c r="OBB115" s="150"/>
      <c r="OBC115" s="150"/>
      <c r="OBD115" s="150"/>
      <c r="OBE115" s="150"/>
      <c r="OBF115" s="150"/>
      <c r="OBG115" s="150"/>
      <c r="OBH115" s="150"/>
      <c r="OBI115" s="150"/>
      <c r="OBJ115" s="150"/>
      <c r="OBK115" s="150"/>
      <c r="OBL115" s="150"/>
      <c r="OBM115" s="150"/>
      <c r="OBN115" s="150"/>
      <c r="OBO115" s="150"/>
      <c r="OBP115" s="150"/>
      <c r="OBQ115" s="150"/>
      <c r="OBR115" s="150"/>
      <c r="OBS115" s="150"/>
      <c r="OBT115" s="150"/>
      <c r="OBU115" s="150"/>
      <c r="OBV115" s="150"/>
      <c r="OBW115" s="150"/>
      <c r="OBX115" s="150"/>
      <c r="OBY115" s="150"/>
      <c r="OBZ115" s="150"/>
      <c r="OCA115" s="150"/>
      <c r="OCB115" s="150"/>
      <c r="OCC115" s="150"/>
      <c r="OCD115" s="150"/>
      <c r="OCE115" s="150"/>
      <c r="OCF115" s="150"/>
      <c r="OCG115" s="150"/>
      <c r="OCH115" s="150"/>
      <c r="OCI115" s="150"/>
      <c r="OCJ115" s="150"/>
      <c r="OCK115" s="150"/>
      <c r="OCL115" s="150"/>
      <c r="OCM115" s="150"/>
      <c r="OCN115" s="150"/>
      <c r="OCO115" s="150"/>
      <c r="OCP115" s="150"/>
      <c r="OCQ115" s="150"/>
      <c r="OCR115" s="150"/>
      <c r="OCS115" s="150"/>
      <c r="OCT115" s="150"/>
      <c r="OCU115" s="150"/>
      <c r="OCV115" s="150"/>
      <c r="OCW115" s="150"/>
      <c r="OCX115" s="150"/>
      <c r="OCY115" s="150"/>
      <c r="OCZ115" s="150"/>
      <c r="ODA115" s="150"/>
      <c r="ODB115" s="150"/>
      <c r="ODC115" s="150"/>
      <c r="ODD115" s="150"/>
      <c r="ODE115" s="150"/>
      <c r="ODF115" s="150"/>
      <c r="ODG115" s="150"/>
      <c r="ODH115" s="150"/>
      <c r="ODI115" s="150"/>
      <c r="ODJ115" s="150"/>
      <c r="ODK115" s="150"/>
      <c r="ODL115" s="150"/>
      <c r="ODM115" s="150"/>
      <c r="ODN115" s="150"/>
      <c r="ODO115" s="150"/>
      <c r="ODP115" s="150"/>
      <c r="ODQ115" s="150"/>
      <c r="ODR115" s="150"/>
      <c r="ODS115" s="150"/>
      <c r="ODT115" s="150"/>
      <c r="ODU115" s="150"/>
      <c r="ODV115" s="150"/>
      <c r="ODW115" s="150"/>
      <c r="ODX115" s="150"/>
      <c r="ODY115" s="150"/>
      <c r="ODZ115" s="150"/>
      <c r="OEA115" s="150"/>
      <c r="OEB115" s="150"/>
      <c r="OEC115" s="150"/>
      <c r="OED115" s="150"/>
      <c r="OEE115" s="150"/>
      <c r="OEF115" s="150"/>
      <c r="OEG115" s="150"/>
      <c r="OEH115" s="150"/>
      <c r="OEI115" s="150"/>
      <c r="OEJ115" s="150"/>
      <c r="OEK115" s="150"/>
      <c r="OEL115" s="150"/>
      <c r="OEM115" s="150"/>
      <c r="OEN115" s="150"/>
      <c r="OEO115" s="150"/>
      <c r="OEP115" s="150"/>
      <c r="OEQ115" s="150"/>
      <c r="OER115" s="150"/>
      <c r="OES115" s="150"/>
      <c r="OET115" s="150"/>
      <c r="OEU115" s="150"/>
      <c r="OEV115" s="150"/>
      <c r="OEW115" s="150"/>
      <c r="OEX115" s="150"/>
      <c r="OEY115" s="150"/>
      <c r="OEZ115" s="150"/>
      <c r="OFA115" s="150"/>
      <c r="OFB115" s="150"/>
      <c r="OFC115" s="150"/>
      <c r="OFD115" s="150"/>
      <c r="OFE115" s="150"/>
      <c r="OFF115" s="150"/>
      <c r="OFG115" s="150"/>
      <c r="OFH115" s="150"/>
      <c r="OFI115" s="150"/>
      <c r="OFJ115" s="150"/>
      <c r="OFK115" s="150"/>
      <c r="OFL115" s="150"/>
      <c r="OFM115" s="150"/>
      <c r="OFN115" s="150"/>
      <c r="OFO115" s="150"/>
      <c r="OFP115" s="150"/>
      <c r="OFQ115" s="150"/>
      <c r="OFR115" s="150"/>
      <c r="OFS115" s="150"/>
      <c r="OFT115" s="150"/>
      <c r="OFU115" s="150"/>
      <c r="OFV115" s="150"/>
      <c r="OFW115" s="150"/>
      <c r="OFX115" s="150"/>
      <c r="OFY115" s="150"/>
      <c r="OFZ115" s="150"/>
      <c r="OGA115" s="150"/>
      <c r="OGB115" s="150"/>
      <c r="OGC115" s="150"/>
      <c r="OGD115" s="150"/>
      <c r="OGE115" s="150"/>
      <c r="OGF115" s="150"/>
      <c r="OGG115" s="150"/>
      <c r="OGH115" s="150"/>
      <c r="OGI115" s="150"/>
      <c r="OGJ115" s="150"/>
      <c r="OGK115" s="150"/>
      <c r="OGL115" s="150"/>
      <c r="OGM115" s="150"/>
      <c r="OGN115" s="150"/>
      <c r="OGO115" s="150"/>
      <c r="OGP115" s="150"/>
      <c r="OGQ115" s="150"/>
      <c r="OGR115" s="150"/>
      <c r="OGS115" s="150"/>
      <c r="OGT115" s="150"/>
      <c r="OGU115" s="150"/>
      <c r="OGV115" s="150"/>
      <c r="OGW115" s="150"/>
      <c r="OGX115" s="150"/>
      <c r="OGY115" s="150"/>
      <c r="OGZ115" s="150"/>
      <c r="OHA115" s="150"/>
      <c r="OHB115" s="150"/>
      <c r="OHC115" s="150"/>
      <c r="OHD115" s="150"/>
      <c r="OHE115" s="150"/>
      <c r="OHF115" s="150"/>
      <c r="OHG115" s="150"/>
      <c r="OHH115" s="150"/>
      <c r="OHI115" s="150"/>
      <c r="OHJ115" s="150"/>
      <c r="OHK115" s="150"/>
      <c r="OHL115" s="150"/>
      <c r="OHM115" s="150"/>
      <c r="OHN115" s="150"/>
      <c r="OHO115" s="150"/>
      <c r="OHP115" s="150"/>
      <c r="OHQ115" s="150"/>
      <c r="OHR115" s="150"/>
      <c r="OHS115" s="150"/>
      <c r="OHT115" s="150"/>
      <c r="OHU115" s="150"/>
      <c r="OHV115" s="150"/>
      <c r="OHW115" s="150"/>
      <c r="OHX115" s="150"/>
      <c r="OHY115" s="150"/>
      <c r="OHZ115" s="150"/>
      <c r="OIA115" s="150"/>
      <c r="OIB115" s="150"/>
      <c r="OIC115" s="150"/>
      <c r="OID115" s="150"/>
      <c r="OIE115" s="150"/>
      <c r="OIF115" s="150"/>
      <c r="OIG115" s="150"/>
      <c r="OIH115" s="150"/>
      <c r="OII115" s="150"/>
      <c r="OIJ115" s="150"/>
      <c r="OIK115" s="150"/>
      <c r="OIL115" s="150"/>
      <c r="OIM115" s="150"/>
      <c r="OIN115" s="150"/>
      <c r="OIO115" s="150"/>
      <c r="OIP115" s="150"/>
      <c r="OIQ115" s="150"/>
      <c r="OIR115" s="150"/>
      <c r="OIS115" s="150"/>
      <c r="OIT115" s="150"/>
      <c r="OIU115" s="150"/>
      <c r="OIV115" s="150"/>
      <c r="OIW115" s="150"/>
      <c r="OIX115" s="150"/>
      <c r="OIY115" s="150"/>
      <c r="OIZ115" s="150"/>
      <c r="OJA115" s="150"/>
      <c r="OJB115" s="150"/>
      <c r="OJC115" s="150"/>
      <c r="OJD115" s="150"/>
      <c r="OJE115" s="150"/>
      <c r="OJF115" s="150"/>
      <c r="OJG115" s="150"/>
      <c r="OJH115" s="150"/>
      <c r="OJI115" s="150"/>
      <c r="OJJ115" s="150"/>
      <c r="OJK115" s="150"/>
      <c r="OJL115" s="150"/>
      <c r="OJM115" s="150"/>
      <c r="OJN115" s="150"/>
      <c r="OJO115" s="150"/>
      <c r="OJP115" s="150"/>
      <c r="OJQ115" s="150"/>
      <c r="OJR115" s="150"/>
      <c r="OJS115" s="150"/>
      <c r="OJT115" s="150"/>
      <c r="OJU115" s="150"/>
      <c r="OJV115" s="150"/>
      <c r="OJW115" s="150"/>
      <c r="OJX115" s="150"/>
      <c r="OJY115" s="150"/>
      <c r="OJZ115" s="150"/>
      <c r="OKA115" s="150"/>
      <c r="OKB115" s="150"/>
      <c r="OKC115" s="150"/>
      <c r="OKD115" s="150"/>
      <c r="OKE115" s="150"/>
      <c r="OKF115" s="150"/>
      <c r="OKG115" s="150"/>
      <c r="OKH115" s="150"/>
      <c r="OKI115" s="150"/>
      <c r="OKJ115" s="150"/>
      <c r="OKK115" s="150"/>
      <c r="OKL115" s="150"/>
      <c r="OKM115" s="150"/>
      <c r="OKN115" s="150"/>
      <c r="OKO115" s="150"/>
      <c r="OKP115" s="150"/>
      <c r="OKQ115" s="150"/>
      <c r="OKR115" s="150"/>
      <c r="OKS115" s="150"/>
      <c r="OKT115" s="150"/>
      <c r="OKU115" s="150"/>
      <c r="OKV115" s="150"/>
      <c r="OKW115" s="150"/>
      <c r="OKX115" s="150"/>
      <c r="OKY115" s="150"/>
      <c r="OKZ115" s="150"/>
      <c r="OLA115" s="150"/>
      <c r="OLB115" s="150"/>
      <c r="OLC115" s="150"/>
      <c r="OLD115" s="150"/>
      <c r="OLE115" s="150"/>
      <c r="OLF115" s="150"/>
      <c r="OLG115" s="150"/>
      <c r="OLH115" s="150"/>
      <c r="OLI115" s="150"/>
      <c r="OLJ115" s="150"/>
      <c r="OLK115" s="150"/>
      <c r="OLL115" s="150"/>
      <c r="OLM115" s="150"/>
      <c r="OLN115" s="150"/>
      <c r="OLO115" s="150"/>
      <c r="OLP115" s="150"/>
      <c r="OLQ115" s="150"/>
      <c r="OLR115" s="150"/>
      <c r="OLS115" s="150"/>
      <c r="OLT115" s="150"/>
      <c r="OLU115" s="150"/>
      <c r="OLV115" s="150"/>
      <c r="OLW115" s="150"/>
      <c r="OLX115" s="150"/>
      <c r="OLY115" s="150"/>
      <c r="OLZ115" s="150"/>
      <c r="OMA115" s="150"/>
      <c r="OMB115" s="150"/>
      <c r="OMC115" s="150"/>
      <c r="OMD115" s="150"/>
      <c r="OME115" s="150"/>
      <c r="OMF115" s="150"/>
      <c r="OMG115" s="150"/>
      <c r="OMH115" s="150"/>
      <c r="OMI115" s="150"/>
      <c r="OMJ115" s="150"/>
      <c r="OMK115" s="150"/>
      <c r="OML115" s="150"/>
      <c r="OMM115" s="150"/>
      <c r="OMN115" s="150"/>
      <c r="OMO115" s="150"/>
      <c r="OMP115" s="150"/>
      <c r="OMQ115" s="150"/>
      <c r="OMR115" s="150"/>
      <c r="OMS115" s="150"/>
      <c r="OMT115" s="150"/>
      <c r="OMU115" s="150"/>
      <c r="OMV115" s="150"/>
      <c r="OMW115" s="150"/>
      <c r="OMX115" s="150"/>
      <c r="OMY115" s="150"/>
      <c r="OMZ115" s="150"/>
      <c r="ONA115" s="150"/>
      <c r="ONB115" s="150"/>
      <c r="ONC115" s="150"/>
      <c r="OND115" s="150"/>
      <c r="ONE115" s="150"/>
      <c r="ONF115" s="150"/>
      <c r="ONG115" s="150"/>
      <c r="ONH115" s="150"/>
      <c r="ONI115" s="150"/>
      <c r="ONJ115" s="150"/>
      <c r="ONK115" s="150"/>
      <c r="ONL115" s="150"/>
      <c r="ONM115" s="150"/>
      <c r="ONN115" s="150"/>
      <c r="ONO115" s="150"/>
      <c r="ONP115" s="150"/>
      <c r="ONQ115" s="150"/>
      <c r="ONR115" s="150"/>
      <c r="ONS115" s="150"/>
      <c r="ONT115" s="150"/>
      <c r="ONU115" s="150"/>
      <c r="ONV115" s="150"/>
      <c r="ONW115" s="150"/>
      <c r="ONX115" s="150"/>
      <c r="ONY115" s="150"/>
      <c r="ONZ115" s="150"/>
      <c r="OOA115" s="150"/>
      <c r="OOB115" s="150"/>
      <c r="OOC115" s="150"/>
      <c r="OOD115" s="150"/>
      <c r="OOE115" s="150"/>
      <c r="OOF115" s="150"/>
      <c r="OOG115" s="150"/>
      <c r="OOH115" s="150"/>
      <c r="OOI115" s="150"/>
      <c r="OOJ115" s="150"/>
      <c r="OOK115" s="150"/>
      <c r="OOL115" s="150"/>
      <c r="OOM115" s="150"/>
      <c r="OON115" s="150"/>
      <c r="OOO115" s="150"/>
      <c r="OOP115" s="150"/>
      <c r="OOQ115" s="150"/>
      <c r="OOR115" s="150"/>
      <c r="OOS115" s="150"/>
      <c r="OOT115" s="150"/>
      <c r="OOU115" s="150"/>
      <c r="OOV115" s="150"/>
      <c r="OOW115" s="150"/>
      <c r="OOX115" s="150"/>
      <c r="OOY115" s="150"/>
      <c r="OOZ115" s="150"/>
      <c r="OPA115" s="150"/>
      <c r="OPB115" s="150"/>
      <c r="OPC115" s="150"/>
      <c r="OPD115" s="150"/>
      <c r="OPE115" s="150"/>
      <c r="OPF115" s="150"/>
      <c r="OPG115" s="150"/>
      <c r="OPH115" s="150"/>
      <c r="OPI115" s="150"/>
      <c r="OPJ115" s="150"/>
      <c r="OPK115" s="150"/>
      <c r="OPL115" s="150"/>
      <c r="OPM115" s="150"/>
      <c r="OPN115" s="150"/>
      <c r="OPO115" s="150"/>
      <c r="OPP115" s="150"/>
      <c r="OPQ115" s="150"/>
      <c r="OPR115" s="150"/>
      <c r="OPS115" s="150"/>
      <c r="OPT115" s="150"/>
      <c r="OPU115" s="150"/>
      <c r="OPV115" s="150"/>
      <c r="OPW115" s="150"/>
      <c r="OPX115" s="150"/>
      <c r="OPY115" s="150"/>
      <c r="OPZ115" s="150"/>
      <c r="OQA115" s="150"/>
      <c r="OQB115" s="150"/>
      <c r="OQC115" s="150"/>
      <c r="OQD115" s="150"/>
      <c r="OQE115" s="150"/>
      <c r="OQF115" s="150"/>
      <c r="OQG115" s="150"/>
      <c r="OQH115" s="150"/>
      <c r="OQI115" s="150"/>
      <c r="OQJ115" s="150"/>
      <c r="OQK115" s="150"/>
      <c r="OQL115" s="150"/>
      <c r="OQM115" s="150"/>
      <c r="OQN115" s="150"/>
      <c r="OQO115" s="150"/>
      <c r="OQP115" s="150"/>
      <c r="OQQ115" s="150"/>
      <c r="OQR115" s="150"/>
      <c r="OQS115" s="150"/>
      <c r="OQT115" s="150"/>
      <c r="OQU115" s="150"/>
      <c r="OQV115" s="150"/>
      <c r="OQW115" s="150"/>
      <c r="OQX115" s="150"/>
      <c r="OQY115" s="150"/>
      <c r="OQZ115" s="150"/>
      <c r="ORA115" s="150"/>
      <c r="ORB115" s="150"/>
      <c r="ORC115" s="150"/>
      <c r="ORD115" s="150"/>
      <c r="ORE115" s="150"/>
      <c r="ORF115" s="150"/>
      <c r="ORG115" s="150"/>
      <c r="ORH115" s="150"/>
      <c r="ORI115" s="150"/>
      <c r="ORJ115" s="150"/>
      <c r="ORK115" s="150"/>
      <c r="ORL115" s="150"/>
      <c r="ORM115" s="150"/>
      <c r="ORN115" s="150"/>
      <c r="ORO115" s="150"/>
      <c r="ORP115" s="150"/>
      <c r="ORQ115" s="150"/>
      <c r="ORR115" s="150"/>
      <c r="ORS115" s="150"/>
      <c r="ORT115" s="150"/>
      <c r="ORU115" s="150"/>
      <c r="ORV115" s="150"/>
      <c r="ORW115" s="150"/>
      <c r="ORX115" s="150"/>
      <c r="ORY115" s="150"/>
      <c r="ORZ115" s="150"/>
      <c r="OSA115" s="150"/>
      <c r="OSB115" s="150"/>
      <c r="OSC115" s="150"/>
      <c r="OSD115" s="150"/>
      <c r="OSE115" s="150"/>
      <c r="OSF115" s="150"/>
      <c r="OSG115" s="150"/>
      <c r="OSH115" s="150"/>
      <c r="OSI115" s="150"/>
      <c r="OSJ115" s="150"/>
      <c r="OSK115" s="150"/>
      <c r="OSL115" s="150"/>
      <c r="OSM115" s="150"/>
      <c r="OSN115" s="150"/>
      <c r="OSO115" s="150"/>
      <c r="OSP115" s="150"/>
      <c r="OSQ115" s="150"/>
      <c r="OSR115" s="150"/>
      <c r="OSS115" s="150"/>
      <c r="OST115" s="150"/>
      <c r="OSU115" s="150"/>
      <c r="OSV115" s="150"/>
      <c r="OSW115" s="150"/>
      <c r="OSX115" s="150"/>
      <c r="OSY115" s="150"/>
      <c r="OSZ115" s="150"/>
      <c r="OTA115" s="150"/>
      <c r="OTB115" s="150"/>
      <c r="OTC115" s="150"/>
      <c r="OTD115" s="150"/>
      <c r="OTE115" s="150"/>
      <c r="OTF115" s="150"/>
      <c r="OTG115" s="150"/>
      <c r="OTH115" s="150"/>
      <c r="OTI115" s="150"/>
      <c r="OTJ115" s="150"/>
      <c r="OTK115" s="150"/>
      <c r="OTL115" s="150"/>
      <c r="OTM115" s="150"/>
      <c r="OTN115" s="150"/>
      <c r="OTO115" s="150"/>
      <c r="OTP115" s="150"/>
      <c r="OTQ115" s="150"/>
      <c r="OTR115" s="150"/>
      <c r="OTS115" s="150"/>
      <c r="OTT115" s="150"/>
      <c r="OTU115" s="150"/>
      <c r="OTV115" s="150"/>
      <c r="OTW115" s="150"/>
      <c r="OTX115" s="150"/>
      <c r="OTY115" s="150"/>
      <c r="OTZ115" s="150"/>
      <c r="OUA115" s="150"/>
      <c r="OUB115" s="150"/>
      <c r="OUC115" s="150"/>
      <c r="OUD115" s="150"/>
      <c r="OUE115" s="150"/>
      <c r="OUF115" s="150"/>
      <c r="OUG115" s="150"/>
      <c r="OUH115" s="150"/>
      <c r="OUI115" s="150"/>
      <c r="OUJ115" s="150"/>
      <c r="OUK115" s="150"/>
      <c r="OUL115" s="150"/>
      <c r="OUM115" s="150"/>
      <c r="OUN115" s="150"/>
      <c r="OUO115" s="150"/>
      <c r="OUP115" s="150"/>
      <c r="OUQ115" s="150"/>
      <c r="OUR115" s="150"/>
      <c r="OUS115" s="150"/>
      <c r="OUT115" s="150"/>
      <c r="OUU115" s="150"/>
      <c r="OUV115" s="150"/>
      <c r="OUW115" s="150"/>
      <c r="OUX115" s="150"/>
      <c r="OUY115" s="150"/>
      <c r="OUZ115" s="150"/>
      <c r="OVA115" s="150"/>
      <c r="OVB115" s="150"/>
      <c r="OVC115" s="150"/>
      <c r="OVD115" s="150"/>
      <c r="OVE115" s="150"/>
      <c r="OVF115" s="150"/>
      <c r="OVG115" s="150"/>
      <c r="OVH115" s="150"/>
      <c r="OVI115" s="150"/>
      <c r="OVJ115" s="150"/>
      <c r="OVK115" s="150"/>
      <c r="OVL115" s="150"/>
      <c r="OVM115" s="150"/>
      <c r="OVN115" s="150"/>
      <c r="OVO115" s="150"/>
      <c r="OVP115" s="150"/>
      <c r="OVQ115" s="150"/>
      <c r="OVR115" s="150"/>
      <c r="OVS115" s="150"/>
      <c r="OVT115" s="150"/>
      <c r="OVU115" s="150"/>
      <c r="OVV115" s="150"/>
      <c r="OVW115" s="150"/>
      <c r="OVX115" s="150"/>
      <c r="OVY115" s="150"/>
      <c r="OVZ115" s="150"/>
      <c r="OWA115" s="150"/>
      <c r="OWB115" s="150"/>
      <c r="OWC115" s="150"/>
      <c r="OWD115" s="150"/>
      <c r="OWE115" s="150"/>
      <c r="OWF115" s="150"/>
      <c r="OWG115" s="150"/>
      <c r="OWH115" s="150"/>
      <c r="OWI115" s="150"/>
      <c r="OWJ115" s="150"/>
      <c r="OWK115" s="150"/>
      <c r="OWL115" s="150"/>
      <c r="OWM115" s="150"/>
      <c r="OWN115" s="150"/>
      <c r="OWO115" s="150"/>
      <c r="OWP115" s="150"/>
      <c r="OWQ115" s="150"/>
      <c r="OWR115" s="150"/>
      <c r="OWS115" s="150"/>
      <c r="OWT115" s="150"/>
      <c r="OWU115" s="150"/>
      <c r="OWV115" s="150"/>
      <c r="OWW115" s="150"/>
      <c r="OWX115" s="150"/>
      <c r="OWY115" s="150"/>
      <c r="OWZ115" s="150"/>
      <c r="OXA115" s="150"/>
      <c r="OXB115" s="150"/>
      <c r="OXC115" s="150"/>
      <c r="OXD115" s="150"/>
      <c r="OXE115" s="150"/>
      <c r="OXF115" s="150"/>
      <c r="OXG115" s="150"/>
      <c r="OXH115" s="150"/>
      <c r="OXI115" s="150"/>
      <c r="OXJ115" s="150"/>
      <c r="OXK115" s="150"/>
      <c r="OXL115" s="150"/>
      <c r="OXM115" s="150"/>
      <c r="OXN115" s="150"/>
      <c r="OXO115" s="150"/>
      <c r="OXP115" s="150"/>
      <c r="OXQ115" s="150"/>
      <c r="OXR115" s="150"/>
      <c r="OXS115" s="150"/>
      <c r="OXT115" s="150"/>
      <c r="OXU115" s="150"/>
      <c r="OXV115" s="150"/>
      <c r="OXW115" s="150"/>
      <c r="OXX115" s="150"/>
      <c r="OXY115" s="150"/>
      <c r="OXZ115" s="150"/>
      <c r="OYA115" s="150"/>
      <c r="OYB115" s="150"/>
      <c r="OYC115" s="150"/>
      <c r="OYD115" s="150"/>
      <c r="OYE115" s="150"/>
      <c r="OYF115" s="150"/>
      <c r="OYG115" s="150"/>
      <c r="OYH115" s="150"/>
      <c r="OYI115" s="150"/>
      <c r="OYJ115" s="150"/>
      <c r="OYK115" s="150"/>
      <c r="OYL115" s="150"/>
      <c r="OYM115" s="150"/>
      <c r="OYN115" s="150"/>
      <c r="OYO115" s="150"/>
      <c r="OYP115" s="150"/>
      <c r="OYQ115" s="150"/>
      <c r="OYR115" s="150"/>
      <c r="OYS115" s="150"/>
      <c r="OYT115" s="150"/>
      <c r="OYU115" s="150"/>
      <c r="OYV115" s="150"/>
      <c r="OYW115" s="150"/>
      <c r="OYX115" s="150"/>
      <c r="OYY115" s="150"/>
      <c r="OYZ115" s="150"/>
      <c r="OZA115" s="150"/>
      <c r="OZB115" s="150"/>
      <c r="OZC115" s="150"/>
      <c r="OZD115" s="150"/>
      <c r="OZE115" s="150"/>
      <c r="OZF115" s="150"/>
      <c r="OZG115" s="150"/>
      <c r="OZH115" s="150"/>
      <c r="OZI115" s="150"/>
      <c r="OZJ115" s="150"/>
      <c r="OZK115" s="150"/>
      <c r="OZL115" s="150"/>
      <c r="OZM115" s="150"/>
      <c r="OZN115" s="150"/>
      <c r="OZO115" s="150"/>
      <c r="OZP115" s="150"/>
      <c r="OZQ115" s="150"/>
      <c r="OZR115" s="150"/>
      <c r="OZS115" s="150"/>
      <c r="OZT115" s="150"/>
      <c r="OZU115" s="150"/>
      <c r="OZV115" s="150"/>
      <c r="OZW115" s="150"/>
      <c r="OZX115" s="150"/>
      <c r="OZY115" s="150"/>
      <c r="OZZ115" s="150"/>
      <c r="PAA115" s="150"/>
      <c r="PAB115" s="150"/>
      <c r="PAC115" s="150"/>
      <c r="PAD115" s="150"/>
      <c r="PAE115" s="150"/>
      <c r="PAF115" s="150"/>
      <c r="PAG115" s="150"/>
      <c r="PAH115" s="150"/>
      <c r="PAI115" s="150"/>
      <c r="PAJ115" s="150"/>
      <c r="PAK115" s="150"/>
      <c r="PAL115" s="150"/>
      <c r="PAM115" s="150"/>
      <c r="PAN115" s="150"/>
      <c r="PAO115" s="150"/>
      <c r="PAP115" s="150"/>
      <c r="PAQ115" s="150"/>
      <c r="PAR115" s="150"/>
      <c r="PAS115" s="150"/>
      <c r="PAT115" s="150"/>
      <c r="PAU115" s="150"/>
      <c r="PAV115" s="150"/>
      <c r="PAW115" s="150"/>
      <c r="PAX115" s="150"/>
      <c r="PAY115" s="150"/>
      <c r="PAZ115" s="150"/>
      <c r="PBA115" s="150"/>
      <c r="PBB115" s="150"/>
      <c r="PBC115" s="150"/>
      <c r="PBD115" s="150"/>
      <c r="PBE115" s="150"/>
      <c r="PBF115" s="150"/>
      <c r="PBG115" s="150"/>
      <c r="PBH115" s="150"/>
      <c r="PBI115" s="150"/>
      <c r="PBJ115" s="150"/>
      <c r="PBK115" s="150"/>
      <c r="PBL115" s="150"/>
      <c r="PBM115" s="150"/>
      <c r="PBN115" s="150"/>
      <c r="PBO115" s="150"/>
      <c r="PBP115" s="150"/>
      <c r="PBQ115" s="150"/>
      <c r="PBR115" s="150"/>
      <c r="PBS115" s="150"/>
      <c r="PBT115" s="150"/>
      <c r="PBU115" s="150"/>
      <c r="PBV115" s="150"/>
      <c r="PBW115" s="150"/>
      <c r="PBX115" s="150"/>
      <c r="PBY115" s="150"/>
      <c r="PBZ115" s="150"/>
      <c r="PCA115" s="150"/>
      <c r="PCB115" s="150"/>
      <c r="PCC115" s="150"/>
      <c r="PCD115" s="150"/>
      <c r="PCE115" s="150"/>
      <c r="PCF115" s="150"/>
      <c r="PCG115" s="150"/>
      <c r="PCH115" s="150"/>
      <c r="PCI115" s="150"/>
      <c r="PCJ115" s="150"/>
      <c r="PCK115" s="150"/>
      <c r="PCL115" s="150"/>
      <c r="PCM115" s="150"/>
      <c r="PCN115" s="150"/>
      <c r="PCO115" s="150"/>
      <c r="PCP115" s="150"/>
      <c r="PCQ115" s="150"/>
      <c r="PCR115" s="150"/>
      <c r="PCS115" s="150"/>
      <c r="PCT115" s="150"/>
      <c r="PCU115" s="150"/>
      <c r="PCV115" s="150"/>
      <c r="PCW115" s="150"/>
      <c r="PCX115" s="150"/>
      <c r="PCY115" s="150"/>
      <c r="PCZ115" s="150"/>
      <c r="PDA115" s="150"/>
      <c r="PDB115" s="150"/>
      <c r="PDC115" s="150"/>
      <c r="PDD115" s="150"/>
      <c r="PDE115" s="150"/>
      <c r="PDF115" s="150"/>
      <c r="PDG115" s="150"/>
      <c r="PDH115" s="150"/>
      <c r="PDI115" s="150"/>
      <c r="PDJ115" s="150"/>
      <c r="PDK115" s="150"/>
      <c r="PDL115" s="150"/>
      <c r="PDM115" s="150"/>
      <c r="PDN115" s="150"/>
      <c r="PDO115" s="150"/>
      <c r="PDP115" s="150"/>
      <c r="PDQ115" s="150"/>
      <c r="PDR115" s="150"/>
      <c r="PDS115" s="150"/>
      <c r="PDT115" s="150"/>
      <c r="PDU115" s="150"/>
      <c r="PDV115" s="150"/>
      <c r="PDW115" s="150"/>
      <c r="PDX115" s="150"/>
      <c r="PDY115" s="150"/>
      <c r="PDZ115" s="150"/>
      <c r="PEA115" s="150"/>
      <c r="PEB115" s="150"/>
      <c r="PEC115" s="150"/>
      <c r="PED115" s="150"/>
      <c r="PEE115" s="150"/>
      <c r="PEF115" s="150"/>
      <c r="PEG115" s="150"/>
      <c r="PEH115" s="150"/>
      <c r="PEI115" s="150"/>
      <c r="PEJ115" s="150"/>
      <c r="PEK115" s="150"/>
      <c r="PEL115" s="150"/>
      <c r="PEM115" s="150"/>
      <c r="PEN115" s="150"/>
      <c r="PEO115" s="150"/>
      <c r="PEP115" s="150"/>
      <c r="PEQ115" s="150"/>
      <c r="PER115" s="150"/>
      <c r="PES115" s="150"/>
      <c r="PET115" s="150"/>
      <c r="PEU115" s="150"/>
      <c r="PEV115" s="150"/>
      <c r="PEW115" s="150"/>
      <c r="PEX115" s="150"/>
      <c r="PEY115" s="150"/>
      <c r="PEZ115" s="150"/>
      <c r="PFA115" s="150"/>
      <c r="PFB115" s="150"/>
      <c r="PFC115" s="150"/>
      <c r="PFD115" s="150"/>
      <c r="PFE115" s="150"/>
      <c r="PFF115" s="150"/>
      <c r="PFG115" s="150"/>
      <c r="PFH115" s="150"/>
      <c r="PFI115" s="150"/>
      <c r="PFJ115" s="150"/>
      <c r="PFK115" s="150"/>
      <c r="PFL115" s="150"/>
      <c r="PFM115" s="150"/>
      <c r="PFN115" s="150"/>
      <c r="PFO115" s="150"/>
      <c r="PFP115" s="150"/>
      <c r="PFQ115" s="150"/>
      <c r="PFR115" s="150"/>
      <c r="PFS115" s="150"/>
      <c r="PFT115" s="150"/>
      <c r="PFU115" s="150"/>
      <c r="PFV115" s="150"/>
      <c r="PFW115" s="150"/>
      <c r="PFX115" s="150"/>
      <c r="PFY115" s="150"/>
      <c r="PFZ115" s="150"/>
      <c r="PGA115" s="150"/>
      <c r="PGB115" s="150"/>
      <c r="PGC115" s="150"/>
      <c r="PGD115" s="150"/>
      <c r="PGE115" s="150"/>
      <c r="PGF115" s="150"/>
      <c r="PGG115" s="150"/>
      <c r="PGH115" s="150"/>
      <c r="PGI115" s="150"/>
      <c r="PGJ115" s="150"/>
      <c r="PGK115" s="150"/>
      <c r="PGL115" s="150"/>
      <c r="PGM115" s="150"/>
      <c r="PGN115" s="150"/>
      <c r="PGO115" s="150"/>
      <c r="PGP115" s="150"/>
      <c r="PGQ115" s="150"/>
      <c r="PGR115" s="150"/>
      <c r="PGS115" s="150"/>
      <c r="PGT115" s="150"/>
      <c r="PGU115" s="150"/>
      <c r="PGV115" s="150"/>
      <c r="PGW115" s="150"/>
      <c r="PGX115" s="150"/>
      <c r="PGY115" s="150"/>
      <c r="PGZ115" s="150"/>
      <c r="PHA115" s="150"/>
      <c r="PHB115" s="150"/>
      <c r="PHC115" s="150"/>
      <c r="PHD115" s="150"/>
      <c r="PHE115" s="150"/>
      <c r="PHF115" s="150"/>
      <c r="PHG115" s="150"/>
      <c r="PHH115" s="150"/>
      <c r="PHI115" s="150"/>
      <c r="PHJ115" s="150"/>
      <c r="PHK115" s="150"/>
      <c r="PHL115" s="150"/>
      <c r="PHM115" s="150"/>
      <c r="PHN115" s="150"/>
      <c r="PHO115" s="150"/>
      <c r="PHP115" s="150"/>
      <c r="PHQ115" s="150"/>
      <c r="PHR115" s="150"/>
      <c r="PHS115" s="150"/>
      <c r="PHT115" s="150"/>
      <c r="PHU115" s="150"/>
      <c r="PHV115" s="150"/>
      <c r="PHW115" s="150"/>
      <c r="PHX115" s="150"/>
      <c r="PHY115" s="150"/>
      <c r="PHZ115" s="150"/>
      <c r="PIA115" s="150"/>
      <c r="PIB115" s="150"/>
      <c r="PIC115" s="150"/>
      <c r="PID115" s="150"/>
      <c r="PIE115" s="150"/>
      <c r="PIF115" s="150"/>
      <c r="PIG115" s="150"/>
      <c r="PIH115" s="150"/>
      <c r="PII115" s="150"/>
      <c r="PIJ115" s="150"/>
      <c r="PIK115" s="150"/>
      <c r="PIL115" s="150"/>
      <c r="PIM115" s="150"/>
      <c r="PIN115" s="150"/>
      <c r="PIO115" s="150"/>
      <c r="PIP115" s="150"/>
      <c r="PIQ115" s="150"/>
      <c r="PIR115" s="150"/>
      <c r="PIS115" s="150"/>
      <c r="PIT115" s="150"/>
      <c r="PIU115" s="150"/>
      <c r="PIV115" s="150"/>
      <c r="PIW115" s="150"/>
      <c r="PIX115" s="150"/>
      <c r="PIY115" s="150"/>
      <c r="PIZ115" s="150"/>
      <c r="PJA115" s="150"/>
      <c r="PJB115" s="150"/>
      <c r="PJC115" s="150"/>
      <c r="PJD115" s="150"/>
      <c r="PJE115" s="150"/>
      <c r="PJF115" s="150"/>
      <c r="PJG115" s="150"/>
      <c r="PJH115" s="150"/>
      <c r="PJI115" s="150"/>
      <c r="PJJ115" s="150"/>
      <c r="PJK115" s="150"/>
      <c r="PJL115" s="150"/>
      <c r="PJM115" s="150"/>
      <c r="PJN115" s="150"/>
      <c r="PJO115" s="150"/>
      <c r="PJP115" s="150"/>
      <c r="PJQ115" s="150"/>
      <c r="PJR115" s="150"/>
      <c r="PJS115" s="150"/>
      <c r="PJT115" s="150"/>
      <c r="PJU115" s="150"/>
      <c r="PJV115" s="150"/>
      <c r="PJW115" s="150"/>
      <c r="PJX115" s="150"/>
      <c r="PJY115" s="150"/>
      <c r="PJZ115" s="150"/>
      <c r="PKA115" s="150"/>
      <c r="PKB115" s="150"/>
      <c r="PKC115" s="150"/>
      <c r="PKD115" s="150"/>
      <c r="PKE115" s="150"/>
      <c r="PKF115" s="150"/>
      <c r="PKG115" s="150"/>
      <c r="PKH115" s="150"/>
      <c r="PKI115" s="150"/>
      <c r="PKJ115" s="150"/>
      <c r="PKK115" s="150"/>
      <c r="PKL115" s="150"/>
      <c r="PKM115" s="150"/>
      <c r="PKN115" s="150"/>
      <c r="PKO115" s="150"/>
      <c r="PKP115" s="150"/>
      <c r="PKQ115" s="150"/>
      <c r="PKR115" s="150"/>
      <c r="PKS115" s="150"/>
      <c r="PKT115" s="150"/>
      <c r="PKU115" s="150"/>
      <c r="PKV115" s="150"/>
      <c r="PKW115" s="150"/>
      <c r="PKX115" s="150"/>
      <c r="PKY115" s="150"/>
      <c r="PKZ115" s="150"/>
      <c r="PLA115" s="150"/>
      <c r="PLB115" s="150"/>
      <c r="PLC115" s="150"/>
      <c r="PLD115" s="150"/>
      <c r="PLE115" s="150"/>
      <c r="PLF115" s="150"/>
      <c r="PLG115" s="150"/>
      <c r="PLH115" s="150"/>
      <c r="PLI115" s="150"/>
      <c r="PLJ115" s="150"/>
      <c r="PLK115" s="150"/>
      <c r="PLL115" s="150"/>
      <c r="PLM115" s="150"/>
      <c r="PLN115" s="150"/>
      <c r="PLO115" s="150"/>
      <c r="PLP115" s="150"/>
      <c r="PLQ115" s="150"/>
      <c r="PLR115" s="150"/>
      <c r="PLS115" s="150"/>
      <c r="PLT115" s="150"/>
      <c r="PLU115" s="150"/>
      <c r="PLV115" s="150"/>
      <c r="PLW115" s="150"/>
      <c r="PLX115" s="150"/>
      <c r="PLY115" s="150"/>
      <c r="PLZ115" s="150"/>
      <c r="PMA115" s="150"/>
      <c r="PMB115" s="150"/>
      <c r="PMC115" s="150"/>
      <c r="PMD115" s="150"/>
      <c r="PME115" s="150"/>
      <c r="PMF115" s="150"/>
      <c r="PMG115" s="150"/>
      <c r="PMH115" s="150"/>
      <c r="PMI115" s="150"/>
      <c r="PMJ115" s="150"/>
      <c r="PMK115" s="150"/>
      <c r="PML115" s="150"/>
      <c r="PMM115" s="150"/>
      <c r="PMN115" s="150"/>
      <c r="PMO115" s="150"/>
      <c r="PMP115" s="150"/>
      <c r="PMQ115" s="150"/>
      <c r="PMR115" s="150"/>
      <c r="PMS115" s="150"/>
      <c r="PMT115" s="150"/>
      <c r="PMU115" s="150"/>
      <c r="PMV115" s="150"/>
      <c r="PMW115" s="150"/>
      <c r="PMX115" s="150"/>
      <c r="PMY115" s="150"/>
      <c r="PMZ115" s="150"/>
      <c r="PNA115" s="150"/>
      <c r="PNB115" s="150"/>
      <c r="PNC115" s="150"/>
      <c r="PND115" s="150"/>
      <c r="PNE115" s="150"/>
      <c r="PNF115" s="150"/>
      <c r="PNG115" s="150"/>
      <c r="PNH115" s="150"/>
      <c r="PNI115" s="150"/>
      <c r="PNJ115" s="150"/>
      <c r="PNK115" s="150"/>
      <c r="PNL115" s="150"/>
      <c r="PNM115" s="150"/>
      <c r="PNN115" s="150"/>
      <c r="PNO115" s="150"/>
      <c r="PNP115" s="150"/>
      <c r="PNQ115" s="150"/>
      <c r="PNR115" s="150"/>
      <c r="PNS115" s="150"/>
      <c r="PNT115" s="150"/>
      <c r="PNU115" s="150"/>
      <c r="PNV115" s="150"/>
      <c r="PNW115" s="150"/>
      <c r="PNX115" s="150"/>
      <c r="PNY115" s="150"/>
      <c r="PNZ115" s="150"/>
      <c r="POA115" s="150"/>
      <c r="POB115" s="150"/>
      <c r="POC115" s="150"/>
      <c r="POD115" s="150"/>
      <c r="POE115" s="150"/>
      <c r="POF115" s="150"/>
      <c r="POG115" s="150"/>
      <c r="POH115" s="150"/>
      <c r="POI115" s="150"/>
      <c r="POJ115" s="150"/>
      <c r="POK115" s="150"/>
      <c r="POL115" s="150"/>
      <c r="POM115" s="150"/>
      <c r="PON115" s="150"/>
      <c r="POO115" s="150"/>
      <c r="POP115" s="150"/>
      <c r="POQ115" s="150"/>
      <c r="POR115" s="150"/>
      <c r="POS115" s="150"/>
      <c r="POT115" s="150"/>
      <c r="POU115" s="150"/>
      <c r="POV115" s="150"/>
      <c r="POW115" s="150"/>
      <c r="POX115" s="150"/>
      <c r="POY115" s="150"/>
      <c r="POZ115" s="150"/>
      <c r="PPA115" s="150"/>
      <c r="PPB115" s="150"/>
      <c r="PPC115" s="150"/>
      <c r="PPD115" s="150"/>
      <c r="PPE115" s="150"/>
      <c r="PPF115" s="150"/>
      <c r="PPG115" s="150"/>
      <c r="PPH115" s="150"/>
      <c r="PPI115" s="150"/>
      <c r="PPJ115" s="150"/>
      <c r="PPK115" s="150"/>
      <c r="PPL115" s="150"/>
      <c r="PPM115" s="150"/>
      <c r="PPN115" s="150"/>
      <c r="PPO115" s="150"/>
      <c r="PPP115" s="150"/>
      <c r="PPQ115" s="150"/>
      <c r="PPR115" s="150"/>
      <c r="PPS115" s="150"/>
      <c r="PPT115" s="150"/>
      <c r="PPU115" s="150"/>
      <c r="PPV115" s="150"/>
      <c r="PPW115" s="150"/>
      <c r="PPX115" s="150"/>
      <c r="PPY115" s="150"/>
      <c r="PPZ115" s="150"/>
      <c r="PQA115" s="150"/>
      <c r="PQB115" s="150"/>
      <c r="PQC115" s="150"/>
      <c r="PQD115" s="150"/>
      <c r="PQE115" s="150"/>
      <c r="PQF115" s="150"/>
      <c r="PQG115" s="150"/>
      <c r="PQH115" s="150"/>
      <c r="PQI115" s="150"/>
      <c r="PQJ115" s="150"/>
      <c r="PQK115" s="150"/>
      <c r="PQL115" s="150"/>
      <c r="PQM115" s="150"/>
      <c r="PQN115" s="150"/>
      <c r="PQO115" s="150"/>
      <c r="PQP115" s="150"/>
      <c r="PQQ115" s="150"/>
      <c r="PQR115" s="150"/>
      <c r="PQS115" s="150"/>
      <c r="PQT115" s="150"/>
      <c r="PQU115" s="150"/>
      <c r="PQV115" s="150"/>
      <c r="PQW115" s="150"/>
      <c r="PQX115" s="150"/>
      <c r="PQY115" s="150"/>
      <c r="PQZ115" s="150"/>
      <c r="PRA115" s="150"/>
      <c r="PRB115" s="150"/>
      <c r="PRC115" s="150"/>
      <c r="PRD115" s="150"/>
      <c r="PRE115" s="150"/>
      <c r="PRF115" s="150"/>
      <c r="PRG115" s="150"/>
      <c r="PRH115" s="150"/>
      <c r="PRI115" s="150"/>
      <c r="PRJ115" s="150"/>
      <c r="PRK115" s="150"/>
      <c r="PRL115" s="150"/>
      <c r="PRM115" s="150"/>
      <c r="PRN115" s="150"/>
      <c r="PRO115" s="150"/>
      <c r="PRP115" s="150"/>
      <c r="PRQ115" s="150"/>
      <c r="PRR115" s="150"/>
      <c r="PRS115" s="150"/>
      <c r="PRT115" s="150"/>
      <c r="PRU115" s="150"/>
      <c r="PRV115" s="150"/>
      <c r="PRW115" s="150"/>
      <c r="PRX115" s="150"/>
      <c r="PRY115" s="150"/>
      <c r="PRZ115" s="150"/>
      <c r="PSA115" s="150"/>
      <c r="PSB115" s="150"/>
      <c r="PSC115" s="150"/>
      <c r="PSD115" s="150"/>
      <c r="PSE115" s="150"/>
      <c r="PSF115" s="150"/>
      <c r="PSG115" s="150"/>
      <c r="PSH115" s="150"/>
      <c r="PSI115" s="150"/>
      <c r="PSJ115" s="150"/>
      <c r="PSK115" s="150"/>
      <c r="PSL115" s="150"/>
      <c r="PSM115" s="150"/>
      <c r="PSN115" s="150"/>
      <c r="PSO115" s="150"/>
      <c r="PSP115" s="150"/>
      <c r="PSQ115" s="150"/>
      <c r="PSR115" s="150"/>
      <c r="PSS115" s="150"/>
      <c r="PST115" s="150"/>
      <c r="PSU115" s="150"/>
      <c r="PSV115" s="150"/>
      <c r="PSW115" s="150"/>
      <c r="PSX115" s="150"/>
      <c r="PSY115" s="150"/>
      <c r="PSZ115" s="150"/>
      <c r="PTA115" s="150"/>
      <c r="PTB115" s="150"/>
      <c r="PTC115" s="150"/>
      <c r="PTD115" s="150"/>
      <c r="PTE115" s="150"/>
      <c r="PTF115" s="150"/>
      <c r="PTG115" s="150"/>
      <c r="PTH115" s="150"/>
      <c r="PTI115" s="150"/>
      <c r="PTJ115" s="150"/>
      <c r="PTK115" s="150"/>
      <c r="PTL115" s="150"/>
      <c r="PTM115" s="150"/>
      <c r="PTN115" s="150"/>
      <c r="PTO115" s="150"/>
      <c r="PTP115" s="150"/>
      <c r="PTQ115" s="150"/>
      <c r="PTR115" s="150"/>
      <c r="PTS115" s="150"/>
      <c r="PTT115" s="150"/>
      <c r="PTU115" s="150"/>
      <c r="PTV115" s="150"/>
      <c r="PTW115" s="150"/>
      <c r="PTX115" s="150"/>
      <c r="PTY115" s="150"/>
      <c r="PTZ115" s="150"/>
      <c r="PUA115" s="150"/>
      <c r="PUB115" s="150"/>
      <c r="PUC115" s="150"/>
      <c r="PUD115" s="150"/>
      <c r="PUE115" s="150"/>
      <c r="PUF115" s="150"/>
      <c r="PUG115" s="150"/>
      <c r="PUH115" s="150"/>
      <c r="PUI115" s="150"/>
      <c r="PUJ115" s="150"/>
      <c r="PUK115" s="150"/>
      <c r="PUL115" s="150"/>
      <c r="PUM115" s="150"/>
      <c r="PUN115" s="150"/>
      <c r="PUO115" s="150"/>
      <c r="PUP115" s="150"/>
      <c r="PUQ115" s="150"/>
      <c r="PUR115" s="150"/>
      <c r="PUS115" s="150"/>
      <c r="PUT115" s="150"/>
      <c r="PUU115" s="150"/>
      <c r="PUV115" s="150"/>
      <c r="PUW115" s="150"/>
      <c r="PUX115" s="150"/>
      <c r="PUY115" s="150"/>
      <c r="PUZ115" s="150"/>
      <c r="PVA115" s="150"/>
      <c r="PVB115" s="150"/>
      <c r="PVC115" s="150"/>
      <c r="PVD115" s="150"/>
      <c r="PVE115" s="150"/>
      <c r="PVF115" s="150"/>
      <c r="PVG115" s="150"/>
      <c r="PVH115" s="150"/>
      <c r="PVI115" s="150"/>
      <c r="PVJ115" s="150"/>
      <c r="PVK115" s="150"/>
      <c r="PVL115" s="150"/>
      <c r="PVM115" s="150"/>
      <c r="PVN115" s="150"/>
      <c r="PVO115" s="150"/>
      <c r="PVP115" s="150"/>
      <c r="PVQ115" s="150"/>
      <c r="PVR115" s="150"/>
      <c r="PVS115" s="150"/>
      <c r="PVT115" s="150"/>
      <c r="PVU115" s="150"/>
      <c r="PVV115" s="150"/>
      <c r="PVW115" s="150"/>
      <c r="PVX115" s="150"/>
      <c r="PVY115" s="150"/>
      <c r="PVZ115" s="150"/>
      <c r="PWA115" s="150"/>
      <c r="PWB115" s="150"/>
      <c r="PWC115" s="150"/>
      <c r="PWD115" s="150"/>
      <c r="PWE115" s="150"/>
      <c r="PWF115" s="150"/>
      <c r="PWG115" s="150"/>
      <c r="PWH115" s="150"/>
      <c r="PWI115" s="150"/>
      <c r="PWJ115" s="150"/>
      <c r="PWK115" s="150"/>
      <c r="PWL115" s="150"/>
      <c r="PWM115" s="150"/>
      <c r="PWN115" s="150"/>
      <c r="PWO115" s="150"/>
      <c r="PWP115" s="150"/>
      <c r="PWQ115" s="150"/>
      <c r="PWR115" s="150"/>
      <c r="PWS115" s="150"/>
      <c r="PWT115" s="150"/>
      <c r="PWU115" s="150"/>
      <c r="PWV115" s="150"/>
      <c r="PWW115" s="150"/>
      <c r="PWX115" s="150"/>
      <c r="PWY115" s="150"/>
      <c r="PWZ115" s="150"/>
      <c r="PXA115" s="150"/>
      <c r="PXB115" s="150"/>
      <c r="PXC115" s="150"/>
      <c r="PXD115" s="150"/>
      <c r="PXE115" s="150"/>
      <c r="PXF115" s="150"/>
      <c r="PXG115" s="150"/>
      <c r="PXH115" s="150"/>
      <c r="PXI115" s="150"/>
      <c r="PXJ115" s="150"/>
      <c r="PXK115" s="150"/>
      <c r="PXL115" s="150"/>
      <c r="PXM115" s="150"/>
      <c r="PXN115" s="150"/>
      <c r="PXO115" s="150"/>
      <c r="PXP115" s="150"/>
      <c r="PXQ115" s="150"/>
      <c r="PXR115" s="150"/>
      <c r="PXS115" s="150"/>
      <c r="PXT115" s="150"/>
      <c r="PXU115" s="150"/>
      <c r="PXV115" s="150"/>
      <c r="PXW115" s="150"/>
      <c r="PXX115" s="150"/>
      <c r="PXY115" s="150"/>
      <c r="PXZ115" s="150"/>
      <c r="PYA115" s="150"/>
      <c r="PYB115" s="150"/>
      <c r="PYC115" s="150"/>
      <c r="PYD115" s="150"/>
      <c r="PYE115" s="150"/>
      <c r="PYF115" s="150"/>
      <c r="PYG115" s="150"/>
      <c r="PYH115" s="150"/>
      <c r="PYI115" s="150"/>
      <c r="PYJ115" s="150"/>
      <c r="PYK115" s="150"/>
      <c r="PYL115" s="150"/>
      <c r="PYM115" s="150"/>
      <c r="PYN115" s="150"/>
      <c r="PYO115" s="150"/>
      <c r="PYP115" s="150"/>
      <c r="PYQ115" s="150"/>
      <c r="PYR115" s="150"/>
      <c r="PYS115" s="150"/>
      <c r="PYT115" s="150"/>
      <c r="PYU115" s="150"/>
      <c r="PYV115" s="150"/>
      <c r="PYW115" s="150"/>
      <c r="PYX115" s="150"/>
      <c r="PYY115" s="150"/>
      <c r="PYZ115" s="150"/>
      <c r="PZA115" s="150"/>
      <c r="PZB115" s="150"/>
      <c r="PZC115" s="150"/>
      <c r="PZD115" s="150"/>
      <c r="PZE115" s="150"/>
      <c r="PZF115" s="150"/>
      <c r="PZG115" s="150"/>
      <c r="PZH115" s="150"/>
      <c r="PZI115" s="150"/>
      <c r="PZJ115" s="150"/>
      <c r="PZK115" s="150"/>
      <c r="PZL115" s="150"/>
      <c r="PZM115" s="150"/>
      <c r="PZN115" s="150"/>
      <c r="PZO115" s="150"/>
      <c r="PZP115" s="150"/>
      <c r="PZQ115" s="150"/>
      <c r="PZR115" s="150"/>
      <c r="PZS115" s="150"/>
      <c r="PZT115" s="150"/>
      <c r="PZU115" s="150"/>
      <c r="PZV115" s="150"/>
      <c r="PZW115" s="150"/>
      <c r="PZX115" s="150"/>
      <c r="PZY115" s="150"/>
      <c r="PZZ115" s="150"/>
      <c r="QAA115" s="150"/>
      <c r="QAB115" s="150"/>
      <c r="QAC115" s="150"/>
      <c r="QAD115" s="150"/>
      <c r="QAE115" s="150"/>
      <c r="QAF115" s="150"/>
      <c r="QAG115" s="150"/>
      <c r="QAH115" s="150"/>
      <c r="QAI115" s="150"/>
      <c r="QAJ115" s="150"/>
      <c r="QAK115" s="150"/>
      <c r="QAL115" s="150"/>
      <c r="QAM115" s="150"/>
      <c r="QAN115" s="150"/>
      <c r="QAO115" s="150"/>
      <c r="QAP115" s="150"/>
      <c r="QAQ115" s="150"/>
      <c r="QAR115" s="150"/>
      <c r="QAS115" s="150"/>
      <c r="QAT115" s="150"/>
      <c r="QAU115" s="150"/>
      <c r="QAV115" s="150"/>
      <c r="QAW115" s="150"/>
      <c r="QAX115" s="150"/>
      <c r="QAY115" s="150"/>
      <c r="QAZ115" s="150"/>
      <c r="QBA115" s="150"/>
      <c r="QBB115" s="150"/>
      <c r="QBC115" s="150"/>
      <c r="QBD115" s="150"/>
      <c r="QBE115" s="150"/>
      <c r="QBF115" s="150"/>
      <c r="QBG115" s="150"/>
      <c r="QBH115" s="150"/>
      <c r="QBI115" s="150"/>
      <c r="QBJ115" s="150"/>
      <c r="QBK115" s="150"/>
      <c r="QBL115" s="150"/>
      <c r="QBM115" s="150"/>
      <c r="QBN115" s="150"/>
      <c r="QBO115" s="150"/>
      <c r="QBP115" s="150"/>
      <c r="QBQ115" s="150"/>
      <c r="QBR115" s="150"/>
      <c r="QBS115" s="150"/>
      <c r="QBT115" s="150"/>
      <c r="QBU115" s="150"/>
      <c r="QBV115" s="150"/>
      <c r="QBW115" s="150"/>
      <c r="QBX115" s="150"/>
      <c r="QBY115" s="150"/>
      <c r="QBZ115" s="150"/>
      <c r="QCA115" s="150"/>
      <c r="QCB115" s="150"/>
      <c r="QCC115" s="150"/>
      <c r="QCD115" s="150"/>
      <c r="QCE115" s="150"/>
      <c r="QCF115" s="150"/>
      <c r="QCG115" s="150"/>
      <c r="QCH115" s="150"/>
      <c r="QCI115" s="150"/>
      <c r="QCJ115" s="150"/>
      <c r="QCK115" s="150"/>
      <c r="QCL115" s="150"/>
      <c r="QCM115" s="150"/>
      <c r="QCN115" s="150"/>
      <c r="QCO115" s="150"/>
      <c r="QCP115" s="150"/>
      <c r="QCQ115" s="150"/>
      <c r="QCR115" s="150"/>
      <c r="QCS115" s="150"/>
      <c r="QCT115" s="150"/>
      <c r="QCU115" s="150"/>
      <c r="QCV115" s="150"/>
      <c r="QCW115" s="150"/>
      <c r="QCX115" s="150"/>
      <c r="QCY115" s="150"/>
      <c r="QCZ115" s="150"/>
      <c r="QDA115" s="150"/>
      <c r="QDB115" s="150"/>
      <c r="QDC115" s="150"/>
      <c r="QDD115" s="150"/>
      <c r="QDE115" s="150"/>
      <c r="QDF115" s="150"/>
      <c r="QDG115" s="150"/>
      <c r="QDH115" s="150"/>
      <c r="QDI115" s="150"/>
      <c r="QDJ115" s="150"/>
      <c r="QDK115" s="150"/>
      <c r="QDL115" s="150"/>
      <c r="QDM115" s="150"/>
      <c r="QDN115" s="150"/>
      <c r="QDO115" s="150"/>
      <c r="QDP115" s="150"/>
      <c r="QDQ115" s="150"/>
      <c r="QDR115" s="150"/>
      <c r="QDS115" s="150"/>
      <c r="QDT115" s="150"/>
      <c r="QDU115" s="150"/>
      <c r="QDV115" s="150"/>
      <c r="QDW115" s="150"/>
      <c r="QDX115" s="150"/>
      <c r="QDY115" s="150"/>
      <c r="QDZ115" s="150"/>
      <c r="QEA115" s="150"/>
      <c r="QEB115" s="150"/>
      <c r="QEC115" s="150"/>
      <c r="QED115" s="150"/>
      <c r="QEE115" s="150"/>
      <c r="QEF115" s="150"/>
      <c r="QEG115" s="150"/>
      <c r="QEH115" s="150"/>
      <c r="QEI115" s="150"/>
      <c r="QEJ115" s="150"/>
      <c r="QEK115" s="150"/>
      <c r="QEL115" s="150"/>
      <c r="QEM115" s="150"/>
      <c r="QEN115" s="150"/>
      <c r="QEO115" s="150"/>
      <c r="QEP115" s="150"/>
      <c r="QEQ115" s="150"/>
      <c r="QER115" s="150"/>
      <c r="QES115" s="150"/>
      <c r="QET115" s="150"/>
      <c r="QEU115" s="150"/>
      <c r="QEV115" s="150"/>
      <c r="QEW115" s="150"/>
      <c r="QEX115" s="150"/>
      <c r="QEY115" s="150"/>
      <c r="QEZ115" s="150"/>
      <c r="QFA115" s="150"/>
      <c r="QFB115" s="150"/>
      <c r="QFC115" s="150"/>
      <c r="QFD115" s="150"/>
      <c r="QFE115" s="150"/>
      <c r="QFF115" s="150"/>
      <c r="QFG115" s="150"/>
      <c r="QFH115" s="150"/>
      <c r="QFI115" s="150"/>
      <c r="QFJ115" s="150"/>
      <c r="QFK115" s="150"/>
      <c r="QFL115" s="150"/>
      <c r="QFM115" s="150"/>
      <c r="QFN115" s="150"/>
      <c r="QFO115" s="150"/>
      <c r="QFP115" s="150"/>
      <c r="QFQ115" s="150"/>
      <c r="QFR115" s="150"/>
      <c r="QFS115" s="150"/>
      <c r="QFT115" s="150"/>
      <c r="QFU115" s="150"/>
      <c r="QFV115" s="150"/>
      <c r="QFW115" s="150"/>
      <c r="QFX115" s="150"/>
      <c r="QFY115" s="150"/>
      <c r="QFZ115" s="150"/>
      <c r="QGA115" s="150"/>
      <c r="QGB115" s="150"/>
      <c r="QGC115" s="150"/>
      <c r="QGD115" s="150"/>
      <c r="QGE115" s="150"/>
      <c r="QGF115" s="150"/>
      <c r="QGG115" s="150"/>
      <c r="QGH115" s="150"/>
      <c r="QGI115" s="150"/>
      <c r="QGJ115" s="150"/>
      <c r="QGK115" s="150"/>
      <c r="QGL115" s="150"/>
      <c r="QGM115" s="150"/>
      <c r="QGN115" s="150"/>
      <c r="QGO115" s="150"/>
      <c r="QGP115" s="150"/>
      <c r="QGQ115" s="150"/>
      <c r="QGR115" s="150"/>
      <c r="QGS115" s="150"/>
      <c r="QGT115" s="150"/>
      <c r="QGU115" s="150"/>
      <c r="QGV115" s="150"/>
      <c r="QGW115" s="150"/>
      <c r="QGX115" s="150"/>
      <c r="QGY115" s="150"/>
      <c r="QGZ115" s="150"/>
      <c r="QHA115" s="150"/>
      <c r="QHB115" s="150"/>
      <c r="QHC115" s="150"/>
      <c r="QHD115" s="150"/>
      <c r="QHE115" s="150"/>
      <c r="QHF115" s="150"/>
      <c r="QHG115" s="150"/>
      <c r="QHH115" s="150"/>
      <c r="QHI115" s="150"/>
      <c r="QHJ115" s="150"/>
      <c r="QHK115" s="150"/>
      <c r="QHL115" s="150"/>
      <c r="QHM115" s="150"/>
      <c r="QHN115" s="150"/>
      <c r="QHO115" s="150"/>
      <c r="QHP115" s="150"/>
      <c r="QHQ115" s="150"/>
      <c r="QHR115" s="150"/>
      <c r="QHS115" s="150"/>
      <c r="QHT115" s="150"/>
      <c r="QHU115" s="150"/>
      <c r="QHV115" s="150"/>
      <c r="QHW115" s="150"/>
      <c r="QHX115" s="150"/>
      <c r="QHY115" s="150"/>
      <c r="QHZ115" s="150"/>
      <c r="QIA115" s="150"/>
      <c r="QIB115" s="150"/>
      <c r="QIC115" s="150"/>
      <c r="QID115" s="150"/>
      <c r="QIE115" s="150"/>
      <c r="QIF115" s="150"/>
      <c r="QIG115" s="150"/>
      <c r="QIH115" s="150"/>
      <c r="QII115" s="150"/>
      <c r="QIJ115" s="150"/>
      <c r="QIK115" s="150"/>
      <c r="QIL115" s="150"/>
      <c r="QIM115" s="150"/>
      <c r="QIN115" s="150"/>
      <c r="QIO115" s="150"/>
      <c r="QIP115" s="150"/>
      <c r="QIQ115" s="150"/>
      <c r="QIR115" s="150"/>
      <c r="QIS115" s="150"/>
      <c r="QIT115" s="150"/>
      <c r="QIU115" s="150"/>
      <c r="QIV115" s="150"/>
      <c r="QIW115" s="150"/>
      <c r="QIX115" s="150"/>
      <c r="QIY115" s="150"/>
      <c r="QIZ115" s="150"/>
      <c r="QJA115" s="150"/>
      <c r="QJB115" s="150"/>
      <c r="QJC115" s="150"/>
      <c r="QJD115" s="150"/>
      <c r="QJE115" s="150"/>
      <c r="QJF115" s="150"/>
      <c r="QJG115" s="150"/>
      <c r="QJH115" s="150"/>
      <c r="QJI115" s="150"/>
      <c r="QJJ115" s="150"/>
      <c r="QJK115" s="150"/>
      <c r="QJL115" s="150"/>
      <c r="QJM115" s="150"/>
      <c r="QJN115" s="150"/>
      <c r="QJO115" s="150"/>
      <c r="QJP115" s="150"/>
      <c r="QJQ115" s="150"/>
      <c r="QJR115" s="150"/>
      <c r="QJS115" s="150"/>
      <c r="QJT115" s="150"/>
      <c r="QJU115" s="150"/>
      <c r="QJV115" s="150"/>
      <c r="QJW115" s="150"/>
      <c r="QJX115" s="150"/>
      <c r="QJY115" s="150"/>
      <c r="QJZ115" s="150"/>
      <c r="QKA115" s="150"/>
      <c r="QKB115" s="150"/>
      <c r="QKC115" s="150"/>
      <c r="QKD115" s="150"/>
      <c r="QKE115" s="150"/>
      <c r="QKF115" s="150"/>
      <c r="QKG115" s="150"/>
      <c r="QKH115" s="150"/>
      <c r="QKI115" s="150"/>
      <c r="QKJ115" s="150"/>
      <c r="QKK115" s="150"/>
      <c r="QKL115" s="150"/>
      <c r="QKM115" s="150"/>
      <c r="QKN115" s="150"/>
      <c r="QKO115" s="150"/>
      <c r="QKP115" s="150"/>
      <c r="QKQ115" s="150"/>
      <c r="QKR115" s="150"/>
      <c r="QKS115" s="150"/>
      <c r="QKT115" s="150"/>
      <c r="QKU115" s="150"/>
      <c r="QKV115" s="150"/>
      <c r="QKW115" s="150"/>
      <c r="QKX115" s="150"/>
      <c r="QKY115" s="150"/>
      <c r="QKZ115" s="150"/>
      <c r="QLA115" s="150"/>
      <c r="QLB115" s="150"/>
      <c r="QLC115" s="150"/>
      <c r="QLD115" s="150"/>
      <c r="QLE115" s="150"/>
      <c r="QLF115" s="150"/>
      <c r="QLG115" s="150"/>
      <c r="QLH115" s="150"/>
      <c r="QLI115" s="150"/>
      <c r="QLJ115" s="150"/>
      <c r="QLK115" s="150"/>
      <c r="QLL115" s="150"/>
      <c r="QLM115" s="150"/>
      <c r="QLN115" s="150"/>
      <c r="QLO115" s="150"/>
      <c r="QLP115" s="150"/>
      <c r="QLQ115" s="150"/>
      <c r="QLR115" s="150"/>
      <c r="QLS115" s="150"/>
      <c r="QLT115" s="150"/>
      <c r="QLU115" s="150"/>
      <c r="QLV115" s="150"/>
      <c r="QLW115" s="150"/>
      <c r="QLX115" s="150"/>
      <c r="QLY115" s="150"/>
      <c r="QLZ115" s="150"/>
      <c r="QMA115" s="150"/>
      <c r="QMB115" s="150"/>
      <c r="QMC115" s="150"/>
      <c r="QMD115" s="150"/>
      <c r="QME115" s="150"/>
      <c r="QMF115" s="150"/>
      <c r="QMG115" s="150"/>
      <c r="QMH115" s="150"/>
      <c r="QMI115" s="150"/>
      <c r="QMJ115" s="150"/>
      <c r="QMK115" s="150"/>
      <c r="QML115" s="150"/>
      <c r="QMM115" s="150"/>
      <c r="QMN115" s="150"/>
      <c r="QMO115" s="150"/>
      <c r="QMP115" s="150"/>
      <c r="QMQ115" s="150"/>
      <c r="QMR115" s="150"/>
      <c r="QMS115" s="150"/>
      <c r="QMT115" s="150"/>
      <c r="QMU115" s="150"/>
      <c r="QMV115" s="150"/>
      <c r="QMW115" s="150"/>
      <c r="QMX115" s="150"/>
      <c r="QMY115" s="150"/>
      <c r="QMZ115" s="150"/>
      <c r="QNA115" s="150"/>
      <c r="QNB115" s="150"/>
      <c r="QNC115" s="150"/>
      <c r="QND115" s="150"/>
      <c r="QNE115" s="150"/>
      <c r="QNF115" s="150"/>
      <c r="QNG115" s="150"/>
      <c r="QNH115" s="150"/>
      <c r="QNI115" s="150"/>
      <c r="QNJ115" s="150"/>
      <c r="QNK115" s="150"/>
      <c r="QNL115" s="150"/>
      <c r="QNM115" s="150"/>
      <c r="QNN115" s="150"/>
      <c r="QNO115" s="150"/>
      <c r="QNP115" s="150"/>
      <c r="QNQ115" s="150"/>
      <c r="QNR115" s="150"/>
      <c r="QNS115" s="150"/>
      <c r="QNT115" s="150"/>
      <c r="QNU115" s="150"/>
      <c r="QNV115" s="150"/>
      <c r="QNW115" s="150"/>
      <c r="QNX115" s="150"/>
      <c r="QNY115" s="150"/>
      <c r="QNZ115" s="150"/>
      <c r="QOA115" s="150"/>
      <c r="QOB115" s="150"/>
      <c r="QOC115" s="150"/>
      <c r="QOD115" s="150"/>
      <c r="QOE115" s="150"/>
      <c r="QOF115" s="150"/>
      <c r="QOG115" s="150"/>
      <c r="QOH115" s="150"/>
      <c r="QOI115" s="150"/>
      <c r="QOJ115" s="150"/>
      <c r="QOK115" s="150"/>
      <c r="QOL115" s="150"/>
      <c r="QOM115" s="150"/>
      <c r="QON115" s="150"/>
      <c r="QOO115" s="150"/>
      <c r="QOP115" s="150"/>
      <c r="QOQ115" s="150"/>
      <c r="QOR115" s="150"/>
      <c r="QOS115" s="150"/>
      <c r="QOT115" s="150"/>
      <c r="QOU115" s="150"/>
      <c r="QOV115" s="150"/>
      <c r="QOW115" s="150"/>
      <c r="QOX115" s="150"/>
      <c r="QOY115" s="150"/>
      <c r="QOZ115" s="150"/>
      <c r="QPA115" s="150"/>
      <c r="QPB115" s="150"/>
      <c r="QPC115" s="150"/>
      <c r="QPD115" s="150"/>
      <c r="QPE115" s="150"/>
      <c r="QPF115" s="150"/>
      <c r="QPG115" s="150"/>
      <c r="QPH115" s="150"/>
      <c r="QPI115" s="150"/>
      <c r="QPJ115" s="150"/>
      <c r="QPK115" s="150"/>
      <c r="QPL115" s="150"/>
      <c r="QPM115" s="150"/>
      <c r="QPN115" s="150"/>
      <c r="QPO115" s="150"/>
      <c r="QPP115" s="150"/>
      <c r="QPQ115" s="150"/>
      <c r="QPR115" s="150"/>
      <c r="QPS115" s="150"/>
      <c r="QPT115" s="150"/>
      <c r="QPU115" s="150"/>
      <c r="QPV115" s="150"/>
      <c r="QPW115" s="150"/>
      <c r="QPX115" s="150"/>
      <c r="QPY115" s="150"/>
      <c r="QPZ115" s="150"/>
      <c r="QQA115" s="150"/>
      <c r="QQB115" s="150"/>
      <c r="QQC115" s="150"/>
      <c r="QQD115" s="150"/>
      <c r="QQE115" s="150"/>
      <c r="QQF115" s="150"/>
      <c r="QQG115" s="150"/>
      <c r="QQH115" s="150"/>
      <c r="QQI115" s="150"/>
      <c r="QQJ115" s="150"/>
      <c r="QQK115" s="150"/>
      <c r="QQL115" s="150"/>
      <c r="QQM115" s="150"/>
      <c r="QQN115" s="150"/>
      <c r="QQO115" s="150"/>
      <c r="QQP115" s="150"/>
      <c r="QQQ115" s="150"/>
      <c r="QQR115" s="150"/>
      <c r="QQS115" s="150"/>
      <c r="QQT115" s="150"/>
      <c r="QQU115" s="150"/>
      <c r="QQV115" s="150"/>
      <c r="QQW115" s="150"/>
      <c r="QQX115" s="150"/>
      <c r="QQY115" s="150"/>
      <c r="QQZ115" s="150"/>
      <c r="QRA115" s="150"/>
      <c r="QRB115" s="150"/>
      <c r="QRC115" s="150"/>
      <c r="QRD115" s="150"/>
      <c r="QRE115" s="150"/>
      <c r="QRF115" s="150"/>
      <c r="QRG115" s="150"/>
      <c r="QRH115" s="150"/>
      <c r="QRI115" s="150"/>
      <c r="QRJ115" s="150"/>
      <c r="QRK115" s="150"/>
      <c r="QRL115" s="150"/>
      <c r="QRM115" s="150"/>
      <c r="QRN115" s="150"/>
      <c r="QRO115" s="150"/>
      <c r="QRP115" s="150"/>
      <c r="QRQ115" s="150"/>
      <c r="QRR115" s="150"/>
      <c r="QRS115" s="150"/>
      <c r="QRT115" s="150"/>
      <c r="QRU115" s="150"/>
      <c r="QRV115" s="150"/>
      <c r="QRW115" s="150"/>
      <c r="QRX115" s="150"/>
      <c r="QRY115" s="150"/>
      <c r="QRZ115" s="150"/>
      <c r="QSA115" s="150"/>
      <c r="QSB115" s="150"/>
      <c r="QSC115" s="150"/>
      <c r="QSD115" s="150"/>
      <c r="QSE115" s="150"/>
      <c r="QSF115" s="150"/>
      <c r="QSG115" s="150"/>
      <c r="QSH115" s="150"/>
      <c r="QSI115" s="150"/>
      <c r="QSJ115" s="150"/>
      <c r="QSK115" s="150"/>
      <c r="QSL115" s="150"/>
      <c r="QSM115" s="150"/>
      <c r="QSN115" s="150"/>
      <c r="QSO115" s="150"/>
      <c r="QSP115" s="150"/>
      <c r="QSQ115" s="150"/>
      <c r="QSR115" s="150"/>
      <c r="QSS115" s="150"/>
      <c r="QST115" s="150"/>
      <c r="QSU115" s="150"/>
      <c r="QSV115" s="150"/>
      <c r="QSW115" s="150"/>
      <c r="QSX115" s="150"/>
      <c r="QSY115" s="150"/>
      <c r="QSZ115" s="150"/>
      <c r="QTA115" s="150"/>
      <c r="QTB115" s="150"/>
      <c r="QTC115" s="150"/>
      <c r="QTD115" s="150"/>
      <c r="QTE115" s="150"/>
      <c r="QTF115" s="150"/>
      <c r="QTG115" s="150"/>
      <c r="QTH115" s="150"/>
      <c r="QTI115" s="150"/>
      <c r="QTJ115" s="150"/>
      <c r="QTK115" s="150"/>
      <c r="QTL115" s="150"/>
      <c r="QTM115" s="150"/>
      <c r="QTN115" s="150"/>
      <c r="QTO115" s="150"/>
      <c r="QTP115" s="150"/>
      <c r="QTQ115" s="150"/>
      <c r="QTR115" s="150"/>
      <c r="QTS115" s="150"/>
      <c r="QTT115" s="150"/>
      <c r="QTU115" s="150"/>
      <c r="QTV115" s="150"/>
      <c r="QTW115" s="150"/>
      <c r="QTX115" s="150"/>
      <c r="QTY115" s="150"/>
      <c r="QTZ115" s="150"/>
      <c r="QUA115" s="150"/>
      <c r="QUB115" s="150"/>
      <c r="QUC115" s="150"/>
      <c r="QUD115" s="150"/>
      <c r="QUE115" s="150"/>
      <c r="QUF115" s="150"/>
      <c r="QUG115" s="150"/>
      <c r="QUH115" s="150"/>
      <c r="QUI115" s="150"/>
      <c r="QUJ115" s="150"/>
      <c r="QUK115" s="150"/>
      <c r="QUL115" s="150"/>
      <c r="QUM115" s="150"/>
      <c r="QUN115" s="150"/>
      <c r="QUO115" s="150"/>
      <c r="QUP115" s="150"/>
      <c r="QUQ115" s="150"/>
      <c r="QUR115" s="150"/>
      <c r="QUS115" s="150"/>
      <c r="QUT115" s="150"/>
      <c r="QUU115" s="150"/>
      <c r="QUV115" s="150"/>
      <c r="QUW115" s="150"/>
      <c r="QUX115" s="150"/>
      <c r="QUY115" s="150"/>
      <c r="QUZ115" s="150"/>
      <c r="QVA115" s="150"/>
      <c r="QVB115" s="150"/>
      <c r="QVC115" s="150"/>
      <c r="QVD115" s="150"/>
      <c r="QVE115" s="150"/>
      <c r="QVF115" s="150"/>
      <c r="QVG115" s="150"/>
      <c r="QVH115" s="150"/>
      <c r="QVI115" s="150"/>
      <c r="QVJ115" s="150"/>
      <c r="QVK115" s="150"/>
      <c r="QVL115" s="150"/>
      <c r="QVM115" s="150"/>
      <c r="QVN115" s="150"/>
      <c r="QVO115" s="150"/>
      <c r="QVP115" s="150"/>
      <c r="QVQ115" s="150"/>
      <c r="QVR115" s="150"/>
      <c r="QVS115" s="150"/>
      <c r="QVT115" s="150"/>
      <c r="QVU115" s="150"/>
      <c r="QVV115" s="150"/>
      <c r="QVW115" s="150"/>
      <c r="QVX115" s="150"/>
      <c r="QVY115" s="150"/>
      <c r="QVZ115" s="150"/>
      <c r="QWA115" s="150"/>
      <c r="QWB115" s="150"/>
      <c r="QWC115" s="150"/>
      <c r="QWD115" s="150"/>
      <c r="QWE115" s="150"/>
      <c r="QWF115" s="150"/>
      <c r="QWG115" s="150"/>
      <c r="QWH115" s="150"/>
      <c r="QWI115" s="150"/>
      <c r="QWJ115" s="150"/>
      <c r="QWK115" s="150"/>
      <c r="QWL115" s="150"/>
      <c r="QWM115" s="150"/>
      <c r="QWN115" s="150"/>
      <c r="QWO115" s="150"/>
      <c r="QWP115" s="150"/>
      <c r="QWQ115" s="150"/>
      <c r="QWR115" s="150"/>
      <c r="QWS115" s="150"/>
      <c r="QWT115" s="150"/>
      <c r="QWU115" s="150"/>
      <c r="QWV115" s="150"/>
      <c r="QWW115" s="150"/>
      <c r="QWX115" s="150"/>
      <c r="QWY115" s="150"/>
      <c r="QWZ115" s="150"/>
      <c r="QXA115" s="150"/>
      <c r="QXB115" s="150"/>
      <c r="QXC115" s="150"/>
      <c r="QXD115" s="150"/>
      <c r="QXE115" s="150"/>
      <c r="QXF115" s="150"/>
      <c r="QXG115" s="150"/>
      <c r="QXH115" s="150"/>
      <c r="QXI115" s="150"/>
      <c r="QXJ115" s="150"/>
      <c r="QXK115" s="150"/>
      <c r="QXL115" s="150"/>
      <c r="QXM115" s="150"/>
      <c r="QXN115" s="150"/>
      <c r="QXO115" s="150"/>
      <c r="QXP115" s="150"/>
      <c r="QXQ115" s="150"/>
      <c r="QXR115" s="150"/>
      <c r="QXS115" s="150"/>
      <c r="QXT115" s="150"/>
      <c r="QXU115" s="150"/>
      <c r="QXV115" s="150"/>
      <c r="QXW115" s="150"/>
      <c r="QXX115" s="150"/>
      <c r="QXY115" s="150"/>
      <c r="QXZ115" s="150"/>
      <c r="QYA115" s="150"/>
      <c r="QYB115" s="150"/>
      <c r="QYC115" s="150"/>
      <c r="QYD115" s="150"/>
      <c r="QYE115" s="150"/>
      <c r="QYF115" s="150"/>
      <c r="QYG115" s="150"/>
      <c r="QYH115" s="150"/>
      <c r="QYI115" s="150"/>
      <c r="QYJ115" s="150"/>
      <c r="QYK115" s="150"/>
      <c r="QYL115" s="150"/>
      <c r="QYM115" s="150"/>
      <c r="QYN115" s="150"/>
      <c r="QYO115" s="150"/>
      <c r="QYP115" s="150"/>
      <c r="QYQ115" s="150"/>
      <c r="QYR115" s="150"/>
      <c r="QYS115" s="150"/>
      <c r="QYT115" s="150"/>
      <c r="QYU115" s="150"/>
      <c r="QYV115" s="150"/>
      <c r="QYW115" s="150"/>
      <c r="QYX115" s="150"/>
      <c r="QYY115" s="150"/>
      <c r="QYZ115" s="150"/>
      <c r="QZA115" s="150"/>
      <c r="QZB115" s="150"/>
      <c r="QZC115" s="150"/>
      <c r="QZD115" s="150"/>
      <c r="QZE115" s="150"/>
      <c r="QZF115" s="150"/>
      <c r="QZG115" s="150"/>
      <c r="QZH115" s="150"/>
      <c r="QZI115" s="150"/>
      <c r="QZJ115" s="150"/>
      <c r="QZK115" s="150"/>
      <c r="QZL115" s="150"/>
      <c r="QZM115" s="150"/>
      <c r="QZN115" s="150"/>
      <c r="QZO115" s="150"/>
      <c r="QZP115" s="150"/>
      <c r="QZQ115" s="150"/>
      <c r="QZR115" s="150"/>
      <c r="QZS115" s="150"/>
      <c r="QZT115" s="150"/>
      <c r="QZU115" s="150"/>
      <c r="QZV115" s="150"/>
      <c r="QZW115" s="150"/>
      <c r="QZX115" s="150"/>
      <c r="QZY115" s="150"/>
      <c r="QZZ115" s="150"/>
      <c r="RAA115" s="150"/>
      <c r="RAB115" s="150"/>
      <c r="RAC115" s="150"/>
      <c r="RAD115" s="150"/>
      <c r="RAE115" s="150"/>
      <c r="RAF115" s="150"/>
      <c r="RAG115" s="150"/>
      <c r="RAH115" s="150"/>
      <c r="RAI115" s="150"/>
      <c r="RAJ115" s="150"/>
      <c r="RAK115" s="150"/>
      <c r="RAL115" s="150"/>
      <c r="RAM115" s="150"/>
      <c r="RAN115" s="150"/>
      <c r="RAO115" s="150"/>
      <c r="RAP115" s="150"/>
      <c r="RAQ115" s="150"/>
      <c r="RAR115" s="150"/>
      <c r="RAS115" s="150"/>
      <c r="RAT115" s="150"/>
      <c r="RAU115" s="150"/>
      <c r="RAV115" s="150"/>
      <c r="RAW115" s="150"/>
      <c r="RAX115" s="150"/>
      <c r="RAY115" s="150"/>
      <c r="RAZ115" s="150"/>
      <c r="RBA115" s="150"/>
      <c r="RBB115" s="150"/>
      <c r="RBC115" s="150"/>
      <c r="RBD115" s="150"/>
      <c r="RBE115" s="150"/>
      <c r="RBF115" s="150"/>
      <c r="RBG115" s="150"/>
      <c r="RBH115" s="150"/>
      <c r="RBI115" s="150"/>
      <c r="RBJ115" s="150"/>
      <c r="RBK115" s="150"/>
      <c r="RBL115" s="150"/>
      <c r="RBM115" s="150"/>
      <c r="RBN115" s="150"/>
      <c r="RBO115" s="150"/>
      <c r="RBP115" s="150"/>
      <c r="RBQ115" s="150"/>
      <c r="RBR115" s="150"/>
      <c r="RBS115" s="150"/>
      <c r="RBT115" s="150"/>
      <c r="RBU115" s="150"/>
      <c r="RBV115" s="150"/>
      <c r="RBW115" s="150"/>
      <c r="RBX115" s="150"/>
      <c r="RBY115" s="150"/>
      <c r="RBZ115" s="150"/>
      <c r="RCA115" s="150"/>
      <c r="RCB115" s="150"/>
      <c r="RCC115" s="150"/>
      <c r="RCD115" s="150"/>
      <c r="RCE115" s="150"/>
      <c r="RCF115" s="150"/>
      <c r="RCG115" s="150"/>
      <c r="RCH115" s="150"/>
      <c r="RCI115" s="150"/>
      <c r="RCJ115" s="150"/>
      <c r="RCK115" s="150"/>
      <c r="RCL115" s="150"/>
      <c r="RCM115" s="150"/>
      <c r="RCN115" s="150"/>
      <c r="RCO115" s="150"/>
      <c r="RCP115" s="150"/>
      <c r="RCQ115" s="150"/>
      <c r="RCR115" s="150"/>
      <c r="RCS115" s="150"/>
      <c r="RCT115" s="150"/>
      <c r="RCU115" s="150"/>
      <c r="RCV115" s="150"/>
      <c r="RCW115" s="150"/>
      <c r="RCX115" s="150"/>
      <c r="RCY115" s="150"/>
      <c r="RCZ115" s="150"/>
      <c r="RDA115" s="150"/>
      <c r="RDB115" s="150"/>
      <c r="RDC115" s="150"/>
      <c r="RDD115" s="150"/>
      <c r="RDE115" s="150"/>
      <c r="RDF115" s="150"/>
      <c r="RDG115" s="150"/>
      <c r="RDH115" s="150"/>
      <c r="RDI115" s="150"/>
      <c r="RDJ115" s="150"/>
      <c r="RDK115" s="150"/>
      <c r="RDL115" s="150"/>
      <c r="RDM115" s="150"/>
      <c r="RDN115" s="150"/>
      <c r="RDO115" s="150"/>
      <c r="RDP115" s="150"/>
      <c r="RDQ115" s="150"/>
      <c r="RDR115" s="150"/>
      <c r="RDS115" s="150"/>
      <c r="RDT115" s="150"/>
      <c r="RDU115" s="150"/>
      <c r="RDV115" s="150"/>
      <c r="RDW115" s="150"/>
      <c r="RDX115" s="150"/>
      <c r="RDY115" s="150"/>
      <c r="RDZ115" s="150"/>
      <c r="REA115" s="150"/>
      <c r="REB115" s="150"/>
      <c r="REC115" s="150"/>
      <c r="RED115" s="150"/>
      <c r="REE115" s="150"/>
      <c r="REF115" s="150"/>
      <c r="REG115" s="150"/>
      <c r="REH115" s="150"/>
      <c r="REI115" s="150"/>
      <c r="REJ115" s="150"/>
      <c r="REK115" s="150"/>
      <c r="REL115" s="150"/>
      <c r="REM115" s="150"/>
      <c r="REN115" s="150"/>
      <c r="REO115" s="150"/>
      <c r="REP115" s="150"/>
      <c r="REQ115" s="150"/>
      <c r="RER115" s="150"/>
      <c r="RES115" s="150"/>
      <c r="RET115" s="150"/>
      <c r="REU115" s="150"/>
      <c r="REV115" s="150"/>
      <c r="REW115" s="150"/>
      <c r="REX115" s="150"/>
      <c r="REY115" s="150"/>
      <c r="REZ115" s="150"/>
      <c r="RFA115" s="150"/>
      <c r="RFB115" s="150"/>
      <c r="RFC115" s="150"/>
      <c r="RFD115" s="150"/>
      <c r="RFE115" s="150"/>
      <c r="RFF115" s="150"/>
      <c r="RFG115" s="150"/>
      <c r="RFH115" s="150"/>
      <c r="RFI115" s="150"/>
      <c r="RFJ115" s="150"/>
      <c r="RFK115" s="150"/>
      <c r="RFL115" s="150"/>
      <c r="RFM115" s="150"/>
      <c r="RFN115" s="150"/>
      <c r="RFO115" s="150"/>
      <c r="RFP115" s="150"/>
      <c r="RFQ115" s="150"/>
      <c r="RFR115" s="150"/>
      <c r="RFS115" s="150"/>
      <c r="RFT115" s="150"/>
      <c r="RFU115" s="150"/>
      <c r="RFV115" s="150"/>
      <c r="RFW115" s="150"/>
      <c r="RFX115" s="150"/>
      <c r="RFY115" s="150"/>
      <c r="RFZ115" s="150"/>
      <c r="RGA115" s="150"/>
      <c r="RGB115" s="150"/>
      <c r="RGC115" s="150"/>
      <c r="RGD115" s="150"/>
      <c r="RGE115" s="150"/>
      <c r="RGF115" s="150"/>
      <c r="RGG115" s="150"/>
      <c r="RGH115" s="150"/>
      <c r="RGI115" s="150"/>
      <c r="RGJ115" s="150"/>
      <c r="RGK115" s="150"/>
      <c r="RGL115" s="150"/>
      <c r="RGM115" s="150"/>
      <c r="RGN115" s="150"/>
      <c r="RGO115" s="150"/>
      <c r="RGP115" s="150"/>
      <c r="RGQ115" s="150"/>
      <c r="RGR115" s="150"/>
      <c r="RGS115" s="150"/>
      <c r="RGT115" s="150"/>
      <c r="RGU115" s="150"/>
      <c r="RGV115" s="150"/>
      <c r="RGW115" s="150"/>
      <c r="RGX115" s="150"/>
      <c r="RGY115" s="150"/>
      <c r="RGZ115" s="150"/>
      <c r="RHA115" s="150"/>
      <c r="RHB115" s="150"/>
      <c r="RHC115" s="150"/>
      <c r="RHD115" s="150"/>
      <c r="RHE115" s="150"/>
      <c r="RHF115" s="150"/>
      <c r="RHG115" s="150"/>
      <c r="RHH115" s="150"/>
      <c r="RHI115" s="150"/>
      <c r="RHJ115" s="150"/>
      <c r="RHK115" s="150"/>
      <c r="RHL115" s="150"/>
      <c r="RHM115" s="150"/>
      <c r="RHN115" s="150"/>
      <c r="RHO115" s="150"/>
      <c r="RHP115" s="150"/>
      <c r="RHQ115" s="150"/>
      <c r="RHR115" s="150"/>
      <c r="RHS115" s="150"/>
      <c r="RHT115" s="150"/>
      <c r="RHU115" s="150"/>
      <c r="RHV115" s="150"/>
      <c r="RHW115" s="150"/>
      <c r="RHX115" s="150"/>
      <c r="RHY115" s="150"/>
      <c r="RHZ115" s="150"/>
      <c r="RIA115" s="150"/>
      <c r="RIB115" s="150"/>
      <c r="RIC115" s="150"/>
      <c r="RID115" s="150"/>
      <c r="RIE115" s="150"/>
      <c r="RIF115" s="150"/>
      <c r="RIG115" s="150"/>
      <c r="RIH115" s="150"/>
      <c r="RII115" s="150"/>
      <c r="RIJ115" s="150"/>
      <c r="RIK115" s="150"/>
      <c r="RIL115" s="150"/>
      <c r="RIM115" s="150"/>
      <c r="RIN115" s="150"/>
      <c r="RIO115" s="150"/>
      <c r="RIP115" s="150"/>
      <c r="RIQ115" s="150"/>
      <c r="RIR115" s="150"/>
      <c r="RIS115" s="150"/>
      <c r="RIT115" s="150"/>
      <c r="RIU115" s="150"/>
      <c r="RIV115" s="150"/>
      <c r="RIW115" s="150"/>
      <c r="RIX115" s="150"/>
      <c r="RIY115" s="150"/>
      <c r="RIZ115" s="150"/>
      <c r="RJA115" s="150"/>
      <c r="RJB115" s="150"/>
      <c r="RJC115" s="150"/>
      <c r="RJD115" s="150"/>
      <c r="RJE115" s="150"/>
      <c r="RJF115" s="150"/>
      <c r="RJG115" s="150"/>
      <c r="RJH115" s="150"/>
      <c r="RJI115" s="150"/>
      <c r="RJJ115" s="150"/>
      <c r="RJK115" s="150"/>
      <c r="RJL115" s="150"/>
      <c r="RJM115" s="150"/>
      <c r="RJN115" s="150"/>
      <c r="RJO115" s="150"/>
      <c r="RJP115" s="150"/>
      <c r="RJQ115" s="150"/>
      <c r="RJR115" s="150"/>
      <c r="RJS115" s="150"/>
      <c r="RJT115" s="150"/>
      <c r="RJU115" s="150"/>
      <c r="RJV115" s="150"/>
      <c r="RJW115" s="150"/>
      <c r="RJX115" s="150"/>
      <c r="RJY115" s="150"/>
      <c r="RJZ115" s="150"/>
      <c r="RKA115" s="150"/>
      <c r="RKB115" s="150"/>
      <c r="RKC115" s="150"/>
      <c r="RKD115" s="150"/>
      <c r="RKE115" s="150"/>
      <c r="RKF115" s="150"/>
      <c r="RKG115" s="150"/>
      <c r="RKH115" s="150"/>
      <c r="RKI115" s="150"/>
      <c r="RKJ115" s="150"/>
      <c r="RKK115" s="150"/>
      <c r="RKL115" s="150"/>
      <c r="RKM115" s="150"/>
      <c r="RKN115" s="150"/>
      <c r="RKO115" s="150"/>
      <c r="RKP115" s="150"/>
      <c r="RKQ115" s="150"/>
      <c r="RKR115" s="150"/>
      <c r="RKS115" s="150"/>
      <c r="RKT115" s="150"/>
      <c r="RKU115" s="150"/>
      <c r="RKV115" s="150"/>
      <c r="RKW115" s="150"/>
      <c r="RKX115" s="150"/>
      <c r="RKY115" s="150"/>
      <c r="RKZ115" s="150"/>
      <c r="RLA115" s="150"/>
      <c r="RLB115" s="150"/>
      <c r="RLC115" s="150"/>
      <c r="RLD115" s="150"/>
      <c r="RLE115" s="150"/>
      <c r="RLF115" s="150"/>
      <c r="RLG115" s="150"/>
      <c r="RLH115" s="150"/>
      <c r="RLI115" s="150"/>
      <c r="RLJ115" s="150"/>
      <c r="RLK115" s="150"/>
      <c r="RLL115" s="150"/>
      <c r="RLM115" s="150"/>
      <c r="RLN115" s="150"/>
      <c r="RLO115" s="150"/>
      <c r="RLP115" s="150"/>
      <c r="RLQ115" s="150"/>
      <c r="RLR115" s="150"/>
      <c r="RLS115" s="150"/>
      <c r="RLT115" s="150"/>
      <c r="RLU115" s="150"/>
      <c r="RLV115" s="150"/>
      <c r="RLW115" s="150"/>
      <c r="RLX115" s="150"/>
      <c r="RLY115" s="150"/>
      <c r="RLZ115" s="150"/>
      <c r="RMA115" s="150"/>
      <c r="RMB115" s="150"/>
      <c r="RMC115" s="150"/>
      <c r="RMD115" s="150"/>
      <c r="RME115" s="150"/>
      <c r="RMF115" s="150"/>
      <c r="RMG115" s="150"/>
      <c r="RMH115" s="150"/>
      <c r="RMI115" s="150"/>
      <c r="RMJ115" s="150"/>
      <c r="RMK115" s="150"/>
      <c r="RML115" s="150"/>
      <c r="RMM115" s="150"/>
      <c r="RMN115" s="150"/>
      <c r="RMO115" s="150"/>
      <c r="RMP115" s="150"/>
      <c r="RMQ115" s="150"/>
      <c r="RMR115" s="150"/>
      <c r="RMS115" s="150"/>
      <c r="RMT115" s="150"/>
      <c r="RMU115" s="150"/>
      <c r="RMV115" s="150"/>
      <c r="RMW115" s="150"/>
      <c r="RMX115" s="150"/>
      <c r="RMY115" s="150"/>
      <c r="RMZ115" s="150"/>
      <c r="RNA115" s="150"/>
      <c r="RNB115" s="150"/>
      <c r="RNC115" s="150"/>
      <c r="RND115" s="150"/>
      <c r="RNE115" s="150"/>
      <c r="RNF115" s="150"/>
      <c r="RNG115" s="150"/>
      <c r="RNH115" s="150"/>
      <c r="RNI115" s="150"/>
      <c r="RNJ115" s="150"/>
      <c r="RNK115" s="150"/>
      <c r="RNL115" s="150"/>
      <c r="RNM115" s="150"/>
      <c r="RNN115" s="150"/>
      <c r="RNO115" s="150"/>
      <c r="RNP115" s="150"/>
      <c r="RNQ115" s="150"/>
      <c r="RNR115" s="150"/>
      <c r="RNS115" s="150"/>
      <c r="RNT115" s="150"/>
      <c r="RNU115" s="150"/>
      <c r="RNV115" s="150"/>
      <c r="RNW115" s="150"/>
      <c r="RNX115" s="150"/>
      <c r="RNY115" s="150"/>
      <c r="RNZ115" s="150"/>
      <c r="ROA115" s="150"/>
      <c r="ROB115" s="150"/>
      <c r="ROC115" s="150"/>
      <c r="ROD115" s="150"/>
      <c r="ROE115" s="150"/>
      <c r="ROF115" s="150"/>
      <c r="ROG115" s="150"/>
      <c r="ROH115" s="150"/>
      <c r="ROI115" s="150"/>
      <c r="ROJ115" s="150"/>
      <c r="ROK115" s="150"/>
      <c r="ROL115" s="150"/>
      <c r="ROM115" s="150"/>
      <c r="RON115" s="150"/>
      <c r="ROO115" s="150"/>
      <c r="ROP115" s="150"/>
      <c r="ROQ115" s="150"/>
      <c r="ROR115" s="150"/>
      <c r="ROS115" s="150"/>
      <c r="ROT115" s="150"/>
      <c r="ROU115" s="150"/>
      <c r="ROV115" s="150"/>
      <c r="ROW115" s="150"/>
      <c r="ROX115" s="150"/>
      <c r="ROY115" s="150"/>
      <c r="ROZ115" s="150"/>
      <c r="RPA115" s="150"/>
      <c r="RPB115" s="150"/>
      <c r="RPC115" s="150"/>
      <c r="RPD115" s="150"/>
      <c r="RPE115" s="150"/>
      <c r="RPF115" s="150"/>
      <c r="RPG115" s="150"/>
      <c r="RPH115" s="150"/>
      <c r="RPI115" s="150"/>
      <c r="RPJ115" s="150"/>
      <c r="RPK115" s="150"/>
      <c r="RPL115" s="150"/>
      <c r="RPM115" s="150"/>
      <c r="RPN115" s="150"/>
      <c r="RPO115" s="150"/>
      <c r="RPP115" s="150"/>
      <c r="RPQ115" s="150"/>
      <c r="RPR115" s="150"/>
      <c r="RPS115" s="150"/>
      <c r="RPT115" s="150"/>
      <c r="RPU115" s="150"/>
      <c r="RPV115" s="150"/>
      <c r="RPW115" s="150"/>
      <c r="RPX115" s="150"/>
      <c r="RPY115" s="150"/>
      <c r="RPZ115" s="150"/>
      <c r="RQA115" s="150"/>
      <c r="RQB115" s="150"/>
      <c r="RQC115" s="150"/>
      <c r="RQD115" s="150"/>
      <c r="RQE115" s="150"/>
      <c r="RQF115" s="150"/>
      <c r="RQG115" s="150"/>
      <c r="RQH115" s="150"/>
      <c r="RQI115" s="150"/>
      <c r="RQJ115" s="150"/>
      <c r="RQK115" s="150"/>
      <c r="RQL115" s="150"/>
      <c r="RQM115" s="150"/>
      <c r="RQN115" s="150"/>
      <c r="RQO115" s="150"/>
      <c r="RQP115" s="150"/>
      <c r="RQQ115" s="150"/>
      <c r="RQR115" s="150"/>
      <c r="RQS115" s="150"/>
      <c r="RQT115" s="150"/>
      <c r="RQU115" s="150"/>
      <c r="RQV115" s="150"/>
      <c r="RQW115" s="150"/>
      <c r="RQX115" s="150"/>
      <c r="RQY115" s="150"/>
      <c r="RQZ115" s="150"/>
      <c r="RRA115" s="150"/>
      <c r="RRB115" s="150"/>
      <c r="RRC115" s="150"/>
      <c r="RRD115" s="150"/>
      <c r="RRE115" s="150"/>
      <c r="RRF115" s="150"/>
      <c r="RRG115" s="150"/>
      <c r="RRH115" s="150"/>
      <c r="RRI115" s="150"/>
      <c r="RRJ115" s="150"/>
      <c r="RRK115" s="150"/>
      <c r="RRL115" s="150"/>
      <c r="RRM115" s="150"/>
      <c r="RRN115" s="150"/>
      <c r="RRO115" s="150"/>
      <c r="RRP115" s="150"/>
      <c r="RRQ115" s="150"/>
      <c r="RRR115" s="150"/>
      <c r="RRS115" s="150"/>
      <c r="RRT115" s="150"/>
      <c r="RRU115" s="150"/>
      <c r="RRV115" s="150"/>
      <c r="RRW115" s="150"/>
      <c r="RRX115" s="150"/>
      <c r="RRY115" s="150"/>
      <c r="RRZ115" s="150"/>
      <c r="RSA115" s="150"/>
      <c r="RSB115" s="150"/>
      <c r="RSC115" s="150"/>
      <c r="RSD115" s="150"/>
      <c r="RSE115" s="150"/>
      <c r="RSF115" s="150"/>
      <c r="RSG115" s="150"/>
      <c r="RSH115" s="150"/>
      <c r="RSI115" s="150"/>
      <c r="RSJ115" s="150"/>
      <c r="RSK115" s="150"/>
      <c r="RSL115" s="150"/>
      <c r="RSM115" s="150"/>
      <c r="RSN115" s="150"/>
      <c r="RSO115" s="150"/>
      <c r="RSP115" s="150"/>
      <c r="RSQ115" s="150"/>
      <c r="RSR115" s="150"/>
      <c r="RSS115" s="150"/>
      <c r="RST115" s="150"/>
      <c r="RSU115" s="150"/>
      <c r="RSV115" s="150"/>
      <c r="RSW115" s="150"/>
      <c r="RSX115" s="150"/>
      <c r="RSY115" s="150"/>
      <c r="RSZ115" s="150"/>
      <c r="RTA115" s="150"/>
      <c r="RTB115" s="150"/>
      <c r="RTC115" s="150"/>
      <c r="RTD115" s="150"/>
      <c r="RTE115" s="150"/>
      <c r="RTF115" s="150"/>
      <c r="RTG115" s="150"/>
      <c r="RTH115" s="150"/>
      <c r="RTI115" s="150"/>
      <c r="RTJ115" s="150"/>
      <c r="RTK115" s="150"/>
      <c r="RTL115" s="150"/>
      <c r="RTM115" s="150"/>
      <c r="RTN115" s="150"/>
      <c r="RTO115" s="150"/>
      <c r="RTP115" s="150"/>
      <c r="RTQ115" s="150"/>
      <c r="RTR115" s="150"/>
      <c r="RTS115" s="150"/>
      <c r="RTT115" s="150"/>
      <c r="RTU115" s="150"/>
      <c r="RTV115" s="150"/>
      <c r="RTW115" s="150"/>
      <c r="RTX115" s="150"/>
      <c r="RTY115" s="150"/>
      <c r="RTZ115" s="150"/>
      <c r="RUA115" s="150"/>
      <c r="RUB115" s="150"/>
      <c r="RUC115" s="150"/>
      <c r="RUD115" s="150"/>
      <c r="RUE115" s="150"/>
      <c r="RUF115" s="150"/>
      <c r="RUG115" s="150"/>
      <c r="RUH115" s="150"/>
      <c r="RUI115" s="150"/>
      <c r="RUJ115" s="150"/>
      <c r="RUK115" s="150"/>
      <c r="RUL115" s="150"/>
      <c r="RUM115" s="150"/>
      <c r="RUN115" s="150"/>
      <c r="RUO115" s="150"/>
      <c r="RUP115" s="150"/>
      <c r="RUQ115" s="150"/>
      <c r="RUR115" s="150"/>
      <c r="RUS115" s="150"/>
      <c r="RUT115" s="150"/>
      <c r="RUU115" s="150"/>
      <c r="RUV115" s="150"/>
      <c r="RUW115" s="150"/>
      <c r="RUX115" s="150"/>
      <c r="RUY115" s="150"/>
      <c r="RUZ115" s="150"/>
      <c r="RVA115" s="150"/>
      <c r="RVB115" s="150"/>
      <c r="RVC115" s="150"/>
      <c r="RVD115" s="150"/>
      <c r="RVE115" s="150"/>
      <c r="RVF115" s="150"/>
      <c r="RVG115" s="150"/>
      <c r="RVH115" s="150"/>
      <c r="RVI115" s="150"/>
      <c r="RVJ115" s="150"/>
      <c r="RVK115" s="150"/>
      <c r="RVL115" s="150"/>
      <c r="RVM115" s="150"/>
      <c r="RVN115" s="150"/>
      <c r="RVO115" s="150"/>
      <c r="RVP115" s="150"/>
      <c r="RVQ115" s="150"/>
      <c r="RVR115" s="150"/>
      <c r="RVS115" s="150"/>
      <c r="RVT115" s="150"/>
      <c r="RVU115" s="150"/>
      <c r="RVV115" s="150"/>
      <c r="RVW115" s="150"/>
      <c r="RVX115" s="150"/>
      <c r="RVY115" s="150"/>
      <c r="RVZ115" s="150"/>
      <c r="RWA115" s="150"/>
      <c r="RWB115" s="150"/>
      <c r="RWC115" s="150"/>
      <c r="RWD115" s="150"/>
      <c r="RWE115" s="150"/>
      <c r="RWF115" s="150"/>
      <c r="RWG115" s="150"/>
      <c r="RWH115" s="150"/>
      <c r="RWI115" s="150"/>
      <c r="RWJ115" s="150"/>
      <c r="RWK115" s="150"/>
      <c r="RWL115" s="150"/>
      <c r="RWM115" s="150"/>
      <c r="RWN115" s="150"/>
      <c r="RWO115" s="150"/>
      <c r="RWP115" s="150"/>
      <c r="RWQ115" s="150"/>
      <c r="RWR115" s="150"/>
      <c r="RWS115" s="150"/>
      <c r="RWT115" s="150"/>
      <c r="RWU115" s="150"/>
      <c r="RWV115" s="150"/>
      <c r="RWW115" s="150"/>
      <c r="RWX115" s="150"/>
      <c r="RWY115" s="150"/>
      <c r="RWZ115" s="150"/>
      <c r="RXA115" s="150"/>
      <c r="RXB115" s="150"/>
      <c r="RXC115" s="150"/>
      <c r="RXD115" s="150"/>
      <c r="RXE115" s="150"/>
      <c r="RXF115" s="150"/>
      <c r="RXG115" s="150"/>
      <c r="RXH115" s="150"/>
      <c r="RXI115" s="150"/>
      <c r="RXJ115" s="150"/>
      <c r="RXK115" s="150"/>
      <c r="RXL115" s="150"/>
      <c r="RXM115" s="150"/>
      <c r="RXN115" s="150"/>
      <c r="RXO115" s="150"/>
      <c r="RXP115" s="150"/>
      <c r="RXQ115" s="150"/>
      <c r="RXR115" s="150"/>
      <c r="RXS115" s="150"/>
      <c r="RXT115" s="150"/>
      <c r="RXU115" s="150"/>
      <c r="RXV115" s="150"/>
      <c r="RXW115" s="150"/>
      <c r="RXX115" s="150"/>
      <c r="RXY115" s="150"/>
      <c r="RXZ115" s="150"/>
      <c r="RYA115" s="150"/>
      <c r="RYB115" s="150"/>
      <c r="RYC115" s="150"/>
      <c r="RYD115" s="150"/>
      <c r="RYE115" s="150"/>
      <c r="RYF115" s="150"/>
      <c r="RYG115" s="150"/>
      <c r="RYH115" s="150"/>
      <c r="RYI115" s="150"/>
      <c r="RYJ115" s="150"/>
      <c r="RYK115" s="150"/>
      <c r="RYL115" s="150"/>
      <c r="RYM115" s="150"/>
      <c r="RYN115" s="150"/>
      <c r="RYO115" s="150"/>
      <c r="RYP115" s="150"/>
      <c r="RYQ115" s="150"/>
      <c r="RYR115" s="150"/>
      <c r="RYS115" s="150"/>
      <c r="RYT115" s="150"/>
      <c r="RYU115" s="150"/>
      <c r="RYV115" s="150"/>
      <c r="RYW115" s="150"/>
      <c r="RYX115" s="150"/>
      <c r="RYY115" s="150"/>
      <c r="RYZ115" s="150"/>
      <c r="RZA115" s="150"/>
      <c r="RZB115" s="150"/>
      <c r="RZC115" s="150"/>
      <c r="RZD115" s="150"/>
      <c r="RZE115" s="150"/>
      <c r="RZF115" s="150"/>
      <c r="RZG115" s="150"/>
      <c r="RZH115" s="150"/>
      <c r="RZI115" s="150"/>
      <c r="RZJ115" s="150"/>
      <c r="RZK115" s="150"/>
      <c r="RZL115" s="150"/>
      <c r="RZM115" s="150"/>
      <c r="RZN115" s="150"/>
      <c r="RZO115" s="150"/>
      <c r="RZP115" s="150"/>
      <c r="RZQ115" s="150"/>
      <c r="RZR115" s="150"/>
      <c r="RZS115" s="150"/>
      <c r="RZT115" s="150"/>
      <c r="RZU115" s="150"/>
      <c r="RZV115" s="150"/>
      <c r="RZW115" s="150"/>
      <c r="RZX115" s="150"/>
      <c r="RZY115" s="150"/>
      <c r="RZZ115" s="150"/>
      <c r="SAA115" s="150"/>
      <c r="SAB115" s="150"/>
      <c r="SAC115" s="150"/>
      <c r="SAD115" s="150"/>
      <c r="SAE115" s="150"/>
      <c r="SAF115" s="150"/>
      <c r="SAG115" s="150"/>
      <c r="SAH115" s="150"/>
      <c r="SAI115" s="150"/>
      <c r="SAJ115" s="150"/>
      <c r="SAK115" s="150"/>
      <c r="SAL115" s="150"/>
      <c r="SAM115" s="150"/>
      <c r="SAN115" s="150"/>
      <c r="SAO115" s="150"/>
      <c r="SAP115" s="150"/>
      <c r="SAQ115" s="150"/>
      <c r="SAR115" s="150"/>
      <c r="SAS115" s="150"/>
      <c r="SAT115" s="150"/>
      <c r="SAU115" s="150"/>
      <c r="SAV115" s="150"/>
      <c r="SAW115" s="150"/>
      <c r="SAX115" s="150"/>
      <c r="SAY115" s="150"/>
      <c r="SAZ115" s="150"/>
      <c r="SBA115" s="150"/>
      <c r="SBB115" s="150"/>
      <c r="SBC115" s="150"/>
      <c r="SBD115" s="150"/>
      <c r="SBE115" s="150"/>
      <c r="SBF115" s="150"/>
      <c r="SBG115" s="150"/>
      <c r="SBH115" s="150"/>
      <c r="SBI115" s="150"/>
      <c r="SBJ115" s="150"/>
      <c r="SBK115" s="150"/>
      <c r="SBL115" s="150"/>
      <c r="SBM115" s="150"/>
      <c r="SBN115" s="150"/>
      <c r="SBO115" s="150"/>
      <c r="SBP115" s="150"/>
      <c r="SBQ115" s="150"/>
      <c r="SBR115" s="150"/>
      <c r="SBS115" s="150"/>
      <c r="SBT115" s="150"/>
      <c r="SBU115" s="150"/>
      <c r="SBV115" s="150"/>
      <c r="SBW115" s="150"/>
      <c r="SBX115" s="150"/>
      <c r="SBY115" s="150"/>
      <c r="SBZ115" s="150"/>
      <c r="SCA115" s="150"/>
      <c r="SCB115" s="150"/>
      <c r="SCC115" s="150"/>
      <c r="SCD115" s="150"/>
      <c r="SCE115" s="150"/>
      <c r="SCF115" s="150"/>
      <c r="SCG115" s="150"/>
      <c r="SCH115" s="150"/>
      <c r="SCI115" s="150"/>
      <c r="SCJ115" s="150"/>
      <c r="SCK115" s="150"/>
      <c r="SCL115" s="150"/>
      <c r="SCM115" s="150"/>
      <c r="SCN115" s="150"/>
      <c r="SCO115" s="150"/>
      <c r="SCP115" s="150"/>
      <c r="SCQ115" s="150"/>
      <c r="SCR115" s="150"/>
      <c r="SCS115" s="150"/>
      <c r="SCT115" s="150"/>
      <c r="SCU115" s="150"/>
      <c r="SCV115" s="150"/>
      <c r="SCW115" s="150"/>
      <c r="SCX115" s="150"/>
      <c r="SCY115" s="150"/>
      <c r="SCZ115" s="150"/>
      <c r="SDA115" s="150"/>
      <c r="SDB115" s="150"/>
      <c r="SDC115" s="150"/>
      <c r="SDD115" s="150"/>
      <c r="SDE115" s="150"/>
      <c r="SDF115" s="150"/>
      <c r="SDG115" s="150"/>
      <c r="SDH115" s="150"/>
      <c r="SDI115" s="150"/>
      <c r="SDJ115" s="150"/>
      <c r="SDK115" s="150"/>
      <c r="SDL115" s="150"/>
      <c r="SDM115" s="150"/>
      <c r="SDN115" s="150"/>
      <c r="SDO115" s="150"/>
      <c r="SDP115" s="150"/>
      <c r="SDQ115" s="150"/>
      <c r="SDR115" s="150"/>
      <c r="SDS115" s="150"/>
      <c r="SDT115" s="150"/>
      <c r="SDU115" s="150"/>
      <c r="SDV115" s="150"/>
      <c r="SDW115" s="150"/>
      <c r="SDX115" s="150"/>
      <c r="SDY115" s="150"/>
      <c r="SDZ115" s="150"/>
      <c r="SEA115" s="150"/>
      <c r="SEB115" s="150"/>
      <c r="SEC115" s="150"/>
      <c r="SED115" s="150"/>
      <c r="SEE115" s="150"/>
      <c r="SEF115" s="150"/>
      <c r="SEG115" s="150"/>
      <c r="SEH115" s="150"/>
      <c r="SEI115" s="150"/>
      <c r="SEJ115" s="150"/>
      <c r="SEK115" s="150"/>
      <c r="SEL115" s="150"/>
      <c r="SEM115" s="150"/>
      <c r="SEN115" s="150"/>
      <c r="SEO115" s="150"/>
      <c r="SEP115" s="150"/>
      <c r="SEQ115" s="150"/>
      <c r="SER115" s="150"/>
      <c r="SES115" s="150"/>
      <c r="SET115" s="150"/>
      <c r="SEU115" s="150"/>
      <c r="SEV115" s="150"/>
      <c r="SEW115" s="150"/>
      <c r="SEX115" s="150"/>
      <c r="SEY115" s="150"/>
      <c r="SEZ115" s="150"/>
      <c r="SFA115" s="150"/>
      <c r="SFB115" s="150"/>
      <c r="SFC115" s="150"/>
      <c r="SFD115" s="150"/>
      <c r="SFE115" s="150"/>
      <c r="SFF115" s="150"/>
      <c r="SFG115" s="150"/>
      <c r="SFH115" s="150"/>
      <c r="SFI115" s="150"/>
      <c r="SFJ115" s="150"/>
      <c r="SFK115" s="150"/>
      <c r="SFL115" s="150"/>
      <c r="SFM115" s="150"/>
      <c r="SFN115" s="150"/>
      <c r="SFO115" s="150"/>
      <c r="SFP115" s="150"/>
      <c r="SFQ115" s="150"/>
      <c r="SFR115" s="150"/>
      <c r="SFS115" s="150"/>
      <c r="SFT115" s="150"/>
      <c r="SFU115" s="150"/>
      <c r="SFV115" s="150"/>
      <c r="SFW115" s="150"/>
      <c r="SFX115" s="150"/>
      <c r="SFY115" s="150"/>
      <c r="SFZ115" s="150"/>
      <c r="SGA115" s="150"/>
      <c r="SGB115" s="150"/>
      <c r="SGC115" s="150"/>
      <c r="SGD115" s="150"/>
      <c r="SGE115" s="150"/>
      <c r="SGF115" s="150"/>
      <c r="SGG115" s="150"/>
      <c r="SGH115" s="150"/>
      <c r="SGI115" s="150"/>
      <c r="SGJ115" s="150"/>
      <c r="SGK115" s="150"/>
      <c r="SGL115" s="150"/>
      <c r="SGM115" s="150"/>
      <c r="SGN115" s="150"/>
      <c r="SGO115" s="150"/>
      <c r="SGP115" s="150"/>
      <c r="SGQ115" s="150"/>
      <c r="SGR115" s="150"/>
      <c r="SGS115" s="150"/>
      <c r="SGT115" s="150"/>
      <c r="SGU115" s="150"/>
      <c r="SGV115" s="150"/>
      <c r="SGW115" s="150"/>
      <c r="SGX115" s="150"/>
      <c r="SGY115" s="150"/>
      <c r="SGZ115" s="150"/>
      <c r="SHA115" s="150"/>
      <c r="SHB115" s="150"/>
      <c r="SHC115" s="150"/>
      <c r="SHD115" s="150"/>
      <c r="SHE115" s="150"/>
      <c r="SHF115" s="150"/>
      <c r="SHG115" s="150"/>
      <c r="SHH115" s="150"/>
      <c r="SHI115" s="150"/>
      <c r="SHJ115" s="150"/>
      <c r="SHK115" s="150"/>
      <c r="SHL115" s="150"/>
      <c r="SHM115" s="150"/>
      <c r="SHN115" s="150"/>
      <c r="SHO115" s="150"/>
      <c r="SHP115" s="150"/>
      <c r="SHQ115" s="150"/>
      <c r="SHR115" s="150"/>
      <c r="SHS115" s="150"/>
      <c r="SHT115" s="150"/>
      <c r="SHU115" s="150"/>
      <c r="SHV115" s="150"/>
      <c r="SHW115" s="150"/>
      <c r="SHX115" s="150"/>
      <c r="SHY115" s="150"/>
      <c r="SHZ115" s="150"/>
      <c r="SIA115" s="150"/>
      <c r="SIB115" s="150"/>
      <c r="SIC115" s="150"/>
      <c r="SID115" s="150"/>
      <c r="SIE115" s="150"/>
      <c r="SIF115" s="150"/>
      <c r="SIG115" s="150"/>
      <c r="SIH115" s="150"/>
      <c r="SII115" s="150"/>
      <c r="SIJ115" s="150"/>
      <c r="SIK115" s="150"/>
      <c r="SIL115" s="150"/>
      <c r="SIM115" s="150"/>
      <c r="SIN115" s="150"/>
      <c r="SIO115" s="150"/>
      <c r="SIP115" s="150"/>
      <c r="SIQ115" s="150"/>
      <c r="SIR115" s="150"/>
      <c r="SIS115" s="150"/>
      <c r="SIT115" s="150"/>
      <c r="SIU115" s="150"/>
      <c r="SIV115" s="150"/>
      <c r="SIW115" s="150"/>
      <c r="SIX115" s="150"/>
      <c r="SIY115" s="150"/>
      <c r="SIZ115" s="150"/>
      <c r="SJA115" s="150"/>
      <c r="SJB115" s="150"/>
      <c r="SJC115" s="150"/>
      <c r="SJD115" s="150"/>
      <c r="SJE115" s="150"/>
      <c r="SJF115" s="150"/>
      <c r="SJG115" s="150"/>
      <c r="SJH115" s="150"/>
      <c r="SJI115" s="150"/>
      <c r="SJJ115" s="150"/>
      <c r="SJK115" s="150"/>
      <c r="SJL115" s="150"/>
      <c r="SJM115" s="150"/>
      <c r="SJN115" s="150"/>
      <c r="SJO115" s="150"/>
      <c r="SJP115" s="150"/>
      <c r="SJQ115" s="150"/>
      <c r="SJR115" s="150"/>
      <c r="SJS115" s="150"/>
      <c r="SJT115" s="150"/>
      <c r="SJU115" s="150"/>
      <c r="SJV115" s="150"/>
      <c r="SJW115" s="150"/>
      <c r="SJX115" s="150"/>
      <c r="SJY115" s="150"/>
      <c r="SJZ115" s="150"/>
      <c r="SKA115" s="150"/>
      <c r="SKB115" s="150"/>
      <c r="SKC115" s="150"/>
      <c r="SKD115" s="150"/>
      <c r="SKE115" s="150"/>
      <c r="SKF115" s="150"/>
      <c r="SKG115" s="150"/>
      <c r="SKH115" s="150"/>
      <c r="SKI115" s="150"/>
      <c r="SKJ115" s="150"/>
      <c r="SKK115" s="150"/>
      <c r="SKL115" s="150"/>
      <c r="SKM115" s="150"/>
      <c r="SKN115" s="150"/>
      <c r="SKO115" s="150"/>
      <c r="SKP115" s="150"/>
      <c r="SKQ115" s="150"/>
      <c r="SKR115" s="150"/>
      <c r="SKS115" s="150"/>
      <c r="SKT115" s="150"/>
      <c r="SKU115" s="150"/>
      <c r="SKV115" s="150"/>
      <c r="SKW115" s="150"/>
      <c r="SKX115" s="150"/>
      <c r="SKY115" s="150"/>
      <c r="SKZ115" s="150"/>
      <c r="SLA115" s="150"/>
      <c r="SLB115" s="150"/>
      <c r="SLC115" s="150"/>
      <c r="SLD115" s="150"/>
      <c r="SLE115" s="150"/>
      <c r="SLF115" s="150"/>
      <c r="SLG115" s="150"/>
      <c r="SLH115" s="150"/>
      <c r="SLI115" s="150"/>
      <c r="SLJ115" s="150"/>
      <c r="SLK115" s="150"/>
      <c r="SLL115" s="150"/>
      <c r="SLM115" s="150"/>
      <c r="SLN115" s="150"/>
      <c r="SLO115" s="150"/>
      <c r="SLP115" s="150"/>
      <c r="SLQ115" s="150"/>
      <c r="SLR115" s="150"/>
      <c r="SLS115" s="150"/>
      <c r="SLT115" s="150"/>
      <c r="SLU115" s="150"/>
      <c r="SLV115" s="150"/>
      <c r="SLW115" s="150"/>
      <c r="SLX115" s="150"/>
      <c r="SLY115" s="150"/>
      <c r="SLZ115" s="150"/>
      <c r="SMA115" s="150"/>
      <c r="SMB115" s="150"/>
      <c r="SMC115" s="150"/>
      <c r="SMD115" s="150"/>
      <c r="SME115" s="150"/>
      <c r="SMF115" s="150"/>
      <c r="SMG115" s="150"/>
      <c r="SMH115" s="150"/>
      <c r="SMI115" s="150"/>
      <c r="SMJ115" s="150"/>
      <c r="SMK115" s="150"/>
      <c r="SML115" s="150"/>
      <c r="SMM115" s="150"/>
      <c r="SMN115" s="150"/>
      <c r="SMO115" s="150"/>
      <c r="SMP115" s="150"/>
      <c r="SMQ115" s="150"/>
      <c r="SMR115" s="150"/>
      <c r="SMS115" s="150"/>
      <c r="SMT115" s="150"/>
      <c r="SMU115" s="150"/>
      <c r="SMV115" s="150"/>
      <c r="SMW115" s="150"/>
      <c r="SMX115" s="150"/>
      <c r="SMY115" s="150"/>
      <c r="SMZ115" s="150"/>
      <c r="SNA115" s="150"/>
      <c r="SNB115" s="150"/>
      <c r="SNC115" s="150"/>
      <c r="SND115" s="150"/>
      <c r="SNE115" s="150"/>
      <c r="SNF115" s="150"/>
      <c r="SNG115" s="150"/>
      <c r="SNH115" s="150"/>
      <c r="SNI115" s="150"/>
      <c r="SNJ115" s="150"/>
      <c r="SNK115" s="150"/>
      <c r="SNL115" s="150"/>
      <c r="SNM115" s="150"/>
      <c r="SNN115" s="150"/>
      <c r="SNO115" s="150"/>
      <c r="SNP115" s="150"/>
      <c r="SNQ115" s="150"/>
      <c r="SNR115" s="150"/>
      <c r="SNS115" s="150"/>
      <c r="SNT115" s="150"/>
      <c r="SNU115" s="150"/>
      <c r="SNV115" s="150"/>
      <c r="SNW115" s="150"/>
      <c r="SNX115" s="150"/>
      <c r="SNY115" s="150"/>
      <c r="SNZ115" s="150"/>
      <c r="SOA115" s="150"/>
      <c r="SOB115" s="150"/>
      <c r="SOC115" s="150"/>
      <c r="SOD115" s="150"/>
      <c r="SOE115" s="150"/>
      <c r="SOF115" s="150"/>
      <c r="SOG115" s="150"/>
      <c r="SOH115" s="150"/>
      <c r="SOI115" s="150"/>
      <c r="SOJ115" s="150"/>
      <c r="SOK115" s="150"/>
      <c r="SOL115" s="150"/>
      <c r="SOM115" s="150"/>
      <c r="SON115" s="150"/>
      <c r="SOO115" s="150"/>
      <c r="SOP115" s="150"/>
      <c r="SOQ115" s="150"/>
      <c r="SOR115" s="150"/>
      <c r="SOS115" s="150"/>
      <c r="SOT115" s="150"/>
      <c r="SOU115" s="150"/>
      <c r="SOV115" s="150"/>
      <c r="SOW115" s="150"/>
      <c r="SOX115" s="150"/>
      <c r="SOY115" s="150"/>
      <c r="SOZ115" s="150"/>
      <c r="SPA115" s="150"/>
      <c r="SPB115" s="150"/>
      <c r="SPC115" s="150"/>
      <c r="SPD115" s="150"/>
      <c r="SPE115" s="150"/>
      <c r="SPF115" s="150"/>
      <c r="SPG115" s="150"/>
      <c r="SPH115" s="150"/>
      <c r="SPI115" s="150"/>
      <c r="SPJ115" s="150"/>
      <c r="SPK115" s="150"/>
      <c r="SPL115" s="150"/>
      <c r="SPM115" s="150"/>
      <c r="SPN115" s="150"/>
      <c r="SPO115" s="150"/>
      <c r="SPP115" s="150"/>
      <c r="SPQ115" s="150"/>
      <c r="SPR115" s="150"/>
      <c r="SPS115" s="150"/>
      <c r="SPT115" s="150"/>
      <c r="SPU115" s="150"/>
      <c r="SPV115" s="150"/>
      <c r="SPW115" s="150"/>
      <c r="SPX115" s="150"/>
      <c r="SPY115" s="150"/>
      <c r="SPZ115" s="150"/>
      <c r="SQA115" s="150"/>
      <c r="SQB115" s="150"/>
      <c r="SQC115" s="150"/>
      <c r="SQD115" s="150"/>
      <c r="SQE115" s="150"/>
      <c r="SQF115" s="150"/>
      <c r="SQG115" s="150"/>
      <c r="SQH115" s="150"/>
      <c r="SQI115" s="150"/>
      <c r="SQJ115" s="150"/>
      <c r="SQK115" s="150"/>
      <c r="SQL115" s="150"/>
      <c r="SQM115" s="150"/>
      <c r="SQN115" s="150"/>
      <c r="SQO115" s="150"/>
      <c r="SQP115" s="150"/>
      <c r="SQQ115" s="150"/>
      <c r="SQR115" s="150"/>
      <c r="SQS115" s="150"/>
      <c r="SQT115" s="150"/>
      <c r="SQU115" s="150"/>
      <c r="SQV115" s="150"/>
      <c r="SQW115" s="150"/>
      <c r="SQX115" s="150"/>
      <c r="SQY115" s="150"/>
      <c r="SQZ115" s="150"/>
      <c r="SRA115" s="150"/>
      <c r="SRB115" s="150"/>
      <c r="SRC115" s="150"/>
      <c r="SRD115" s="150"/>
      <c r="SRE115" s="150"/>
      <c r="SRF115" s="150"/>
      <c r="SRG115" s="150"/>
      <c r="SRH115" s="150"/>
      <c r="SRI115" s="150"/>
      <c r="SRJ115" s="150"/>
      <c r="SRK115" s="150"/>
      <c r="SRL115" s="150"/>
      <c r="SRM115" s="150"/>
      <c r="SRN115" s="150"/>
      <c r="SRO115" s="150"/>
      <c r="SRP115" s="150"/>
      <c r="SRQ115" s="150"/>
      <c r="SRR115" s="150"/>
      <c r="SRS115" s="150"/>
      <c r="SRT115" s="150"/>
      <c r="SRU115" s="150"/>
      <c r="SRV115" s="150"/>
      <c r="SRW115" s="150"/>
      <c r="SRX115" s="150"/>
      <c r="SRY115" s="150"/>
      <c r="SRZ115" s="150"/>
      <c r="SSA115" s="150"/>
      <c r="SSB115" s="150"/>
      <c r="SSC115" s="150"/>
      <c r="SSD115" s="150"/>
      <c r="SSE115" s="150"/>
      <c r="SSF115" s="150"/>
      <c r="SSG115" s="150"/>
      <c r="SSH115" s="150"/>
      <c r="SSI115" s="150"/>
      <c r="SSJ115" s="150"/>
      <c r="SSK115" s="150"/>
      <c r="SSL115" s="150"/>
      <c r="SSM115" s="150"/>
      <c r="SSN115" s="150"/>
      <c r="SSO115" s="150"/>
      <c r="SSP115" s="150"/>
      <c r="SSQ115" s="150"/>
      <c r="SSR115" s="150"/>
      <c r="SSS115" s="150"/>
      <c r="SST115" s="150"/>
      <c r="SSU115" s="150"/>
      <c r="SSV115" s="150"/>
      <c r="SSW115" s="150"/>
      <c r="SSX115" s="150"/>
      <c r="SSY115" s="150"/>
      <c r="SSZ115" s="150"/>
      <c r="STA115" s="150"/>
      <c r="STB115" s="150"/>
      <c r="STC115" s="150"/>
      <c r="STD115" s="150"/>
      <c r="STE115" s="150"/>
      <c r="STF115" s="150"/>
      <c r="STG115" s="150"/>
      <c r="STH115" s="150"/>
      <c r="STI115" s="150"/>
      <c r="STJ115" s="150"/>
      <c r="STK115" s="150"/>
      <c r="STL115" s="150"/>
      <c r="STM115" s="150"/>
      <c r="STN115" s="150"/>
      <c r="STO115" s="150"/>
      <c r="STP115" s="150"/>
      <c r="STQ115" s="150"/>
      <c r="STR115" s="150"/>
      <c r="STS115" s="150"/>
      <c r="STT115" s="150"/>
      <c r="STU115" s="150"/>
      <c r="STV115" s="150"/>
      <c r="STW115" s="150"/>
      <c r="STX115" s="150"/>
      <c r="STY115" s="150"/>
      <c r="STZ115" s="150"/>
      <c r="SUA115" s="150"/>
      <c r="SUB115" s="150"/>
      <c r="SUC115" s="150"/>
      <c r="SUD115" s="150"/>
      <c r="SUE115" s="150"/>
      <c r="SUF115" s="150"/>
      <c r="SUG115" s="150"/>
      <c r="SUH115" s="150"/>
      <c r="SUI115" s="150"/>
      <c r="SUJ115" s="150"/>
      <c r="SUK115" s="150"/>
      <c r="SUL115" s="150"/>
      <c r="SUM115" s="150"/>
      <c r="SUN115" s="150"/>
      <c r="SUO115" s="150"/>
      <c r="SUP115" s="150"/>
      <c r="SUQ115" s="150"/>
      <c r="SUR115" s="150"/>
      <c r="SUS115" s="150"/>
      <c r="SUT115" s="150"/>
      <c r="SUU115" s="150"/>
      <c r="SUV115" s="150"/>
      <c r="SUW115" s="150"/>
      <c r="SUX115" s="150"/>
      <c r="SUY115" s="150"/>
      <c r="SUZ115" s="150"/>
      <c r="SVA115" s="150"/>
      <c r="SVB115" s="150"/>
      <c r="SVC115" s="150"/>
      <c r="SVD115" s="150"/>
      <c r="SVE115" s="150"/>
      <c r="SVF115" s="150"/>
      <c r="SVG115" s="150"/>
      <c r="SVH115" s="150"/>
      <c r="SVI115" s="150"/>
      <c r="SVJ115" s="150"/>
      <c r="SVK115" s="150"/>
      <c r="SVL115" s="150"/>
      <c r="SVM115" s="150"/>
      <c r="SVN115" s="150"/>
      <c r="SVO115" s="150"/>
      <c r="SVP115" s="150"/>
      <c r="SVQ115" s="150"/>
      <c r="SVR115" s="150"/>
      <c r="SVS115" s="150"/>
      <c r="SVT115" s="150"/>
      <c r="SVU115" s="150"/>
      <c r="SVV115" s="150"/>
      <c r="SVW115" s="150"/>
      <c r="SVX115" s="150"/>
      <c r="SVY115" s="150"/>
      <c r="SVZ115" s="150"/>
      <c r="SWA115" s="150"/>
      <c r="SWB115" s="150"/>
      <c r="SWC115" s="150"/>
      <c r="SWD115" s="150"/>
      <c r="SWE115" s="150"/>
      <c r="SWF115" s="150"/>
      <c r="SWG115" s="150"/>
      <c r="SWH115" s="150"/>
      <c r="SWI115" s="150"/>
      <c r="SWJ115" s="150"/>
      <c r="SWK115" s="150"/>
      <c r="SWL115" s="150"/>
      <c r="SWM115" s="150"/>
      <c r="SWN115" s="150"/>
      <c r="SWO115" s="150"/>
      <c r="SWP115" s="150"/>
      <c r="SWQ115" s="150"/>
      <c r="SWR115" s="150"/>
      <c r="SWS115" s="150"/>
      <c r="SWT115" s="150"/>
      <c r="SWU115" s="150"/>
      <c r="SWV115" s="150"/>
      <c r="SWW115" s="150"/>
      <c r="SWX115" s="150"/>
      <c r="SWY115" s="150"/>
      <c r="SWZ115" s="150"/>
      <c r="SXA115" s="150"/>
      <c r="SXB115" s="150"/>
      <c r="SXC115" s="150"/>
      <c r="SXD115" s="150"/>
      <c r="SXE115" s="150"/>
      <c r="SXF115" s="150"/>
      <c r="SXG115" s="150"/>
      <c r="SXH115" s="150"/>
      <c r="SXI115" s="150"/>
      <c r="SXJ115" s="150"/>
      <c r="SXK115" s="150"/>
      <c r="SXL115" s="150"/>
      <c r="SXM115" s="150"/>
      <c r="SXN115" s="150"/>
      <c r="SXO115" s="150"/>
      <c r="SXP115" s="150"/>
      <c r="SXQ115" s="150"/>
      <c r="SXR115" s="150"/>
      <c r="SXS115" s="150"/>
      <c r="SXT115" s="150"/>
      <c r="SXU115" s="150"/>
      <c r="SXV115" s="150"/>
      <c r="SXW115" s="150"/>
      <c r="SXX115" s="150"/>
      <c r="SXY115" s="150"/>
      <c r="SXZ115" s="150"/>
      <c r="SYA115" s="150"/>
      <c r="SYB115" s="150"/>
      <c r="SYC115" s="150"/>
      <c r="SYD115" s="150"/>
      <c r="SYE115" s="150"/>
      <c r="SYF115" s="150"/>
      <c r="SYG115" s="150"/>
      <c r="SYH115" s="150"/>
      <c r="SYI115" s="150"/>
      <c r="SYJ115" s="150"/>
      <c r="SYK115" s="150"/>
      <c r="SYL115" s="150"/>
      <c r="SYM115" s="150"/>
      <c r="SYN115" s="150"/>
      <c r="SYO115" s="150"/>
      <c r="SYP115" s="150"/>
      <c r="SYQ115" s="150"/>
      <c r="SYR115" s="150"/>
      <c r="SYS115" s="150"/>
      <c r="SYT115" s="150"/>
      <c r="SYU115" s="150"/>
      <c r="SYV115" s="150"/>
      <c r="SYW115" s="150"/>
      <c r="SYX115" s="150"/>
      <c r="SYY115" s="150"/>
      <c r="SYZ115" s="150"/>
      <c r="SZA115" s="150"/>
      <c r="SZB115" s="150"/>
      <c r="SZC115" s="150"/>
      <c r="SZD115" s="150"/>
      <c r="SZE115" s="150"/>
      <c r="SZF115" s="150"/>
      <c r="SZG115" s="150"/>
      <c r="SZH115" s="150"/>
      <c r="SZI115" s="150"/>
      <c r="SZJ115" s="150"/>
      <c r="SZK115" s="150"/>
      <c r="SZL115" s="150"/>
      <c r="SZM115" s="150"/>
      <c r="SZN115" s="150"/>
      <c r="SZO115" s="150"/>
      <c r="SZP115" s="150"/>
      <c r="SZQ115" s="150"/>
      <c r="SZR115" s="150"/>
      <c r="SZS115" s="150"/>
      <c r="SZT115" s="150"/>
      <c r="SZU115" s="150"/>
      <c r="SZV115" s="150"/>
      <c r="SZW115" s="150"/>
      <c r="SZX115" s="150"/>
      <c r="SZY115" s="150"/>
      <c r="SZZ115" s="150"/>
      <c r="TAA115" s="150"/>
      <c r="TAB115" s="150"/>
      <c r="TAC115" s="150"/>
      <c r="TAD115" s="150"/>
      <c r="TAE115" s="150"/>
      <c r="TAF115" s="150"/>
      <c r="TAG115" s="150"/>
      <c r="TAH115" s="150"/>
      <c r="TAI115" s="150"/>
      <c r="TAJ115" s="150"/>
      <c r="TAK115" s="150"/>
      <c r="TAL115" s="150"/>
      <c r="TAM115" s="150"/>
      <c r="TAN115" s="150"/>
      <c r="TAO115" s="150"/>
      <c r="TAP115" s="150"/>
      <c r="TAQ115" s="150"/>
      <c r="TAR115" s="150"/>
      <c r="TAS115" s="150"/>
      <c r="TAT115" s="150"/>
      <c r="TAU115" s="150"/>
      <c r="TAV115" s="150"/>
      <c r="TAW115" s="150"/>
      <c r="TAX115" s="150"/>
      <c r="TAY115" s="150"/>
      <c r="TAZ115" s="150"/>
      <c r="TBA115" s="150"/>
      <c r="TBB115" s="150"/>
      <c r="TBC115" s="150"/>
      <c r="TBD115" s="150"/>
      <c r="TBE115" s="150"/>
      <c r="TBF115" s="150"/>
      <c r="TBG115" s="150"/>
      <c r="TBH115" s="150"/>
      <c r="TBI115" s="150"/>
      <c r="TBJ115" s="150"/>
      <c r="TBK115" s="150"/>
      <c r="TBL115" s="150"/>
      <c r="TBM115" s="150"/>
      <c r="TBN115" s="150"/>
      <c r="TBO115" s="150"/>
      <c r="TBP115" s="150"/>
      <c r="TBQ115" s="150"/>
      <c r="TBR115" s="150"/>
      <c r="TBS115" s="150"/>
      <c r="TBT115" s="150"/>
      <c r="TBU115" s="150"/>
      <c r="TBV115" s="150"/>
      <c r="TBW115" s="150"/>
      <c r="TBX115" s="150"/>
      <c r="TBY115" s="150"/>
      <c r="TBZ115" s="150"/>
      <c r="TCA115" s="150"/>
      <c r="TCB115" s="150"/>
      <c r="TCC115" s="150"/>
      <c r="TCD115" s="150"/>
      <c r="TCE115" s="150"/>
      <c r="TCF115" s="150"/>
      <c r="TCG115" s="150"/>
      <c r="TCH115" s="150"/>
      <c r="TCI115" s="150"/>
      <c r="TCJ115" s="150"/>
      <c r="TCK115" s="150"/>
      <c r="TCL115" s="150"/>
      <c r="TCM115" s="150"/>
      <c r="TCN115" s="150"/>
      <c r="TCO115" s="150"/>
      <c r="TCP115" s="150"/>
      <c r="TCQ115" s="150"/>
      <c r="TCR115" s="150"/>
      <c r="TCS115" s="150"/>
      <c r="TCT115" s="150"/>
      <c r="TCU115" s="150"/>
      <c r="TCV115" s="150"/>
      <c r="TCW115" s="150"/>
      <c r="TCX115" s="150"/>
      <c r="TCY115" s="150"/>
      <c r="TCZ115" s="150"/>
      <c r="TDA115" s="150"/>
      <c r="TDB115" s="150"/>
      <c r="TDC115" s="150"/>
      <c r="TDD115" s="150"/>
      <c r="TDE115" s="150"/>
      <c r="TDF115" s="150"/>
      <c r="TDG115" s="150"/>
      <c r="TDH115" s="150"/>
      <c r="TDI115" s="150"/>
      <c r="TDJ115" s="150"/>
      <c r="TDK115" s="150"/>
      <c r="TDL115" s="150"/>
      <c r="TDM115" s="150"/>
      <c r="TDN115" s="150"/>
      <c r="TDO115" s="150"/>
      <c r="TDP115" s="150"/>
      <c r="TDQ115" s="150"/>
      <c r="TDR115" s="150"/>
      <c r="TDS115" s="150"/>
      <c r="TDT115" s="150"/>
      <c r="TDU115" s="150"/>
      <c r="TDV115" s="150"/>
      <c r="TDW115" s="150"/>
      <c r="TDX115" s="150"/>
      <c r="TDY115" s="150"/>
      <c r="TDZ115" s="150"/>
      <c r="TEA115" s="150"/>
      <c r="TEB115" s="150"/>
      <c r="TEC115" s="150"/>
      <c r="TED115" s="150"/>
      <c r="TEE115" s="150"/>
      <c r="TEF115" s="150"/>
      <c r="TEG115" s="150"/>
      <c r="TEH115" s="150"/>
      <c r="TEI115" s="150"/>
      <c r="TEJ115" s="150"/>
      <c r="TEK115" s="150"/>
      <c r="TEL115" s="150"/>
      <c r="TEM115" s="150"/>
      <c r="TEN115" s="150"/>
      <c r="TEO115" s="150"/>
      <c r="TEP115" s="150"/>
      <c r="TEQ115" s="150"/>
      <c r="TER115" s="150"/>
      <c r="TES115" s="150"/>
      <c r="TET115" s="150"/>
      <c r="TEU115" s="150"/>
      <c r="TEV115" s="150"/>
      <c r="TEW115" s="150"/>
      <c r="TEX115" s="150"/>
      <c r="TEY115" s="150"/>
      <c r="TEZ115" s="150"/>
      <c r="TFA115" s="150"/>
      <c r="TFB115" s="150"/>
      <c r="TFC115" s="150"/>
      <c r="TFD115" s="150"/>
      <c r="TFE115" s="150"/>
      <c r="TFF115" s="150"/>
      <c r="TFG115" s="150"/>
      <c r="TFH115" s="150"/>
      <c r="TFI115" s="150"/>
      <c r="TFJ115" s="150"/>
      <c r="TFK115" s="150"/>
      <c r="TFL115" s="150"/>
      <c r="TFM115" s="150"/>
      <c r="TFN115" s="150"/>
      <c r="TFO115" s="150"/>
      <c r="TFP115" s="150"/>
      <c r="TFQ115" s="150"/>
      <c r="TFR115" s="150"/>
      <c r="TFS115" s="150"/>
      <c r="TFT115" s="150"/>
      <c r="TFU115" s="150"/>
      <c r="TFV115" s="150"/>
      <c r="TFW115" s="150"/>
      <c r="TFX115" s="150"/>
      <c r="TFY115" s="150"/>
      <c r="TFZ115" s="150"/>
      <c r="TGA115" s="150"/>
      <c r="TGB115" s="150"/>
      <c r="TGC115" s="150"/>
      <c r="TGD115" s="150"/>
      <c r="TGE115" s="150"/>
      <c r="TGF115" s="150"/>
      <c r="TGG115" s="150"/>
      <c r="TGH115" s="150"/>
      <c r="TGI115" s="150"/>
      <c r="TGJ115" s="150"/>
      <c r="TGK115" s="150"/>
      <c r="TGL115" s="150"/>
      <c r="TGM115" s="150"/>
      <c r="TGN115" s="150"/>
      <c r="TGO115" s="150"/>
      <c r="TGP115" s="150"/>
      <c r="TGQ115" s="150"/>
      <c r="TGR115" s="150"/>
      <c r="TGS115" s="150"/>
      <c r="TGT115" s="150"/>
      <c r="TGU115" s="150"/>
      <c r="TGV115" s="150"/>
      <c r="TGW115" s="150"/>
      <c r="TGX115" s="150"/>
      <c r="TGY115" s="150"/>
      <c r="TGZ115" s="150"/>
      <c r="THA115" s="150"/>
      <c r="THB115" s="150"/>
      <c r="THC115" s="150"/>
      <c r="THD115" s="150"/>
      <c r="THE115" s="150"/>
      <c r="THF115" s="150"/>
      <c r="THG115" s="150"/>
      <c r="THH115" s="150"/>
      <c r="THI115" s="150"/>
      <c r="THJ115" s="150"/>
      <c r="THK115" s="150"/>
      <c r="THL115" s="150"/>
      <c r="THM115" s="150"/>
      <c r="THN115" s="150"/>
      <c r="THO115" s="150"/>
      <c r="THP115" s="150"/>
      <c r="THQ115" s="150"/>
      <c r="THR115" s="150"/>
      <c r="THS115" s="150"/>
      <c r="THT115" s="150"/>
      <c r="THU115" s="150"/>
      <c r="THV115" s="150"/>
      <c r="THW115" s="150"/>
      <c r="THX115" s="150"/>
      <c r="THY115" s="150"/>
      <c r="THZ115" s="150"/>
      <c r="TIA115" s="150"/>
      <c r="TIB115" s="150"/>
      <c r="TIC115" s="150"/>
      <c r="TID115" s="150"/>
      <c r="TIE115" s="150"/>
      <c r="TIF115" s="150"/>
      <c r="TIG115" s="150"/>
      <c r="TIH115" s="150"/>
      <c r="TII115" s="150"/>
      <c r="TIJ115" s="150"/>
      <c r="TIK115" s="150"/>
      <c r="TIL115" s="150"/>
      <c r="TIM115" s="150"/>
      <c r="TIN115" s="150"/>
      <c r="TIO115" s="150"/>
      <c r="TIP115" s="150"/>
      <c r="TIQ115" s="150"/>
      <c r="TIR115" s="150"/>
      <c r="TIS115" s="150"/>
      <c r="TIT115" s="150"/>
      <c r="TIU115" s="150"/>
      <c r="TIV115" s="150"/>
      <c r="TIW115" s="150"/>
      <c r="TIX115" s="150"/>
      <c r="TIY115" s="150"/>
      <c r="TIZ115" s="150"/>
      <c r="TJA115" s="150"/>
      <c r="TJB115" s="150"/>
      <c r="TJC115" s="150"/>
      <c r="TJD115" s="150"/>
      <c r="TJE115" s="150"/>
      <c r="TJF115" s="150"/>
      <c r="TJG115" s="150"/>
      <c r="TJH115" s="150"/>
      <c r="TJI115" s="150"/>
      <c r="TJJ115" s="150"/>
      <c r="TJK115" s="150"/>
      <c r="TJL115" s="150"/>
      <c r="TJM115" s="150"/>
      <c r="TJN115" s="150"/>
      <c r="TJO115" s="150"/>
      <c r="TJP115" s="150"/>
      <c r="TJQ115" s="150"/>
      <c r="TJR115" s="150"/>
      <c r="TJS115" s="150"/>
      <c r="TJT115" s="150"/>
      <c r="TJU115" s="150"/>
      <c r="TJV115" s="150"/>
      <c r="TJW115" s="150"/>
      <c r="TJX115" s="150"/>
      <c r="TJY115" s="150"/>
      <c r="TJZ115" s="150"/>
      <c r="TKA115" s="150"/>
      <c r="TKB115" s="150"/>
      <c r="TKC115" s="150"/>
      <c r="TKD115" s="150"/>
      <c r="TKE115" s="150"/>
      <c r="TKF115" s="150"/>
      <c r="TKG115" s="150"/>
      <c r="TKH115" s="150"/>
      <c r="TKI115" s="150"/>
      <c r="TKJ115" s="150"/>
      <c r="TKK115" s="150"/>
      <c r="TKL115" s="150"/>
      <c r="TKM115" s="150"/>
      <c r="TKN115" s="150"/>
      <c r="TKO115" s="150"/>
      <c r="TKP115" s="150"/>
      <c r="TKQ115" s="150"/>
      <c r="TKR115" s="150"/>
      <c r="TKS115" s="150"/>
      <c r="TKT115" s="150"/>
      <c r="TKU115" s="150"/>
      <c r="TKV115" s="150"/>
      <c r="TKW115" s="150"/>
      <c r="TKX115" s="150"/>
      <c r="TKY115" s="150"/>
      <c r="TKZ115" s="150"/>
      <c r="TLA115" s="150"/>
      <c r="TLB115" s="150"/>
      <c r="TLC115" s="150"/>
      <c r="TLD115" s="150"/>
      <c r="TLE115" s="150"/>
      <c r="TLF115" s="150"/>
      <c r="TLG115" s="150"/>
      <c r="TLH115" s="150"/>
      <c r="TLI115" s="150"/>
      <c r="TLJ115" s="150"/>
      <c r="TLK115" s="150"/>
      <c r="TLL115" s="150"/>
      <c r="TLM115" s="150"/>
      <c r="TLN115" s="150"/>
      <c r="TLO115" s="150"/>
      <c r="TLP115" s="150"/>
      <c r="TLQ115" s="150"/>
      <c r="TLR115" s="150"/>
      <c r="TLS115" s="150"/>
      <c r="TLT115" s="150"/>
      <c r="TLU115" s="150"/>
      <c r="TLV115" s="150"/>
      <c r="TLW115" s="150"/>
      <c r="TLX115" s="150"/>
      <c r="TLY115" s="150"/>
      <c r="TLZ115" s="150"/>
      <c r="TMA115" s="150"/>
      <c r="TMB115" s="150"/>
      <c r="TMC115" s="150"/>
      <c r="TMD115" s="150"/>
      <c r="TME115" s="150"/>
      <c r="TMF115" s="150"/>
      <c r="TMG115" s="150"/>
      <c r="TMH115" s="150"/>
      <c r="TMI115" s="150"/>
      <c r="TMJ115" s="150"/>
      <c r="TMK115" s="150"/>
      <c r="TML115" s="150"/>
      <c r="TMM115" s="150"/>
      <c r="TMN115" s="150"/>
      <c r="TMO115" s="150"/>
      <c r="TMP115" s="150"/>
      <c r="TMQ115" s="150"/>
      <c r="TMR115" s="150"/>
      <c r="TMS115" s="150"/>
      <c r="TMT115" s="150"/>
      <c r="TMU115" s="150"/>
      <c r="TMV115" s="150"/>
      <c r="TMW115" s="150"/>
      <c r="TMX115" s="150"/>
      <c r="TMY115" s="150"/>
      <c r="TMZ115" s="150"/>
      <c r="TNA115" s="150"/>
      <c r="TNB115" s="150"/>
      <c r="TNC115" s="150"/>
      <c r="TND115" s="150"/>
      <c r="TNE115" s="150"/>
      <c r="TNF115" s="150"/>
      <c r="TNG115" s="150"/>
      <c r="TNH115" s="150"/>
      <c r="TNI115" s="150"/>
      <c r="TNJ115" s="150"/>
      <c r="TNK115" s="150"/>
      <c r="TNL115" s="150"/>
      <c r="TNM115" s="150"/>
      <c r="TNN115" s="150"/>
      <c r="TNO115" s="150"/>
      <c r="TNP115" s="150"/>
      <c r="TNQ115" s="150"/>
      <c r="TNR115" s="150"/>
      <c r="TNS115" s="150"/>
      <c r="TNT115" s="150"/>
      <c r="TNU115" s="150"/>
      <c r="TNV115" s="150"/>
      <c r="TNW115" s="150"/>
      <c r="TNX115" s="150"/>
      <c r="TNY115" s="150"/>
      <c r="TNZ115" s="150"/>
      <c r="TOA115" s="150"/>
      <c r="TOB115" s="150"/>
      <c r="TOC115" s="150"/>
      <c r="TOD115" s="150"/>
      <c r="TOE115" s="150"/>
      <c r="TOF115" s="150"/>
      <c r="TOG115" s="150"/>
      <c r="TOH115" s="150"/>
      <c r="TOI115" s="150"/>
      <c r="TOJ115" s="150"/>
      <c r="TOK115" s="150"/>
      <c r="TOL115" s="150"/>
      <c r="TOM115" s="150"/>
      <c r="TON115" s="150"/>
      <c r="TOO115" s="150"/>
      <c r="TOP115" s="150"/>
      <c r="TOQ115" s="150"/>
      <c r="TOR115" s="150"/>
      <c r="TOS115" s="150"/>
      <c r="TOT115" s="150"/>
      <c r="TOU115" s="150"/>
      <c r="TOV115" s="150"/>
      <c r="TOW115" s="150"/>
      <c r="TOX115" s="150"/>
      <c r="TOY115" s="150"/>
      <c r="TOZ115" s="150"/>
      <c r="TPA115" s="150"/>
      <c r="TPB115" s="150"/>
      <c r="TPC115" s="150"/>
      <c r="TPD115" s="150"/>
      <c r="TPE115" s="150"/>
      <c r="TPF115" s="150"/>
      <c r="TPG115" s="150"/>
      <c r="TPH115" s="150"/>
      <c r="TPI115" s="150"/>
      <c r="TPJ115" s="150"/>
      <c r="TPK115" s="150"/>
      <c r="TPL115" s="150"/>
      <c r="TPM115" s="150"/>
      <c r="TPN115" s="150"/>
      <c r="TPO115" s="150"/>
      <c r="TPP115" s="150"/>
      <c r="TPQ115" s="150"/>
      <c r="TPR115" s="150"/>
      <c r="TPS115" s="150"/>
      <c r="TPT115" s="150"/>
      <c r="TPU115" s="150"/>
      <c r="TPV115" s="150"/>
      <c r="TPW115" s="150"/>
      <c r="TPX115" s="150"/>
      <c r="TPY115" s="150"/>
      <c r="TPZ115" s="150"/>
      <c r="TQA115" s="150"/>
      <c r="TQB115" s="150"/>
      <c r="TQC115" s="150"/>
      <c r="TQD115" s="150"/>
      <c r="TQE115" s="150"/>
      <c r="TQF115" s="150"/>
      <c r="TQG115" s="150"/>
      <c r="TQH115" s="150"/>
      <c r="TQI115" s="150"/>
      <c r="TQJ115" s="150"/>
      <c r="TQK115" s="150"/>
      <c r="TQL115" s="150"/>
      <c r="TQM115" s="150"/>
      <c r="TQN115" s="150"/>
      <c r="TQO115" s="150"/>
      <c r="TQP115" s="150"/>
      <c r="TQQ115" s="150"/>
      <c r="TQR115" s="150"/>
      <c r="TQS115" s="150"/>
      <c r="TQT115" s="150"/>
      <c r="TQU115" s="150"/>
      <c r="TQV115" s="150"/>
      <c r="TQW115" s="150"/>
      <c r="TQX115" s="150"/>
      <c r="TQY115" s="150"/>
      <c r="TQZ115" s="150"/>
      <c r="TRA115" s="150"/>
      <c r="TRB115" s="150"/>
      <c r="TRC115" s="150"/>
      <c r="TRD115" s="150"/>
      <c r="TRE115" s="150"/>
      <c r="TRF115" s="150"/>
      <c r="TRG115" s="150"/>
      <c r="TRH115" s="150"/>
      <c r="TRI115" s="150"/>
      <c r="TRJ115" s="150"/>
      <c r="TRK115" s="150"/>
      <c r="TRL115" s="150"/>
      <c r="TRM115" s="150"/>
      <c r="TRN115" s="150"/>
      <c r="TRO115" s="150"/>
      <c r="TRP115" s="150"/>
      <c r="TRQ115" s="150"/>
      <c r="TRR115" s="150"/>
      <c r="TRS115" s="150"/>
      <c r="TRT115" s="150"/>
      <c r="TRU115" s="150"/>
      <c r="TRV115" s="150"/>
      <c r="TRW115" s="150"/>
      <c r="TRX115" s="150"/>
      <c r="TRY115" s="150"/>
      <c r="TRZ115" s="150"/>
      <c r="TSA115" s="150"/>
      <c r="TSB115" s="150"/>
      <c r="TSC115" s="150"/>
      <c r="TSD115" s="150"/>
      <c r="TSE115" s="150"/>
      <c r="TSF115" s="150"/>
      <c r="TSG115" s="150"/>
      <c r="TSH115" s="150"/>
      <c r="TSI115" s="150"/>
      <c r="TSJ115" s="150"/>
      <c r="TSK115" s="150"/>
      <c r="TSL115" s="150"/>
      <c r="TSM115" s="150"/>
      <c r="TSN115" s="150"/>
      <c r="TSO115" s="150"/>
      <c r="TSP115" s="150"/>
      <c r="TSQ115" s="150"/>
      <c r="TSR115" s="150"/>
      <c r="TSS115" s="150"/>
      <c r="TST115" s="150"/>
      <c r="TSU115" s="150"/>
      <c r="TSV115" s="150"/>
      <c r="TSW115" s="150"/>
      <c r="TSX115" s="150"/>
      <c r="TSY115" s="150"/>
      <c r="TSZ115" s="150"/>
      <c r="TTA115" s="150"/>
      <c r="TTB115" s="150"/>
      <c r="TTC115" s="150"/>
      <c r="TTD115" s="150"/>
      <c r="TTE115" s="150"/>
      <c r="TTF115" s="150"/>
      <c r="TTG115" s="150"/>
      <c r="TTH115" s="150"/>
      <c r="TTI115" s="150"/>
      <c r="TTJ115" s="150"/>
      <c r="TTK115" s="150"/>
      <c r="TTL115" s="150"/>
      <c r="TTM115" s="150"/>
      <c r="TTN115" s="150"/>
      <c r="TTO115" s="150"/>
      <c r="TTP115" s="150"/>
      <c r="TTQ115" s="150"/>
      <c r="TTR115" s="150"/>
      <c r="TTS115" s="150"/>
      <c r="TTT115" s="150"/>
      <c r="TTU115" s="150"/>
      <c r="TTV115" s="150"/>
      <c r="TTW115" s="150"/>
      <c r="TTX115" s="150"/>
      <c r="TTY115" s="150"/>
      <c r="TTZ115" s="150"/>
      <c r="TUA115" s="150"/>
      <c r="TUB115" s="150"/>
      <c r="TUC115" s="150"/>
      <c r="TUD115" s="150"/>
      <c r="TUE115" s="150"/>
      <c r="TUF115" s="150"/>
      <c r="TUG115" s="150"/>
      <c r="TUH115" s="150"/>
      <c r="TUI115" s="150"/>
      <c r="TUJ115" s="150"/>
      <c r="TUK115" s="150"/>
      <c r="TUL115" s="150"/>
      <c r="TUM115" s="150"/>
      <c r="TUN115" s="150"/>
      <c r="TUO115" s="150"/>
      <c r="TUP115" s="150"/>
      <c r="TUQ115" s="150"/>
      <c r="TUR115" s="150"/>
      <c r="TUS115" s="150"/>
      <c r="TUT115" s="150"/>
      <c r="TUU115" s="150"/>
      <c r="TUV115" s="150"/>
      <c r="TUW115" s="150"/>
      <c r="TUX115" s="150"/>
      <c r="TUY115" s="150"/>
      <c r="TUZ115" s="150"/>
      <c r="TVA115" s="150"/>
      <c r="TVB115" s="150"/>
      <c r="TVC115" s="150"/>
      <c r="TVD115" s="150"/>
      <c r="TVE115" s="150"/>
      <c r="TVF115" s="150"/>
      <c r="TVG115" s="150"/>
      <c r="TVH115" s="150"/>
      <c r="TVI115" s="150"/>
      <c r="TVJ115" s="150"/>
      <c r="TVK115" s="150"/>
      <c r="TVL115" s="150"/>
      <c r="TVM115" s="150"/>
      <c r="TVN115" s="150"/>
      <c r="TVO115" s="150"/>
      <c r="TVP115" s="150"/>
      <c r="TVQ115" s="150"/>
      <c r="TVR115" s="150"/>
      <c r="TVS115" s="150"/>
      <c r="TVT115" s="150"/>
      <c r="TVU115" s="150"/>
      <c r="TVV115" s="150"/>
      <c r="TVW115" s="150"/>
      <c r="TVX115" s="150"/>
      <c r="TVY115" s="150"/>
      <c r="TVZ115" s="150"/>
      <c r="TWA115" s="150"/>
      <c r="TWB115" s="150"/>
      <c r="TWC115" s="150"/>
      <c r="TWD115" s="150"/>
      <c r="TWE115" s="150"/>
      <c r="TWF115" s="150"/>
      <c r="TWG115" s="150"/>
      <c r="TWH115" s="150"/>
      <c r="TWI115" s="150"/>
      <c r="TWJ115" s="150"/>
      <c r="TWK115" s="150"/>
      <c r="TWL115" s="150"/>
      <c r="TWM115" s="150"/>
      <c r="TWN115" s="150"/>
      <c r="TWO115" s="150"/>
      <c r="TWP115" s="150"/>
      <c r="TWQ115" s="150"/>
      <c r="TWR115" s="150"/>
      <c r="TWS115" s="150"/>
      <c r="TWT115" s="150"/>
      <c r="TWU115" s="150"/>
      <c r="TWV115" s="150"/>
      <c r="TWW115" s="150"/>
      <c r="TWX115" s="150"/>
      <c r="TWY115" s="150"/>
      <c r="TWZ115" s="150"/>
      <c r="TXA115" s="150"/>
      <c r="TXB115" s="150"/>
      <c r="TXC115" s="150"/>
      <c r="TXD115" s="150"/>
      <c r="TXE115" s="150"/>
      <c r="TXF115" s="150"/>
      <c r="TXG115" s="150"/>
      <c r="TXH115" s="150"/>
      <c r="TXI115" s="150"/>
      <c r="TXJ115" s="150"/>
      <c r="TXK115" s="150"/>
      <c r="TXL115" s="150"/>
      <c r="TXM115" s="150"/>
      <c r="TXN115" s="150"/>
      <c r="TXO115" s="150"/>
      <c r="TXP115" s="150"/>
      <c r="TXQ115" s="150"/>
      <c r="TXR115" s="150"/>
      <c r="TXS115" s="150"/>
      <c r="TXT115" s="150"/>
      <c r="TXU115" s="150"/>
      <c r="TXV115" s="150"/>
      <c r="TXW115" s="150"/>
      <c r="TXX115" s="150"/>
      <c r="TXY115" s="150"/>
      <c r="TXZ115" s="150"/>
      <c r="TYA115" s="150"/>
      <c r="TYB115" s="150"/>
      <c r="TYC115" s="150"/>
      <c r="TYD115" s="150"/>
      <c r="TYE115" s="150"/>
      <c r="TYF115" s="150"/>
      <c r="TYG115" s="150"/>
      <c r="TYH115" s="150"/>
      <c r="TYI115" s="150"/>
      <c r="TYJ115" s="150"/>
      <c r="TYK115" s="150"/>
      <c r="TYL115" s="150"/>
      <c r="TYM115" s="150"/>
      <c r="TYN115" s="150"/>
      <c r="TYO115" s="150"/>
      <c r="TYP115" s="150"/>
      <c r="TYQ115" s="150"/>
      <c r="TYR115" s="150"/>
      <c r="TYS115" s="150"/>
      <c r="TYT115" s="150"/>
      <c r="TYU115" s="150"/>
      <c r="TYV115" s="150"/>
      <c r="TYW115" s="150"/>
      <c r="TYX115" s="150"/>
      <c r="TYY115" s="150"/>
      <c r="TYZ115" s="150"/>
      <c r="TZA115" s="150"/>
      <c r="TZB115" s="150"/>
      <c r="TZC115" s="150"/>
      <c r="TZD115" s="150"/>
      <c r="TZE115" s="150"/>
      <c r="TZF115" s="150"/>
      <c r="TZG115" s="150"/>
      <c r="TZH115" s="150"/>
      <c r="TZI115" s="150"/>
      <c r="TZJ115" s="150"/>
      <c r="TZK115" s="150"/>
      <c r="TZL115" s="150"/>
      <c r="TZM115" s="150"/>
      <c r="TZN115" s="150"/>
      <c r="TZO115" s="150"/>
      <c r="TZP115" s="150"/>
      <c r="TZQ115" s="150"/>
      <c r="TZR115" s="150"/>
      <c r="TZS115" s="150"/>
      <c r="TZT115" s="150"/>
      <c r="TZU115" s="150"/>
      <c r="TZV115" s="150"/>
      <c r="TZW115" s="150"/>
      <c r="TZX115" s="150"/>
      <c r="TZY115" s="150"/>
      <c r="TZZ115" s="150"/>
      <c r="UAA115" s="150"/>
      <c r="UAB115" s="150"/>
      <c r="UAC115" s="150"/>
      <c r="UAD115" s="150"/>
      <c r="UAE115" s="150"/>
      <c r="UAF115" s="150"/>
      <c r="UAG115" s="150"/>
      <c r="UAH115" s="150"/>
      <c r="UAI115" s="150"/>
      <c r="UAJ115" s="150"/>
      <c r="UAK115" s="150"/>
      <c r="UAL115" s="150"/>
      <c r="UAM115" s="150"/>
      <c r="UAN115" s="150"/>
      <c r="UAO115" s="150"/>
      <c r="UAP115" s="150"/>
      <c r="UAQ115" s="150"/>
      <c r="UAR115" s="150"/>
      <c r="UAS115" s="150"/>
      <c r="UAT115" s="150"/>
      <c r="UAU115" s="150"/>
      <c r="UAV115" s="150"/>
      <c r="UAW115" s="150"/>
      <c r="UAX115" s="150"/>
      <c r="UAY115" s="150"/>
      <c r="UAZ115" s="150"/>
      <c r="UBA115" s="150"/>
      <c r="UBB115" s="150"/>
      <c r="UBC115" s="150"/>
      <c r="UBD115" s="150"/>
      <c r="UBE115" s="150"/>
      <c r="UBF115" s="150"/>
      <c r="UBG115" s="150"/>
      <c r="UBH115" s="150"/>
      <c r="UBI115" s="150"/>
      <c r="UBJ115" s="150"/>
      <c r="UBK115" s="150"/>
      <c r="UBL115" s="150"/>
      <c r="UBM115" s="150"/>
      <c r="UBN115" s="150"/>
      <c r="UBO115" s="150"/>
      <c r="UBP115" s="150"/>
      <c r="UBQ115" s="150"/>
      <c r="UBR115" s="150"/>
      <c r="UBS115" s="150"/>
      <c r="UBT115" s="150"/>
      <c r="UBU115" s="150"/>
      <c r="UBV115" s="150"/>
      <c r="UBW115" s="150"/>
      <c r="UBX115" s="150"/>
      <c r="UBY115" s="150"/>
      <c r="UBZ115" s="150"/>
      <c r="UCA115" s="150"/>
      <c r="UCB115" s="150"/>
      <c r="UCC115" s="150"/>
      <c r="UCD115" s="150"/>
      <c r="UCE115" s="150"/>
      <c r="UCF115" s="150"/>
      <c r="UCG115" s="150"/>
      <c r="UCH115" s="150"/>
      <c r="UCI115" s="150"/>
      <c r="UCJ115" s="150"/>
      <c r="UCK115" s="150"/>
      <c r="UCL115" s="150"/>
      <c r="UCM115" s="150"/>
      <c r="UCN115" s="150"/>
      <c r="UCO115" s="150"/>
      <c r="UCP115" s="150"/>
      <c r="UCQ115" s="150"/>
      <c r="UCR115" s="150"/>
      <c r="UCS115" s="150"/>
      <c r="UCT115" s="150"/>
      <c r="UCU115" s="150"/>
      <c r="UCV115" s="150"/>
      <c r="UCW115" s="150"/>
      <c r="UCX115" s="150"/>
      <c r="UCY115" s="150"/>
      <c r="UCZ115" s="150"/>
      <c r="UDA115" s="150"/>
      <c r="UDB115" s="150"/>
      <c r="UDC115" s="150"/>
      <c r="UDD115" s="150"/>
      <c r="UDE115" s="150"/>
      <c r="UDF115" s="150"/>
      <c r="UDG115" s="150"/>
      <c r="UDH115" s="150"/>
      <c r="UDI115" s="150"/>
      <c r="UDJ115" s="150"/>
      <c r="UDK115" s="150"/>
      <c r="UDL115" s="150"/>
      <c r="UDM115" s="150"/>
      <c r="UDN115" s="150"/>
      <c r="UDO115" s="150"/>
      <c r="UDP115" s="150"/>
      <c r="UDQ115" s="150"/>
      <c r="UDR115" s="150"/>
      <c r="UDS115" s="150"/>
      <c r="UDT115" s="150"/>
      <c r="UDU115" s="150"/>
      <c r="UDV115" s="150"/>
      <c r="UDW115" s="150"/>
      <c r="UDX115" s="150"/>
      <c r="UDY115" s="150"/>
      <c r="UDZ115" s="150"/>
      <c r="UEA115" s="150"/>
      <c r="UEB115" s="150"/>
      <c r="UEC115" s="150"/>
      <c r="UED115" s="150"/>
      <c r="UEE115" s="150"/>
      <c r="UEF115" s="150"/>
      <c r="UEG115" s="150"/>
      <c r="UEH115" s="150"/>
      <c r="UEI115" s="150"/>
      <c r="UEJ115" s="150"/>
      <c r="UEK115" s="150"/>
      <c r="UEL115" s="150"/>
      <c r="UEM115" s="150"/>
      <c r="UEN115" s="150"/>
      <c r="UEO115" s="150"/>
      <c r="UEP115" s="150"/>
      <c r="UEQ115" s="150"/>
      <c r="UER115" s="150"/>
      <c r="UES115" s="150"/>
      <c r="UET115" s="150"/>
      <c r="UEU115" s="150"/>
      <c r="UEV115" s="150"/>
      <c r="UEW115" s="150"/>
      <c r="UEX115" s="150"/>
      <c r="UEY115" s="150"/>
      <c r="UEZ115" s="150"/>
      <c r="UFA115" s="150"/>
      <c r="UFB115" s="150"/>
      <c r="UFC115" s="150"/>
      <c r="UFD115" s="150"/>
      <c r="UFE115" s="150"/>
      <c r="UFF115" s="150"/>
      <c r="UFG115" s="150"/>
      <c r="UFH115" s="150"/>
      <c r="UFI115" s="150"/>
      <c r="UFJ115" s="150"/>
      <c r="UFK115" s="150"/>
      <c r="UFL115" s="150"/>
      <c r="UFM115" s="150"/>
      <c r="UFN115" s="150"/>
      <c r="UFO115" s="150"/>
      <c r="UFP115" s="150"/>
      <c r="UFQ115" s="150"/>
      <c r="UFR115" s="150"/>
      <c r="UFS115" s="150"/>
      <c r="UFT115" s="150"/>
      <c r="UFU115" s="150"/>
      <c r="UFV115" s="150"/>
      <c r="UFW115" s="150"/>
      <c r="UFX115" s="150"/>
      <c r="UFY115" s="150"/>
      <c r="UFZ115" s="150"/>
      <c r="UGA115" s="150"/>
      <c r="UGB115" s="150"/>
      <c r="UGC115" s="150"/>
      <c r="UGD115" s="150"/>
      <c r="UGE115" s="150"/>
      <c r="UGF115" s="150"/>
      <c r="UGG115" s="150"/>
      <c r="UGH115" s="150"/>
      <c r="UGI115" s="150"/>
      <c r="UGJ115" s="150"/>
      <c r="UGK115" s="150"/>
      <c r="UGL115" s="150"/>
      <c r="UGM115" s="150"/>
      <c r="UGN115" s="150"/>
      <c r="UGO115" s="150"/>
      <c r="UGP115" s="150"/>
      <c r="UGQ115" s="150"/>
      <c r="UGR115" s="150"/>
      <c r="UGS115" s="150"/>
      <c r="UGT115" s="150"/>
      <c r="UGU115" s="150"/>
      <c r="UGV115" s="150"/>
      <c r="UGW115" s="150"/>
      <c r="UGX115" s="150"/>
      <c r="UGY115" s="150"/>
      <c r="UGZ115" s="150"/>
      <c r="UHA115" s="150"/>
      <c r="UHB115" s="150"/>
      <c r="UHC115" s="150"/>
      <c r="UHD115" s="150"/>
      <c r="UHE115" s="150"/>
      <c r="UHF115" s="150"/>
      <c r="UHG115" s="150"/>
      <c r="UHH115" s="150"/>
      <c r="UHI115" s="150"/>
      <c r="UHJ115" s="150"/>
      <c r="UHK115" s="150"/>
      <c r="UHL115" s="150"/>
      <c r="UHM115" s="150"/>
      <c r="UHN115" s="150"/>
      <c r="UHO115" s="150"/>
      <c r="UHP115" s="150"/>
      <c r="UHQ115" s="150"/>
      <c r="UHR115" s="150"/>
      <c r="UHS115" s="150"/>
      <c r="UHT115" s="150"/>
      <c r="UHU115" s="150"/>
      <c r="UHV115" s="150"/>
      <c r="UHW115" s="150"/>
      <c r="UHX115" s="150"/>
      <c r="UHY115" s="150"/>
      <c r="UHZ115" s="150"/>
      <c r="UIA115" s="150"/>
      <c r="UIB115" s="150"/>
      <c r="UIC115" s="150"/>
      <c r="UID115" s="150"/>
      <c r="UIE115" s="150"/>
      <c r="UIF115" s="150"/>
      <c r="UIG115" s="150"/>
      <c r="UIH115" s="150"/>
      <c r="UII115" s="150"/>
      <c r="UIJ115" s="150"/>
      <c r="UIK115" s="150"/>
      <c r="UIL115" s="150"/>
      <c r="UIM115" s="150"/>
      <c r="UIN115" s="150"/>
      <c r="UIO115" s="150"/>
      <c r="UIP115" s="150"/>
      <c r="UIQ115" s="150"/>
      <c r="UIR115" s="150"/>
      <c r="UIS115" s="150"/>
      <c r="UIT115" s="150"/>
      <c r="UIU115" s="150"/>
      <c r="UIV115" s="150"/>
      <c r="UIW115" s="150"/>
      <c r="UIX115" s="150"/>
      <c r="UIY115" s="150"/>
      <c r="UIZ115" s="150"/>
      <c r="UJA115" s="150"/>
      <c r="UJB115" s="150"/>
      <c r="UJC115" s="150"/>
      <c r="UJD115" s="150"/>
      <c r="UJE115" s="150"/>
      <c r="UJF115" s="150"/>
      <c r="UJG115" s="150"/>
      <c r="UJH115" s="150"/>
      <c r="UJI115" s="150"/>
      <c r="UJJ115" s="150"/>
      <c r="UJK115" s="150"/>
      <c r="UJL115" s="150"/>
      <c r="UJM115" s="150"/>
      <c r="UJN115" s="150"/>
      <c r="UJO115" s="150"/>
      <c r="UJP115" s="150"/>
      <c r="UJQ115" s="150"/>
      <c r="UJR115" s="150"/>
      <c r="UJS115" s="150"/>
      <c r="UJT115" s="150"/>
      <c r="UJU115" s="150"/>
      <c r="UJV115" s="150"/>
      <c r="UJW115" s="150"/>
      <c r="UJX115" s="150"/>
      <c r="UJY115" s="150"/>
      <c r="UJZ115" s="150"/>
      <c r="UKA115" s="150"/>
      <c r="UKB115" s="150"/>
      <c r="UKC115" s="150"/>
      <c r="UKD115" s="150"/>
      <c r="UKE115" s="150"/>
      <c r="UKF115" s="150"/>
      <c r="UKG115" s="150"/>
      <c r="UKH115" s="150"/>
      <c r="UKI115" s="150"/>
      <c r="UKJ115" s="150"/>
      <c r="UKK115" s="150"/>
      <c r="UKL115" s="150"/>
      <c r="UKM115" s="150"/>
      <c r="UKN115" s="150"/>
      <c r="UKO115" s="150"/>
      <c r="UKP115" s="150"/>
      <c r="UKQ115" s="150"/>
      <c r="UKR115" s="150"/>
      <c r="UKS115" s="150"/>
      <c r="UKT115" s="150"/>
      <c r="UKU115" s="150"/>
      <c r="UKV115" s="150"/>
      <c r="UKW115" s="150"/>
      <c r="UKX115" s="150"/>
      <c r="UKY115" s="150"/>
      <c r="UKZ115" s="150"/>
      <c r="ULA115" s="150"/>
      <c r="ULB115" s="150"/>
      <c r="ULC115" s="150"/>
      <c r="ULD115" s="150"/>
      <c r="ULE115" s="150"/>
      <c r="ULF115" s="150"/>
      <c r="ULG115" s="150"/>
      <c r="ULH115" s="150"/>
      <c r="ULI115" s="150"/>
      <c r="ULJ115" s="150"/>
      <c r="ULK115" s="150"/>
      <c r="ULL115" s="150"/>
      <c r="ULM115" s="150"/>
      <c r="ULN115" s="150"/>
      <c r="ULO115" s="150"/>
      <c r="ULP115" s="150"/>
      <c r="ULQ115" s="150"/>
      <c r="ULR115" s="150"/>
      <c r="ULS115" s="150"/>
      <c r="ULT115" s="150"/>
      <c r="ULU115" s="150"/>
      <c r="ULV115" s="150"/>
      <c r="ULW115" s="150"/>
      <c r="ULX115" s="150"/>
      <c r="ULY115" s="150"/>
      <c r="ULZ115" s="150"/>
      <c r="UMA115" s="150"/>
      <c r="UMB115" s="150"/>
      <c r="UMC115" s="150"/>
      <c r="UMD115" s="150"/>
      <c r="UME115" s="150"/>
      <c r="UMF115" s="150"/>
      <c r="UMG115" s="150"/>
      <c r="UMH115" s="150"/>
      <c r="UMI115" s="150"/>
      <c r="UMJ115" s="150"/>
      <c r="UMK115" s="150"/>
      <c r="UML115" s="150"/>
      <c r="UMM115" s="150"/>
      <c r="UMN115" s="150"/>
      <c r="UMO115" s="150"/>
      <c r="UMP115" s="150"/>
      <c r="UMQ115" s="150"/>
      <c r="UMR115" s="150"/>
      <c r="UMS115" s="150"/>
      <c r="UMT115" s="150"/>
      <c r="UMU115" s="150"/>
      <c r="UMV115" s="150"/>
      <c r="UMW115" s="150"/>
      <c r="UMX115" s="150"/>
      <c r="UMY115" s="150"/>
      <c r="UMZ115" s="150"/>
      <c r="UNA115" s="150"/>
      <c r="UNB115" s="150"/>
      <c r="UNC115" s="150"/>
      <c r="UND115" s="150"/>
      <c r="UNE115" s="150"/>
      <c r="UNF115" s="150"/>
      <c r="UNG115" s="150"/>
      <c r="UNH115" s="150"/>
      <c r="UNI115" s="150"/>
      <c r="UNJ115" s="150"/>
      <c r="UNK115" s="150"/>
      <c r="UNL115" s="150"/>
      <c r="UNM115" s="150"/>
      <c r="UNN115" s="150"/>
      <c r="UNO115" s="150"/>
      <c r="UNP115" s="150"/>
      <c r="UNQ115" s="150"/>
      <c r="UNR115" s="150"/>
      <c r="UNS115" s="150"/>
      <c r="UNT115" s="150"/>
      <c r="UNU115" s="150"/>
      <c r="UNV115" s="150"/>
      <c r="UNW115" s="150"/>
      <c r="UNX115" s="150"/>
      <c r="UNY115" s="150"/>
      <c r="UNZ115" s="150"/>
      <c r="UOA115" s="150"/>
      <c r="UOB115" s="150"/>
      <c r="UOC115" s="150"/>
      <c r="UOD115" s="150"/>
      <c r="UOE115" s="150"/>
      <c r="UOF115" s="150"/>
      <c r="UOG115" s="150"/>
      <c r="UOH115" s="150"/>
      <c r="UOI115" s="150"/>
      <c r="UOJ115" s="150"/>
      <c r="UOK115" s="150"/>
      <c r="UOL115" s="150"/>
      <c r="UOM115" s="150"/>
      <c r="UON115" s="150"/>
      <c r="UOO115" s="150"/>
      <c r="UOP115" s="150"/>
      <c r="UOQ115" s="150"/>
      <c r="UOR115" s="150"/>
      <c r="UOS115" s="150"/>
      <c r="UOT115" s="150"/>
      <c r="UOU115" s="150"/>
      <c r="UOV115" s="150"/>
      <c r="UOW115" s="150"/>
      <c r="UOX115" s="150"/>
      <c r="UOY115" s="150"/>
      <c r="UOZ115" s="150"/>
      <c r="UPA115" s="150"/>
      <c r="UPB115" s="150"/>
      <c r="UPC115" s="150"/>
      <c r="UPD115" s="150"/>
      <c r="UPE115" s="150"/>
      <c r="UPF115" s="150"/>
      <c r="UPG115" s="150"/>
      <c r="UPH115" s="150"/>
      <c r="UPI115" s="150"/>
      <c r="UPJ115" s="150"/>
      <c r="UPK115" s="150"/>
      <c r="UPL115" s="150"/>
      <c r="UPM115" s="150"/>
      <c r="UPN115" s="150"/>
      <c r="UPO115" s="150"/>
      <c r="UPP115" s="150"/>
      <c r="UPQ115" s="150"/>
      <c r="UPR115" s="150"/>
      <c r="UPS115" s="150"/>
      <c r="UPT115" s="150"/>
      <c r="UPU115" s="150"/>
      <c r="UPV115" s="150"/>
      <c r="UPW115" s="150"/>
      <c r="UPX115" s="150"/>
      <c r="UPY115" s="150"/>
      <c r="UPZ115" s="150"/>
      <c r="UQA115" s="150"/>
      <c r="UQB115" s="150"/>
      <c r="UQC115" s="150"/>
      <c r="UQD115" s="150"/>
      <c r="UQE115" s="150"/>
      <c r="UQF115" s="150"/>
      <c r="UQG115" s="150"/>
      <c r="UQH115" s="150"/>
      <c r="UQI115" s="150"/>
      <c r="UQJ115" s="150"/>
      <c r="UQK115" s="150"/>
      <c r="UQL115" s="150"/>
      <c r="UQM115" s="150"/>
      <c r="UQN115" s="150"/>
      <c r="UQO115" s="150"/>
      <c r="UQP115" s="150"/>
      <c r="UQQ115" s="150"/>
      <c r="UQR115" s="150"/>
      <c r="UQS115" s="150"/>
      <c r="UQT115" s="150"/>
      <c r="UQU115" s="150"/>
      <c r="UQV115" s="150"/>
      <c r="UQW115" s="150"/>
      <c r="UQX115" s="150"/>
      <c r="UQY115" s="150"/>
      <c r="UQZ115" s="150"/>
      <c r="URA115" s="150"/>
      <c r="URB115" s="150"/>
      <c r="URC115" s="150"/>
      <c r="URD115" s="150"/>
      <c r="URE115" s="150"/>
      <c r="URF115" s="150"/>
      <c r="URG115" s="150"/>
      <c r="URH115" s="150"/>
      <c r="URI115" s="150"/>
      <c r="URJ115" s="150"/>
      <c r="URK115" s="150"/>
      <c r="URL115" s="150"/>
      <c r="URM115" s="150"/>
      <c r="URN115" s="150"/>
      <c r="URO115" s="150"/>
      <c r="URP115" s="150"/>
      <c r="URQ115" s="150"/>
      <c r="URR115" s="150"/>
      <c r="URS115" s="150"/>
      <c r="URT115" s="150"/>
      <c r="URU115" s="150"/>
      <c r="URV115" s="150"/>
      <c r="URW115" s="150"/>
      <c r="URX115" s="150"/>
      <c r="URY115" s="150"/>
      <c r="URZ115" s="150"/>
      <c r="USA115" s="150"/>
      <c r="USB115" s="150"/>
      <c r="USC115" s="150"/>
      <c r="USD115" s="150"/>
      <c r="USE115" s="150"/>
      <c r="USF115" s="150"/>
      <c r="USG115" s="150"/>
      <c r="USH115" s="150"/>
      <c r="USI115" s="150"/>
      <c r="USJ115" s="150"/>
      <c r="USK115" s="150"/>
      <c r="USL115" s="150"/>
      <c r="USM115" s="150"/>
      <c r="USN115" s="150"/>
      <c r="USO115" s="150"/>
      <c r="USP115" s="150"/>
      <c r="USQ115" s="150"/>
      <c r="USR115" s="150"/>
      <c r="USS115" s="150"/>
      <c r="UST115" s="150"/>
      <c r="USU115" s="150"/>
      <c r="USV115" s="150"/>
      <c r="USW115" s="150"/>
      <c r="USX115" s="150"/>
      <c r="USY115" s="150"/>
      <c r="USZ115" s="150"/>
      <c r="UTA115" s="150"/>
      <c r="UTB115" s="150"/>
      <c r="UTC115" s="150"/>
      <c r="UTD115" s="150"/>
      <c r="UTE115" s="150"/>
      <c r="UTF115" s="150"/>
      <c r="UTG115" s="150"/>
      <c r="UTH115" s="150"/>
      <c r="UTI115" s="150"/>
      <c r="UTJ115" s="150"/>
      <c r="UTK115" s="150"/>
      <c r="UTL115" s="150"/>
      <c r="UTM115" s="150"/>
      <c r="UTN115" s="150"/>
      <c r="UTO115" s="150"/>
      <c r="UTP115" s="150"/>
      <c r="UTQ115" s="150"/>
      <c r="UTR115" s="150"/>
      <c r="UTS115" s="150"/>
      <c r="UTT115" s="150"/>
      <c r="UTU115" s="150"/>
      <c r="UTV115" s="150"/>
      <c r="UTW115" s="150"/>
      <c r="UTX115" s="150"/>
      <c r="UTY115" s="150"/>
      <c r="UTZ115" s="150"/>
      <c r="UUA115" s="150"/>
      <c r="UUB115" s="150"/>
      <c r="UUC115" s="150"/>
      <c r="UUD115" s="150"/>
      <c r="UUE115" s="150"/>
      <c r="UUF115" s="150"/>
      <c r="UUG115" s="150"/>
      <c r="UUH115" s="150"/>
      <c r="UUI115" s="150"/>
      <c r="UUJ115" s="150"/>
      <c r="UUK115" s="150"/>
      <c r="UUL115" s="150"/>
      <c r="UUM115" s="150"/>
      <c r="UUN115" s="150"/>
      <c r="UUO115" s="150"/>
      <c r="UUP115" s="150"/>
      <c r="UUQ115" s="150"/>
      <c r="UUR115" s="150"/>
      <c r="UUS115" s="150"/>
      <c r="UUT115" s="150"/>
      <c r="UUU115" s="150"/>
      <c r="UUV115" s="150"/>
      <c r="UUW115" s="150"/>
      <c r="UUX115" s="150"/>
      <c r="UUY115" s="150"/>
      <c r="UUZ115" s="150"/>
      <c r="UVA115" s="150"/>
      <c r="UVB115" s="150"/>
      <c r="UVC115" s="150"/>
      <c r="UVD115" s="150"/>
      <c r="UVE115" s="150"/>
      <c r="UVF115" s="150"/>
      <c r="UVG115" s="150"/>
      <c r="UVH115" s="150"/>
      <c r="UVI115" s="150"/>
      <c r="UVJ115" s="150"/>
      <c r="UVK115" s="150"/>
      <c r="UVL115" s="150"/>
      <c r="UVM115" s="150"/>
      <c r="UVN115" s="150"/>
      <c r="UVO115" s="150"/>
      <c r="UVP115" s="150"/>
      <c r="UVQ115" s="150"/>
      <c r="UVR115" s="150"/>
      <c r="UVS115" s="150"/>
      <c r="UVT115" s="150"/>
      <c r="UVU115" s="150"/>
      <c r="UVV115" s="150"/>
      <c r="UVW115" s="150"/>
      <c r="UVX115" s="150"/>
      <c r="UVY115" s="150"/>
      <c r="UVZ115" s="150"/>
      <c r="UWA115" s="150"/>
      <c r="UWB115" s="150"/>
      <c r="UWC115" s="150"/>
      <c r="UWD115" s="150"/>
      <c r="UWE115" s="150"/>
      <c r="UWF115" s="150"/>
      <c r="UWG115" s="150"/>
      <c r="UWH115" s="150"/>
      <c r="UWI115" s="150"/>
      <c r="UWJ115" s="150"/>
      <c r="UWK115" s="150"/>
      <c r="UWL115" s="150"/>
      <c r="UWM115" s="150"/>
      <c r="UWN115" s="150"/>
      <c r="UWO115" s="150"/>
      <c r="UWP115" s="150"/>
      <c r="UWQ115" s="150"/>
      <c r="UWR115" s="150"/>
      <c r="UWS115" s="150"/>
      <c r="UWT115" s="150"/>
      <c r="UWU115" s="150"/>
      <c r="UWV115" s="150"/>
      <c r="UWW115" s="150"/>
      <c r="UWX115" s="150"/>
      <c r="UWY115" s="150"/>
      <c r="UWZ115" s="150"/>
      <c r="UXA115" s="150"/>
      <c r="UXB115" s="150"/>
      <c r="UXC115" s="150"/>
      <c r="UXD115" s="150"/>
      <c r="UXE115" s="150"/>
      <c r="UXF115" s="150"/>
      <c r="UXG115" s="150"/>
      <c r="UXH115" s="150"/>
      <c r="UXI115" s="150"/>
      <c r="UXJ115" s="150"/>
      <c r="UXK115" s="150"/>
      <c r="UXL115" s="150"/>
      <c r="UXM115" s="150"/>
      <c r="UXN115" s="150"/>
      <c r="UXO115" s="150"/>
      <c r="UXP115" s="150"/>
      <c r="UXQ115" s="150"/>
      <c r="UXR115" s="150"/>
      <c r="UXS115" s="150"/>
      <c r="UXT115" s="150"/>
      <c r="UXU115" s="150"/>
      <c r="UXV115" s="150"/>
      <c r="UXW115" s="150"/>
      <c r="UXX115" s="150"/>
      <c r="UXY115" s="150"/>
      <c r="UXZ115" s="150"/>
      <c r="UYA115" s="150"/>
      <c r="UYB115" s="150"/>
      <c r="UYC115" s="150"/>
      <c r="UYD115" s="150"/>
      <c r="UYE115" s="150"/>
      <c r="UYF115" s="150"/>
      <c r="UYG115" s="150"/>
      <c r="UYH115" s="150"/>
      <c r="UYI115" s="150"/>
      <c r="UYJ115" s="150"/>
      <c r="UYK115" s="150"/>
      <c r="UYL115" s="150"/>
      <c r="UYM115" s="150"/>
      <c r="UYN115" s="150"/>
      <c r="UYO115" s="150"/>
      <c r="UYP115" s="150"/>
      <c r="UYQ115" s="150"/>
      <c r="UYR115" s="150"/>
      <c r="UYS115" s="150"/>
      <c r="UYT115" s="150"/>
      <c r="UYU115" s="150"/>
      <c r="UYV115" s="150"/>
      <c r="UYW115" s="150"/>
      <c r="UYX115" s="150"/>
      <c r="UYY115" s="150"/>
      <c r="UYZ115" s="150"/>
      <c r="UZA115" s="150"/>
      <c r="UZB115" s="150"/>
      <c r="UZC115" s="150"/>
      <c r="UZD115" s="150"/>
      <c r="UZE115" s="150"/>
      <c r="UZF115" s="150"/>
      <c r="UZG115" s="150"/>
      <c r="UZH115" s="150"/>
      <c r="UZI115" s="150"/>
      <c r="UZJ115" s="150"/>
      <c r="UZK115" s="150"/>
      <c r="UZL115" s="150"/>
      <c r="UZM115" s="150"/>
      <c r="UZN115" s="150"/>
      <c r="UZO115" s="150"/>
      <c r="UZP115" s="150"/>
      <c r="UZQ115" s="150"/>
      <c r="UZR115" s="150"/>
      <c r="UZS115" s="150"/>
      <c r="UZT115" s="150"/>
      <c r="UZU115" s="150"/>
      <c r="UZV115" s="150"/>
      <c r="UZW115" s="150"/>
      <c r="UZX115" s="150"/>
      <c r="UZY115" s="150"/>
      <c r="UZZ115" s="150"/>
      <c r="VAA115" s="150"/>
      <c r="VAB115" s="150"/>
      <c r="VAC115" s="150"/>
      <c r="VAD115" s="150"/>
      <c r="VAE115" s="150"/>
      <c r="VAF115" s="150"/>
      <c r="VAG115" s="150"/>
      <c r="VAH115" s="150"/>
      <c r="VAI115" s="150"/>
      <c r="VAJ115" s="150"/>
      <c r="VAK115" s="150"/>
      <c r="VAL115" s="150"/>
      <c r="VAM115" s="150"/>
      <c r="VAN115" s="150"/>
      <c r="VAO115" s="150"/>
      <c r="VAP115" s="150"/>
      <c r="VAQ115" s="150"/>
      <c r="VAR115" s="150"/>
      <c r="VAS115" s="150"/>
      <c r="VAT115" s="150"/>
      <c r="VAU115" s="150"/>
      <c r="VAV115" s="150"/>
      <c r="VAW115" s="150"/>
      <c r="VAX115" s="150"/>
      <c r="VAY115" s="150"/>
      <c r="VAZ115" s="150"/>
      <c r="VBA115" s="150"/>
      <c r="VBB115" s="150"/>
      <c r="VBC115" s="150"/>
      <c r="VBD115" s="150"/>
      <c r="VBE115" s="150"/>
      <c r="VBF115" s="150"/>
      <c r="VBG115" s="150"/>
      <c r="VBH115" s="150"/>
      <c r="VBI115" s="150"/>
      <c r="VBJ115" s="150"/>
      <c r="VBK115" s="150"/>
      <c r="VBL115" s="150"/>
      <c r="VBM115" s="150"/>
      <c r="VBN115" s="150"/>
      <c r="VBO115" s="150"/>
      <c r="VBP115" s="150"/>
      <c r="VBQ115" s="150"/>
      <c r="VBR115" s="150"/>
      <c r="VBS115" s="150"/>
      <c r="VBT115" s="150"/>
      <c r="VBU115" s="150"/>
      <c r="VBV115" s="150"/>
      <c r="VBW115" s="150"/>
      <c r="VBX115" s="150"/>
      <c r="VBY115" s="150"/>
      <c r="VBZ115" s="150"/>
      <c r="VCA115" s="150"/>
      <c r="VCB115" s="150"/>
      <c r="VCC115" s="150"/>
      <c r="VCD115" s="150"/>
      <c r="VCE115" s="150"/>
      <c r="VCF115" s="150"/>
      <c r="VCG115" s="150"/>
      <c r="VCH115" s="150"/>
      <c r="VCI115" s="150"/>
      <c r="VCJ115" s="150"/>
      <c r="VCK115" s="150"/>
      <c r="VCL115" s="150"/>
      <c r="VCM115" s="150"/>
      <c r="VCN115" s="150"/>
      <c r="VCO115" s="150"/>
      <c r="VCP115" s="150"/>
      <c r="VCQ115" s="150"/>
      <c r="VCR115" s="150"/>
      <c r="VCS115" s="150"/>
      <c r="VCT115" s="150"/>
      <c r="VCU115" s="150"/>
      <c r="VCV115" s="150"/>
      <c r="VCW115" s="150"/>
      <c r="VCX115" s="150"/>
      <c r="VCY115" s="150"/>
      <c r="VCZ115" s="150"/>
      <c r="VDA115" s="150"/>
      <c r="VDB115" s="150"/>
      <c r="VDC115" s="150"/>
      <c r="VDD115" s="150"/>
      <c r="VDE115" s="150"/>
      <c r="VDF115" s="150"/>
      <c r="VDG115" s="150"/>
      <c r="VDH115" s="150"/>
      <c r="VDI115" s="150"/>
      <c r="VDJ115" s="150"/>
      <c r="VDK115" s="150"/>
      <c r="VDL115" s="150"/>
      <c r="VDM115" s="150"/>
      <c r="VDN115" s="150"/>
      <c r="VDO115" s="150"/>
      <c r="VDP115" s="150"/>
      <c r="VDQ115" s="150"/>
      <c r="VDR115" s="150"/>
      <c r="VDS115" s="150"/>
      <c r="VDT115" s="150"/>
      <c r="VDU115" s="150"/>
      <c r="VDV115" s="150"/>
      <c r="VDW115" s="150"/>
      <c r="VDX115" s="150"/>
      <c r="VDY115" s="150"/>
      <c r="VDZ115" s="150"/>
      <c r="VEA115" s="150"/>
      <c r="VEB115" s="150"/>
      <c r="VEC115" s="150"/>
      <c r="VED115" s="150"/>
      <c r="VEE115" s="150"/>
      <c r="VEF115" s="150"/>
      <c r="VEG115" s="150"/>
      <c r="VEH115" s="150"/>
      <c r="VEI115" s="150"/>
      <c r="VEJ115" s="150"/>
      <c r="VEK115" s="150"/>
      <c r="VEL115" s="150"/>
      <c r="VEM115" s="150"/>
      <c r="VEN115" s="150"/>
      <c r="VEO115" s="150"/>
      <c r="VEP115" s="150"/>
      <c r="VEQ115" s="150"/>
      <c r="VER115" s="150"/>
      <c r="VES115" s="150"/>
      <c r="VET115" s="150"/>
      <c r="VEU115" s="150"/>
      <c r="VEV115" s="150"/>
      <c r="VEW115" s="150"/>
      <c r="VEX115" s="150"/>
      <c r="VEY115" s="150"/>
      <c r="VEZ115" s="150"/>
      <c r="VFA115" s="150"/>
      <c r="VFB115" s="150"/>
      <c r="VFC115" s="150"/>
      <c r="VFD115" s="150"/>
      <c r="VFE115" s="150"/>
      <c r="VFF115" s="150"/>
      <c r="VFG115" s="150"/>
      <c r="VFH115" s="150"/>
      <c r="VFI115" s="150"/>
      <c r="VFJ115" s="150"/>
      <c r="VFK115" s="150"/>
      <c r="VFL115" s="150"/>
      <c r="VFM115" s="150"/>
      <c r="VFN115" s="150"/>
      <c r="VFO115" s="150"/>
      <c r="VFP115" s="150"/>
      <c r="VFQ115" s="150"/>
      <c r="VFR115" s="150"/>
      <c r="VFS115" s="150"/>
      <c r="VFT115" s="150"/>
      <c r="VFU115" s="150"/>
      <c r="VFV115" s="150"/>
      <c r="VFW115" s="150"/>
      <c r="VFX115" s="150"/>
      <c r="VFY115" s="150"/>
      <c r="VFZ115" s="150"/>
      <c r="VGA115" s="150"/>
      <c r="VGB115" s="150"/>
      <c r="VGC115" s="150"/>
      <c r="VGD115" s="150"/>
      <c r="VGE115" s="150"/>
      <c r="VGF115" s="150"/>
      <c r="VGG115" s="150"/>
      <c r="VGH115" s="150"/>
      <c r="VGI115" s="150"/>
      <c r="VGJ115" s="150"/>
      <c r="VGK115" s="150"/>
      <c r="VGL115" s="150"/>
      <c r="VGM115" s="150"/>
      <c r="VGN115" s="150"/>
      <c r="VGO115" s="150"/>
      <c r="VGP115" s="150"/>
      <c r="VGQ115" s="150"/>
      <c r="VGR115" s="150"/>
      <c r="VGS115" s="150"/>
      <c r="VGT115" s="150"/>
      <c r="VGU115" s="150"/>
      <c r="VGV115" s="150"/>
      <c r="VGW115" s="150"/>
      <c r="VGX115" s="150"/>
      <c r="VGY115" s="150"/>
      <c r="VGZ115" s="150"/>
      <c r="VHA115" s="150"/>
      <c r="VHB115" s="150"/>
      <c r="VHC115" s="150"/>
      <c r="VHD115" s="150"/>
      <c r="VHE115" s="150"/>
      <c r="VHF115" s="150"/>
      <c r="VHG115" s="150"/>
      <c r="VHH115" s="150"/>
      <c r="VHI115" s="150"/>
      <c r="VHJ115" s="150"/>
      <c r="VHK115" s="150"/>
      <c r="VHL115" s="150"/>
      <c r="VHM115" s="150"/>
      <c r="VHN115" s="150"/>
      <c r="VHO115" s="150"/>
      <c r="VHP115" s="150"/>
      <c r="VHQ115" s="150"/>
      <c r="VHR115" s="150"/>
      <c r="VHS115" s="150"/>
      <c r="VHT115" s="150"/>
      <c r="VHU115" s="150"/>
      <c r="VHV115" s="150"/>
      <c r="VHW115" s="150"/>
      <c r="VHX115" s="150"/>
      <c r="VHY115" s="150"/>
      <c r="VHZ115" s="150"/>
      <c r="VIA115" s="150"/>
      <c r="VIB115" s="150"/>
      <c r="VIC115" s="150"/>
      <c r="VID115" s="150"/>
      <c r="VIE115" s="150"/>
      <c r="VIF115" s="150"/>
      <c r="VIG115" s="150"/>
      <c r="VIH115" s="150"/>
      <c r="VII115" s="150"/>
      <c r="VIJ115" s="150"/>
      <c r="VIK115" s="150"/>
      <c r="VIL115" s="150"/>
      <c r="VIM115" s="150"/>
      <c r="VIN115" s="150"/>
      <c r="VIO115" s="150"/>
      <c r="VIP115" s="150"/>
      <c r="VIQ115" s="150"/>
      <c r="VIR115" s="150"/>
      <c r="VIS115" s="150"/>
      <c r="VIT115" s="150"/>
      <c r="VIU115" s="150"/>
      <c r="VIV115" s="150"/>
      <c r="VIW115" s="150"/>
      <c r="VIX115" s="150"/>
      <c r="VIY115" s="150"/>
      <c r="VIZ115" s="150"/>
      <c r="VJA115" s="150"/>
      <c r="VJB115" s="150"/>
      <c r="VJC115" s="150"/>
      <c r="VJD115" s="150"/>
      <c r="VJE115" s="150"/>
      <c r="VJF115" s="150"/>
      <c r="VJG115" s="150"/>
      <c r="VJH115" s="150"/>
      <c r="VJI115" s="150"/>
      <c r="VJJ115" s="150"/>
      <c r="VJK115" s="150"/>
      <c r="VJL115" s="150"/>
      <c r="VJM115" s="150"/>
      <c r="VJN115" s="150"/>
      <c r="VJO115" s="150"/>
      <c r="VJP115" s="150"/>
      <c r="VJQ115" s="150"/>
      <c r="VJR115" s="150"/>
      <c r="VJS115" s="150"/>
      <c r="VJT115" s="150"/>
      <c r="VJU115" s="150"/>
      <c r="VJV115" s="150"/>
      <c r="VJW115" s="150"/>
      <c r="VJX115" s="150"/>
      <c r="VJY115" s="150"/>
      <c r="VJZ115" s="150"/>
      <c r="VKA115" s="150"/>
      <c r="VKB115" s="150"/>
      <c r="VKC115" s="150"/>
      <c r="VKD115" s="150"/>
      <c r="VKE115" s="150"/>
      <c r="VKF115" s="150"/>
      <c r="VKG115" s="150"/>
      <c r="VKH115" s="150"/>
      <c r="VKI115" s="150"/>
      <c r="VKJ115" s="150"/>
      <c r="VKK115" s="150"/>
      <c r="VKL115" s="150"/>
      <c r="VKM115" s="150"/>
      <c r="VKN115" s="150"/>
      <c r="VKO115" s="150"/>
      <c r="VKP115" s="150"/>
      <c r="VKQ115" s="150"/>
      <c r="VKR115" s="150"/>
      <c r="VKS115" s="150"/>
      <c r="VKT115" s="150"/>
      <c r="VKU115" s="150"/>
      <c r="VKV115" s="150"/>
      <c r="VKW115" s="150"/>
      <c r="VKX115" s="150"/>
      <c r="VKY115" s="150"/>
      <c r="VKZ115" s="150"/>
      <c r="VLA115" s="150"/>
      <c r="VLB115" s="150"/>
      <c r="VLC115" s="150"/>
      <c r="VLD115" s="150"/>
      <c r="VLE115" s="150"/>
      <c r="VLF115" s="150"/>
      <c r="VLG115" s="150"/>
      <c r="VLH115" s="150"/>
      <c r="VLI115" s="150"/>
      <c r="VLJ115" s="150"/>
      <c r="VLK115" s="150"/>
      <c r="VLL115" s="150"/>
      <c r="VLM115" s="150"/>
      <c r="VLN115" s="150"/>
      <c r="VLO115" s="150"/>
      <c r="VLP115" s="150"/>
      <c r="VLQ115" s="150"/>
      <c r="VLR115" s="150"/>
      <c r="VLS115" s="150"/>
      <c r="VLT115" s="150"/>
      <c r="VLU115" s="150"/>
      <c r="VLV115" s="150"/>
      <c r="VLW115" s="150"/>
      <c r="VLX115" s="150"/>
      <c r="VLY115" s="150"/>
      <c r="VLZ115" s="150"/>
      <c r="VMA115" s="150"/>
      <c r="VMB115" s="150"/>
      <c r="VMC115" s="150"/>
      <c r="VMD115" s="150"/>
      <c r="VME115" s="150"/>
      <c r="VMF115" s="150"/>
      <c r="VMG115" s="150"/>
      <c r="VMH115" s="150"/>
      <c r="VMI115" s="150"/>
      <c r="VMJ115" s="150"/>
      <c r="VMK115" s="150"/>
      <c r="VML115" s="150"/>
      <c r="VMM115" s="150"/>
      <c r="VMN115" s="150"/>
      <c r="VMO115" s="150"/>
      <c r="VMP115" s="150"/>
      <c r="VMQ115" s="150"/>
      <c r="VMR115" s="150"/>
      <c r="VMS115" s="150"/>
      <c r="VMT115" s="150"/>
      <c r="VMU115" s="150"/>
      <c r="VMV115" s="150"/>
      <c r="VMW115" s="150"/>
      <c r="VMX115" s="150"/>
      <c r="VMY115" s="150"/>
      <c r="VMZ115" s="150"/>
      <c r="VNA115" s="150"/>
      <c r="VNB115" s="150"/>
      <c r="VNC115" s="150"/>
      <c r="VND115" s="150"/>
      <c r="VNE115" s="150"/>
      <c r="VNF115" s="150"/>
      <c r="VNG115" s="150"/>
      <c r="VNH115" s="150"/>
      <c r="VNI115" s="150"/>
      <c r="VNJ115" s="150"/>
      <c r="VNK115" s="150"/>
      <c r="VNL115" s="150"/>
      <c r="VNM115" s="150"/>
      <c r="VNN115" s="150"/>
      <c r="VNO115" s="150"/>
      <c r="VNP115" s="150"/>
      <c r="VNQ115" s="150"/>
      <c r="VNR115" s="150"/>
      <c r="VNS115" s="150"/>
      <c r="VNT115" s="150"/>
      <c r="VNU115" s="150"/>
      <c r="VNV115" s="150"/>
      <c r="VNW115" s="150"/>
      <c r="VNX115" s="150"/>
      <c r="VNY115" s="150"/>
      <c r="VNZ115" s="150"/>
      <c r="VOA115" s="150"/>
      <c r="VOB115" s="150"/>
      <c r="VOC115" s="150"/>
      <c r="VOD115" s="150"/>
      <c r="VOE115" s="150"/>
      <c r="VOF115" s="150"/>
      <c r="VOG115" s="150"/>
      <c r="VOH115" s="150"/>
      <c r="VOI115" s="150"/>
      <c r="VOJ115" s="150"/>
      <c r="VOK115" s="150"/>
      <c r="VOL115" s="150"/>
      <c r="VOM115" s="150"/>
      <c r="VON115" s="150"/>
      <c r="VOO115" s="150"/>
      <c r="VOP115" s="150"/>
      <c r="VOQ115" s="150"/>
      <c r="VOR115" s="150"/>
      <c r="VOS115" s="150"/>
      <c r="VOT115" s="150"/>
      <c r="VOU115" s="150"/>
      <c r="VOV115" s="150"/>
      <c r="VOW115" s="150"/>
      <c r="VOX115" s="150"/>
      <c r="VOY115" s="150"/>
      <c r="VOZ115" s="150"/>
      <c r="VPA115" s="150"/>
      <c r="VPB115" s="150"/>
      <c r="VPC115" s="150"/>
      <c r="VPD115" s="150"/>
      <c r="VPE115" s="150"/>
      <c r="VPF115" s="150"/>
      <c r="VPG115" s="150"/>
      <c r="VPH115" s="150"/>
      <c r="VPI115" s="150"/>
      <c r="VPJ115" s="150"/>
      <c r="VPK115" s="150"/>
      <c r="VPL115" s="150"/>
      <c r="VPM115" s="150"/>
      <c r="VPN115" s="150"/>
      <c r="VPO115" s="150"/>
      <c r="VPP115" s="150"/>
      <c r="VPQ115" s="150"/>
      <c r="VPR115" s="150"/>
      <c r="VPS115" s="150"/>
      <c r="VPT115" s="150"/>
      <c r="VPU115" s="150"/>
      <c r="VPV115" s="150"/>
      <c r="VPW115" s="150"/>
      <c r="VPX115" s="150"/>
      <c r="VPY115" s="150"/>
      <c r="VPZ115" s="150"/>
      <c r="VQA115" s="150"/>
      <c r="VQB115" s="150"/>
      <c r="VQC115" s="150"/>
      <c r="VQD115" s="150"/>
      <c r="VQE115" s="150"/>
      <c r="VQF115" s="150"/>
      <c r="VQG115" s="150"/>
      <c r="VQH115" s="150"/>
      <c r="VQI115" s="150"/>
      <c r="VQJ115" s="150"/>
      <c r="VQK115" s="150"/>
      <c r="VQL115" s="150"/>
      <c r="VQM115" s="150"/>
      <c r="VQN115" s="150"/>
      <c r="VQO115" s="150"/>
      <c r="VQP115" s="150"/>
      <c r="VQQ115" s="150"/>
      <c r="VQR115" s="150"/>
      <c r="VQS115" s="150"/>
      <c r="VQT115" s="150"/>
      <c r="VQU115" s="150"/>
      <c r="VQV115" s="150"/>
      <c r="VQW115" s="150"/>
      <c r="VQX115" s="150"/>
      <c r="VQY115" s="150"/>
      <c r="VQZ115" s="150"/>
      <c r="VRA115" s="150"/>
      <c r="VRB115" s="150"/>
      <c r="VRC115" s="150"/>
      <c r="VRD115" s="150"/>
      <c r="VRE115" s="150"/>
      <c r="VRF115" s="150"/>
      <c r="VRG115" s="150"/>
      <c r="VRH115" s="150"/>
      <c r="VRI115" s="150"/>
      <c r="VRJ115" s="150"/>
      <c r="VRK115" s="150"/>
      <c r="VRL115" s="150"/>
      <c r="VRM115" s="150"/>
      <c r="VRN115" s="150"/>
      <c r="VRO115" s="150"/>
      <c r="VRP115" s="150"/>
      <c r="VRQ115" s="150"/>
      <c r="VRR115" s="150"/>
      <c r="VRS115" s="150"/>
      <c r="VRT115" s="150"/>
      <c r="VRU115" s="150"/>
      <c r="VRV115" s="150"/>
      <c r="VRW115" s="150"/>
      <c r="VRX115" s="150"/>
      <c r="VRY115" s="150"/>
      <c r="VRZ115" s="150"/>
      <c r="VSA115" s="150"/>
      <c r="VSB115" s="150"/>
      <c r="VSC115" s="150"/>
      <c r="VSD115" s="150"/>
      <c r="VSE115" s="150"/>
      <c r="VSF115" s="150"/>
      <c r="VSG115" s="150"/>
      <c r="VSH115" s="150"/>
      <c r="VSI115" s="150"/>
      <c r="VSJ115" s="150"/>
      <c r="VSK115" s="150"/>
      <c r="VSL115" s="150"/>
      <c r="VSM115" s="150"/>
      <c r="VSN115" s="150"/>
      <c r="VSO115" s="150"/>
      <c r="VSP115" s="150"/>
      <c r="VSQ115" s="150"/>
      <c r="VSR115" s="150"/>
      <c r="VSS115" s="150"/>
      <c r="VST115" s="150"/>
      <c r="VSU115" s="150"/>
      <c r="VSV115" s="150"/>
      <c r="VSW115" s="150"/>
      <c r="VSX115" s="150"/>
      <c r="VSY115" s="150"/>
      <c r="VSZ115" s="150"/>
      <c r="VTA115" s="150"/>
      <c r="VTB115" s="150"/>
      <c r="VTC115" s="150"/>
      <c r="VTD115" s="150"/>
      <c r="VTE115" s="150"/>
      <c r="VTF115" s="150"/>
      <c r="VTG115" s="150"/>
      <c r="VTH115" s="150"/>
      <c r="VTI115" s="150"/>
      <c r="VTJ115" s="150"/>
      <c r="VTK115" s="150"/>
      <c r="VTL115" s="150"/>
      <c r="VTM115" s="150"/>
      <c r="VTN115" s="150"/>
      <c r="VTO115" s="150"/>
      <c r="VTP115" s="150"/>
      <c r="VTQ115" s="150"/>
      <c r="VTR115" s="150"/>
      <c r="VTS115" s="150"/>
      <c r="VTT115" s="150"/>
      <c r="VTU115" s="150"/>
      <c r="VTV115" s="150"/>
      <c r="VTW115" s="150"/>
      <c r="VTX115" s="150"/>
      <c r="VTY115" s="150"/>
      <c r="VTZ115" s="150"/>
      <c r="VUA115" s="150"/>
      <c r="VUB115" s="150"/>
      <c r="VUC115" s="150"/>
      <c r="VUD115" s="150"/>
      <c r="VUE115" s="150"/>
      <c r="VUF115" s="150"/>
      <c r="VUG115" s="150"/>
      <c r="VUH115" s="150"/>
      <c r="VUI115" s="150"/>
      <c r="VUJ115" s="150"/>
      <c r="VUK115" s="150"/>
      <c r="VUL115" s="150"/>
      <c r="VUM115" s="150"/>
      <c r="VUN115" s="150"/>
      <c r="VUO115" s="150"/>
      <c r="VUP115" s="150"/>
      <c r="VUQ115" s="150"/>
      <c r="VUR115" s="150"/>
      <c r="VUS115" s="150"/>
      <c r="VUT115" s="150"/>
      <c r="VUU115" s="150"/>
      <c r="VUV115" s="150"/>
      <c r="VUW115" s="150"/>
      <c r="VUX115" s="150"/>
      <c r="VUY115" s="150"/>
      <c r="VUZ115" s="150"/>
      <c r="VVA115" s="150"/>
      <c r="VVB115" s="150"/>
      <c r="VVC115" s="150"/>
      <c r="VVD115" s="150"/>
      <c r="VVE115" s="150"/>
      <c r="VVF115" s="150"/>
      <c r="VVG115" s="150"/>
      <c r="VVH115" s="150"/>
      <c r="VVI115" s="150"/>
      <c r="VVJ115" s="150"/>
      <c r="VVK115" s="150"/>
      <c r="VVL115" s="150"/>
      <c r="VVM115" s="150"/>
      <c r="VVN115" s="150"/>
      <c r="VVO115" s="150"/>
      <c r="VVP115" s="150"/>
      <c r="VVQ115" s="150"/>
      <c r="VVR115" s="150"/>
      <c r="VVS115" s="150"/>
      <c r="VVT115" s="150"/>
      <c r="VVU115" s="150"/>
      <c r="VVV115" s="150"/>
      <c r="VVW115" s="150"/>
      <c r="VVX115" s="150"/>
      <c r="VVY115" s="150"/>
      <c r="VVZ115" s="150"/>
      <c r="VWA115" s="150"/>
      <c r="VWB115" s="150"/>
      <c r="VWC115" s="150"/>
      <c r="VWD115" s="150"/>
      <c r="VWE115" s="150"/>
      <c r="VWF115" s="150"/>
      <c r="VWG115" s="150"/>
      <c r="VWH115" s="150"/>
      <c r="VWI115" s="150"/>
      <c r="VWJ115" s="150"/>
      <c r="VWK115" s="150"/>
      <c r="VWL115" s="150"/>
      <c r="VWM115" s="150"/>
      <c r="VWN115" s="150"/>
      <c r="VWO115" s="150"/>
      <c r="VWP115" s="150"/>
      <c r="VWQ115" s="150"/>
      <c r="VWR115" s="150"/>
      <c r="VWS115" s="150"/>
      <c r="VWT115" s="150"/>
      <c r="VWU115" s="150"/>
      <c r="VWV115" s="150"/>
      <c r="VWW115" s="150"/>
      <c r="VWX115" s="150"/>
      <c r="VWY115" s="150"/>
      <c r="VWZ115" s="150"/>
      <c r="VXA115" s="150"/>
      <c r="VXB115" s="150"/>
      <c r="VXC115" s="150"/>
      <c r="VXD115" s="150"/>
      <c r="VXE115" s="150"/>
      <c r="VXF115" s="150"/>
      <c r="VXG115" s="150"/>
      <c r="VXH115" s="150"/>
      <c r="VXI115" s="150"/>
      <c r="VXJ115" s="150"/>
      <c r="VXK115" s="150"/>
      <c r="VXL115" s="150"/>
      <c r="VXM115" s="150"/>
      <c r="VXN115" s="150"/>
      <c r="VXO115" s="150"/>
      <c r="VXP115" s="150"/>
      <c r="VXQ115" s="150"/>
      <c r="VXR115" s="150"/>
      <c r="VXS115" s="150"/>
      <c r="VXT115" s="150"/>
      <c r="VXU115" s="150"/>
      <c r="VXV115" s="150"/>
      <c r="VXW115" s="150"/>
      <c r="VXX115" s="150"/>
      <c r="VXY115" s="150"/>
      <c r="VXZ115" s="150"/>
      <c r="VYA115" s="150"/>
      <c r="VYB115" s="150"/>
      <c r="VYC115" s="150"/>
      <c r="VYD115" s="150"/>
      <c r="VYE115" s="150"/>
      <c r="VYF115" s="150"/>
      <c r="VYG115" s="150"/>
      <c r="VYH115" s="150"/>
      <c r="VYI115" s="150"/>
      <c r="VYJ115" s="150"/>
      <c r="VYK115" s="150"/>
      <c r="VYL115" s="150"/>
      <c r="VYM115" s="150"/>
      <c r="VYN115" s="150"/>
      <c r="VYO115" s="150"/>
      <c r="VYP115" s="150"/>
      <c r="VYQ115" s="150"/>
      <c r="VYR115" s="150"/>
      <c r="VYS115" s="150"/>
      <c r="VYT115" s="150"/>
      <c r="VYU115" s="150"/>
      <c r="VYV115" s="150"/>
      <c r="VYW115" s="150"/>
      <c r="VYX115" s="150"/>
      <c r="VYY115" s="150"/>
      <c r="VYZ115" s="150"/>
      <c r="VZA115" s="150"/>
      <c r="VZB115" s="150"/>
      <c r="VZC115" s="150"/>
      <c r="VZD115" s="150"/>
      <c r="VZE115" s="150"/>
      <c r="VZF115" s="150"/>
      <c r="VZG115" s="150"/>
      <c r="VZH115" s="150"/>
      <c r="VZI115" s="150"/>
      <c r="VZJ115" s="150"/>
      <c r="VZK115" s="150"/>
      <c r="VZL115" s="150"/>
      <c r="VZM115" s="150"/>
      <c r="VZN115" s="150"/>
      <c r="VZO115" s="150"/>
      <c r="VZP115" s="150"/>
      <c r="VZQ115" s="150"/>
      <c r="VZR115" s="150"/>
      <c r="VZS115" s="150"/>
      <c r="VZT115" s="150"/>
      <c r="VZU115" s="150"/>
      <c r="VZV115" s="150"/>
      <c r="VZW115" s="150"/>
      <c r="VZX115" s="150"/>
      <c r="VZY115" s="150"/>
      <c r="VZZ115" s="150"/>
      <c r="WAA115" s="150"/>
      <c r="WAB115" s="150"/>
      <c r="WAC115" s="150"/>
      <c r="WAD115" s="150"/>
      <c r="WAE115" s="150"/>
      <c r="WAF115" s="150"/>
      <c r="WAG115" s="150"/>
      <c r="WAH115" s="150"/>
      <c r="WAI115" s="150"/>
      <c r="WAJ115" s="150"/>
      <c r="WAK115" s="150"/>
      <c r="WAL115" s="150"/>
      <c r="WAM115" s="150"/>
      <c r="WAN115" s="150"/>
      <c r="WAO115" s="150"/>
      <c r="WAP115" s="150"/>
      <c r="WAQ115" s="150"/>
      <c r="WAR115" s="150"/>
      <c r="WAS115" s="150"/>
      <c r="WAT115" s="150"/>
      <c r="WAU115" s="150"/>
      <c r="WAV115" s="150"/>
      <c r="WAW115" s="150"/>
      <c r="WAX115" s="150"/>
      <c r="WAY115" s="150"/>
      <c r="WAZ115" s="150"/>
      <c r="WBA115" s="150"/>
      <c r="WBB115" s="150"/>
      <c r="WBC115" s="150"/>
      <c r="WBD115" s="150"/>
      <c r="WBE115" s="150"/>
      <c r="WBF115" s="150"/>
      <c r="WBG115" s="150"/>
      <c r="WBH115" s="150"/>
      <c r="WBI115" s="150"/>
      <c r="WBJ115" s="150"/>
      <c r="WBK115" s="150"/>
      <c r="WBL115" s="150"/>
      <c r="WBM115" s="150"/>
      <c r="WBN115" s="150"/>
      <c r="WBO115" s="150"/>
      <c r="WBP115" s="150"/>
      <c r="WBQ115" s="150"/>
      <c r="WBR115" s="150"/>
      <c r="WBS115" s="150"/>
      <c r="WBT115" s="150"/>
      <c r="WBU115" s="150"/>
      <c r="WBV115" s="150"/>
      <c r="WBW115" s="150"/>
      <c r="WBX115" s="150"/>
      <c r="WBY115" s="150"/>
      <c r="WBZ115" s="150"/>
      <c r="WCA115" s="150"/>
      <c r="WCB115" s="150"/>
      <c r="WCC115" s="150"/>
      <c r="WCD115" s="150"/>
      <c r="WCE115" s="150"/>
      <c r="WCF115" s="150"/>
      <c r="WCG115" s="150"/>
      <c r="WCH115" s="150"/>
      <c r="WCI115" s="150"/>
      <c r="WCJ115" s="150"/>
      <c r="WCK115" s="150"/>
      <c r="WCL115" s="150"/>
      <c r="WCM115" s="150"/>
      <c r="WCN115" s="150"/>
      <c r="WCO115" s="150"/>
      <c r="WCP115" s="150"/>
      <c r="WCQ115" s="150"/>
      <c r="WCR115" s="150"/>
      <c r="WCS115" s="150"/>
      <c r="WCT115" s="150"/>
      <c r="WCU115" s="150"/>
      <c r="WCV115" s="150"/>
      <c r="WCW115" s="150"/>
      <c r="WCX115" s="150"/>
      <c r="WCY115" s="150"/>
      <c r="WCZ115" s="150"/>
      <c r="WDA115" s="150"/>
      <c r="WDB115" s="150"/>
      <c r="WDC115" s="150"/>
      <c r="WDD115" s="150"/>
      <c r="WDE115" s="150"/>
      <c r="WDF115" s="150"/>
      <c r="WDG115" s="150"/>
      <c r="WDH115" s="150"/>
      <c r="WDI115" s="150"/>
      <c r="WDJ115" s="150"/>
      <c r="WDK115" s="150"/>
      <c r="WDL115" s="150"/>
      <c r="WDM115" s="150"/>
      <c r="WDN115" s="150"/>
      <c r="WDO115" s="150"/>
      <c r="WDP115" s="150"/>
      <c r="WDQ115" s="150"/>
      <c r="WDR115" s="150"/>
      <c r="WDS115" s="150"/>
      <c r="WDT115" s="150"/>
      <c r="WDU115" s="150"/>
      <c r="WDV115" s="150"/>
      <c r="WDW115" s="150"/>
      <c r="WDX115" s="150"/>
      <c r="WDY115" s="150"/>
      <c r="WDZ115" s="150"/>
      <c r="WEA115" s="150"/>
      <c r="WEB115" s="150"/>
      <c r="WEC115" s="150"/>
      <c r="WED115" s="150"/>
      <c r="WEE115" s="150"/>
      <c r="WEF115" s="150"/>
      <c r="WEG115" s="150"/>
      <c r="WEH115" s="150"/>
      <c r="WEI115" s="150"/>
      <c r="WEJ115" s="150"/>
      <c r="WEK115" s="150"/>
      <c r="WEL115" s="150"/>
      <c r="WEM115" s="150"/>
      <c r="WEN115" s="150"/>
      <c r="WEO115" s="150"/>
      <c r="WEP115" s="150"/>
      <c r="WEQ115" s="150"/>
      <c r="WER115" s="150"/>
      <c r="WES115" s="150"/>
      <c r="WET115" s="150"/>
      <c r="WEU115" s="150"/>
      <c r="WEV115" s="150"/>
      <c r="WEW115" s="150"/>
      <c r="WEX115" s="150"/>
      <c r="WEY115" s="150"/>
      <c r="WEZ115" s="150"/>
      <c r="WFA115" s="150"/>
      <c r="WFB115" s="150"/>
      <c r="WFC115" s="150"/>
      <c r="WFD115" s="150"/>
      <c r="WFE115" s="150"/>
      <c r="WFF115" s="150"/>
      <c r="WFG115" s="150"/>
      <c r="WFH115" s="150"/>
      <c r="WFI115" s="150"/>
      <c r="WFJ115" s="150"/>
      <c r="WFK115" s="150"/>
      <c r="WFL115" s="150"/>
      <c r="WFM115" s="150"/>
      <c r="WFN115" s="150"/>
      <c r="WFO115" s="150"/>
      <c r="WFP115" s="150"/>
      <c r="WFQ115" s="150"/>
      <c r="WFR115" s="150"/>
      <c r="WFS115" s="150"/>
      <c r="WFT115" s="150"/>
      <c r="WFU115" s="150"/>
      <c r="WFV115" s="150"/>
      <c r="WFW115" s="150"/>
      <c r="WFX115" s="150"/>
      <c r="WFY115" s="150"/>
      <c r="WFZ115" s="150"/>
      <c r="WGA115" s="150"/>
      <c r="WGB115" s="150"/>
      <c r="WGC115" s="150"/>
      <c r="WGD115" s="150"/>
      <c r="WGE115" s="150"/>
      <c r="WGF115" s="150"/>
      <c r="WGG115" s="150"/>
      <c r="WGH115" s="150"/>
      <c r="WGI115" s="150"/>
      <c r="WGJ115" s="150"/>
      <c r="WGK115" s="150"/>
      <c r="WGL115" s="150"/>
      <c r="WGM115" s="150"/>
      <c r="WGN115" s="150"/>
      <c r="WGO115" s="150"/>
      <c r="WGP115" s="150"/>
      <c r="WGQ115" s="150"/>
      <c r="WGR115" s="150"/>
      <c r="WGS115" s="150"/>
      <c r="WGT115" s="150"/>
      <c r="WGU115" s="150"/>
      <c r="WGV115" s="150"/>
      <c r="WGW115" s="150"/>
      <c r="WGX115" s="150"/>
      <c r="WGY115" s="150"/>
      <c r="WGZ115" s="150"/>
      <c r="WHA115" s="150"/>
      <c r="WHB115" s="150"/>
      <c r="WHC115" s="150"/>
      <c r="WHD115" s="150"/>
      <c r="WHE115" s="150"/>
      <c r="WHF115" s="150"/>
      <c r="WHG115" s="150"/>
      <c r="WHH115" s="150"/>
      <c r="WHI115" s="150"/>
      <c r="WHJ115" s="150"/>
      <c r="WHK115" s="150"/>
      <c r="WHL115" s="150"/>
      <c r="WHM115" s="150"/>
      <c r="WHN115" s="150"/>
      <c r="WHO115" s="150"/>
      <c r="WHP115" s="150"/>
      <c r="WHQ115" s="150"/>
      <c r="WHR115" s="150"/>
      <c r="WHS115" s="150"/>
      <c r="WHT115" s="150"/>
      <c r="WHU115" s="150"/>
      <c r="WHV115" s="150"/>
      <c r="WHW115" s="150"/>
      <c r="WHX115" s="150"/>
      <c r="WHY115" s="150"/>
      <c r="WHZ115" s="150"/>
      <c r="WIA115" s="150"/>
      <c r="WIB115" s="150"/>
      <c r="WIC115" s="150"/>
      <c r="WID115" s="150"/>
      <c r="WIE115" s="150"/>
      <c r="WIF115" s="150"/>
      <c r="WIG115" s="150"/>
      <c r="WIH115" s="150"/>
      <c r="WII115" s="150"/>
      <c r="WIJ115" s="150"/>
      <c r="WIK115" s="150"/>
      <c r="WIL115" s="150"/>
      <c r="WIM115" s="150"/>
      <c r="WIN115" s="150"/>
      <c r="WIO115" s="150"/>
      <c r="WIP115" s="150"/>
      <c r="WIQ115" s="150"/>
      <c r="WIR115" s="150"/>
      <c r="WIS115" s="150"/>
      <c r="WIT115" s="150"/>
      <c r="WIU115" s="150"/>
      <c r="WIV115" s="150"/>
      <c r="WIW115" s="150"/>
      <c r="WIX115" s="150"/>
      <c r="WIY115" s="150"/>
      <c r="WIZ115" s="150"/>
      <c r="WJA115" s="150"/>
      <c r="WJB115" s="150"/>
      <c r="WJC115" s="150"/>
      <c r="WJD115" s="150"/>
      <c r="WJE115" s="150"/>
      <c r="WJF115" s="150"/>
      <c r="WJG115" s="150"/>
      <c r="WJH115" s="150"/>
      <c r="WJI115" s="150"/>
      <c r="WJJ115" s="150"/>
      <c r="WJK115" s="150"/>
      <c r="WJL115" s="150"/>
      <c r="WJM115" s="150"/>
      <c r="WJN115" s="150"/>
      <c r="WJO115" s="150"/>
      <c r="WJP115" s="150"/>
      <c r="WJQ115" s="150"/>
      <c r="WJR115" s="150"/>
      <c r="WJS115" s="150"/>
      <c r="WJT115" s="150"/>
      <c r="WJU115" s="150"/>
      <c r="WJV115" s="150"/>
      <c r="WJW115" s="150"/>
      <c r="WJX115" s="150"/>
      <c r="WJY115" s="150"/>
      <c r="WJZ115" s="150"/>
      <c r="WKA115" s="150"/>
      <c r="WKB115" s="150"/>
      <c r="WKC115" s="150"/>
      <c r="WKD115" s="150"/>
      <c r="WKE115" s="150"/>
      <c r="WKF115" s="150"/>
      <c r="WKG115" s="150"/>
      <c r="WKH115" s="150"/>
      <c r="WKI115" s="150"/>
      <c r="WKJ115" s="150"/>
      <c r="WKK115" s="150"/>
      <c r="WKL115" s="150"/>
      <c r="WKM115" s="150"/>
      <c r="WKN115" s="150"/>
      <c r="WKO115" s="150"/>
      <c r="WKP115" s="150"/>
      <c r="WKQ115" s="150"/>
      <c r="WKR115" s="150"/>
      <c r="WKS115" s="150"/>
      <c r="WKT115" s="150"/>
      <c r="WKU115" s="150"/>
      <c r="WKV115" s="150"/>
      <c r="WKW115" s="150"/>
      <c r="WKX115" s="150"/>
      <c r="WKY115" s="150"/>
      <c r="WKZ115" s="150"/>
      <c r="WLA115" s="150"/>
      <c r="WLB115" s="150"/>
      <c r="WLC115" s="150"/>
      <c r="WLD115" s="150"/>
      <c r="WLE115" s="150"/>
      <c r="WLF115" s="150"/>
      <c r="WLG115" s="150"/>
      <c r="WLH115" s="150"/>
      <c r="WLI115" s="150"/>
      <c r="WLJ115" s="150"/>
      <c r="WLK115" s="150"/>
      <c r="WLL115" s="150"/>
      <c r="WLM115" s="150"/>
      <c r="WLN115" s="150"/>
      <c r="WLO115" s="150"/>
      <c r="WLP115" s="150"/>
      <c r="WLQ115" s="150"/>
      <c r="WLR115" s="150"/>
      <c r="WLS115" s="150"/>
      <c r="WLT115" s="150"/>
      <c r="WLU115" s="150"/>
      <c r="WLV115" s="150"/>
      <c r="WLW115" s="150"/>
      <c r="WLX115" s="150"/>
      <c r="WLY115" s="150"/>
      <c r="WLZ115" s="150"/>
      <c r="WMA115" s="150"/>
      <c r="WMB115" s="150"/>
      <c r="WMC115" s="150"/>
      <c r="WMD115" s="150"/>
      <c r="WME115" s="150"/>
      <c r="WMF115" s="150"/>
      <c r="WMG115" s="150"/>
      <c r="WMH115" s="150"/>
      <c r="WMI115" s="150"/>
      <c r="WMJ115" s="150"/>
      <c r="WMK115" s="150"/>
      <c r="WML115" s="150"/>
      <c r="WMM115" s="150"/>
      <c r="WMN115" s="150"/>
      <c r="WMO115" s="150"/>
      <c r="WMP115" s="150"/>
      <c r="WMQ115" s="150"/>
      <c r="WMR115" s="150"/>
      <c r="WMS115" s="150"/>
      <c r="WMT115" s="150"/>
      <c r="WMU115" s="150"/>
      <c r="WMV115" s="150"/>
      <c r="WMW115" s="150"/>
      <c r="WMX115" s="150"/>
      <c r="WMY115" s="150"/>
      <c r="WMZ115" s="150"/>
      <c r="WNA115" s="150"/>
      <c r="WNB115" s="150"/>
      <c r="WNC115" s="150"/>
      <c r="WND115" s="150"/>
      <c r="WNE115" s="150"/>
      <c r="WNF115" s="150"/>
      <c r="WNG115" s="150"/>
      <c r="WNH115" s="150"/>
      <c r="WNI115" s="150"/>
      <c r="WNJ115" s="150"/>
      <c r="WNK115" s="150"/>
      <c r="WNL115" s="150"/>
      <c r="WNM115" s="150"/>
      <c r="WNN115" s="150"/>
      <c r="WNO115" s="150"/>
      <c r="WNP115" s="150"/>
      <c r="WNQ115" s="150"/>
      <c r="WNR115" s="150"/>
      <c r="WNS115" s="150"/>
      <c r="WNT115" s="150"/>
      <c r="WNU115" s="150"/>
      <c r="WNV115" s="150"/>
      <c r="WNW115" s="150"/>
      <c r="WNX115" s="150"/>
      <c r="WNY115" s="150"/>
      <c r="WNZ115" s="150"/>
      <c r="WOA115" s="150"/>
      <c r="WOB115" s="150"/>
      <c r="WOC115" s="150"/>
      <c r="WOD115" s="150"/>
      <c r="WOE115" s="150"/>
      <c r="WOF115" s="150"/>
      <c r="WOG115" s="150"/>
      <c r="WOH115" s="150"/>
      <c r="WOI115" s="150"/>
      <c r="WOJ115" s="150"/>
      <c r="WOK115" s="150"/>
      <c r="WOL115" s="150"/>
      <c r="WOM115" s="150"/>
      <c r="WON115" s="150"/>
      <c r="WOO115" s="150"/>
      <c r="WOP115" s="150"/>
      <c r="WOQ115" s="150"/>
      <c r="WOR115" s="150"/>
      <c r="WOS115" s="150"/>
      <c r="WOT115" s="150"/>
      <c r="WOU115" s="150"/>
      <c r="WOV115" s="150"/>
      <c r="WOW115" s="150"/>
      <c r="WOX115" s="150"/>
      <c r="WOY115" s="150"/>
      <c r="WOZ115" s="150"/>
      <c r="WPA115" s="150"/>
      <c r="WPB115" s="150"/>
      <c r="WPC115" s="150"/>
      <c r="WPD115" s="150"/>
      <c r="WPE115" s="150"/>
      <c r="WPF115" s="150"/>
      <c r="WPG115" s="150"/>
      <c r="WPH115" s="150"/>
      <c r="WPI115" s="150"/>
      <c r="WPJ115" s="150"/>
      <c r="WPK115" s="150"/>
      <c r="WPL115" s="150"/>
      <c r="WPM115" s="150"/>
      <c r="WPN115" s="150"/>
      <c r="WPO115" s="150"/>
      <c r="WPP115" s="150"/>
      <c r="WPQ115" s="150"/>
      <c r="WPR115" s="150"/>
      <c r="WPS115" s="150"/>
      <c r="WPT115" s="150"/>
      <c r="WPU115" s="150"/>
      <c r="WPV115" s="150"/>
      <c r="WPW115" s="150"/>
      <c r="WPX115" s="150"/>
      <c r="WPY115" s="150"/>
      <c r="WPZ115" s="150"/>
      <c r="WQA115" s="150"/>
      <c r="WQB115" s="150"/>
      <c r="WQC115" s="150"/>
      <c r="WQD115" s="150"/>
      <c r="WQE115" s="150"/>
      <c r="WQF115" s="150"/>
      <c r="WQG115" s="150"/>
      <c r="WQH115" s="150"/>
      <c r="WQI115" s="150"/>
      <c r="WQJ115" s="150"/>
      <c r="WQK115" s="150"/>
      <c r="WQL115" s="150"/>
      <c r="WQM115" s="150"/>
      <c r="WQN115" s="150"/>
      <c r="WQO115" s="150"/>
      <c r="WQP115" s="150"/>
      <c r="WQQ115" s="150"/>
      <c r="WQR115" s="150"/>
      <c r="WQS115" s="150"/>
      <c r="WQT115" s="150"/>
      <c r="WQU115" s="150"/>
      <c r="WQV115" s="150"/>
      <c r="WQW115" s="150"/>
      <c r="WQX115" s="150"/>
      <c r="WQY115" s="150"/>
      <c r="WQZ115" s="150"/>
      <c r="WRA115" s="150"/>
      <c r="WRB115" s="150"/>
      <c r="WRC115" s="150"/>
      <c r="WRD115" s="150"/>
      <c r="WRE115" s="150"/>
      <c r="WRF115" s="150"/>
      <c r="WRG115" s="150"/>
      <c r="WRH115" s="150"/>
      <c r="WRI115" s="150"/>
      <c r="WRJ115" s="150"/>
      <c r="WRK115" s="150"/>
      <c r="WRL115" s="150"/>
      <c r="WRM115" s="150"/>
      <c r="WRN115" s="150"/>
      <c r="WRO115" s="150"/>
      <c r="WRP115" s="150"/>
      <c r="WRQ115" s="150"/>
      <c r="WRR115" s="150"/>
      <c r="WRS115" s="150"/>
      <c r="WRT115" s="150"/>
      <c r="WRU115" s="150"/>
      <c r="WRV115" s="150"/>
      <c r="WRW115" s="150"/>
      <c r="WRX115" s="150"/>
      <c r="WRY115" s="150"/>
      <c r="WRZ115" s="150"/>
      <c r="WSA115" s="150"/>
      <c r="WSB115" s="150"/>
      <c r="WSC115" s="150"/>
      <c r="WSD115" s="150"/>
      <c r="WSE115" s="150"/>
      <c r="WSF115" s="150"/>
      <c r="WSG115" s="150"/>
      <c r="WSH115" s="150"/>
      <c r="WSI115" s="150"/>
      <c r="WSJ115" s="150"/>
      <c r="WSK115" s="150"/>
      <c r="WSL115" s="150"/>
      <c r="WSM115" s="150"/>
      <c r="WSN115" s="150"/>
      <c r="WSO115" s="150"/>
      <c r="WSP115" s="150"/>
      <c r="WSQ115" s="150"/>
      <c r="WSR115" s="150"/>
      <c r="WSS115" s="150"/>
      <c r="WST115" s="150"/>
      <c r="WSU115" s="150"/>
      <c r="WSV115" s="150"/>
      <c r="WSW115" s="150"/>
      <c r="WSX115" s="150"/>
      <c r="WSY115" s="150"/>
      <c r="WSZ115" s="150"/>
      <c r="WTA115" s="150"/>
      <c r="WTB115" s="150"/>
      <c r="WTC115" s="150"/>
      <c r="WTD115" s="150"/>
      <c r="WTE115" s="150"/>
      <c r="WTF115" s="150"/>
      <c r="WTG115" s="150"/>
      <c r="WTH115" s="150"/>
      <c r="WTI115" s="150"/>
      <c r="WTJ115" s="150"/>
      <c r="WTK115" s="150"/>
      <c r="WTL115" s="150"/>
      <c r="WTM115" s="150"/>
      <c r="WTN115" s="150"/>
      <c r="WTO115" s="150"/>
      <c r="WTP115" s="150"/>
      <c r="WTQ115" s="150"/>
      <c r="WTR115" s="150"/>
      <c r="WTS115" s="150"/>
      <c r="WTT115" s="150"/>
      <c r="WTU115" s="150"/>
      <c r="WTV115" s="150"/>
      <c r="WTW115" s="150"/>
      <c r="WTX115" s="150"/>
      <c r="WTY115" s="150"/>
      <c r="WTZ115" s="150"/>
      <c r="WUA115" s="150"/>
      <c r="WUB115" s="150"/>
      <c r="WUC115" s="150"/>
      <c r="WUD115" s="150"/>
      <c r="WUE115" s="150"/>
      <c r="WUF115" s="150"/>
      <c r="WUG115" s="150"/>
      <c r="WUH115" s="150"/>
      <c r="WUI115" s="150"/>
      <c r="WUJ115" s="150"/>
      <c r="WUK115" s="150"/>
      <c r="WUL115" s="150"/>
      <c r="WUM115" s="150"/>
      <c r="WUN115" s="150"/>
      <c r="WUO115" s="150"/>
      <c r="WUP115" s="150"/>
      <c r="WUQ115" s="150"/>
      <c r="WUR115" s="150"/>
      <c r="WUS115" s="150"/>
      <c r="WUT115" s="150"/>
      <c r="WUU115" s="150"/>
      <c r="WUV115" s="150"/>
      <c r="WUW115" s="150"/>
      <c r="WUX115" s="150"/>
      <c r="WUY115" s="150"/>
      <c r="WUZ115" s="150"/>
      <c r="WVA115" s="150"/>
      <c r="WVB115" s="150"/>
      <c r="WVC115" s="150"/>
      <c r="WVD115" s="150"/>
      <c r="WVE115" s="150"/>
      <c r="WVF115" s="150"/>
      <c r="WVG115" s="150"/>
      <c r="WVH115" s="150"/>
      <c r="WVI115" s="150"/>
      <c r="WVJ115" s="150"/>
      <c r="WVK115" s="150"/>
      <c r="WVL115" s="150"/>
      <c r="WVM115" s="150"/>
      <c r="WVN115" s="150"/>
      <c r="WVO115" s="150"/>
      <c r="WVP115" s="150"/>
      <c r="WVQ115" s="150"/>
      <c r="WVR115" s="150"/>
      <c r="WVS115" s="150"/>
      <c r="WVT115" s="150"/>
      <c r="WVU115" s="150"/>
      <c r="WVV115" s="150"/>
      <c r="WVW115" s="150"/>
      <c r="WVX115" s="150"/>
      <c r="WVY115" s="150"/>
      <c r="WVZ115" s="150"/>
      <c r="WWA115" s="150"/>
      <c r="WWB115" s="150"/>
      <c r="WWC115" s="150"/>
      <c r="WWD115" s="150"/>
      <c r="WWE115" s="150"/>
      <c r="WWF115" s="150"/>
      <c r="WWG115" s="150"/>
      <c r="WWH115" s="150"/>
      <c r="WWI115" s="150"/>
      <c r="WWJ115" s="150"/>
      <c r="WWK115" s="150"/>
      <c r="WWL115" s="150"/>
      <c r="WWM115" s="150"/>
      <c r="WWN115" s="150"/>
      <c r="WWO115" s="150"/>
      <c r="WWP115" s="150"/>
      <c r="WWQ115" s="150"/>
      <c r="WWR115" s="150"/>
      <c r="WWS115" s="150"/>
      <c r="WWT115" s="150"/>
      <c r="WWU115" s="150"/>
      <c r="WWV115" s="150"/>
      <c r="WWW115" s="150"/>
      <c r="WWX115" s="150"/>
      <c r="WWY115" s="150"/>
      <c r="WWZ115" s="150"/>
      <c r="WXA115" s="150"/>
      <c r="WXB115" s="150"/>
      <c r="WXC115" s="150"/>
      <c r="WXD115" s="150"/>
      <c r="WXE115" s="150"/>
      <c r="WXF115" s="150"/>
      <c r="WXG115" s="150"/>
      <c r="WXH115" s="150"/>
      <c r="WXI115" s="150"/>
      <c r="WXJ115" s="150"/>
      <c r="WXK115" s="150"/>
      <c r="WXL115" s="150"/>
      <c r="WXM115" s="150"/>
      <c r="WXN115" s="150"/>
      <c r="WXO115" s="150"/>
      <c r="WXP115" s="150"/>
      <c r="WXQ115" s="150"/>
      <c r="WXR115" s="150"/>
      <c r="WXS115" s="150"/>
      <c r="WXT115" s="150"/>
      <c r="WXU115" s="150"/>
      <c r="WXV115" s="150"/>
      <c r="WXW115" s="150"/>
      <c r="WXX115" s="150"/>
      <c r="WXY115" s="150"/>
      <c r="WXZ115" s="150"/>
      <c r="WYA115" s="150"/>
      <c r="WYB115" s="150"/>
      <c r="WYC115" s="150"/>
      <c r="WYD115" s="150"/>
      <c r="WYE115" s="150"/>
      <c r="WYF115" s="150"/>
      <c r="WYG115" s="150"/>
      <c r="WYH115" s="150"/>
      <c r="WYI115" s="150"/>
      <c r="WYJ115" s="150"/>
      <c r="WYK115" s="150"/>
      <c r="WYL115" s="150"/>
      <c r="WYM115" s="150"/>
      <c r="WYN115" s="150"/>
      <c r="WYO115" s="150"/>
      <c r="WYP115" s="150"/>
      <c r="WYQ115" s="150"/>
      <c r="WYR115" s="150"/>
      <c r="WYS115" s="150"/>
      <c r="WYT115" s="150"/>
      <c r="WYU115" s="150"/>
      <c r="WYV115" s="150"/>
      <c r="WYW115" s="150"/>
      <c r="WYX115" s="150"/>
      <c r="WYY115" s="150"/>
      <c r="WYZ115" s="150"/>
      <c r="WZA115" s="150"/>
      <c r="WZB115" s="150"/>
      <c r="WZC115" s="150"/>
      <c r="WZD115" s="150"/>
      <c r="WZE115" s="150"/>
      <c r="WZF115" s="150"/>
      <c r="WZG115" s="150"/>
      <c r="WZH115" s="150"/>
      <c r="WZI115" s="150"/>
      <c r="WZJ115" s="150"/>
      <c r="WZK115" s="150"/>
      <c r="WZL115" s="150"/>
      <c r="WZM115" s="150"/>
      <c r="WZN115" s="150"/>
      <c r="WZO115" s="150"/>
      <c r="WZP115" s="150"/>
      <c r="WZQ115" s="150"/>
      <c r="WZR115" s="150"/>
      <c r="WZS115" s="150"/>
      <c r="WZT115" s="150"/>
      <c r="WZU115" s="150"/>
      <c r="WZV115" s="150"/>
      <c r="WZW115" s="150"/>
      <c r="WZX115" s="150"/>
      <c r="WZY115" s="150"/>
      <c r="WZZ115" s="150"/>
      <c r="XAA115" s="150"/>
      <c r="XAB115" s="150"/>
      <c r="XAC115" s="150"/>
      <c r="XAD115" s="150"/>
      <c r="XAE115" s="150"/>
      <c r="XAF115" s="150"/>
      <c r="XAG115" s="150"/>
      <c r="XAH115" s="150"/>
      <c r="XAI115" s="150"/>
      <c r="XAJ115" s="150"/>
      <c r="XAK115" s="150"/>
      <c r="XAL115" s="150"/>
      <c r="XAM115" s="150"/>
      <c r="XAN115" s="150"/>
      <c r="XAO115" s="150"/>
      <c r="XAP115" s="150"/>
      <c r="XAQ115" s="150"/>
      <c r="XAR115" s="150"/>
      <c r="XAS115" s="150"/>
      <c r="XAT115" s="150"/>
      <c r="XAU115" s="150"/>
      <c r="XAV115" s="150"/>
      <c r="XAW115" s="150"/>
      <c r="XAX115" s="150"/>
      <c r="XAY115" s="150"/>
      <c r="XAZ115" s="150"/>
      <c r="XBA115" s="150"/>
      <c r="XBB115" s="150"/>
      <c r="XBC115" s="150"/>
      <c r="XBD115" s="150"/>
      <c r="XBE115" s="150"/>
      <c r="XBF115" s="150"/>
      <c r="XBG115" s="150"/>
      <c r="XBH115" s="150"/>
      <c r="XBI115" s="150"/>
      <c r="XBJ115" s="150"/>
      <c r="XBK115" s="150"/>
      <c r="XBL115" s="150"/>
      <c r="XBM115" s="150"/>
      <c r="XBN115" s="150"/>
      <c r="XBO115" s="150"/>
      <c r="XBP115" s="150"/>
      <c r="XBQ115" s="150"/>
      <c r="XBR115" s="150"/>
      <c r="XBS115" s="150"/>
      <c r="XBT115" s="150"/>
      <c r="XBU115" s="150"/>
      <c r="XBV115" s="150"/>
      <c r="XBW115" s="150"/>
      <c r="XBX115" s="150"/>
      <c r="XBY115" s="150"/>
      <c r="XBZ115" s="150"/>
      <c r="XCA115" s="150"/>
      <c r="XCB115" s="150"/>
      <c r="XCC115" s="150"/>
      <c r="XCD115" s="150"/>
      <c r="XCE115" s="150"/>
      <c r="XCF115" s="150"/>
      <c r="XCG115" s="150"/>
      <c r="XCH115" s="150"/>
      <c r="XCI115" s="150"/>
      <c r="XCJ115" s="150"/>
      <c r="XCK115" s="150"/>
      <c r="XCL115" s="150"/>
      <c r="XCM115" s="150"/>
      <c r="XCN115" s="150"/>
      <c r="XCO115" s="150"/>
      <c r="XCP115" s="150"/>
      <c r="XCQ115" s="150"/>
      <c r="XCR115" s="150"/>
      <c r="XCS115" s="150"/>
      <c r="XCT115" s="150"/>
      <c r="XCU115" s="150"/>
      <c r="XCV115" s="150"/>
      <c r="XCW115" s="150"/>
      <c r="XCX115" s="150"/>
      <c r="XCY115" s="150"/>
      <c r="XCZ115" s="150"/>
      <c r="XDA115" s="150"/>
      <c r="XDB115" s="150"/>
      <c r="XDC115" s="150"/>
      <c r="XDD115" s="150"/>
      <c r="XDE115" s="150"/>
      <c r="XDF115" s="150"/>
      <c r="XDG115" s="150"/>
      <c r="XDH115" s="150"/>
      <c r="XDI115" s="150"/>
      <c r="XDJ115" s="150"/>
      <c r="XDK115" s="150"/>
      <c r="XDL115" s="150"/>
      <c r="XDM115" s="150"/>
      <c r="XDN115" s="150"/>
      <c r="XDO115" s="150"/>
      <c r="XDP115" s="150"/>
      <c r="XDQ115" s="150"/>
      <c r="XDR115" s="150"/>
      <c r="XDS115" s="150"/>
      <c r="XDT115" s="150"/>
      <c r="XDU115" s="150"/>
      <c r="XDV115" s="150"/>
      <c r="XDW115" s="150"/>
      <c r="XDX115" s="150"/>
      <c r="XDY115" s="150"/>
      <c r="XDZ115" s="150"/>
      <c r="XEA115" s="150"/>
      <c r="XEB115" s="150"/>
      <c r="XEC115" s="150"/>
      <c r="XED115" s="150"/>
    </row>
    <row r="116" spans="1:16358" s="152" customFormat="1" ht="14.25" customHeight="1">
      <c r="A116" s="121" t="s">
        <v>299</v>
      </c>
      <c r="B116" s="121" t="s">
        <v>299</v>
      </c>
      <c r="C116" s="201">
        <v>223628</v>
      </c>
      <c r="D116" s="201">
        <v>242021</v>
      </c>
      <c r="E116" s="201">
        <v>255149</v>
      </c>
      <c r="F116" s="201">
        <v>232493.4</v>
      </c>
      <c r="G116" s="201">
        <v>165966</v>
      </c>
    </row>
    <row r="117" spans="1:16358" s="152" customFormat="1" ht="14.25" customHeight="1" thickBot="1">
      <c r="A117" s="125" t="s">
        <v>300</v>
      </c>
      <c r="B117" s="125" t="s">
        <v>300</v>
      </c>
      <c r="C117" s="215">
        <v>27509</v>
      </c>
      <c r="D117" s="215">
        <v>33055</v>
      </c>
      <c r="E117" s="215">
        <v>39870.03</v>
      </c>
      <c r="F117" s="215">
        <v>25027</v>
      </c>
      <c r="G117" s="215">
        <v>30756.55</v>
      </c>
    </row>
    <row r="118" spans="1:16358" s="150" customFormat="1" ht="14.25" customHeight="1">
      <c r="A118" s="121"/>
      <c r="B118" s="121"/>
      <c r="C118" s="122"/>
      <c r="D118" s="122"/>
      <c r="E118" s="122"/>
      <c r="F118" s="122"/>
      <c r="G118" s="122"/>
    </row>
    <row r="119" spans="1:16358" s="153" customFormat="1" ht="17.45" customHeight="1" thickBot="1">
      <c r="A119" s="170" t="s">
        <v>302</v>
      </c>
      <c r="B119" s="170" t="s">
        <v>301</v>
      </c>
      <c r="C119" s="171"/>
      <c r="D119" s="171"/>
      <c r="E119" s="171"/>
      <c r="F119" s="171"/>
      <c r="G119" s="171"/>
    </row>
    <row r="120" spans="1:16358" s="141" customFormat="1" ht="6.75" customHeight="1">
      <c r="C120" s="142"/>
      <c r="D120" s="142"/>
      <c r="E120" s="142"/>
      <c r="F120" s="142"/>
      <c r="G120" s="142"/>
    </row>
    <row r="121" spans="1:16358" s="154" customFormat="1" ht="16.5" customHeight="1" thickBot="1">
      <c r="A121" s="205" t="s">
        <v>203</v>
      </c>
      <c r="B121" s="194" t="s">
        <v>203</v>
      </c>
      <c r="C121" s="216">
        <f>SUM(C122:C126)</f>
        <v>-4891</v>
      </c>
      <c r="D121" s="183">
        <f>SUM(D122:D126)</f>
        <v>186768</v>
      </c>
      <c r="E121" s="183">
        <f>SUM(E122:E126)</f>
        <v>89725.72</v>
      </c>
      <c r="F121" s="183">
        <v>173835.26</v>
      </c>
      <c r="G121" s="183">
        <f>SUM(G122:G126)</f>
        <v>166183.79</v>
      </c>
    </row>
    <row r="122" spans="1:16358" s="154" customFormat="1" ht="14.25" customHeight="1">
      <c r="A122" s="141" t="s">
        <v>346</v>
      </c>
      <c r="B122" s="141" t="s">
        <v>346</v>
      </c>
      <c r="C122" s="214">
        <v>110624</v>
      </c>
      <c r="D122" s="214">
        <v>44474</v>
      </c>
      <c r="E122" s="214">
        <v>40780.82</v>
      </c>
      <c r="F122" s="214">
        <v>40960</v>
      </c>
      <c r="G122" s="214">
        <v>38907</v>
      </c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2"/>
      <c r="AI122" s="152"/>
      <c r="AJ122" s="152"/>
      <c r="AK122" s="152"/>
      <c r="AL122" s="152"/>
      <c r="AM122" s="152"/>
      <c r="AN122" s="152"/>
      <c r="AO122" s="152"/>
      <c r="AP122" s="152"/>
      <c r="AQ122" s="152"/>
      <c r="AR122" s="152"/>
      <c r="AS122" s="152"/>
      <c r="AT122" s="152"/>
      <c r="AU122" s="152"/>
      <c r="AV122" s="152"/>
      <c r="AW122" s="152"/>
      <c r="AX122" s="152"/>
      <c r="AY122" s="152"/>
      <c r="AZ122" s="152"/>
      <c r="BA122" s="152"/>
      <c r="BB122" s="152"/>
      <c r="BC122" s="152"/>
      <c r="BD122" s="152"/>
      <c r="BE122" s="152"/>
      <c r="BF122" s="152"/>
      <c r="BG122" s="152"/>
      <c r="BH122" s="152"/>
      <c r="BI122" s="152"/>
      <c r="BJ122" s="152"/>
      <c r="BK122" s="152"/>
      <c r="BL122" s="152"/>
      <c r="BM122" s="152"/>
      <c r="BN122" s="152"/>
      <c r="BO122" s="152"/>
      <c r="BP122" s="152"/>
      <c r="BQ122" s="152"/>
      <c r="BR122" s="152"/>
      <c r="BS122" s="152"/>
      <c r="BT122" s="152"/>
      <c r="BU122" s="152"/>
      <c r="BV122" s="152"/>
      <c r="BW122" s="152"/>
      <c r="BX122" s="152"/>
      <c r="BY122" s="152"/>
      <c r="BZ122" s="152"/>
      <c r="CA122" s="152"/>
      <c r="CB122" s="152"/>
      <c r="CC122" s="152"/>
      <c r="CD122" s="152"/>
      <c r="CE122" s="152"/>
      <c r="CF122" s="152"/>
      <c r="CG122" s="152"/>
      <c r="CH122" s="152"/>
      <c r="CI122" s="152"/>
      <c r="CJ122" s="152"/>
      <c r="CK122" s="152"/>
      <c r="CL122" s="152"/>
      <c r="CM122" s="152"/>
      <c r="CN122" s="152"/>
      <c r="CO122" s="152"/>
      <c r="CP122" s="152"/>
      <c r="CQ122" s="152"/>
      <c r="CR122" s="152"/>
      <c r="CS122" s="152"/>
      <c r="CT122" s="152"/>
      <c r="CU122" s="152"/>
      <c r="CV122" s="152"/>
      <c r="CW122" s="152"/>
      <c r="CX122" s="152"/>
      <c r="CY122" s="152"/>
      <c r="CZ122" s="152"/>
      <c r="DA122" s="152"/>
      <c r="DB122" s="152"/>
      <c r="DC122" s="152"/>
      <c r="DD122" s="152"/>
      <c r="DE122" s="152"/>
      <c r="DF122" s="152"/>
      <c r="DG122" s="152"/>
      <c r="DH122" s="152"/>
      <c r="DI122" s="152"/>
      <c r="DJ122" s="152"/>
      <c r="DK122" s="152"/>
      <c r="DL122" s="152"/>
      <c r="DM122" s="152"/>
      <c r="DN122" s="152"/>
      <c r="DO122" s="152"/>
      <c r="DP122" s="152"/>
      <c r="DQ122" s="152"/>
      <c r="DR122" s="152"/>
      <c r="DS122" s="152"/>
      <c r="DT122" s="152"/>
      <c r="DU122" s="152"/>
      <c r="DV122" s="152"/>
      <c r="DW122" s="152"/>
      <c r="DX122" s="152"/>
      <c r="DY122" s="152"/>
      <c r="DZ122" s="152"/>
      <c r="EA122" s="152"/>
      <c r="EB122" s="152"/>
      <c r="EC122" s="152"/>
      <c r="ED122" s="152"/>
      <c r="EE122" s="152"/>
      <c r="EF122" s="152"/>
      <c r="EG122" s="152"/>
      <c r="EH122" s="152"/>
      <c r="EI122" s="152"/>
      <c r="EJ122" s="152"/>
      <c r="EK122" s="152"/>
      <c r="EL122" s="152"/>
      <c r="EM122" s="152"/>
      <c r="EN122" s="152"/>
      <c r="EO122" s="152"/>
      <c r="EP122" s="152"/>
      <c r="EQ122" s="152"/>
      <c r="ER122" s="152"/>
      <c r="ES122" s="152"/>
      <c r="ET122" s="152"/>
      <c r="EU122" s="152"/>
      <c r="EV122" s="152"/>
      <c r="EW122" s="152"/>
      <c r="EX122" s="152"/>
      <c r="EY122" s="152"/>
      <c r="EZ122" s="152"/>
      <c r="FA122" s="152"/>
      <c r="FB122" s="152"/>
      <c r="FC122" s="152"/>
      <c r="FD122" s="152"/>
      <c r="FE122" s="152"/>
      <c r="FF122" s="152"/>
      <c r="FG122" s="152"/>
      <c r="FH122" s="152"/>
      <c r="FI122" s="152"/>
      <c r="FJ122" s="152"/>
      <c r="FK122" s="152"/>
      <c r="FL122" s="152"/>
      <c r="FM122" s="152"/>
      <c r="FN122" s="152"/>
      <c r="FO122" s="152"/>
      <c r="FP122" s="152"/>
      <c r="FQ122" s="152"/>
      <c r="FR122" s="152"/>
      <c r="FS122" s="152"/>
      <c r="FT122" s="152"/>
      <c r="FU122" s="152"/>
      <c r="FV122" s="152"/>
      <c r="FW122" s="152"/>
      <c r="FX122" s="152"/>
      <c r="FY122" s="152"/>
      <c r="FZ122" s="152"/>
      <c r="GA122" s="152"/>
      <c r="GB122" s="152"/>
      <c r="GC122" s="152"/>
      <c r="GD122" s="152"/>
      <c r="GE122" s="152"/>
      <c r="GF122" s="152"/>
      <c r="GG122" s="152"/>
      <c r="GH122" s="152"/>
      <c r="GI122" s="152"/>
      <c r="GJ122" s="152"/>
      <c r="GK122" s="152"/>
      <c r="GL122" s="152"/>
      <c r="GM122" s="152"/>
      <c r="GN122" s="152"/>
      <c r="GO122" s="152"/>
      <c r="GP122" s="152"/>
      <c r="GQ122" s="152"/>
      <c r="GR122" s="152"/>
      <c r="GS122" s="152"/>
      <c r="GT122" s="152"/>
      <c r="GU122" s="152"/>
      <c r="GV122" s="152"/>
      <c r="GW122" s="152"/>
      <c r="GX122" s="152"/>
      <c r="GY122" s="152"/>
      <c r="GZ122" s="152"/>
      <c r="HA122" s="152"/>
      <c r="HB122" s="152"/>
      <c r="HC122" s="152"/>
      <c r="HD122" s="152"/>
      <c r="HE122" s="152"/>
      <c r="HF122" s="152"/>
      <c r="HG122" s="152"/>
      <c r="HH122" s="152"/>
      <c r="HI122" s="152"/>
      <c r="HJ122" s="152"/>
      <c r="HK122" s="152"/>
      <c r="HL122" s="152"/>
      <c r="HM122" s="152"/>
      <c r="HN122" s="152"/>
      <c r="HO122" s="152"/>
      <c r="HP122" s="152"/>
      <c r="HQ122" s="152"/>
      <c r="HR122" s="152"/>
      <c r="HS122" s="152"/>
      <c r="HT122" s="152"/>
      <c r="HU122" s="152"/>
      <c r="HV122" s="152"/>
      <c r="HW122" s="152"/>
      <c r="HX122" s="152"/>
      <c r="HY122" s="152"/>
      <c r="HZ122" s="152"/>
      <c r="IA122" s="152"/>
      <c r="IB122" s="152"/>
      <c r="IC122" s="152"/>
      <c r="ID122" s="152"/>
      <c r="IE122" s="152"/>
      <c r="IF122" s="152"/>
      <c r="IG122" s="152"/>
      <c r="IH122" s="152"/>
      <c r="II122" s="152"/>
      <c r="IJ122" s="152"/>
      <c r="IK122" s="152"/>
      <c r="IL122" s="152"/>
      <c r="IM122" s="152"/>
      <c r="IN122" s="152"/>
      <c r="IO122" s="152"/>
      <c r="IP122" s="152"/>
      <c r="IQ122" s="152"/>
      <c r="IR122" s="152"/>
      <c r="IS122" s="152"/>
      <c r="IT122" s="152"/>
      <c r="IU122" s="152"/>
      <c r="IV122" s="152"/>
      <c r="IW122" s="152"/>
      <c r="IX122" s="152"/>
      <c r="IY122" s="152"/>
      <c r="IZ122" s="152"/>
      <c r="JA122" s="152"/>
      <c r="JB122" s="152"/>
      <c r="JC122" s="152"/>
      <c r="JD122" s="152"/>
      <c r="JE122" s="152"/>
      <c r="JF122" s="152"/>
      <c r="JG122" s="152"/>
      <c r="JH122" s="152"/>
      <c r="JI122" s="152"/>
      <c r="JJ122" s="152"/>
      <c r="JK122" s="152"/>
      <c r="JL122" s="152"/>
      <c r="JM122" s="152"/>
      <c r="JN122" s="152"/>
      <c r="JO122" s="152"/>
      <c r="JP122" s="152"/>
      <c r="JQ122" s="152"/>
      <c r="JR122" s="152"/>
      <c r="JS122" s="152"/>
      <c r="JT122" s="152"/>
      <c r="JU122" s="152"/>
      <c r="JV122" s="152"/>
      <c r="JW122" s="152"/>
      <c r="JX122" s="152"/>
      <c r="JY122" s="152"/>
      <c r="JZ122" s="152"/>
      <c r="KA122" s="152"/>
      <c r="KB122" s="152"/>
      <c r="KC122" s="152"/>
      <c r="KD122" s="152"/>
      <c r="KE122" s="152"/>
      <c r="KF122" s="152"/>
      <c r="KG122" s="152"/>
      <c r="KH122" s="152"/>
      <c r="KI122" s="152"/>
      <c r="KJ122" s="152"/>
      <c r="KK122" s="152"/>
      <c r="KL122" s="152"/>
      <c r="KM122" s="152"/>
      <c r="KN122" s="152"/>
      <c r="KO122" s="152"/>
      <c r="KP122" s="152"/>
      <c r="KQ122" s="152"/>
      <c r="KR122" s="152"/>
      <c r="KS122" s="152"/>
      <c r="KT122" s="152"/>
      <c r="KU122" s="152"/>
      <c r="KV122" s="152"/>
      <c r="KW122" s="152"/>
      <c r="KX122" s="152"/>
      <c r="KY122" s="152"/>
      <c r="KZ122" s="152"/>
      <c r="LA122" s="152"/>
      <c r="LB122" s="152"/>
      <c r="LC122" s="152"/>
      <c r="LD122" s="152"/>
      <c r="LE122" s="152"/>
      <c r="LF122" s="152"/>
      <c r="LG122" s="152"/>
      <c r="LH122" s="152"/>
      <c r="LI122" s="152"/>
      <c r="LJ122" s="152"/>
      <c r="LK122" s="152"/>
      <c r="LL122" s="152"/>
      <c r="LM122" s="152"/>
      <c r="LN122" s="152"/>
      <c r="LO122" s="152"/>
      <c r="LP122" s="152"/>
      <c r="LQ122" s="152"/>
      <c r="LR122" s="152"/>
      <c r="LS122" s="152"/>
      <c r="LT122" s="152"/>
      <c r="LU122" s="152"/>
      <c r="LV122" s="152"/>
      <c r="LW122" s="152"/>
      <c r="LX122" s="152"/>
      <c r="LY122" s="152"/>
      <c r="LZ122" s="152"/>
      <c r="MA122" s="152"/>
      <c r="MB122" s="152"/>
      <c r="MC122" s="152"/>
      <c r="MD122" s="152"/>
      <c r="ME122" s="152"/>
      <c r="MF122" s="152"/>
      <c r="MG122" s="152"/>
      <c r="MH122" s="152"/>
      <c r="MI122" s="152"/>
      <c r="MJ122" s="152"/>
      <c r="MK122" s="152"/>
      <c r="ML122" s="152"/>
      <c r="MM122" s="152"/>
      <c r="MN122" s="152"/>
      <c r="MO122" s="152"/>
      <c r="MP122" s="152"/>
      <c r="MQ122" s="152"/>
      <c r="MR122" s="152"/>
      <c r="MS122" s="152"/>
      <c r="MT122" s="152"/>
      <c r="MU122" s="152"/>
      <c r="MV122" s="152"/>
      <c r="MW122" s="152"/>
      <c r="MX122" s="152"/>
      <c r="MY122" s="152"/>
      <c r="MZ122" s="152"/>
      <c r="NA122" s="152"/>
      <c r="NB122" s="152"/>
      <c r="NC122" s="152"/>
      <c r="ND122" s="152"/>
      <c r="NE122" s="152"/>
      <c r="NF122" s="152"/>
      <c r="NG122" s="152"/>
      <c r="NH122" s="152"/>
      <c r="NI122" s="152"/>
      <c r="NJ122" s="152"/>
      <c r="NK122" s="152"/>
      <c r="NL122" s="152"/>
      <c r="NM122" s="152"/>
      <c r="NN122" s="152"/>
      <c r="NO122" s="152"/>
      <c r="NP122" s="152"/>
      <c r="NQ122" s="152"/>
      <c r="NR122" s="152"/>
      <c r="NS122" s="152"/>
      <c r="NT122" s="152"/>
      <c r="NU122" s="152"/>
      <c r="NV122" s="152"/>
      <c r="NW122" s="152"/>
      <c r="NX122" s="152"/>
      <c r="NY122" s="152"/>
      <c r="NZ122" s="152"/>
      <c r="OA122" s="152"/>
      <c r="OB122" s="152"/>
      <c r="OC122" s="152"/>
      <c r="OD122" s="152"/>
      <c r="OE122" s="152"/>
      <c r="OF122" s="152"/>
      <c r="OG122" s="152"/>
      <c r="OH122" s="152"/>
      <c r="OI122" s="152"/>
      <c r="OJ122" s="152"/>
      <c r="OK122" s="152"/>
      <c r="OL122" s="152"/>
      <c r="OM122" s="152"/>
      <c r="ON122" s="152"/>
      <c r="OO122" s="152"/>
      <c r="OP122" s="152"/>
      <c r="OQ122" s="152"/>
      <c r="OR122" s="152"/>
      <c r="OS122" s="152"/>
      <c r="OT122" s="152"/>
      <c r="OU122" s="152"/>
      <c r="OV122" s="152"/>
      <c r="OW122" s="152"/>
      <c r="OX122" s="152"/>
      <c r="OY122" s="152"/>
      <c r="OZ122" s="152"/>
      <c r="PA122" s="152"/>
      <c r="PB122" s="152"/>
      <c r="PC122" s="152"/>
      <c r="PD122" s="152"/>
      <c r="PE122" s="152"/>
      <c r="PF122" s="152"/>
      <c r="PG122" s="152"/>
      <c r="PH122" s="152"/>
      <c r="PI122" s="152"/>
      <c r="PJ122" s="152"/>
      <c r="PK122" s="152"/>
      <c r="PL122" s="152"/>
      <c r="PM122" s="152"/>
      <c r="PN122" s="152"/>
      <c r="PO122" s="152"/>
      <c r="PP122" s="152"/>
      <c r="PQ122" s="152"/>
      <c r="PR122" s="152"/>
      <c r="PS122" s="152"/>
      <c r="PT122" s="152"/>
      <c r="PU122" s="152"/>
      <c r="PV122" s="152"/>
      <c r="PW122" s="152"/>
      <c r="PX122" s="152"/>
      <c r="PY122" s="152"/>
      <c r="PZ122" s="152"/>
      <c r="QA122" s="152"/>
      <c r="QB122" s="152"/>
      <c r="QC122" s="152"/>
      <c r="QD122" s="152"/>
      <c r="QE122" s="152"/>
      <c r="QF122" s="152"/>
      <c r="QG122" s="152"/>
      <c r="QH122" s="152"/>
      <c r="QI122" s="152"/>
      <c r="QJ122" s="152"/>
      <c r="QK122" s="152"/>
      <c r="QL122" s="152"/>
      <c r="QM122" s="152"/>
      <c r="QN122" s="152"/>
      <c r="QO122" s="152"/>
      <c r="QP122" s="152"/>
      <c r="QQ122" s="152"/>
      <c r="QR122" s="152"/>
      <c r="QS122" s="152"/>
      <c r="QT122" s="152"/>
      <c r="QU122" s="152"/>
      <c r="QV122" s="152"/>
      <c r="QW122" s="152"/>
      <c r="QX122" s="152"/>
      <c r="QY122" s="152"/>
      <c r="QZ122" s="152"/>
      <c r="RA122" s="152"/>
      <c r="RB122" s="152"/>
      <c r="RC122" s="152"/>
      <c r="RD122" s="152"/>
      <c r="RE122" s="152"/>
      <c r="RF122" s="152"/>
      <c r="RG122" s="152"/>
      <c r="RH122" s="152"/>
      <c r="RI122" s="152"/>
      <c r="RJ122" s="152"/>
      <c r="RK122" s="152"/>
      <c r="RL122" s="152"/>
      <c r="RM122" s="152"/>
      <c r="RN122" s="152"/>
      <c r="RO122" s="152"/>
      <c r="RP122" s="152"/>
      <c r="RQ122" s="152"/>
      <c r="RR122" s="152"/>
      <c r="RS122" s="152"/>
      <c r="RT122" s="152"/>
      <c r="RU122" s="152"/>
      <c r="RV122" s="152"/>
      <c r="RW122" s="152"/>
      <c r="RX122" s="152"/>
      <c r="RY122" s="152"/>
      <c r="RZ122" s="152"/>
      <c r="SA122" s="152"/>
      <c r="SB122" s="152"/>
      <c r="SC122" s="152"/>
      <c r="SD122" s="152"/>
      <c r="SE122" s="152"/>
      <c r="SF122" s="152"/>
      <c r="SG122" s="152"/>
      <c r="SH122" s="152"/>
      <c r="SI122" s="152"/>
      <c r="SJ122" s="152"/>
      <c r="SK122" s="152"/>
      <c r="SL122" s="152"/>
      <c r="SM122" s="152"/>
      <c r="SN122" s="152"/>
      <c r="SO122" s="152"/>
      <c r="SP122" s="152"/>
      <c r="SQ122" s="152"/>
      <c r="SR122" s="152"/>
      <c r="SS122" s="152"/>
      <c r="ST122" s="152"/>
      <c r="SU122" s="152"/>
      <c r="SV122" s="152"/>
      <c r="SW122" s="152"/>
      <c r="SX122" s="152"/>
      <c r="SY122" s="152"/>
      <c r="SZ122" s="152"/>
      <c r="TA122" s="152"/>
      <c r="TB122" s="152"/>
      <c r="TC122" s="152"/>
      <c r="TD122" s="152"/>
      <c r="TE122" s="152"/>
      <c r="TF122" s="152"/>
      <c r="TG122" s="152"/>
      <c r="TH122" s="152"/>
      <c r="TI122" s="152"/>
      <c r="TJ122" s="152"/>
      <c r="TK122" s="152"/>
      <c r="TL122" s="152"/>
      <c r="TM122" s="152"/>
      <c r="TN122" s="152"/>
      <c r="TO122" s="152"/>
      <c r="TP122" s="152"/>
      <c r="TQ122" s="152"/>
      <c r="TR122" s="152"/>
      <c r="TS122" s="152"/>
      <c r="TT122" s="152"/>
      <c r="TU122" s="152"/>
      <c r="TV122" s="152"/>
      <c r="TW122" s="152"/>
      <c r="TX122" s="152"/>
      <c r="TY122" s="152"/>
      <c r="TZ122" s="152"/>
      <c r="UA122" s="152"/>
      <c r="UB122" s="152"/>
      <c r="UC122" s="152"/>
      <c r="UD122" s="152"/>
      <c r="UE122" s="152"/>
      <c r="UF122" s="152"/>
      <c r="UG122" s="152"/>
      <c r="UH122" s="152"/>
      <c r="UI122" s="152"/>
      <c r="UJ122" s="152"/>
      <c r="UK122" s="152"/>
      <c r="UL122" s="152"/>
      <c r="UM122" s="152"/>
      <c r="UN122" s="152"/>
      <c r="UO122" s="152"/>
      <c r="UP122" s="152"/>
      <c r="UQ122" s="152"/>
      <c r="UR122" s="152"/>
      <c r="US122" s="152"/>
      <c r="UT122" s="152"/>
      <c r="UU122" s="152"/>
      <c r="UV122" s="152"/>
      <c r="UW122" s="152"/>
      <c r="UX122" s="152"/>
      <c r="UY122" s="152"/>
      <c r="UZ122" s="152"/>
      <c r="VA122" s="152"/>
      <c r="VB122" s="152"/>
      <c r="VC122" s="152"/>
      <c r="VD122" s="152"/>
      <c r="VE122" s="152"/>
      <c r="VF122" s="152"/>
      <c r="VG122" s="152"/>
      <c r="VH122" s="152"/>
      <c r="VI122" s="152"/>
      <c r="VJ122" s="152"/>
      <c r="VK122" s="152"/>
      <c r="VL122" s="152"/>
      <c r="VM122" s="152"/>
      <c r="VN122" s="152"/>
      <c r="VO122" s="152"/>
      <c r="VP122" s="152"/>
      <c r="VQ122" s="152"/>
      <c r="VR122" s="152"/>
      <c r="VS122" s="152"/>
      <c r="VT122" s="152"/>
      <c r="VU122" s="152"/>
      <c r="VV122" s="152"/>
      <c r="VW122" s="152"/>
      <c r="VX122" s="152"/>
      <c r="VY122" s="152"/>
      <c r="VZ122" s="152"/>
      <c r="WA122" s="152"/>
      <c r="WB122" s="152"/>
      <c r="WC122" s="152"/>
      <c r="WD122" s="152"/>
      <c r="WE122" s="152"/>
      <c r="WF122" s="152"/>
      <c r="WG122" s="152"/>
      <c r="WH122" s="152"/>
      <c r="WI122" s="152"/>
      <c r="WJ122" s="152"/>
      <c r="WK122" s="152"/>
      <c r="WL122" s="152"/>
      <c r="WM122" s="152"/>
      <c r="WN122" s="152"/>
      <c r="WO122" s="152"/>
      <c r="WP122" s="152"/>
      <c r="WQ122" s="152"/>
      <c r="WR122" s="152"/>
      <c r="WS122" s="152"/>
      <c r="WT122" s="152"/>
      <c r="WU122" s="152"/>
      <c r="WV122" s="152"/>
      <c r="WW122" s="152"/>
      <c r="WX122" s="152"/>
      <c r="WY122" s="152"/>
      <c r="WZ122" s="152"/>
      <c r="XA122" s="152"/>
      <c r="XB122" s="152"/>
      <c r="XC122" s="152"/>
      <c r="XD122" s="152"/>
      <c r="XE122" s="152"/>
      <c r="XF122" s="152"/>
      <c r="XG122" s="152"/>
      <c r="XH122" s="152"/>
      <c r="XI122" s="152"/>
      <c r="XJ122" s="152"/>
      <c r="XK122" s="152"/>
      <c r="XL122" s="152"/>
      <c r="XM122" s="152"/>
      <c r="XN122" s="152"/>
      <c r="XO122" s="152"/>
      <c r="XP122" s="152"/>
      <c r="XQ122" s="152"/>
      <c r="XR122" s="152"/>
      <c r="XS122" s="152"/>
      <c r="XT122" s="152"/>
      <c r="XU122" s="152"/>
      <c r="XV122" s="152"/>
      <c r="XW122" s="152"/>
      <c r="XX122" s="152"/>
      <c r="XY122" s="152"/>
      <c r="XZ122" s="152"/>
      <c r="YA122" s="152"/>
      <c r="YB122" s="152"/>
      <c r="YC122" s="152"/>
      <c r="YD122" s="152"/>
      <c r="YE122" s="152"/>
      <c r="YF122" s="152"/>
      <c r="YG122" s="152"/>
      <c r="YH122" s="152"/>
      <c r="YI122" s="152"/>
      <c r="YJ122" s="152"/>
      <c r="YK122" s="152"/>
      <c r="YL122" s="152"/>
      <c r="YM122" s="152"/>
      <c r="YN122" s="152"/>
      <c r="YO122" s="152"/>
      <c r="YP122" s="152"/>
      <c r="YQ122" s="152"/>
      <c r="YR122" s="152"/>
      <c r="YS122" s="152"/>
      <c r="YT122" s="152"/>
      <c r="YU122" s="152"/>
      <c r="YV122" s="152"/>
      <c r="YW122" s="152"/>
      <c r="YX122" s="152"/>
      <c r="YY122" s="152"/>
      <c r="YZ122" s="152"/>
      <c r="ZA122" s="152"/>
      <c r="ZB122" s="152"/>
      <c r="ZC122" s="152"/>
      <c r="ZD122" s="152"/>
      <c r="ZE122" s="152"/>
      <c r="ZF122" s="152"/>
      <c r="ZG122" s="152"/>
      <c r="ZH122" s="152"/>
      <c r="ZI122" s="152"/>
      <c r="ZJ122" s="152"/>
      <c r="ZK122" s="152"/>
      <c r="ZL122" s="152"/>
      <c r="ZM122" s="152"/>
      <c r="ZN122" s="152"/>
      <c r="ZO122" s="152"/>
      <c r="ZP122" s="152"/>
      <c r="ZQ122" s="152"/>
      <c r="ZR122" s="152"/>
      <c r="ZS122" s="152"/>
      <c r="ZT122" s="152"/>
      <c r="ZU122" s="152"/>
      <c r="ZV122" s="152"/>
      <c r="ZW122" s="152"/>
      <c r="ZX122" s="152"/>
      <c r="ZY122" s="152"/>
      <c r="ZZ122" s="152"/>
      <c r="AAA122" s="152"/>
      <c r="AAB122" s="152"/>
      <c r="AAC122" s="152"/>
      <c r="AAD122" s="152"/>
      <c r="AAE122" s="152"/>
      <c r="AAF122" s="152"/>
      <c r="AAG122" s="152"/>
      <c r="AAH122" s="152"/>
      <c r="AAI122" s="152"/>
      <c r="AAJ122" s="152"/>
      <c r="AAK122" s="152"/>
      <c r="AAL122" s="152"/>
      <c r="AAM122" s="152"/>
      <c r="AAN122" s="152"/>
      <c r="AAO122" s="152"/>
      <c r="AAP122" s="152"/>
      <c r="AAQ122" s="152"/>
      <c r="AAR122" s="152"/>
      <c r="AAS122" s="152"/>
      <c r="AAT122" s="152"/>
      <c r="AAU122" s="152"/>
      <c r="AAV122" s="152"/>
      <c r="AAW122" s="152"/>
      <c r="AAX122" s="152"/>
      <c r="AAY122" s="152"/>
      <c r="AAZ122" s="152"/>
      <c r="ABA122" s="152"/>
      <c r="ABB122" s="152"/>
      <c r="ABC122" s="152"/>
      <c r="ABD122" s="152"/>
      <c r="ABE122" s="152"/>
      <c r="ABF122" s="152"/>
      <c r="ABG122" s="152"/>
      <c r="ABH122" s="152"/>
      <c r="ABI122" s="152"/>
      <c r="ABJ122" s="152"/>
      <c r="ABK122" s="152"/>
      <c r="ABL122" s="152"/>
      <c r="ABM122" s="152"/>
      <c r="ABN122" s="152"/>
      <c r="ABO122" s="152"/>
      <c r="ABP122" s="152"/>
      <c r="ABQ122" s="152"/>
      <c r="ABR122" s="152"/>
      <c r="ABS122" s="152"/>
      <c r="ABT122" s="152"/>
      <c r="ABU122" s="152"/>
      <c r="ABV122" s="152"/>
      <c r="ABW122" s="152"/>
      <c r="ABX122" s="152"/>
      <c r="ABY122" s="152"/>
      <c r="ABZ122" s="152"/>
      <c r="ACA122" s="152"/>
      <c r="ACB122" s="152"/>
      <c r="ACC122" s="152"/>
      <c r="ACD122" s="152"/>
      <c r="ACE122" s="152"/>
      <c r="ACF122" s="152"/>
      <c r="ACG122" s="152"/>
      <c r="ACH122" s="152"/>
      <c r="ACI122" s="152"/>
      <c r="ACJ122" s="152"/>
      <c r="ACK122" s="152"/>
      <c r="ACL122" s="152"/>
      <c r="ACM122" s="152"/>
      <c r="ACN122" s="152"/>
      <c r="ACO122" s="152"/>
      <c r="ACP122" s="152"/>
      <c r="ACQ122" s="152"/>
      <c r="ACR122" s="152"/>
      <c r="ACS122" s="152"/>
      <c r="ACT122" s="152"/>
      <c r="ACU122" s="152"/>
      <c r="ACV122" s="152"/>
      <c r="ACW122" s="152"/>
      <c r="ACX122" s="152"/>
      <c r="ACY122" s="152"/>
      <c r="ACZ122" s="152"/>
      <c r="ADA122" s="152"/>
      <c r="ADB122" s="152"/>
      <c r="ADC122" s="152"/>
      <c r="ADD122" s="152"/>
      <c r="ADE122" s="152"/>
      <c r="ADF122" s="152"/>
      <c r="ADG122" s="152"/>
      <c r="ADH122" s="152"/>
      <c r="ADI122" s="152"/>
      <c r="ADJ122" s="152"/>
      <c r="ADK122" s="152"/>
      <c r="ADL122" s="152"/>
      <c r="ADM122" s="152"/>
      <c r="ADN122" s="152"/>
      <c r="ADO122" s="152"/>
      <c r="ADP122" s="152"/>
      <c r="ADQ122" s="152"/>
      <c r="ADR122" s="152"/>
      <c r="ADS122" s="152"/>
      <c r="ADT122" s="152"/>
      <c r="ADU122" s="152"/>
      <c r="ADV122" s="152"/>
      <c r="ADW122" s="152"/>
      <c r="ADX122" s="152"/>
      <c r="ADY122" s="152"/>
      <c r="ADZ122" s="152"/>
      <c r="AEA122" s="152"/>
      <c r="AEB122" s="152"/>
      <c r="AEC122" s="152"/>
      <c r="AED122" s="152"/>
      <c r="AEE122" s="152"/>
      <c r="AEF122" s="152"/>
      <c r="AEG122" s="152"/>
      <c r="AEH122" s="152"/>
      <c r="AEI122" s="152"/>
      <c r="AEJ122" s="152"/>
      <c r="AEK122" s="152"/>
      <c r="AEL122" s="152"/>
      <c r="AEM122" s="152"/>
      <c r="AEN122" s="152"/>
      <c r="AEO122" s="152"/>
      <c r="AEP122" s="152"/>
      <c r="AEQ122" s="152"/>
      <c r="AER122" s="152"/>
      <c r="AES122" s="152"/>
      <c r="AET122" s="152"/>
      <c r="AEU122" s="152"/>
      <c r="AEV122" s="152"/>
      <c r="AEW122" s="152"/>
      <c r="AEX122" s="152"/>
      <c r="AEY122" s="152"/>
      <c r="AEZ122" s="152"/>
      <c r="AFA122" s="152"/>
      <c r="AFB122" s="152"/>
      <c r="AFC122" s="152"/>
      <c r="AFD122" s="152"/>
      <c r="AFE122" s="152"/>
      <c r="AFF122" s="152"/>
      <c r="AFG122" s="152"/>
      <c r="AFH122" s="152"/>
      <c r="AFI122" s="152"/>
      <c r="AFJ122" s="152"/>
      <c r="AFK122" s="152"/>
      <c r="AFL122" s="152"/>
      <c r="AFM122" s="152"/>
      <c r="AFN122" s="152"/>
      <c r="AFO122" s="152"/>
      <c r="AFP122" s="152"/>
      <c r="AFQ122" s="152"/>
      <c r="AFR122" s="152"/>
      <c r="AFS122" s="152"/>
      <c r="AFT122" s="152"/>
      <c r="AFU122" s="152"/>
      <c r="AFV122" s="152"/>
      <c r="AFW122" s="152"/>
      <c r="AFX122" s="152"/>
      <c r="AFY122" s="152"/>
      <c r="AFZ122" s="152"/>
      <c r="AGA122" s="152"/>
      <c r="AGB122" s="152"/>
      <c r="AGC122" s="152"/>
      <c r="AGD122" s="152"/>
      <c r="AGE122" s="152"/>
      <c r="AGF122" s="152"/>
      <c r="AGG122" s="152"/>
      <c r="AGH122" s="152"/>
      <c r="AGI122" s="152"/>
      <c r="AGJ122" s="152"/>
      <c r="AGK122" s="152"/>
      <c r="AGL122" s="152"/>
      <c r="AGM122" s="152"/>
      <c r="AGN122" s="152"/>
      <c r="AGO122" s="152"/>
      <c r="AGP122" s="152"/>
      <c r="AGQ122" s="152"/>
      <c r="AGR122" s="152"/>
      <c r="AGS122" s="152"/>
      <c r="AGT122" s="152"/>
      <c r="AGU122" s="152"/>
      <c r="AGV122" s="152"/>
      <c r="AGW122" s="152"/>
      <c r="AGX122" s="152"/>
      <c r="AGY122" s="152"/>
      <c r="AGZ122" s="152"/>
      <c r="AHA122" s="152"/>
      <c r="AHB122" s="152"/>
      <c r="AHC122" s="152"/>
      <c r="AHD122" s="152"/>
      <c r="AHE122" s="152"/>
      <c r="AHF122" s="152"/>
      <c r="AHG122" s="152"/>
      <c r="AHH122" s="152"/>
      <c r="AHI122" s="152"/>
      <c r="AHJ122" s="152"/>
      <c r="AHK122" s="152"/>
      <c r="AHL122" s="152"/>
      <c r="AHM122" s="152"/>
      <c r="AHN122" s="152"/>
      <c r="AHO122" s="152"/>
      <c r="AHP122" s="152"/>
      <c r="AHQ122" s="152"/>
      <c r="AHR122" s="152"/>
      <c r="AHS122" s="152"/>
      <c r="AHT122" s="152"/>
      <c r="AHU122" s="152"/>
      <c r="AHV122" s="152"/>
      <c r="AHW122" s="152"/>
      <c r="AHX122" s="152"/>
      <c r="AHY122" s="152"/>
      <c r="AHZ122" s="152"/>
      <c r="AIA122" s="152"/>
      <c r="AIB122" s="152"/>
      <c r="AIC122" s="152"/>
      <c r="AID122" s="152"/>
      <c r="AIE122" s="152"/>
      <c r="AIF122" s="152"/>
      <c r="AIG122" s="152"/>
      <c r="AIH122" s="152"/>
      <c r="AII122" s="152"/>
      <c r="AIJ122" s="152"/>
      <c r="AIK122" s="152"/>
      <c r="AIL122" s="152"/>
      <c r="AIM122" s="152"/>
      <c r="AIN122" s="152"/>
      <c r="AIO122" s="152"/>
      <c r="AIP122" s="152"/>
      <c r="AIQ122" s="152"/>
      <c r="AIR122" s="152"/>
      <c r="AIS122" s="152"/>
      <c r="AIT122" s="152"/>
      <c r="AIU122" s="152"/>
      <c r="AIV122" s="152"/>
      <c r="AIW122" s="152"/>
      <c r="AIX122" s="152"/>
      <c r="AIY122" s="152"/>
      <c r="AIZ122" s="152"/>
      <c r="AJA122" s="152"/>
      <c r="AJB122" s="152"/>
      <c r="AJC122" s="152"/>
      <c r="AJD122" s="152"/>
      <c r="AJE122" s="152"/>
      <c r="AJF122" s="152"/>
      <c r="AJG122" s="152"/>
      <c r="AJH122" s="152"/>
      <c r="AJI122" s="152"/>
      <c r="AJJ122" s="152"/>
      <c r="AJK122" s="152"/>
      <c r="AJL122" s="152"/>
      <c r="AJM122" s="152"/>
      <c r="AJN122" s="152"/>
      <c r="AJO122" s="152"/>
      <c r="AJP122" s="152"/>
      <c r="AJQ122" s="152"/>
      <c r="AJR122" s="152"/>
      <c r="AJS122" s="152"/>
      <c r="AJT122" s="152"/>
      <c r="AJU122" s="152"/>
      <c r="AJV122" s="152"/>
      <c r="AJW122" s="152"/>
      <c r="AJX122" s="152"/>
      <c r="AJY122" s="152"/>
      <c r="AJZ122" s="152"/>
      <c r="AKA122" s="152"/>
      <c r="AKB122" s="152"/>
      <c r="AKC122" s="152"/>
      <c r="AKD122" s="152"/>
      <c r="AKE122" s="152"/>
      <c r="AKF122" s="152"/>
      <c r="AKG122" s="152"/>
      <c r="AKH122" s="152"/>
      <c r="AKI122" s="152"/>
      <c r="AKJ122" s="152"/>
      <c r="AKK122" s="152"/>
      <c r="AKL122" s="152"/>
      <c r="AKM122" s="152"/>
      <c r="AKN122" s="152"/>
      <c r="AKO122" s="152"/>
      <c r="AKP122" s="152"/>
      <c r="AKQ122" s="152"/>
      <c r="AKR122" s="152"/>
      <c r="AKS122" s="152"/>
      <c r="AKT122" s="152"/>
      <c r="AKU122" s="152"/>
      <c r="AKV122" s="152"/>
      <c r="AKW122" s="152"/>
      <c r="AKX122" s="152"/>
      <c r="AKY122" s="152"/>
      <c r="AKZ122" s="152"/>
      <c r="ALA122" s="152"/>
      <c r="ALB122" s="152"/>
      <c r="ALC122" s="152"/>
      <c r="ALD122" s="152"/>
      <c r="ALE122" s="152"/>
      <c r="ALF122" s="152"/>
      <c r="ALG122" s="152"/>
      <c r="ALH122" s="152"/>
      <c r="ALI122" s="152"/>
      <c r="ALJ122" s="152"/>
      <c r="ALK122" s="152"/>
      <c r="ALL122" s="152"/>
      <c r="ALM122" s="152"/>
      <c r="ALN122" s="152"/>
      <c r="ALO122" s="152"/>
      <c r="ALP122" s="152"/>
      <c r="ALQ122" s="152"/>
      <c r="ALR122" s="152"/>
      <c r="ALS122" s="152"/>
      <c r="ALT122" s="152"/>
      <c r="ALU122" s="152"/>
      <c r="ALV122" s="152"/>
      <c r="ALW122" s="152"/>
      <c r="ALX122" s="152"/>
      <c r="ALY122" s="152"/>
      <c r="ALZ122" s="152"/>
      <c r="AMA122" s="152"/>
      <c r="AMB122" s="152"/>
      <c r="AMC122" s="152"/>
      <c r="AMD122" s="152"/>
      <c r="AME122" s="152"/>
      <c r="AMF122" s="152"/>
      <c r="AMG122" s="152"/>
      <c r="AMH122" s="152"/>
      <c r="AMI122" s="152"/>
      <c r="AMJ122" s="152"/>
      <c r="AMK122" s="152"/>
      <c r="AML122" s="152"/>
      <c r="AMM122" s="152"/>
      <c r="AMN122" s="152"/>
      <c r="AMO122" s="152"/>
      <c r="AMP122" s="152"/>
      <c r="AMQ122" s="152"/>
      <c r="AMR122" s="152"/>
      <c r="AMS122" s="152"/>
      <c r="AMT122" s="152"/>
      <c r="AMU122" s="152"/>
      <c r="AMV122" s="152"/>
      <c r="AMW122" s="152"/>
      <c r="AMX122" s="152"/>
      <c r="AMY122" s="152"/>
      <c r="AMZ122" s="152"/>
      <c r="ANA122" s="152"/>
      <c r="ANB122" s="152"/>
      <c r="ANC122" s="152"/>
      <c r="AND122" s="152"/>
      <c r="ANE122" s="152"/>
      <c r="ANF122" s="152"/>
      <c r="ANG122" s="152"/>
      <c r="ANH122" s="152"/>
      <c r="ANI122" s="152"/>
      <c r="ANJ122" s="152"/>
      <c r="ANK122" s="152"/>
      <c r="ANL122" s="152"/>
      <c r="ANM122" s="152"/>
      <c r="ANN122" s="152"/>
      <c r="ANO122" s="152"/>
      <c r="ANP122" s="152"/>
      <c r="ANQ122" s="152"/>
      <c r="ANR122" s="152"/>
      <c r="ANS122" s="152"/>
      <c r="ANT122" s="152"/>
      <c r="ANU122" s="152"/>
      <c r="ANV122" s="152"/>
      <c r="ANW122" s="152"/>
      <c r="ANX122" s="152"/>
      <c r="ANY122" s="152"/>
      <c r="ANZ122" s="152"/>
      <c r="AOA122" s="152"/>
      <c r="AOB122" s="152"/>
      <c r="AOC122" s="152"/>
      <c r="AOD122" s="152"/>
      <c r="AOE122" s="152"/>
      <c r="AOF122" s="152"/>
      <c r="AOG122" s="152"/>
      <c r="AOH122" s="152"/>
      <c r="AOI122" s="152"/>
      <c r="AOJ122" s="152"/>
      <c r="AOK122" s="152"/>
      <c r="AOL122" s="152"/>
      <c r="AOM122" s="152"/>
      <c r="AON122" s="152"/>
      <c r="AOO122" s="152"/>
      <c r="AOP122" s="152"/>
      <c r="AOQ122" s="152"/>
      <c r="AOR122" s="152"/>
      <c r="AOS122" s="152"/>
      <c r="AOT122" s="152"/>
      <c r="AOU122" s="152"/>
      <c r="AOV122" s="152"/>
      <c r="AOW122" s="152"/>
      <c r="AOX122" s="152"/>
      <c r="AOY122" s="152"/>
      <c r="AOZ122" s="152"/>
      <c r="APA122" s="152"/>
      <c r="APB122" s="152"/>
      <c r="APC122" s="152"/>
      <c r="APD122" s="152"/>
      <c r="APE122" s="152"/>
      <c r="APF122" s="152"/>
      <c r="APG122" s="152"/>
      <c r="APH122" s="152"/>
      <c r="API122" s="152"/>
      <c r="APJ122" s="152"/>
      <c r="APK122" s="152"/>
      <c r="APL122" s="152"/>
      <c r="APM122" s="152"/>
      <c r="APN122" s="152"/>
      <c r="APO122" s="152"/>
      <c r="APP122" s="152"/>
      <c r="APQ122" s="152"/>
      <c r="APR122" s="152"/>
      <c r="APS122" s="152"/>
      <c r="APT122" s="152"/>
      <c r="APU122" s="152"/>
      <c r="APV122" s="152"/>
      <c r="APW122" s="152"/>
      <c r="APX122" s="152"/>
      <c r="APY122" s="152"/>
      <c r="APZ122" s="152"/>
      <c r="AQA122" s="152"/>
      <c r="AQB122" s="152"/>
      <c r="AQC122" s="152"/>
      <c r="AQD122" s="152"/>
      <c r="AQE122" s="152"/>
      <c r="AQF122" s="152"/>
      <c r="AQG122" s="152"/>
      <c r="AQH122" s="152"/>
      <c r="AQI122" s="152"/>
      <c r="AQJ122" s="152"/>
      <c r="AQK122" s="152"/>
      <c r="AQL122" s="152"/>
      <c r="AQM122" s="152"/>
      <c r="AQN122" s="152"/>
      <c r="AQO122" s="152"/>
      <c r="AQP122" s="152"/>
      <c r="AQQ122" s="152"/>
      <c r="AQR122" s="152"/>
      <c r="AQS122" s="152"/>
      <c r="AQT122" s="152"/>
      <c r="AQU122" s="152"/>
      <c r="AQV122" s="152"/>
      <c r="AQW122" s="152"/>
      <c r="AQX122" s="152"/>
      <c r="AQY122" s="152"/>
      <c r="AQZ122" s="152"/>
      <c r="ARA122" s="152"/>
      <c r="ARB122" s="152"/>
      <c r="ARC122" s="152"/>
      <c r="ARD122" s="152"/>
      <c r="ARE122" s="152"/>
      <c r="ARF122" s="152"/>
      <c r="ARG122" s="152"/>
      <c r="ARH122" s="152"/>
      <c r="ARI122" s="152"/>
      <c r="ARJ122" s="152"/>
      <c r="ARK122" s="152"/>
      <c r="ARL122" s="152"/>
      <c r="ARM122" s="152"/>
      <c r="ARN122" s="152"/>
      <c r="ARO122" s="152"/>
      <c r="ARP122" s="152"/>
      <c r="ARQ122" s="152"/>
      <c r="ARR122" s="152"/>
      <c r="ARS122" s="152"/>
      <c r="ART122" s="152"/>
      <c r="ARU122" s="152"/>
      <c r="ARV122" s="152"/>
      <c r="ARW122" s="152"/>
      <c r="ARX122" s="152"/>
      <c r="ARY122" s="152"/>
      <c r="ARZ122" s="152"/>
      <c r="ASA122" s="152"/>
      <c r="ASB122" s="152"/>
      <c r="ASC122" s="152"/>
      <c r="ASD122" s="152"/>
      <c r="ASE122" s="152"/>
      <c r="ASF122" s="152"/>
      <c r="ASG122" s="152"/>
      <c r="ASH122" s="152"/>
      <c r="ASI122" s="152"/>
      <c r="ASJ122" s="152"/>
      <c r="ASK122" s="152"/>
      <c r="ASL122" s="152"/>
      <c r="ASM122" s="152"/>
      <c r="ASN122" s="152"/>
      <c r="ASO122" s="152"/>
      <c r="ASP122" s="152"/>
      <c r="ASQ122" s="152"/>
      <c r="ASR122" s="152"/>
      <c r="ASS122" s="152"/>
      <c r="AST122" s="152"/>
      <c r="ASU122" s="152"/>
      <c r="ASV122" s="152"/>
      <c r="ASW122" s="152"/>
      <c r="ASX122" s="152"/>
      <c r="ASY122" s="152"/>
      <c r="ASZ122" s="152"/>
      <c r="ATA122" s="152"/>
      <c r="ATB122" s="152"/>
      <c r="ATC122" s="152"/>
      <c r="ATD122" s="152"/>
      <c r="ATE122" s="152"/>
      <c r="ATF122" s="152"/>
      <c r="ATG122" s="152"/>
      <c r="ATH122" s="152"/>
      <c r="ATI122" s="152"/>
      <c r="ATJ122" s="152"/>
      <c r="ATK122" s="152"/>
      <c r="ATL122" s="152"/>
      <c r="ATM122" s="152"/>
      <c r="ATN122" s="152"/>
      <c r="ATO122" s="152"/>
      <c r="ATP122" s="152"/>
      <c r="ATQ122" s="152"/>
      <c r="ATR122" s="152"/>
      <c r="ATS122" s="152"/>
      <c r="ATT122" s="152"/>
      <c r="ATU122" s="152"/>
      <c r="ATV122" s="152"/>
      <c r="ATW122" s="152"/>
      <c r="ATX122" s="152"/>
      <c r="ATY122" s="152"/>
      <c r="ATZ122" s="152"/>
      <c r="AUA122" s="152"/>
      <c r="AUB122" s="152"/>
      <c r="AUC122" s="152"/>
      <c r="AUD122" s="152"/>
      <c r="AUE122" s="152"/>
      <c r="AUF122" s="152"/>
      <c r="AUG122" s="152"/>
      <c r="AUH122" s="152"/>
      <c r="AUI122" s="152"/>
      <c r="AUJ122" s="152"/>
      <c r="AUK122" s="152"/>
      <c r="AUL122" s="152"/>
      <c r="AUM122" s="152"/>
      <c r="AUN122" s="152"/>
      <c r="AUO122" s="152"/>
      <c r="AUP122" s="152"/>
      <c r="AUQ122" s="152"/>
      <c r="AUR122" s="152"/>
      <c r="AUS122" s="152"/>
      <c r="AUT122" s="152"/>
      <c r="AUU122" s="152"/>
      <c r="AUV122" s="152"/>
      <c r="AUW122" s="152"/>
      <c r="AUX122" s="152"/>
      <c r="AUY122" s="152"/>
      <c r="AUZ122" s="152"/>
      <c r="AVA122" s="152"/>
      <c r="AVB122" s="152"/>
      <c r="AVC122" s="152"/>
      <c r="AVD122" s="152"/>
      <c r="AVE122" s="152"/>
      <c r="AVF122" s="152"/>
      <c r="AVG122" s="152"/>
      <c r="AVH122" s="152"/>
      <c r="AVI122" s="152"/>
      <c r="AVJ122" s="152"/>
      <c r="AVK122" s="152"/>
      <c r="AVL122" s="152"/>
      <c r="AVM122" s="152"/>
      <c r="AVN122" s="152"/>
      <c r="AVO122" s="152"/>
      <c r="AVP122" s="152"/>
      <c r="AVQ122" s="152"/>
      <c r="AVR122" s="152"/>
      <c r="AVS122" s="152"/>
      <c r="AVT122" s="152"/>
      <c r="AVU122" s="152"/>
      <c r="AVV122" s="152"/>
      <c r="AVW122" s="152"/>
      <c r="AVX122" s="152"/>
      <c r="AVY122" s="152"/>
      <c r="AVZ122" s="152"/>
      <c r="AWA122" s="152"/>
      <c r="AWB122" s="152"/>
      <c r="AWC122" s="152"/>
      <c r="AWD122" s="152"/>
      <c r="AWE122" s="152"/>
      <c r="AWF122" s="152"/>
      <c r="AWG122" s="152"/>
      <c r="AWH122" s="152"/>
      <c r="AWI122" s="152"/>
      <c r="AWJ122" s="152"/>
      <c r="AWK122" s="152"/>
      <c r="AWL122" s="152"/>
      <c r="AWM122" s="152"/>
      <c r="AWN122" s="152"/>
      <c r="AWO122" s="152"/>
      <c r="AWP122" s="152"/>
      <c r="AWQ122" s="152"/>
      <c r="AWR122" s="152"/>
      <c r="AWS122" s="152"/>
      <c r="AWT122" s="152"/>
      <c r="AWU122" s="152"/>
      <c r="AWV122" s="152"/>
      <c r="AWW122" s="152"/>
      <c r="AWX122" s="152"/>
      <c r="AWY122" s="152"/>
      <c r="AWZ122" s="152"/>
      <c r="AXA122" s="152"/>
      <c r="AXB122" s="152"/>
      <c r="AXC122" s="152"/>
      <c r="AXD122" s="152"/>
      <c r="AXE122" s="152"/>
      <c r="AXF122" s="152"/>
      <c r="AXG122" s="152"/>
      <c r="AXH122" s="152"/>
      <c r="AXI122" s="152"/>
      <c r="AXJ122" s="152"/>
      <c r="AXK122" s="152"/>
      <c r="AXL122" s="152"/>
      <c r="AXM122" s="152"/>
      <c r="AXN122" s="152"/>
      <c r="AXO122" s="152"/>
      <c r="AXP122" s="152"/>
      <c r="AXQ122" s="152"/>
      <c r="AXR122" s="152"/>
      <c r="AXS122" s="152"/>
      <c r="AXT122" s="152"/>
      <c r="AXU122" s="152"/>
      <c r="AXV122" s="152"/>
      <c r="AXW122" s="152"/>
      <c r="AXX122" s="152"/>
      <c r="AXY122" s="152"/>
      <c r="AXZ122" s="152"/>
      <c r="AYA122" s="152"/>
      <c r="AYB122" s="152"/>
      <c r="AYC122" s="152"/>
      <c r="AYD122" s="152"/>
      <c r="AYE122" s="152"/>
      <c r="AYF122" s="152"/>
      <c r="AYG122" s="152"/>
      <c r="AYH122" s="152"/>
      <c r="AYI122" s="152"/>
      <c r="AYJ122" s="152"/>
      <c r="AYK122" s="152"/>
      <c r="AYL122" s="152"/>
      <c r="AYM122" s="152"/>
      <c r="AYN122" s="152"/>
      <c r="AYO122" s="152"/>
      <c r="AYP122" s="152"/>
      <c r="AYQ122" s="152"/>
      <c r="AYR122" s="152"/>
      <c r="AYS122" s="152"/>
      <c r="AYT122" s="152"/>
      <c r="AYU122" s="152"/>
      <c r="AYV122" s="152"/>
      <c r="AYW122" s="152"/>
      <c r="AYX122" s="152"/>
      <c r="AYY122" s="152"/>
      <c r="AYZ122" s="152"/>
      <c r="AZA122" s="152"/>
      <c r="AZB122" s="152"/>
      <c r="AZC122" s="152"/>
      <c r="AZD122" s="152"/>
      <c r="AZE122" s="152"/>
      <c r="AZF122" s="152"/>
      <c r="AZG122" s="152"/>
      <c r="AZH122" s="152"/>
      <c r="AZI122" s="152"/>
      <c r="AZJ122" s="152"/>
      <c r="AZK122" s="152"/>
      <c r="AZL122" s="152"/>
      <c r="AZM122" s="152"/>
      <c r="AZN122" s="152"/>
      <c r="AZO122" s="152"/>
      <c r="AZP122" s="152"/>
      <c r="AZQ122" s="152"/>
      <c r="AZR122" s="152"/>
      <c r="AZS122" s="152"/>
      <c r="AZT122" s="152"/>
      <c r="AZU122" s="152"/>
      <c r="AZV122" s="152"/>
      <c r="AZW122" s="152"/>
      <c r="AZX122" s="152"/>
      <c r="AZY122" s="152"/>
      <c r="AZZ122" s="152"/>
      <c r="BAA122" s="152"/>
      <c r="BAB122" s="152"/>
      <c r="BAC122" s="152"/>
      <c r="BAD122" s="152"/>
      <c r="BAE122" s="152"/>
      <c r="BAF122" s="152"/>
      <c r="BAG122" s="152"/>
      <c r="BAH122" s="152"/>
      <c r="BAI122" s="152"/>
      <c r="BAJ122" s="152"/>
      <c r="BAK122" s="152"/>
      <c r="BAL122" s="152"/>
      <c r="BAM122" s="152"/>
      <c r="BAN122" s="152"/>
      <c r="BAO122" s="152"/>
      <c r="BAP122" s="152"/>
      <c r="BAQ122" s="152"/>
      <c r="BAR122" s="152"/>
      <c r="BAS122" s="152"/>
      <c r="BAT122" s="152"/>
      <c r="BAU122" s="152"/>
      <c r="BAV122" s="152"/>
      <c r="BAW122" s="152"/>
      <c r="BAX122" s="152"/>
      <c r="BAY122" s="152"/>
      <c r="BAZ122" s="152"/>
      <c r="BBA122" s="152"/>
      <c r="BBB122" s="152"/>
      <c r="BBC122" s="152"/>
      <c r="BBD122" s="152"/>
      <c r="BBE122" s="152"/>
      <c r="BBF122" s="152"/>
      <c r="BBG122" s="152"/>
      <c r="BBH122" s="152"/>
      <c r="BBI122" s="152"/>
      <c r="BBJ122" s="152"/>
      <c r="BBK122" s="152"/>
      <c r="BBL122" s="152"/>
      <c r="BBM122" s="152"/>
      <c r="BBN122" s="152"/>
      <c r="BBO122" s="152"/>
      <c r="BBP122" s="152"/>
      <c r="BBQ122" s="152"/>
      <c r="BBR122" s="152"/>
      <c r="BBS122" s="152"/>
      <c r="BBT122" s="152"/>
      <c r="BBU122" s="152"/>
      <c r="BBV122" s="152"/>
      <c r="BBW122" s="152"/>
      <c r="BBX122" s="152"/>
      <c r="BBY122" s="152"/>
      <c r="BBZ122" s="152"/>
      <c r="BCA122" s="152"/>
      <c r="BCB122" s="152"/>
      <c r="BCC122" s="152"/>
      <c r="BCD122" s="152"/>
      <c r="BCE122" s="152"/>
      <c r="BCF122" s="152"/>
      <c r="BCG122" s="152"/>
      <c r="BCH122" s="152"/>
      <c r="BCI122" s="152"/>
      <c r="BCJ122" s="152"/>
      <c r="BCK122" s="152"/>
      <c r="BCL122" s="152"/>
      <c r="BCM122" s="152"/>
      <c r="BCN122" s="152"/>
      <c r="BCO122" s="152"/>
      <c r="BCP122" s="152"/>
      <c r="BCQ122" s="152"/>
      <c r="BCR122" s="152"/>
      <c r="BCS122" s="152"/>
      <c r="BCT122" s="152"/>
      <c r="BCU122" s="152"/>
      <c r="BCV122" s="152"/>
      <c r="BCW122" s="152"/>
      <c r="BCX122" s="152"/>
      <c r="BCY122" s="152"/>
      <c r="BCZ122" s="152"/>
      <c r="BDA122" s="152"/>
      <c r="BDB122" s="152"/>
      <c r="BDC122" s="152"/>
      <c r="BDD122" s="152"/>
      <c r="BDE122" s="152"/>
      <c r="BDF122" s="152"/>
      <c r="BDG122" s="152"/>
      <c r="BDH122" s="152"/>
      <c r="BDI122" s="152"/>
      <c r="BDJ122" s="152"/>
      <c r="BDK122" s="152"/>
      <c r="BDL122" s="152"/>
      <c r="BDM122" s="152"/>
      <c r="BDN122" s="152"/>
      <c r="BDO122" s="152"/>
      <c r="BDP122" s="152"/>
      <c r="BDQ122" s="152"/>
      <c r="BDR122" s="152"/>
      <c r="BDS122" s="152"/>
      <c r="BDT122" s="152"/>
      <c r="BDU122" s="152"/>
      <c r="BDV122" s="152"/>
      <c r="BDW122" s="152"/>
      <c r="BDX122" s="152"/>
      <c r="BDY122" s="152"/>
      <c r="BDZ122" s="152"/>
      <c r="BEA122" s="152"/>
      <c r="BEB122" s="152"/>
      <c r="BEC122" s="152"/>
      <c r="BED122" s="152"/>
      <c r="BEE122" s="152"/>
      <c r="BEF122" s="152"/>
      <c r="BEG122" s="152"/>
      <c r="BEH122" s="152"/>
      <c r="BEI122" s="152"/>
      <c r="BEJ122" s="152"/>
      <c r="BEK122" s="152"/>
      <c r="BEL122" s="152"/>
      <c r="BEM122" s="152"/>
      <c r="BEN122" s="152"/>
      <c r="BEO122" s="152"/>
      <c r="BEP122" s="152"/>
      <c r="BEQ122" s="152"/>
      <c r="BER122" s="152"/>
      <c r="BES122" s="152"/>
      <c r="BET122" s="152"/>
      <c r="BEU122" s="152"/>
      <c r="BEV122" s="152"/>
      <c r="BEW122" s="152"/>
      <c r="BEX122" s="152"/>
      <c r="BEY122" s="152"/>
      <c r="BEZ122" s="152"/>
      <c r="BFA122" s="152"/>
      <c r="BFB122" s="152"/>
      <c r="BFC122" s="152"/>
      <c r="BFD122" s="152"/>
      <c r="BFE122" s="152"/>
      <c r="BFF122" s="152"/>
      <c r="BFG122" s="152"/>
      <c r="BFH122" s="152"/>
      <c r="BFI122" s="152"/>
      <c r="BFJ122" s="152"/>
      <c r="BFK122" s="152"/>
      <c r="BFL122" s="152"/>
      <c r="BFM122" s="152"/>
      <c r="BFN122" s="152"/>
      <c r="BFO122" s="152"/>
      <c r="BFP122" s="152"/>
      <c r="BFQ122" s="152"/>
      <c r="BFR122" s="152"/>
      <c r="BFS122" s="152"/>
      <c r="BFT122" s="152"/>
      <c r="BFU122" s="152"/>
      <c r="BFV122" s="152"/>
      <c r="BFW122" s="152"/>
      <c r="BFX122" s="152"/>
      <c r="BFY122" s="152"/>
      <c r="BFZ122" s="152"/>
      <c r="BGA122" s="152"/>
      <c r="BGB122" s="152"/>
      <c r="BGC122" s="152"/>
      <c r="BGD122" s="152"/>
      <c r="BGE122" s="152"/>
      <c r="BGF122" s="152"/>
      <c r="BGG122" s="152"/>
      <c r="BGH122" s="152"/>
      <c r="BGI122" s="152"/>
      <c r="BGJ122" s="152"/>
      <c r="BGK122" s="152"/>
      <c r="BGL122" s="152"/>
      <c r="BGM122" s="152"/>
      <c r="BGN122" s="152"/>
      <c r="BGO122" s="152"/>
      <c r="BGP122" s="152"/>
      <c r="BGQ122" s="152"/>
      <c r="BGR122" s="152"/>
      <c r="BGS122" s="152"/>
      <c r="BGT122" s="152"/>
      <c r="BGU122" s="152"/>
      <c r="BGV122" s="152"/>
      <c r="BGW122" s="152"/>
      <c r="BGX122" s="152"/>
      <c r="BGY122" s="152"/>
      <c r="BGZ122" s="152"/>
      <c r="BHA122" s="152"/>
      <c r="BHB122" s="152"/>
      <c r="BHC122" s="152"/>
      <c r="BHD122" s="152"/>
      <c r="BHE122" s="152"/>
      <c r="BHF122" s="152"/>
      <c r="BHG122" s="152"/>
      <c r="BHH122" s="152"/>
      <c r="BHI122" s="152"/>
      <c r="BHJ122" s="152"/>
      <c r="BHK122" s="152"/>
      <c r="BHL122" s="152"/>
      <c r="BHM122" s="152"/>
      <c r="BHN122" s="152"/>
      <c r="BHO122" s="152"/>
      <c r="BHP122" s="152"/>
      <c r="BHQ122" s="152"/>
      <c r="BHR122" s="152"/>
      <c r="BHS122" s="152"/>
      <c r="BHT122" s="152"/>
      <c r="BHU122" s="152"/>
      <c r="BHV122" s="152"/>
      <c r="BHW122" s="152"/>
      <c r="BHX122" s="152"/>
      <c r="BHY122" s="152"/>
      <c r="BHZ122" s="152"/>
      <c r="BIA122" s="152"/>
      <c r="BIB122" s="152"/>
      <c r="BIC122" s="152"/>
      <c r="BID122" s="152"/>
      <c r="BIE122" s="152"/>
      <c r="BIF122" s="152"/>
      <c r="BIG122" s="152"/>
      <c r="BIH122" s="152"/>
      <c r="BII122" s="152"/>
      <c r="BIJ122" s="152"/>
      <c r="BIK122" s="152"/>
      <c r="BIL122" s="152"/>
      <c r="BIM122" s="152"/>
      <c r="BIN122" s="152"/>
      <c r="BIO122" s="152"/>
      <c r="BIP122" s="152"/>
      <c r="BIQ122" s="152"/>
      <c r="BIR122" s="152"/>
      <c r="BIS122" s="152"/>
      <c r="BIT122" s="152"/>
      <c r="BIU122" s="152"/>
      <c r="BIV122" s="152"/>
      <c r="BIW122" s="152"/>
      <c r="BIX122" s="152"/>
      <c r="BIY122" s="152"/>
      <c r="BIZ122" s="152"/>
      <c r="BJA122" s="152"/>
      <c r="BJB122" s="152"/>
      <c r="BJC122" s="152"/>
      <c r="BJD122" s="152"/>
      <c r="BJE122" s="152"/>
      <c r="BJF122" s="152"/>
      <c r="BJG122" s="152"/>
      <c r="BJH122" s="152"/>
      <c r="BJI122" s="152"/>
      <c r="BJJ122" s="152"/>
      <c r="BJK122" s="152"/>
      <c r="BJL122" s="152"/>
      <c r="BJM122" s="152"/>
      <c r="BJN122" s="152"/>
      <c r="BJO122" s="152"/>
      <c r="BJP122" s="152"/>
      <c r="BJQ122" s="152"/>
      <c r="BJR122" s="152"/>
      <c r="BJS122" s="152"/>
      <c r="BJT122" s="152"/>
      <c r="BJU122" s="152"/>
      <c r="BJV122" s="152"/>
      <c r="BJW122" s="152"/>
      <c r="BJX122" s="152"/>
      <c r="BJY122" s="152"/>
      <c r="BJZ122" s="152"/>
      <c r="BKA122" s="152"/>
      <c r="BKB122" s="152"/>
      <c r="BKC122" s="152"/>
      <c r="BKD122" s="152"/>
      <c r="BKE122" s="152"/>
      <c r="BKF122" s="152"/>
      <c r="BKG122" s="152"/>
      <c r="BKH122" s="152"/>
      <c r="BKI122" s="152"/>
      <c r="BKJ122" s="152"/>
      <c r="BKK122" s="152"/>
      <c r="BKL122" s="152"/>
      <c r="BKM122" s="152"/>
      <c r="BKN122" s="152"/>
      <c r="BKO122" s="152"/>
      <c r="BKP122" s="152"/>
      <c r="BKQ122" s="152"/>
      <c r="BKR122" s="152"/>
      <c r="BKS122" s="152"/>
      <c r="BKT122" s="152"/>
      <c r="BKU122" s="152"/>
      <c r="BKV122" s="152"/>
      <c r="BKW122" s="152"/>
      <c r="BKX122" s="152"/>
      <c r="BKY122" s="152"/>
      <c r="BKZ122" s="152"/>
      <c r="BLA122" s="152"/>
      <c r="BLB122" s="152"/>
      <c r="BLC122" s="152"/>
      <c r="BLD122" s="152"/>
      <c r="BLE122" s="152"/>
      <c r="BLF122" s="152"/>
      <c r="BLG122" s="152"/>
      <c r="BLH122" s="152"/>
      <c r="BLI122" s="152"/>
      <c r="BLJ122" s="152"/>
      <c r="BLK122" s="152"/>
      <c r="BLL122" s="152"/>
      <c r="BLM122" s="152"/>
      <c r="BLN122" s="152"/>
      <c r="BLO122" s="152"/>
      <c r="BLP122" s="152"/>
      <c r="BLQ122" s="152"/>
      <c r="BLR122" s="152"/>
      <c r="BLS122" s="152"/>
      <c r="BLT122" s="152"/>
      <c r="BLU122" s="152"/>
      <c r="BLV122" s="152"/>
      <c r="BLW122" s="152"/>
      <c r="BLX122" s="152"/>
      <c r="BLY122" s="152"/>
      <c r="BLZ122" s="152"/>
      <c r="BMA122" s="152"/>
      <c r="BMB122" s="152"/>
      <c r="BMC122" s="152"/>
      <c r="BMD122" s="152"/>
      <c r="BME122" s="152"/>
      <c r="BMF122" s="152"/>
      <c r="BMG122" s="152"/>
      <c r="BMH122" s="152"/>
      <c r="BMI122" s="152"/>
      <c r="BMJ122" s="152"/>
      <c r="BMK122" s="152"/>
      <c r="BML122" s="152"/>
      <c r="BMM122" s="152"/>
      <c r="BMN122" s="152"/>
      <c r="BMO122" s="152"/>
      <c r="BMP122" s="152"/>
      <c r="BMQ122" s="152"/>
      <c r="BMR122" s="152"/>
      <c r="BMS122" s="152"/>
      <c r="BMT122" s="152"/>
      <c r="BMU122" s="152"/>
      <c r="BMV122" s="152"/>
      <c r="BMW122" s="152"/>
      <c r="BMX122" s="152"/>
      <c r="BMY122" s="152"/>
      <c r="BMZ122" s="152"/>
      <c r="BNA122" s="152"/>
      <c r="BNB122" s="152"/>
      <c r="BNC122" s="152"/>
      <c r="BND122" s="152"/>
      <c r="BNE122" s="152"/>
      <c r="BNF122" s="152"/>
      <c r="BNG122" s="152"/>
      <c r="BNH122" s="152"/>
      <c r="BNI122" s="152"/>
      <c r="BNJ122" s="152"/>
      <c r="BNK122" s="152"/>
      <c r="BNL122" s="152"/>
      <c r="BNM122" s="152"/>
      <c r="BNN122" s="152"/>
      <c r="BNO122" s="152"/>
      <c r="BNP122" s="152"/>
      <c r="BNQ122" s="152"/>
      <c r="BNR122" s="152"/>
      <c r="BNS122" s="152"/>
      <c r="BNT122" s="152"/>
      <c r="BNU122" s="152"/>
      <c r="BNV122" s="152"/>
      <c r="BNW122" s="152"/>
      <c r="BNX122" s="152"/>
      <c r="BNY122" s="152"/>
      <c r="BNZ122" s="152"/>
      <c r="BOA122" s="152"/>
      <c r="BOB122" s="152"/>
      <c r="BOC122" s="152"/>
      <c r="BOD122" s="152"/>
      <c r="BOE122" s="152"/>
      <c r="BOF122" s="152"/>
      <c r="BOG122" s="152"/>
      <c r="BOH122" s="152"/>
      <c r="BOI122" s="152"/>
      <c r="BOJ122" s="152"/>
      <c r="BOK122" s="152"/>
      <c r="BOL122" s="152"/>
      <c r="BOM122" s="152"/>
      <c r="BON122" s="152"/>
      <c r="BOO122" s="152"/>
      <c r="BOP122" s="152"/>
      <c r="BOQ122" s="152"/>
      <c r="BOR122" s="152"/>
      <c r="BOS122" s="152"/>
      <c r="BOT122" s="152"/>
      <c r="BOU122" s="152"/>
      <c r="BOV122" s="152"/>
      <c r="BOW122" s="152"/>
      <c r="BOX122" s="152"/>
      <c r="BOY122" s="152"/>
      <c r="BOZ122" s="152"/>
      <c r="BPA122" s="152"/>
      <c r="BPB122" s="152"/>
      <c r="BPC122" s="152"/>
      <c r="BPD122" s="152"/>
      <c r="BPE122" s="152"/>
      <c r="BPF122" s="152"/>
      <c r="BPG122" s="152"/>
      <c r="BPH122" s="152"/>
      <c r="BPI122" s="152"/>
      <c r="BPJ122" s="152"/>
      <c r="BPK122" s="152"/>
      <c r="BPL122" s="152"/>
      <c r="BPM122" s="152"/>
      <c r="BPN122" s="152"/>
      <c r="BPO122" s="152"/>
      <c r="BPP122" s="152"/>
      <c r="BPQ122" s="152"/>
      <c r="BPR122" s="152"/>
      <c r="BPS122" s="152"/>
      <c r="BPT122" s="152"/>
      <c r="BPU122" s="152"/>
      <c r="BPV122" s="152"/>
      <c r="BPW122" s="152"/>
      <c r="BPX122" s="152"/>
      <c r="BPY122" s="152"/>
      <c r="BPZ122" s="152"/>
      <c r="BQA122" s="152"/>
      <c r="BQB122" s="152"/>
      <c r="BQC122" s="152"/>
      <c r="BQD122" s="152"/>
      <c r="BQE122" s="152"/>
      <c r="BQF122" s="152"/>
      <c r="BQG122" s="152"/>
      <c r="BQH122" s="152"/>
      <c r="BQI122" s="152"/>
      <c r="BQJ122" s="152"/>
      <c r="BQK122" s="152"/>
      <c r="BQL122" s="152"/>
      <c r="BQM122" s="152"/>
      <c r="BQN122" s="152"/>
      <c r="BQO122" s="152"/>
      <c r="BQP122" s="152"/>
      <c r="BQQ122" s="152"/>
      <c r="BQR122" s="152"/>
      <c r="BQS122" s="152"/>
      <c r="BQT122" s="152"/>
      <c r="BQU122" s="152"/>
      <c r="BQV122" s="152"/>
      <c r="BQW122" s="152"/>
      <c r="BQX122" s="152"/>
      <c r="BQY122" s="152"/>
      <c r="BQZ122" s="152"/>
      <c r="BRA122" s="152"/>
      <c r="BRB122" s="152"/>
      <c r="BRC122" s="152"/>
      <c r="BRD122" s="152"/>
      <c r="BRE122" s="152"/>
      <c r="BRF122" s="152"/>
      <c r="BRG122" s="152"/>
      <c r="BRH122" s="152"/>
      <c r="BRI122" s="152"/>
      <c r="BRJ122" s="152"/>
      <c r="BRK122" s="152"/>
      <c r="BRL122" s="152"/>
      <c r="BRM122" s="152"/>
      <c r="BRN122" s="152"/>
      <c r="BRO122" s="152"/>
      <c r="BRP122" s="152"/>
      <c r="BRQ122" s="152"/>
      <c r="BRR122" s="152"/>
      <c r="BRS122" s="152"/>
      <c r="BRT122" s="152"/>
      <c r="BRU122" s="152"/>
      <c r="BRV122" s="152"/>
      <c r="BRW122" s="152"/>
      <c r="BRX122" s="152"/>
      <c r="BRY122" s="152"/>
      <c r="BRZ122" s="152"/>
      <c r="BSA122" s="152"/>
      <c r="BSB122" s="152"/>
      <c r="BSC122" s="152"/>
      <c r="BSD122" s="152"/>
      <c r="BSE122" s="152"/>
      <c r="BSF122" s="152"/>
      <c r="BSG122" s="152"/>
      <c r="BSH122" s="152"/>
      <c r="BSI122" s="152"/>
      <c r="BSJ122" s="152"/>
      <c r="BSK122" s="152"/>
      <c r="BSL122" s="152"/>
      <c r="BSM122" s="152"/>
      <c r="BSN122" s="152"/>
      <c r="BSO122" s="152"/>
      <c r="BSP122" s="152"/>
      <c r="BSQ122" s="152"/>
      <c r="BSR122" s="152"/>
      <c r="BSS122" s="152"/>
      <c r="BST122" s="152"/>
      <c r="BSU122" s="152"/>
      <c r="BSV122" s="152"/>
      <c r="BSW122" s="152"/>
      <c r="BSX122" s="152"/>
      <c r="BSY122" s="152"/>
      <c r="BSZ122" s="152"/>
      <c r="BTA122" s="152"/>
      <c r="BTB122" s="152"/>
      <c r="BTC122" s="152"/>
      <c r="BTD122" s="152"/>
      <c r="BTE122" s="152"/>
      <c r="BTF122" s="152"/>
      <c r="BTG122" s="152"/>
      <c r="BTH122" s="152"/>
      <c r="BTI122" s="152"/>
      <c r="BTJ122" s="152"/>
      <c r="BTK122" s="152"/>
      <c r="BTL122" s="152"/>
      <c r="BTM122" s="152"/>
      <c r="BTN122" s="152"/>
      <c r="BTO122" s="152"/>
      <c r="BTP122" s="152"/>
      <c r="BTQ122" s="152"/>
      <c r="BTR122" s="152"/>
      <c r="BTS122" s="152"/>
      <c r="BTT122" s="152"/>
      <c r="BTU122" s="152"/>
      <c r="BTV122" s="152"/>
      <c r="BTW122" s="152"/>
      <c r="BTX122" s="152"/>
      <c r="BTY122" s="152"/>
      <c r="BTZ122" s="152"/>
      <c r="BUA122" s="152"/>
      <c r="BUB122" s="152"/>
      <c r="BUC122" s="152"/>
      <c r="BUD122" s="152"/>
      <c r="BUE122" s="152"/>
      <c r="BUF122" s="152"/>
      <c r="BUG122" s="152"/>
      <c r="BUH122" s="152"/>
      <c r="BUI122" s="152"/>
      <c r="BUJ122" s="152"/>
      <c r="BUK122" s="152"/>
      <c r="BUL122" s="152"/>
      <c r="BUM122" s="152"/>
      <c r="BUN122" s="152"/>
      <c r="BUO122" s="152"/>
      <c r="BUP122" s="152"/>
      <c r="BUQ122" s="152"/>
      <c r="BUR122" s="152"/>
      <c r="BUS122" s="152"/>
      <c r="BUT122" s="152"/>
      <c r="BUU122" s="152"/>
      <c r="BUV122" s="152"/>
      <c r="BUW122" s="152"/>
      <c r="BUX122" s="152"/>
      <c r="BUY122" s="152"/>
      <c r="BUZ122" s="152"/>
      <c r="BVA122" s="152"/>
      <c r="BVB122" s="152"/>
      <c r="BVC122" s="152"/>
      <c r="BVD122" s="152"/>
      <c r="BVE122" s="152"/>
      <c r="BVF122" s="152"/>
      <c r="BVG122" s="152"/>
      <c r="BVH122" s="152"/>
      <c r="BVI122" s="152"/>
      <c r="BVJ122" s="152"/>
      <c r="BVK122" s="152"/>
      <c r="BVL122" s="152"/>
      <c r="BVM122" s="152"/>
      <c r="BVN122" s="152"/>
      <c r="BVO122" s="152"/>
      <c r="BVP122" s="152"/>
      <c r="BVQ122" s="152"/>
      <c r="BVR122" s="152"/>
      <c r="BVS122" s="152"/>
      <c r="BVT122" s="152"/>
      <c r="BVU122" s="152"/>
      <c r="BVV122" s="152"/>
      <c r="BVW122" s="152"/>
      <c r="BVX122" s="152"/>
      <c r="BVY122" s="152"/>
      <c r="BVZ122" s="152"/>
      <c r="BWA122" s="152"/>
      <c r="BWB122" s="152"/>
      <c r="BWC122" s="152"/>
      <c r="BWD122" s="152"/>
      <c r="BWE122" s="152"/>
      <c r="BWF122" s="152"/>
      <c r="BWG122" s="152"/>
      <c r="BWH122" s="152"/>
      <c r="BWI122" s="152"/>
      <c r="BWJ122" s="152"/>
      <c r="BWK122" s="152"/>
      <c r="BWL122" s="152"/>
      <c r="BWM122" s="152"/>
      <c r="BWN122" s="152"/>
      <c r="BWO122" s="152"/>
      <c r="BWP122" s="152"/>
      <c r="BWQ122" s="152"/>
      <c r="BWR122" s="152"/>
      <c r="BWS122" s="152"/>
      <c r="BWT122" s="152"/>
      <c r="BWU122" s="152"/>
      <c r="BWV122" s="152"/>
      <c r="BWW122" s="152"/>
      <c r="BWX122" s="152"/>
      <c r="BWY122" s="152"/>
      <c r="BWZ122" s="152"/>
      <c r="BXA122" s="152"/>
      <c r="BXB122" s="152"/>
      <c r="BXC122" s="152"/>
      <c r="BXD122" s="152"/>
      <c r="BXE122" s="152"/>
      <c r="BXF122" s="152"/>
      <c r="BXG122" s="152"/>
      <c r="BXH122" s="152"/>
      <c r="BXI122" s="152"/>
      <c r="BXJ122" s="152"/>
      <c r="BXK122" s="152"/>
      <c r="BXL122" s="152"/>
      <c r="BXM122" s="152"/>
      <c r="BXN122" s="152"/>
      <c r="BXO122" s="152"/>
      <c r="BXP122" s="152"/>
      <c r="BXQ122" s="152"/>
      <c r="BXR122" s="152"/>
      <c r="BXS122" s="152"/>
      <c r="BXT122" s="152"/>
      <c r="BXU122" s="152"/>
      <c r="BXV122" s="152"/>
      <c r="BXW122" s="152"/>
      <c r="BXX122" s="152"/>
      <c r="BXY122" s="152"/>
      <c r="BXZ122" s="152"/>
      <c r="BYA122" s="152"/>
      <c r="BYB122" s="152"/>
      <c r="BYC122" s="152"/>
      <c r="BYD122" s="152"/>
      <c r="BYE122" s="152"/>
      <c r="BYF122" s="152"/>
      <c r="BYG122" s="152"/>
      <c r="BYH122" s="152"/>
      <c r="BYI122" s="152"/>
      <c r="BYJ122" s="152"/>
      <c r="BYK122" s="152"/>
      <c r="BYL122" s="152"/>
      <c r="BYM122" s="152"/>
      <c r="BYN122" s="152"/>
      <c r="BYO122" s="152"/>
      <c r="BYP122" s="152"/>
      <c r="BYQ122" s="152"/>
      <c r="BYR122" s="152"/>
      <c r="BYS122" s="152"/>
      <c r="BYT122" s="152"/>
      <c r="BYU122" s="152"/>
      <c r="BYV122" s="152"/>
      <c r="BYW122" s="152"/>
      <c r="BYX122" s="152"/>
      <c r="BYY122" s="152"/>
      <c r="BYZ122" s="152"/>
      <c r="BZA122" s="152"/>
      <c r="BZB122" s="152"/>
      <c r="BZC122" s="152"/>
      <c r="BZD122" s="152"/>
      <c r="BZE122" s="152"/>
      <c r="BZF122" s="152"/>
      <c r="BZG122" s="152"/>
      <c r="BZH122" s="152"/>
      <c r="BZI122" s="152"/>
      <c r="BZJ122" s="152"/>
      <c r="BZK122" s="152"/>
      <c r="BZL122" s="152"/>
      <c r="BZM122" s="152"/>
      <c r="BZN122" s="152"/>
      <c r="BZO122" s="152"/>
      <c r="BZP122" s="152"/>
      <c r="BZQ122" s="152"/>
      <c r="BZR122" s="152"/>
      <c r="BZS122" s="152"/>
      <c r="BZT122" s="152"/>
      <c r="BZU122" s="152"/>
      <c r="BZV122" s="152"/>
      <c r="BZW122" s="152"/>
      <c r="BZX122" s="152"/>
      <c r="BZY122" s="152"/>
      <c r="BZZ122" s="152"/>
      <c r="CAA122" s="152"/>
      <c r="CAB122" s="152"/>
      <c r="CAC122" s="152"/>
      <c r="CAD122" s="152"/>
      <c r="CAE122" s="152"/>
      <c r="CAF122" s="152"/>
      <c r="CAG122" s="152"/>
      <c r="CAH122" s="152"/>
      <c r="CAI122" s="152"/>
      <c r="CAJ122" s="152"/>
      <c r="CAK122" s="152"/>
      <c r="CAL122" s="152"/>
      <c r="CAM122" s="152"/>
      <c r="CAN122" s="152"/>
      <c r="CAO122" s="152"/>
      <c r="CAP122" s="152"/>
      <c r="CAQ122" s="152"/>
      <c r="CAR122" s="152"/>
      <c r="CAS122" s="152"/>
      <c r="CAT122" s="152"/>
      <c r="CAU122" s="152"/>
      <c r="CAV122" s="152"/>
      <c r="CAW122" s="152"/>
      <c r="CAX122" s="152"/>
      <c r="CAY122" s="152"/>
      <c r="CAZ122" s="152"/>
      <c r="CBA122" s="152"/>
      <c r="CBB122" s="152"/>
      <c r="CBC122" s="152"/>
      <c r="CBD122" s="152"/>
      <c r="CBE122" s="152"/>
      <c r="CBF122" s="152"/>
      <c r="CBG122" s="152"/>
      <c r="CBH122" s="152"/>
      <c r="CBI122" s="152"/>
      <c r="CBJ122" s="152"/>
      <c r="CBK122" s="152"/>
      <c r="CBL122" s="152"/>
      <c r="CBM122" s="152"/>
      <c r="CBN122" s="152"/>
      <c r="CBO122" s="152"/>
      <c r="CBP122" s="152"/>
      <c r="CBQ122" s="152"/>
      <c r="CBR122" s="152"/>
      <c r="CBS122" s="152"/>
      <c r="CBT122" s="152"/>
      <c r="CBU122" s="152"/>
      <c r="CBV122" s="152"/>
      <c r="CBW122" s="152"/>
      <c r="CBX122" s="152"/>
      <c r="CBY122" s="152"/>
      <c r="CBZ122" s="152"/>
      <c r="CCA122" s="152"/>
      <c r="CCB122" s="152"/>
      <c r="CCC122" s="152"/>
      <c r="CCD122" s="152"/>
      <c r="CCE122" s="152"/>
      <c r="CCF122" s="152"/>
      <c r="CCG122" s="152"/>
      <c r="CCH122" s="152"/>
      <c r="CCI122" s="152"/>
      <c r="CCJ122" s="152"/>
      <c r="CCK122" s="152"/>
      <c r="CCL122" s="152"/>
      <c r="CCM122" s="152"/>
      <c r="CCN122" s="152"/>
      <c r="CCO122" s="152"/>
      <c r="CCP122" s="152"/>
      <c r="CCQ122" s="152"/>
      <c r="CCR122" s="152"/>
      <c r="CCS122" s="152"/>
      <c r="CCT122" s="152"/>
      <c r="CCU122" s="152"/>
      <c r="CCV122" s="152"/>
      <c r="CCW122" s="152"/>
      <c r="CCX122" s="152"/>
      <c r="CCY122" s="152"/>
      <c r="CCZ122" s="152"/>
      <c r="CDA122" s="152"/>
      <c r="CDB122" s="152"/>
      <c r="CDC122" s="152"/>
      <c r="CDD122" s="152"/>
      <c r="CDE122" s="152"/>
      <c r="CDF122" s="152"/>
      <c r="CDG122" s="152"/>
      <c r="CDH122" s="152"/>
      <c r="CDI122" s="152"/>
      <c r="CDJ122" s="152"/>
      <c r="CDK122" s="152"/>
      <c r="CDL122" s="152"/>
      <c r="CDM122" s="152"/>
      <c r="CDN122" s="152"/>
      <c r="CDO122" s="152"/>
      <c r="CDP122" s="152"/>
      <c r="CDQ122" s="152"/>
      <c r="CDR122" s="152"/>
      <c r="CDS122" s="152"/>
      <c r="CDT122" s="152"/>
      <c r="CDU122" s="152"/>
      <c r="CDV122" s="152"/>
      <c r="CDW122" s="152"/>
      <c r="CDX122" s="152"/>
      <c r="CDY122" s="152"/>
      <c r="CDZ122" s="152"/>
      <c r="CEA122" s="152"/>
      <c r="CEB122" s="152"/>
      <c r="CEC122" s="152"/>
      <c r="CED122" s="152"/>
      <c r="CEE122" s="152"/>
      <c r="CEF122" s="152"/>
      <c r="CEG122" s="152"/>
      <c r="CEH122" s="152"/>
      <c r="CEI122" s="152"/>
      <c r="CEJ122" s="152"/>
      <c r="CEK122" s="152"/>
      <c r="CEL122" s="152"/>
      <c r="CEM122" s="152"/>
      <c r="CEN122" s="152"/>
      <c r="CEO122" s="152"/>
      <c r="CEP122" s="152"/>
      <c r="CEQ122" s="152"/>
      <c r="CER122" s="152"/>
      <c r="CES122" s="152"/>
      <c r="CET122" s="152"/>
      <c r="CEU122" s="152"/>
      <c r="CEV122" s="152"/>
      <c r="CEW122" s="152"/>
      <c r="CEX122" s="152"/>
      <c r="CEY122" s="152"/>
      <c r="CEZ122" s="152"/>
      <c r="CFA122" s="152"/>
      <c r="CFB122" s="152"/>
      <c r="CFC122" s="152"/>
      <c r="CFD122" s="152"/>
      <c r="CFE122" s="152"/>
      <c r="CFF122" s="152"/>
      <c r="CFG122" s="152"/>
      <c r="CFH122" s="152"/>
      <c r="CFI122" s="152"/>
      <c r="CFJ122" s="152"/>
      <c r="CFK122" s="152"/>
      <c r="CFL122" s="152"/>
      <c r="CFM122" s="152"/>
      <c r="CFN122" s="152"/>
      <c r="CFO122" s="152"/>
      <c r="CFP122" s="152"/>
      <c r="CFQ122" s="152"/>
      <c r="CFR122" s="152"/>
      <c r="CFS122" s="152"/>
      <c r="CFT122" s="152"/>
      <c r="CFU122" s="152"/>
      <c r="CFV122" s="152"/>
      <c r="CFW122" s="152"/>
      <c r="CFX122" s="152"/>
      <c r="CFY122" s="152"/>
      <c r="CFZ122" s="152"/>
      <c r="CGA122" s="152"/>
      <c r="CGB122" s="152"/>
      <c r="CGC122" s="152"/>
      <c r="CGD122" s="152"/>
      <c r="CGE122" s="152"/>
      <c r="CGF122" s="152"/>
      <c r="CGG122" s="152"/>
      <c r="CGH122" s="152"/>
      <c r="CGI122" s="152"/>
      <c r="CGJ122" s="152"/>
      <c r="CGK122" s="152"/>
      <c r="CGL122" s="152"/>
      <c r="CGM122" s="152"/>
      <c r="CGN122" s="152"/>
      <c r="CGO122" s="152"/>
      <c r="CGP122" s="152"/>
      <c r="CGQ122" s="152"/>
      <c r="CGR122" s="152"/>
      <c r="CGS122" s="152"/>
      <c r="CGT122" s="152"/>
      <c r="CGU122" s="152"/>
      <c r="CGV122" s="152"/>
      <c r="CGW122" s="152"/>
      <c r="CGX122" s="152"/>
      <c r="CGY122" s="152"/>
      <c r="CGZ122" s="152"/>
      <c r="CHA122" s="152"/>
      <c r="CHB122" s="152"/>
      <c r="CHC122" s="152"/>
      <c r="CHD122" s="152"/>
      <c r="CHE122" s="152"/>
      <c r="CHF122" s="152"/>
      <c r="CHG122" s="152"/>
      <c r="CHH122" s="152"/>
      <c r="CHI122" s="152"/>
      <c r="CHJ122" s="152"/>
      <c r="CHK122" s="152"/>
      <c r="CHL122" s="152"/>
      <c r="CHM122" s="152"/>
      <c r="CHN122" s="152"/>
      <c r="CHO122" s="152"/>
      <c r="CHP122" s="152"/>
      <c r="CHQ122" s="152"/>
      <c r="CHR122" s="152"/>
      <c r="CHS122" s="152"/>
      <c r="CHT122" s="152"/>
      <c r="CHU122" s="152"/>
      <c r="CHV122" s="152"/>
      <c r="CHW122" s="152"/>
      <c r="CHX122" s="152"/>
      <c r="CHY122" s="152"/>
      <c r="CHZ122" s="152"/>
      <c r="CIA122" s="152"/>
      <c r="CIB122" s="152"/>
      <c r="CIC122" s="152"/>
      <c r="CID122" s="152"/>
      <c r="CIE122" s="152"/>
      <c r="CIF122" s="152"/>
      <c r="CIG122" s="152"/>
      <c r="CIH122" s="152"/>
      <c r="CII122" s="152"/>
      <c r="CIJ122" s="152"/>
      <c r="CIK122" s="152"/>
      <c r="CIL122" s="152"/>
      <c r="CIM122" s="152"/>
      <c r="CIN122" s="152"/>
      <c r="CIO122" s="152"/>
      <c r="CIP122" s="152"/>
      <c r="CIQ122" s="152"/>
      <c r="CIR122" s="152"/>
      <c r="CIS122" s="152"/>
      <c r="CIT122" s="152"/>
      <c r="CIU122" s="152"/>
      <c r="CIV122" s="152"/>
      <c r="CIW122" s="152"/>
      <c r="CIX122" s="152"/>
      <c r="CIY122" s="152"/>
      <c r="CIZ122" s="152"/>
      <c r="CJA122" s="152"/>
      <c r="CJB122" s="152"/>
      <c r="CJC122" s="152"/>
      <c r="CJD122" s="152"/>
      <c r="CJE122" s="152"/>
      <c r="CJF122" s="152"/>
      <c r="CJG122" s="152"/>
      <c r="CJH122" s="152"/>
      <c r="CJI122" s="152"/>
      <c r="CJJ122" s="152"/>
      <c r="CJK122" s="152"/>
      <c r="CJL122" s="152"/>
      <c r="CJM122" s="152"/>
      <c r="CJN122" s="152"/>
      <c r="CJO122" s="152"/>
      <c r="CJP122" s="152"/>
      <c r="CJQ122" s="152"/>
      <c r="CJR122" s="152"/>
      <c r="CJS122" s="152"/>
      <c r="CJT122" s="152"/>
      <c r="CJU122" s="152"/>
      <c r="CJV122" s="152"/>
      <c r="CJW122" s="152"/>
      <c r="CJX122" s="152"/>
      <c r="CJY122" s="152"/>
      <c r="CJZ122" s="152"/>
      <c r="CKA122" s="152"/>
      <c r="CKB122" s="152"/>
      <c r="CKC122" s="152"/>
      <c r="CKD122" s="152"/>
      <c r="CKE122" s="152"/>
      <c r="CKF122" s="152"/>
      <c r="CKG122" s="152"/>
      <c r="CKH122" s="152"/>
      <c r="CKI122" s="152"/>
      <c r="CKJ122" s="152"/>
      <c r="CKK122" s="152"/>
      <c r="CKL122" s="152"/>
      <c r="CKM122" s="152"/>
      <c r="CKN122" s="152"/>
      <c r="CKO122" s="152"/>
      <c r="CKP122" s="152"/>
      <c r="CKQ122" s="152"/>
      <c r="CKR122" s="152"/>
      <c r="CKS122" s="152"/>
      <c r="CKT122" s="152"/>
      <c r="CKU122" s="152"/>
      <c r="CKV122" s="152"/>
      <c r="CKW122" s="152"/>
      <c r="CKX122" s="152"/>
      <c r="CKY122" s="152"/>
      <c r="CKZ122" s="152"/>
      <c r="CLA122" s="152"/>
      <c r="CLB122" s="152"/>
      <c r="CLC122" s="152"/>
      <c r="CLD122" s="152"/>
      <c r="CLE122" s="152"/>
      <c r="CLF122" s="152"/>
      <c r="CLG122" s="152"/>
      <c r="CLH122" s="152"/>
      <c r="CLI122" s="152"/>
      <c r="CLJ122" s="152"/>
      <c r="CLK122" s="152"/>
      <c r="CLL122" s="152"/>
      <c r="CLM122" s="152"/>
      <c r="CLN122" s="152"/>
      <c r="CLO122" s="152"/>
      <c r="CLP122" s="152"/>
      <c r="CLQ122" s="152"/>
      <c r="CLR122" s="152"/>
      <c r="CLS122" s="152"/>
      <c r="CLT122" s="152"/>
      <c r="CLU122" s="152"/>
      <c r="CLV122" s="152"/>
      <c r="CLW122" s="152"/>
      <c r="CLX122" s="152"/>
      <c r="CLY122" s="152"/>
      <c r="CLZ122" s="152"/>
      <c r="CMA122" s="152"/>
      <c r="CMB122" s="152"/>
      <c r="CMC122" s="152"/>
      <c r="CMD122" s="152"/>
      <c r="CME122" s="152"/>
      <c r="CMF122" s="152"/>
      <c r="CMG122" s="152"/>
      <c r="CMH122" s="152"/>
      <c r="CMI122" s="152"/>
      <c r="CMJ122" s="152"/>
      <c r="CMK122" s="152"/>
      <c r="CML122" s="152"/>
      <c r="CMM122" s="152"/>
      <c r="CMN122" s="152"/>
      <c r="CMO122" s="152"/>
      <c r="CMP122" s="152"/>
      <c r="CMQ122" s="152"/>
      <c r="CMR122" s="152"/>
      <c r="CMS122" s="152"/>
      <c r="CMT122" s="152"/>
      <c r="CMU122" s="152"/>
      <c r="CMV122" s="152"/>
      <c r="CMW122" s="152"/>
      <c r="CMX122" s="152"/>
      <c r="CMY122" s="152"/>
      <c r="CMZ122" s="152"/>
      <c r="CNA122" s="152"/>
      <c r="CNB122" s="152"/>
      <c r="CNC122" s="152"/>
      <c r="CND122" s="152"/>
      <c r="CNE122" s="152"/>
      <c r="CNF122" s="152"/>
      <c r="CNG122" s="152"/>
      <c r="CNH122" s="152"/>
      <c r="CNI122" s="152"/>
      <c r="CNJ122" s="152"/>
      <c r="CNK122" s="152"/>
      <c r="CNL122" s="152"/>
      <c r="CNM122" s="152"/>
      <c r="CNN122" s="152"/>
      <c r="CNO122" s="152"/>
      <c r="CNP122" s="152"/>
      <c r="CNQ122" s="152"/>
      <c r="CNR122" s="152"/>
      <c r="CNS122" s="152"/>
      <c r="CNT122" s="152"/>
      <c r="CNU122" s="152"/>
      <c r="CNV122" s="152"/>
      <c r="CNW122" s="152"/>
      <c r="CNX122" s="152"/>
      <c r="CNY122" s="152"/>
      <c r="CNZ122" s="152"/>
      <c r="COA122" s="152"/>
      <c r="COB122" s="152"/>
      <c r="COC122" s="152"/>
      <c r="COD122" s="152"/>
      <c r="COE122" s="152"/>
      <c r="COF122" s="152"/>
      <c r="COG122" s="152"/>
      <c r="COH122" s="152"/>
      <c r="COI122" s="152"/>
      <c r="COJ122" s="152"/>
      <c r="COK122" s="152"/>
      <c r="COL122" s="152"/>
      <c r="COM122" s="152"/>
      <c r="CON122" s="152"/>
      <c r="COO122" s="152"/>
      <c r="COP122" s="152"/>
      <c r="COQ122" s="152"/>
      <c r="COR122" s="152"/>
      <c r="COS122" s="152"/>
      <c r="COT122" s="152"/>
      <c r="COU122" s="152"/>
      <c r="COV122" s="152"/>
      <c r="COW122" s="152"/>
      <c r="COX122" s="152"/>
      <c r="COY122" s="152"/>
      <c r="COZ122" s="152"/>
      <c r="CPA122" s="152"/>
      <c r="CPB122" s="152"/>
      <c r="CPC122" s="152"/>
      <c r="CPD122" s="152"/>
      <c r="CPE122" s="152"/>
      <c r="CPF122" s="152"/>
      <c r="CPG122" s="152"/>
      <c r="CPH122" s="152"/>
      <c r="CPI122" s="152"/>
      <c r="CPJ122" s="152"/>
      <c r="CPK122" s="152"/>
      <c r="CPL122" s="152"/>
      <c r="CPM122" s="152"/>
      <c r="CPN122" s="152"/>
      <c r="CPO122" s="152"/>
      <c r="CPP122" s="152"/>
      <c r="CPQ122" s="152"/>
      <c r="CPR122" s="152"/>
      <c r="CPS122" s="152"/>
      <c r="CPT122" s="152"/>
      <c r="CPU122" s="152"/>
      <c r="CPV122" s="152"/>
      <c r="CPW122" s="152"/>
      <c r="CPX122" s="152"/>
      <c r="CPY122" s="152"/>
      <c r="CPZ122" s="152"/>
      <c r="CQA122" s="152"/>
      <c r="CQB122" s="152"/>
      <c r="CQC122" s="152"/>
      <c r="CQD122" s="152"/>
      <c r="CQE122" s="152"/>
      <c r="CQF122" s="152"/>
      <c r="CQG122" s="152"/>
      <c r="CQH122" s="152"/>
      <c r="CQI122" s="152"/>
      <c r="CQJ122" s="152"/>
      <c r="CQK122" s="152"/>
      <c r="CQL122" s="152"/>
      <c r="CQM122" s="152"/>
      <c r="CQN122" s="152"/>
      <c r="CQO122" s="152"/>
      <c r="CQP122" s="152"/>
      <c r="CQQ122" s="152"/>
      <c r="CQR122" s="152"/>
      <c r="CQS122" s="152"/>
      <c r="CQT122" s="152"/>
      <c r="CQU122" s="152"/>
      <c r="CQV122" s="152"/>
      <c r="CQW122" s="152"/>
      <c r="CQX122" s="152"/>
      <c r="CQY122" s="152"/>
      <c r="CQZ122" s="152"/>
      <c r="CRA122" s="152"/>
      <c r="CRB122" s="152"/>
      <c r="CRC122" s="152"/>
      <c r="CRD122" s="152"/>
      <c r="CRE122" s="152"/>
      <c r="CRF122" s="152"/>
      <c r="CRG122" s="152"/>
      <c r="CRH122" s="152"/>
      <c r="CRI122" s="152"/>
      <c r="CRJ122" s="152"/>
      <c r="CRK122" s="152"/>
      <c r="CRL122" s="152"/>
      <c r="CRM122" s="152"/>
      <c r="CRN122" s="152"/>
      <c r="CRO122" s="152"/>
      <c r="CRP122" s="152"/>
      <c r="CRQ122" s="152"/>
      <c r="CRR122" s="152"/>
      <c r="CRS122" s="152"/>
      <c r="CRT122" s="152"/>
      <c r="CRU122" s="152"/>
      <c r="CRV122" s="152"/>
      <c r="CRW122" s="152"/>
      <c r="CRX122" s="152"/>
      <c r="CRY122" s="152"/>
      <c r="CRZ122" s="152"/>
      <c r="CSA122" s="152"/>
      <c r="CSB122" s="152"/>
      <c r="CSC122" s="152"/>
      <c r="CSD122" s="152"/>
      <c r="CSE122" s="152"/>
      <c r="CSF122" s="152"/>
      <c r="CSG122" s="152"/>
      <c r="CSH122" s="152"/>
      <c r="CSI122" s="152"/>
      <c r="CSJ122" s="152"/>
      <c r="CSK122" s="152"/>
      <c r="CSL122" s="152"/>
      <c r="CSM122" s="152"/>
      <c r="CSN122" s="152"/>
      <c r="CSO122" s="152"/>
      <c r="CSP122" s="152"/>
      <c r="CSQ122" s="152"/>
      <c r="CSR122" s="152"/>
      <c r="CSS122" s="152"/>
      <c r="CST122" s="152"/>
      <c r="CSU122" s="152"/>
      <c r="CSV122" s="152"/>
      <c r="CSW122" s="152"/>
      <c r="CSX122" s="152"/>
      <c r="CSY122" s="152"/>
      <c r="CSZ122" s="152"/>
      <c r="CTA122" s="152"/>
      <c r="CTB122" s="152"/>
      <c r="CTC122" s="152"/>
      <c r="CTD122" s="152"/>
      <c r="CTE122" s="152"/>
      <c r="CTF122" s="152"/>
      <c r="CTG122" s="152"/>
      <c r="CTH122" s="152"/>
      <c r="CTI122" s="152"/>
      <c r="CTJ122" s="152"/>
      <c r="CTK122" s="152"/>
      <c r="CTL122" s="152"/>
      <c r="CTM122" s="152"/>
      <c r="CTN122" s="152"/>
      <c r="CTO122" s="152"/>
      <c r="CTP122" s="152"/>
      <c r="CTQ122" s="152"/>
      <c r="CTR122" s="152"/>
      <c r="CTS122" s="152"/>
      <c r="CTT122" s="152"/>
      <c r="CTU122" s="152"/>
      <c r="CTV122" s="152"/>
      <c r="CTW122" s="152"/>
      <c r="CTX122" s="152"/>
      <c r="CTY122" s="152"/>
      <c r="CTZ122" s="152"/>
      <c r="CUA122" s="152"/>
      <c r="CUB122" s="152"/>
      <c r="CUC122" s="152"/>
      <c r="CUD122" s="152"/>
      <c r="CUE122" s="152"/>
      <c r="CUF122" s="152"/>
      <c r="CUG122" s="152"/>
      <c r="CUH122" s="152"/>
      <c r="CUI122" s="152"/>
      <c r="CUJ122" s="152"/>
      <c r="CUK122" s="152"/>
      <c r="CUL122" s="152"/>
      <c r="CUM122" s="152"/>
      <c r="CUN122" s="152"/>
      <c r="CUO122" s="152"/>
      <c r="CUP122" s="152"/>
      <c r="CUQ122" s="152"/>
      <c r="CUR122" s="152"/>
      <c r="CUS122" s="152"/>
      <c r="CUT122" s="152"/>
      <c r="CUU122" s="152"/>
      <c r="CUV122" s="152"/>
      <c r="CUW122" s="152"/>
      <c r="CUX122" s="152"/>
      <c r="CUY122" s="152"/>
      <c r="CUZ122" s="152"/>
      <c r="CVA122" s="152"/>
      <c r="CVB122" s="152"/>
      <c r="CVC122" s="152"/>
      <c r="CVD122" s="152"/>
      <c r="CVE122" s="152"/>
      <c r="CVF122" s="152"/>
      <c r="CVG122" s="152"/>
      <c r="CVH122" s="152"/>
      <c r="CVI122" s="152"/>
      <c r="CVJ122" s="152"/>
      <c r="CVK122" s="152"/>
      <c r="CVL122" s="152"/>
      <c r="CVM122" s="152"/>
      <c r="CVN122" s="152"/>
      <c r="CVO122" s="152"/>
      <c r="CVP122" s="152"/>
      <c r="CVQ122" s="152"/>
      <c r="CVR122" s="152"/>
      <c r="CVS122" s="152"/>
      <c r="CVT122" s="152"/>
      <c r="CVU122" s="152"/>
      <c r="CVV122" s="152"/>
      <c r="CVW122" s="152"/>
      <c r="CVX122" s="152"/>
      <c r="CVY122" s="152"/>
      <c r="CVZ122" s="152"/>
      <c r="CWA122" s="152"/>
      <c r="CWB122" s="152"/>
      <c r="CWC122" s="152"/>
      <c r="CWD122" s="152"/>
      <c r="CWE122" s="152"/>
      <c r="CWF122" s="152"/>
      <c r="CWG122" s="152"/>
      <c r="CWH122" s="152"/>
      <c r="CWI122" s="152"/>
      <c r="CWJ122" s="152"/>
      <c r="CWK122" s="152"/>
      <c r="CWL122" s="152"/>
      <c r="CWM122" s="152"/>
      <c r="CWN122" s="152"/>
      <c r="CWO122" s="152"/>
      <c r="CWP122" s="152"/>
      <c r="CWQ122" s="152"/>
      <c r="CWR122" s="152"/>
      <c r="CWS122" s="152"/>
      <c r="CWT122" s="152"/>
      <c r="CWU122" s="152"/>
      <c r="CWV122" s="152"/>
      <c r="CWW122" s="152"/>
      <c r="CWX122" s="152"/>
      <c r="CWY122" s="152"/>
      <c r="CWZ122" s="152"/>
      <c r="CXA122" s="152"/>
      <c r="CXB122" s="152"/>
      <c r="CXC122" s="152"/>
      <c r="CXD122" s="152"/>
      <c r="CXE122" s="152"/>
      <c r="CXF122" s="152"/>
      <c r="CXG122" s="152"/>
      <c r="CXH122" s="152"/>
      <c r="CXI122" s="152"/>
      <c r="CXJ122" s="152"/>
      <c r="CXK122" s="152"/>
      <c r="CXL122" s="152"/>
      <c r="CXM122" s="152"/>
      <c r="CXN122" s="152"/>
      <c r="CXO122" s="152"/>
      <c r="CXP122" s="152"/>
      <c r="CXQ122" s="152"/>
      <c r="CXR122" s="152"/>
      <c r="CXS122" s="152"/>
      <c r="CXT122" s="152"/>
      <c r="CXU122" s="152"/>
      <c r="CXV122" s="152"/>
      <c r="CXW122" s="152"/>
      <c r="CXX122" s="152"/>
      <c r="CXY122" s="152"/>
      <c r="CXZ122" s="152"/>
      <c r="CYA122" s="152"/>
      <c r="CYB122" s="152"/>
      <c r="CYC122" s="152"/>
      <c r="CYD122" s="152"/>
      <c r="CYE122" s="152"/>
      <c r="CYF122" s="152"/>
      <c r="CYG122" s="152"/>
      <c r="CYH122" s="152"/>
      <c r="CYI122" s="152"/>
      <c r="CYJ122" s="152"/>
      <c r="CYK122" s="152"/>
      <c r="CYL122" s="152"/>
      <c r="CYM122" s="152"/>
      <c r="CYN122" s="152"/>
      <c r="CYO122" s="152"/>
      <c r="CYP122" s="152"/>
      <c r="CYQ122" s="152"/>
      <c r="CYR122" s="152"/>
      <c r="CYS122" s="152"/>
      <c r="CYT122" s="152"/>
      <c r="CYU122" s="152"/>
      <c r="CYV122" s="152"/>
      <c r="CYW122" s="152"/>
      <c r="CYX122" s="152"/>
      <c r="CYY122" s="152"/>
      <c r="CYZ122" s="152"/>
      <c r="CZA122" s="152"/>
      <c r="CZB122" s="152"/>
      <c r="CZC122" s="152"/>
      <c r="CZD122" s="152"/>
      <c r="CZE122" s="152"/>
      <c r="CZF122" s="152"/>
      <c r="CZG122" s="152"/>
      <c r="CZH122" s="152"/>
      <c r="CZI122" s="152"/>
      <c r="CZJ122" s="152"/>
      <c r="CZK122" s="152"/>
      <c r="CZL122" s="152"/>
      <c r="CZM122" s="152"/>
      <c r="CZN122" s="152"/>
      <c r="CZO122" s="152"/>
      <c r="CZP122" s="152"/>
      <c r="CZQ122" s="152"/>
      <c r="CZR122" s="152"/>
      <c r="CZS122" s="152"/>
      <c r="CZT122" s="152"/>
      <c r="CZU122" s="152"/>
      <c r="CZV122" s="152"/>
      <c r="CZW122" s="152"/>
      <c r="CZX122" s="152"/>
      <c r="CZY122" s="152"/>
      <c r="CZZ122" s="152"/>
      <c r="DAA122" s="152"/>
      <c r="DAB122" s="152"/>
      <c r="DAC122" s="152"/>
      <c r="DAD122" s="152"/>
      <c r="DAE122" s="152"/>
      <c r="DAF122" s="152"/>
      <c r="DAG122" s="152"/>
      <c r="DAH122" s="152"/>
      <c r="DAI122" s="152"/>
      <c r="DAJ122" s="152"/>
      <c r="DAK122" s="152"/>
      <c r="DAL122" s="152"/>
      <c r="DAM122" s="152"/>
      <c r="DAN122" s="152"/>
      <c r="DAO122" s="152"/>
      <c r="DAP122" s="152"/>
      <c r="DAQ122" s="152"/>
      <c r="DAR122" s="152"/>
      <c r="DAS122" s="152"/>
      <c r="DAT122" s="152"/>
      <c r="DAU122" s="152"/>
      <c r="DAV122" s="152"/>
      <c r="DAW122" s="152"/>
      <c r="DAX122" s="152"/>
      <c r="DAY122" s="152"/>
      <c r="DAZ122" s="152"/>
      <c r="DBA122" s="152"/>
      <c r="DBB122" s="152"/>
      <c r="DBC122" s="152"/>
      <c r="DBD122" s="152"/>
      <c r="DBE122" s="152"/>
      <c r="DBF122" s="152"/>
      <c r="DBG122" s="152"/>
      <c r="DBH122" s="152"/>
      <c r="DBI122" s="152"/>
      <c r="DBJ122" s="152"/>
      <c r="DBK122" s="152"/>
      <c r="DBL122" s="152"/>
      <c r="DBM122" s="152"/>
      <c r="DBN122" s="152"/>
      <c r="DBO122" s="152"/>
      <c r="DBP122" s="152"/>
      <c r="DBQ122" s="152"/>
      <c r="DBR122" s="152"/>
      <c r="DBS122" s="152"/>
      <c r="DBT122" s="152"/>
      <c r="DBU122" s="152"/>
      <c r="DBV122" s="152"/>
      <c r="DBW122" s="152"/>
      <c r="DBX122" s="152"/>
      <c r="DBY122" s="152"/>
      <c r="DBZ122" s="152"/>
      <c r="DCA122" s="152"/>
      <c r="DCB122" s="152"/>
      <c r="DCC122" s="152"/>
      <c r="DCD122" s="152"/>
      <c r="DCE122" s="152"/>
      <c r="DCF122" s="152"/>
      <c r="DCG122" s="152"/>
      <c r="DCH122" s="152"/>
      <c r="DCI122" s="152"/>
      <c r="DCJ122" s="152"/>
      <c r="DCK122" s="152"/>
      <c r="DCL122" s="152"/>
      <c r="DCM122" s="152"/>
      <c r="DCN122" s="152"/>
      <c r="DCO122" s="152"/>
      <c r="DCP122" s="152"/>
      <c r="DCQ122" s="152"/>
      <c r="DCR122" s="152"/>
      <c r="DCS122" s="152"/>
      <c r="DCT122" s="152"/>
      <c r="DCU122" s="152"/>
      <c r="DCV122" s="152"/>
      <c r="DCW122" s="152"/>
      <c r="DCX122" s="152"/>
      <c r="DCY122" s="152"/>
      <c r="DCZ122" s="152"/>
      <c r="DDA122" s="152"/>
      <c r="DDB122" s="152"/>
      <c r="DDC122" s="152"/>
      <c r="DDD122" s="152"/>
      <c r="DDE122" s="152"/>
      <c r="DDF122" s="152"/>
      <c r="DDG122" s="152"/>
      <c r="DDH122" s="152"/>
      <c r="DDI122" s="152"/>
      <c r="DDJ122" s="152"/>
      <c r="DDK122" s="152"/>
      <c r="DDL122" s="152"/>
      <c r="DDM122" s="152"/>
      <c r="DDN122" s="152"/>
      <c r="DDO122" s="152"/>
      <c r="DDP122" s="152"/>
      <c r="DDQ122" s="152"/>
      <c r="DDR122" s="152"/>
      <c r="DDS122" s="152"/>
      <c r="DDT122" s="152"/>
      <c r="DDU122" s="152"/>
      <c r="DDV122" s="152"/>
      <c r="DDW122" s="152"/>
      <c r="DDX122" s="152"/>
      <c r="DDY122" s="152"/>
      <c r="DDZ122" s="152"/>
      <c r="DEA122" s="152"/>
      <c r="DEB122" s="152"/>
      <c r="DEC122" s="152"/>
      <c r="DED122" s="152"/>
      <c r="DEE122" s="152"/>
      <c r="DEF122" s="152"/>
      <c r="DEG122" s="152"/>
      <c r="DEH122" s="152"/>
      <c r="DEI122" s="152"/>
      <c r="DEJ122" s="152"/>
      <c r="DEK122" s="152"/>
      <c r="DEL122" s="152"/>
      <c r="DEM122" s="152"/>
      <c r="DEN122" s="152"/>
      <c r="DEO122" s="152"/>
      <c r="DEP122" s="152"/>
      <c r="DEQ122" s="152"/>
      <c r="DER122" s="152"/>
      <c r="DES122" s="152"/>
      <c r="DET122" s="152"/>
      <c r="DEU122" s="152"/>
      <c r="DEV122" s="152"/>
      <c r="DEW122" s="152"/>
      <c r="DEX122" s="152"/>
      <c r="DEY122" s="152"/>
      <c r="DEZ122" s="152"/>
      <c r="DFA122" s="152"/>
      <c r="DFB122" s="152"/>
      <c r="DFC122" s="152"/>
      <c r="DFD122" s="152"/>
      <c r="DFE122" s="152"/>
      <c r="DFF122" s="152"/>
      <c r="DFG122" s="152"/>
      <c r="DFH122" s="152"/>
      <c r="DFI122" s="152"/>
      <c r="DFJ122" s="152"/>
      <c r="DFK122" s="152"/>
      <c r="DFL122" s="152"/>
      <c r="DFM122" s="152"/>
      <c r="DFN122" s="152"/>
      <c r="DFO122" s="152"/>
      <c r="DFP122" s="152"/>
      <c r="DFQ122" s="152"/>
      <c r="DFR122" s="152"/>
      <c r="DFS122" s="152"/>
      <c r="DFT122" s="152"/>
      <c r="DFU122" s="152"/>
      <c r="DFV122" s="152"/>
      <c r="DFW122" s="152"/>
      <c r="DFX122" s="152"/>
      <c r="DFY122" s="152"/>
      <c r="DFZ122" s="152"/>
      <c r="DGA122" s="152"/>
      <c r="DGB122" s="152"/>
      <c r="DGC122" s="152"/>
      <c r="DGD122" s="152"/>
      <c r="DGE122" s="152"/>
      <c r="DGF122" s="152"/>
      <c r="DGG122" s="152"/>
      <c r="DGH122" s="152"/>
      <c r="DGI122" s="152"/>
      <c r="DGJ122" s="152"/>
      <c r="DGK122" s="152"/>
      <c r="DGL122" s="152"/>
      <c r="DGM122" s="152"/>
      <c r="DGN122" s="152"/>
      <c r="DGO122" s="152"/>
      <c r="DGP122" s="152"/>
      <c r="DGQ122" s="152"/>
      <c r="DGR122" s="152"/>
      <c r="DGS122" s="152"/>
      <c r="DGT122" s="152"/>
      <c r="DGU122" s="152"/>
      <c r="DGV122" s="152"/>
      <c r="DGW122" s="152"/>
      <c r="DGX122" s="152"/>
      <c r="DGY122" s="152"/>
      <c r="DGZ122" s="152"/>
      <c r="DHA122" s="152"/>
      <c r="DHB122" s="152"/>
      <c r="DHC122" s="152"/>
      <c r="DHD122" s="152"/>
      <c r="DHE122" s="152"/>
      <c r="DHF122" s="152"/>
      <c r="DHG122" s="152"/>
      <c r="DHH122" s="152"/>
      <c r="DHI122" s="152"/>
      <c r="DHJ122" s="152"/>
      <c r="DHK122" s="152"/>
      <c r="DHL122" s="152"/>
      <c r="DHM122" s="152"/>
      <c r="DHN122" s="152"/>
      <c r="DHO122" s="152"/>
      <c r="DHP122" s="152"/>
      <c r="DHQ122" s="152"/>
      <c r="DHR122" s="152"/>
      <c r="DHS122" s="152"/>
      <c r="DHT122" s="152"/>
      <c r="DHU122" s="152"/>
      <c r="DHV122" s="152"/>
      <c r="DHW122" s="152"/>
      <c r="DHX122" s="152"/>
      <c r="DHY122" s="152"/>
      <c r="DHZ122" s="152"/>
      <c r="DIA122" s="152"/>
      <c r="DIB122" s="152"/>
      <c r="DIC122" s="152"/>
      <c r="DID122" s="152"/>
      <c r="DIE122" s="152"/>
      <c r="DIF122" s="152"/>
      <c r="DIG122" s="152"/>
      <c r="DIH122" s="152"/>
      <c r="DII122" s="152"/>
      <c r="DIJ122" s="152"/>
      <c r="DIK122" s="152"/>
      <c r="DIL122" s="152"/>
      <c r="DIM122" s="152"/>
      <c r="DIN122" s="152"/>
      <c r="DIO122" s="152"/>
      <c r="DIP122" s="152"/>
      <c r="DIQ122" s="152"/>
      <c r="DIR122" s="152"/>
      <c r="DIS122" s="152"/>
      <c r="DIT122" s="152"/>
      <c r="DIU122" s="152"/>
      <c r="DIV122" s="152"/>
      <c r="DIW122" s="152"/>
      <c r="DIX122" s="152"/>
      <c r="DIY122" s="152"/>
      <c r="DIZ122" s="152"/>
      <c r="DJA122" s="152"/>
      <c r="DJB122" s="152"/>
      <c r="DJC122" s="152"/>
      <c r="DJD122" s="152"/>
      <c r="DJE122" s="152"/>
      <c r="DJF122" s="152"/>
      <c r="DJG122" s="152"/>
      <c r="DJH122" s="152"/>
      <c r="DJI122" s="152"/>
      <c r="DJJ122" s="152"/>
      <c r="DJK122" s="152"/>
      <c r="DJL122" s="152"/>
      <c r="DJM122" s="152"/>
      <c r="DJN122" s="152"/>
      <c r="DJO122" s="152"/>
      <c r="DJP122" s="152"/>
      <c r="DJQ122" s="152"/>
      <c r="DJR122" s="152"/>
      <c r="DJS122" s="152"/>
      <c r="DJT122" s="152"/>
      <c r="DJU122" s="152"/>
      <c r="DJV122" s="152"/>
      <c r="DJW122" s="152"/>
      <c r="DJX122" s="152"/>
      <c r="DJY122" s="152"/>
      <c r="DJZ122" s="152"/>
      <c r="DKA122" s="152"/>
      <c r="DKB122" s="152"/>
      <c r="DKC122" s="152"/>
      <c r="DKD122" s="152"/>
      <c r="DKE122" s="152"/>
      <c r="DKF122" s="152"/>
      <c r="DKG122" s="152"/>
      <c r="DKH122" s="152"/>
      <c r="DKI122" s="152"/>
      <c r="DKJ122" s="152"/>
      <c r="DKK122" s="152"/>
      <c r="DKL122" s="152"/>
      <c r="DKM122" s="152"/>
      <c r="DKN122" s="152"/>
      <c r="DKO122" s="152"/>
      <c r="DKP122" s="152"/>
      <c r="DKQ122" s="152"/>
      <c r="DKR122" s="152"/>
      <c r="DKS122" s="152"/>
      <c r="DKT122" s="152"/>
      <c r="DKU122" s="152"/>
      <c r="DKV122" s="152"/>
      <c r="DKW122" s="152"/>
      <c r="DKX122" s="152"/>
      <c r="DKY122" s="152"/>
      <c r="DKZ122" s="152"/>
      <c r="DLA122" s="152"/>
      <c r="DLB122" s="152"/>
      <c r="DLC122" s="152"/>
      <c r="DLD122" s="152"/>
      <c r="DLE122" s="152"/>
      <c r="DLF122" s="152"/>
      <c r="DLG122" s="152"/>
      <c r="DLH122" s="152"/>
      <c r="DLI122" s="152"/>
      <c r="DLJ122" s="152"/>
      <c r="DLK122" s="152"/>
      <c r="DLL122" s="152"/>
      <c r="DLM122" s="152"/>
      <c r="DLN122" s="152"/>
      <c r="DLO122" s="152"/>
      <c r="DLP122" s="152"/>
      <c r="DLQ122" s="152"/>
      <c r="DLR122" s="152"/>
      <c r="DLS122" s="152"/>
      <c r="DLT122" s="152"/>
      <c r="DLU122" s="152"/>
      <c r="DLV122" s="152"/>
      <c r="DLW122" s="152"/>
      <c r="DLX122" s="152"/>
      <c r="DLY122" s="152"/>
      <c r="DLZ122" s="152"/>
      <c r="DMA122" s="152"/>
      <c r="DMB122" s="152"/>
      <c r="DMC122" s="152"/>
      <c r="DMD122" s="152"/>
      <c r="DME122" s="152"/>
      <c r="DMF122" s="152"/>
      <c r="DMG122" s="152"/>
      <c r="DMH122" s="152"/>
      <c r="DMI122" s="152"/>
      <c r="DMJ122" s="152"/>
      <c r="DMK122" s="152"/>
      <c r="DML122" s="152"/>
      <c r="DMM122" s="152"/>
      <c r="DMN122" s="152"/>
      <c r="DMO122" s="152"/>
      <c r="DMP122" s="152"/>
      <c r="DMQ122" s="152"/>
      <c r="DMR122" s="152"/>
      <c r="DMS122" s="152"/>
      <c r="DMT122" s="152"/>
      <c r="DMU122" s="152"/>
      <c r="DMV122" s="152"/>
      <c r="DMW122" s="152"/>
      <c r="DMX122" s="152"/>
      <c r="DMY122" s="152"/>
      <c r="DMZ122" s="152"/>
      <c r="DNA122" s="152"/>
      <c r="DNB122" s="152"/>
      <c r="DNC122" s="152"/>
      <c r="DND122" s="152"/>
      <c r="DNE122" s="152"/>
      <c r="DNF122" s="152"/>
      <c r="DNG122" s="152"/>
      <c r="DNH122" s="152"/>
      <c r="DNI122" s="152"/>
      <c r="DNJ122" s="152"/>
      <c r="DNK122" s="152"/>
      <c r="DNL122" s="152"/>
      <c r="DNM122" s="152"/>
      <c r="DNN122" s="152"/>
      <c r="DNO122" s="152"/>
      <c r="DNP122" s="152"/>
      <c r="DNQ122" s="152"/>
      <c r="DNR122" s="152"/>
      <c r="DNS122" s="152"/>
      <c r="DNT122" s="152"/>
      <c r="DNU122" s="152"/>
      <c r="DNV122" s="152"/>
      <c r="DNW122" s="152"/>
      <c r="DNX122" s="152"/>
      <c r="DNY122" s="152"/>
      <c r="DNZ122" s="152"/>
      <c r="DOA122" s="152"/>
      <c r="DOB122" s="152"/>
      <c r="DOC122" s="152"/>
      <c r="DOD122" s="152"/>
      <c r="DOE122" s="152"/>
      <c r="DOF122" s="152"/>
      <c r="DOG122" s="152"/>
      <c r="DOH122" s="152"/>
      <c r="DOI122" s="152"/>
      <c r="DOJ122" s="152"/>
      <c r="DOK122" s="152"/>
      <c r="DOL122" s="152"/>
      <c r="DOM122" s="152"/>
      <c r="DON122" s="152"/>
      <c r="DOO122" s="152"/>
      <c r="DOP122" s="152"/>
      <c r="DOQ122" s="152"/>
      <c r="DOR122" s="152"/>
      <c r="DOS122" s="152"/>
      <c r="DOT122" s="152"/>
      <c r="DOU122" s="152"/>
      <c r="DOV122" s="152"/>
      <c r="DOW122" s="152"/>
      <c r="DOX122" s="152"/>
      <c r="DOY122" s="152"/>
      <c r="DOZ122" s="152"/>
      <c r="DPA122" s="152"/>
      <c r="DPB122" s="152"/>
      <c r="DPC122" s="152"/>
      <c r="DPD122" s="152"/>
      <c r="DPE122" s="152"/>
      <c r="DPF122" s="152"/>
      <c r="DPG122" s="152"/>
      <c r="DPH122" s="152"/>
      <c r="DPI122" s="152"/>
      <c r="DPJ122" s="152"/>
      <c r="DPK122" s="152"/>
      <c r="DPL122" s="152"/>
      <c r="DPM122" s="152"/>
      <c r="DPN122" s="152"/>
      <c r="DPO122" s="152"/>
      <c r="DPP122" s="152"/>
      <c r="DPQ122" s="152"/>
      <c r="DPR122" s="152"/>
      <c r="DPS122" s="152"/>
      <c r="DPT122" s="152"/>
      <c r="DPU122" s="152"/>
      <c r="DPV122" s="152"/>
      <c r="DPW122" s="152"/>
      <c r="DPX122" s="152"/>
      <c r="DPY122" s="152"/>
      <c r="DPZ122" s="152"/>
      <c r="DQA122" s="152"/>
      <c r="DQB122" s="152"/>
      <c r="DQC122" s="152"/>
      <c r="DQD122" s="152"/>
      <c r="DQE122" s="152"/>
      <c r="DQF122" s="152"/>
      <c r="DQG122" s="152"/>
      <c r="DQH122" s="152"/>
      <c r="DQI122" s="152"/>
      <c r="DQJ122" s="152"/>
      <c r="DQK122" s="152"/>
      <c r="DQL122" s="152"/>
      <c r="DQM122" s="152"/>
      <c r="DQN122" s="152"/>
      <c r="DQO122" s="152"/>
      <c r="DQP122" s="152"/>
      <c r="DQQ122" s="152"/>
      <c r="DQR122" s="152"/>
      <c r="DQS122" s="152"/>
      <c r="DQT122" s="152"/>
      <c r="DQU122" s="152"/>
      <c r="DQV122" s="152"/>
      <c r="DQW122" s="152"/>
      <c r="DQX122" s="152"/>
      <c r="DQY122" s="152"/>
      <c r="DQZ122" s="152"/>
      <c r="DRA122" s="152"/>
      <c r="DRB122" s="152"/>
      <c r="DRC122" s="152"/>
      <c r="DRD122" s="152"/>
      <c r="DRE122" s="152"/>
      <c r="DRF122" s="152"/>
      <c r="DRG122" s="152"/>
      <c r="DRH122" s="152"/>
      <c r="DRI122" s="152"/>
      <c r="DRJ122" s="152"/>
      <c r="DRK122" s="152"/>
      <c r="DRL122" s="152"/>
      <c r="DRM122" s="152"/>
      <c r="DRN122" s="152"/>
      <c r="DRO122" s="152"/>
      <c r="DRP122" s="152"/>
      <c r="DRQ122" s="152"/>
      <c r="DRR122" s="152"/>
      <c r="DRS122" s="152"/>
      <c r="DRT122" s="152"/>
      <c r="DRU122" s="152"/>
      <c r="DRV122" s="152"/>
      <c r="DRW122" s="152"/>
      <c r="DRX122" s="152"/>
      <c r="DRY122" s="152"/>
      <c r="DRZ122" s="152"/>
      <c r="DSA122" s="152"/>
      <c r="DSB122" s="152"/>
      <c r="DSC122" s="152"/>
      <c r="DSD122" s="152"/>
      <c r="DSE122" s="152"/>
      <c r="DSF122" s="152"/>
      <c r="DSG122" s="152"/>
      <c r="DSH122" s="152"/>
      <c r="DSI122" s="152"/>
      <c r="DSJ122" s="152"/>
      <c r="DSK122" s="152"/>
      <c r="DSL122" s="152"/>
      <c r="DSM122" s="152"/>
      <c r="DSN122" s="152"/>
      <c r="DSO122" s="152"/>
      <c r="DSP122" s="152"/>
      <c r="DSQ122" s="152"/>
      <c r="DSR122" s="152"/>
      <c r="DSS122" s="152"/>
      <c r="DST122" s="152"/>
      <c r="DSU122" s="152"/>
      <c r="DSV122" s="152"/>
      <c r="DSW122" s="152"/>
      <c r="DSX122" s="152"/>
      <c r="DSY122" s="152"/>
      <c r="DSZ122" s="152"/>
      <c r="DTA122" s="152"/>
      <c r="DTB122" s="152"/>
      <c r="DTC122" s="152"/>
      <c r="DTD122" s="152"/>
      <c r="DTE122" s="152"/>
      <c r="DTF122" s="152"/>
      <c r="DTG122" s="152"/>
      <c r="DTH122" s="152"/>
      <c r="DTI122" s="152"/>
      <c r="DTJ122" s="152"/>
      <c r="DTK122" s="152"/>
      <c r="DTL122" s="152"/>
      <c r="DTM122" s="152"/>
      <c r="DTN122" s="152"/>
      <c r="DTO122" s="152"/>
      <c r="DTP122" s="152"/>
      <c r="DTQ122" s="152"/>
      <c r="DTR122" s="152"/>
      <c r="DTS122" s="152"/>
      <c r="DTT122" s="152"/>
      <c r="DTU122" s="152"/>
      <c r="DTV122" s="152"/>
      <c r="DTW122" s="152"/>
      <c r="DTX122" s="152"/>
      <c r="DTY122" s="152"/>
      <c r="DTZ122" s="152"/>
      <c r="DUA122" s="152"/>
      <c r="DUB122" s="152"/>
      <c r="DUC122" s="152"/>
      <c r="DUD122" s="152"/>
      <c r="DUE122" s="152"/>
      <c r="DUF122" s="152"/>
      <c r="DUG122" s="152"/>
      <c r="DUH122" s="152"/>
      <c r="DUI122" s="152"/>
      <c r="DUJ122" s="152"/>
      <c r="DUK122" s="152"/>
      <c r="DUL122" s="152"/>
      <c r="DUM122" s="152"/>
      <c r="DUN122" s="152"/>
      <c r="DUO122" s="152"/>
      <c r="DUP122" s="152"/>
      <c r="DUQ122" s="152"/>
      <c r="DUR122" s="152"/>
      <c r="DUS122" s="152"/>
      <c r="DUT122" s="152"/>
      <c r="DUU122" s="152"/>
      <c r="DUV122" s="152"/>
      <c r="DUW122" s="152"/>
      <c r="DUX122" s="152"/>
      <c r="DUY122" s="152"/>
      <c r="DUZ122" s="152"/>
      <c r="DVA122" s="152"/>
      <c r="DVB122" s="152"/>
      <c r="DVC122" s="152"/>
      <c r="DVD122" s="152"/>
      <c r="DVE122" s="152"/>
      <c r="DVF122" s="152"/>
      <c r="DVG122" s="152"/>
      <c r="DVH122" s="152"/>
      <c r="DVI122" s="152"/>
      <c r="DVJ122" s="152"/>
      <c r="DVK122" s="152"/>
      <c r="DVL122" s="152"/>
      <c r="DVM122" s="152"/>
      <c r="DVN122" s="152"/>
      <c r="DVO122" s="152"/>
      <c r="DVP122" s="152"/>
      <c r="DVQ122" s="152"/>
      <c r="DVR122" s="152"/>
      <c r="DVS122" s="152"/>
      <c r="DVT122" s="152"/>
      <c r="DVU122" s="152"/>
      <c r="DVV122" s="152"/>
      <c r="DVW122" s="152"/>
      <c r="DVX122" s="152"/>
      <c r="DVY122" s="152"/>
      <c r="DVZ122" s="152"/>
      <c r="DWA122" s="152"/>
      <c r="DWB122" s="152"/>
      <c r="DWC122" s="152"/>
      <c r="DWD122" s="152"/>
      <c r="DWE122" s="152"/>
      <c r="DWF122" s="152"/>
      <c r="DWG122" s="152"/>
      <c r="DWH122" s="152"/>
      <c r="DWI122" s="152"/>
      <c r="DWJ122" s="152"/>
      <c r="DWK122" s="152"/>
      <c r="DWL122" s="152"/>
      <c r="DWM122" s="152"/>
      <c r="DWN122" s="152"/>
      <c r="DWO122" s="152"/>
      <c r="DWP122" s="152"/>
      <c r="DWQ122" s="152"/>
      <c r="DWR122" s="152"/>
      <c r="DWS122" s="152"/>
      <c r="DWT122" s="152"/>
      <c r="DWU122" s="152"/>
      <c r="DWV122" s="152"/>
      <c r="DWW122" s="152"/>
      <c r="DWX122" s="152"/>
      <c r="DWY122" s="152"/>
      <c r="DWZ122" s="152"/>
      <c r="DXA122" s="152"/>
      <c r="DXB122" s="152"/>
      <c r="DXC122" s="152"/>
      <c r="DXD122" s="152"/>
      <c r="DXE122" s="152"/>
      <c r="DXF122" s="152"/>
      <c r="DXG122" s="152"/>
      <c r="DXH122" s="152"/>
      <c r="DXI122" s="152"/>
      <c r="DXJ122" s="152"/>
      <c r="DXK122" s="152"/>
      <c r="DXL122" s="152"/>
      <c r="DXM122" s="152"/>
      <c r="DXN122" s="152"/>
      <c r="DXO122" s="152"/>
      <c r="DXP122" s="152"/>
      <c r="DXQ122" s="152"/>
      <c r="DXR122" s="152"/>
      <c r="DXS122" s="152"/>
      <c r="DXT122" s="152"/>
      <c r="DXU122" s="152"/>
      <c r="DXV122" s="152"/>
      <c r="DXW122" s="152"/>
      <c r="DXX122" s="152"/>
      <c r="DXY122" s="152"/>
      <c r="DXZ122" s="152"/>
      <c r="DYA122" s="152"/>
      <c r="DYB122" s="152"/>
      <c r="DYC122" s="152"/>
      <c r="DYD122" s="152"/>
      <c r="DYE122" s="152"/>
      <c r="DYF122" s="152"/>
      <c r="DYG122" s="152"/>
      <c r="DYH122" s="152"/>
      <c r="DYI122" s="152"/>
      <c r="DYJ122" s="152"/>
      <c r="DYK122" s="152"/>
      <c r="DYL122" s="152"/>
      <c r="DYM122" s="152"/>
      <c r="DYN122" s="152"/>
      <c r="DYO122" s="152"/>
      <c r="DYP122" s="152"/>
      <c r="DYQ122" s="152"/>
      <c r="DYR122" s="152"/>
      <c r="DYS122" s="152"/>
      <c r="DYT122" s="152"/>
      <c r="DYU122" s="152"/>
      <c r="DYV122" s="152"/>
      <c r="DYW122" s="152"/>
      <c r="DYX122" s="152"/>
      <c r="DYY122" s="152"/>
      <c r="DYZ122" s="152"/>
      <c r="DZA122" s="152"/>
      <c r="DZB122" s="152"/>
      <c r="DZC122" s="152"/>
      <c r="DZD122" s="152"/>
      <c r="DZE122" s="152"/>
      <c r="DZF122" s="152"/>
      <c r="DZG122" s="152"/>
      <c r="DZH122" s="152"/>
      <c r="DZI122" s="152"/>
      <c r="DZJ122" s="152"/>
      <c r="DZK122" s="152"/>
      <c r="DZL122" s="152"/>
      <c r="DZM122" s="152"/>
      <c r="DZN122" s="152"/>
      <c r="DZO122" s="152"/>
      <c r="DZP122" s="152"/>
      <c r="DZQ122" s="152"/>
      <c r="DZR122" s="152"/>
      <c r="DZS122" s="152"/>
      <c r="DZT122" s="152"/>
      <c r="DZU122" s="152"/>
      <c r="DZV122" s="152"/>
      <c r="DZW122" s="152"/>
      <c r="DZX122" s="152"/>
      <c r="DZY122" s="152"/>
      <c r="DZZ122" s="152"/>
      <c r="EAA122" s="152"/>
      <c r="EAB122" s="152"/>
      <c r="EAC122" s="152"/>
      <c r="EAD122" s="152"/>
      <c r="EAE122" s="152"/>
      <c r="EAF122" s="152"/>
      <c r="EAG122" s="152"/>
      <c r="EAH122" s="152"/>
      <c r="EAI122" s="152"/>
      <c r="EAJ122" s="152"/>
      <c r="EAK122" s="152"/>
      <c r="EAL122" s="152"/>
      <c r="EAM122" s="152"/>
      <c r="EAN122" s="152"/>
      <c r="EAO122" s="152"/>
      <c r="EAP122" s="152"/>
      <c r="EAQ122" s="152"/>
      <c r="EAR122" s="152"/>
      <c r="EAS122" s="152"/>
      <c r="EAT122" s="152"/>
      <c r="EAU122" s="152"/>
      <c r="EAV122" s="152"/>
      <c r="EAW122" s="152"/>
      <c r="EAX122" s="152"/>
      <c r="EAY122" s="152"/>
      <c r="EAZ122" s="152"/>
      <c r="EBA122" s="152"/>
      <c r="EBB122" s="152"/>
      <c r="EBC122" s="152"/>
      <c r="EBD122" s="152"/>
      <c r="EBE122" s="152"/>
      <c r="EBF122" s="152"/>
      <c r="EBG122" s="152"/>
      <c r="EBH122" s="152"/>
      <c r="EBI122" s="152"/>
      <c r="EBJ122" s="152"/>
      <c r="EBK122" s="152"/>
      <c r="EBL122" s="152"/>
      <c r="EBM122" s="152"/>
      <c r="EBN122" s="152"/>
      <c r="EBO122" s="152"/>
      <c r="EBP122" s="152"/>
      <c r="EBQ122" s="152"/>
      <c r="EBR122" s="152"/>
      <c r="EBS122" s="152"/>
      <c r="EBT122" s="152"/>
      <c r="EBU122" s="152"/>
      <c r="EBV122" s="152"/>
      <c r="EBW122" s="152"/>
      <c r="EBX122" s="152"/>
      <c r="EBY122" s="152"/>
      <c r="EBZ122" s="152"/>
      <c r="ECA122" s="152"/>
      <c r="ECB122" s="152"/>
      <c r="ECC122" s="152"/>
      <c r="ECD122" s="152"/>
      <c r="ECE122" s="152"/>
      <c r="ECF122" s="152"/>
      <c r="ECG122" s="152"/>
      <c r="ECH122" s="152"/>
      <c r="ECI122" s="152"/>
      <c r="ECJ122" s="152"/>
      <c r="ECK122" s="152"/>
      <c r="ECL122" s="152"/>
      <c r="ECM122" s="152"/>
      <c r="ECN122" s="152"/>
      <c r="ECO122" s="152"/>
      <c r="ECP122" s="152"/>
      <c r="ECQ122" s="152"/>
      <c r="ECR122" s="152"/>
      <c r="ECS122" s="152"/>
      <c r="ECT122" s="152"/>
      <c r="ECU122" s="152"/>
      <c r="ECV122" s="152"/>
      <c r="ECW122" s="152"/>
      <c r="ECX122" s="152"/>
      <c r="ECY122" s="152"/>
      <c r="ECZ122" s="152"/>
      <c r="EDA122" s="152"/>
      <c r="EDB122" s="152"/>
      <c r="EDC122" s="152"/>
      <c r="EDD122" s="152"/>
      <c r="EDE122" s="152"/>
      <c r="EDF122" s="152"/>
      <c r="EDG122" s="152"/>
      <c r="EDH122" s="152"/>
      <c r="EDI122" s="152"/>
      <c r="EDJ122" s="152"/>
      <c r="EDK122" s="152"/>
      <c r="EDL122" s="152"/>
      <c r="EDM122" s="152"/>
      <c r="EDN122" s="152"/>
      <c r="EDO122" s="152"/>
      <c r="EDP122" s="152"/>
      <c r="EDQ122" s="152"/>
      <c r="EDR122" s="152"/>
      <c r="EDS122" s="152"/>
      <c r="EDT122" s="152"/>
      <c r="EDU122" s="152"/>
      <c r="EDV122" s="152"/>
      <c r="EDW122" s="152"/>
      <c r="EDX122" s="152"/>
      <c r="EDY122" s="152"/>
      <c r="EDZ122" s="152"/>
      <c r="EEA122" s="152"/>
      <c r="EEB122" s="152"/>
      <c r="EEC122" s="152"/>
      <c r="EED122" s="152"/>
      <c r="EEE122" s="152"/>
      <c r="EEF122" s="152"/>
      <c r="EEG122" s="152"/>
      <c r="EEH122" s="152"/>
      <c r="EEI122" s="152"/>
      <c r="EEJ122" s="152"/>
      <c r="EEK122" s="152"/>
      <c r="EEL122" s="152"/>
      <c r="EEM122" s="152"/>
      <c r="EEN122" s="152"/>
      <c r="EEO122" s="152"/>
      <c r="EEP122" s="152"/>
      <c r="EEQ122" s="152"/>
      <c r="EER122" s="152"/>
      <c r="EES122" s="152"/>
      <c r="EET122" s="152"/>
      <c r="EEU122" s="152"/>
      <c r="EEV122" s="152"/>
      <c r="EEW122" s="152"/>
      <c r="EEX122" s="152"/>
      <c r="EEY122" s="152"/>
      <c r="EEZ122" s="152"/>
      <c r="EFA122" s="152"/>
      <c r="EFB122" s="152"/>
      <c r="EFC122" s="152"/>
      <c r="EFD122" s="152"/>
      <c r="EFE122" s="152"/>
      <c r="EFF122" s="152"/>
      <c r="EFG122" s="152"/>
      <c r="EFH122" s="152"/>
      <c r="EFI122" s="152"/>
      <c r="EFJ122" s="152"/>
      <c r="EFK122" s="152"/>
      <c r="EFL122" s="152"/>
      <c r="EFM122" s="152"/>
      <c r="EFN122" s="152"/>
      <c r="EFO122" s="152"/>
      <c r="EFP122" s="152"/>
      <c r="EFQ122" s="152"/>
      <c r="EFR122" s="152"/>
      <c r="EFS122" s="152"/>
      <c r="EFT122" s="152"/>
      <c r="EFU122" s="152"/>
      <c r="EFV122" s="152"/>
      <c r="EFW122" s="152"/>
      <c r="EFX122" s="152"/>
      <c r="EFY122" s="152"/>
      <c r="EFZ122" s="152"/>
      <c r="EGA122" s="152"/>
      <c r="EGB122" s="152"/>
      <c r="EGC122" s="152"/>
      <c r="EGD122" s="152"/>
      <c r="EGE122" s="152"/>
      <c r="EGF122" s="152"/>
      <c r="EGG122" s="152"/>
      <c r="EGH122" s="152"/>
      <c r="EGI122" s="152"/>
      <c r="EGJ122" s="152"/>
      <c r="EGK122" s="152"/>
      <c r="EGL122" s="152"/>
      <c r="EGM122" s="152"/>
      <c r="EGN122" s="152"/>
      <c r="EGO122" s="152"/>
      <c r="EGP122" s="152"/>
      <c r="EGQ122" s="152"/>
      <c r="EGR122" s="152"/>
      <c r="EGS122" s="152"/>
      <c r="EGT122" s="152"/>
      <c r="EGU122" s="152"/>
      <c r="EGV122" s="152"/>
      <c r="EGW122" s="152"/>
      <c r="EGX122" s="152"/>
      <c r="EGY122" s="152"/>
      <c r="EGZ122" s="152"/>
      <c r="EHA122" s="152"/>
      <c r="EHB122" s="152"/>
      <c r="EHC122" s="152"/>
      <c r="EHD122" s="152"/>
      <c r="EHE122" s="152"/>
      <c r="EHF122" s="152"/>
      <c r="EHG122" s="152"/>
      <c r="EHH122" s="152"/>
      <c r="EHI122" s="152"/>
      <c r="EHJ122" s="152"/>
      <c r="EHK122" s="152"/>
      <c r="EHL122" s="152"/>
      <c r="EHM122" s="152"/>
      <c r="EHN122" s="152"/>
      <c r="EHO122" s="152"/>
      <c r="EHP122" s="152"/>
      <c r="EHQ122" s="152"/>
      <c r="EHR122" s="152"/>
      <c r="EHS122" s="152"/>
      <c r="EHT122" s="152"/>
      <c r="EHU122" s="152"/>
      <c r="EHV122" s="152"/>
      <c r="EHW122" s="152"/>
      <c r="EHX122" s="152"/>
      <c r="EHY122" s="152"/>
      <c r="EHZ122" s="152"/>
      <c r="EIA122" s="152"/>
      <c r="EIB122" s="152"/>
      <c r="EIC122" s="152"/>
      <c r="EID122" s="152"/>
      <c r="EIE122" s="152"/>
      <c r="EIF122" s="152"/>
      <c r="EIG122" s="152"/>
      <c r="EIH122" s="152"/>
      <c r="EII122" s="152"/>
      <c r="EIJ122" s="152"/>
      <c r="EIK122" s="152"/>
      <c r="EIL122" s="152"/>
      <c r="EIM122" s="152"/>
      <c r="EIN122" s="152"/>
      <c r="EIO122" s="152"/>
      <c r="EIP122" s="152"/>
      <c r="EIQ122" s="152"/>
      <c r="EIR122" s="152"/>
      <c r="EIS122" s="152"/>
      <c r="EIT122" s="152"/>
      <c r="EIU122" s="152"/>
      <c r="EIV122" s="152"/>
      <c r="EIW122" s="152"/>
      <c r="EIX122" s="152"/>
      <c r="EIY122" s="152"/>
      <c r="EIZ122" s="152"/>
      <c r="EJA122" s="152"/>
      <c r="EJB122" s="152"/>
      <c r="EJC122" s="152"/>
      <c r="EJD122" s="152"/>
      <c r="EJE122" s="152"/>
      <c r="EJF122" s="152"/>
      <c r="EJG122" s="152"/>
      <c r="EJH122" s="152"/>
      <c r="EJI122" s="152"/>
      <c r="EJJ122" s="152"/>
      <c r="EJK122" s="152"/>
      <c r="EJL122" s="152"/>
      <c r="EJM122" s="152"/>
      <c r="EJN122" s="152"/>
      <c r="EJO122" s="152"/>
      <c r="EJP122" s="152"/>
      <c r="EJQ122" s="152"/>
      <c r="EJR122" s="152"/>
      <c r="EJS122" s="152"/>
      <c r="EJT122" s="152"/>
      <c r="EJU122" s="152"/>
      <c r="EJV122" s="152"/>
      <c r="EJW122" s="152"/>
      <c r="EJX122" s="152"/>
      <c r="EJY122" s="152"/>
      <c r="EJZ122" s="152"/>
      <c r="EKA122" s="152"/>
      <c r="EKB122" s="152"/>
      <c r="EKC122" s="152"/>
      <c r="EKD122" s="152"/>
      <c r="EKE122" s="152"/>
      <c r="EKF122" s="152"/>
      <c r="EKG122" s="152"/>
      <c r="EKH122" s="152"/>
      <c r="EKI122" s="152"/>
      <c r="EKJ122" s="152"/>
      <c r="EKK122" s="152"/>
      <c r="EKL122" s="152"/>
      <c r="EKM122" s="152"/>
      <c r="EKN122" s="152"/>
      <c r="EKO122" s="152"/>
      <c r="EKP122" s="152"/>
      <c r="EKQ122" s="152"/>
      <c r="EKR122" s="152"/>
      <c r="EKS122" s="152"/>
      <c r="EKT122" s="152"/>
      <c r="EKU122" s="152"/>
      <c r="EKV122" s="152"/>
      <c r="EKW122" s="152"/>
      <c r="EKX122" s="152"/>
      <c r="EKY122" s="152"/>
      <c r="EKZ122" s="152"/>
      <c r="ELA122" s="152"/>
      <c r="ELB122" s="152"/>
      <c r="ELC122" s="152"/>
      <c r="ELD122" s="152"/>
      <c r="ELE122" s="152"/>
      <c r="ELF122" s="152"/>
      <c r="ELG122" s="152"/>
      <c r="ELH122" s="152"/>
      <c r="ELI122" s="152"/>
      <c r="ELJ122" s="152"/>
      <c r="ELK122" s="152"/>
      <c r="ELL122" s="152"/>
      <c r="ELM122" s="152"/>
      <c r="ELN122" s="152"/>
      <c r="ELO122" s="152"/>
      <c r="ELP122" s="152"/>
      <c r="ELQ122" s="152"/>
      <c r="ELR122" s="152"/>
      <c r="ELS122" s="152"/>
      <c r="ELT122" s="152"/>
      <c r="ELU122" s="152"/>
      <c r="ELV122" s="152"/>
      <c r="ELW122" s="152"/>
      <c r="ELX122" s="152"/>
      <c r="ELY122" s="152"/>
      <c r="ELZ122" s="152"/>
      <c r="EMA122" s="152"/>
      <c r="EMB122" s="152"/>
      <c r="EMC122" s="152"/>
      <c r="EMD122" s="152"/>
      <c r="EME122" s="152"/>
      <c r="EMF122" s="152"/>
      <c r="EMG122" s="152"/>
      <c r="EMH122" s="152"/>
      <c r="EMI122" s="152"/>
      <c r="EMJ122" s="152"/>
      <c r="EMK122" s="152"/>
      <c r="EML122" s="152"/>
      <c r="EMM122" s="152"/>
      <c r="EMN122" s="152"/>
      <c r="EMO122" s="152"/>
      <c r="EMP122" s="152"/>
      <c r="EMQ122" s="152"/>
      <c r="EMR122" s="152"/>
      <c r="EMS122" s="152"/>
      <c r="EMT122" s="152"/>
      <c r="EMU122" s="152"/>
      <c r="EMV122" s="152"/>
      <c r="EMW122" s="152"/>
      <c r="EMX122" s="152"/>
      <c r="EMY122" s="152"/>
      <c r="EMZ122" s="152"/>
      <c r="ENA122" s="152"/>
      <c r="ENB122" s="152"/>
      <c r="ENC122" s="152"/>
      <c r="END122" s="152"/>
      <c r="ENE122" s="152"/>
      <c r="ENF122" s="152"/>
      <c r="ENG122" s="152"/>
      <c r="ENH122" s="152"/>
      <c r="ENI122" s="152"/>
      <c r="ENJ122" s="152"/>
      <c r="ENK122" s="152"/>
      <c r="ENL122" s="152"/>
      <c r="ENM122" s="152"/>
      <c r="ENN122" s="152"/>
      <c r="ENO122" s="152"/>
      <c r="ENP122" s="152"/>
      <c r="ENQ122" s="152"/>
      <c r="ENR122" s="152"/>
      <c r="ENS122" s="152"/>
      <c r="ENT122" s="152"/>
      <c r="ENU122" s="152"/>
      <c r="ENV122" s="152"/>
      <c r="ENW122" s="152"/>
      <c r="ENX122" s="152"/>
      <c r="ENY122" s="152"/>
      <c r="ENZ122" s="152"/>
      <c r="EOA122" s="152"/>
      <c r="EOB122" s="152"/>
      <c r="EOC122" s="152"/>
      <c r="EOD122" s="152"/>
      <c r="EOE122" s="152"/>
      <c r="EOF122" s="152"/>
      <c r="EOG122" s="152"/>
      <c r="EOH122" s="152"/>
      <c r="EOI122" s="152"/>
      <c r="EOJ122" s="152"/>
      <c r="EOK122" s="152"/>
      <c r="EOL122" s="152"/>
      <c r="EOM122" s="152"/>
      <c r="EON122" s="152"/>
      <c r="EOO122" s="152"/>
      <c r="EOP122" s="152"/>
      <c r="EOQ122" s="152"/>
      <c r="EOR122" s="152"/>
      <c r="EOS122" s="152"/>
      <c r="EOT122" s="152"/>
      <c r="EOU122" s="152"/>
      <c r="EOV122" s="152"/>
      <c r="EOW122" s="152"/>
      <c r="EOX122" s="152"/>
      <c r="EOY122" s="152"/>
      <c r="EOZ122" s="152"/>
      <c r="EPA122" s="152"/>
      <c r="EPB122" s="152"/>
      <c r="EPC122" s="152"/>
      <c r="EPD122" s="152"/>
      <c r="EPE122" s="152"/>
      <c r="EPF122" s="152"/>
      <c r="EPG122" s="152"/>
      <c r="EPH122" s="152"/>
      <c r="EPI122" s="152"/>
      <c r="EPJ122" s="152"/>
      <c r="EPK122" s="152"/>
      <c r="EPL122" s="152"/>
      <c r="EPM122" s="152"/>
      <c r="EPN122" s="152"/>
      <c r="EPO122" s="152"/>
      <c r="EPP122" s="152"/>
      <c r="EPQ122" s="152"/>
      <c r="EPR122" s="152"/>
      <c r="EPS122" s="152"/>
      <c r="EPT122" s="152"/>
      <c r="EPU122" s="152"/>
      <c r="EPV122" s="152"/>
      <c r="EPW122" s="152"/>
      <c r="EPX122" s="152"/>
      <c r="EPY122" s="152"/>
      <c r="EPZ122" s="152"/>
      <c r="EQA122" s="152"/>
      <c r="EQB122" s="152"/>
      <c r="EQC122" s="152"/>
      <c r="EQD122" s="152"/>
      <c r="EQE122" s="152"/>
      <c r="EQF122" s="152"/>
      <c r="EQG122" s="152"/>
      <c r="EQH122" s="152"/>
      <c r="EQI122" s="152"/>
      <c r="EQJ122" s="152"/>
      <c r="EQK122" s="152"/>
      <c r="EQL122" s="152"/>
      <c r="EQM122" s="152"/>
      <c r="EQN122" s="152"/>
      <c r="EQO122" s="152"/>
      <c r="EQP122" s="152"/>
      <c r="EQQ122" s="152"/>
      <c r="EQR122" s="152"/>
      <c r="EQS122" s="152"/>
      <c r="EQT122" s="152"/>
      <c r="EQU122" s="152"/>
      <c r="EQV122" s="152"/>
      <c r="EQW122" s="152"/>
      <c r="EQX122" s="152"/>
      <c r="EQY122" s="152"/>
      <c r="EQZ122" s="152"/>
      <c r="ERA122" s="152"/>
      <c r="ERB122" s="152"/>
      <c r="ERC122" s="152"/>
      <c r="ERD122" s="152"/>
      <c r="ERE122" s="152"/>
      <c r="ERF122" s="152"/>
      <c r="ERG122" s="152"/>
      <c r="ERH122" s="152"/>
      <c r="ERI122" s="152"/>
      <c r="ERJ122" s="152"/>
      <c r="ERK122" s="152"/>
      <c r="ERL122" s="152"/>
      <c r="ERM122" s="152"/>
      <c r="ERN122" s="152"/>
      <c r="ERO122" s="152"/>
      <c r="ERP122" s="152"/>
      <c r="ERQ122" s="152"/>
      <c r="ERR122" s="152"/>
      <c r="ERS122" s="152"/>
      <c r="ERT122" s="152"/>
      <c r="ERU122" s="152"/>
      <c r="ERV122" s="152"/>
      <c r="ERW122" s="152"/>
      <c r="ERX122" s="152"/>
      <c r="ERY122" s="152"/>
      <c r="ERZ122" s="152"/>
      <c r="ESA122" s="152"/>
      <c r="ESB122" s="152"/>
      <c r="ESC122" s="152"/>
      <c r="ESD122" s="152"/>
      <c r="ESE122" s="152"/>
      <c r="ESF122" s="152"/>
      <c r="ESG122" s="152"/>
      <c r="ESH122" s="152"/>
      <c r="ESI122" s="152"/>
      <c r="ESJ122" s="152"/>
      <c r="ESK122" s="152"/>
      <c r="ESL122" s="152"/>
      <c r="ESM122" s="152"/>
      <c r="ESN122" s="152"/>
      <c r="ESO122" s="152"/>
      <c r="ESP122" s="152"/>
      <c r="ESQ122" s="152"/>
      <c r="ESR122" s="152"/>
      <c r="ESS122" s="152"/>
      <c r="EST122" s="152"/>
      <c r="ESU122" s="152"/>
      <c r="ESV122" s="152"/>
      <c r="ESW122" s="152"/>
      <c r="ESX122" s="152"/>
      <c r="ESY122" s="152"/>
      <c r="ESZ122" s="152"/>
      <c r="ETA122" s="152"/>
      <c r="ETB122" s="152"/>
      <c r="ETC122" s="152"/>
      <c r="ETD122" s="152"/>
      <c r="ETE122" s="152"/>
      <c r="ETF122" s="152"/>
      <c r="ETG122" s="152"/>
      <c r="ETH122" s="152"/>
      <c r="ETI122" s="152"/>
      <c r="ETJ122" s="152"/>
      <c r="ETK122" s="152"/>
      <c r="ETL122" s="152"/>
      <c r="ETM122" s="152"/>
      <c r="ETN122" s="152"/>
      <c r="ETO122" s="152"/>
      <c r="ETP122" s="152"/>
      <c r="ETQ122" s="152"/>
      <c r="ETR122" s="152"/>
      <c r="ETS122" s="152"/>
      <c r="ETT122" s="152"/>
      <c r="ETU122" s="152"/>
      <c r="ETV122" s="152"/>
      <c r="ETW122" s="152"/>
      <c r="ETX122" s="152"/>
      <c r="ETY122" s="152"/>
      <c r="ETZ122" s="152"/>
      <c r="EUA122" s="152"/>
      <c r="EUB122" s="152"/>
      <c r="EUC122" s="152"/>
      <c r="EUD122" s="152"/>
      <c r="EUE122" s="152"/>
      <c r="EUF122" s="152"/>
      <c r="EUG122" s="152"/>
      <c r="EUH122" s="152"/>
      <c r="EUI122" s="152"/>
      <c r="EUJ122" s="152"/>
      <c r="EUK122" s="152"/>
      <c r="EUL122" s="152"/>
      <c r="EUM122" s="152"/>
      <c r="EUN122" s="152"/>
      <c r="EUO122" s="152"/>
      <c r="EUP122" s="152"/>
      <c r="EUQ122" s="152"/>
      <c r="EUR122" s="152"/>
      <c r="EUS122" s="152"/>
      <c r="EUT122" s="152"/>
      <c r="EUU122" s="152"/>
      <c r="EUV122" s="152"/>
      <c r="EUW122" s="152"/>
      <c r="EUX122" s="152"/>
      <c r="EUY122" s="152"/>
      <c r="EUZ122" s="152"/>
      <c r="EVA122" s="152"/>
      <c r="EVB122" s="152"/>
      <c r="EVC122" s="152"/>
      <c r="EVD122" s="152"/>
      <c r="EVE122" s="152"/>
      <c r="EVF122" s="152"/>
      <c r="EVG122" s="152"/>
      <c r="EVH122" s="152"/>
      <c r="EVI122" s="152"/>
      <c r="EVJ122" s="152"/>
      <c r="EVK122" s="152"/>
      <c r="EVL122" s="152"/>
      <c r="EVM122" s="152"/>
      <c r="EVN122" s="152"/>
      <c r="EVO122" s="152"/>
      <c r="EVP122" s="152"/>
      <c r="EVQ122" s="152"/>
      <c r="EVR122" s="152"/>
      <c r="EVS122" s="152"/>
      <c r="EVT122" s="152"/>
      <c r="EVU122" s="152"/>
      <c r="EVV122" s="152"/>
      <c r="EVW122" s="152"/>
      <c r="EVX122" s="152"/>
      <c r="EVY122" s="152"/>
      <c r="EVZ122" s="152"/>
      <c r="EWA122" s="152"/>
      <c r="EWB122" s="152"/>
      <c r="EWC122" s="152"/>
      <c r="EWD122" s="152"/>
      <c r="EWE122" s="152"/>
      <c r="EWF122" s="152"/>
      <c r="EWG122" s="152"/>
      <c r="EWH122" s="152"/>
      <c r="EWI122" s="152"/>
      <c r="EWJ122" s="152"/>
      <c r="EWK122" s="152"/>
      <c r="EWL122" s="152"/>
      <c r="EWM122" s="152"/>
      <c r="EWN122" s="152"/>
      <c r="EWO122" s="152"/>
      <c r="EWP122" s="152"/>
      <c r="EWQ122" s="152"/>
      <c r="EWR122" s="152"/>
      <c r="EWS122" s="152"/>
      <c r="EWT122" s="152"/>
      <c r="EWU122" s="152"/>
      <c r="EWV122" s="152"/>
      <c r="EWW122" s="152"/>
      <c r="EWX122" s="152"/>
      <c r="EWY122" s="152"/>
      <c r="EWZ122" s="152"/>
      <c r="EXA122" s="152"/>
      <c r="EXB122" s="152"/>
      <c r="EXC122" s="152"/>
      <c r="EXD122" s="152"/>
      <c r="EXE122" s="152"/>
      <c r="EXF122" s="152"/>
      <c r="EXG122" s="152"/>
      <c r="EXH122" s="152"/>
      <c r="EXI122" s="152"/>
      <c r="EXJ122" s="152"/>
      <c r="EXK122" s="152"/>
      <c r="EXL122" s="152"/>
      <c r="EXM122" s="152"/>
      <c r="EXN122" s="152"/>
      <c r="EXO122" s="152"/>
      <c r="EXP122" s="152"/>
      <c r="EXQ122" s="152"/>
      <c r="EXR122" s="152"/>
      <c r="EXS122" s="152"/>
      <c r="EXT122" s="152"/>
      <c r="EXU122" s="152"/>
      <c r="EXV122" s="152"/>
      <c r="EXW122" s="152"/>
      <c r="EXX122" s="152"/>
      <c r="EXY122" s="152"/>
      <c r="EXZ122" s="152"/>
      <c r="EYA122" s="152"/>
      <c r="EYB122" s="152"/>
      <c r="EYC122" s="152"/>
      <c r="EYD122" s="152"/>
      <c r="EYE122" s="152"/>
      <c r="EYF122" s="152"/>
      <c r="EYG122" s="152"/>
      <c r="EYH122" s="152"/>
      <c r="EYI122" s="152"/>
      <c r="EYJ122" s="152"/>
      <c r="EYK122" s="152"/>
      <c r="EYL122" s="152"/>
      <c r="EYM122" s="152"/>
      <c r="EYN122" s="152"/>
      <c r="EYO122" s="152"/>
      <c r="EYP122" s="152"/>
      <c r="EYQ122" s="152"/>
      <c r="EYR122" s="152"/>
      <c r="EYS122" s="152"/>
      <c r="EYT122" s="152"/>
      <c r="EYU122" s="152"/>
      <c r="EYV122" s="152"/>
      <c r="EYW122" s="152"/>
      <c r="EYX122" s="152"/>
      <c r="EYY122" s="152"/>
      <c r="EYZ122" s="152"/>
      <c r="EZA122" s="152"/>
      <c r="EZB122" s="152"/>
      <c r="EZC122" s="152"/>
      <c r="EZD122" s="152"/>
      <c r="EZE122" s="152"/>
      <c r="EZF122" s="152"/>
      <c r="EZG122" s="152"/>
      <c r="EZH122" s="152"/>
      <c r="EZI122" s="152"/>
      <c r="EZJ122" s="152"/>
      <c r="EZK122" s="152"/>
      <c r="EZL122" s="152"/>
      <c r="EZM122" s="152"/>
      <c r="EZN122" s="152"/>
      <c r="EZO122" s="152"/>
      <c r="EZP122" s="152"/>
      <c r="EZQ122" s="152"/>
      <c r="EZR122" s="152"/>
      <c r="EZS122" s="152"/>
      <c r="EZT122" s="152"/>
      <c r="EZU122" s="152"/>
      <c r="EZV122" s="152"/>
      <c r="EZW122" s="152"/>
      <c r="EZX122" s="152"/>
      <c r="EZY122" s="152"/>
      <c r="EZZ122" s="152"/>
      <c r="FAA122" s="152"/>
      <c r="FAB122" s="152"/>
      <c r="FAC122" s="152"/>
      <c r="FAD122" s="152"/>
      <c r="FAE122" s="152"/>
      <c r="FAF122" s="152"/>
      <c r="FAG122" s="152"/>
      <c r="FAH122" s="152"/>
      <c r="FAI122" s="152"/>
      <c r="FAJ122" s="152"/>
      <c r="FAK122" s="152"/>
      <c r="FAL122" s="152"/>
      <c r="FAM122" s="152"/>
      <c r="FAN122" s="152"/>
      <c r="FAO122" s="152"/>
      <c r="FAP122" s="152"/>
      <c r="FAQ122" s="152"/>
      <c r="FAR122" s="152"/>
      <c r="FAS122" s="152"/>
      <c r="FAT122" s="152"/>
      <c r="FAU122" s="152"/>
      <c r="FAV122" s="152"/>
      <c r="FAW122" s="152"/>
      <c r="FAX122" s="152"/>
      <c r="FAY122" s="152"/>
      <c r="FAZ122" s="152"/>
      <c r="FBA122" s="152"/>
      <c r="FBB122" s="152"/>
      <c r="FBC122" s="152"/>
      <c r="FBD122" s="152"/>
      <c r="FBE122" s="152"/>
      <c r="FBF122" s="152"/>
      <c r="FBG122" s="152"/>
      <c r="FBH122" s="152"/>
      <c r="FBI122" s="152"/>
      <c r="FBJ122" s="152"/>
      <c r="FBK122" s="152"/>
      <c r="FBL122" s="152"/>
      <c r="FBM122" s="152"/>
      <c r="FBN122" s="152"/>
      <c r="FBO122" s="152"/>
      <c r="FBP122" s="152"/>
      <c r="FBQ122" s="152"/>
      <c r="FBR122" s="152"/>
      <c r="FBS122" s="152"/>
      <c r="FBT122" s="152"/>
      <c r="FBU122" s="152"/>
      <c r="FBV122" s="152"/>
      <c r="FBW122" s="152"/>
      <c r="FBX122" s="152"/>
      <c r="FBY122" s="152"/>
      <c r="FBZ122" s="152"/>
      <c r="FCA122" s="152"/>
      <c r="FCB122" s="152"/>
      <c r="FCC122" s="152"/>
      <c r="FCD122" s="152"/>
      <c r="FCE122" s="152"/>
      <c r="FCF122" s="152"/>
      <c r="FCG122" s="152"/>
      <c r="FCH122" s="152"/>
      <c r="FCI122" s="152"/>
      <c r="FCJ122" s="152"/>
      <c r="FCK122" s="152"/>
      <c r="FCL122" s="152"/>
      <c r="FCM122" s="152"/>
      <c r="FCN122" s="152"/>
      <c r="FCO122" s="152"/>
      <c r="FCP122" s="152"/>
      <c r="FCQ122" s="152"/>
      <c r="FCR122" s="152"/>
      <c r="FCS122" s="152"/>
      <c r="FCT122" s="152"/>
      <c r="FCU122" s="152"/>
      <c r="FCV122" s="152"/>
      <c r="FCW122" s="152"/>
      <c r="FCX122" s="152"/>
      <c r="FCY122" s="152"/>
      <c r="FCZ122" s="152"/>
      <c r="FDA122" s="152"/>
      <c r="FDB122" s="152"/>
      <c r="FDC122" s="152"/>
      <c r="FDD122" s="152"/>
      <c r="FDE122" s="152"/>
      <c r="FDF122" s="152"/>
      <c r="FDG122" s="152"/>
      <c r="FDH122" s="152"/>
      <c r="FDI122" s="152"/>
      <c r="FDJ122" s="152"/>
      <c r="FDK122" s="152"/>
      <c r="FDL122" s="152"/>
      <c r="FDM122" s="152"/>
      <c r="FDN122" s="152"/>
      <c r="FDO122" s="152"/>
      <c r="FDP122" s="152"/>
      <c r="FDQ122" s="152"/>
      <c r="FDR122" s="152"/>
      <c r="FDS122" s="152"/>
      <c r="FDT122" s="152"/>
      <c r="FDU122" s="152"/>
      <c r="FDV122" s="152"/>
      <c r="FDW122" s="152"/>
      <c r="FDX122" s="152"/>
      <c r="FDY122" s="152"/>
      <c r="FDZ122" s="152"/>
      <c r="FEA122" s="152"/>
      <c r="FEB122" s="152"/>
      <c r="FEC122" s="152"/>
      <c r="FED122" s="152"/>
      <c r="FEE122" s="152"/>
      <c r="FEF122" s="152"/>
      <c r="FEG122" s="152"/>
      <c r="FEH122" s="152"/>
      <c r="FEI122" s="152"/>
      <c r="FEJ122" s="152"/>
      <c r="FEK122" s="152"/>
      <c r="FEL122" s="152"/>
      <c r="FEM122" s="152"/>
      <c r="FEN122" s="152"/>
      <c r="FEO122" s="152"/>
      <c r="FEP122" s="152"/>
      <c r="FEQ122" s="152"/>
      <c r="FER122" s="152"/>
      <c r="FES122" s="152"/>
      <c r="FET122" s="152"/>
      <c r="FEU122" s="152"/>
      <c r="FEV122" s="152"/>
      <c r="FEW122" s="152"/>
      <c r="FEX122" s="152"/>
      <c r="FEY122" s="152"/>
      <c r="FEZ122" s="152"/>
      <c r="FFA122" s="152"/>
      <c r="FFB122" s="152"/>
      <c r="FFC122" s="152"/>
      <c r="FFD122" s="152"/>
      <c r="FFE122" s="152"/>
      <c r="FFF122" s="152"/>
      <c r="FFG122" s="152"/>
      <c r="FFH122" s="152"/>
      <c r="FFI122" s="152"/>
      <c r="FFJ122" s="152"/>
      <c r="FFK122" s="152"/>
      <c r="FFL122" s="152"/>
      <c r="FFM122" s="152"/>
      <c r="FFN122" s="152"/>
      <c r="FFO122" s="152"/>
      <c r="FFP122" s="152"/>
      <c r="FFQ122" s="152"/>
      <c r="FFR122" s="152"/>
      <c r="FFS122" s="152"/>
      <c r="FFT122" s="152"/>
      <c r="FFU122" s="152"/>
      <c r="FFV122" s="152"/>
      <c r="FFW122" s="152"/>
      <c r="FFX122" s="152"/>
      <c r="FFY122" s="152"/>
      <c r="FFZ122" s="152"/>
      <c r="FGA122" s="152"/>
      <c r="FGB122" s="152"/>
      <c r="FGC122" s="152"/>
      <c r="FGD122" s="152"/>
      <c r="FGE122" s="152"/>
      <c r="FGF122" s="152"/>
      <c r="FGG122" s="152"/>
      <c r="FGH122" s="152"/>
      <c r="FGI122" s="152"/>
      <c r="FGJ122" s="152"/>
      <c r="FGK122" s="152"/>
      <c r="FGL122" s="152"/>
      <c r="FGM122" s="152"/>
      <c r="FGN122" s="152"/>
      <c r="FGO122" s="152"/>
      <c r="FGP122" s="152"/>
      <c r="FGQ122" s="152"/>
      <c r="FGR122" s="152"/>
      <c r="FGS122" s="152"/>
      <c r="FGT122" s="152"/>
      <c r="FGU122" s="152"/>
      <c r="FGV122" s="152"/>
      <c r="FGW122" s="152"/>
      <c r="FGX122" s="152"/>
      <c r="FGY122" s="152"/>
      <c r="FGZ122" s="152"/>
      <c r="FHA122" s="152"/>
      <c r="FHB122" s="152"/>
      <c r="FHC122" s="152"/>
      <c r="FHD122" s="152"/>
      <c r="FHE122" s="152"/>
      <c r="FHF122" s="152"/>
      <c r="FHG122" s="152"/>
      <c r="FHH122" s="152"/>
      <c r="FHI122" s="152"/>
      <c r="FHJ122" s="152"/>
      <c r="FHK122" s="152"/>
      <c r="FHL122" s="152"/>
      <c r="FHM122" s="152"/>
      <c r="FHN122" s="152"/>
      <c r="FHO122" s="152"/>
      <c r="FHP122" s="152"/>
      <c r="FHQ122" s="152"/>
      <c r="FHR122" s="152"/>
      <c r="FHS122" s="152"/>
      <c r="FHT122" s="152"/>
      <c r="FHU122" s="152"/>
      <c r="FHV122" s="152"/>
      <c r="FHW122" s="152"/>
      <c r="FHX122" s="152"/>
      <c r="FHY122" s="152"/>
      <c r="FHZ122" s="152"/>
      <c r="FIA122" s="152"/>
      <c r="FIB122" s="152"/>
      <c r="FIC122" s="152"/>
      <c r="FID122" s="152"/>
      <c r="FIE122" s="152"/>
      <c r="FIF122" s="152"/>
      <c r="FIG122" s="152"/>
      <c r="FIH122" s="152"/>
      <c r="FII122" s="152"/>
      <c r="FIJ122" s="152"/>
      <c r="FIK122" s="152"/>
      <c r="FIL122" s="152"/>
      <c r="FIM122" s="152"/>
      <c r="FIN122" s="152"/>
      <c r="FIO122" s="152"/>
      <c r="FIP122" s="152"/>
      <c r="FIQ122" s="152"/>
      <c r="FIR122" s="152"/>
      <c r="FIS122" s="152"/>
      <c r="FIT122" s="152"/>
      <c r="FIU122" s="152"/>
      <c r="FIV122" s="152"/>
      <c r="FIW122" s="152"/>
      <c r="FIX122" s="152"/>
      <c r="FIY122" s="152"/>
      <c r="FIZ122" s="152"/>
      <c r="FJA122" s="152"/>
      <c r="FJB122" s="152"/>
      <c r="FJC122" s="152"/>
      <c r="FJD122" s="152"/>
      <c r="FJE122" s="152"/>
      <c r="FJF122" s="152"/>
      <c r="FJG122" s="152"/>
      <c r="FJH122" s="152"/>
      <c r="FJI122" s="152"/>
      <c r="FJJ122" s="152"/>
      <c r="FJK122" s="152"/>
      <c r="FJL122" s="152"/>
      <c r="FJM122" s="152"/>
      <c r="FJN122" s="152"/>
      <c r="FJO122" s="152"/>
      <c r="FJP122" s="152"/>
      <c r="FJQ122" s="152"/>
      <c r="FJR122" s="152"/>
      <c r="FJS122" s="152"/>
      <c r="FJT122" s="152"/>
      <c r="FJU122" s="152"/>
      <c r="FJV122" s="152"/>
      <c r="FJW122" s="152"/>
      <c r="FJX122" s="152"/>
      <c r="FJY122" s="152"/>
      <c r="FJZ122" s="152"/>
      <c r="FKA122" s="152"/>
      <c r="FKB122" s="152"/>
      <c r="FKC122" s="152"/>
      <c r="FKD122" s="152"/>
      <c r="FKE122" s="152"/>
      <c r="FKF122" s="152"/>
      <c r="FKG122" s="152"/>
      <c r="FKH122" s="152"/>
      <c r="FKI122" s="152"/>
      <c r="FKJ122" s="152"/>
      <c r="FKK122" s="152"/>
      <c r="FKL122" s="152"/>
      <c r="FKM122" s="152"/>
      <c r="FKN122" s="152"/>
      <c r="FKO122" s="152"/>
      <c r="FKP122" s="152"/>
      <c r="FKQ122" s="152"/>
      <c r="FKR122" s="152"/>
      <c r="FKS122" s="152"/>
      <c r="FKT122" s="152"/>
      <c r="FKU122" s="152"/>
      <c r="FKV122" s="152"/>
      <c r="FKW122" s="152"/>
      <c r="FKX122" s="152"/>
      <c r="FKY122" s="152"/>
      <c r="FKZ122" s="152"/>
      <c r="FLA122" s="152"/>
      <c r="FLB122" s="152"/>
      <c r="FLC122" s="152"/>
      <c r="FLD122" s="152"/>
      <c r="FLE122" s="152"/>
      <c r="FLF122" s="152"/>
      <c r="FLG122" s="152"/>
      <c r="FLH122" s="152"/>
      <c r="FLI122" s="152"/>
      <c r="FLJ122" s="152"/>
      <c r="FLK122" s="152"/>
      <c r="FLL122" s="152"/>
      <c r="FLM122" s="152"/>
      <c r="FLN122" s="152"/>
      <c r="FLO122" s="152"/>
      <c r="FLP122" s="152"/>
      <c r="FLQ122" s="152"/>
      <c r="FLR122" s="152"/>
      <c r="FLS122" s="152"/>
      <c r="FLT122" s="152"/>
      <c r="FLU122" s="152"/>
      <c r="FLV122" s="152"/>
      <c r="FLW122" s="152"/>
      <c r="FLX122" s="152"/>
      <c r="FLY122" s="152"/>
      <c r="FLZ122" s="152"/>
      <c r="FMA122" s="152"/>
      <c r="FMB122" s="152"/>
      <c r="FMC122" s="152"/>
      <c r="FMD122" s="152"/>
      <c r="FME122" s="152"/>
      <c r="FMF122" s="152"/>
      <c r="FMG122" s="152"/>
      <c r="FMH122" s="152"/>
      <c r="FMI122" s="152"/>
      <c r="FMJ122" s="152"/>
      <c r="FMK122" s="152"/>
      <c r="FML122" s="152"/>
      <c r="FMM122" s="152"/>
      <c r="FMN122" s="152"/>
      <c r="FMO122" s="152"/>
      <c r="FMP122" s="152"/>
      <c r="FMQ122" s="152"/>
      <c r="FMR122" s="152"/>
      <c r="FMS122" s="152"/>
      <c r="FMT122" s="152"/>
      <c r="FMU122" s="152"/>
      <c r="FMV122" s="152"/>
      <c r="FMW122" s="152"/>
      <c r="FMX122" s="152"/>
      <c r="FMY122" s="152"/>
      <c r="FMZ122" s="152"/>
      <c r="FNA122" s="152"/>
      <c r="FNB122" s="152"/>
      <c r="FNC122" s="152"/>
      <c r="FND122" s="152"/>
      <c r="FNE122" s="152"/>
      <c r="FNF122" s="152"/>
      <c r="FNG122" s="152"/>
      <c r="FNH122" s="152"/>
      <c r="FNI122" s="152"/>
      <c r="FNJ122" s="152"/>
      <c r="FNK122" s="152"/>
      <c r="FNL122" s="152"/>
      <c r="FNM122" s="152"/>
      <c r="FNN122" s="152"/>
      <c r="FNO122" s="152"/>
      <c r="FNP122" s="152"/>
      <c r="FNQ122" s="152"/>
      <c r="FNR122" s="152"/>
      <c r="FNS122" s="152"/>
      <c r="FNT122" s="152"/>
      <c r="FNU122" s="152"/>
      <c r="FNV122" s="152"/>
      <c r="FNW122" s="152"/>
      <c r="FNX122" s="152"/>
      <c r="FNY122" s="152"/>
      <c r="FNZ122" s="152"/>
      <c r="FOA122" s="152"/>
      <c r="FOB122" s="152"/>
      <c r="FOC122" s="152"/>
      <c r="FOD122" s="152"/>
      <c r="FOE122" s="152"/>
      <c r="FOF122" s="152"/>
      <c r="FOG122" s="152"/>
      <c r="FOH122" s="152"/>
      <c r="FOI122" s="152"/>
      <c r="FOJ122" s="152"/>
      <c r="FOK122" s="152"/>
      <c r="FOL122" s="152"/>
      <c r="FOM122" s="152"/>
      <c r="FON122" s="152"/>
      <c r="FOO122" s="152"/>
      <c r="FOP122" s="152"/>
      <c r="FOQ122" s="152"/>
      <c r="FOR122" s="152"/>
      <c r="FOS122" s="152"/>
      <c r="FOT122" s="152"/>
      <c r="FOU122" s="152"/>
      <c r="FOV122" s="152"/>
      <c r="FOW122" s="152"/>
      <c r="FOX122" s="152"/>
      <c r="FOY122" s="152"/>
      <c r="FOZ122" s="152"/>
      <c r="FPA122" s="152"/>
      <c r="FPB122" s="152"/>
      <c r="FPC122" s="152"/>
      <c r="FPD122" s="152"/>
      <c r="FPE122" s="152"/>
      <c r="FPF122" s="152"/>
      <c r="FPG122" s="152"/>
      <c r="FPH122" s="152"/>
      <c r="FPI122" s="152"/>
      <c r="FPJ122" s="152"/>
      <c r="FPK122" s="152"/>
      <c r="FPL122" s="152"/>
      <c r="FPM122" s="152"/>
      <c r="FPN122" s="152"/>
      <c r="FPO122" s="152"/>
      <c r="FPP122" s="152"/>
      <c r="FPQ122" s="152"/>
      <c r="FPR122" s="152"/>
      <c r="FPS122" s="152"/>
      <c r="FPT122" s="152"/>
      <c r="FPU122" s="152"/>
      <c r="FPV122" s="152"/>
      <c r="FPW122" s="152"/>
      <c r="FPX122" s="152"/>
      <c r="FPY122" s="152"/>
      <c r="FPZ122" s="152"/>
      <c r="FQA122" s="152"/>
      <c r="FQB122" s="152"/>
      <c r="FQC122" s="152"/>
      <c r="FQD122" s="152"/>
      <c r="FQE122" s="152"/>
      <c r="FQF122" s="152"/>
      <c r="FQG122" s="152"/>
      <c r="FQH122" s="152"/>
      <c r="FQI122" s="152"/>
      <c r="FQJ122" s="152"/>
      <c r="FQK122" s="152"/>
      <c r="FQL122" s="152"/>
      <c r="FQM122" s="152"/>
      <c r="FQN122" s="152"/>
      <c r="FQO122" s="152"/>
      <c r="FQP122" s="152"/>
      <c r="FQQ122" s="152"/>
      <c r="FQR122" s="152"/>
      <c r="FQS122" s="152"/>
      <c r="FQT122" s="152"/>
      <c r="FQU122" s="152"/>
      <c r="FQV122" s="152"/>
      <c r="FQW122" s="152"/>
      <c r="FQX122" s="152"/>
      <c r="FQY122" s="152"/>
      <c r="FQZ122" s="152"/>
      <c r="FRA122" s="152"/>
      <c r="FRB122" s="152"/>
      <c r="FRC122" s="152"/>
      <c r="FRD122" s="152"/>
      <c r="FRE122" s="152"/>
      <c r="FRF122" s="152"/>
      <c r="FRG122" s="152"/>
      <c r="FRH122" s="152"/>
      <c r="FRI122" s="152"/>
      <c r="FRJ122" s="152"/>
      <c r="FRK122" s="152"/>
      <c r="FRL122" s="152"/>
      <c r="FRM122" s="152"/>
      <c r="FRN122" s="152"/>
      <c r="FRO122" s="152"/>
      <c r="FRP122" s="152"/>
      <c r="FRQ122" s="152"/>
      <c r="FRR122" s="152"/>
      <c r="FRS122" s="152"/>
      <c r="FRT122" s="152"/>
      <c r="FRU122" s="152"/>
      <c r="FRV122" s="152"/>
      <c r="FRW122" s="152"/>
      <c r="FRX122" s="152"/>
      <c r="FRY122" s="152"/>
      <c r="FRZ122" s="152"/>
      <c r="FSA122" s="152"/>
      <c r="FSB122" s="152"/>
      <c r="FSC122" s="152"/>
      <c r="FSD122" s="152"/>
      <c r="FSE122" s="152"/>
      <c r="FSF122" s="152"/>
      <c r="FSG122" s="152"/>
      <c r="FSH122" s="152"/>
      <c r="FSI122" s="152"/>
      <c r="FSJ122" s="152"/>
      <c r="FSK122" s="152"/>
      <c r="FSL122" s="152"/>
      <c r="FSM122" s="152"/>
      <c r="FSN122" s="152"/>
      <c r="FSO122" s="152"/>
      <c r="FSP122" s="152"/>
      <c r="FSQ122" s="152"/>
      <c r="FSR122" s="152"/>
      <c r="FSS122" s="152"/>
      <c r="FST122" s="152"/>
      <c r="FSU122" s="152"/>
      <c r="FSV122" s="152"/>
      <c r="FSW122" s="152"/>
      <c r="FSX122" s="152"/>
      <c r="FSY122" s="152"/>
      <c r="FSZ122" s="152"/>
      <c r="FTA122" s="152"/>
      <c r="FTB122" s="152"/>
      <c r="FTC122" s="152"/>
      <c r="FTD122" s="152"/>
      <c r="FTE122" s="152"/>
      <c r="FTF122" s="152"/>
      <c r="FTG122" s="152"/>
      <c r="FTH122" s="152"/>
      <c r="FTI122" s="152"/>
      <c r="FTJ122" s="152"/>
      <c r="FTK122" s="152"/>
      <c r="FTL122" s="152"/>
      <c r="FTM122" s="152"/>
      <c r="FTN122" s="152"/>
      <c r="FTO122" s="152"/>
      <c r="FTP122" s="152"/>
      <c r="FTQ122" s="152"/>
      <c r="FTR122" s="152"/>
      <c r="FTS122" s="152"/>
      <c r="FTT122" s="152"/>
      <c r="FTU122" s="152"/>
      <c r="FTV122" s="152"/>
      <c r="FTW122" s="152"/>
      <c r="FTX122" s="152"/>
      <c r="FTY122" s="152"/>
      <c r="FTZ122" s="152"/>
      <c r="FUA122" s="152"/>
      <c r="FUB122" s="152"/>
      <c r="FUC122" s="152"/>
      <c r="FUD122" s="152"/>
      <c r="FUE122" s="152"/>
      <c r="FUF122" s="152"/>
      <c r="FUG122" s="152"/>
      <c r="FUH122" s="152"/>
      <c r="FUI122" s="152"/>
      <c r="FUJ122" s="152"/>
      <c r="FUK122" s="152"/>
      <c r="FUL122" s="152"/>
      <c r="FUM122" s="152"/>
      <c r="FUN122" s="152"/>
      <c r="FUO122" s="152"/>
      <c r="FUP122" s="152"/>
      <c r="FUQ122" s="152"/>
      <c r="FUR122" s="152"/>
      <c r="FUS122" s="152"/>
      <c r="FUT122" s="152"/>
      <c r="FUU122" s="152"/>
      <c r="FUV122" s="152"/>
      <c r="FUW122" s="152"/>
      <c r="FUX122" s="152"/>
      <c r="FUY122" s="152"/>
      <c r="FUZ122" s="152"/>
      <c r="FVA122" s="152"/>
      <c r="FVB122" s="152"/>
      <c r="FVC122" s="152"/>
      <c r="FVD122" s="152"/>
      <c r="FVE122" s="152"/>
      <c r="FVF122" s="152"/>
      <c r="FVG122" s="152"/>
      <c r="FVH122" s="152"/>
      <c r="FVI122" s="152"/>
      <c r="FVJ122" s="152"/>
      <c r="FVK122" s="152"/>
      <c r="FVL122" s="152"/>
      <c r="FVM122" s="152"/>
      <c r="FVN122" s="152"/>
      <c r="FVO122" s="152"/>
      <c r="FVP122" s="152"/>
      <c r="FVQ122" s="152"/>
      <c r="FVR122" s="152"/>
      <c r="FVS122" s="152"/>
      <c r="FVT122" s="152"/>
      <c r="FVU122" s="152"/>
      <c r="FVV122" s="152"/>
      <c r="FVW122" s="152"/>
      <c r="FVX122" s="152"/>
      <c r="FVY122" s="152"/>
      <c r="FVZ122" s="152"/>
      <c r="FWA122" s="152"/>
      <c r="FWB122" s="152"/>
      <c r="FWC122" s="152"/>
      <c r="FWD122" s="152"/>
      <c r="FWE122" s="152"/>
      <c r="FWF122" s="152"/>
      <c r="FWG122" s="152"/>
      <c r="FWH122" s="152"/>
      <c r="FWI122" s="152"/>
      <c r="FWJ122" s="152"/>
      <c r="FWK122" s="152"/>
      <c r="FWL122" s="152"/>
      <c r="FWM122" s="152"/>
      <c r="FWN122" s="152"/>
      <c r="FWO122" s="152"/>
      <c r="FWP122" s="152"/>
      <c r="FWQ122" s="152"/>
      <c r="FWR122" s="152"/>
      <c r="FWS122" s="152"/>
      <c r="FWT122" s="152"/>
      <c r="FWU122" s="152"/>
      <c r="FWV122" s="152"/>
      <c r="FWW122" s="152"/>
      <c r="FWX122" s="152"/>
      <c r="FWY122" s="152"/>
      <c r="FWZ122" s="152"/>
      <c r="FXA122" s="152"/>
      <c r="FXB122" s="152"/>
      <c r="FXC122" s="152"/>
      <c r="FXD122" s="152"/>
      <c r="FXE122" s="152"/>
      <c r="FXF122" s="152"/>
      <c r="FXG122" s="152"/>
      <c r="FXH122" s="152"/>
      <c r="FXI122" s="152"/>
      <c r="FXJ122" s="152"/>
      <c r="FXK122" s="152"/>
      <c r="FXL122" s="152"/>
      <c r="FXM122" s="152"/>
      <c r="FXN122" s="152"/>
      <c r="FXO122" s="152"/>
      <c r="FXP122" s="152"/>
      <c r="FXQ122" s="152"/>
      <c r="FXR122" s="152"/>
      <c r="FXS122" s="152"/>
      <c r="FXT122" s="152"/>
      <c r="FXU122" s="152"/>
      <c r="FXV122" s="152"/>
      <c r="FXW122" s="152"/>
      <c r="FXX122" s="152"/>
      <c r="FXY122" s="152"/>
      <c r="FXZ122" s="152"/>
      <c r="FYA122" s="152"/>
      <c r="FYB122" s="152"/>
      <c r="FYC122" s="152"/>
      <c r="FYD122" s="152"/>
      <c r="FYE122" s="152"/>
      <c r="FYF122" s="152"/>
      <c r="FYG122" s="152"/>
      <c r="FYH122" s="152"/>
      <c r="FYI122" s="152"/>
      <c r="FYJ122" s="152"/>
      <c r="FYK122" s="152"/>
      <c r="FYL122" s="152"/>
      <c r="FYM122" s="152"/>
      <c r="FYN122" s="152"/>
      <c r="FYO122" s="152"/>
      <c r="FYP122" s="152"/>
      <c r="FYQ122" s="152"/>
      <c r="FYR122" s="152"/>
      <c r="FYS122" s="152"/>
      <c r="FYT122" s="152"/>
      <c r="FYU122" s="152"/>
      <c r="FYV122" s="152"/>
      <c r="FYW122" s="152"/>
      <c r="FYX122" s="152"/>
      <c r="FYY122" s="152"/>
      <c r="FYZ122" s="152"/>
      <c r="FZA122" s="152"/>
      <c r="FZB122" s="152"/>
      <c r="FZC122" s="152"/>
      <c r="FZD122" s="152"/>
      <c r="FZE122" s="152"/>
      <c r="FZF122" s="152"/>
      <c r="FZG122" s="152"/>
      <c r="FZH122" s="152"/>
      <c r="FZI122" s="152"/>
      <c r="FZJ122" s="152"/>
      <c r="FZK122" s="152"/>
      <c r="FZL122" s="152"/>
      <c r="FZM122" s="152"/>
      <c r="FZN122" s="152"/>
      <c r="FZO122" s="152"/>
      <c r="FZP122" s="152"/>
      <c r="FZQ122" s="152"/>
      <c r="FZR122" s="152"/>
      <c r="FZS122" s="152"/>
      <c r="FZT122" s="152"/>
      <c r="FZU122" s="152"/>
      <c r="FZV122" s="152"/>
      <c r="FZW122" s="152"/>
      <c r="FZX122" s="152"/>
      <c r="FZY122" s="152"/>
      <c r="FZZ122" s="152"/>
      <c r="GAA122" s="152"/>
      <c r="GAB122" s="152"/>
      <c r="GAC122" s="152"/>
      <c r="GAD122" s="152"/>
      <c r="GAE122" s="152"/>
      <c r="GAF122" s="152"/>
      <c r="GAG122" s="152"/>
      <c r="GAH122" s="152"/>
      <c r="GAI122" s="152"/>
      <c r="GAJ122" s="152"/>
      <c r="GAK122" s="152"/>
      <c r="GAL122" s="152"/>
      <c r="GAM122" s="152"/>
      <c r="GAN122" s="152"/>
      <c r="GAO122" s="152"/>
      <c r="GAP122" s="152"/>
      <c r="GAQ122" s="152"/>
      <c r="GAR122" s="152"/>
      <c r="GAS122" s="152"/>
      <c r="GAT122" s="152"/>
      <c r="GAU122" s="152"/>
      <c r="GAV122" s="152"/>
      <c r="GAW122" s="152"/>
      <c r="GAX122" s="152"/>
      <c r="GAY122" s="152"/>
      <c r="GAZ122" s="152"/>
      <c r="GBA122" s="152"/>
      <c r="GBB122" s="152"/>
      <c r="GBC122" s="152"/>
      <c r="GBD122" s="152"/>
      <c r="GBE122" s="152"/>
      <c r="GBF122" s="152"/>
      <c r="GBG122" s="152"/>
      <c r="GBH122" s="152"/>
      <c r="GBI122" s="152"/>
      <c r="GBJ122" s="152"/>
      <c r="GBK122" s="152"/>
      <c r="GBL122" s="152"/>
      <c r="GBM122" s="152"/>
      <c r="GBN122" s="152"/>
      <c r="GBO122" s="152"/>
      <c r="GBP122" s="152"/>
      <c r="GBQ122" s="152"/>
      <c r="GBR122" s="152"/>
      <c r="GBS122" s="152"/>
      <c r="GBT122" s="152"/>
      <c r="GBU122" s="152"/>
      <c r="GBV122" s="152"/>
      <c r="GBW122" s="152"/>
      <c r="GBX122" s="152"/>
      <c r="GBY122" s="152"/>
      <c r="GBZ122" s="152"/>
      <c r="GCA122" s="152"/>
      <c r="GCB122" s="152"/>
      <c r="GCC122" s="152"/>
      <c r="GCD122" s="152"/>
      <c r="GCE122" s="152"/>
      <c r="GCF122" s="152"/>
      <c r="GCG122" s="152"/>
      <c r="GCH122" s="152"/>
      <c r="GCI122" s="152"/>
      <c r="GCJ122" s="152"/>
      <c r="GCK122" s="152"/>
      <c r="GCL122" s="152"/>
      <c r="GCM122" s="152"/>
      <c r="GCN122" s="152"/>
      <c r="GCO122" s="152"/>
      <c r="GCP122" s="152"/>
      <c r="GCQ122" s="152"/>
      <c r="GCR122" s="152"/>
      <c r="GCS122" s="152"/>
      <c r="GCT122" s="152"/>
      <c r="GCU122" s="152"/>
      <c r="GCV122" s="152"/>
      <c r="GCW122" s="152"/>
      <c r="GCX122" s="152"/>
      <c r="GCY122" s="152"/>
      <c r="GCZ122" s="152"/>
      <c r="GDA122" s="152"/>
      <c r="GDB122" s="152"/>
      <c r="GDC122" s="152"/>
      <c r="GDD122" s="152"/>
      <c r="GDE122" s="152"/>
      <c r="GDF122" s="152"/>
      <c r="GDG122" s="152"/>
      <c r="GDH122" s="152"/>
      <c r="GDI122" s="152"/>
      <c r="GDJ122" s="152"/>
      <c r="GDK122" s="152"/>
      <c r="GDL122" s="152"/>
      <c r="GDM122" s="152"/>
      <c r="GDN122" s="152"/>
      <c r="GDO122" s="152"/>
      <c r="GDP122" s="152"/>
      <c r="GDQ122" s="152"/>
      <c r="GDR122" s="152"/>
      <c r="GDS122" s="152"/>
      <c r="GDT122" s="152"/>
      <c r="GDU122" s="152"/>
      <c r="GDV122" s="152"/>
      <c r="GDW122" s="152"/>
      <c r="GDX122" s="152"/>
      <c r="GDY122" s="152"/>
      <c r="GDZ122" s="152"/>
      <c r="GEA122" s="152"/>
      <c r="GEB122" s="152"/>
      <c r="GEC122" s="152"/>
      <c r="GED122" s="152"/>
      <c r="GEE122" s="152"/>
      <c r="GEF122" s="152"/>
      <c r="GEG122" s="152"/>
      <c r="GEH122" s="152"/>
      <c r="GEI122" s="152"/>
      <c r="GEJ122" s="152"/>
      <c r="GEK122" s="152"/>
      <c r="GEL122" s="152"/>
      <c r="GEM122" s="152"/>
      <c r="GEN122" s="152"/>
      <c r="GEO122" s="152"/>
      <c r="GEP122" s="152"/>
      <c r="GEQ122" s="152"/>
      <c r="GER122" s="152"/>
      <c r="GES122" s="152"/>
      <c r="GET122" s="152"/>
      <c r="GEU122" s="152"/>
      <c r="GEV122" s="152"/>
      <c r="GEW122" s="152"/>
      <c r="GEX122" s="152"/>
      <c r="GEY122" s="152"/>
      <c r="GEZ122" s="152"/>
      <c r="GFA122" s="152"/>
      <c r="GFB122" s="152"/>
      <c r="GFC122" s="152"/>
      <c r="GFD122" s="152"/>
      <c r="GFE122" s="152"/>
      <c r="GFF122" s="152"/>
      <c r="GFG122" s="152"/>
      <c r="GFH122" s="152"/>
      <c r="GFI122" s="152"/>
      <c r="GFJ122" s="152"/>
      <c r="GFK122" s="152"/>
      <c r="GFL122" s="152"/>
      <c r="GFM122" s="152"/>
      <c r="GFN122" s="152"/>
      <c r="GFO122" s="152"/>
      <c r="GFP122" s="152"/>
      <c r="GFQ122" s="152"/>
      <c r="GFR122" s="152"/>
      <c r="GFS122" s="152"/>
      <c r="GFT122" s="152"/>
      <c r="GFU122" s="152"/>
      <c r="GFV122" s="152"/>
      <c r="GFW122" s="152"/>
      <c r="GFX122" s="152"/>
      <c r="GFY122" s="152"/>
      <c r="GFZ122" s="152"/>
      <c r="GGA122" s="152"/>
      <c r="GGB122" s="152"/>
      <c r="GGC122" s="152"/>
      <c r="GGD122" s="152"/>
      <c r="GGE122" s="152"/>
      <c r="GGF122" s="152"/>
      <c r="GGG122" s="152"/>
      <c r="GGH122" s="152"/>
      <c r="GGI122" s="152"/>
      <c r="GGJ122" s="152"/>
      <c r="GGK122" s="152"/>
      <c r="GGL122" s="152"/>
      <c r="GGM122" s="152"/>
      <c r="GGN122" s="152"/>
      <c r="GGO122" s="152"/>
      <c r="GGP122" s="152"/>
      <c r="GGQ122" s="152"/>
      <c r="GGR122" s="152"/>
      <c r="GGS122" s="152"/>
      <c r="GGT122" s="152"/>
      <c r="GGU122" s="152"/>
      <c r="GGV122" s="152"/>
      <c r="GGW122" s="152"/>
      <c r="GGX122" s="152"/>
      <c r="GGY122" s="152"/>
      <c r="GGZ122" s="152"/>
      <c r="GHA122" s="152"/>
      <c r="GHB122" s="152"/>
      <c r="GHC122" s="152"/>
      <c r="GHD122" s="152"/>
      <c r="GHE122" s="152"/>
      <c r="GHF122" s="152"/>
      <c r="GHG122" s="152"/>
      <c r="GHH122" s="152"/>
      <c r="GHI122" s="152"/>
      <c r="GHJ122" s="152"/>
      <c r="GHK122" s="152"/>
      <c r="GHL122" s="152"/>
      <c r="GHM122" s="152"/>
      <c r="GHN122" s="152"/>
      <c r="GHO122" s="152"/>
      <c r="GHP122" s="152"/>
      <c r="GHQ122" s="152"/>
      <c r="GHR122" s="152"/>
      <c r="GHS122" s="152"/>
      <c r="GHT122" s="152"/>
      <c r="GHU122" s="152"/>
      <c r="GHV122" s="152"/>
      <c r="GHW122" s="152"/>
      <c r="GHX122" s="152"/>
      <c r="GHY122" s="152"/>
      <c r="GHZ122" s="152"/>
      <c r="GIA122" s="152"/>
      <c r="GIB122" s="152"/>
      <c r="GIC122" s="152"/>
      <c r="GID122" s="152"/>
      <c r="GIE122" s="152"/>
      <c r="GIF122" s="152"/>
      <c r="GIG122" s="152"/>
      <c r="GIH122" s="152"/>
      <c r="GII122" s="152"/>
      <c r="GIJ122" s="152"/>
      <c r="GIK122" s="152"/>
      <c r="GIL122" s="152"/>
      <c r="GIM122" s="152"/>
      <c r="GIN122" s="152"/>
      <c r="GIO122" s="152"/>
      <c r="GIP122" s="152"/>
      <c r="GIQ122" s="152"/>
      <c r="GIR122" s="152"/>
      <c r="GIS122" s="152"/>
      <c r="GIT122" s="152"/>
      <c r="GIU122" s="152"/>
      <c r="GIV122" s="152"/>
      <c r="GIW122" s="152"/>
      <c r="GIX122" s="152"/>
      <c r="GIY122" s="152"/>
      <c r="GIZ122" s="152"/>
      <c r="GJA122" s="152"/>
      <c r="GJB122" s="152"/>
      <c r="GJC122" s="152"/>
      <c r="GJD122" s="152"/>
      <c r="GJE122" s="152"/>
      <c r="GJF122" s="152"/>
      <c r="GJG122" s="152"/>
      <c r="GJH122" s="152"/>
      <c r="GJI122" s="152"/>
      <c r="GJJ122" s="152"/>
      <c r="GJK122" s="152"/>
      <c r="GJL122" s="152"/>
      <c r="GJM122" s="152"/>
      <c r="GJN122" s="152"/>
      <c r="GJO122" s="152"/>
      <c r="GJP122" s="152"/>
      <c r="GJQ122" s="152"/>
      <c r="GJR122" s="152"/>
      <c r="GJS122" s="152"/>
      <c r="GJT122" s="152"/>
      <c r="GJU122" s="152"/>
      <c r="GJV122" s="152"/>
      <c r="GJW122" s="152"/>
      <c r="GJX122" s="152"/>
      <c r="GJY122" s="152"/>
      <c r="GJZ122" s="152"/>
      <c r="GKA122" s="152"/>
      <c r="GKB122" s="152"/>
      <c r="GKC122" s="152"/>
      <c r="GKD122" s="152"/>
      <c r="GKE122" s="152"/>
      <c r="GKF122" s="152"/>
      <c r="GKG122" s="152"/>
      <c r="GKH122" s="152"/>
      <c r="GKI122" s="152"/>
      <c r="GKJ122" s="152"/>
      <c r="GKK122" s="152"/>
      <c r="GKL122" s="152"/>
      <c r="GKM122" s="152"/>
      <c r="GKN122" s="152"/>
      <c r="GKO122" s="152"/>
      <c r="GKP122" s="152"/>
      <c r="GKQ122" s="152"/>
      <c r="GKR122" s="152"/>
      <c r="GKS122" s="152"/>
      <c r="GKT122" s="152"/>
      <c r="GKU122" s="152"/>
      <c r="GKV122" s="152"/>
      <c r="GKW122" s="152"/>
      <c r="GKX122" s="152"/>
      <c r="GKY122" s="152"/>
      <c r="GKZ122" s="152"/>
      <c r="GLA122" s="152"/>
      <c r="GLB122" s="152"/>
      <c r="GLC122" s="152"/>
      <c r="GLD122" s="152"/>
      <c r="GLE122" s="152"/>
      <c r="GLF122" s="152"/>
      <c r="GLG122" s="152"/>
      <c r="GLH122" s="152"/>
      <c r="GLI122" s="152"/>
      <c r="GLJ122" s="152"/>
      <c r="GLK122" s="152"/>
      <c r="GLL122" s="152"/>
      <c r="GLM122" s="152"/>
      <c r="GLN122" s="152"/>
      <c r="GLO122" s="152"/>
      <c r="GLP122" s="152"/>
      <c r="GLQ122" s="152"/>
      <c r="GLR122" s="152"/>
      <c r="GLS122" s="152"/>
      <c r="GLT122" s="152"/>
      <c r="GLU122" s="152"/>
      <c r="GLV122" s="152"/>
      <c r="GLW122" s="152"/>
      <c r="GLX122" s="152"/>
      <c r="GLY122" s="152"/>
      <c r="GLZ122" s="152"/>
      <c r="GMA122" s="152"/>
      <c r="GMB122" s="152"/>
      <c r="GMC122" s="152"/>
      <c r="GMD122" s="152"/>
      <c r="GME122" s="152"/>
      <c r="GMF122" s="152"/>
      <c r="GMG122" s="152"/>
      <c r="GMH122" s="152"/>
      <c r="GMI122" s="152"/>
      <c r="GMJ122" s="152"/>
      <c r="GMK122" s="152"/>
      <c r="GML122" s="152"/>
      <c r="GMM122" s="152"/>
      <c r="GMN122" s="152"/>
      <c r="GMO122" s="152"/>
      <c r="GMP122" s="152"/>
      <c r="GMQ122" s="152"/>
      <c r="GMR122" s="152"/>
      <c r="GMS122" s="152"/>
      <c r="GMT122" s="152"/>
      <c r="GMU122" s="152"/>
      <c r="GMV122" s="152"/>
      <c r="GMW122" s="152"/>
      <c r="GMX122" s="152"/>
      <c r="GMY122" s="152"/>
      <c r="GMZ122" s="152"/>
      <c r="GNA122" s="152"/>
      <c r="GNB122" s="152"/>
      <c r="GNC122" s="152"/>
      <c r="GND122" s="152"/>
      <c r="GNE122" s="152"/>
      <c r="GNF122" s="152"/>
      <c r="GNG122" s="152"/>
      <c r="GNH122" s="152"/>
      <c r="GNI122" s="152"/>
      <c r="GNJ122" s="152"/>
      <c r="GNK122" s="152"/>
      <c r="GNL122" s="152"/>
      <c r="GNM122" s="152"/>
      <c r="GNN122" s="152"/>
      <c r="GNO122" s="152"/>
      <c r="GNP122" s="152"/>
      <c r="GNQ122" s="152"/>
      <c r="GNR122" s="152"/>
      <c r="GNS122" s="152"/>
      <c r="GNT122" s="152"/>
      <c r="GNU122" s="152"/>
      <c r="GNV122" s="152"/>
      <c r="GNW122" s="152"/>
      <c r="GNX122" s="152"/>
      <c r="GNY122" s="152"/>
      <c r="GNZ122" s="152"/>
      <c r="GOA122" s="152"/>
      <c r="GOB122" s="152"/>
      <c r="GOC122" s="152"/>
      <c r="GOD122" s="152"/>
      <c r="GOE122" s="152"/>
      <c r="GOF122" s="152"/>
      <c r="GOG122" s="152"/>
      <c r="GOH122" s="152"/>
      <c r="GOI122" s="152"/>
      <c r="GOJ122" s="152"/>
      <c r="GOK122" s="152"/>
      <c r="GOL122" s="152"/>
      <c r="GOM122" s="152"/>
      <c r="GON122" s="152"/>
      <c r="GOO122" s="152"/>
      <c r="GOP122" s="152"/>
      <c r="GOQ122" s="152"/>
      <c r="GOR122" s="152"/>
      <c r="GOS122" s="152"/>
      <c r="GOT122" s="152"/>
      <c r="GOU122" s="152"/>
      <c r="GOV122" s="152"/>
      <c r="GOW122" s="152"/>
      <c r="GOX122" s="152"/>
      <c r="GOY122" s="152"/>
      <c r="GOZ122" s="152"/>
      <c r="GPA122" s="152"/>
      <c r="GPB122" s="152"/>
      <c r="GPC122" s="152"/>
      <c r="GPD122" s="152"/>
      <c r="GPE122" s="152"/>
      <c r="GPF122" s="152"/>
      <c r="GPG122" s="152"/>
      <c r="GPH122" s="152"/>
      <c r="GPI122" s="152"/>
      <c r="GPJ122" s="152"/>
      <c r="GPK122" s="152"/>
      <c r="GPL122" s="152"/>
      <c r="GPM122" s="152"/>
      <c r="GPN122" s="152"/>
      <c r="GPO122" s="152"/>
      <c r="GPP122" s="152"/>
      <c r="GPQ122" s="152"/>
      <c r="GPR122" s="152"/>
      <c r="GPS122" s="152"/>
      <c r="GPT122" s="152"/>
      <c r="GPU122" s="152"/>
      <c r="GPV122" s="152"/>
      <c r="GPW122" s="152"/>
      <c r="GPX122" s="152"/>
      <c r="GPY122" s="152"/>
      <c r="GPZ122" s="152"/>
      <c r="GQA122" s="152"/>
      <c r="GQB122" s="152"/>
      <c r="GQC122" s="152"/>
      <c r="GQD122" s="152"/>
      <c r="GQE122" s="152"/>
      <c r="GQF122" s="152"/>
      <c r="GQG122" s="152"/>
      <c r="GQH122" s="152"/>
      <c r="GQI122" s="152"/>
      <c r="GQJ122" s="152"/>
      <c r="GQK122" s="152"/>
      <c r="GQL122" s="152"/>
      <c r="GQM122" s="152"/>
      <c r="GQN122" s="152"/>
      <c r="GQO122" s="152"/>
      <c r="GQP122" s="152"/>
      <c r="GQQ122" s="152"/>
      <c r="GQR122" s="152"/>
      <c r="GQS122" s="152"/>
      <c r="GQT122" s="152"/>
      <c r="GQU122" s="152"/>
      <c r="GQV122" s="152"/>
      <c r="GQW122" s="152"/>
      <c r="GQX122" s="152"/>
      <c r="GQY122" s="152"/>
      <c r="GQZ122" s="152"/>
      <c r="GRA122" s="152"/>
      <c r="GRB122" s="152"/>
      <c r="GRC122" s="152"/>
      <c r="GRD122" s="152"/>
      <c r="GRE122" s="152"/>
      <c r="GRF122" s="152"/>
      <c r="GRG122" s="152"/>
      <c r="GRH122" s="152"/>
      <c r="GRI122" s="152"/>
      <c r="GRJ122" s="152"/>
      <c r="GRK122" s="152"/>
      <c r="GRL122" s="152"/>
      <c r="GRM122" s="152"/>
      <c r="GRN122" s="152"/>
      <c r="GRO122" s="152"/>
      <c r="GRP122" s="152"/>
      <c r="GRQ122" s="152"/>
      <c r="GRR122" s="152"/>
      <c r="GRS122" s="152"/>
      <c r="GRT122" s="152"/>
      <c r="GRU122" s="152"/>
      <c r="GRV122" s="152"/>
      <c r="GRW122" s="152"/>
      <c r="GRX122" s="152"/>
      <c r="GRY122" s="152"/>
      <c r="GRZ122" s="152"/>
      <c r="GSA122" s="152"/>
      <c r="GSB122" s="152"/>
      <c r="GSC122" s="152"/>
      <c r="GSD122" s="152"/>
      <c r="GSE122" s="152"/>
      <c r="GSF122" s="152"/>
      <c r="GSG122" s="152"/>
      <c r="GSH122" s="152"/>
      <c r="GSI122" s="152"/>
      <c r="GSJ122" s="152"/>
      <c r="GSK122" s="152"/>
      <c r="GSL122" s="152"/>
      <c r="GSM122" s="152"/>
      <c r="GSN122" s="152"/>
      <c r="GSO122" s="152"/>
      <c r="GSP122" s="152"/>
      <c r="GSQ122" s="152"/>
      <c r="GSR122" s="152"/>
      <c r="GSS122" s="152"/>
      <c r="GST122" s="152"/>
      <c r="GSU122" s="152"/>
      <c r="GSV122" s="152"/>
      <c r="GSW122" s="152"/>
      <c r="GSX122" s="152"/>
      <c r="GSY122" s="152"/>
      <c r="GSZ122" s="152"/>
      <c r="GTA122" s="152"/>
      <c r="GTB122" s="152"/>
      <c r="GTC122" s="152"/>
      <c r="GTD122" s="152"/>
      <c r="GTE122" s="152"/>
      <c r="GTF122" s="152"/>
      <c r="GTG122" s="152"/>
      <c r="GTH122" s="152"/>
      <c r="GTI122" s="152"/>
      <c r="GTJ122" s="152"/>
      <c r="GTK122" s="152"/>
      <c r="GTL122" s="152"/>
      <c r="GTM122" s="152"/>
      <c r="GTN122" s="152"/>
      <c r="GTO122" s="152"/>
      <c r="GTP122" s="152"/>
      <c r="GTQ122" s="152"/>
      <c r="GTR122" s="152"/>
      <c r="GTS122" s="152"/>
      <c r="GTT122" s="152"/>
      <c r="GTU122" s="152"/>
      <c r="GTV122" s="152"/>
      <c r="GTW122" s="152"/>
      <c r="GTX122" s="152"/>
      <c r="GTY122" s="152"/>
      <c r="GTZ122" s="152"/>
      <c r="GUA122" s="152"/>
      <c r="GUB122" s="152"/>
      <c r="GUC122" s="152"/>
      <c r="GUD122" s="152"/>
      <c r="GUE122" s="152"/>
      <c r="GUF122" s="152"/>
      <c r="GUG122" s="152"/>
      <c r="GUH122" s="152"/>
      <c r="GUI122" s="152"/>
      <c r="GUJ122" s="152"/>
      <c r="GUK122" s="152"/>
      <c r="GUL122" s="152"/>
      <c r="GUM122" s="152"/>
      <c r="GUN122" s="152"/>
      <c r="GUO122" s="152"/>
      <c r="GUP122" s="152"/>
      <c r="GUQ122" s="152"/>
      <c r="GUR122" s="152"/>
      <c r="GUS122" s="152"/>
      <c r="GUT122" s="152"/>
      <c r="GUU122" s="152"/>
      <c r="GUV122" s="152"/>
      <c r="GUW122" s="152"/>
      <c r="GUX122" s="152"/>
      <c r="GUY122" s="152"/>
      <c r="GUZ122" s="152"/>
      <c r="GVA122" s="152"/>
      <c r="GVB122" s="152"/>
      <c r="GVC122" s="152"/>
      <c r="GVD122" s="152"/>
      <c r="GVE122" s="152"/>
      <c r="GVF122" s="152"/>
      <c r="GVG122" s="152"/>
      <c r="GVH122" s="152"/>
      <c r="GVI122" s="152"/>
      <c r="GVJ122" s="152"/>
      <c r="GVK122" s="152"/>
      <c r="GVL122" s="152"/>
      <c r="GVM122" s="152"/>
      <c r="GVN122" s="152"/>
      <c r="GVO122" s="152"/>
      <c r="GVP122" s="152"/>
      <c r="GVQ122" s="152"/>
      <c r="GVR122" s="152"/>
      <c r="GVS122" s="152"/>
      <c r="GVT122" s="152"/>
      <c r="GVU122" s="152"/>
      <c r="GVV122" s="152"/>
      <c r="GVW122" s="152"/>
      <c r="GVX122" s="152"/>
      <c r="GVY122" s="152"/>
      <c r="GVZ122" s="152"/>
      <c r="GWA122" s="152"/>
      <c r="GWB122" s="152"/>
      <c r="GWC122" s="152"/>
      <c r="GWD122" s="152"/>
      <c r="GWE122" s="152"/>
      <c r="GWF122" s="152"/>
      <c r="GWG122" s="152"/>
      <c r="GWH122" s="152"/>
      <c r="GWI122" s="152"/>
      <c r="GWJ122" s="152"/>
      <c r="GWK122" s="152"/>
      <c r="GWL122" s="152"/>
      <c r="GWM122" s="152"/>
      <c r="GWN122" s="152"/>
      <c r="GWO122" s="152"/>
      <c r="GWP122" s="152"/>
      <c r="GWQ122" s="152"/>
      <c r="GWR122" s="152"/>
      <c r="GWS122" s="152"/>
      <c r="GWT122" s="152"/>
      <c r="GWU122" s="152"/>
      <c r="GWV122" s="152"/>
      <c r="GWW122" s="152"/>
      <c r="GWX122" s="152"/>
      <c r="GWY122" s="152"/>
      <c r="GWZ122" s="152"/>
      <c r="GXA122" s="152"/>
      <c r="GXB122" s="152"/>
      <c r="GXC122" s="152"/>
      <c r="GXD122" s="152"/>
      <c r="GXE122" s="152"/>
      <c r="GXF122" s="152"/>
      <c r="GXG122" s="152"/>
      <c r="GXH122" s="152"/>
      <c r="GXI122" s="152"/>
      <c r="GXJ122" s="152"/>
      <c r="GXK122" s="152"/>
      <c r="GXL122" s="152"/>
      <c r="GXM122" s="152"/>
      <c r="GXN122" s="152"/>
      <c r="GXO122" s="152"/>
      <c r="GXP122" s="152"/>
      <c r="GXQ122" s="152"/>
      <c r="GXR122" s="152"/>
      <c r="GXS122" s="152"/>
      <c r="GXT122" s="152"/>
      <c r="GXU122" s="152"/>
      <c r="GXV122" s="152"/>
      <c r="GXW122" s="152"/>
      <c r="GXX122" s="152"/>
      <c r="GXY122" s="152"/>
      <c r="GXZ122" s="152"/>
      <c r="GYA122" s="152"/>
      <c r="GYB122" s="152"/>
      <c r="GYC122" s="152"/>
      <c r="GYD122" s="152"/>
      <c r="GYE122" s="152"/>
      <c r="GYF122" s="152"/>
      <c r="GYG122" s="152"/>
      <c r="GYH122" s="152"/>
      <c r="GYI122" s="152"/>
      <c r="GYJ122" s="152"/>
      <c r="GYK122" s="152"/>
      <c r="GYL122" s="152"/>
      <c r="GYM122" s="152"/>
      <c r="GYN122" s="152"/>
      <c r="GYO122" s="152"/>
      <c r="GYP122" s="152"/>
      <c r="GYQ122" s="152"/>
      <c r="GYR122" s="152"/>
      <c r="GYS122" s="152"/>
      <c r="GYT122" s="152"/>
      <c r="GYU122" s="152"/>
      <c r="GYV122" s="152"/>
      <c r="GYW122" s="152"/>
      <c r="GYX122" s="152"/>
      <c r="GYY122" s="152"/>
      <c r="GYZ122" s="152"/>
      <c r="GZA122" s="152"/>
      <c r="GZB122" s="152"/>
      <c r="GZC122" s="152"/>
      <c r="GZD122" s="152"/>
      <c r="GZE122" s="152"/>
      <c r="GZF122" s="152"/>
      <c r="GZG122" s="152"/>
      <c r="GZH122" s="152"/>
      <c r="GZI122" s="152"/>
      <c r="GZJ122" s="152"/>
      <c r="GZK122" s="152"/>
      <c r="GZL122" s="152"/>
      <c r="GZM122" s="152"/>
      <c r="GZN122" s="152"/>
      <c r="GZO122" s="152"/>
      <c r="GZP122" s="152"/>
      <c r="GZQ122" s="152"/>
      <c r="GZR122" s="152"/>
      <c r="GZS122" s="152"/>
      <c r="GZT122" s="152"/>
      <c r="GZU122" s="152"/>
      <c r="GZV122" s="152"/>
      <c r="GZW122" s="152"/>
      <c r="GZX122" s="152"/>
      <c r="GZY122" s="152"/>
      <c r="GZZ122" s="152"/>
      <c r="HAA122" s="152"/>
      <c r="HAB122" s="152"/>
      <c r="HAC122" s="152"/>
      <c r="HAD122" s="152"/>
      <c r="HAE122" s="152"/>
      <c r="HAF122" s="152"/>
      <c r="HAG122" s="152"/>
      <c r="HAH122" s="152"/>
      <c r="HAI122" s="152"/>
      <c r="HAJ122" s="152"/>
      <c r="HAK122" s="152"/>
      <c r="HAL122" s="152"/>
      <c r="HAM122" s="152"/>
      <c r="HAN122" s="152"/>
      <c r="HAO122" s="152"/>
      <c r="HAP122" s="152"/>
      <c r="HAQ122" s="152"/>
      <c r="HAR122" s="152"/>
      <c r="HAS122" s="152"/>
      <c r="HAT122" s="152"/>
      <c r="HAU122" s="152"/>
      <c r="HAV122" s="152"/>
      <c r="HAW122" s="152"/>
      <c r="HAX122" s="152"/>
      <c r="HAY122" s="152"/>
      <c r="HAZ122" s="152"/>
      <c r="HBA122" s="152"/>
      <c r="HBB122" s="152"/>
      <c r="HBC122" s="152"/>
      <c r="HBD122" s="152"/>
      <c r="HBE122" s="152"/>
      <c r="HBF122" s="152"/>
      <c r="HBG122" s="152"/>
      <c r="HBH122" s="152"/>
      <c r="HBI122" s="152"/>
      <c r="HBJ122" s="152"/>
      <c r="HBK122" s="152"/>
      <c r="HBL122" s="152"/>
      <c r="HBM122" s="152"/>
      <c r="HBN122" s="152"/>
      <c r="HBO122" s="152"/>
      <c r="HBP122" s="152"/>
      <c r="HBQ122" s="152"/>
      <c r="HBR122" s="152"/>
      <c r="HBS122" s="152"/>
      <c r="HBT122" s="152"/>
      <c r="HBU122" s="152"/>
      <c r="HBV122" s="152"/>
      <c r="HBW122" s="152"/>
      <c r="HBX122" s="152"/>
      <c r="HBY122" s="152"/>
      <c r="HBZ122" s="152"/>
      <c r="HCA122" s="152"/>
      <c r="HCB122" s="152"/>
      <c r="HCC122" s="152"/>
      <c r="HCD122" s="152"/>
      <c r="HCE122" s="152"/>
      <c r="HCF122" s="152"/>
      <c r="HCG122" s="152"/>
      <c r="HCH122" s="152"/>
      <c r="HCI122" s="152"/>
      <c r="HCJ122" s="152"/>
      <c r="HCK122" s="152"/>
      <c r="HCL122" s="152"/>
      <c r="HCM122" s="152"/>
      <c r="HCN122" s="152"/>
      <c r="HCO122" s="152"/>
      <c r="HCP122" s="152"/>
      <c r="HCQ122" s="152"/>
      <c r="HCR122" s="152"/>
      <c r="HCS122" s="152"/>
      <c r="HCT122" s="152"/>
      <c r="HCU122" s="152"/>
      <c r="HCV122" s="152"/>
      <c r="HCW122" s="152"/>
      <c r="HCX122" s="152"/>
      <c r="HCY122" s="152"/>
      <c r="HCZ122" s="152"/>
      <c r="HDA122" s="152"/>
      <c r="HDB122" s="152"/>
      <c r="HDC122" s="152"/>
      <c r="HDD122" s="152"/>
      <c r="HDE122" s="152"/>
      <c r="HDF122" s="152"/>
      <c r="HDG122" s="152"/>
      <c r="HDH122" s="152"/>
      <c r="HDI122" s="152"/>
      <c r="HDJ122" s="152"/>
      <c r="HDK122" s="152"/>
      <c r="HDL122" s="152"/>
      <c r="HDM122" s="152"/>
      <c r="HDN122" s="152"/>
      <c r="HDO122" s="152"/>
      <c r="HDP122" s="152"/>
      <c r="HDQ122" s="152"/>
      <c r="HDR122" s="152"/>
      <c r="HDS122" s="152"/>
      <c r="HDT122" s="152"/>
      <c r="HDU122" s="152"/>
      <c r="HDV122" s="152"/>
      <c r="HDW122" s="152"/>
      <c r="HDX122" s="152"/>
      <c r="HDY122" s="152"/>
      <c r="HDZ122" s="152"/>
      <c r="HEA122" s="152"/>
      <c r="HEB122" s="152"/>
      <c r="HEC122" s="152"/>
      <c r="HED122" s="152"/>
      <c r="HEE122" s="152"/>
      <c r="HEF122" s="152"/>
      <c r="HEG122" s="152"/>
      <c r="HEH122" s="152"/>
      <c r="HEI122" s="152"/>
      <c r="HEJ122" s="152"/>
      <c r="HEK122" s="152"/>
      <c r="HEL122" s="152"/>
      <c r="HEM122" s="152"/>
      <c r="HEN122" s="152"/>
      <c r="HEO122" s="152"/>
      <c r="HEP122" s="152"/>
      <c r="HEQ122" s="152"/>
      <c r="HER122" s="152"/>
      <c r="HES122" s="152"/>
      <c r="HET122" s="152"/>
      <c r="HEU122" s="152"/>
      <c r="HEV122" s="152"/>
      <c r="HEW122" s="152"/>
      <c r="HEX122" s="152"/>
      <c r="HEY122" s="152"/>
      <c r="HEZ122" s="152"/>
      <c r="HFA122" s="152"/>
      <c r="HFB122" s="152"/>
      <c r="HFC122" s="152"/>
      <c r="HFD122" s="152"/>
      <c r="HFE122" s="152"/>
      <c r="HFF122" s="152"/>
      <c r="HFG122" s="152"/>
      <c r="HFH122" s="152"/>
      <c r="HFI122" s="152"/>
      <c r="HFJ122" s="152"/>
      <c r="HFK122" s="152"/>
      <c r="HFL122" s="152"/>
      <c r="HFM122" s="152"/>
      <c r="HFN122" s="152"/>
      <c r="HFO122" s="152"/>
      <c r="HFP122" s="152"/>
      <c r="HFQ122" s="152"/>
      <c r="HFR122" s="152"/>
      <c r="HFS122" s="152"/>
      <c r="HFT122" s="152"/>
      <c r="HFU122" s="152"/>
      <c r="HFV122" s="152"/>
      <c r="HFW122" s="152"/>
      <c r="HFX122" s="152"/>
      <c r="HFY122" s="152"/>
      <c r="HFZ122" s="152"/>
      <c r="HGA122" s="152"/>
      <c r="HGB122" s="152"/>
      <c r="HGC122" s="152"/>
      <c r="HGD122" s="152"/>
      <c r="HGE122" s="152"/>
      <c r="HGF122" s="152"/>
      <c r="HGG122" s="152"/>
      <c r="HGH122" s="152"/>
      <c r="HGI122" s="152"/>
      <c r="HGJ122" s="152"/>
      <c r="HGK122" s="152"/>
      <c r="HGL122" s="152"/>
      <c r="HGM122" s="152"/>
      <c r="HGN122" s="152"/>
      <c r="HGO122" s="152"/>
      <c r="HGP122" s="152"/>
      <c r="HGQ122" s="152"/>
      <c r="HGR122" s="152"/>
      <c r="HGS122" s="152"/>
      <c r="HGT122" s="152"/>
      <c r="HGU122" s="152"/>
      <c r="HGV122" s="152"/>
      <c r="HGW122" s="152"/>
      <c r="HGX122" s="152"/>
      <c r="HGY122" s="152"/>
      <c r="HGZ122" s="152"/>
      <c r="HHA122" s="152"/>
      <c r="HHB122" s="152"/>
      <c r="HHC122" s="152"/>
      <c r="HHD122" s="152"/>
      <c r="HHE122" s="152"/>
      <c r="HHF122" s="152"/>
      <c r="HHG122" s="152"/>
      <c r="HHH122" s="152"/>
      <c r="HHI122" s="152"/>
      <c r="HHJ122" s="152"/>
      <c r="HHK122" s="152"/>
      <c r="HHL122" s="152"/>
      <c r="HHM122" s="152"/>
      <c r="HHN122" s="152"/>
      <c r="HHO122" s="152"/>
      <c r="HHP122" s="152"/>
      <c r="HHQ122" s="152"/>
      <c r="HHR122" s="152"/>
      <c r="HHS122" s="152"/>
      <c r="HHT122" s="152"/>
      <c r="HHU122" s="152"/>
      <c r="HHV122" s="152"/>
      <c r="HHW122" s="152"/>
      <c r="HHX122" s="152"/>
      <c r="HHY122" s="152"/>
      <c r="HHZ122" s="152"/>
      <c r="HIA122" s="152"/>
      <c r="HIB122" s="152"/>
      <c r="HIC122" s="152"/>
      <c r="HID122" s="152"/>
      <c r="HIE122" s="152"/>
      <c r="HIF122" s="152"/>
      <c r="HIG122" s="152"/>
      <c r="HIH122" s="152"/>
      <c r="HII122" s="152"/>
      <c r="HIJ122" s="152"/>
      <c r="HIK122" s="152"/>
      <c r="HIL122" s="152"/>
      <c r="HIM122" s="152"/>
      <c r="HIN122" s="152"/>
      <c r="HIO122" s="152"/>
      <c r="HIP122" s="152"/>
      <c r="HIQ122" s="152"/>
      <c r="HIR122" s="152"/>
      <c r="HIS122" s="152"/>
      <c r="HIT122" s="152"/>
      <c r="HIU122" s="152"/>
      <c r="HIV122" s="152"/>
      <c r="HIW122" s="152"/>
      <c r="HIX122" s="152"/>
      <c r="HIY122" s="152"/>
      <c r="HIZ122" s="152"/>
      <c r="HJA122" s="152"/>
      <c r="HJB122" s="152"/>
      <c r="HJC122" s="152"/>
      <c r="HJD122" s="152"/>
      <c r="HJE122" s="152"/>
      <c r="HJF122" s="152"/>
      <c r="HJG122" s="152"/>
      <c r="HJH122" s="152"/>
      <c r="HJI122" s="152"/>
      <c r="HJJ122" s="152"/>
      <c r="HJK122" s="152"/>
      <c r="HJL122" s="152"/>
      <c r="HJM122" s="152"/>
      <c r="HJN122" s="152"/>
      <c r="HJO122" s="152"/>
      <c r="HJP122" s="152"/>
      <c r="HJQ122" s="152"/>
      <c r="HJR122" s="152"/>
      <c r="HJS122" s="152"/>
      <c r="HJT122" s="152"/>
      <c r="HJU122" s="152"/>
      <c r="HJV122" s="152"/>
      <c r="HJW122" s="152"/>
      <c r="HJX122" s="152"/>
      <c r="HJY122" s="152"/>
      <c r="HJZ122" s="152"/>
      <c r="HKA122" s="152"/>
      <c r="HKB122" s="152"/>
      <c r="HKC122" s="152"/>
      <c r="HKD122" s="152"/>
      <c r="HKE122" s="152"/>
      <c r="HKF122" s="152"/>
      <c r="HKG122" s="152"/>
      <c r="HKH122" s="152"/>
      <c r="HKI122" s="152"/>
      <c r="HKJ122" s="152"/>
      <c r="HKK122" s="152"/>
      <c r="HKL122" s="152"/>
      <c r="HKM122" s="152"/>
      <c r="HKN122" s="152"/>
      <c r="HKO122" s="152"/>
      <c r="HKP122" s="152"/>
      <c r="HKQ122" s="152"/>
      <c r="HKR122" s="152"/>
      <c r="HKS122" s="152"/>
      <c r="HKT122" s="152"/>
      <c r="HKU122" s="152"/>
      <c r="HKV122" s="152"/>
      <c r="HKW122" s="152"/>
      <c r="HKX122" s="152"/>
      <c r="HKY122" s="152"/>
      <c r="HKZ122" s="152"/>
      <c r="HLA122" s="152"/>
      <c r="HLB122" s="152"/>
      <c r="HLC122" s="152"/>
      <c r="HLD122" s="152"/>
      <c r="HLE122" s="152"/>
      <c r="HLF122" s="152"/>
      <c r="HLG122" s="152"/>
      <c r="HLH122" s="152"/>
      <c r="HLI122" s="152"/>
      <c r="HLJ122" s="152"/>
      <c r="HLK122" s="152"/>
      <c r="HLL122" s="152"/>
      <c r="HLM122" s="152"/>
      <c r="HLN122" s="152"/>
      <c r="HLO122" s="152"/>
      <c r="HLP122" s="152"/>
      <c r="HLQ122" s="152"/>
      <c r="HLR122" s="152"/>
      <c r="HLS122" s="152"/>
      <c r="HLT122" s="152"/>
      <c r="HLU122" s="152"/>
      <c r="HLV122" s="152"/>
      <c r="HLW122" s="152"/>
      <c r="HLX122" s="152"/>
      <c r="HLY122" s="152"/>
      <c r="HLZ122" s="152"/>
      <c r="HMA122" s="152"/>
      <c r="HMB122" s="152"/>
      <c r="HMC122" s="152"/>
      <c r="HMD122" s="152"/>
      <c r="HME122" s="152"/>
      <c r="HMF122" s="152"/>
      <c r="HMG122" s="152"/>
      <c r="HMH122" s="152"/>
      <c r="HMI122" s="152"/>
      <c r="HMJ122" s="152"/>
      <c r="HMK122" s="152"/>
      <c r="HML122" s="152"/>
      <c r="HMM122" s="152"/>
      <c r="HMN122" s="152"/>
      <c r="HMO122" s="152"/>
      <c r="HMP122" s="152"/>
      <c r="HMQ122" s="152"/>
      <c r="HMR122" s="152"/>
      <c r="HMS122" s="152"/>
      <c r="HMT122" s="152"/>
      <c r="HMU122" s="152"/>
      <c r="HMV122" s="152"/>
      <c r="HMW122" s="152"/>
      <c r="HMX122" s="152"/>
      <c r="HMY122" s="152"/>
      <c r="HMZ122" s="152"/>
      <c r="HNA122" s="152"/>
      <c r="HNB122" s="152"/>
      <c r="HNC122" s="152"/>
      <c r="HND122" s="152"/>
      <c r="HNE122" s="152"/>
      <c r="HNF122" s="152"/>
      <c r="HNG122" s="152"/>
      <c r="HNH122" s="152"/>
      <c r="HNI122" s="152"/>
      <c r="HNJ122" s="152"/>
      <c r="HNK122" s="152"/>
      <c r="HNL122" s="152"/>
      <c r="HNM122" s="152"/>
      <c r="HNN122" s="152"/>
      <c r="HNO122" s="152"/>
      <c r="HNP122" s="152"/>
      <c r="HNQ122" s="152"/>
      <c r="HNR122" s="152"/>
      <c r="HNS122" s="152"/>
      <c r="HNT122" s="152"/>
      <c r="HNU122" s="152"/>
      <c r="HNV122" s="152"/>
      <c r="HNW122" s="152"/>
      <c r="HNX122" s="152"/>
      <c r="HNY122" s="152"/>
      <c r="HNZ122" s="152"/>
      <c r="HOA122" s="152"/>
      <c r="HOB122" s="152"/>
      <c r="HOC122" s="152"/>
      <c r="HOD122" s="152"/>
      <c r="HOE122" s="152"/>
      <c r="HOF122" s="152"/>
      <c r="HOG122" s="152"/>
      <c r="HOH122" s="152"/>
      <c r="HOI122" s="152"/>
      <c r="HOJ122" s="152"/>
      <c r="HOK122" s="152"/>
      <c r="HOL122" s="152"/>
      <c r="HOM122" s="152"/>
      <c r="HON122" s="152"/>
      <c r="HOO122" s="152"/>
      <c r="HOP122" s="152"/>
      <c r="HOQ122" s="152"/>
      <c r="HOR122" s="152"/>
      <c r="HOS122" s="152"/>
      <c r="HOT122" s="152"/>
      <c r="HOU122" s="152"/>
      <c r="HOV122" s="152"/>
      <c r="HOW122" s="152"/>
      <c r="HOX122" s="152"/>
      <c r="HOY122" s="152"/>
      <c r="HOZ122" s="152"/>
      <c r="HPA122" s="152"/>
      <c r="HPB122" s="152"/>
      <c r="HPC122" s="152"/>
      <c r="HPD122" s="152"/>
      <c r="HPE122" s="152"/>
      <c r="HPF122" s="152"/>
      <c r="HPG122" s="152"/>
      <c r="HPH122" s="152"/>
      <c r="HPI122" s="152"/>
      <c r="HPJ122" s="152"/>
      <c r="HPK122" s="152"/>
      <c r="HPL122" s="152"/>
      <c r="HPM122" s="152"/>
      <c r="HPN122" s="152"/>
      <c r="HPO122" s="152"/>
      <c r="HPP122" s="152"/>
      <c r="HPQ122" s="152"/>
      <c r="HPR122" s="152"/>
      <c r="HPS122" s="152"/>
      <c r="HPT122" s="152"/>
      <c r="HPU122" s="152"/>
      <c r="HPV122" s="152"/>
      <c r="HPW122" s="152"/>
      <c r="HPX122" s="152"/>
      <c r="HPY122" s="152"/>
      <c r="HPZ122" s="152"/>
      <c r="HQA122" s="152"/>
      <c r="HQB122" s="152"/>
      <c r="HQC122" s="152"/>
      <c r="HQD122" s="152"/>
      <c r="HQE122" s="152"/>
      <c r="HQF122" s="152"/>
      <c r="HQG122" s="152"/>
      <c r="HQH122" s="152"/>
      <c r="HQI122" s="152"/>
      <c r="HQJ122" s="152"/>
      <c r="HQK122" s="152"/>
      <c r="HQL122" s="152"/>
      <c r="HQM122" s="152"/>
      <c r="HQN122" s="152"/>
      <c r="HQO122" s="152"/>
      <c r="HQP122" s="152"/>
      <c r="HQQ122" s="152"/>
      <c r="HQR122" s="152"/>
      <c r="HQS122" s="152"/>
      <c r="HQT122" s="152"/>
      <c r="HQU122" s="152"/>
      <c r="HQV122" s="152"/>
      <c r="HQW122" s="152"/>
      <c r="HQX122" s="152"/>
      <c r="HQY122" s="152"/>
      <c r="HQZ122" s="152"/>
      <c r="HRA122" s="152"/>
      <c r="HRB122" s="152"/>
      <c r="HRC122" s="152"/>
      <c r="HRD122" s="152"/>
      <c r="HRE122" s="152"/>
      <c r="HRF122" s="152"/>
      <c r="HRG122" s="152"/>
      <c r="HRH122" s="152"/>
      <c r="HRI122" s="152"/>
      <c r="HRJ122" s="152"/>
      <c r="HRK122" s="152"/>
      <c r="HRL122" s="152"/>
      <c r="HRM122" s="152"/>
      <c r="HRN122" s="152"/>
      <c r="HRO122" s="152"/>
      <c r="HRP122" s="152"/>
      <c r="HRQ122" s="152"/>
      <c r="HRR122" s="152"/>
      <c r="HRS122" s="152"/>
      <c r="HRT122" s="152"/>
      <c r="HRU122" s="152"/>
      <c r="HRV122" s="152"/>
      <c r="HRW122" s="152"/>
      <c r="HRX122" s="152"/>
      <c r="HRY122" s="152"/>
      <c r="HRZ122" s="152"/>
      <c r="HSA122" s="152"/>
      <c r="HSB122" s="152"/>
      <c r="HSC122" s="152"/>
      <c r="HSD122" s="152"/>
      <c r="HSE122" s="152"/>
      <c r="HSF122" s="152"/>
      <c r="HSG122" s="152"/>
      <c r="HSH122" s="152"/>
      <c r="HSI122" s="152"/>
      <c r="HSJ122" s="152"/>
      <c r="HSK122" s="152"/>
      <c r="HSL122" s="152"/>
      <c r="HSM122" s="152"/>
      <c r="HSN122" s="152"/>
      <c r="HSO122" s="152"/>
      <c r="HSP122" s="152"/>
      <c r="HSQ122" s="152"/>
      <c r="HSR122" s="152"/>
      <c r="HSS122" s="152"/>
      <c r="HST122" s="152"/>
      <c r="HSU122" s="152"/>
      <c r="HSV122" s="152"/>
      <c r="HSW122" s="152"/>
      <c r="HSX122" s="152"/>
      <c r="HSY122" s="152"/>
      <c r="HSZ122" s="152"/>
      <c r="HTA122" s="152"/>
      <c r="HTB122" s="152"/>
      <c r="HTC122" s="152"/>
      <c r="HTD122" s="152"/>
      <c r="HTE122" s="152"/>
      <c r="HTF122" s="152"/>
      <c r="HTG122" s="152"/>
      <c r="HTH122" s="152"/>
      <c r="HTI122" s="152"/>
      <c r="HTJ122" s="152"/>
      <c r="HTK122" s="152"/>
      <c r="HTL122" s="152"/>
      <c r="HTM122" s="152"/>
      <c r="HTN122" s="152"/>
      <c r="HTO122" s="152"/>
      <c r="HTP122" s="152"/>
      <c r="HTQ122" s="152"/>
      <c r="HTR122" s="152"/>
      <c r="HTS122" s="152"/>
      <c r="HTT122" s="152"/>
      <c r="HTU122" s="152"/>
      <c r="HTV122" s="152"/>
      <c r="HTW122" s="152"/>
      <c r="HTX122" s="152"/>
      <c r="HTY122" s="152"/>
      <c r="HTZ122" s="152"/>
      <c r="HUA122" s="152"/>
      <c r="HUB122" s="152"/>
      <c r="HUC122" s="152"/>
      <c r="HUD122" s="152"/>
      <c r="HUE122" s="152"/>
      <c r="HUF122" s="152"/>
      <c r="HUG122" s="152"/>
      <c r="HUH122" s="152"/>
      <c r="HUI122" s="152"/>
      <c r="HUJ122" s="152"/>
      <c r="HUK122" s="152"/>
      <c r="HUL122" s="152"/>
      <c r="HUM122" s="152"/>
      <c r="HUN122" s="152"/>
      <c r="HUO122" s="152"/>
      <c r="HUP122" s="152"/>
      <c r="HUQ122" s="152"/>
      <c r="HUR122" s="152"/>
      <c r="HUS122" s="152"/>
      <c r="HUT122" s="152"/>
      <c r="HUU122" s="152"/>
      <c r="HUV122" s="152"/>
      <c r="HUW122" s="152"/>
      <c r="HUX122" s="152"/>
      <c r="HUY122" s="152"/>
      <c r="HUZ122" s="152"/>
      <c r="HVA122" s="152"/>
      <c r="HVB122" s="152"/>
      <c r="HVC122" s="152"/>
      <c r="HVD122" s="152"/>
      <c r="HVE122" s="152"/>
      <c r="HVF122" s="152"/>
      <c r="HVG122" s="152"/>
      <c r="HVH122" s="152"/>
      <c r="HVI122" s="152"/>
      <c r="HVJ122" s="152"/>
      <c r="HVK122" s="152"/>
      <c r="HVL122" s="152"/>
      <c r="HVM122" s="152"/>
      <c r="HVN122" s="152"/>
      <c r="HVO122" s="152"/>
      <c r="HVP122" s="152"/>
      <c r="HVQ122" s="152"/>
      <c r="HVR122" s="152"/>
      <c r="HVS122" s="152"/>
      <c r="HVT122" s="152"/>
      <c r="HVU122" s="152"/>
      <c r="HVV122" s="152"/>
      <c r="HVW122" s="152"/>
      <c r="HVX122" s="152"/>
      <c r="HVY122" s="152"/>
      <c r="HVZ122" s="152"/>
      <c r="HWA122" s="152"/>
      <c r="HWB122" s="152"/>
      <c r="HWC122" s="152"/>
      <c r="HWD122" s="152"/>
      <c r="HWE122" s="152"/>
      <c r="HWF122" s="152"/>
      <c r="HWG122" s="152"/>
      <c r="HWH122" s="152"/>
      <c r="HWI122" s="152"/>
      <c r="HWJ122" s="152"/>
      <c r="HWK122" s="152"/>
      <c r="HWL122" s="152"/>
      <c r="HWM122" s="152"/>
      <c r="HWN122" s="152"/>
      <c r="HWO122" s="152"/>
      <c r="HWP122" s="152"/>
      <c r="HWQ122" s="152"/>
      <c r="HWR122" s="152"/>
      <c r="HWS122" s="152"/>
      <c r="HWT122" s="152"/>
      <c r="HWU122" s="152"/>
      <c r="HWV122" s="152"/>
      <c r="HWW122" s="152"/>
      <c r="HWX122" s="152"/>
      <c r="HWY122" s="152"/>
      <c r="HWZ122" s="152"/>
      <c r="HXA122" s="152"/>
      <c r="HXB122" s="152"/>
      <c r="HXC122" s="152"/>
      <c r="HXD122" s="152"/>
      <c r="HXE122" s="152"/>
      <c r="HXF122" s="152"/>
      <c r="HXG122" s="152"/>
      <c r="HXH122" s="152"/>
      <c r="HXI122" s="152"/>
      <c r="HXJ122" s="152"/>
      <c r="HXK122" s="152"/>
      <c r="HXL122" s="152"/>
      <c r="HXM122" s="152"/>
      <c r="HXN122" s="152"/>
      <c r="HXO122" s="152"/>
      <c r="HXP122" s="152"/>
      <c r="HXQ122" s="152"/>
      <c r="HXR122" s="152"/>
      <c r="HXS122" s="152"/>
      <c r="HXT122" s="152"/>
      <c r="HXU122" s="152"/>
      <c r="HXV122" s="152"/>
      <c r="HXW122" s="152"/>
      <c r="HXX122" s="152"/>
      <c r="HXY122" s="152"/>
      <c r="HXZ122" s="152"/>
      <c r="HYA122" s="152"/>
      <c r="HYB122" s="152"/>
      <c r="HYC122" s="152"/>
      <c r="HYD122" s="152"/>
      <c r="HYE122" s="152"/>
      <c r="HYF122" s="152"/>
      <c r="HYG122" s="152"/>
      <c r="HYH122" s="152"/>
      <c r="HYI122" s="152"/>
      <c r="HYJ122" s="152"/>
      <c r="HYK122" s="152"/>
      <c r="HYL122" s="152"/>
      <c r="HYM122" s="152"/>
      <c r="HYN122" s="152"/>
      <c r="HYO122" s="152"/>
      <c r="HYP122" s="152"/>
      <c r="HYQ122" s="152"/>
      <c r="HYR122" s="152"/>
      <c r="HYS122" s="152"/>
      <c r="HYT122" s="152"/>
      <c r="HYU122" s="152"/>
      <c r="HYV122" s="152"/>
      <c r="HYW122" s="152"/>
      <c r="HYX122" s="152"/>
      <c r="HYY122" s="152"/>
      <c r="HYZ122" s="152"/>
      <c r="HZA122" s="152"/>
      <c r="HZB122" s="152"/>
      <c r="HZC122" s="152"/>
      <c r="HZD122" s="152"/>
      <c r="HZE122" s="152"/>
      <c r="HZF122" s="152"/>
      <c r="HZG122" s="152"/>
      <c r="HZH122" s="152"/>
      <c r="HZI122" s="152"/>
      <c r="HZJ122" s="152"/>
      <c r="HZK122" s="152"/>
      <c r="HZL122" s="152"/>
      <c r="HZM122" s="152"/>
      <c r="HZN122" s="152"/>
      <c r="HZO122" s="152"/>
      <c r="HZP122" s="152"/>
      <c r="HZQ122" s="152"/>
      <c r="HZR122" s="152"/>
      <c r="HZS122" s="152"/>
      <c r="HZT122" s="152"/>
      <c r="HZU122" s="152"/>
      <c r="HZV122" s="152"/>
      <c r="HZW122" s="152"/>
      <c r="HZX122" s="152"/>
      <c r="HZY122" s="152"/>
      <c r="HZZ122" s="152"/>
      <c r="IAA122" s="152"/>
      <c r="IAB122" s="152"/>
      <c r="IAC122" s="152"/>
      <c r="IAD122" s="152"/>
      <c r="IAE122" s="152"/>
      <c r="IAF122" s="152"/>
      <c r="IAG122" s="152"/>
      <c r="IAH122" s="152"/>
      <c r="IAI122" s="152"/>
      <c r="IAJ122" s="152"/>
      <c r="IAK122" s="152"/>
      <c r="IAL122" s="152"/>
      <c r="IAM122" s="152"/>
      <c r="IAN122" s="152"/>
      <c r="IAO122" s="152"/>
      <c r="IAP122" s="152"/>
      <c r="IAQ122" s="152"/>
      <c r="IAR122" s="152"/>
      <c r="IAS122" s="152"/>
      <c r="IAT122" s="152"/>
      <c r="IAU122" s="152"/>
      <c r="IAV122" s="152"/>
      <c r="IAW122" s="152"/>
      <c r="IAX122" s="152"/>
      <c r="IAY122" s="152"/>
      <c r="IAZ122" s="152"/>
      <c r="IBA122" s="152"/>
      <c r="IBB122" s="152"/>
      <c r="IBC122" s="152"/>
      <c r="IBD122" s="152"/>
      <c r="IBE122" s="152"/>
      <c r="IBF122" s="152"/>
      <c r="IBG122" s="152"/>
      <c r="IBH122" s="152"/>
      <c r="IBI122" s="152"/>
      <c r="IBJ122" s="152"/>
      <c r="IBK122" s="152"/>
      <c r="IBL122" s="152"/>
      <c r="IBM122" s="152"/>
      <c r="IBN122" s="152"/>
      <c r="IBO122" s="152"/>
      <c r="IBP122" s="152"/>
      <c r="IBQ122" s="152"/>
      <c r="IBR122" s="152"/>
      <c r="IBS122" s="152"/>
      <c r="IBT122" s="152"/>
      <c r="IBU122" s="152"/>
      <c r="IBV122" s="152"/>
      <c r="IBW122" s="152"/>
      <c r="IBX122" s="152"/>
      <c r="IBY122" s="152"/>
      <c r="IBZ122" s="152"/>
      <c r="ICA122" s="152"/>
      <c r="ICB122" s="152"/>
      <c r="ICC122" s="152"/>
      <c r="ICD122" s="152"/>
      <c r="ICE122" s="152"/>
      <c r="ICF122" s="152"/>
      <c r="ICG122" s="152"/>
      <c r="ICH122" s="152"/>
      <c r="ICI122" s="152"/>
      <c r="ICJ122" s="152"/>
      <c r="ICK122" s="152"/>
      <c r="ICL122" s="152"/>
      <c r="ICM122" s="152"/>
      <c r="ICN122" s="152"/>
      <c r="ICO122" s="152"/>
      <c r="ICP122" s="152"/>
      <c r="ICQ122" s="152"/>
      <c r="ICR122" s="152"/>
      <c r="ICS122" s="152"/>
      <c r="ICT122" s="152"/>
      <c r="ICU122" s="152"/>
      <c r="ICV122" s="152"/>
      <c r="ICW122" s="152"/>
      <c r="ICX122" s="152"/>
      <c r="ICY122" s="152"/>
      <c r="ICZ122" s="152"/>
      <c r="IDA122" s="152"/>
      <c r="IDB122" s="152"/>
      <c r="IDC122" s="152"/>
      <c r="IDD122" s="152"/>
      <c r="IDE122" s="152"/>
      <c r="IDF122" s="152"/>
      <c r="IDG122" s="152"/>
      <c r="IDH122" s="152"/>
      <c r="IDI122" s="152"/>
      <c r="IDJ122" s="152"/>
      <c r="IDK122" s="152"/>
      <c r="IDL122" s="152"/>
      <c r="IDM122" s="152"/>
      <c r="IDN122" s="152"/>
      <c r="IDO122" s="152"/>
      <c r="IDP122" s="152"/>
      <c r="IDQ122" s="152"/>
      <c r="IDR122" s="152"/>
      <c r="IDS122" s="152"/>
      <c r="IDT122" s="152"/>
      <c r="IDU122" s="152"/>
      <c r="IDV122" s="152"/>
      <c r="IDW122" s="152"/>
      <c r="IDX122" s="152"/>
      <c r="IDY122" s="152"/>
      <c r="IDZ122" s="152"/>
      <c r="IEA122" s="152"/>
      <c r="IEB122" s="152"/>
      <c r="IEC122" s="152"/>
      <c r="IED122" s="152"/>
      <c r="IEE122" s="152"/>
      <c r="IEF122" s="152"/>
      <c r="IEG122" s="152"/>
      <c r="IEH122" s="152"/>
      <c r="IEI122" s="152"/>
      <c r="IEJ122" s="152"/>
      <c r="IEK122" s="152"/>
      <c r="IEL122" s="152"/>
      <c r="IEM122" s="152"/>
      <c r="IEN122" s="152"/>
      <c r="IEO122" s="152"/>
      <c r="IEP122" s="152"/>
      <c r="IEQ122" s="152"/>
      <c r="IER122" s="152"/>
      <c r="IES122" s="152"/>
      <c r="IET122" s="152"/>
      <c r="IEU122" s="152"/>
      <c r="IEV122" s="152"/>
      <c r="IEW122" s="152"/>
      <c r="IEX122" s="152"/>
      <c r="IEY122" s="152"/>
      <c r="IEZ122" s="152"/>
      <c r="IFA122" s="152"/>
      <c r="IFB122" s="152"/>
      <c r="IFC122" s="152"/>
      <c r="IFD122" s="152"/>
      <c r="IFE122" s="152"/>
      <c r="IFF122" s="152"/>
      <c r="IFG122" s="152"/>
      <c r="IFH122" s="152"/>
      <c r="IFI122" s="152"/>
      <c r="IFJ122" s="152"/>
      <c r="IFK122" s="152"/>
      <c r="IFL122" s="152"/>
      <c r="IFM122" s="152"/>
      <c r="IFN122" s="152"/>
      <c r="IFO122" s="152"/>
      <c r="IFP122" s="152"/>
      <c r="IFQ122" s="152"/>
      <c r="IFR122" s="152"/>
      <c r="IFS122" s="152"/>
      <c r="IFT122" s="152"/>
      <c r="IFU122" s="152"/>
      <c r="IFV122" s="152"/>
      <c r="IFW122" s="152"/>
      <c r="IFX122" s="152"/>
      <c r="IFY122" s="152"/>
      <c r="IFZ122" s="152"/>
      <c r="IGA122" s="152"/>
      <c r="IGB122" s="152"/>
      <c r="IGC122" s="152"/>
      <c r="IGD122" s="152"/>
      <c r="IGE122" s="152"/>
      <c r="IGF122" s="152"/>
      <c r="IGG122" s="152"/>
      <c r="IGH122" s="152"/>
      <c r="IGI122" s="152"/>
      <c r="IGJ122" s="152"/>
      <c r="IGK122" s="152"/>
      <c r="IGL122" s="152"/>
      <c r="IGM122" s="152"/>
      <c r="IGN122" s="152"/>
      <c r="IGO122" s="152"/>
      <c r="IGP122" s="152"/>
      <c r="IGQ122" s="152"/>
      <c r="IGR122" s="152"/>
      <c r="IGS122" s="152"/>
      <c r="IGT122" s="152"/>
      <c r="IGU122" s="152"/>
      <c r="IGV122" s="152"/>
      <c r="IGW122" s="152"/>
      <c r="IGX122" s="152"/>
      <c r="IGY122" s="152"/>
      <c r="IGZ122" s="152"/>
      <c r="IHA122" s="152"/>
      <c r="IHB122" s="152"/>
      <c r="IHC122" s="152"/>
      <c r="IHD122" s="152"/>
      <c r="IHE122" s="152"/>
      <c r="IHF122" s="152"/>
      <c r="IHG122" s="152"/>
      <c r="IHH122" s="152"/>
      <c r="IHI122" s="152"/>
      <c r="IHJ122" s="152"/>
      <c r="IHK122" s="152"/>
      <c r="IHL122" s="152"/>
      <c r="IHM122" s="152"/>
      <c r="IHN122" s="152"/>
      <c r="IHO122" s="152"/>
      <c r="IHP122" s="152"/>
      <c r="IHQ122" s="152"/>
      <c r="IHR122" s="152"/>
      <c r="IHS122" s="152"/>
      <c r="IHT122" s="152"/>
      <c r="IHU122" s="152"/>
      <c r="IHV122" s="152"/>
      <c r="IHW122" s="152"/>
      <c r="IHX122" s="152"/>
      <c r="IHY122" s="152"/>
      <c r="IHZ122" s="152"/>
      <c r="IIA122" s="152"/>
      <c r="IIB122" s="152"/>
      <c r="IIC122" s="152"/>
      <c r="IID122" s="152"/>
      <c r="IIE122" s="152"/>
      <c r="IIF122" s="152"/>
      <c r="IIG122" s="152"/>
      <c r="IIH122" s="152"/>
      <c r="III122" s="152"/>
      <c r="IIJ122" s="152"/>
      <c r="IIK122" s="152"/>
      <c r="IIL122" s="152"/>
      <c r="IIM122" s="152"/>
      <c r="IIN122" s="152"/>
      <c r="IIO122" s="152"/>
      <c r="IIP122" s="152"/>
      <c r="IIQ122" s="152"/>
      <c r="IIR122" s="152"/>
      <c r="IIS122" s="152"/>
      <c r="IIT122" s="152"/>
      <c r="IIU122" s="152"/>
      <c r="IIV122" s="152"/>
      <c r="IIW122" s="152"/>
      <c r="IIX122" s="152"/>
      <c r="IIY122" s="152"/>
      <c r="IIZ122" s="152"/>
      <c r="IJA122" s="152"/>
      <c r="IJB122" s="152"/>
      <c r="IJC122" s="152"/>
      <c r="IJD122" s="152"/>
      <c r="IJE122" s="152"/>
      <c r="IJF122" s="152"/>
      <c r="IJG122" s="152"/>
      <c r="IJH122" s="152"/>
      <c r="IJI122" s="152"/>
      <c r="IJJ122" s="152"/>
      <c r="IJK122" s="152"/>
      <c r="IJL122" s="152"/>
      <c r="IJM122" s="152"/>
      <c r="IJN122" s="152"/>
      <c r="IJO122" s="152"/>
      <c r="IJP122" s="152"/>
      <c r="IJQ122" s="152"/>
      <c r="IJR122" s="152"/>
      <c r="IJS122" s="152"/>
      <c r="IJT122" s="152"/>
      <c r="IJU122" s="152"/>
      <c r="IJV122" s="152"/>
      <c r="IJW122" s="152"/>
      <c r="IJX122" s="152"/>
      <c r="IJY122" s="152"/>
      <c r="IJZ122" s="152"/>
      <c r="IKA122" s="152"/>
      <c r="IKB122" s="152"/>
      <c r="IKC122" s="152"/>
      <c r="IKD122" s="152"/>
      <c r="IKE122" s="152"/>
      <c r="IKF122" s="152"/>
      <c r="IKG122" s="152"/>
      <c r="IKH122" s="152"/>
      <c r="IKI122" s="152"/>
      <c r="IKJ122" s="152"/>
      <c r="IKK122" s="152"/>
      <c r="IKL122" s="152"/>
      <c r="IKM122" s="152"/>
      <c r="IKN122" s="152"/>
      <c r="IKO122" s="152"/>
      <c r="IKP122" s="152"/>
      <c r="IKQ122" s="152"/>
      <c r="IKR122" s="152"/>
      <c r="IKS122" s="152"/>
      <c r="IKT122" s="152"/>
      <c r="IKU122" s="152"/>
      <c r="IKV122" s="152"/>
      <c r="IKW122" s="152"/>
      <c r="IKX122" s="152"/>
      <c r="IKY122" s="152"/>
      <c r="IKZ122" s="152"/>
      <c r="ILA122" s="152"/>
      <c r="ILB122" s="152"/>
      <c r="ILC122" s="152"/>
      <c r="ILD122" s="152"/>
      <c r="ILE122" s="152"/>
      <c r="ILF122" s="152"/>
      <c r="ILG122" s="152"/>
      <c r="ILH122" s="152"/>
      <c r="ILI122" s="152"/>
      <c r="ILJ122" s="152"/>
      <c r="ILK122" s="152"/>
      <c r="ILL122" s="152"/>
      <c r="ILM122" s="152"/>
      <c r="ILN122" s="152"/>
      <c r="ILO122" s="152"/>
      <c r="ILP122" s="152"/>
      <c r="ILQ122" s="152"/>
      <c r="ILR122" s="152"/>
      <c r="ILS122" s="152"/>
      <c r="ILT122" s="152"/>
      <c r="ILU122" s="152"/>
      <c r="ILV122" s="152"/>
      <c r="ILW122" s="152"/>
      <c r="ILX122" s="152"/>
      <c r="ILY122" s="152"/>
      <c r="ILZ122" s="152"/>
      <c r="IMA122" s="152"/>
      <c r="IMB122" s="152"/>
      <c r="IMC122" s="152"/>
      <c r="IMD122" s="152"/>
      <c r="IME122" s="152"/>
      <c r="IMF122" s="152"/>
      <c r="IMG122" s="152"/>
      <c r="IMH122" s="152"/>
      <c r="IMI122" s="152"/>
      <c r="IMJ122" s="152"/>
      <c r="IMK122" s="152"/>
      <c r="IML122" s="152"/>
      <c r="IMM122" s="152"/>
      <c r="IMN122" s="152"/>
      <c r="IMO122" s="152"/>
      <c r="IMP122" s="152"/>
      <c r="IMQ122" s="152"/>
      <c r="IMR122" s="152"/>
      <c r="IMS122" s="152"/>
      <c r="IMT122" s="152"/>
      <c r="IMU122" s="152"/>
      <c r="IMV122" s="152"/>
      <c r="IMW122" s="152"/>
      <c r="IMX122" s="152"/>
      <c r="IMY122" s="152"/>
      <c r="IMZ122" s="152"/>
      <c r="INA122" s="152"/>
      <c r="INB122" s="152"/>
      <c r="INC122" s="152"/>
      <c r="IND122" s="152"/>
      <c r="INE122" s="152"/>
      <c r="INF122" s="152"/>
      <c r="ING122" s="152"/>
      <c r="INH122" s="152"/>
      <c r="INI122" s="152"/>
      <c r="INJ122" s="152"/>
      <c r="INK122" s="152"/>
      <c r="INL122" s="152"/>
      <c r="INM122" s="152"/>
      <c r="INN122" s="152"/>
      <c r="INO122" s="152"/>
      <c r="INP122" s="152"/>
      <c r="INQ122" s="152"/>
      <c r="INR122" s="152"/>
      <c r="INS122" s="152"/>
      <c r="INT122" s="152"/>
      <c r="INU122" s="152"/>
      <c r="INV122" s="152"/>
      <c r="INW122" s="152"/>
      <c r="INX122" s="152"/>
      <c r="INY122" s="152"/>
      <c r="INZ122" s="152"/>
      <c r="IOA122" s="152"/>
      <c r="IOB122" s="152"/>
      <c r="IOC122" s="152"/>
      <c r="IOD122" s="152"/>
      <c r="IOE122" s="152"/>
      <c r="IOF122" s="152"/>
      <c r="IOG122" s="152"/>
      <c r="IOH122" s="152"/>
      <c r="IOI122" s="152"/>
      <c r="IOJ122" s="152"/>
      <c r="IOK122" s="152"/>
      <c r="IOL122" s="152"/>
      <c r="IOM122" s="152"/>
      <c r="ION122" s="152"/>
      <c r="IOO122" s="152"/>
      <c r="IOP122" s="152"/>
      <c r="IOQ122" s="152"/>
      <c r="IOR122" s="152"/>
      <c r="IOS122" s="152"/>
      <c r="IOT122" s="152"/>
      <c r="IOU122" s="152"/>
      <c r="IOV122" s="152"/>
      <c r="IOW122" s="152"/>
      <c r="IOX122" s="152"/>
      <c r="IOY122" s="152"/>
      <c r="IOZ122" s="152"/>
      <c r="IPA122" s="152"/>
      <c r="IPB122" s="152"/>
      <c r="IPC122" s="152"/>
      <c r="IPD122" s="152"/>
      <c r="IPE122" s="152"/>
      <c r="IPF122" s="152"/>
      <c r="IPG122" s="152"/>
      <c r="IPH122" s="152"/>
      <c r="IPI122" s="152"/>
      <c r="IPJ122" s="152"/>
      <c r="IPK122" s="152"/>
      <c r="IPL122" s="152"/>
      <c r="IPM122" s="152"/>
      <c r="IPN122" s="152"/>
      <c r="IPO122" s="152"/>
      <c r="IPP122" s="152"/>
      <c r="IPQ122" s="152"/>
      <c r="IPR122" s="152"/>
      <c r="IPS122" s="152"/>
      <c r="IPT122" s="152"/>
      <c r="IPU122" s="152"/>
      <c r="IPV122" s="152"/>
      <c r="IPW122" s="152"/>
      <c r="IPX122" s="152"/>
      <c r="IPY122" s="152"/>
      <c r="IPZ122" s="152"/>
      <c r="IQA122" s="152"/>
      <c r="IQB122" s="152"/>
      <c r="IQC122" s="152"/>
      <c r="IQD122" s="152"/>
      <c r="IQE122" s="152"/>
      <c r="IQF122" s="152"/>
      <c r="IQG122" s="152"/>
      <c r="IQH122" s="152"/>
      <c r="IQI122" s="152"/>
      <c r="IQJ122" s="152"/>
      <c r="IQK122" s="152"/>
      <c r="IQL122" s="152"/>
      <c r="IQM122" s="152"/>
      <c r="IQN122" s="152"/>
      <c r="IQO122" s="152"/>
      <c r="IQP122" s="152"/>
      <c r="IQQ122" s="152"/>
      <c r="IQR122" s="152"/>
      <c r="IQS122" s="152"/>
      <c r="IQT122" s="152"/>
      <c r="IQU122" s="152"/>
      <c r="IQV122" s="152"/>
      <c r="IQW122" s="152"/>
      <c r="IQX122" s="152"/>
      <c r="IQY122" s="152"/>
      <c r="IQZ122" s="152"/>
      <c r="IRA122" s="152"/>
      <c r="IRB122" s="152"/>
      <c r="IRC122" s="152"/>
      <c r="IRD122" s="152"/>
      <c r="IRE122" s="152"/>
      <c r="IRF122" s="152"/>
      <c r="IRG122" s="152"/>
      <c r="IRH122" s="152"/>
      <c r="IRI122" s="152"/>
      <c r="IRJ122" s="152"/>
      <c r="IRK122" s="152"/>
      <c r="IRL122" s="152"/>
      <c r="IRM122" s="152"/>
      <c r="IRN122" s="152"/>
      <c r="IRO122" s="152"/>
      <c r="IRP122" s="152"/>
      <c r="IRQ122" s="152"/>
      <c r="IRR122" s="152"/>
      <c r="IRS122" s="152"/>
      <c r="IRT122" s="152"/>
      <c r="IRU122" s="152"/>
      <c r="IRV122" s="152"/>
      <c r="IRW122" s="152"/>
      <c r="IRX122" s="152"/>
      <c r="IRY122" s="152"/>
      <c r="IRZ122" s="152"/>
      <c r="ISA122" s="152"/>
      <c r="ISB122" s="152"/>
      <c r="ISC122" s="152"/>
      <c r="ISD122" s="152"/>
      <c r="ISE122" s="152"/>
      <c r="ISF122" s="152"/>
      <c r="ISG122" s="152"/>
      <c r="ISH122" s="152"/>
      <c r="ISI122" s="152"/>
      <c r="ISJ122" s="152"/>
      <c r="ISK122" s="152"/>
      <c r="ISL122" s="152"/>
      <c r="ISM122" s="152"/>
      <c r="ISN122" s="152"/>
      <c r="ISO122" s="152"/>
      <c r="ISP122" s="152"/>
      <c r="ISQ122" s="152"/>
      <c r="ISR122" s="152"/>
      <c r="ISS122" s="152"/>
      <c r="IST122" s="152"/>
      <c r="ISU122" s="152"/>
      <c r="ISV122" s="152"/>
      <c r="ISW122" s="152"/>
      <c r="ISX122" s="152"/>
      <c r="ISY122" s="152"/>
      <c r="ISZ122" s="152"/>
      <c r="ITA122" s="152"/>
      <c r="ITB122" s="152"/>
      <c r="ITC122" s="152"/>
      <c r="ITD122" s="152"/>
      <c r="ITE122" s="152"/>
      <c r="ITF122" s="152"/>
      <c r="ITG122" s="152"/>
      <c r="ITH122" s="152"/>
      <c r="ITI122" s="152"/>
      <c r="ITJ122" s="152"/>
      <c r="ITK122" s="152"/>
      <c r="ITL122" s="152"/>
      <c r="ITM122" s="152"/>
      <c r="ITN122" s="152"/>
      <c r="ITO122" s="152"/>
      <c r="ITP122" s="152"/>
      <c r="ITQ122" s="152"/>
      <c r="ITR122" s="152"/>
      <c r="ITS122" s="152"/>
      <c r="ITT122" s="152"/>
      <c r="ITU122" s="152"/>
      <c r="ITV122" s="152"/>
      <c r="ITW122" s="152"/>
      <c r="ITX122" s="152"/>
      <c r="ITY122" s="152"/>
      <c r="ITZ122" s="152"/>
      <c r="IUA122" s="152"/>
      <c r="IUB122" s="152"/>
      <c r="IUC122" s="152"/>
      <c r="IUD122" s="152"/>
      <c r="IUE122" s="152"/>
      <c r="IUF122" s="152"/>
      <c r="IUG122" s="152"/>
      <c r="IUH122" s="152"/>
      <c r="IUI122" s="152"/>
      <c r="IUJ122" s="152"/>
      <c r="IUK122" s="152"/>
      <c r="IUL122" s="152"/>
      <c r="IUM122" s="152"/>
      <c r="IUN122" s="152"/>
      <c r="IUO122" s="152"/>
      <c r="IUP122" s="152"/>
      <c r="IUQ122" s="152"/>
      <c r="IUR122" s="152"/>
      <c r="IUS122" s="152"/>
      <c r="IUT122" s="152"/>
      <c r="IUU122" s="152"/>
      <c r="IUV122" s="152"/>
      <c r="IUW122" s="152"/>
      <c r="IUX122" s="152"/>
      <c r="IUY122" s="152"/>
      <c r="IUZ122" s="152"/>
      <c r="IVA122" s="152"/>
      <c r="IVB122" s="152"/>
      <c r="IVC122" s="152"/>
      <c r="IVD122" s="152"/>
      <c r="IVE122" s="152"/>
      <c r="IVF122" s="152"/>
      <c r="IVG122" s="152"/>
      <c r="IVH122" s="152"/>
      <c r="IVI122" s="152"/>
      <c r="IVJ122" s="152"/>
      <c r="IVK122" s="152"/>
      <c r="IVL122" s="152"/>
      <c r="IVM122" s="152"/>
      <c r="IVN122" s="152"/>
      <c r="IVO122" s="152"/>
      <c r="IVP122" s="152"/>
      <c r="IVQ122" s="152"/>
      <c r="IVR122" s="152"/>
      <c r="IVS122" s="152"/>
      <c r="IVT122" s="152"/>
      <c r="IVU122" s="152"/>
      <c r="IVV122" s="152"/>
      <c r="IVW122" s="152"/>
      <c r="IVX122" s="152"/>
      <c r="IVY122" s="152"/>
      <c r="IVZ122" s="152"/>
      <c r="IWA122" s="152"/>
      <c r="IWB122" s="152"/>
      <c r="IWC122" s="152"/>
      <c r="IWD122" s="152"/>
      <c r="IWE122" s="152"/>
      <c r="IWF122" s="152"/>
      <c r="IWG122" s="152"/>
      <c r="IWH122" s="152"/>
      <c r="IWI122" s="152"/>
      <c r="IWJ122" s="152"/>
      <c r="IWK122" s="152"/>
      <c r="IWL122" s="152"/>
      <c r="IWM122" s="152"/>
      <c r="IWN122" s="152"/>
      <c r="IWO122" s="152"/>
      <c r="IWP122" s="152"/>
      <c r="IWQ122" s="152"/>
      <c r="IWR122" s="152"/>
      <c r="IWS122" s="152"/>
      <c r="IWT122" s="152"/>
      <c r="IWU122" s="152"/>
      <c r="IWV122" s="152"/>
      <c r="IWW122" s="152"/>
      <c r="IWX122" s="152"/>
      <c r="IWY122" s="152"/>
      <c r="IWZ122" s="152"/>
      <c r="IXA122" s="152"/>
      <c r="IXB122" s="152"/>
      <c r="IXC122" s="152"/>
      <c r="IXD122" s="152"/>
      <c r="IXE122" s="152"/>
      <c r="IXF122" s="152"/>
      <c r="IXG122" s="152"/>
      <c r="IXH122" s="152"/>
      <c r="IXI122" s="152"/>
      <c r="IXJ122" s="152"/>
      <c r="IXK122" s="152"/>
      <c r="IXL122" s="152"/>
      <c r="IXM122" s="152"/>
      <c r="IXN122" s="152"/>
      <c r="IXO122" s="152"/>
      <c r="IXP122" s="152"/>
      <c r="IXQ122" s="152"/>
      <c r="IXR122" s="152"/>
      <c r="IXS122" s="152"/>
      <c r="IXT122" s="152"/>
      <c r="IXU122" s="152"/>
      <c r="IXV122" s="152"/>
      <c r="IXW122" s="152"/>
      <c r="IXX122" s="152"/>
      <c r="IXY122" s="152"/>
      <c r="IXZ122" s="152"/>
      <c r="IYA122" s="152"/>
      <c r="IYB122" s="152"/>
      <c r="IYC122" s="152"/>
      <c r="IYD122" s="152"/>
      <c r="IYE122" s="152"/>
      <c r="IYF122" s="152"/>
      <c r="IYG122" s="152"/>
      <c r="IYH122" s="152"/>
      <c r="IYI122" s="152"/>
      <c r="IYJ122" s="152"/>
      <c r="IYK122" s="152"/>
      <c r="IYL122" s="152"/>
      <c r="IYM122" s="152"/>
      <c r="IYN122" s="152"/>
      <c r="IYO122" s="152"/>
      <c r="IYP122" s="152"/>
      <c r="IYQ122" s="152"/>
      <c r="IYR122" s="152"/>
      <c r="IYS122" s="152"/>
      <c r="IYT122" s="152"/>
      <c r="IYU122" s="152"/>
      <c r="IYV122" s="152"/>
      <c r="IYW122" s="152"/>
      <c r="IYX122" s="152"/>
      <c r="IYY122" s="152"/>
      <c r="IYZ122" s="152"/>
      <c r="IZA122" s="152"/>
      <c r="IZB122" s="152"/>
      <c r="IZC122" s="152"/>
      <c r="IZD122" s="152"/>
      <c r="IZE122" s="152"/>
      <c r="IZF122" s="152"/>
      <c r="IZG122" s="152"/>
      <c r="IZH122" s="152"/>
      <c r="IZI122" s="152"/>
      <c r="IZJ122" s="152"/>
      <c r="IZK122" s="152"/>
      <c r="IZL122" s="152"/>
      <c r="IZM122" s="152"/>
      <c r="IZN122" s="152"/>
      <c r="IZO122" s="152"/>
      <c r="IZP122" s="152"/>
      <c r="IZQ122" s="152"/>
      <c r="IZR122" s="152"/>
      <c r="IZS122" s="152"/>
      <c r="IZT122" s="152"/>
      <c r="IZU122" s="152"/>
      <c r="IZV122" s="152"/>
      <c r="IZW122" s="152"/>
      <c r="IZX122" s="152"/>
      <c r="IZY122" s="152"/>
      <c r="IZZ122" s="152"/>
      <c r="JAA122" s="152"/>
      <c r="JAB122" s="152"/>
      <c r="JAC122" s="152"/>
      <c r="JAD122" s="152"/>
      <c r="JAE122" s="152"/>
      <c r="JAF122" s="152"/>
      <c r="JAG122" s="152"/>
      <c r="JAH122" s="152"/>
      <c r="JAI122" s="152"/>
      <c r="JAJ122" s="152"/>
      <c r="JAK122" s="152"/>
      <c r="JAL122" s="152"/>
      <c r="JAM122" s="152"/>
      <c r="JAN122" s="152"/>
      <c r="JAO122" s="152"/>
      <c r="JAP122" s="152"/>
      <c r="JAQ122" s="152"/>
      <c r="JAR122" s="152"/>
      <c r="JAS122" s="152"/>
      <c r="JAT122" s="152"/>
      <c r="JAU122" s="152"/>
      <c r="JAV122" s="152"/>
      <c r="JAW122" s="152"/>
      <c r="JAX122" s="152"/>
      <c r="JAY122" s="152"/>
      <c r="JAZ122" s="152"/>
      <c r="JBA122" s="152"/>
      <c r="JBB122" s="152"/>
      <c r="JBC122" s="152"/>
      <c r="JBD122" s="152"/>
      <c r="JBE122" s="152"/>
      <c r="JBF122" s="152"/>
      <c r="JBG122" s="152"/>
      <c r="JBH122" s="152"/>
      <c r="JBI122" s="152"/>
      <c r="JBJ122" s="152"/>
      <c r="JBK122" s="152"/>
      <c r="JBL122" s="152"/>
      <c r="JBM122" s="152"/>
      <c r="JBN122" s="152"/>
      <c r="JBO122" s="152"/>
      <c r="JBP122" s="152"/>
      <c r="JBQ122" s="152"/>
      <c r="JBR122" s="152"/>
      <c r="JBS122" s="152"/>
      <c r="JBT122" s="152"/>
      <c r="JBU122" s="152"/>
      <c r="JBV122" s="152"/>
      <c r="JBW122" s="152"/>
      <c r="JBX122" s="152"/>
      <c r="JBY122" s="152"/>
      <c r="JBZ122" s="152"/>
      <c r="JCA122" s="152"/>
      <c r="JCB122" s="152"/>
      <c r="JCC122" s="152"/>
      <c r="JCD122" s="152"/>
      <c r="JCE122" s="152"/>
      <c r="JCF122" s="152"/>
      <c r="JCG122" s="152"/>
      <c r="JCH122" s="152"/>
      <c r="JCI122" s="152"/>
      <c r="JCJ122" s="152"/>
      <c r="JCK122" s="152"/>
      <c r="JCL122" s="152"/>
      <c r="JCM122" s="152"/>
      <c r="JCN122" s="152"/>
      <c r="JCO122" s="152"/>
      <c r="JCP122" s="152"/>
      <c r="JCQ122" s="152"/>
      <c r="JCR122" s="152"/>
      <c r="JCS122" s="152"/>
      <c r="JCT122" s="152"/>
      <c r="JCU122" s="152"/>
      <c r="JCV122" s="152"/>
      <c r="JCW122" s="152"/>
      <c r="JCX122" s="152"/>
      <c r="JCY122" s="152"/>
      <c r="JCZ122" s="152"/>
      <c r="JDA122" s="152"/>
      <c r="JDB122" s="152"/>
      <c r="JDC122" s="152"/>
      <c r="JDD122" s="152"/>
      <c r="JDE122" s="152"/>
      <c r="JDF122" s="152"/>
      <c r="JDG122" s="152"/>
      <c r="JDH122" s="152"/>
      <c r="JDI122" s="152"/>
      <c r="JDJ122" s="152"/>
      <c r="JDK122" s="152"/>
      <c r="JDL122" s="152"/>
      <c r="JDM122" s="152"/>
      <c r="JDN122" s="152"/>
      <c r="JDO122" s="152"/>
      <c r="JDP122" s="152"/>
      <c r="JDQ122" s="152"/>
      <c r="JDR122" s="152"/>
      <c r="JDS122" s="152"/>
      <c r="JDT122" s="152"/>
      <c r="JDU122" s="152"/>
      <c r="JDV122" s="152"/>
      <c r="JDW122" s="152"/>
      <c r="JDX122" s="152"/>
      <c r="JDY122" s="152"/>
      <c r="JDZ122" s="152"/>
      <c r="JEA122" s="152"/>
      <c r="JEB122" s="152"/>
      <c r="JEC122" s="152"/>
      <c r="JED122" s="152"/>
      <c r="JEE122" s="152"/>
      <c r="JEF122" s="152"/>
      <c r="JEG122" s="152"/>
      <c r="JEH122" s="152"/>
      <c r="JEI122" s="152"/>
      <c r="JEJ122" s="152"/>
      <c r="JEK122" s="152"/>
      <c r="JEL122" s="152"/>
      <c r="JEM122" s="152"/>
      <c r="JEN122" s="152"/>
      <c r="JEO122" s="152"/>
      <c r="JEP122" s="152"/>
      <c r="JEQ122" s="152"/>
      <c r="JER122" s="152"/>
      <c r="JES122" s="152"/>
      <c r="JET122" s="152"/>
      <c r="JEU122" s="152"/>
      <c r="JEV122" s="152"/>
      <c r="JEW122" s="152"/>
      <c r="JEX122" s="152"/>
      <c r="JEY122" s="152"/>
      <c r="JEZ122" s="152"/>
      <c r="JFA122" s="152"/>
      <c r="JFB122" s="152"/>
      <c r="JFC122" s="152"/>
      <c r="JFD122" s="152"/>
      <c r="JFE122" s="152"/>
      <c r="JFF122" s="152"/>
      <c r="JFG122" s="152"/>
      <c r="JFH122" s="152"/>
      <c r="JFI122" s="152"/>
      <c r="JFJ122" s="152"/>
      <c r="JFK122" s="152"/>
      <c r="JFL122" s="152"/>
      <c r="JFM122" s="152"/>
      <c r="JFN122" s="152"/>
      <c r="JFO122" s="152"/>
      <c r="JFP122" s="152"/>
      <c r="JFQ122" s="152"/>
      <c r="JFR122" s="152"/>
      <c r="JFS122" s="152"/>
      <c r="JFT122" s="152"/>
      <c r="JFU122" s="152"/>
      <c r="JFV122" s="152"/>
      <c r="JFW122" s="152"/>
      <c r="JFX122" s="152"/>
      <c r="JFY122" s="152"/>
      <c r="JFZ122" s="152"/>
      <c r="JGA122" s="152"/>
      <c r="JGB122" s="152"/>
      <c r="JGC122" s="152"/>
      <c r="JGD122" s="152"/>
      <c r="JGE122" s="152"/>
      <c r="JGF122" s="152"/>
      <c r="JGG122" s="152"/>
      <c r="JGH122" s="152"/>
      <c r="JGI122" s="152"/>
      <c r="JGJ122" s="152"/>
      <c r="JGK122" s="152"/>
      <c r="JGL122" s="152"/>
      <c r="JGM122" s="152"/>
      <c r="JGN122" s="152"/>
      <c r="JGO122" s="152"/>
      <c r="JGP122" s="152"/>
      <c r="JGQ122" s="152"/>
      <c r="JGR122" s="152"/>
      <c r="JGS122" s="152"/>
      <c r="JGT122" s="152"/>
      <c r="JGU122" s="152"/>
      <c r="JGV122" s="152"/>
      <c r="JGW122" s="152"/>
      <c r="JGX122" s="152"/>
      <c r="JGY122" s="152"/>
      <c r="JGZ122" s="152"/>
      <c r="JHA122" s="152"/>
      <c r="JHB122" s="152"/>
      <c r="JHC122" s="152"/>
      <c r="JHD122" s="152"/>
      <c r="JHE122" s="152"/>
      <c r="JHF122" s="152"/>
      <c r="JHG122" s="152"/>
      <c r="JHH122" s="152"/>
      <c r="JHI122" s="152"/>
      <c r="JHJ122" s="152"/>
      <c r="JHK122" s="152"/>
      <c r="JHL122" s="152"/>
      <c r="JHM122" s="152"/>
      <c r="JHN122" s="152"/>
      <c r="JHO122" s="152"/>
      <c r="JHP122" s="152"/>
      <c r="JHQ122" s="152"/>
      <c r="JHR122" s="152"/>
      <c r="JHS122" s="152"/>
      <c r="JHT122" s="152"/>
      <c r="JHU122" s="152"/>
      <c r="JHV122" s="152"/>
      <c r="JHW122" s="152"/>
      <c r="JHX122" s="152"/>
      <c r="JHY122" s="152"/>
      <c r="JHZ122" s="152"/>
      <c r="JIA122" s="152"/>
      <c r="JIB122" s="152"/>
      <c r="JIC122" s="152"/>
      <c r="JID122" s="152"/>
      <c r="JIE122" s="152"/>
      <c r="JIF122" s="152"/>
      <c r="JIG122" s="152"/>
      <c r="JIH122" s="152"/>
      <c r="JII122" s="152"/>
      <c r="JIJ122" s="152"/>
      <c r="JIK122" s="152"/>
      <c r="JIL122" s="152"/>
      <c r="JIM122" s="152"/>
      <c r="JIN122" s="152"/>
      <c r="JIO122" s="152"/>
      <c r="JIP122" s="152"/>
      <c r="JIQ122" s="152"/>
      <c r="JIR122" s="152"/>
      <c r="JIS122" s="152"/>
      <c r="JIT122" s="152"/>
      <c r="JIU122" s="152"/>
      <c r="JIV122" s="152"/>
      <c r="JIW122" s="152"/>
      <c r="JIX122" s="152"/>
      <c r="JIY122" s="152"/>
      <c r="JIZ122" s="152"/>
      <c r="JJA122" s="152"/>
      <c r="JJB122" s="152"/>
      <c r="JJC122" s="152"/>
      <c r="JJD122" s="152"/>
      <c r="JJE122" s="152"/>
      <c r="JJF122" s="152"/>
      <c r="JJG122" s="152"/>
      <c r="JJH122" s="152"/>
      <c r="JJI122" s="152"/>
      <c r="JJJ122" s="152"/>
      <c r="JJK122" s="152"/>
      <c r="JJL122" s="152"/>
      <c r="JJM122" s="152"/>
      <c r="JJN122" s="152"/>
      <c r="JJO122" s="152"/>
      <c r="JJP122" s="152"/>
      <c r="JJQ122" s="152"/>
      <c r="JJR122" s="152"/>
      <c r="JJS122" s="152"/>
      <c r="JJT122" s="152"/>
      <c r="JJU122" s="152"/>
      <c r="JJV122" s="152"/>
      <c r="JJW122" s="152"/>
      <c r="JJX122" s="152"/>
      <c r="JJY122" s="152"/>
      <c r="JJZ122" s="152"/>
      <c r="JKA122" s="152"/>
      <c r="JKB122" s="152"/>
      <c r="JKC122" s="152"/>
      <c r="JKD122" s="152"/>
      <c r="JKE122" s="152"/>
      <c r="JKF122" s="152"/>
      <c r="JKG122" s="152"/>
      <c r="JKH122" s="152"/>
      <c r="JKI122" s="152"/>
      <c r="JKJ122" s="152"/>
      <c r="JKK122" s="152"/>
      <c r="JKL122" s="152"/>
      <c r="JKM122" s="152"/>
      <c r="JKN122" s="152"/>
      <c r="JKO122" s="152"/>
      <c r="JKP122" s="152"/>
      <c r="JKQ122" s="152"/>
      <c r="JKR122" s="152"/>
      <c r="JKS122" s="152"/>
      <c r="JKT122" s="152"/>
      <c r="JKU122" s="152"/>
      <c r="JKV122" s="152"/>
      <c r="JKW122" s="152"/>
      <c r="JKX122" s="152"/>
      <c r="JKY122" s="152"/>
      <c r="JKZ122" s="152"/>
      <c r="JLA122" s="152"/>
      <c r="JLB122" s="152"/>
      <c r="JLC122" s="152"/>
      <c r="JLD122" s="152"/>
      <c r="JLE122" s="152"/>
      <c r="JLF122" s="152"/>
      <c r="JLG122" s="152"/>
      <c r="JLH122" s="152"/>
      <c r="JLI122" s="152"/>
      <c r="JLJ122" s="152"/>
      <c r="JLK122" s="152"/>
      <c r="JLL122" s="152"/>
      <c r="JLM122" s="152"/>
      <c r="JLN122" s="152"/>
      <c r="JLO122" s="152"/>
      <c r="JLP122" s="152"/>
      <c r="JLQ122" s="152"/>
      <c r="JLR122" s="152"/>
      <c r="JLS122" s="152"/>
      <c r="JLT122" s="152"/>
      <c r="JLU122" s="152"/>
      <c r="JLV122" s="152"/>
      <c r="JLW122" s="152"/>
      <c r="JLX122" s="152"/>
      <c r="JLY122" s="152"/>
      <c r="JLZ122" s="152"/>
      <c r="JMA122" s="152"/>
      <c r="JMB122" s="152"/>
      <c r="JMC122" s="152"/>
      <c r="JMD122" s="152"/>
      <c r="JME122" s="152"/>
      <c r="JMF122" s="152"/>
      <c r="JMG122" s="152"/>
      <c r="JMH122" s="152"/>
      <c r="JMI122" s="152"/>
      <c r="JMJ122" s="152"/>
      <c r="JMK122" s="152"/>
      <c r="JML122" s="152"/>
      <c r="JMM122" s="152"/>
      <c r="JMN122" s="152"/>
      <c r="JMO122" s="152"/>
      <c r="JMP122" s="152"/>
      <c r="JMQ122" s="152"/>
      <c r="JMR122" s="152"/>
      <c r="JMS122" s="152"/>
      <c r="JMT122" s="152"/>
      <c r="JMU122" s="152"/>
      <c r="JMV122" s="152"/>
      <c r="JMW122" s="152"/>
      <c r="JMX122" s="152"/>
      <c r="JMY122" s="152"/>
      <c r="JMZ122" s="152"/>
      <c r="JNA122" s="152"/>
      <c r="JNB122" s="152"/>
      <c r="JNC122" s="152"/>
      <c r="JND122" s="152"/>
      <c r="JNE122" s="152"/>
      <c r="JNF122" s="152"/>
      <c r="JNG122" s="152"/>
      <c r="JNH122" s="152"/>
      <c r="JNI122" s="152"/>
      <c r="JNJ122" s="152"/>
      <c r="JNK122" s="152"/>
      <c r="JNL122" s="152"/>
      <c r="JNM122" s="152"/>
      <c r="JNN122" s="152"/>
      <c r="JNO122" s="152"/>
      <c r="JNP122" s="152"/>
      <c r="JNQ122" s="152"/>
      <c r="JNR122" s="152"/>
      <c r="JNS122" s="152"/>
      <c r="JNT122" s="152"/>
      <c r="JNU122" s="152"/>
      <c r="JNV122" s="152"/>
      <c r="JNW122" s="152"/>
      <c r="JNX122" s="152"/>
      <c r="JNY122" s="152"/>
      <c r="JNZ122" s="152"/>
      <c r="JOA122" s="152"/>
      <c r="JOB122" s="152"/>
      <c r="JOC122" s="152"/>
      <c r="JOD122" s="152"/>
      <c r="JOE122" s="152"/>
      <c r="JOF122" s="152"/>
      <c r="JOG122" s="152"/>
      <c r="JOH122" s="152"/>
      <c r="JOI122" s="152"/>
      <c r="JOJ122" s="152"/>
      <c r="JOK122" s="152"/>
      <c r="JOL122" s="152"/>
      <c r="JOM122" s="152"/>
      <c r="JON122" s="152"/>
      <c r="JOO122" s="152"/>
      <c r="JOP122" s="152"/>
      <c r="JOQ122" s="152"/>
      <c r="JOR122" s="152"/>
      <c r="JOS122" s="152"/>
      <c r="JOT122" s="152"/>
      <c r="JOU122" s="152"/>
      <c r="JOV122" s="152"/>
      <c r="JOW122" s="152"/>
      <c r="JOX122" s="152"/>
      <c r="JOY122" s="152"/>
      <c r="JOZ122" s="152"/>
      <c r="JPA122" s="152"/>
      <c r="JPB122" s="152"/>
      <c r="JPC122" s="152"/>
      <c r="JPD122" s="152"/>
      <c r="JPE122" s="152"/>
      <c r="JPF122" s="152"/>
      <c r="JPG122" s="152"/>
      <c r="JPH122" s="152"/>
      <c r="JPI122" s="152"/>
      <c r="JPJ122" s="152"/>
      <c r="JPK122" s="152"/>
      <c r="JPL122" s="152"/>
      <c r="JPM122" s="152"/>
      <c r="JPN122" s="152"/>
      <c r="JPO122" s="152"/>
      <c r="JPP122" s="152"/>
      <c r="JPQ122" s="152"/>
      <c r="JPR122" s="152"/>
      <c r="JPS122" s="152"/>
      <c r="JPT122" s="152"/>
      <c r="JPU122" s="152"/>
      <c r="JPV122" s="152"/>
      <c r="JPW122" s="152"/>
      <c r="JPX122" s="152"/>
      <c r="JPY122" s="152"/>
      <c r="JPZ122" s="152"/>
      <c r="JQA122" s="152"/>
      <c r="JQB122" s="152"/>
      <c r="JQC122" s="152"/>
      <c r="JQD122" s="152"/>
      <c r="JQE122" s="152"/>
      <c r="JQF122" s="152"/>
      <c r="JQG122" s="152"/>
      <c r="JQH122" s="152"/>
      <c r="JQI122" s="152"/>
      <c r="JQJ122" s="152"/>
      <c r="JQK122" s="152"/>
      <c r="JQL122" s="152"/>
      <c r="JQM122" s="152"/>
      <c r="JQN122" s="152"/>
      <c r="JQO122" s="152"/>
      <c r="JQP122" s="152"/>
      <c r="JQQ122" s="152"/>
      <c r="JQR122" s="152"/>
      <c r="JQS122" s="152"/>
      <c r="JQT122" s="152"/>
      <c r="JQU122" s="152"/>
      <c r="JQV122" s="152"/>
      <c r="JQW122" s="152"/>
      <c r="JQX122" s="152"/>
      <c r="JQY122" s="152"/>
      <c r="JQZ122" s="152"/>
      <c r="JRA122" s="152"/>
      <c r="JRB122" s="152"/>
      <c r="JRC122" s="152"/>
      <c r="JRD122" s="152"/>
      <c r="JRE122" s="152"/>
      <c r="JRF122" s="152"/>
      <c r="JRG122" s="152"/>
      <c r="JRH122" s="152"/>
      <c r="JRI122" s="152"/>
      <c r="JRJ122" s="152"/>
      <c r="JRK122" s="152"/>
      <c r="JRL122" s="152"/>
      <c r="JRM122" s="152"/>
      <c r="JRN122" s="152"/>
      <c r="JRO122" s="152"/>
      <c r="JRP122" s="152"/>
      <c r="JRQ122" s="152"/>
      <c r="JRR122" s="152"/>
      <c r="JRS122" s="152"/>
      <c r="JRT122" s="152"/>
      <c r="JRU122" s="152"/>
      <c r="JRV122" s="152"/>
      <c r="JRW122" s="152"/>
      <c r="JRX122" s="152"/>
      <c r="JRY122" s="152"/>
      <c r="JRZ122" s="152"/>
      <c r="JSA122" s="152"/>
      <c r="JSB122" s="152"/>
      <c r="JSC122" s="152"/>
      <c r="JSD122" s="152"/>
      <c r="JSE122" s="152"/>
      <c r="JSF122" s="152"/>
      <c r="JSG122" s="152"/>
      <c r="JSH122" s="152"/>
      <c r="JSI122" s="152"/>
      <c r="JSJ122" s="152"/>
      <c r="JSK122" s="152"/>
      <c r="JSL122" s="152"/>
      <c r="JSM122" s="152"/>
      <c r="JSN122" s="152"/>
      <c r="JSO122" s="152"/>
      <c r="JSP122" s="152"/>
      <c r="JSQ122" s="152"/>
      <c r="JSR122" s="152"/>
      <c r="JSS122" s="152"/>
      <c r="JST122" s="152"/>
      <c r="JSU122" s="152"/>
      <c r="JSV122" s="152"/>
      <c r="JSW122" s="152"/>
      <c r="JSX122" s="152"/>
      <c r="JSY122" s="152"/>
      <c r="JSZ122" s="152"/>
      <c r="JTA122" s="152"/>
      <c r="JTB122" s="152"/>
      <c r="JTC122" s="152"/>
      <c r="JTD122" s="152"/>
      <c r="JTE122" s="152"/>
      <c r="JTF122" s="152"/>
      <c r="JTG122" s="152"/>
      <c r="JTH122" s="152"/>
      <c r="JTI122" s="152"/>
      <c r="JTJ122" s="152"/>
      <c r="JTK122" s="152"/>
      <c r="JTL122" s="152"/>
      <c r="JTM122" s="152"/>
      <c r="JTN122" s="152"/>
      <c r="JTO122" s="152"/>
      <c r="JTP122" s="152"/>
      <c r="JTQ122" s="152"/>
      <c r="JTR122" s="152"/>
      <c r="JTS122" s="152"/>
      <c r="JTT122" s="152"/>
      <c r="JTU122" s="152"/>
      <c r="JTV122" s="152"/>
      <c r="JTW122" s="152"/>
      <c r="JTX122" s="152"/>
      <c r="JTY122" s="152"/>
      <c r="JTZ122" s="152"/>
      <c r="JUA122" s="152"/>
      <c r="JUB122" s="152"/>
      <c r="JUC122" s="152"/>
      <c r="JUD122" s="152"/>
      <c r="JUE122" s="152"/>
      <c r="JUF122" s="152"/>
      <c r="JUG122" s="152"/>
      <c r="JUH122" s="152"/>
      <c r="JUI122" s="152"/>
      <c r="JUJ122" s="152"/>
      <c r="JUK122" s="152"/>
      <c r="JUL122" s="152"/>
      <c r="JUM122" s="152"/>
      <c r="JUN122" s="152"/>
      <c r="JUO122" s="152"/>
      <c r="JUP122" s="152"/>
      <c r="JUQ122" s="152"/>
      <c r="JUR122" s="152"/>
      <c r="JUS122" s="152"/>
      <c r="JUT122" s="152"/>
      <c r="JUU122" s="152"/>
      <c r="JUV122" s="152"/>
      <c r="JUW122" s="152"/>
      <c r="JUX122" s="152"/>
      <c r="JUY122" s="152"/>
      <c r="JUZ122" s="152"/>
      <c r="JVA122" s="152"/>
      <c r="JVB122" s="152"/>
      <c r="JVC122" s="152"/>
      <c r="JVD122" s="152"/>
      <c r="JVE122" s="152"/>
      <c r="JVF122" s="152"/>
      <c r="JVG122" s="152"/>
      <c r="JVH122" s="152"/>
      <c r="JVI122" s="152"/>
      <c r="JVJ122" s="152"/>
      <c r="JVK122" s="152"/>
      <c r="JVL122" s="152"/>
      <c r="JVM122" s="152"/>
      <c r="JVN122" s="152"/>
      <c r="JVO122" s="152"/>
      <c r="JVP122" s="152"/>
      <c r="JVQ122" s="152"/>
      <c r="JVR122" s="152"/>
      <c r="JVS122" s="152"/>
      <c r="JVT122" s="152"/>
      <c r="JVU122" s="152"/>
      <c r="JVV122" s="152"/>
      <c r="JVW122" s="152"/>
      <c r="JVX122" s="152"/>
      <c r="JVY122" s="152"/>
      <c r="JVZ122" s="152"/>
      <c r="JWA122" s="152"/>
      <c r="JWB122" s="152"/>
      <c r="JWC122" s="152"/>
      <c r="JWD122" s="152"/>
      <c r="JWE122" s="152"/>
      <c r="JWF122" s="152"/>
      <c r="JWG122" s="152"/>
      <c r="JWH122" s="152"/>
      <c r="JWI122" s="152"/>
      <c r="JWJ122" s="152"/>
      <c r="JWK122" s="152"/>
      <c r="JWL122" s="152"/>
      <c r="JWM122" s="152"/>
      <c r="JWN122" s="152"/>
      <c r="JWO122" s="152"/>
      <c r="JWP122" s="152"/>
      <c r="JWQ122" s="152"/>
      <c r="JWR122" s="152"/>
      <c r="JWS122" s="152"/>
      <c r="JWT122" s="152"/>
      <c r="JWU122" s="152"/>
      <c r="JWV122" s="152"/>
      <c r="JWW122" s="152"/>
      <c r="JWX122" s="152"/>
      <c r="JWY122" s="152"/>
      <c r="JWZ122" s="152"/>
      <c r="JXA122" s="152"/>
      <c r="JXB122" s="152"/>
      <c r="JXC122" s="152"/>
      <c r="JXD122" s="152"/>
      <c r="JXE122" s="152"/>
      <c r="JXF122" s="152"/>
      <c r="JXG122" s="152"/>
      <c r="JXH122" s="152"/>
      <c r="JXI122" s="152"/>
      <c r="JXJ122" s="152"/>
      <c r="JXK122" s="152"/>
      <c r="JXL122" s="152"/>
      <c r="JXM122" s="152"/>
      <c r="JXN122" s="152"/>
      <c r="JXO122" s="152"/>
      <c r="JXP122" s="152"/>
      <c r="JXQ122" s="152"/>
      <c r="JXR122" s="152"/>
      <c r="JXS122" s="152"/>
      <c r="JXT122" s="152"/>
      <c r="JXU122" s="152"/>
      <c r="JXV122" s="152"/>
      <c r="JXW122" s="152"/>
      <c r="JXX122" s="152"/>
      <c r="JXY122" s="152"/>
      <c r="JXZ122" s="152"/>
      <c r="JYA122" s="152"/>
      <c r="JYB122" s="152"/>
      <c r="JYC122" s="152"/>
      <c r="JYD122" s="152"/>
      <c r="JYE122" s="152"/>
      <c r="JYF122" s="152"/>
      <c r="JYG122" s="152"/>
      <c r="JYH122" s="152"/>
      <c r="JYI122" s="152"/>
      <c r="JYJ122" s="152"/>
      <c r="JYK122" s="152"/>
      <c r="JYL122" s="152"/>
      <c r="JYM122" s="152"/>
      <c r="JYN122" s="152"/>
      <c r="JYO122" s="152"/>
      <c r="JYP122" s="152"/>
      <c r="JYQ122" s="152"/>
      <c r="JYR122" s="152"/>
      <c r="JYS122" s="152"/>
      <c r="JYT122" s="152"/>
      <c r="JYU122" s="152"/>
      <c r="JYV122" s="152"/>
      <c r="JYW122" s="152"/>
      <c r="JYX122" s="152"/>
      <c r="JYY122" s="152"/>
      <c r="JYZ122" s="152"/>
      <c r="JZA122" s="152"/>
      <c r="JZB122" s="152"/>
      <c r="JZC122" s="152"/>
      <c r="JZD122" s="152"/>
      <c r="JZE122" s="152"/>
      <c r="JZF122" s="152"/>
      <c r="JZG122" s="152"/>
      <c r="JZH122" s="152"/>
      <c r="JZI122" s="152"/>
      <c r="JZJ122" s="152"/>
      <c r="JZK122" s="152"/>
      <c r="JZL122" s="152"/>
      <c r="JZM122" s="152"/>
      <c r="JZN122" s="152"/>
      <c r="JZO122" s="152"/>
      <c r="JZP122" s="152"/>
      <c r="JZQ122" s="152"/>
      <c r="JZR122" s="152"/>
      <c r="JZS122" s="152"/>
      <c r="JZT122" s="152"/>
      <c r="JZU122" s="152"/>
      <c r="JZV122" s="152"/>
      <c r="JZW122" s="152"/>
      <c r="JZX122" s="152"/>
      <c r="JZY122" s="152"/>
      <c r="JZZ122" s="152"/>
      <c r="KAA122" s="152"/>
      <c r="KAB122" s="152"/>
      <c r="KAC122" s="152"/>
      <c r="KAD122" s="152"/>
      <c r="KAE122" s="152"/>
      <c r="KAF122" s="152"/>
      <c r="KAG122" s="152"/>
      <c r="KAH122" s="152"/>
      <c r="KAI122" s="152"/>
      <c r="KAJ122" s="152"/>
      <c r="KAK122" s="152"/>
      <c r="KAL122" s="152"/>
      <c r="KAM122" s="152"/>
      <c r="KAN122" s="152"/>
      <c r="KAO122" s="152"/>
      <c r="KAP122" s="152"/>
      <c r="KAQ122" s="152"/>
      <c r="KAR122" s="152"/>
      <c r="KAS122" s="152"/>
      <c r="KAT122" s="152"/>
      <c r="KAU122" s="152"/>
      <c r="KAV122" s="152"/>
      <c r="KAW122" s="152"/>
      <c r="KAX122" s="152"/>
      <c r="KAY122" s="152"/>
      <c r="KAZ122" s="152"/>
      <c r="KBA122" s="152"/>
      <c r="KBB122" s="152"/>
      <c r="KBC122" s="152"/>
      <c r="KBD122" s="152"/>
      <c r="KBE122" s="152"/>
      <c r="KBF122" s="152"/>
      <c r="KBG122" s="152"/>
      <c r="KBH122" s="152"/>
      <c r="KBI122" s="152"/>
      <c r="KBJ122" s="152"/>
      <c r="KBK122" s="152"/>
      <c r="KBL122" s="152"/>
      <c r="KBM122" s="152"/>
      <c r="KBN122" s="152"/>
      <c r="KBO122" s="152"/>
      <c r="KBP122" s="152"/>
      <c r="KBQ122" s="152"/>
      <c r="KBR122" s="152"/>
      <c r="KBS122" s="152"/>
      <c r="KBT122" s="152"/>
      <c r="KBU122" s="152"/>
      <c r="KBV122" s="152"/>
      <c r="KBW122" s="152"/>
      <c r="KBX122" s="152"/>
      <c r="KBY122" s="152"/>
      <c r="KBZ122" s="152"/>
      <c r="KCA122" s="152"/>
      <c r="KCB122" s="152"/>
      <c r="KCC122" s="152"/>
      <c r="KCD122" s="152"/>
      <c r="KCE122" s="152"/>
      <c r="KCF122" s="152"/>
      <c r="KCG122" s="152"/>
      <c r="KCH122" s="152"/>
      <c r="KCI122" s="152"/>
      <c r="KCJ122" s="152"/>
      <c r="KCK122" s="152"/>
      <c r="KCL122" s="152"/>
      <c r="KCM122" s="152"/>
      <c r="KCN122" s="152"/>
      <c r="KCO122" s="152"/>
      <c r="KCP122" s="152"/>
      <c r="KCQ122" s="152"/>
      <c r="KCR122" s="152"/>
      <c r="KCS122" s="152"/>
      <c r="KCT122" s="152"/>
      <c r="KCU122" s="152"/>
      <c r="KCV122" s="152"/>
      <c r="KCW122" s="152"/>
      <c r="KCX122" s="152"/>
      <c r="KCY122" s="152"/>
      <c r="KCZ122" s="152"/>
      <c r="KDA122" s="152"/>
      <c r="KDB122" s="152"/>
      <c r="KDC122" s="152"/>
      <c r="KDD122" s="152"/>
      <c r="KDE122" s="152"/>
      <c r="KDF122" s="152"/>
      <c r="KDG122" s="152"/>
      <c r="KDH122" s="152"/>
      <c r="KDI122" s="152"/>
      <c r="KDJ122" s="152"/>
      <c r="KDK122" s="152"/>
      <c r="KDL122" s="152"/>
      <c r="KDM122" s="152"/>
      <c r="KDN122" s="152"/>
      <c r="KDO122" s="152"/>
      <c r="KDP122" s="152"/>
      <c r="KDQ122" s="152"/>
      <c r="KDR122" s="152"/>
      <c r="KDS122" s="152"/>
      <c r="KDT122" s="152"/>
      <c r="KDU122" s="152"/>
      <c r="KDV122" s="152"/>
      <c r="KDW122" s="152"/>
      <c r="KDX122" s="152"/>
      <c r="KDY122" s="152"/>
      <c r="KDZ122" s="152"/>
      <c r="KEA122" s="152"/>
      <c r="KEB122" s="152"/>
      <c r="KEC122" s="152"/>
      <c r="KED122" s="152"/>
      <c r="KEE122" s="152"/>
      <c r="KEF122" s="152"/>
      <c r="KEG122" s="152"/>
      <c r="KEH122" s="152"/>
      <c r="KEI122" s="152"/>
      <c r="KEJ122" s="152"/>
      <c r="KEK122" s="152"/>
      <c r="KEL122" s="152"/>
      <c r="KEM122" s="152"/>
      <c r="KEN122" s="152"/>
      <c r="KEO122" s="152"/>
      <c r="KEP122" s="152"/>
      <c r="KEQ122" s="152"/>
      <c r="KER122" s="152"/>
      <c r="KES122" s="152"/>
      <c r="KET122" s="152"/>
      <c r="KEU122" s="152"/>
      <c r="KEV122" s="152"/>
      <c r="KEW122" s="152"/>
      <c r="KEX122" s="152"/>
      <c r="KEY122" s="152"/>
      <c r="KEZ122" s="152"/>
      <c r="KFA122" s="152"/>
      <c r="KFB122" s="152"/>
      <c r="KFC122" s="152"/>
      <c r="KFD122" s="152"/>
      <c r="KFE122" s="152"/>
      <c r="KFF122" s="152"/>
      <c r="KFG122" s="152"/>
      <c r="KFH122" s="152"/>
      <c r="KFI122" s="152"/>
      <c r="KFJ122" s="152"/>
      <c r="KFK122" s="152"/>
      <c r="KFL122" s="152"/>
      <c r="KFM122" s="152"/>
      <c r="KFN122" s="152"/>
      <c r="KFO122" s="152"/>
      <c r="KFP122" s="152"/>
      <c r="KFQ122" s="152"/>
      <c r="KFR122" s="152"/>
      <c r="KFS122" s="152"/>
      <c r="KFT122" s="152"/>
      <c r="KFU122" s="152"/>
      <c r="KFV122" s="152"/>
      <c r="KFW122" s="152"/>
      <c r="KFX122" s="152"/>
      <c r="KFY122" s="152"/>
      <c r="KFZ122" s="152"/>
      <c r="KGA122" s="152"/>
      <c r="KGB122" s="152"/>
      <c r="KGC122" s="152"/>
      <c r="KGD122" s="152"/>
      <c r="KGE122" s="152"/>
      <c r="KGF122" s="152"/>
      <c r="KGG122" s="152"/>
      <c r="KGH122" s="152"/>
      <c r="KGI122" s="152"/>
      <c r="KGJ122" s="152"/>
      <c r="KGK122" s="152"/>
      <c r="KGL122" s="152"/>
      <c r="KGM122" s="152"/>
      <c r="KGN122" s="152"/>
      <c r="KGO122" s="152"/>
      <c r="KGP122" s="152"/>
      <c r="KGQ122" s="152"/>
      <c r="KGR122" s="152"/>
      <c r="KGS122" s="152"/>
      <c r="KGT122" s="152"/>
      <c r="KGU122" s="152"/>
      <c r="KGV122" s="152"/>
      <c r="KGW122" s="152"/>
      <c r="KGX122" s="152"/>
      <c r="KGY122" s="152"/>
      <c r="KGZ122" s="152"/>
      <c r="KHA122" s="152"/>
      <c r="KHB122" s="152"/>
      <c r="KHC122" s="152"/>
      <c r="KHD122" s="152"/>
      <c r="KHE122" s="152"/>
      <c r="KHF122" s="152"/>
      <c r="KHG122" s="152"/>
      <c r="KHH122" s="152"/>
      <c r="KHI122" s="152"/>
      <c r="KHJ122" s="152"/>
      <c r="KHK122" s="152"/>
      <c r="KHL122" s="152"/>
      <c r="KHM122" s="152"/>
      <c r="KHN122" s="152"/>
      <c r="KHO122" s="152"/>
      <c r="KHP122" s="152"/>
      <c r="KHQ122" s="152"/>
      <c r="KHR122" s="152"/>
      <c r="KHS122" s="152"/>
      <c r="KHT122" s="152"/>
      <c r="KHU122" s="152"/>
      <c r="KHV122" s="152"/>
      <c r="KHW122" s="152"/>
      <c r="KHX122" s="152"/>
      <c r="KHY122" s="152"/>
      <c r="KHZ122" s="152"/>
      <c r="KIA122" s="152"/>
      <c r="KIB122" s="152"/>
      <c r="KIC122" s="152"/>
      <c r="KID122" s="152"/>
      <c r="KIE122" s="152"/>
      <c r="KIF122" s="152"/>
      <c r="KIG122" s="152"/>
      <c r="KIH122" s="152"/>
      <c r="KII122" s="152"/>
      <c r="KIJ122" s="152"/>
      <c r="KIK122" s="152"/>
      <c r="KIL122" s="152"/>
      <c r="KIM122" s="152"/>
      <c r="KIN122" s="152"/>
      <c r="KIO122" s="152"/>
      <c r="KIP122" s="152"/>
      <c r="KIQ122" s="152"/>
      <c r="KIR122" s="152"/>
      <c r="KIS122" s="152"/>
      <c r="KIT122" s="152"/>
      <c r="KIU122" s="152"/>
      <c r="KIV122" s="152"/>
      <c r="KIW122" s="152"/>
      <c r="KIX122" s="152"/>
      <c r="KIY122" s="152"/>
      <c r="KIZ122" s="152"/>
      <c r="KJA122" s="152"/>
      <c r="KJB122" s="152"/>
      <c r="KJC122" s="152"/>
      <c r="KJD122" s="152"/>
      <c r="KJE122" s="152"/>
      <c r="KJF122" s="152"/>
      <c r="KJG122" s="152"/>
      <c r="KJH122" s="152"/>
      <c r="KJI122" s="152"/>
      <c r="KJJ122" s="152"/>
      <c r="KJK122" s="152"/>
      <c r="KJL122" s="152"/>
      <c r="KJM122" s="152"/>
      <c r="KJN122" s="152"/>
      <c r="KJO122" s="152"/>
      <c r="KJP122" s="152"/>
      <c r="KJQ122" s="152"/>
      <c r="KJR122" s="152"/>
      <c r="KJS122" s="152"/>
      <c r="KJT122" s="152"/>
      <c r="KJU122" s="152"/>
      <c r="KJV122" s="152"/>
      <c r="KJW122" s="152"/>
      <c r="KJX122" s="152"/>
      <c r="KJY122" s="152"/>
      <c r="KJZ122" s="152"/>
      <c r="KKA122" s="152"/>
      <c r="KKB122" s="152"/>
      <c r="KKC122" s="152"/>
      <c r="KKD122" s="152"/>
      <c r="KKE122" s="152"/>
      <c r="KKF122" s="152"/>
      <c r="KKG122" s="152"/>
      <c r="KKH122" s="152"/>
      <c r="KKI122" s="152"/>
      <c r="KKJ122" s="152"/>
      <c r="KKK122" s="152"/>
      <c r="KKL122" s="152"/>
      <c r="KKM122" s="152"/>
      <c r="KKN122" s="152"/>
      <c r="KKO122" s="152"/>
      <c r="KKP122" s="152"/>
      <c r="KKQ122" s="152"/>
      <c r="KKR122" s="152"/>
      <c r="KKS122" s="152"/>
      <c r="KKT122" s="152"/>
      <c r="KKU122" s="152"/>
      <c r="KKV122" s="152"/>
      <c r="KKW122" s="152"/>
      <c r="KKX122" s="152"/>
      <c r="KKY122" s="152"/>
      <c r="KKZ122" s="152"/>
      <c r="KLA122" s="152"/>
      <c r="KLB122" s="152"/>
      <c r="KLC122" s="152"/>
      <c r="KLD122" s="152"/>
      <c r="KLE122" s="152"/>
      <c r="KLF122" s="152"/>
      <c r="KLG122" s="152"/>
      <c r="KLH122" s="152"/>
      <c r="KLI122" s="152"/>
      <c r="KLJ122" s="152"/>
      <c r="KLK122" s="152"/>
      <c r="KLL122" s="152"/>
      <c r="KLM122" s="152"/>
      <c r="KLN122" s="152"/>
      <c r="KLO122" s="152"/>
      <c r="KLP122" s="152"/>
      <c r="KLQ122" s="152"/>
      <c r="KLR122" s="152"/>
      <c r="KLS122" s="152"/>
      <c r="KLT122" s="152"/>
      <c r="KLU122" s="152"/>
      <c r="KLV122" s="152"/>
      <c r="KLW122" s="152"/>
      <c r="KLX122" s="152"/>
      <c r="KLY122" s="152"/>
      <c r="KLZ122" s="152"/>
      <c r="KMA122" s="152"/>
      <c r="KMB122" s="152"/>
      <c r="KMC122" s="152"/>
      <c r="KMD122" s="152"/>
      <c r="KME122" s="152"/>
      <c r="KMF122" s="152"/>
      <c r="KMG122" s="152"/>
      <c r="KMH122" s="152"/>
      <c r="KMI122" s="152"/>
      <c r="KMJ122" s="152"/>
      <c r="KMK122" s="152"/>
      <c r="KML122" s="152"/>
      <c r="KMM122" s="152"/>
      <c r="KMN122" s="152"/>
      <c r="KMO122" s="152"/>
      <c r="KMP122" s="152"/>
      <c r="KMQ122" s="152"/>
      <c r="KMR122" s="152"/>
      <c r="KMS122" s="152"/>
      <c r="KMT122" s="152"/>
      <c r="KMU122" s="152"/>
      <c r="KMV122" s="152"/>
      <c r="KMW122" s="152"/>
      <c r="KMX122" s="152"/>
      <c r="KMY122" s="152"/>
      <c r="KMZ122" s="152"/>
      <c r="KNA122" s="152"/>
      <c r="KNB122" s="152"/>
      <c r="KNC122" s="152"/>
      <c r="KND122" s="152"/>
      <c r="KNE122" s="152"/>
      <c r="KNF122" s="152"/>
      <c r="KNG122" s="152"/>
      <c r="KNH122" s="152"/>
      <c r="KNI122" s="152"/>
      <c r="KNJ122" s="152"/>
      <c r="KNK122" s="152"/>
      <c r="KNL122" s="152"/>
      <c r="KNM122" s="152"/>
      <c r="KNN122" s="152"/>
      <c r="KNO122" s="152"/>
      <c r="KNP122" s="152"/>
      <c r="KNQ122" s="152"/>
      <c r="KNR122" s="152"/>
      <c r="KNS122" s="152"/>
      <c r="KNT122" s="152"/>
      <c r="KNU122" s="152"/>
      <c r="KNV122" s="152"/>
      <c r="KNW122" s="152"/>
      <c r="KNX122" s="152"/>
      <c r="KNY122" s="152"/>
      <c r="KNZ122" s="152"/>
      <c r="KOA122" s="152"/>
      <c r="KOB122" s="152"/>
      <c r="KOC122" s="152"/>
      <c r="KOD122" s="152"/>
      <c r="KOE122" s="152"/>
      <c r="KOF122" s="152"/>
      <c r="KOG122" s="152"/>
      <c r="KOH122" s="152"/>
      <c r="KOI122" s="152"/>
      <c r="KOJ122" s="152"/>
      <c r="KOK122" s="152"/>
      <c r="KOL122" s="152"/>
      <c r="KOM122" s="152"/>
      <c r="KON122" s="152"/>
      <c r="KOO122" s="152"/>
      <c r="KOP122" s="152"/>
      <c r="KOQ122" s="152"/>
      <c r="KOR122" s="152"/>
      <c r="KOS122" s="152"/>
      <c r="KOT122" s="152"/>
      <c r="KOU122" s="152"/>
      <c r="KOV122" s="152"/>
      <c r="KOW122" s="152"/>
      <c r="KOX122" s="152"/>
      <c r="KOY122" s="152"/>
      <c r="KOZ122" s="152"/>
      <c r="KPA122" s="152"/>
      <c r="KPB122" s="152"/>
      <c r="KPC122" s="152"/>
      <c r="KPD122" s="152"/>
      <c r="KPE122" s="152"/>
      <c r="KPF122" s="152"/>
      <c r="KPG122" s="152"/>
      <c r="KPH122" s="152"/>
      <c r="KPI122" s="152"/>
      <c r="KPJ122" s="152"/>
      <c r="KPK122" s="152"/>
      <c r="KPL122" s="152"/>
      <c r="KPM122" s="152"/>
      <c r="KPN122" s="152"/>
      <c r="KPO122" s="152"/>
      <c r="KPP122" s="152"/>
      <c r="KPQ122" s="152"/>
      <c r="KPR122" s="152"/>
      <c r="KPS122" s="152"/>
      <c r="KPT122" s="152"/>
      <c r="KPU122" s="152"/>
      <c r="KPV122" s="152"/>
      <c r="KPW122" s="152"/>
      <c r="KPX122" s="152"/>
      <c r="KPY122" s="152"/>
      <c r="KPZ122" s="152"/>
      <c r="KQA122" s="152"/>
      <c r="KQB122" s="152"/>
      <c r="KQC122" s="152"/>
      <c r="KQD122" s="152"/>
      <c r="KQE122" s="152"/>
      <c r="KQF122" s="152"/>
      <c r="KQG122" s="152"/>
      <c r="KQH122" s="152"/>
      <c r="KQI122" s="152"/>
      <c r="KQJ122" s="152"/>
      <c r="KQK122" s="152"/>
      <c r="KQL122" s="152"/>
      <c r="KQM122" s="152"/>
      <c r="KQN122" s="152"/>
      <c r="KQO122" s="152"/>
      <c r="KQP122" s="152"/>
      <c r="KQQ122" s="152"/>
      <c r="KQR122" s="152"/>
      <c r="KQS122" s="152"/>
      <c r="KQT122" s="152"/>
      <c r="KQU122" s="152"/>
      <c r="KQV122" s="152"/>
      <c r="KQW122" s="152"/>
      <c r="KQX122" s="152"/>
      <c r="KQY122" s="152"/>
      <c r="KQZ122" s="152"/>
      <c r="KRA122" s="152"/>
      <c r="KRB122" s="152"/>
      <c r="KRC122" s="152"/>
      <c r="KRD122" s="152"/>
      <c r="KRE122" s="152"/>
      <c r="KRF122" s="152"/>
      <c r="KRG122" s="152"/>
      <c r="KRH122" s="152"/>
      <c r="KRI122" s="152"/>
      <c r="KRJ122" s="152"/>
      <c r="KRK122" s="152"/>
      <c r="KRL122" s="152"/>
      <c r="KRM122" s="152"/>
      <c r="KRN122" s="152"/>
      <c r="KRO122" s="152"/>
      <c r="KRP122" s="152"/>
      <c r="KRQ122" s="152"/>
      <c r="KRR122" s="152"/>
      <c r="KRS122" s="152"/>
      <c r="KRT122" s="152"/>
      <c r="KRU122" s="152"/>
      <c r="KRV122" s="152"/>
      <c r="KRW122" s="152"/>
      <c r="KRX122" s="152"/>
      <c r="KRY122" s="152"/>
      <c r="KRZ122" s="152"/>
      <c r="KSA122" s="152"/>
      <c r="KSB122" s="152"/>
      <c r="KSC122" s="152"/>
      <c r="KSD122" s="152"/>
      <c r="KSE122" s="152"/>
      <c r="KSF122" s="152"/>
      <c r="KSG122" s="152"/>
      <c r="KSH122" s="152"/>
      <c r="KSI122" s="152"/>
      <c r="KSJ122" s="152"/>
      <c r="KSK122" s="152"/>
      <c r="KSL122" s="152"/>
      <c r="KSM122" s="152"/>
      <c r="KSN122" s="152"/>
      <c r="KSO122" s="152"/>
      <c r="KSP122" s="152"/>
      <c r="KSQ122" s="152"/>
      <c r="KSR122" s="152"/>
      <c r="KSS122" s="152"/>
      <c r="KST122" s="152"/>
      <c r="KSU122" s="152"/>
      <c r="KSV122" s="152"/>
      <c r="KSW122" s="152"/>
      <c r="KSX122" s="152"/>
      <c r="KSY122" s="152"/>
      <c r="KSZ122" s="152"/>
      <c r="KTA122" s="152"/>
      <c r="KTB122" s="152"/>
      <c r="KTC122" s="152"/>
      <c r="KTD122" s="152"/>
      <c r="KTE122" s="152"/>
      <c r="KTF122" s="152"/>
      <c r="KTG122" s="152"/>
      <c r="KTH122" s="152"/>
      <c r="KTI122" s="152"/>
      <c r="KTJ122" s="152"/>
      <c r="KTK122" s="152"/>
      <c r="KTL122" s="152"/>
      <c r="KTM122" s="152"/>
      <c r="KTN122" s="152"/>
      <c r="KTO122" s="152"/>
      <c r="KTP122" s="152"/>
      <c r="KTQ122" s="152"/>
      <c r="KTR122" s="152"/>
      <c r="KTS122" s="152"/>
      <c r="KTT122" s="152"/>
      <c r="KTU122" s="152"/>
      <c r="KTV122" s="152"/>
      <c r="KTW122" s="152"/>
      <c r="KTX122" s="152"/>
      <c r="KTY122" s="152"/>
      <c r="KTZ122" s="152"/>
      <c r="KUA122" s="152"/>
      <c r="KUB122" s="152"/>
      <c r="KUC122" s="152"/>
      <c r="KUD122" s="152"/>
      <c r="KUE122" s="152"/>
      <c r="KUF122" s="152"/>
      <c r="KUG122" s="152"/>
      <c r="KUH122" s="152"/>
      <c r="KUI122" s="152"/>
      <c r="KUJ122" s="152"/>
      <c r="KUK122" s="152"/>
      <c r="KUL122" s="152"/>
      <c r="KUM122" s="152"/>
      <c r="KUN122" s="152"/>
      <c r="KUO122" s="152"/>
      <c r="KUP122" s="152"/>
      <c r="KUQ122" s="152"/>
      <c r="KUR122" s="152"/>
      <c r="KUS122" s="152"/>
      <c r="KUT122" s="152"/>
      <c r="KUU122" s="152"/>
      <c r="KUV122" s="152"/>
      <c r="KUW122" s="152"/>
      <c r="KUX122" s="152"/>
      <c r="KUY122" s="152"/>
      <c r="KUZ122" s="152"/>
      <c r="KVA122" s="152"/>
      <c r="KVB122" s="152"/>
      <c r="KVC122" s="152"/>
      <c r="KVD122" s="152"/>
      <c r="KVE122" s="152"/>
      <c r="KVF122" s="152"/>
      <c r="KVG122" s="152"/>
      <c r="KVH122" s="152"/>
      <c r="KVI122" s="152"/>
      <c r="KVJ122" s="152"/>
      <c r="KVK122" s="152"/>
      <c r="KVL122" s="152"/>
      <c r="KVM122" s="152"/>
      <c r="KVN122" s="152"/>
      <c r="KVO122" s="152"/>
      <c r="KVP122" s="152"/>
      <c r="KVQ122" s="152"/>
      <c r="KVR122" s="152"/>
      <c r="KVS122" s="152"/>
      <c r="KVT122" s="152"/>
      <c r="KVU122" s="152"/>
      <c r="KVV122" s="152"/>
      <c r="KVW122" s="152"/>
      <c r="KVX122" s="152"/>
      <c r="KVY122" s="152"/>
      <c r="KVZ122" s="152"/>
      <c r="KWA122" s="152"/>
      <c r="KWB122" s="152"/>
      <c r="KWC122" s="152"/>
      <c r="KWD122" s="152"/>
      <c r="KWE122" s="152"/>
      <c r="KWF122" s="152"/>
      <c r="KWG122" s="152"/>
      <c r="KWH122" s="152"/>
      <c r="KWI122" s="152"/>
      <c r="KWJ122" s="152"/>
      <c r="KWK122" s="152"/>
      <c r="KWL122" s="152"/>
      <c r="KWM122" s="152"/>
      <c r="KWN122" s="152"/>
      <c r="KWO122" s="152"/>
      <c r="KWP122" s="152"/>
      <c r="KWQ122" s="152"/>
      <c r="KWR122" s="152"/>
      <c r="KWS122" s="152"/>
      <c r="KWT122" s="152"/>
      <c r="KWU122" s="152"/>
      <c r="KWV122" s="152"/>
      <c r="KWW122" s="152"/>
      <c r="KWX122" s="152"/>
      <c r="KWY122" s="152"/>
      <c r="KWZ122" s="152"/>
      <c r="KXA122" s="152"/>
      <c r="KXB122" s="152"/>
      <c r="KXC122" s="152"/>
      <c r="KXD122" s="152"/>
      <c r="KXE122" s="152"/>
      <c r="KXF122" s="152"/>
      <c r="KXG122" s="152"/>
      <c r="KXH122" s="152"/>
      <c r="KXI122" s="152"/>
      <c r="KXJ122" s="152"/>
      <c r="KXK122" s="152"/>
      <c r="KXL122" s="152"/>
      <c r="KXM122" s="152"/>
      <c r="KXN122" s="152"/>
      <c r="KXO122" s="152"/>
      <c r="KXP122" s="152"/>
      <c r="KXQ122" s="152"/>
      <c r="KXR122" s="152"/>
      <c r="KXS122" s="152"/>
      <c r="KXT122" s="152"/>
      <c r="KXU122" s="152"/>
      <c r="KXV122" s="152"/>
      <c r="KXW122" s="152"/>
      <c r="KXX122" s="152"/>
      <c r="KXY122" s="152"/>
      <c r="KXZ122" s="152"/>
      <c r="KYA122" s="152"/>
      <c r="KYB122" s="152"/>
      <c r="KYC122" s="152"/>
      <c r="KYD122" s="152"/>
      <c r="KYE122" s="152"/>
      <c r="KYF122" s="152"/>
      <c r="KYG122" s="152"/>
      <c r="KYH122" s="152"/>
      <c r="KYI122" s="152"/>
      <c r="KYJ122" s="152"/>
      <c r="KYK122" s="152"/>
      <c r="KYL122" s="152"/>
      <c r="KYM122" s="152"/>
      <c r="KYN122" s="152"/>
      <c r="KYO122" s="152"/>
      <c r="KYP122" s="152"/>
      <c r="KYQ122" s="152"/>
      <c r="KYR122" s="152"/>
      <c r="KYS122" s="152"/>
      <c r="KYT122" s="152"/>
      <c r="KYU122" s="152"/>
      <c r="KYV122" s="152"/>
      <c r="KYW122" s="152"/>
      <c r="KYX122" s="152"/>
      <c r="KYY122" s="152"/>
      <c r="KYZ122" s="152"/>
      <c r="KZA122" s="152"/>
      <c r="KZB122" s="152"/>
      <c r="KZC122" s="152"/>
      <c r="KZD122" s="152"/>
      <c r="KZE122" s="152"/>
      <c r="KZF122" s="152"/>
      <c r="KZG122" s="152"/>
      <c r="KZH122" s="152"/>
      <c r="KZI122" s="152"/>
      <c r="KZJ122" s="152"/>
      <c r="KZK122" s="152"/>
      <c r="KZL122" s="152"/>
      <c r="KZM122" s="152"/>
      <c r="KZN122" s="152"/>
      <c r="KZO122" s="152"/>
      <c r="KZP122" s="152"/>
      <c r="KZQ122" s="152"/>
      <c r="KZR122" s="152"/>
      <c r="KZS122" s="152"/>
      <c r="KZT122" s="152"/>
      <c r="KZU122" s="152"/>
      <c r="KZV122" s="152"/>
      <c r="KZW122" s="152"/>
      <c r="KZX122" s="152"/>
      <c r="KZY122" s="152"/>
      <c r="KZZ122" s="152"/>
      <c r="LAA122" s="152"/>
      <c r="LAB122" s="152"/>
      <c r="LAC122" s="152"/>
      <c r="LAD122" s="152"/>
      <c r="LAE122" s="152"/>
      <c r="LAF122" s="152"/>
      <c r="LAG122" s="152"/>
      <c r="LAH122" s="152"/>
      <c r="LAI122" s="152"/>
      <c r="LAJ122" s="152"/>
      <c r="LAK122" s="152"/>
      <c r="LAL122" s="152"/>
      <c r="LAM122" s="152"/>
      <c r="LAN122" s="152"/>
      <c r="LAO122" s="152"/>
      <c r="LAP122" s="152"/>
      <c r="LAQ122" s="152"/>
      <c r="LAR122" s="152"/>
      <c r="LAS122" s="152"/>
      <c r="LAT122" s="152"/>
      <c r="LAU122" s="152"/>
      <c r="LAV122" s="152"/>
      <c r="LAW122" s="152"/>
      <c r="LAX122" s="152"/>
      <c r="LAY122" s="152"/>
      <c r="LAZ122" s="152"/>
      <c r="LBA122" s="152"/>
      <c r="LBB122" s="152"/>
      <c r="LBC122" s="152"/>
      <c r="LBD122" s="152"/>
      <c r="LBE122" s="152"/>
      <c r="LBF122" s="152"/>
      <c r="LBG122" s="152"/>
      <c r="LBH122" s="152"/>
      <c r="LBI122" s="152"/>
      <c r="LBJ122" s="152"/>
      <c r="LBK122" s="152"/>
      <c r="LBL122" s="152"/>
      <c r="LBM122" s="152"/>
      <c r="LBN122" s="152"/>
      <c r="LBO122" s="152"/>
      <c r="LBP122" s="152"/>
      <c r="LBQ122" s="152"/>
      <c r="LBR122" s="152"/>
      <c r="LBS122" s="152"/>
      <c r="LBT122" s="152"/>
      <c r="LBU122" s="152"/>
      <c r="LBV122" s="152"/>
      <c r="LBW122" s="152"/>
      <c r="LBX122" s="152"/>
      <c r="LBY122" s="152"/>
      <c r="LBZ122" s="152"/>
      <c r="LCA122" s="152"/>
      <c r="LCB122" s="152"/>
      <c r="LCC122" s="152"/>
      <c r="LCD122" s="152"/>
      <c r="LCE122" s="152"/>
      <c r="LCF122" s="152"/>
      <c r="LCG122" s="152"/>
      <c r="LCH122" s="152"/>
      <c r="LCI122" s="152"/>
      <c r="LCJ122" s="152"/>
      <c r="LCK122" s="152"/>
      <c r="LCL122" s="152"/>
      <c r="LCM122" s="152"/>
      <c r="LCN122" s="152"/>
      <c r="LCO122" s="152"/>
      <c r="LCP122" s="152"/>
      <c r="LCQ122" s="152"/>
      <c r="LCR122" s="152"/>
      <c r="LCS122" s="152"/>
      <c r="LCT122" s="152"/>
      <c r="LCU122" s="152"/>
      <c r="LCV122" s="152"/>
      <c r="LCW122" s="152"/>
      <c r="LCX122" s="152"/>
      <c r="LCY122" s="152"/>
      <c r="LCZ122" s="152"/>
      <c r="LDA122" s="152"/>
      <c r="LDB122" s="152"/>
      <c r="LDC122" s="152"/>
      <c r="LDD122" s="152"/>
      <c r="LDE122" s="152"/>
      <c r="LDF122" s="152"/>
      <c r="LDG122" s="152"/>
      <c r="LDH122" s="152"/>
      <c r="LDI122" s="152"/>
      <c r="LDJ122" s="152"/>
      <c r="LDK122" s="152"/>
      <c r="LDL122" s="152"/>
      <c r="LDM122" s="152"/>
      <c r="LDN122" s="152"/>
      <c r="LDO122" s="152"/>
      <c r="LDP122" s="152"/>
      <c r="LDQ122" s="152"/>
      <c r="LDR122" s="152"/>
      <c r="LDS122" s="152"/>
      <c r="LDT122" s="152"/>
      <c r="LDU122" s="152"/>
      <c r="LDV122" s="152"/>
      <c r="LDW122" s="152"/>
      <c r="LDX122" s="152"/>
      <c r="LDY122" s="152"/>
      <c r="LDZ122" s="152"/>
      <c r="LEA122" s="152"/>
      <c r="LEB122" s="152"/>
      <c r="LEC122" s="152"/>
      <c r="LED122" s="152"/>
      <c r="LEE122" s="152"/>
      <c r="LEF122" s="152"/>
      <c r="LEG122" s="152"/>
      <c r="LEH122" s="152"/>
      <c r="LEI122" s="152"/>
      <c r="LEJ122" s="152"/>
      <c r="LEK122" s="152"/>
      <c r="LEL122" s="152"/>
      <c r="LEM122" s="152"/>
      <c r="LEN122" s="152"/>
      <c r="LEO122" s="152"/>
      <c r="LEP122" s="152"/>
      <c r="LEQ122" s="152"/>
      <c r="LER122" s="152"/>
      <c r="LES122" s="152"/>
      <c r="LET122" s="152"/>
      <c r="LEU122" s="152"/>
      <c r="LEV122" s="152"/>
      <c r="LEW122" s="152"/>
      <c r="LEX122" s="152"/>
      <c r="LEY122" s="152"/>
      <c r="LEZ122" s="152"/>
      <c r="LFA122" s="152"/>
      <c r="LFB122" s="152"/>
      <c r="LFC122" s="152"/>
      <c r="LFD122" s="152"/>
      <c r="LFE122" s="152"/>
      <c r="LFF122" s="152"/>
      <c r="LFG122" s="152"/>
      <c r="LFH122" s="152"/>
      <c r="LFI122" s="152"/>
      <c r="LFJ122" s="152"/>
      <c r="LFK122" s="152"/>
      <c r="LFL122" s="152"/>
      <c r="LFM122" s="152"/>
      <c r="LFN122" s="152"/>
      <c r="LFO122" s="152"/>
      <c r="LFP122" s="152"/>
      <c r="LFQ122" s="152"/>
      <c r="LFR122" s="152"/>
      <c r="LFS122" s="152"/>
      <c r="LFT122" s="152"/>
      <c r="LFU122" s="152"/>
      <c r="LFV122" s="152"/>
      <c r="LFW122" s="152"/>
      <c r="LFX122" s="152"/>
      <c r="LFY122" s="152"/>
      <c r="LFZ122" s="152"/>
      <c r="LGA122" s="152"/>
      <c r="LGB122" s="152"/>
      <c r="LGC122" s="152"/>
      <c r="LGD122" s="152"/>
      <c r="LGE122" s="152"/>
      <c r="LGF122" s="152"/>
      <c r="LGG122" s="152"/>
      <c r="LGH122" s="152"/>
      <c r="LGI122" s="152"/>
      <c r="LGJ122" s="152"/>
      <c r="LGK122" s="152"/>
      <c r="LGL122" s="152"/>
      <c r="LGM122" s="152"/>
      <c r="LGN122" s="152"/>
      <c r="LGO122" s="152"/>
      <c r="LGP122" s="152"/>
      <c r="LGQ122" s="152"/>
      <c r="LGR122" s="152"/>
      <c r="LGS122" s="152"/>
      <c r="LGT122" s="152"/>
      <c r="LGU122" s="152"/>
      <c r="LGV122" s="152"/>
      <c r="LGW122" s="152"/>
      <c r="LGX122" s="152"/>
      <c r="LGY122" s="152"/>
      <c r="LGZ122" s="152"/>
      <c r="LHA122" s="152"/>
      <c r="LHB122" s="152"/>
      <c r="LHC122" s="152"/>
      <c r="LHD122" s="152"/>
      <c r="LHE122" s="152"/>
      <c r="LHF122" s="152"/>
      <c r="LHG122" s="152"/>
      <c r="LHH122" s="152"/>
      <c r="LHI122" s="152"/>
      <c r="LHJ122" s="152"/>
      <c r="LHK122" s="152"/>
      <c r="LHL122" s="152"/>
      <c r="LHM122" s="152"/>
      <c r="LHN122" s="152"/>
      <c r="LHO122" s="152"/>
      <c r="LHP122" s="152"/>
      <c r="LHQ122" s="152"/>
      <c r="LHR122" s="152"/>
      <c r="LHS122" s="152"/>
      <c r="LHT122" s="152"/>
      <c r="LHU122" s="152"/>
      <c r="LHV122" s="152"/>
      <c r="LHW122" s="152"/>
      <c r="LHX122" s="152"/>
      <c r="LHY122" s="152"/>
      <c r="LHZ122" s="152"/>
      <c r="LIA122" s="152"/>
      <c r="LIB122" s="152"/>
      <c r="LIC122" s="152"/>
      <c r="LID122" s="152"/>
      <c r="LIE122" s="152"/>
      <c r="LIF122" s="152"/>
      <c r="LIG122" s="152"/>
      <c r="LIH122" s="152"/>
      <c r="LII122" s="152"/>
      <c r="LIJ122" s="152"/>
      <c r="LIK122" s="152"/>
      <c r="LIL122" s="152"/>
      <c r="LIM122" s="152"/>
      <c r="LIN122" s="152"/>
      <c r="LIO122" s="152"/>
      <c r="LIP122" s="152"/>
      <c r="LIQ122" s="152"/>
      <c r="LIR122" s="152"/>
      <c r="LIS122" s="152"/>
      <c r="LIT122" s="152"/>
      <c r="LIU122" s="152"/>
      <c r="LIV122" s="152"/>
      <c r="LIW122" s="152"/>
      <c r="LIX122" s="152"/>
      <c r="LIY122" s="152"/>
      <c r="LIZ122" s="152"/>
      <c r="LJA122" s="152"/>
      <c r="LJB122" s="152"/>
      <c r="LJC122" s="152"/>
      <c r="LJD122" s="152"/>
      <c r="LJE122" s="152"/>
      <c r="LJF122" s="152"/>
      <c r="LJG122" s="152"/>
      <c r="LJH122" s="152"/>
      <c r="LJI122" s="152"/>
      <c r="LJJ122" s="152"/>
      <c r="LJK122" s="152"/>
      <c r="LJL122" s="152"/>
      <c r="LJM122" s="152"/>
      <c r="LJN122" s="152"/>
      <c r="LJO122" s="152"/>
      <c r="LJP122" s="152"/>
      <c r="LJQ122" s="152"/>
      <c r="LJR122" s="152"/>
      <c r="LJS122" s="152"/>
      <c r="LJT122" s="152"/>
      <c r="LJU122" s="152"/>
      <c r="LJV122" s="152"/>
      <c r="LJW122" s="152"/>
      <c r="LJX122" s="152"/>
      <c r="LJY122" s="152"/>
      <c r="LJZ122" s="152"/>
      <c r="LKA122" s="152"/>
      <c r="LKB122" s="152"/>
      <c r="LKC122" s="152"/>
      <c r="LKD122" s="152"/>
      <c r="LKE122" s="152"/>
      <c r="LKF122" s="152"/>
      <c r="LKG122" s="152"/>
      <c r="LKH122" s="152"/>
      <c r="LKI122" s="152"/>
      <c r="LKJ122" s="152"/>
      <c r="LKK122" s="152"/>
      <c r="LKL122" s="152"/>
      <c r="LKM122" s="152"/>
      <c r="LKN122" s="152"/>
      <c r="LKO122" s="152"/>
      <c r="LKP122" s="152"/>
      <c r="LKQ122" s="152"/>
      <c r="LKR122" s="152"/>
      <c r="LKS122" s="152"/>
      <c r="LKT122" s="152"/>
      <c r="LKU122" s="152"/>
      <c r="LKV122" s="152"/>
      <c r="LKW122" s="152"/>
      <c r="LKX122" s="152"/>
      <c r="LKY122" s="152"/>
      <c r="LKZ122" s="152"/>
      <c r="LLA122" s="152"/>
      <c r="LLB122" s="152"/>
      <c r="LLC122" s="152"/>
      <c r="LLD122" s="152"/>
      <c r="LLE122" s="152"/>
      <c r="LLF122" s="152"/>
      <c r="LLG122" s="152"/>
      <c r="LLH122" s="152"/>
      <c r="LLI122" s="152"/>
      <c r="LLJ122" s="152"/>
      <c r="LLK122" s="152"/>
      <c r="LLL122" s="152"/>
      <c r="LLM122" s="152"/>
      <c r="LLN122" s="152"/>
      <c r="LLO122" s="152"/>
      <c r="LLP122" s="152"/>
      <c r="LLQ122" s="152"/>
      <c r="LLR122" s="152"/>
      <c r="LLS122" s="152"/>
      <c r="LLT122" s="152"/>
      <c r="LLU122" s="152"/>
      <c r="LLV122" s="152"/>
      <c r="LLW122" s="152"/>
      <c r="LLX122" s="152"/>
      <c r="LLY122" s="152"/>
      <c r="LLZ122" s="152"/>
      <c r="LMA122" s="152"/>
      <c r="LMB122" s="152"/>
      <c r="LMC122" s="152"/>
      <c r="LMD122" s="152"/>
      <c r="LME122" s="152"/>
      <c r="LMF122" s="152"/>
      <c r="LMG122" s="152"/>
      <c r="LMH122" s="152"/>
      <c r="LMI122" s="152"/>
      <c r="LMJ122" s="152"/>
      <c r="LMK122" s="152"/>
      <c r="LML122" s="152"/>
      <c r="LMM122" s="152"/>
      <c r="LMN122" s="152"/>
      <c r="LMO122" s="152"/>
      <c r="LMP122" s="152"/>
      <c r="LMQ122" s="152"/>
      <c r="LMR122" s="152"/>
      <c r="LMS122" s="152"/>
      <c r="LMT122" s="152"/>
      <c r="LMU122" s="152"/>
      <c r="LMV122" s="152"/>
      <c r="LMW122" s="152"/>
      <c r="LMX122" s="152"/>
      <c r="LMY122" s="152"/>
      <c r="LMZ122" s="152"/>
      <c r="LNA122" s="152"/>
      <c r="LNB122" s="152"/>
      <c r="LNC122" s="152"/>
      <c r="LND122" s="152"/>
      <c r="LNE122" s="152"/>
      <c r="LNF122" s="152"/>
      <c r="LNG122" s="152"/>
      <c r="LNH122" s="152"/>
      <c r="LNI122" s="152"/>
      <c r="LNJ122" s="152"/>
      <c r="LNK122" s="152"/>
      <c r="LNL122" s="152"/>
      <c r="LNM122" s="152"/>
      <c r="LNN122" s="152"/>
      <c r="LNO122" s="152"/>
      <c r="LNP122" s="152"/>
      <c r="LNQ122" s="152"/>
      <c r="LNR122" s="152"/>
      <c r="LNS122" s="152"/>
      <c r="LNT122" s="152"/>
      <c r="LNU122" s="152"/>
      <c r="LNV122" s="152"/>
      <c r="LNW122" s="152"/>
      <c r="LNX122" s="152"/>
      <c r="LNY122" s="152"/>
      <c r="LNZ122" s="152"/>
      <c r="LOA122" s="152"/>
      <c r="LOB122" s="152"/>
      <c r="LOC122" s="152"/>
      <c r="LOD122" s="152"/>
      <c r="LOE122" s="152"/>
      <c r="LOF122" s="152"/>
      <c r="LOG122" s="152"/>
      <c r="LOH122" s="152"/>
      <c r="LOI122" s="152"/>
      <c r="LOJ122" s="152"/>
      <c r="LOK122" s="152"/>
      <c r="LOL122" s="152"/>
      <c r="LOM122" s="152"/>
      <c r="LON122" s="152"/>
      <c r="LOO122" s="152"/>
      <c r="LOP122" s="152"/>
      <c r="LOQ122" s="152"/>
      <c r="LOR122" s="152"/>
      <c r="LOS122" s="152"/>
      <c r="LOT122" s="152"/>
      <c r="LOU122" s="152"/>
      <c r="LOV122" s="152"/>
      <c r="LOW122" s="152"/>
      <c r="LOX122" s="152"/>
      <c r="LOY122" s="152"/>
      <c r="LOZ122" s="152"/>
      <c r="LPA122" s="152"/>
      <c r="LPB122" s="152"/>
      <c r="LPC122" s="152"/>
      <c r="LPD122" s="152"/>
      <c r="LPE122" s="152"/>
      <c r="LPF122" s="152"/>
      <c r="LPG122" s="152"/>
      <c r="LPH122" s="152"/>
      <c r="LPI122" s="152"/>
      <c r="LPJ122" s="152"/>
      <c r="LPK122" s="152"/>
      <c r="LPL122" s="152"/>
      <c r="LPM122" s="152"/>
      <c r="LPN122" s="152"/>
      <c r="LPO122" s="152"/>
      <c r="LPP122" s="152"/>
      <c r="LPQ122" s="152"/>
      <c r="LPR122" s="152"/>
      <c r="LPS122" s="152"/>
      <c r="LPT122" s="152"/>
      <c r="LPU122" s="152"/>
      <c r="LPV122" s="152"/>
      <c r="LPW122" s="152"/>
      <c r="LPX122" s="152"/>
      <c r="LPY122" s="152"/>
      <c r="LPZ122" s="152"/>
      <c r="LQA122" s="152"/>
      <c r="LQB122" s="152"/>
      <c r="LQC122" s="152"/>
      <c r="LQD122" s="152"/>
      <c r="LQE122" s="152"/>
      <c r="LQF122" s="152"/>
      <c r="LQG122" s="152"/>
      <c r="LQH122" s="152"/>
      <c r="LQI122" s="152"/>
      <c r="LQJ122" s="152"/>
      <c r="LQK122" s="152"/>
      <c r="LQL122" s="152"/>
      <c r="LQM122" s="152"/>
      <c r="LQN122" s="152"/>
      <c r="LQO122" s="152"/>
      <c r="LQP122" s="152"/>
      <c r="LQQ122" s="152"/>
      <c r="LQR122" s="152"/>
      <c r="LQS122" s="152"/>
      <c r="LQT122" s="152"/>
      <c r="LQU122" s="152"/>
      <c r="LQV122" s="152"/>
      <c r="LQW122" s="152"/>
      <c r="LQX122" s="152"/>
      <c r="LQY122" s="152"/>
      <c r="LQZ122" s="152"/>
      <c r="LRA122" s="152"/>
      <c r="LRB122" s="152"/>
      <c r="LRC122" s="152"/>
      <c r="LRD122" s="152"/>
      <c r="LRE122" s="152"/>
      <c r="LRF122" s="152"/>
      <c r="LRG122" s="152"/>
      <c r="LRH122" s="152"/>
      <c r="LRI122" s="152"/>
      <c r="LRJ122" s="152"/>
      <c r="LRK122" s="152"/>
      <c r="LRL122" s="152"/>
      <c r="LRM122" s="152"/>
      <c r="LRN122" s="152"/>
      <c r="LRO122" s="152"/>
      <c r="LRP122" s="152"/>
      <c r="LRQ122" s="152"/>
      <c r="LRR122" s="152"/>
      <c r="LRS122" s="152"/>
      <c r="LRT122" s="152"/>
      <c r="LRU122" s="152"/>
      <c r="LRV122" s="152"/>
      <c r="LRW122" s="152"/>
      <c r="LRX122" s="152"/>
      <c r="LRY122" s="152"/>
      <c r="LRZ122" s="152"/>
      <c r="LSA122" s="152"/>
      <c r="LSB122" s="152"/>
      <c r="LSC122" s="152"/>
      <c r="LSD122" s="152"/>
      <c r="LSE122" s="152"/>
      <c r="LSF122" s="152"/>
      <c r="LSG122" s="152"/>
      <c r="LSH122" s="152"/>
      <c r="LSI122" s="152"/>
      <c r="LSJ122" s="152"/>
      <c r="LSK122" s="152"/>
      <c r="LSL122" s="152"/>
      <c r="LSM122" s="152"/>
      <c r="LSN122" s="152"/>
      <c r="LSO122" s="152"/>
      <c r="LSP122" s="152"/>
      <c r="LSQ122" s="152"/>
      <c r="LSR122" s="152"/>
      <c r="LSS122" s="152"/>
      <c r="LST122" s="152"/>
      <c r="LSU122" s="152"/>
      <c r="LSV122" s="152"/>
      <c r="LSW122" s="152"/>
      <c r="LSX122" s="152"/>
      <c r="LSY122" s="152"/>
      <c r="LSZ122" s="152"/>
      <c r="LTA122" s="152"/>
      <c r="LTB122" s="152"/>
      <c r="LTC122" s="152"/>
      <c r="LTD122" s="152"/>
      <c r="LTE122" s="152"/>
      <c r="LTF122" s="152"/>
      <c r="LTG122" s="152"/>
      <c r="LTH122" s="152"/>
      <c r="LTI122" s="152"/>
      <c r="LTJ122" s="152"/>
      <c r="LTK122" s="152"/>
      <c r="LTL122" s="152"/>
      <c r="LTM122" s="152"/>
      <c r="LTN122" s="152"/>
      <c r="LTO122" s="152"/>
      <c r="LTP122" s="152"/>
      <c r="LTQ122" s="152"/>
      <c r="LTR122" s="152"/>
      <c r="LTS122" s="152"/>
      <c r="LTT122" s="152"/>
      <c r="LTU122" s="152"/>
      <c r="LTV122" s="152"/>
      <c r="LTW122" s="152"/>
      <c r="LTX122" s="152"/>
      <c r="LTY122" s="152"/>
      <c r="LTZ122" s="152"/>
      <c r="LUA122" s="152"/>
      <c r="LUB122" s="152"/>
      <c r="LUC122" s="152"/>
      <c r="LUD122" s="152"/>
      <c r="LUE122" s="152"/>
      <c r="LUF122" s="152"/>
      <c r="LUG122" s="152"/>
      <c r="LUH122" s="152"/>
      <c r="LUI122" s="152"/>
      <c r="LUJ122" s="152"/>
      <c r="LUK122" s="152"/>
      <c r="LUL122" s="152"/>
      <c r="LUM122" s="152"/>
      <c r="LUN122" s="152"/>
      <c r="LUO122" s="152"/>
      <c r="LUP122" s="152"/>
      <c r="LUQ122" s="152"/>
      <c r="LUR122" s="152"/>
      <c r="LUS122" s="152"/>
      <c r="LUT122" s="152"/>
      <c r="LUU122" s="152"/>
      <c r="LUV122" s="152"/>
      <c r="LUW122" s="152"/>
      <c r="LUX122" s="152"/>
      <c r="LUY122" s="152"/>
      <c r="LUZ122" s="152"/>
      <c r="LVA122" s="152"/>
      <c r="LVB122" s="152"/>
      <c r="LVC122" s="152"/>
      <c r="LVD122" s="152"/>
      <c r="LVE122" s="152"/>
      <c r="LVF122" s="152"/>
      <c r="LVG122" s="152"/>
      <c r="LVH122" s="152"/>
      <c r="LVI122" s="152"/>
      <c r="LVJ122" s="152"/>
      <c r="LVK122" s="152"/>
      <c r="LVL122" s="152"/>
      <c r="LVM122" s="152"/>
      <c r="LVN122" s="152"/>
      <c r="LVO122" s="152"/>
      <c r="LVP122" s="152"/>
      <c r="LVQ122" s="152"/>
      <c r="LVR122" s="152"/>
      <c r="LVS122" s="152"/>
      <c r="LVT122" s="152"/>
      <c r="LVU122" s="152"/>
      <c r="LVV122" s="152"/>
      <c r="LVW122" s="152"/>
      <c r="LVX122" s="152"/>
      <c r="LVY122" s="152"/>
      <c r="LVZ122" s="152"/>
      <c r="LWA122" s="152"/>
      <c r="LWB122" s="152"/>
      <c r="LWC122" s="152"/>
      <c r="LWD122" s="152"/>
      <c r="LWE122" s="152"/>
      <c r="LWF122" s="152"/>
      <c r="LWG122" s="152"/>
      <c r="LWH122" s="152"/>
      <c r="LWI122" s="152"/>
      <c r="LWJ122" s="152"/>
      <c r="LWK122" s="152"/>
      <c r="LWL122" s="152"/>
      <c r="LWM122" s="152"/>
      <c r="LWN122" s="152"/>
      <c r="LWO122" s="152"/>
      <c r="LWP122" s="152"/>
      <c r="LWQ122" s="152"/>
      <c r="LWR122" s="152"/>
      <c r="LWS122" s="152"/>
      <c r="LWT122" s="152"/>
      <c r="LWU122" s="152"/>
      <c r="LWV122" s="152"/>
      <c r="LWW122" s="152"/>
      <c r="LWX122" s="152"/>
      <c r="LWY122" s="152"/>
      <c r="LWZ122" s="152"/>
      <c r="LXA122" s="152"/>
      <c r="LXB122" s="152"/>
      <c r="LXC122" s="152"/>
      <c r="LXD122" s="152"/>
      <c r="LXE122" s="152"/>
      <c r="LXF122" s="152"/>
      <c r="LXG122" s="152"/>
      <c r="LXH122" s="152"/>
      <c r="LXI122" s="152"/>
      <c r="LXJ122" s="152"/>
      <c r="LXK122" s="152"/>
      <c r="LXL122" s="152"/>
      <c r="LXM122" s="152"/>
      <c r="LXN122" s="152"/>
      <c r="LXO122" s="152"/>
      <c r="LXP122" s="152"/>
      <c r="LXQ122" s="152"/>
      <c r="LXR122" s="152"/>
      <c r="LXS122" s="152"/>
      <c r="LXT122" s="152"/>
      <c r="LXU122" s="152"/>
      <c r="LXV122" s="152"/>
      <c r="LXW122" s="152"/>
      <c r="LXX122" s="152"/>
      <c r="LXY122" s="152"/>
      <c r="LXZ122" s="152"/>
      <c r="LYA122" s="152"/>
      <c r="LYB122" s="152"/>
      <c r="LYC122" s="152"/>
      <c r="LYD122" s="152"/>
      <c r="LYE122" s="152"/>
      <c r="LYF122" s="152"/>
      <c r="LYG122" s="152"/>
      <c r="LYH122" s="152"/>
      <c r="LYI122" s="152"/>
      <c r="LYJ122" s="152"/>
      <c r="LYK122" s="152"/>
      <c r="LYL122" s="152"/>
      <c r="LYM122" s="152"/>
      <c r="LYN122" s="152"/>
      <c r="LYO122" s="152"/>
      <c r="LYP122" s="152"/>
      <c r="LYQ122" s="152"/>
      <c r="LYR122" s="152"/>
      <c r="LYS122" s="152"/>
      <c r="LYT122" s="152"/>
      <c r="LYU122" s="152"/>
      <c r="LYV122" s="152"/>
      <c r="LYW122" s="152"/>
      <c r="LYX122" s="152"/>
      <c r="LYY122" s="152"/>
      <c r="LYZ122" s="152"/>
      <c r="LZA122" s="152"/>
      <c r="LZB122" s="152"/>
      <c r="LZC122" s="152"/>
      <c r="LZD122" s="152"/>
      <c r="LZE122" s="152"/>
      <c r="LZF122" s="152"/>
      <c r="LZG122" s="152"/>
      <c r="LZH122" s="152"/>
      <c r="LZI122" s="152"/>
      <c r="LZJ122" s="152"/>
      <c r="LZK122" s="152"/>
      <c r="LZL122" s="152"/>
      <c r="LZM122" s="152"/>
      <c r="LZN122" s="152"/>
      <c r="LZO122" s="152"/>
      <c r="LZP122" s="152"/>
      <c r="LZQ122" s="152"/>
      <c r="LZR122" s="152"/>
      <c r="LZS122" s="152"/>
      <c r="LZT122" s="152"/>
      <c r="LZU122" s="152"/>
      <c r="LZV122" s="152"/>
      <c r="LZW122" s="152"/>
      <c r="LZX122" s="152"/>
      <c r="LZY122" s="152"/>
      <c r="LZZ122" s="152"/>
      <c r="MAA122" s="152"/>
      <c r="MAB122" s="152"/>
      <c r="MAC122" s="152"/>
      <c r="MAD122" s="152"/>
      <c r="MAE122" s="152"/>
      <c r="MAF122" s="152"/>
      <c r="MAG122" s="152"/>
      <c r="MAH122" s="152"/>
      <c r="MAI122" s="152"/>
      <c r="MAJ122" s="152"/>
      <c r="MAK122" s="152"/>
      <c r="MAL122" s="152"/>
      <c r="MAM122" s="152"/>
      <c r="MAN122" s="152"/>
      <c r="MAO122" s="152"/>
      <c r="MAP122" s="152"/>
      <c r="MAQ122" s="152"/>
      <c r="MAR122" s="152"/>
      <c r="MAS122" s="152"/>
      <c r="MAT122" s="152"/>
      <c r="MAU122" s="152"/>
      <c r="MAV122" s="152"/>
      <c r="MAW122" s="152"/>
      <c r="MAX122" s="152"/>
      <c r="MAY122" s="152"/>
      <c r="MAZ122" s="152"/>
      <c r="MBA122" s="152"/>
      <c r="MBB122" s="152"/>
      <c r="MBC122" s="152"/>
      <c r="MBD122" s="152"/>
      <c r="MBE122" s="152"/>
      <c r="MBF122" s="152"/>
      <c r="MBG122" s="152"/>
      <c r="MBH122" s="152"/>
      <c r="MBI122" s="152"/>
      <c r="MBJ122" s="152"/>
      <c r="MBK122" s="152"/>
      <c r="MBL122" s="152"/>
      <c r="MBM122" s="152"/>
      <c r="MBN122" s="152"/>
      <c r="MBO122" s="152"/>
      <c r="MBP122" s="152"/>
      <c r="MBQ122" s="152"/>
      <c r="MBR122" s="152"/>
      <c r="MBS122" s="152"/>
      <c r="MBT122" s="152"/>
      <c r="MBU122" s="152"/>
      <c r="MBV122" s="152"/>
      <c r="MBW122" s="152"/>
      <c r="MBX122" s="152"/>
      <c r="MBY122" s="152"/>
      <c r="MBZ122" s="152"/>
      <c r="MCA122" s="152"/>
      <c r="MCB122" s="152"/>
      <c r="MCC122" s="152"/>
      <c r="MCD122" s="152"/>
      <c r="MCE122" s="152"/>
      <c r="MCF122" s="152"/>
      <c r="MCG122" s="152"/>
      <c r="MCH122" s="152"/>
      <c r="MCI122" s="152"/>
      <c r="MCJ122" s="152"/>
      <c r="MCK122" s="152"/>
      <c r="MCL122" s="152"/>
      <c r="MCM122" s="152"/>
      <c r="MCN122" s="152"/>
      <c r="MCO122" s="152"/>
      <c r="MCP122" s="152"/>
      <c r="MCQ122" s="152"/>
      <c r="MCR122" s="152"/>
      <c r="MCS122" s="152"/>
      <c r="MCT122" s="152"/>
      <c r="MCU122" s="152"/>
      <c r="MCV122" s="152"/>
      <c r="MCW122" s="152"/>
      <c r="MCX122" s="152"/>
      <c r="MCY122" s="152"/>
      <c r="MCZ122" s="152"/>
      <c r="MDA122" s="152"/>
      <c r="MDB122" s="152"/>
      <c r="MDC122" s="152"/>
      <c r="MDD122" s="152"/>
      <c r="MDE122" s="152"/>
      <c r="MDF122" s="152"/>
      <c r="MDG122" s="152"/>
      <c r="MDH122" s="152"/>
      <c r="MDI122" s="152"/>
      <c r="MDJ122" s="152"/>
      <c r="MDK122" s="152"/>
      <c r="MDL122" s="152"/>
      <c r="MDM122" s="152"/>
      <c r="MDN122" s="152"/>
      <c r="MDO122" s="152"/>
      <c r="MDP122" s="152"/>
      <c r="MDQ122" s="152"/>
      <c r="MDR122" s="152"/>
      <c r="MDS122" s="152"/>
      <c r="MDT122" s="152"/>
      <c r="MDU122" s="152"/>
      <c r="MDV122" s="152"/>
      <c r="MDW122" s="152"/>
      <c r="MDX122" s="152"/>
      <c r="MDY122" s="152"/>
      <c r="MDZ122" s="152"/>
      <c r="MEA122" s="152"/>
      <c r="MEB122" s="152"/>
      <c r="MEC122" s="152"/>
      <c r="MED122" s="152"/>
      <c r="MEE122" s="152"/>
      <c r="MEF122" s="152"/>
      <c r="MEG122" s="152"/>
      <c r="MEH122" s="152"/>
      <c r="MEI122" s="152"/>
      <c r="MEJ122" s="152"/>
      <c r="MEK122" s="152"/>
      <c r="MEL122" s="152"/>
      <c r="MEM122" s="152"/>
      <c r="MEN122" s="152"/>
      <c r="MEO122" s="152"/>
      <c r="MEP122" s="152"/>
      <c r="MEQ122" s="152"/>
      <c r="MER122" s="152"/>
      <c r="MES122" s="152"/>
      <c r="MET122" s="152"/>
      <c r="MEU122" s="152"/>
      <c r="MEV122" s="152"/>
      <c r="MEW122" s="152"/>
      <c r="MEX122" s="152"/>
      <c r="MEY122" s="152"/>
      <c r="MEZ122" s="152"/>
      <c r="MFA122" s="152"/>
      <c r="MFB122" s="152"/>
      <c r="MFC122" s="152"/>
      <c r="MFD122" s="152"/>
      <c r="MFE122" s="152"/>
      <c r="MFF122" s="152"/>
      <c r="MFG122" s="152"/>
      <c r="MFH122" s="152"/>
      <c r="MFI122" s="152"/>
      <c r="MFJ122" s="152"/>
      <c r="MFK122" s="152"/>
      <c r="MFL122" s="152"/>
      <c r="MFM122" s="152"/>
      <c r="MFN122" s="152"/>
      <c r="MFO122" s="152"/>
      <c r="MFP122" s="152"/>
      <c r="MFQ122" s="152"/>
      <c r="MFR122" s="152"/>
      <c r="MFS122" s="152"/>
      <c r="MFT122" s="152"/>
      <c r="MFU122" s="152"/>
      <c r="MFV122" s="152"/>
      <c r="MFW122" s="152"/>
      <c r="MFX122" s="152"/>
      <c r="MFY122" s="152"/>
      <c r="MFZ122" s="152"/>
      <c r="MGA122" s="152"/>
      <c r="MGB122" s="152"/>
      <c r="MGC122" s="152"/>
      <c r="MGD122" s="152"/>
      <c r="MGE122" s="152"/>
      <c r="MGF122" s="152"/>
      <c r="MGG122" s="152"/>
      <c r="MGH122" s="152"/>
      <c r="MGI122" s="152"/>
      <c r="MGJ122" s="152"/>
      <c r="MGK122" s="152"/>
      <c r="MGL122" s="152"/>
      <c r="MGM122" s="152"/>
      <c r="MGN122" s="152"/>
      <c r="MGO122" s="152"/>
      <c r="MGP122" s="152"/>
      <c r="MGQ122" s="152"/>
      <c r="MGR122" s="152"/>
      <c r="MGS122" s="152"/>
      <c r="MGT122" s="152"/>
      <c r="MGU122" s="152"/>
      <c r="MGV122" s="152"/>
      <c r="MGW122" s="152"/>
      <c r="MGX122" s="152"/>
      <c r="MGY122" s="152"/>
      <c r="MGZ122" s="152"/>
      <c r="MHA122" s="152"/>
      <c r="MHB122" s="152"/>
      <c r="MHC122" s="152"/>
      <c r="MHD122" s="152"/>
      <c r="MHE122" s="152"/>
      <c r="MHF122" s="152"/>
      <c r="MHG122" s="152"/>
      <c r="MHH122" s="152"/>
      <c r="MHI122" s="152"/>
      <c r="MHJ122" s="152"/>
      <c r="MHK122" s="152"/>
      <c r="MHL122" s="152"/>
      <c r="MHM122" s="152"/>
      <c r="MHN122" s="152"/>
      <c r="MHO122" s="152"/>
      <c r="MHP122" s="152"/>
      <c r="MHQ122" s="152"/>
      <c r="MHR122" s="152"/>
      <c r="MHS122" s="152"/>
      <c r="MHT122" s="152"/>
      <c r="MHU122" s="152"/>
      <c r="MHV122" s="152"/>
      <c r="MHW122" s="152"/>
      <c r="MHX122" s="152"/>
      <c r="MHY122" s="152"/>
      <c r="MHZ122" s="152"/>
      <c r="MIA122" s="152"/>
      <c r="MIB122" s="152"/>
      <c r="MIC122" s="152"/>
      <c r="MID122" s="152"/>
      <c r="MIE122" s="152"/>
      <c r="MIF122" s="152"/>
      <c r="MIG122" s="152"/>
      <c r="MIH122" s="152"/>
      <c r="MII122" s="152"/>
      <c r="MIJ122" s="152"/>
      <c r="MIK122" s="152"/>
      <c r="MIL122" s="152"/>
      <c r="MIM122" s="152"/>
      <c r="MIN122" s="152"/>
      <c r="MIO122" s="152"/>
      <c r="MIP122" s="152"/>
      <c r="MIQ122" s="152"/>
      <c r="MIR122" s="152"/>
      <c r="MIS122" s="152"/>
      <c r="MIT122" s="152"/>
      <c r="MIU122" s="152"/>
      <c r="MIV122" s="152"/>
      <c r="MIW122" s="152"/>
      <c r="MIX122" s="152"/>
      <c r="MIY122" s="152"/>
      <c r="MIZ122" s="152"/>
      <c r="MJA122" s="152"/>
      <c r="MJB122" s="152"/>
      <c r="MJC122" s="152"/>
      <c r="MJD122" s="152"/>
      <c r="MJE122" s="152"/>
      <c r="MJF122" s="152"/>
      <c r="MJG122" s="152"/>
      <c r="MJH122" s="152"/>
      <c r="MJI122" s="152"/>
      <c r="MJJ122" s="152"/>
      <c r="MJK122" s="152"/>
      <c r="MJL122" s="152"/>
      <c r="MJM122" s="152"/>
      <c r="MJN122" s="152"/>
      <c r="MJO122" s="152"/>
      <c r="MJP122" s="152"/>
      <c r="MJQ122" s="152"/>
      <c r="MJR122" s="152"/>
      <c r="MJS122" s="152"/>
      <c r="MJT122" s="152"/>
      <c r="MJU122" s="152"/>
      <c r="MJV122" s="152"/>
      <c r="MJW122" s="152"/>
      <c r="MJX122" s="152"/>
      <c r="MJY122" s="152"/>
      <c r="MJZ122" s="152"/>
      <c r="MKA122" s="152"/>
      <c r="MKB122" s="152"/>
      <c r="MKC122" s="152"/>
      <c r="MKD122" s="152"/>
      <c r="MKE122" s="152"/>
      <c r="MKF122" s="152"/>
      <c r="MKG122" s="152"/>
      <c r="MKH122" s="152"/>
      <c r="MKI122" s="152"/>
      <c r="MKJ122" s="152"/>
      <c r="MKK122" s="152"/>
      <c r="MKL122" s="152"/>
      <c r="MKM122" s="152"/>
      <c r="MKN122" s="152"/>
      <c r="MKO122" s="152"/>
      <c r="MKP122" s="152"/>
      <c r="MKQ122" s="152"/>
      <c r="MKR122" s="152"/>
      <c r="MKS122" s="152"/>
      <c r="MKT122" s="152"/>
      <c r="MKU122" s="152"/>
      <c r="MKV122" s="152"/>
      <c r="MKW122" s="152"/>
      <c r="MKX122" s="152"/>
      <c r="MKY122" s="152"/>
      <c r="MKZ122" s="152"/>
      <c r="MLA122" s="152"/>
      <c r="MLB122" s="152"/>
      <c r="MLC122" s="152"/>
      <c r="MLD122" s="152"/>
      <c r="MLE122" s="152"/>
      <c r="MLF122" s="152"/>
      <c r="MLG122" s="152"/>
      <c r="MLH122" s="152"/>
      <c r="MLI122" s="152"/>
      <c r="MLJ122" s="152"/>
      <c r="MLK122" s="152"/>
      <c r="MLL122" s="152"/>
      <c r="MLM122" s="152"/>
      <c r="MLN122" s="152"/>
      <c r="MLO122" s="152"/>
      <c r="MLP122" s="152"/>
      <c r="MLQ122" s="152"/>
      <c r="MLR122" s="152"/>
      <c r="MLS122" s="152"/>
      <c r="MLT122" s="152"/>
      <c r="MLU122" s="152"/>
      <c r="MLV122" s="152"/>
      <c r="MLW122" s="152"/>
      <c r="MLX122" s="152"/>
      <c r="MLY122" s="152"/>
      <c r="MLZ122" s="152"/>
      <c r="MMA122" s="152"/>
      <c r="MMB122" s="152"/>
      <c r="MMC122" s="152"/>
      <c r="MMD122" s="152"/>
      <c r="MME122" s="152"/>
      <c r="MMF122" s="152"/>
      <c r="MMG122" s="152"/>
      <c r="MMH122" s="152"/>
      <c r="MMI122" s="152"/>
      <c r="MMJ122" s="152"/>
      <c r="MMK122" s="152"/>
      <c r="MML122" s="152"/>
      <c r="MMM122" s="152"/>
      <c r="MMN122" s="152"/>
      <c r="MMO122" s="152"/>
      <c r="MMP122" s="152"/>
      <c r="MMQ122" s="152"/>
      <c r="MMR122" s="152"/>
      <c r="MMS122" s="152"/>
      <c r="MMT122" s="152"/>
      <c r="MMU122" s="152"/>
      <c r="MMV122" s="152"/>
      <c r="MMW122" s="152"/>
      <c r="MMX122" s="152"/>
      <c r="MMY122" s="152"/>
      <c r="MMZ122" s="152"/>
      <c r="MNA122" s="152"/>
      <c r="MNB122" s="152"/>
      <c r="MNC122" s="152"/>
      <c r="MND122" s="152"/>
      <c r="MNE122" s="152"/>
      <c r="MNF122" s="152"/>
      <c r="MNG122" s="152"/>
      <c r="MNH122" s="152"/>
      <c r="MNI122" s="152"/>
      <c r="MNJ122" s="152"/>
      <c r="MNK122" s="152"/>
      <c r="MNL122" s="152"/>
      <c r="MNM122" s="152"/>
      <c r="MNN122" s="152"/>
      <c r="MNO122" s="152"/>
      <c r="MNP122" s="152"/>
      <c r="MNQ122" s="152"/>
      <c r="MNR122" s="152"/>
      <c r="MNS122" s="152"/>
      <c r="MNT122" s="152"/>
      <c r="MNU122" s="152"/>
      <c r="MNV122" s="152"/>
      <c r="MNW122" s="152"/>
      <c r="MNX122" s="152"/>
      <c r="MNY122" s="152"/>
      <c r="MNZ122" s="152"/>
      <c r="MOA122" s="152"/>
      <c r="MOB122" s="152"/>
      <c r="MOC122" s="152"/>
      <c r="MOD122" s="152"/>
      <c r="MOE122" s="152"/>
      <c r="MOF122" s="152"/>
      <c r="MOG122" s="152"/>
      <c r="MOH122" s="152"/>
      <c r="MOI122" s="152"/>
      <c r="MOJ122" s="152"/>
      <c r="MOK122" s="152"/>
      <c r="MOL122" s="152"/>
      <c r="MOM122" s="152"/>
      <c r="MON122" s="152"/>
      <c r="MOO122" s="152"/>
      <c r="MOP122" s="152"/>
      <c r="MOQ122" s="152"/>
      <c r="MOR122" s="152"/>
      <c r="MOS122" s="152"/>
      <c r="MOT122" s="152"/>
      <c r="MOU122" s="152"/>
      <c r="MOV122" s="152"/>
      <c r="MOW122" s="152"/>
      <c r="MOX122" s="152"/>
      <c r="MOY122" s="152"/>
      <c r="MOZ122" s="152"/>
      <c r="MPA122" s="152"/>
      <c r="MPB122" s="152"/>
      <c r="MPC122" s="152"/>
      <c r="MPD122" s="152"/>
      <c r="MPE122" s="152"/>
      <c r="MPF122" s="152"/>
      <c r="MPG122" s="152"/>
      <c r="MPH122" s="152"/>
      <c r="MPI122" s="152"/>
      <c r="MPJ122" s="152"/>
      <c r="MPK122" s="152"/>
      <c r="MPL122" s="152"/>
      <c r="MPM122" s="152"/>
      <c r="MPN122" s="152"/>
      <c r="MPO122" s="152"/>
      <c r="MPP122" s="152"/>
      <c r="MPQ122" s="152"/>
      <c r="MPR122" s="152"/>
      <c r="MPS122" s="152"/>
      <c r="MPT122" s="152"/>
      <c r="MPU122" s="152"/>
      <c r="MPV122" s="152"/>
      <c r="MPW122" s="152"/>
      <c r="MPX122" s="152"/>
      <c r="MPY122" s="152"/>
      <c r="MPZ122" s="152"/>
      <c r="MQA122" s="152"/>
      <c r="MQB122" s="152"/>
      <c r="MQC122" s="152"/>
      <c r="MQD122" s="152"/>
      <c r="MQE122" s="152"/>
      <c r="MQF122" s="152"/>
      <c r="MQG122" s="152"/>
      <c r="MQH122" s="152"/>
      <c r="MQI122" s="152"/>
      <c r="MQJ122" s="152"/>
      <c r="MQK122" s="152"/>
      <c r="MQL122" s="152"/>
      <c r="MQM122" s="152"/>
      <c r="MQN122" s="152"/>
      <c r="MQO122" s="152"/>
      <c r="MQP122" s="152"/>
      <c r="MQQ122" s="152"/>
      <c r="MQR122" s="152"/>
      <c r="MQS122" s="152"/>
      <c r="MQT122" s="152"/>
      <c r="MQU122" s="152"/>
      <c r="MQV122" s="152"/>
      <c r="MQW122" s="152"/>
      <c r="MQX122" s="152"/>
      <c r="MQY122" s="152"/>
      <c r="MQZ122" s="152"/>
      <c r="MRA122" s="152"/>
      <c r="MRB122" s="152"/>
      <c r="MRC122" s="152"/>
      <c r="MRD122" s="152"/>
      <c r="MRE122" s="152"/>
      <c r="MRF122" s="152"/>
      <c r="MRG122" s="152"/>
      <c r="MRH122" s="152"/>
      <c r="MRI122" s="152"/>
      <c r="MRJ122" s="152"/>
      <c r="MRK122" s="152"/>
      <c r="MRL122" s="152"/>
      <c r="MRM122" s="152"/>
      <c r="MRN122" s="152"/>
      <c r="MRO122" s="152"/>
      <c r="MRP122" s="152"/>
      <c r="MRQ122" s="152"/>
      <c r="MRR122" s="152"/>
      <c r="MRS122" s="152"/>
      <c r="MRT122" s="152"/>
      <c r="MRU122" s="152"/>
      <c r="MRV122" s="152"/>
      <c r="MRW122" s="152"/>
      <c r="MRX122" s="152"/>
      <c r="MRY122" s="152"/>
      <c r="MRZ122" s="152"/>
      <c r="MSA122" s="152"/>
      <c r="MSB122" s="152"/>
      <c r="MSC122" s="152"/>
      <c r="MSD122" s="152"/>
      <c r="MSE122" s="152"/>
      <c r="MSF122" s="152"/>
      <c r="MSG122" s="152"/>
      <c r="MSH122" s="152"/>
      <c r="MSI122" s="152"/>
      <c r="MSJ122" s="152"/>
      <c r="MSK122" s="152"/>
      <c r="MSL122" s="152"/>
      <c r="MSM122" s="152"/>
      <c r="MSN122" s="152"/>
      <c r="MSO122" s="152"/>
      <c r="MSP122" s="152"/>
      <c r="MSQ122" s="152"/>
      <c r="MSR122" s="152"/>
      <c r="MSS122" s="152"/>
      <c r="MST122" s="152"/>
      <c r="MSU122" s="152"/>
      <c r="MSV122" s="152"/>
      <c r="MSW122" s="152"/>
      <c r="MSX122" s="152"/>
      <c r="MSY122" s="152"/>
      <c r="MSZ122" s="152"/>
      <c r="MTA122" s="152"/>
      <c r="MTB122" s="152"/>
      <c r="MTC122" s="152"/>
      <c r="MTD122" s="152"/>
      <c r="MTE122" s="152"/>
      <c r="MTF122" s="152"/>
      <c r="MTG122" s="152"/>
      <c r="MTH122" s="152"/>
      <c r="MTI122" s="152"/>
      <c r="MTJ122" s="152"/>
      <c r="MTK122" s="152"/>
      <c r="MTL122" s="152"/>
      <c r="MTM122" s="152"/>
      <c r="MTN122" s="152"/>
      <c r="MTO122" s="152"/>
      <c r="MTP122" s="152"/>
      <c r="MTQ122" s="152"/>
      <c r="MTR122" s="152"/>
      <c r="MTS122" s="152"/>
      <c r="MTT122" s="152"/>
      <c r="MTU122" s="152"/>
      <c r="MTV122" s="152"/>
      <c r="MTW122" s="152"/>
      <c r="MTX122" s="152"/>
      <c r="MTY122" s="152"/>
      <c r="MTZ122" s="152"/>
      <c r="MUA122" s="152"/>
      <c r="MUB122" s="152"/>
      <c r="MUC122" s="152"/>
      <c r="MUD122" s="152"/>
      <c r="MUE122" s="152"/>
      <c r="MUF122" s="152"/>
      <c r="MUG122" s="152"/>
      <c r="MUH122" s="152"/>
      <c r="MUI122" s="152"/>
      <c r="MUJ122" s="152"/>
      <c r="MUK122" s="152"/>
      <c r="MUL122" s="152"/>
      <c r="MUM122" s="152"/>
      <c r="MUN122" s="152"/>
      <c r="MUO122" s="152"/>
      <c r="MUP122" s="152"/>
      <c r="MUQ122" s="152"/>
      <c r="MUR122" s="152"/>
      <c r="MUS122" s="152"/>
      <c r="MUT122" s="152"/>
      <c r="MUU122" s="152"/>
      <c r="MUV122" s="152"/>
      <c r="MUW122" s="152"/>
      <c r="MUX122" s="152"/>
      <c r="MUY122" s="152"/>
      <c r="MUZ122" s="152"/>
      <c r="MVA122" s="152"/>
      <c r="MVB122" s="152"/>
      <c r="MVC122" s="152"/>
      <c r="MVD122" s="152"/>
      <c r="MVE122" s="152"/>
      <c r="MVF122" s="152"/>
      <c r="MVG122" s="152"/>
      <c r="MVH122" s="152"/>
      <c r="MVI122" s="152"/>
      <c r="MVJ122" s="152"/>
      <c r="MVK122" s="152"/>
      <c r="MVL122" s="152"/>
      <c r="MVM122" s="152"/>
      <c r="MVN122" s="152"/>
      <c r="MVO122" s="152"/>
      <c r="MVP122" s="152"/>
      <c r="MVQ122" s="152"/>
      <c r="MVR122" s="152"/>
      <c r="MVS122" s="152"/>
      <c r="MVT122" s="152"/>
      <c r="MVU122" s="152"/>
      <c r="MVV122" s="152"/>
      <c r="MVW122" s="152"/>
      <c r="MVX122" s="152"/>
      <c r="MVY122" s="152"/>
      <c r="MVZ122" s="152"/>
      <c r="MWA122" s="152"/>
      <c r="MWB122" s="152"/>
      <c r="MWC122" s="152"/>
      <c r="MWD122" s="152"/>
      <c r="MWE122" s="152"/>
      <c r="MWF122" s="152"/>
      <c r="MWG122" s="152"/>
      <c r="MWH122" s="152"/>
      <c r="MWI122" s="152"/>
      <c r="MWJ122" s="152"/>
      <c r="MWK122" s="152"/>
      <c r="MWL122" s="152"/>
      <c r="MWM122" s="152"/>
      <c r="MWN122" s="152"/>
      <c r="MWO122" s="152"/>
      <c r="MWP122" s="152"/>
      <c r="MWQ122" s="152"/>
      <c r="MWR122" s="152"/>
      <c r="MWS122" s="152"/>
      <c r="MWT122" s="152"/>
      <c r="MWU122" s="152"/>
      <c r="MWV122" s="152"/>
      <c r="MWW122" s="152"/>
      <c r="MWX122" s="152"/>
      <c r="MWY122" s="152"/>
      <c r="MWZ122" s="152"/>
      <c r="MXA122" s="152"/>
      <c r="MXB122" s="152"/>
      <c r="MXC122" s="152"/>
      <c r="MXD122" s="152"/>
      <c r="MXE122" s="152"/>
      <c r="MXF122" s="152"/>
      <c r="MXG122" s="152"/>
      <c r="MXH122" s="152"/>
      <c r="MXI122" s="152"/>
      <c r="MXJ122" s="152"/>
      <c r="MXK122" s="152"/>
      <c r="MXL122" s="152"/>
      <c r="MXM122" s="152"/>
      <c r="MXN122" s="152"/>
      <c r="MXO122" s="152"/>
      <c r="MXP122" s="152"/>
      <c r="MXQ122" s="152"/>
      <c r="MXR122" s="152"/>
      <c r="MXS122" s="152"/>
      <c r="MXT122" s="152"/>
      <c r="MXU122" s="152"/>
      <c r="MXV122" s="152"/>
      <c r="MXW122" s="152"/>
      <c r="MXX122" s="152"/>
      <c r="MXY122" s="152"/>
      <c r="MXZ122" s="152"/>
      <c r="MYA122" s="152"/>
      <c r="MYB122" s="152"/>
      <c r="MYC122" s="152"/>
      <c r="MYD122" s="152"/>
      <c r="MYE122" s="152"/>
      <c r="MYF122" s="152"/>
      <c r="MYG122" s="152"/>
      <c r="MYH122" s="152"/>
      <c r="MYI122" s="152"/>
      <c r="MYJ122" s="152"/>
      <c r="MYK122" s="152"/>
      <c r="MYL122" s="152"/>
      <c r="MYM122" s="152"/>
      <c r="MYN122" s="152"/>
      <c r="MYO122" s="152"/>
      <c r="MYP122" s="152"/>
      <c r="MYQ122" s="152"/>
      <c r="MYR122" s="152"/>
      <c r="MYS122" s="152"/>
      <c r="MYT122" s="152"/>
      <c r="MYU122" s="152"/>
      <c r="MYV122" s="152"/>
      <c r="MYW122" s="152"/>
      <c r="MYX122" s="152"/>
      <c r="MYY122" s="152"/>
      <c r="MYZ122" s="152"/>
      <c r="MZA122" s="152"/>
      <c r="MZB122" s="152"/>
      <c r="MZC122" s="152"/>
      <c r="MZD122" s="152"/>
      <c r="MZE122" s="152"/>
      <c r="MZF122" s="152"/>
      <c r="MZG122" s="152"/>
      <c r="MZH122" s="152"/>
      <c r="MZI122" s="152"/>
      <c r="MZJ122" s="152"/>
      <c r="MZK122" s="152"/>
      <c r="MZL122" s="152"/>
      <c r="MZM122" s="152"/>
      <c r="MZN122" s="152"/>
      <c r="MZO122" s="152"/>
      <c r="MZP122" s="152"/>
      <c r="MZQ122" s="152"/>
      <c r="MZR122" s="152"/>
      <c r="MZS122" s="152"/>
      <c r="MZT122" s="152"/>
      <c r="MZU122" s="152"/>
      <c r="MZV122" s="152"/>
      <c r="MZW122" s="152"/>
      <c r="MZX122" s="152"/>
      <c r="MZY122" s="152"/>
      <c r="MZZ122" s="152"/>
      <c r="NAA122" s="152"/>
      <c r="NAB122" s="152"/>
      <c r="NAC122" s="152"/>
      <c r="NAD122" s="152"/>
      <c r="NAE122" s="152"/>
      <c r="NAF122" s="152"/>
      <c r="NAG122" s="152"/>
      <c r="NAH122" s="152"/>
      <c r="NAI122" s="152"/>
      <c r="NAJ122" s="152"/>
      <c r="NAK122" s="152"/>
      <c r="NAL122" s="152"/>
      <c r="NAM122" s="152"/>
      <c r="NAN122" s="152"/>
      <c r="NAO122" s="152"/>
      <c r="NAP122" s="152"/>
      <c r="NAQ122" s="152"/>
      <c r="NAR122" s="152"/>
      <c r="NAS122" s="152"/>
      <c r="NAT122" s="152"/>
      <c r="NAU122" s="152"/>
      <c r="NAV122" s="152"/>
      <c r="NAW122" s="152"/>
      <c r="NAX122" s="152"/>
      <c r="NAY122" s="152"/>
      <c r="NAZ122" s="152"/>
      <c r="NBA122" s="152"/>
      <c r="NBB122" s="152"/>
      <c r="NBC122" s="152"/>
      <c r="NBD122" s="152"/>
      <c r="NBE122" s="152"/>
      <c r="NBF122" s="152"/>
      <c r="NBG122" s="152"/>
      <c r="NBH122" s="152"/>
      <c r="NBI122" s="152"/>
      <c r="NBJ122" s="152"/>
      <c r="NBK122" s="152"/>
      <c r="NBL122" s="152"/>
      <c r="NBM122" s="152"/>
      <c r="NBN122" s="152"/>
      <c r="NBO122" s="152"/>
      <c r="NBP122" s="152"/>
      <c r="NBQ122" s="152"/>
      <c r="NBR122" s="152"/>
      <c r="NBS122" s="152"/>
      <c r="NBT122" s="152"/>
      <c r="NBU122" s="152"/>
      <c r="NBV122" s="152"/>
      <c r="NBW122" s="152"/>
      <c r="NBX122" s="152"/>
      <c r="NBY122" s="152"/>
      <c r="NBZ122" s="152"/>
      <c r="NCA122" s="152"/>
      <c r="NCB122" s="152"/>
      <c r="NCC122" s="152"/>
      <c r="NCD122" s="152"/>
      <c r="NCE122" s="152"/>
      <c r="NCF122" s="152"/>
      <c r="NCG122" s="152"/>
      <c r="NCH122" s="152"/>
      <c r="NCI122" s="152"/>
      <c r="NCJ122" s="152"/>
      <c r="NCK122" s="152"/>
      <c r="NCL122" s="152"/>
      <c r="NCM122" s="152"/>
      <c r="NCN122" s="152"/>
      <c r="NCO122" s="152"/>
      <c r="NCP122" s="152"/>
      <c r="NCQ122" s="152"/>
      <c r="NCR122" s="152"/>
      <c r="NCS122" s="152"/>
      <c r="NCT122" s="152"/>
      <c r="NCU122" s="152"/>
      <c r="NCV122" s="152"/>
      <c r="NCW122" s="152"/>
      <c r="NCX122" s="152"/>
      <c r="NCY122" s="152"/>
      <c r="NCZ122" s="152"/>
      <c r="NDA122" s="152"/>
      <c r="NDB122" s="152"/>
      <c r="NDC122" s="152"/>
      <c r="NDD122" s="152"/>
      <c r="NDE122" s="152"/>
      <c r="NDF122" s="152"/>
      <c r="NDG122" s="152"/>
      <c r="NDH122" s="152"/>
      <c r="NDI122" s="152"/>
      <c r="NDJ122" s="152"/>
      <c r="NDK122" s="152"/>
      <c r="NDL122" s="152"/>
      <c r="NDM122" s="152"/>
      <c r="NDN122" s="152"/>
      <c r="NDO122" s="152"/>
      <c r="NDP122" s="152"/>
      <c r="NDQ122" s="152"/>
      <c r="NDR122" s="152"/>
      <c r="NDS122" s="152"/>
      <c r="NDT122" s="152"/>
      <c r="NDU122" s="152"/>
      <c r="NDV122" s="152"/>
      <c r="NDW122" s="152"/>
      <c r="NDX122" s="152"/>
      <c r="NDY122" s="152"/>
      <c r="NDZ122" s="152"/>
      <c r="NEA122" s="152"/>
      <c r="NEB122" s="152"/>
      <c r="NEC122" s="152"/>
      <c r="NED122" s="152"/>
      <c r="NEE122" s="152"/>
      <c r="NEF122" s="152"/>
      <c r="NEG122" s="152"/>
      <c r="NEH122" s="152"/>
      <c r="NEI122" s="152"/>
      <c r="NEJ122" s="152"/>
      <c r="NEK122" s="152"/>
      <c r="NEL122" s="152"/>
      <c r="NEM122" s="152"/>
      <c r="NEN122" s="152"/>
      <c r="NEO122" s="152"/>
      <c r="NEP122" s="152"/>
      <c r="NEQ122" s="152"/>
      <c r="NER122" s="152"/>
      <c r="NES122" s="152"/>
      <c r="NET122" s="152"/>
      <c r="NEU122" s="152"/>
      <c r="NEV122" s="152"/>
      <c r="NEW122" s="152"/>
      <c r="NEX122" s="152"/>
      <c r="NEY122" s="152"/>
      <c r="NEZ122" s="152"/>
      <c r="NFA122" s="152"/>
      <c r="NFB122" s="152"/>
      <c r="NFC122" s="152"/>
      <c r="NFD122" s="152"/>
      <c r="NFE122" s="152"/>
      <c r="NFF122" s="152"/>
      <c r="NFG122" s="152"/>
      <c r="NFH122" s="152"/>
      <c r="NFI122" s="152"/>
      <c r="NFJ122" s="152"/>
      <c r="NFK122" s="152"/>
      <c r="NFL122" s="152"/>
      <c r="NFM122" s="152"/>
      <c r="NFN122" s="152"/>
      <c r="NFO122" s="152"/>
      <c r="NFP122" s="152"/>
      <c r="NFQ122" s="152"/>
      <c r="NFR122" s="152"/>
      <c r="NFS122" s="152"/>
      <c r="NFT122" s="152"/>
      <c r="NFU122" s="152"/>
      <c r="NFV122" s="152"/>
      <c r="NFW122" s="152"/>
      <c r="NFX122" s="152"/>
      <c r="NFY122" s="152"/>
      <c r="NFZ122" s="152"/>
      <c r="NGA122" s="152"/>
      <c r="NGB122" s="152"/>
      <c r="NGC122" s="152"/>
      <c r="NGD122" s="152"/>
      <c r="NGE122" s="152"/>
      <c r="NGF122" s="152"/>
      <c r="NGG122" s="152"/>
      <c r="NGH122" s="152"/>
      <c r="NGI122" s="152"/>
      <c r="NGJ122" s="152"/>
      <c r="NGK122" s="152"/>
      <c r="NGL122" s="152"/>
      <c r="NGM122" s="152"/>
      <c r="NGN122" s="152"/>
      <c r="NGO122" s="152"/>
      <c r="NGP122" s="152"/>
      <c r="NGQ122" s="152"/>
      <c r="NGR122" s="152"/>
      <c r="NGS122" s="152"/>
      <c r="NGT122" s="152"/>
      <c r="NGU122" s="152"/>
      <c r="NGV122" s="152"/>
      <c r="NGW122" s="152"/>
      <c r="NGX122" s="152"/>
      <c r="NGY122" s="152"/>
      <c r="NGZ122" s="152"/>
      <c r="NHA122" s="152"/>
      <c r="NHB122" s="152"/>
      <c r="NHC122" s="152"/>
      <c r="NHD122" s="152"/>
      <c r="NHE122" s="152"/>
      <c r="NHF122" s="152"/>
      <c r="NHG122" s="152"/>
      <c r="NHH122" s="152"/>
      <c r="NHI122" s="152"/>
      <c r="NHJ122" s="152"/>
      <c r="NHK122" s="152"/>
      <c r="NHL122" s="152"/>
      <c r="NHM122" s="152"/>
      <c r="NHN122" s="152"/>
      <c r="NHO122" s="152"/>
      <c r="NHP122" s="152"/>
      <c r="NHQ122" s="152"/>
      <c r="NHR122" s="152"/>
      <c r="NHS122" s="152"/>
      <c r="NHT122" s="152"/>
      <c r="NHU122" s="152"/>
      <c r="NHV122" s="152"/>
      <c r="NHW122" s="152"/>
      <c r="NHX122" s="152"/>
      <c r="NHY122" s="152"/>
      <c r="NHZ122" s="152"/>
      <c r="NIA122" s="152"/>
      <c r="NIB122" s="152"/>
      <c r="NIC122" s="152"/>
      <c r="NID122" s="152"/>
      <c r="NIE122" s="152"/>
      <c r="NIF122" s="152"/>
      <c r="NIG122" s="152"/>
      <c r="NIH122" s="152"/>
      <c r="NII122" s="152"/>
      <c r="NIJ122" s="152"/>
      <c r="NIK122" s="152"/>
      <c r="NIL122" s="152"/>
      <c r="NIM122" s="152"/>
      <c r="NIN122" s="152"/>
      <c r="NIO122" s="152"/>
      <c r="NIP122" s="152"/>
      <c r="NIQ122" s="152"/>
      <c r="NIR122" s="152"/>
      <c r="NIS122" s="152"/>
      <c r="NIT122" s="152"/>
      <c r="NIU122" s="152"/>
      <c r="NIV122" s="152"/>
      <c r="NIW122" s="152"/>
      <c r="NIX122" s="152"/>
      <c r="NIY122" s="152"/>
      <c r="NIZ122" s="152"/>
      <c r="NJA122" s="152"/>
      <c r="NJB122" s="152"/>
      <c r="NJC122" s="152"/>
      <c r="NJD122" s="152"/>
      <c r="NJE122" s="152"/>
      <c r="NJF122" s="152"/>
      <c r="NJG122" s="152"/>
      <c r="NJH122" s="152"/>
      <c r="NJI122" s="152"/>
      <c r="NJJ122" s="152"/>
      <c r="NJK122" s="152"/>
      <c r="NJL122" s="152"/>
      <c r="NJM122" s="152"/>
      <c r="NJN122" s="152"/>
      <c r="NJO122" s="152"/>
      <c r="NJP122" s="152"/>
      <c r="NJQ122" s="152"/>
      <c r="NJR122" s="152"/>
      <c r="NJS122" s="152"/>
      <c r="NJT122" s="152"/>
      <c r="NJU122" s="152"/>
      <c r="NJV122" s="152"/>
      <c r="NJW122" s="152"/>
      <c r="NJX122" s="152"/>
      <c r="NJY122" s="152"/>
      <c r="NJZ122" s="152"/>
      <c r="NKA122" s="152"/>
      <c r="NKB122" s="152"/>
      <c r="NKC122" s="152"/>
      <c r="NKD122" s="152"/>
      <c r="NKE122" s="152"/>
      <c r="NKF122" s="152"/>
      <c r="NKG122" s="152"/>
      <c r="NKH122" s="152"/>
      <c r="NKI122" s="152"/>
      <c r="NKJ122" s="152"/>
      <c r="NKK122" s="152"/>
      <c r="NKL122" s="152"/>
      <c r="NKM122" s="152"/>
      <c r="NKN122" s="152"/>
      <c r="NKO122" s="152"/>
      <c r="NKP122" s="152"/>
      <c r="NKQ122" s="152"/>
      <c r="NKR122" s="152"/>
      <c r="NKS122" s="152"/>
      <c r="NKT122" s="152"/>
      <c r="NKU122" s="152"/>
      <c r="NKV122" s="152"/>
      <c r="NKW122" s="152"/>
      <c r="NKX122" s="152"/>
      <c r="NKY122" s="152"/>
      <c r="NKZ122" s="152"/>
      <c r="NLA122" s="152"/>
      <c r="NLB122" s="152"/>
      <c r="NLC122" s="152"/>
      <c r="NLD122" s="152"/>
      <c r="NLE122" s="152"/>
      <c r="NLF122" s="152"/>
      <c r="NLG122" s="152"/>
      <c r="NLH122" s="152"/>
      <c r="NLI122" s="152"/>
      <c r="NLJ122" s="152"/>
      <c r="NLK122" s="152"/>
      <c r="NLL122" s="152"/>
      <c r="NLM122" s="152"/>
      <c r="NLN122" s="152"/>
      <c r="NLO122" s="152"/>
      <c r="NLP122" s="152"/>
      <c r="NLQ122" s="152"/>
      <c r="NLR122" s="152"/>
      <c r="NLS122" s="152"/>
      <c r="NLT122" s="152"/>
      <c r="NLU122" s="152"/>
      <c r="NLV122" s="152"/>
      <c r="NLW122" s="152"/>
      <c r="NLX122" s="152"/>
      <c r="NLY122" s="152"/>
      <c r="NLZ122" s="152"/>
      <c r="NMA122" s="152"/>
      <c r="NMB122" s="152"/>
      <c r="NMC122" s="152"/>
      <c r="NMD122" s="152"/>
      <c r="NME122" s="152"/>
      <c r="NMF122" s="152"/>
      <c r="NMG122" s="152"/>
      <c r="NMH122" s="152"/>
      <c r="NMI122" s="152"/>
      <c r="NMJ122" s="152"/>
      <c r="NMK122" s="152"/>
      <c r="NML122" s="152"/>
      <c r="NMM122" s="152"/>
      <c r="NMN122" s="152"/>
      <c r="NMO122" s="152"/>
      <c r="NMP122" s="152"/>
      <c r="NMQ122" s="152"/>
      <c r="NMR122" s="152"/>
      <c r="NMS122" s="152"/>
      <c r="NMT122" s="152"/>
      <c r="NMU122" s="152"/>
      <c r="NMV122" s="152"/>
      <c r="NMW122" s="152"/>
      <c r="NMX122" s="152"/>
      <c r="NMY122" s="152"/>
      <c r="NMZ122" s="152"/>
      <c r="NNA122" s="152"/>
      <c r="NNB122" s="152"/>
      <c r="NNC122" s="152"/>
      <c r="NND122" s="152"/>
      <c r="NNE122" s="152"/>
      <c r="NNF122" s="152"/>
      <c r="NNG122" s="152"/>
      <c r="NNH122" s="152"/>
      <c r="NNI122" s="152"/>
      <c r="NNJ122" s="152"/>
      <c r="NNK122" s="152"/>
      <c r="NNL122" s="152"/>
      <c r="NNM122" s="152"/>
      <c r="NNN122" s="152"/>
      <c r="NNO122" s="152"/>
      <c r="NNP122" s="152"/>
      <c r="NNQ122" s="152"/>
      <c r="NNR122" s="152"/>
      <c r="NNS122" s="152"/>
      <c r="NNT122" s="152"/>
      <c r="NNU122" s="152"/>
      <c r="NNV122" s="152"/>
      <c r="NNW122" s="152"/>
      <c r="NNX122" s="152"/>
      <c r="NNY122" s="152"/>
      <c r="NNZ122" s="152"/>
      <c r="NOA122" s="152"/>
      <c r="NOB122" s="152"/>
      <c r="NOC122" s="152"/>
      <c r="NOD122" s="152"/>
      <c r="NOE122" s="152"/>
      <c r="NOF122" s="152"/>
      <c r="NOG122" s="152"/>
      <c r="NOH122" s="152"/>
      <c r="NOI122" s="152"/>
      <c r="NOJ122" s="152"/>
      <c r="NOK122" s="152"/>
      <c r="NOL122" s="152"/>
      <c r="NOM122" s="152"/>
      <c r="NON122" s="152"/>
      <c r="NOO122" s="152"/>
      <c r="NOP122" s="152"/>
      <c r="NOQ122" s="152"/>
      <c r="NOR122" s="152"/>
      <c r="NOS122" s="152"/>
      <c r="NOT122" s="152"/>
      <c r="NOU122" s="152"/>
      <c r="NOV122" s="152"/>
      <c r="NOW122" s="152"/>
      <c r="NOX122" s="152"/>
      <c r="NOY122" s="152"/>
      <c r="NOZ122" s="152"/>
      <c r="NPA122" s="152"/>
      <c r="NPB122" s="152"/>
      <c r="NPC122" s="152"/>
      <c r="NPD122" s="152"/>
      <c r="NPE122" s="152"/>
      <c r="NPF122" s="152"/>
      <c r="NPG122" s="152"/>
      <c r="NPH122" s="152"/>
      <c r="NPI122" s="152"/>
      <c r="NPJ122" s="152"/>
      <c r="NPK122" s="152"/>
      <c r="NPL122" s="152"/>
      <c r="NPM122" s="152"/>
      <c r="NPN122" s="152"/>
      <c r="NPO122" s="152"/>
      <c r="NPP122" s="152"/>
      <c r="NPQ122" s="152"/>
      <c r="NPR122" s="152"/>
      <c r="NPS122" s="152"/>
      <c r="NPT122" s="152"/>
      <c r="NPU122" s="152"/>
      <c r="NPV122" s="152"/>
      <c r="NPW122" s="152"/>
      <c r="NPX122" s="152"/>
      <c r="NPY122" s="152"/>
      <c r="NPZ122" s="152"/>
      <c r="NQA122" s="152"/>
      <c r="NQB122" s="152"/>
      <c r="NQC122" s="152"/>
      <c r="NQD122" s="152"/>
      <c r="NQE122" s="152"/>
      <c r="NQF122" s="152"/>
      <c r="NQG122" s="152"/>
      <c r="NQH122" s="152"/>
      <c r="NQI122" s="152"/>
      <c r="NQJ122" s="152"/>
      <c r="NQK122" s="152"/>
      <c r="NQL122" s="152"/>
      <c r="NQM122" s="152"/>
      <c r="NQN122" s="152"/>
      <c r="NQO122" s="152"/>
      <c r="NQP122" s="152"/>
      <c r="NQQ122" s="152"/>
      <c r="NQR122" s="152"/>
      <c r="NQS122" s="152"/>
      <c r="NQT122" s="152"/>
      <c r="NQU122" s="152"/>
      <c r="NQV122" s="152"/>
      <c r="NQW122" s="152"/>
      <c r="NQX122" s="152"/>
      <c r="NQY122" s="152"/>
      <c r="NQZ122" s="152"/>
      <c r="NRA122" s="152"/>
      <c r="NRB122" s="152"/>
      <c r="NRC122" s="152"/>
      <c r="NRD122" s="152"/>
      <c r="NRE122" s="152"/>
      <c r="NRF122" s="152"/>
      <c r="NRG122" s="152"/>
      <c r="NRH122" s="152"/>
      <c r="NRI122" s="152"/>
      <c r="NRJ122" s="152"/>
      <c r="NRK122" s="152"/>
      <c r="NRL122" s="152"/>
      <c r="NRM122" s="152"/>
      <c r="NRN122" s="152"/>
      <c r="NRO122" s="152"/>
      <c r="NRP122" s="152"/>
      <c r="NRQ122" s="152"/>
      <c r="NRR122" s="152"/>
      <c r="NRS122" s="152"/>
      <c r="NRT122" s="152"/>
      <c r="NRU122" s="152"/>
      <c r="NRV122" s="152"/>
      <c r="NRW122" s="152"/>
      <c r="NRX122" s="152"/>
      <c r="NRY122" s="152"/>
      <c r="NRZ122" s="152"/>
      <c r="NSA122" s="152"/>
      <c r="NSB122" s="152"/>
      <c r="NSC122" s="152"/>
      <c r="NSD122" s="152"/>
      <c r="NSE122" s="152"/>
      <c r="NSF122" s="152"/>
      <c r="NSG122" s="152"/>
      <c r="NSH122" s="152"/>
      <c r="NSI122" s="152"/>
      <c r="NSJ122" s="152"/>
      <c r="NSK122" s="152"/>
      <c r="NSL122" s="152"/>
      <c r="NSM122" s="152"/>
      <c r="NSN122" s="152"/>
      <c r="NSO122" s="152"/>
      <c r="NSP122" s="152"/>
      <c r="NSQ122" s="152"/>
      <c r="NSR122" s="152"/>
      <c r="NSS122" s="152"/>
      <c r="NST122" s="152"/>
      <c r="NSU122" s="152"/>
      <c r="NSV122" s="152"/>
      <c r="NSW122" s="152"/>
      <c r="NSX122" s="152"/>
      <c r="NSY122" s="152"/>
      <c r="NSZ122" s="152"/>
      <c r="NTA122" s="152"/>
      <c r="NTB122" s="152"/>
      <c r="NTC122" s="152"/>
      <c r="NTD122" s="152"/>
      <c r="NTE122" s="152"/>
      <c r="NTF122" s="152"/>
      <c r="NTG122" s="152"/>
      <c r="NTH122" s="152"/>
      <c r="NTI122" s="152"/>
      <c r="NTJ122" s="152"/>
      <c r="NTK122" s="152"/>
      <c r="NTL122" s="152"/>
      <c r="NTM122" s="152"/>
      <c r="NTN122" s="152"/>
      <c r="NTO122" s="152"/>
      <c r="NTP122" s="152"/>
      <c r="NTQ122" s="152"/>
      <c r="NTR122" s="152"/>
      <c r="NTS122" s="152"/>
      <c r="NTT122" s="152"/>
      <c r="NTU122" s="152"/>
      <c r="NTV122" s="152"/>
      <c r="NTW122" s="152"/>
      <c r="NTX122" s="152"/>
      <c r="NTY122" s="152"/>
      <c r="NTZ122" s="152"/>
      <c r="NUA122" s="152"/>
      <c r="NUB122" s="152"/>
      <c r="NUC122" s="152"/>
      <c r="NUD122" s="152"/>
      <c r="NUE122" s="152"/>
      <c r="NUF122" s="152"/>
      <c r="NUG122" s="152"/>
      <c r="NUH122" s="152"/>
      <c r="NUI122" s="152"/>
      <c r="NUJ122" s="152"/>
      <c r="NUK122" s="152"/>
      <c r="NUL122" s="152"/>
      <c r="NUM122" s="152"/>
      <c r="NUN122" s="152"/>
      <c r="NUO122" s="152"/>
      <c r="NUP122" s="152"/>
      <c r="NUQ122" s="152"/>
      <c r="NUR122" s="152"/>
      <c r="NUS122" s="152"/>
      <c r="NUT122" s="152"/>
      <c r="NUU122" s="152"/>
      <c r="NUV122" s="152"/>
      <c r="NUW122" s="152"/>
      <c r="NUX122" s="152"/>
      <c r="NUY122" s="152"/>
      <c r="NUZ122" s="152"/>
      <c r="NVA122" s="152"/>
      <c r="NVB122" s="152"/>
      <c r="NVC122" s="152"/>
      <c r="NVD122" s="152"/>
      <c r="NVE122" s="152"/>
      <c r="NVF122" s="152"/>
      <c r="NVG122" s="152"/>
      <c r="NVH122" s="152"/>
      <c r="NVI122" s="152"/>
      <c r="NVJ122" s="152"/>
      <c r="NVK122" s="152"/>
      <c r="NVL122" s="152"/>
      <c r="NVM122" s="152"/>
      <c r="NVN122" s="152"/>
      <c r="NVO122" s="152"/>
      <c r="NVP122" s="152"/>
      <c r="NVQ122" s="152"/>
      <c r="NVR122" s="152"/>
      <c r="NVS122" s="152"/>
      <c r="NVT122" s="152"/>
      <c r="NVU122" s="152"/>
      <c r="NVV122" s="152"/>
      <c r="NVW122" s="152"/>
      <c r="NVX122" s="152"/>
      <c r="NVY122" s="152"/>
      <c r="NVZ122" s="152"/>
      <c r="NWA122" s="152"/>
      <c r="NWB122" s="152"/>
      <c r="NWC122" s="152"/>
      <c r="NWD122" s="152"/>
      <c r="NWE122" s="152"/>
      <c r="NWF122" s="152"/>
      <c r="NWG122" s="152"/>
      <c r="NWH122" s="152"/>
      <c r="NWI122" s="152"/>
      <c r="NWJ122" s="152"/>
      <c r="NWK122" s="152"/>
      <c r="NWL122" s="152"/>
      <c r="NWM122" s="152"/>
      <c r="NWN122" s="152"/>
      <c r="NWO122" s="152"/>
      <c r="NWP122" s="152"/>
      <c r="NWQ122" s="152"/>
      <c r="NWR122" s="152"/>
      <c r="NWS122" s="152"/>
      <c r="NWT122" s="152"/>
      <c r="NWU122" s="152"/>
      <c r="NWV122" s="152"/>
      <c r="NWW122" s="152"/>
      <c r="NWX122" s="152"/>
      <c r="NWY122" s="152"/>
      <c r="NWZ122" s="152"/>
      <c r="NXA122" s="152"/>
      <c r="NXB122" s="152"/>
      <c r="NXC122" s="152"/>
      <c r="NXD122" s="152"/>
      <c r="NXE122" s="152"/>
      <c r="NXF122" s="152"/>
      <c r="NXG122" s="152"/>
      <c r="NXH122" s="152"/>
      <c r="NXI122" s="152"/>
      <c r="NXJ122" s="152"/>
      <c r="NXK122" s="152"/>
      <c r="NXL122" s="152"/>
      <c r="NXM122" s="152"/>
      <c r="NXN122" s="152"/>
      <c r="NXO122" s="152"/>
      <c r="NXP122" s="152"/>
      <c r="NXQ122" s="152"/>
      <c r="NXR122" s="152"/>
      <c r="NXS122" s="152"/>
      <c r="NXT122" s="152"/>
      <c r="NXU122" s="152"/>
      <c r="NXV122" s="152"/>
      <c r="NXW122" s="152"/>
      <c r="NXX122" s="152"/>
      <c r="NXY122" s="152"/>
      <c r="NXZ122" s="152"/>
      <c r="NYA122" s="152"/>
      <c r="NYB122" s="152"/>
      <c r="NYC122" s="152"/>
      <c r="NYD122" s="152"/>
      <c r="NYE122" s="152"/>
      <c r="NYF122" s="152"/>
      <c r="NYG122" s="152"/>
      <c r="NYH122" s="152"/>
      <c r="NYI122" s="152"/>
      <c r="NYJ122" s="152"/>
      <c r="NYK122" s="152"/>
      <c r="NYL122" s="152"/>
      <c r="NYM122" s="152"/>
      <c r="NYN122" s="152"/>
      <c r="NYO122" s="152"/>
      <c r="NYP122" s="152"/>
      <c r="NYQ122" s="152"/>
      <c r="NYR122" s="152"/>
      <c r="NYS122" s="152"/>
      <c r="NYT122" s="152"/>
      <c r="NYU122" s="152"/>
      <c r="NYV122" s="152"/>
      <c r="NYW122" s="152"/>
      <c r="NYX122" s="152"/>
      <c r="NYY122" s="152"/>
      <c r="NYZ122" s="152"/>
      <c r="NZA122" s="152"/>
      <c r="NZB122" s="152"/>
      <c r="NZC122" s="152"/>
      <c r="NZD122" s="152"/>
      <c r="NZE122" s="152"/>
      <c r="NZF122" s="152"/>
      <c r="NZG122" s="152"/>
      <c r="NZH122" s="152"/>
      <c r="NZI122" s="152"/>
      <c r="NZJ122" s="152"/>
      <c r="NZK122" s="152"/>
      <c r="NZL122" s="152"/>
      <c r="NZM122" s="152"/>
      <c r="NZN122" s="152"/>
      <c r="NZO122" s="152"/>
      <c r="NZP122" s="152"/>
      <c r="NZQ122" s="152"/>
      <c r="NZR122" s="152"/>
      <c r="NZS122" s="152"/>
      <c r="NZT122" s="152"/>
      <c r="NZU122" s="152"/>
      <c r="NZV122" s="152"/>
      <c r="NZW122" s="152"/>
      <c r="NZX122" s="152"/>
      <c r="NZY122" s="152"/>
      <c r="NZZ122" s="152"/>
      <c r="OAA122" s="152"/>
      <c r="OAB122" s="152"/>
      <c r="OAC122" s="152"/>
      <c r="OAD122" s="152"/>
      <c r="OAE122" s="152"/>
      <c r="OAF122" s="152"/>
      <c r="OAG122" s="152"/>
      <c r="OAH122" s="152"/>
      <c r="OAI122" s="152"/>
      <c r="OAJ122" s="152"/>
      <c r="OAK122" s="152"/>
      <c r="OAL122" s="152"/>
      <c r="OAM122" s="152"/>
      <c r="OAN122" s="152"/>
      <c r="OAO122" s="152"/>
      <c r="OAP122" s="152"/>
      <c r="OAQ122" s="152"/>
      <c r="OAR122" s="152"/>
      <c r="OAS122" s="152"/>
      <c r="OAT122" s="152"/>
      <c r="OAU122" s="152"/>
      <c r="OAV122" s="152"/>
      <c r="OAW122" s="152"/>
      <c r="OAX122" s="152"/>
      <c r="OAY122" s="152"/>
      <c r="OAZ122" s="152"/>
      <c r="OBA122" s="152"/>
      <c r="OBB122" s="152"/>
      <c r="OBC122" s="152"/>
      <c r="OBD122" s="152"/>
      <c r="OBE122" s="152"/>
      <c r="OBF122" s="152"/>
      <c r="OBG122" s="152"/>
      <c r="OBH122" s="152"/>
      <c r="OBI122" s="152"/>
      <c r="OBJ122" s="152"/>
      <c r="OBK122" s="152"/>
      <c r="OBL122" s="152"/>
      <c r="OBM122" s="152"/>
      <c r="OBN122" s="152"/>
      <c r="OBO122" s="152"/>
      <c r="OBP122" s="152"/>
      <c r="OBQ122" s="152"/>
      <c r="OBR122" s="152"/>
      <c r="OBS122" s="152"/>
      <c r="OBT122" s="152"/>
      <c r="OBU122" s="152"/>
      <c r="OBV122" s="152"/>
      <c r="OBW122" s="152"/>
      <c r="OBX122" s="152"/>
      <c r="OBY122" s="152"/>
      <c r="OBZ122" s="152"/>
      <c r="OCA122" s="152"/>
      <c r="OCB122" s="152"/>
      <c r="OCC122" s="152"/>
      <c r="OCD122" s="152"/>
      <c r="OCE122" s="152"/>
      <c r="OCF122" s="152"/>
      <c r="OCG122" s="152"/>
      <c r="OCH122" s="152"/>
      <c r="OCI122" s="152"/>
      <c r="OCJ122" s="152"/>
      <c r="OCK122" s="152"/>
      <c r="OCL122" s="152"/>
      <c r="OCM122" s="152"/>
      <c r="OCN122" s="152"/>
      <c r="OCO122" s="152"/>
      <c r="OCP122" s="152"/>
      <c r="OCQ122" s="152"/>
      <c r="OCR122" s="152"/>
      <c r="OCS122" s="152"/>
      <c r="OCT122" s="152"/>
      <c r="OCU122" s="152"/>
      <c r="OCV122" s="152"/>
      <c r="OCW122" s="152"/>
      <c r="OCX122" s="152"/>
      <c r="OCY122" s="152"/>
      <c r="OCZ122" s="152"/>
      <c r="ODA122" s="152"/>
      <c r="ODB122" s="152"/>
      <c r="ODC122" s="152"/>
      <c r="ODD122" s="152"/>
      <c r="ODE122" s="152"/>
      <c r="ODF122" s="152"/>
      <c r="ODG122" s="152"/>
      <c r="ODH122" s="152"/>
      <c r="ODI122" s="152"/>
      <c r="ODJ122" s="152"/>
      <c r="ODK122" s="152"/>
      <c r="ODL122" s="152"/>
      <c r="ODM122" s="152"/>
      <c r="ODN122" s="152"/>
      <c r="ODO122" s="152"/>
      <c r="ODP122" s="152"/>
      <c r="ODQ122" s="152"/>
      <c r="ODR122" s="152"/>
      <c r="ODS122" s="152"/>
      <c r="ODT122" s="152"/>
      <c r="ODU122" s="152"/>
      <c r="ODV122" s="152"/>
      <c r="ODW122" s="152"/>
      <c r="ODX122" s="152"/>
      <c r="ODY122" s="152"/>
      <c r="ODZ122" s="152"/>
      <c r="OEA122" s="152"/>
      <c r="OEB122" s="152"/>
      <c r="OEC122" s="152"/>
      <c r="OED122" s="152"/>
      <c r="OEE122" s="152"/>
      <c r="OEF122" s="152"/>
      <c r="OEG122" s="152"/>
      <c r="OEH122" s="152"/>
      <c r="OEI122" s="152"/>
      <c r="OEJ122" s="152"/>
      <c r="OEK122" s="152"/>
      <c r="OEL122" s="152"/>
      <c r="OEM122" s="152"/>
      <c r="OEN122" s="152"/>
      <c r="OEO122" s="152"/>
      <c r="OEP122" s="152"/>
      <c r="OEQ122" s="152"/>
      <c r="OER122" s="152"/>
      <c r="OES122" s="152"/>
      <c r="OET122" s="152"/>
      <c r="OEU122" s="152"/>
      <c r="OEV122" s="152"/>
      <c r="OEW122" s="152"/>
      <c r="OEX122" s="152"/>
      <c r="OEY122" s="152"/>
      <c r="OEZ122" s="152"/>
      <c r="OFA122" s="152"/>
      <c r="OFB122" s="152"/>
      <c r="OFC122" s="152"/>
      <c r="OFD122" s="152"/>
      <c r="OFE122" s="152"/>
      <c r="OFF122" s="152"/>
      <c r="OFG122" s="152"/>
      <c r="OFH122" s="152"/>
      <c r="OFI122" s="152"/>
      <c r="OFJ122" s="152"/>
      <c r="OFK122" s="152"/>
      <c r="OFL122" s="152"/>
      <c r="OFM122" s="152"/>
      <c r="OFN122" s="152"/>
      <c r="OFO122" s="152"/>
      <c r="OFP122" s="152"/>
      <c r="OFQ122" s="152"/>
      <c r="OFR122" s="152"/>
      <c r="OFS122" s="152"/>
      <c r="OFT122" s="152"/>
      <c r="OFU122" s="152"/>
      <c r="OFV122" s="152"/>
      <c r="OFW122" s="152"/>
      <c r="OFX122" s="152"/>
      <c r="OFY122" s="152"/>
      <c r="OFZ122" s="152"/>
      <c r="OGA122" s="152"/>
      <c r="OGB122" s="152"/>
      <c r="OGC122" s="152"/>
      <c r="OGD122" s="152"/>
      <c r="OGE122" s="152"/>
      <c r="OGF122" s="152"/>
      <c r="OGG122" s="152"/>
      <c r="OGH122" s="152"/>
      <c r="OGI122" s="152"/>
      <c r="OGJ122" s="152"/>
      <c r="OGK122" s="152"/>
      <c r="OGL122" s="152"/>
      <c r="OGM122" s="152"/>
      <c r="OGN122" s="152"/>
      <c r="OGO122" s="152"/>
      <c r="OGP122" s="152"/>
      <c r="OGQ122" s="152"/>
      <c r="OGR122" s="152"/>
      <c r="OGS122" s="152"/>
      <c r="OGT122" s="152"/>
      <c r="OGU122" s="152"/>
      <c r="OGV122" s="152"/>
      <c r="OGW122" s="152"/>
      <c r="OGX122" s="152"/>
      <c r="OGY122" s="152"/>
      <c r="OGZ122" s="152"/>
      <c r="OHA122" s="152"/>
      <c r="OHB122" s="152"/>
      <c r="OHC122" s="152"/>
      <c r="OHD122" s="152"/>
      <c r="OHE122" s="152"/>
      <c r="OHF122" s="152"/>
      <c r="OHG122" s="152"/>
      <c r="OHH122" s="152"/>
      <c r="OHI122" s="152"/>
      <c r="OHJ122" s="152"/>
      <c r="OHK122" s="152"/>
      <c r="OHL122" s="152"/>
      <c r="OHM122" s="152"/>
      <c r="OHN122" s="152"/>
      <c r="OHO122" s="152"/>
      <c r="OHP122" s="152"/>
      <c r="OHQ122" s="152"/>
      <c r="OHR122" s="152"/>
      <c r="OHS122" s="152"/>
      <c r="OHT122" s="152"/>
      <c r="OHU122" s="152"/>
      <c r="OHV122" s="152"/>
      <c r="OHW122" s="152"/>
      <c r="OHX122" s="152"/>
      <c r="OHY122" s="152"/>
      <c r="OHZ122" s="152"/>
      <c r="OIA122" s="152"/>
      <c r="OIB122" s="152"/>
      <c r="OIC122" s="152"/>
      <c r="OID122" s="152"/>
      <c r="OIE122" s="152"/>
      <c r="OIF122" s="152"/>
      <c r="OIG122" s="152"/>
      <c r="OIH122" s="152"/>
      <c r="OII122" s="152"/>
      <c r="OIJ122" s="152"/>
      <c r="OIK122" s="152"/>
      <c r="OIL122" s="152"/>
      <c r="OIM122" s="152"/>
      <c r="OIN122" s="152"/>
      <c r="OIO122" s="152"/>
      <c r="OIP122" s="152"/>
      <c r="OIQ122" s="152"/>
      <c r="OIR122" s="152"/>
      <c r="OIS122" s="152"/>
      <c r="OIT122" s="152"/>
      <c r="OIU122" s="152"/>
      <c r="OIV122" s="152"/>
      <c r="OIW122" s="152"/>
      <c r="OIX122" s="152"/>
      <c r="OIY122" s="152"/>
      <c r="OIZ122" s="152"/>
      <c r="OJA122" s="152"/>
      <c r="OJB122" s="152"/>
      <c r="OJC122" s="152"/>
      <c r="OJD122" s="152"/>
      <c r="OJE122" s="152"/>
      <c r="OJF122" s="152"/>
      <c r="OJG122" s="152"/>
      <c r="OJH122" s="152"/>
      <c r="OJI122" s="152"/>
      <c r="OJJ122" s="152"/>
      <c r="OJK122" s="152"/>
      <c r="OJL122" s="152"/>
      <c r="OJM122" s="152"/>
      <c r="OJN122" s="152"/>
      <c r="OJO122" s="152"/>
      <c r="OJP122" s="152"/>
      <c r="OJQ122" s="152"/>
      <c r="OJR122" s="152"/>
      <c r="OJS122" s="152"/>
      <c r="OJT122" s="152"/>
      <c r="OJU122" s="152"/>
      <c r="OJV122" s="152"/>
      <c r="OJW122" s="152"/>
      <c r="OJX122" s="152"/>
      <c r="OJY122" s="152"/>
      <c r="OJZ122" s="152"/>
      <c r="OKA122" s="152"/>
      <c r="OKB122" s="152"/>
      <c r="OKC122" s="152"/>
      <c r="OKD122" s="152"/>
      <c r="OKE122" s="152"/>
      <c r="OKF122" s="152"/>
      <c r="OKG122" s="152"/>
      <c r="OKH122" s="152"/>
      <c r="OKI122" s="152"/>
      <c r="OKJ122" s="152"/>
      <c r="OKK122" s="152"/>
      <c r="OKL122" s="152"/>
      <c r="OKM122" s="152"/>
      <c r="OKN122" s="152"/>
      <c r="OKO122" s="152"/>
      <c r="OKP122" s="152"/>
      <c r="OKQ122" s="152"/>
      <c r="OKR122" s="152"/>
      <c r="OKS122" s="152"/>
      <c r="OKT122" s="152"/>
      <c r="OKU122" s="152"/>
      <c r="OKV122" s="152"/>
      <c r="OKW122" s="152"/>
      <c r="OKX122" s="152"/>
      <c r="OKY122" s="152"/>
      <c r="OKZ122" s="152"/>
      <c r="OLA122" s="152"/>
      <c r="OLB122" s="152"/>
      <c r="OLC122" s="152"/>
      <c r="OLD122" s="152"/>
      <c r="OLE122" s="152"/>
      <c r="OLF122" s="152"/>
      <c r="OLG122" s="152"/>
      <c r="OLH122" s="152"/>
      <c r="OLI122" s="152"/>
      <c r="OLJ122" s="152"/>
      <c r="OLK122" s="152"/>
      <c r="OLL122" s="152"/>
      <c r="OLM122" s="152"/>
      <c r="OLN122" s="152"/>
      <c r="OLO122" s="152"/>
      <c r="OLP122" s="152"/>
      <c r="OLQ122" s="152"/>
      <c r="OLR122" s="152"/>
      <c r="OLS122" s="152"/>
      <c r="OLT122" s="152"/>
      <c r="OLU122" s="152"/>
      <c r="OLV122" s="152"/>
      <c r="OLW122" s="152"/>
      <c r="OLX122" s="152"/>
      <c r="OLY122" s="152"/>
      <c r="OLZ122" s="152"/>
      <c r="OMA122" s="152"/>
      <c r="OMB122" s="152"/>
      <c r="OMC122" s="152"/>
      <c r="OMD122" s="152"/>
      <c r="OME122" s="152"/>
      <c r="OMF122" s="152"/>
      <c r="OMG122" s="152"/>
      <c r="OMH122" s="152"/>
      <c r="OMI122" s="152"/>
      <c r="OMJ122" s="152"/>
      <c r="OMK122" s="152"/>
      <c r="OML122" s="152"/>
      <c r="OMM122" s="152"/>
      <c r="OMN122" s="152"/>
      <c r="OMO122" s="152"/>
      <c r="OMP122" s="152"/>
      <c r="OMQ122" s="152"/>
      <c r="OMR122" s="152"/>
      <c r="OMS122" s="152"/>
      <c r="OMT122" s="152"/>
      <c r="OMU122" s="152"/>
      <c r="OMV122" s="152"/>
      <c r="OMW122" s="152"/>
      <c r="OMX122" s="152"/>
      <c r="OMY122" s="152"/>
      <c r="OMZ122" s="152"/>
      <c r="ONA122" s="152"/>
      <c r="ONB122" s="152"/>
      <c r="ONC122" s="152"/>
      <c r="OND122" s="152"/>
      <c r="ONE122" s="152"/>
      <c r="ONF122" s="152"/>
      <c r="ONG122" s="152"/>
      <c r="ONH122" s="152"/>
      <c r="ONI122" s="152"/>
      <c r="ONJ122" s="152"/>
      <c r="ONK122" s="152"/>
      <c r="ONL122" s="152"/>
      <c r="ONM122" s="152"/>
      <c r="ONN122" s="152"/>
      <c r="ONO122" s="152"/>
      <c r="ONP122" s="152"/>
      <c r="ONQ122" s="152"/>
      <c r="ONR122" s="152"/>
      <c r="ONS122" s="152"/>
      <c r="ONT122" s="152"/>
      <c r="ONU122" s="152"/>
      <c r="ONV122" s="152"/>
      <c r="ONW122" s="152"/>
      <c r="ONX122" s="152"/>
      <c r="ONY122" s="152"/>
      <c r="ONZ122" s="152"/>
      <c r="OOA122" s="152"/>
      <c r="OOB122" s="152"/>
      <c r="OOC122" s="152"/>
      <c r="OOD122" s="152"/>
      <c r="OOE122" s="152"/>
      <c r="OOF122" s="152"/>
      <c r="OOG122" s="152"/>
      <c r="OOH122" s="152"/>
      <c r="OOI122" s="152"/>
      <c r="OOJ122" s="152"/>
      <c r="OOK122" s="152"/>
      <c r="OOL122" s="152"/>
      <c r="OOM122" s="152"/>
      <c r="OON122" s="152"/>
      <c r="OOO122" s="152"/>
      <c r="OOP122" s="152"/>
      <c r="OOQ122" s="152"/>
      <c r="OOR122" s="152"/>
      <c r="OOS122" s="152"/>
      <c r="OOT122" s="152"/>
      <c r="OOU122" s="152"/>
      <c r="OOV122" s="152"/>
      <c r="OOW122" s="152"/>
      <c r="OOX122" s="152"/>
      <c r="OOY122" s="152"/>
      <c r="OOZ122" s="152"/>
      <c r="OPA122" s="152"/>
      <c r="OPB122" s="152"/>
      <c r="OPC122" s="152"/>
      <c r="OPD122" s="152"/>
      <c r="OPE122" s="152"/>
      <c r="OPF122" s="152"/>
      <c r="OPG122" s="152"/>
      <c r="OPH122" s="152"/>
      <c r="OPI122" s="152"/>
      <c r="OPJ122" s="152"/>
      <c r="OPK122" s="152"/>
      <c r="OPL122" s="152"/>
      <c r="OPM122" s="152"/>
      <c r="OPN122" s="152"/>
      <c r="OPO122" s="152"/>
      <c r="OPP122" s="152"/>
      <c r="OPQ122" s="152"/>
      <c r="OPR122" s="152"/>
      <c r="OPS122" s="152"/>
      <c r="OPT122" s="152"/>
      <c r="OPU122" s="152"/>
      <c r="OPV122" s="152"/>
      <c r="OPW122" s="152"/>
      <c r="OPX122" s="152"/>
      <c r="OPY122" s="152"/>
      <c r="OPZ122" s="152"/>
      <c r="OQA122" s="152"/>
      <c r="OQB122" s="152"/>
      <c r="OQC122" s="152"/>
      <c r="OQD122" s="152"/>
      <c r="OQE122" s="152"/>
      <c r="OQF122" s="152"/>
      <c r="OQG122" s="152"/>
      <c r="OQH122" s="152"/>
      <c r="OQI122" s="152"/>
      <c r="OQJ122" s="152"/>
      <c r="OQK122" s="152"/>
      <c r="OQL122" s="152"/>
      <c r="OQM122" s="152"/>
      <c r="OQN122" s="152"/>
      <c r="OQO122" s="152"/>
      <c r="OQP122" s="152"/>
      <c r="OQQ122" s="152"/>
      <c r="OQR122" s="152"/>
      <c r="OQS122" s="152"/>
      <c r="OQT122" s="152"/>
      <c r="OQU122" s="152"/>
      <c r="OQV122" s="152"/>
      <c r="OQW122" s="152"/>
      <c r="OQX122" s="152"/>
      <c r="OQY122" s="152"/>
      <c r="OQZ122" s="152"/>
      <c r="ORA122" s="152"/>
      <c r="ORB122" s="152"/>
      <c r="ORC122" s="152"/>
      <c r="ORD122" s="152"/>
      <c r="ORE122" s="152"/>
      <c r="ORF122" s="152"/>
      <c r="ORG122" s="152"/>
      <c r="ORH122" s="152"/>
      <c r="ORI122" s="152"/>
      <c r="ORJ122" s="152"/>
      <c r="ORK122" s="152"/>
      <c r="ORL122" s="152"/>
      <c r="ORM122" s="152"/>
      <c r="ORN122" s="152"/>
      <c r="ORO122" s="152"/>
      <c r="ORP122" s="152"/>
      <c r="ORQ122" s="152"/>
      <c r="ORR122" s="152"/>
      <c r="ORS122" s="152"/>
      <c r="ORT122" s="152"/>
      <c r="ORU122" s="152"/>
      <c r="ORV122" s="152"/>
      <c r="ORW122" s="152"/>
      <c r="ORX122" s="152"/>
      <c r="ORY122" s="152"/>
      <c r="ORZ122" s="152"/>
      <c r="OSA122" s="152"/>
      <c r="OSB122" s="152"/>
      <c r="OSC122" s="152"/>
      <c r="OSD122" s="152"/>
      <c r="OSE122" s="152"/>
      <c r="OSF122" s="152"/>
      <c r="OSG122" s="152"/>
      <c r="OSH122" s="152"/>
      <c r="OSI122" s="152"/>
      <c r="OSJ122" s="152"/>
      <c r="OSK122" s="152"/>
      <c r="OSL122" s="152"/>
      <c r="OSM122" s="152"/>
      <c r="OSN122" s="152"/>
      <c r="OSO122" s="152"/>
      <c r="OSP122" s="152"/>
      <c r="OSQ122" s="152"/>
      <c r="OSR122" s="152"/>
      <c r="OSS122" s="152"/>
      <c r="OST122" s="152"/>
      <c r="OSU122" s="152"/>
      <c r="OSV122" s="152"/>
      <c r="OSW122" s="152"/>
      <c r="OSX122" s="152"/>
      <c r="OSY122" s="152"/>
      <c r="OSZ122" s="152"/>
      <c r="OTA122" s="152"/>
      <c r="OTB122" s="152"/>
      <c r="OTC122" s="152"/>
      <c r="OTD122" s="152"/>
      <c r="OTE122" s="152"/>
      <c r="OTF122" s="152"/>
      <c r="OTG122" s="152"/>
      <c r="OTH122" s="152"/>
      <c r="OTI122" s="152"/>
      <c r="OTJ122" s="152"/>
      <c r="OTK122" s="152"/>
      <c r="OTL122" s="152"/>
      <c r="OTM122" s="152"/>
      <c r="OTN122" s="152"/>
      <c r="OTO122" s="152"/>
      <c r="OTP122" s="152"/>
      <c r="OTQ122" s="152"/>
      <c r="OTR122" s="152"/>
      <c r="OTS122" s="152"/>
      <c r="OTT122" s="152"/>
      <c r="OTU122" s="152"/>
      <c r="OTV122" s="152"/>
      <c r="OTW122" s="152"/>
      <c r="OTX122" s="152"/>
      <c r="OTY122" s="152"/>
      <c r="OTZ122" s="152"/>
      <c r="OUA122" s="152"/>
      <c r="OUB122" s="152"/>
      <c r="OUC122" s="152"/>
      <c r="OUD122" s="152"/>
      <c r="OUE122" s="152"/>
      <c r="OUF122" s="152"/>
      <c r="OUG122" s="152"/>
      <c r="OUH122" s="152"/>
      <c r="OUI122" s="152"/>
      <c r="OUJ122" s="152"/>
      <c r="OUK122" s="152"/>
      <c r="OUL122" s="152"/>
      <c r="OUM122" s="152"/>
      <c r="OUN122" s="152"/>
      <c r="OUO122" s="152"/>
      <c r="OUP122" s="152"/>
      <c r="OUQ122" s="152"/>
      <c r="OUR122" s="152"/>
      <c r="OUS122" s="152"/>
      <c r="OUT122" s="152"/>
      <c r="OUU122" s="152"/>
      <c r="OUV122" s="152"/>
      <c r="OUW122" s="152"/>
      <c r="OUX122" s="152"/>
      <c r="OUY122" s="152"/>
      <c r="OUZ122" s="152"/>
      <c r="OVA122" s="152"/>
      <c r="OVB122" s="152"/>
      <c r="OVC122" s="152"/>
      <c r="OVD122" s="152"/>
      <c r="OVE122" s="152"/>
      <c r="OVF122" s="152"/>
      <c r="OVG122" s="152"/>
      <c r="OVH122" s="152"/>
      <c r="OVI122" s="152"/>
      <c r="OVJ122" s="152"/>
      <c r="OVK122" s="152"/>
      <c r="OVL122" s="152"/>
      <c r="OVM122" s="152"/>
      <c r="OVN122" s="152"/>
      <c r="OVO122" s="152"/>
      <c r="OVP122" s="152"/>
      <c r="OVQ122" s="152"/>
      <c r="OVR122" s="152"/>
      <c r="OVS122" s="152"/>
      <c r="OVT122" s="152"/>
      <c r="OVU122" s="152"/>
      <c r="OVV122" s="152"/>
      <c r="OVW122" s="152"/>
      <c r="OVX122" s="152"/>
      <c r="OVY122" s="152"/>
      <c r="OVZ122" s="152"/>
      <c r="OWA122" s="152"/>
      <c r="OWB122" s="152"/>
      <c r="OWC122" s="152"/>
      <c r="OWD122" s="152"/>
      <c r="OWE122" s="152"/>
      <c r="OWF122" s="152"/>
      <c r="OWG122" s="152"/>
      <c r="OWH122" s="152"/>
      <c r="OWI122" s="152"/>
      <c r="OWJ122" s="152"/>
      <c r="OWK122" s="152"/>
      <c r="OWL122" s="152"/>
      <c r="OWM122" s="152"/>
      <c r="OWN122" s="152"/>
      <c r="OWO122" s="152"/>
      <c r="OWP122" s="152"/>
      <c r="OWQ122" s="152"/>
      <c r="OWR122" s="152"/>
      <c r="OWS122" s="152"/>
      <c r="OWT122" s="152"/>
      <c r="OWU122" s="152"/>
      <c r="OWV122" s="152"/>
      <c r="OWW122" s="152"/>
      <c r="OWX122" s="152"/>
      <c r="OWY122" s="152"/>
      <c r="OWZ122" s="152"/>
      <c r="OXA122" s="152"/>
      <c r="OXB122" s="152"/>
      <c r="OXC122" s="152"/>
      <c r="OXD122" s="152"/>
      <c r="OXE122" s="152"/>
      <c r="OXF122" s="152"/>
      <c r="OXG122" s="152"/>
      <c r="OXH122" s="152"/>
      <c r="OXI122" s="152"/>
      <c r="OXJ122" s="152"/>
      <c r="OXK122" s="152"/>
      <c r="OXL122" s="152"/>
      <c r="OXM122" s="152"/>
      <c r="OXN122" s="152"/>
      <c r="OXO122" s="152"/>
      <c r="OXP122" s="152"/>
      <c r="OXQ122" s="152"/>
      <c r="OXR122" s="152"/>
      <c r="OXS122" s="152"/>
      <c r="OXT122" s="152"/>
      <c r="OXU122" s="152"/>
      <c r="OXV122" s="152"/>
      <c r="OXW122" s="152"/>
      <c r="OXX122" s="152"/>
      <c r="OXY122" s="152"/>
      <c r="OXZ122" s="152"/>
      <c r="OYA122" s="152"/>
      <c r="OYB122" s="152"/>
      <c r="OYC122" s="152"/>
      <c r="OYD122" s="152"/>
      <c r="OYE122" s="152"/>
      <c r="OYF122" s="152"/>
      <c r="OYG122" s="152"/>
      <c r="OYH122" s="152"/>
      <c r="OYI122" s="152"/>
      <c r="OYJ122" s="152"/>
      <c r="OYK122" s="152"/>
      <c r="OYL122" s="152"/>
      <c r="OYM122" s="152"/>
      <c r="OYN122" s="152"/>
      <c r="OYO122" s="152"/>
      <c r="OYP122" s="152"/>
      <c r="OYQ122" s="152"/>
      <c r="OYR122" s="152"/>
      <c r="OYS122" s="152"/>
      <c r="OYT122" s="152"/>
      <c r="OYU122" s="152"/>
      <c r="OYV122" s="152"/>
      <c r="OYW122" s="152"/>
      <c r="OYX122" s="152"/>
      <c r="OYY122" s="152"/>
      <c r="OYZ122" s="152"/>
      <c r="OZA122" s="152"/>
      <c r="OZB122" s="152"/>
      <c r="OZC122" s="152"/>
      <c r="OZD122" s="152"/>
      <c r="OZE122" s="152"/>
      <c r="OZF122" s="152"/>
      <c r="OZG122" s="152"/>
      <c r="OZH122" s="152"/>
      <c r="OZI122" s="152"/>
      <c r="OZJ122" s="152"/>
      <c r="OZK122" s="152"/>
      <c r="OZL122" s="152"/>
      <c r="OZM122" s="152"/>
      <c r="OZN122" s="152"/>
      <c r="OZO122" s="152"/>
      <c r="OZP122" s="152"/>
      <c r="OZQ122" s="152"/>
      <c r="OZR122" s="152"/>
      <c r="OZS122" s="152"/>
      <c r="OZT122" s="152"/>
      <c r="OZU122" s="152"/>
      <c r="OZV122" s="152"/>
      <c r="OZW122" s="152"/>
      <c r="OZX122" s="152"/>
      <c r="OZY122" s="152"/>
      <c r="OZZ122" s="152"/>
      <c r="PAA122" s="152"/>
      <c r="PAB122" s="152"/>
      <c r="PAC122" s="152"/>
      <c r="PAD122" s="152"/>
      <c r="PAE122" s="152"/>
      <c r="PAF122" s="152"/>
      <c r="PAG122" s="152"/>
      <c r="PAH122" s="152"/>
      <c r="PAI122" s="152"/>
      <c r="PAJ122" s="152"/>
      <c r="PAK122" s="152"/>
      <c r="PAL122" s="152"/>
      <c r="PAM122" s="152"/>
      <c r="PAN122" s="152"/>
      <c r="PAO122" s="152"/>
      <c r="PAP122" s="152"/>
      <c r="PAQ122" s="152"/>
      <c r="PAR122" s="152"/>
      <c r="PAS122" s="152"/>
      <c r="PAT122" s="152"/>
      <c r="PAU122" s="152"/>
      <c r="PAV122" s="152"/>
      <c r="PAW122" s="152"/>
      <c r="PAX122" s="152"/>
      <c r="PAY122" s="152"/>
      <c r="PAZ122" s="152"/>
      <c r="PBA122" s="152"/>
      <c r="PBB122" s="152"/>
      <c r="PBC122" s="152"/>
      <c r="PBD122" s="152"/>
      <c r="PBE122" s="152"/>
      <c r="PBF122" s="152"/>
      <c r="PBG122" s="152"/>
      <c r="PBH122" s="152"/>
      <c r="PBI122" s="152"/>
      <c r="PBJ122" s="152"/>
      <c r="PBK122" s="152"/>
      <c r="PBL122" s="152"/>
      <c r="PBM122" s="152"/>
      <c r="PBN122" s="152"/>
      <c r="PBO122" s="152"/>
      <c r="PBP122" s="152"/>
      <c r="PBQ122" s="152"/>
      <c r="PBR122" s="152"/>
      <c r="PBS122" s="152"/>
      <c r="PBT122" s="152"/>
      <c r="PBU122" s="152"/>
      <c r="PBV122" s="152"/>
      <c r="PBW122" s="152"/>
      <c r="PBX122" s="152"/>
      <c r="PBY122" s="152"/>
      <c r="PBZ122" s="152"/>
      <c r="PCA122" s="152"/>
      <c r="PCB122" s="152"/>
      <c r="PCC122" s="152"/>
      <c r="PCD122" s="152"/>
      <c r="PCE122" s="152"/>
      <c r="PCF122" s="152"/>
      <c r="PCG122" s="152"/>
      <c r="PCH122" s="152"/>
      <c r="PCI122" s="152"/>
      <c r="PCJ122" s="152"/>
      <c r="PCK122" s="152"/>
      <c r="PCL122" s="152"/>
      <c r="PCM122" s="152"/>
      <c r="PCN122" s="152"/>
      <c r="PCO122" s="152"/>
      <c r="PCP122" s="152"/>
      <c r="PCQ122" s="152"/>
      <c r="PCR122" s="152"/>
      <c r="PCS122" s="152"/>
      <c r="PCT122" s="152"/>
      <c r="PCU122" s="152"/>
      <c r="PCV122" s="152"/>
      <c r="PCW122" s="152"/>
      <c r="PCX122" s="152"/>
      <c r="PCY122" s="152"/>
      <c r="PCZ122" s="152"/>
      <c r="PDA122" s="152"/>
      <c r="PDB122" s="152"/>
      <c r="PDC122" s="152"/>
      <c r="PDD122" s="152"/>
      <c r="PDE122" s="152"/>
      <c r="PDF122" s="152"/>
      <c r="PDG122" s="152"/>
      <c r="PDH122" s="152"/>
      <c r="PDI122" s="152"/>
      <c r="PDJ122" s="152"/>
      <c r="PDK122" s="152"/>
      <c r="PDL122" s="152"/>
      <c r="PDM122" s="152"/>
      <c r="PDN122" s="152"/>
      <c r="PDO122" s="152"/>
      <c r="PDP122" s="152"/>
      <c r="PDQ122" s="152"/>
      <c r="PDR122" s="152"/>
      <c r="PDS122" s="152"/>
      <c r="PDT122" s="152"/>
      <c r="PDU122" s="152"/>
      <c r="PDV122" s="152"/>
      <c r="PDW122" s="152"/>
      <c r="PDX122" s="152"/>
      <c r="PDY122" s="152"/>
      <c r="PDZ122" s="152"/>
      <c r="PEA122" s="152"/>
      <c r="PEB122" s="152"/>
      <c r="PEC122" s="152"/>
      <c r="PED122" s="152"/>
      <c r="PEE122" s="152"/>
      <c r="PEF122" s="152"/>
      <c r="PEG122" s="152"/>
      <c r="PEH122" s="152"/>
      <c r="PEI122" s="152"/>
      <c r="PEJ122" s="152"/>
      <c r="PEK122" s="152"/>
      <c r="PEL122" s="152"/>
      <c r="PEM122" s="152"/>
      <c r="PEN122" s="152"/>
      <c r="PEO122" s="152"/>
      <c r="PEP122" s="152"/>
      <c r="PEQ122" s="152"/>
      <c r="PER122" s="152"/>
      <c r="PES122" s="152"/>
      <c r="PET122" s="152"/>
      <c r="PEU122" s="152"/>
      <c r="PEV122" s="152"/>
      <c r="PEW122" s="152"/>
      <c r="PEX122" s="152"/>
      <c r="PEY122" s="152"/>
      <c r="PEZ122" s="152"/>
      <c r="PFA122" s="152"/>
      <c r="PFB122" s="152"/>
      <c r="PFC122" s="152"/>
      <c r="PFD122" s="152"/>
      <c r="PFE122" s="152"/>
      <c r="PFF122" s="152"/>
      <c r="PFG122" s="152"/>
      <c r="PFH122" s="152"/>
      <c r="PFI122" s="152"/>
      <c r="PFJ122" s="152"/>
      <c r="PFK122" s="152"/>
      <c r="PFL122" s="152"/>
      <c r="PFM122" s="152"/>
      <c r="PFN122" s="152"/>
      <c r="PFO122" s="152"/>
      <c r="PFP122" s="152"/>
      <c r="PFQ122" s="152"/>
      <c r="PFR122" s="152"/>
      <c r="PFS122" s="152"/>
      <c r="PFT122" s="152"/>
      <c r="PFU122" s="152"/>
      <c r="PFV122" s="152"/>
      <c r="PFW122" s="152"/>
      <c r="PFX122" s="152"/>
      <c r="PFY122" s="152"/>
      <c r="PFZ122" s="152"/>
      <c r="PGA122" s="152"/>
      <c r="PGB122" s="152"/>
      <c r="PGC122" s="152"/>
      <c r="PGD122" s="152"/>
      <c r="PGE122" s="152"/>
      <c r="PGF122" s="152"/>
      <c r="PGG122" s="152"/>
      <c r="PGH122" s="152"/>
      <c r="PGI122" s="152"/>
      <c r="PGJ122" s="152"/>
      <c r="PGK122" s="152"/>
      <c r="PGL122" s="152"/>
      <c r="PGM122" s="152"/>
      <c r="PGN122" s="152"/>
      <c r="PGO122" s="152"/>
      <c r="PGP122" s="152"/>
      <c r="PGQ122" s="152"/>
      <c r="PGR122" s="152"/>
      <c r="PGS122" s="152"/>
      <c r="PGT122" s="152"/>
      <c r="PGU122" s="152"/>
      <c r="PGV122" s="152"/>
      <c r="PGW122" s="152"/>
      <c r="PGX122" s="152"/>
      <c r="PGY122" s="152"/>
      <c r="PGZ122" s="152"/>
      <c r="PHA122" s="152"/>
      <c r="PHB122" s="152"/>
      <c r="PHC122" s="152"/>
      <c r="PHD122" s="152"/>
      <c r="PHE122" s="152"/>
      <c r="PHF122" s="152"/>
      <c r="PHG122" s="152"/>
      <c r="PHH122" s="152"/>
      <c r="PHI122" s="152"/>
      <c r="PHJ122" s="152"/>
      <c r="PHK122" s="152"/>
      <c r="PHL122" s="152"/>
      <c r="PHM122" s="152"/>
      <c r="PHN122" s="152"/>
      <c r="PHO122" s="152"/>
      <c r="PHP122" s="152"/>
      <c r="PHQ122" s="152"/>
      <c r="PHR122" s="152"/>
      <c r="PHS122" s="152"/>
      <c r="PHT122" s="152"/>
      <c r="PHU122" s="152"/>
      <c r="PHV122" s="152"/>
      <c r="PHW122" s="152"/>
      <c r="PHX122" s="152"/>
      <c r="PHY122" s="152"/>
      <c r="PHZ122" s="152"/>
      <c r="PIA122" s="152"/>
      <c r="PIB122" s="152"/>
      <c r="PIC122" s="152"/>
      <c r="PID122" s="152"/>
      <c r="PIE122" s="152"/>
      <c r="PIF122" s="152"/>
      <c r="PIG122" s="152"/>
      <c r="PIH122" s="152"/>
      <c r="PII122" s="152"/>
      <c r="PIJ122" s="152"/>
      <c r="PIK122" s="152"/>
      <c r="PIL122" s="152"/>
      <c r="PIM122" s="152"/>
      <c r="PIN122" s="152"/>
      <c r="PIO122" s="152"/>
      <c r="PIP122" s="152"/>
      <c r="PIQ122" s="152"/>
      <c r="PIR122" s="152"/>
      <c r="PIS122" s="152"/>
      <c r="PIT122" s="152"/>
      <c r="PIU122" s="152"/>
      <c r="PIV122" s="152"/>
      <c r="PIW122" s="152"/>
      <c r="PIX122" s="152"/>
      <c r="PIY122" s="152"/>
      <c r="PIZ122" s="152"/>
      <c r="PJA122" s="152"/>
      <c r="PJB122" s="152"/>
      <c r="PJC122" s="152"/>
      <c r="PJD122" s="152"/>
      <c r="PJE122" s="152"/>
      <c r="PJF122" s="152"/>
      <c r="PJG122" s="152"/>
      <c r="PJH122" s="152"/>
      <c r="PJI122" s="152"/>
      <c r="PJJ122" s="152"/>
      <c r="PJK122" s="152"/>
      <c r="PJL122" s="152"/>
      <c r="PJM122" s="152"/>
      <c r="PJN122" s="152"/>
      <c r="PJO122" s="152"/>
      <c r="PJP122" s="152"/>
      <c r="PJQ122" s="152"/>
      <c r="PJR122" s="152"/>
      <c r="PJS122" s="152"/>
      <c r="PJT122" s="152"/>
      <c r="PJU122" s="152"/>
      <c r="PJV122" s="152"/>
      <c r="PJW122" s="152"/>
      <c r="PJX122" s="152"/>
      <c r="PJY122" s="152"/>
      <c r="PJZ122" s="152"/>
      <c r="PKA122" s="152"/>
      <c r="PKB122" s="152"/>
      <c r="PKC122" s="152"/>
      <c r="PKD122" s="152"/>
      <c r="PKE122" s="152"/>
      <c r="PKF122" s="152"/>
      <c r="PKG122" s="152"/>
      <c r="PKH122" s="152"/>
      <c r="PKI122" s="152"/>
      <c r="PKJ122" s="152"/>
      <c r="PKK122" s="152"/>
      <c r="PKL122" s="152"/>
      <c r="PKM122" s="152"/>
      <c r="PKN122" s="152"/>
      <c r="PKO122" s="152"/>
      <c r="PKP122" s="152"/>
      <c r="PKQ122" s="152"/>
      <c r="PKR122" s="152"/>
      <c r="PKS122" s="152"/>
      <c r="PKT122" s="152"/>
      <c r="PKU122" s="152"/>
      <c r="PKV122" s="152"/>
      <c r="PKW122" s="152"/>
      <c r="PKX122" s="152"/>
      <c r="PKY122" s="152"/>
      <c r="PKZ122" s="152"/>
      <c r="PLA122" s="152"/>
      <c r="PLB122" s="152"/>
      <c r="PLC122" s="152"/>
      <c r="PLD122" s="152"/>
      <c r="PLE122" s="152"/>
      <c r="PLF122" s="152"/>
      <c r="PLG122" s="152"/>
      <c r="PLH122" s="152"/>
      <c r="PLI122" s="152"/>
      <c r="PLJ122" s="152"/>
      <c r="PLK122" s="152"/>
      <c r="PLL122" s="152"/>
      <c r="PLM122" s="152"/>
      <c r="PLN122" s="152"/>
      <c r="PLO122" s="152"/>
      <c r="PLP122" s="152"/>
      <c r="PLQ122" s="152"/>
      <c r="PLR122" s="152"/>
      <c r="PLS122" s="152"/>
      <c r="PLT122" s="152"/>
      <c r="PLU122" s="152"/>
      <c r="PLV122" s="152"/>
      <c r="PLW122" s="152"/>
      <c r="PLX122" s="152"/>
      <c r="PLY122" s="152"/>
      <c r="PLZ122" s="152"/>
      <c r="PMA122" s="152"/>
      <c r="PMB122" s="152"/>
      <c r="PMC122" s="152"/>
      <c r="PMD122" s="152"/>
      <c r="PME122" s="152"/>
      <c r="PMF122" s="152"/>
      <c r="PMG122" s="152"/>
      <c r="PMH122" s="152"/>
      <c r="PMI122" s="152"/>
      <c r="PMJ122" s="152"/>
      <c r="PMK122" s="152"/>
      <c r="PML122" s="152"/>
      <c r="PMM122" s="152"/>
      <c r="PMN122" s="152"/>
      <c r="PMO122" s="152"/>
      <c r="PMP122" s="152"/>
      <c r="PMQ122" s="152"/>
      <c r="PMR122" s="152"/>
      <c r="PMS122" s="152"/>
      <c r="PMT122" s="152"/>
      <c r="PMU122" s="152"/>
      <c r="PMV122" s="152"/>
      <c r="PMW122" s="152"/>
      <c r="PMX122" s="152"/>
      <c r="PMY122" s="152"/>
      <c r="PMZ122" s="152"/>
      <c r="PNA122" s="152"/>
      <c r="PNB122" s="152"/>
      <c r="PNC122" s="152"/>
      <c r="PND122" s="152"/>
      <c r="PNE122" s="152"/>
      <c r="PNF122" s="152"/>
      <c r="PNG122" s="152"/>
      <c r="PNH122" s="152"/>
      <c r="PNI122" s="152"/>
      <c r="PNJ122" s="152"/>
      <c r="PNK122" s="152"/>
      <c r="PNL122" s="152"/>
      <c r="PNM122" s="152"/>
      <c r="PNN122" s="152"/>
      <c r="PNO122" s="152"/>
      <c r="PNP122" s="152"/>
      <c r="PNQ122" s="152"/>
      <c r="PNR122" s="152"/>
      <c r="PNS122" s="152"/>
      <c r="PNT122" s="152"/>
      <c r="PNU122" s="152"/>
      <c r="PNV122" s="152"/>
      <c r="PNW122" s="152"/>
      <c r="PNX122" s="152"/>
      <c r="PNY122" s="152"/>
      <c r="PNZ122" s="152"/>
      <c r="POA122" s="152"/>
      <c r="POB122" s="152"/>
      <c r="POC122" s="152"/>
      <c r="POD122" s="152"/>
      <c r="POE122" s="152"/>
      <c r="POF122" s="152"/>
      <c r="POG122" s="152"/>
      <c r="POH122" s="152"/>
      <c r="POI122" s="152"/>
      <c r="POJ122" s="152"/>
      <c r="POK122" s="152"/>
      <c r="POL122" s="152"/>
      <c r="POM122" s="152"/>
      <c r="PON122" s="152"/>
      <c r="POO122" s="152"/>
      <c r="POP122" s="152"/>
      <c r="POQ122" s="152"/>
      <c r="POR122" s="152"/>
      <c r="POS122" s="152"/>
      <c r="POT122" s="152"/>
      <c r="POU122" s="152"/>
      <c r="POV122" s="152"/>
      <c r="POW122" s="152"/>
      <c r="POX122" s="152"/>
      <c r="POY122" s="152"/>
      <c r="POZ122" s="152"/>
      <c r="PPA122" s="152"/>
      <c r="PPB122" s="152"/>
      <c r="PPC122" s="152"/>
      <c r="PPD122" s="152"/>
      <c r="PPE122" s="152"/>
      <c r="PPF122" s="152"/>
      <c r="PPG122" s="152"/>
      <c r="PPH122" s="152"/>
      <c r="PPI122" s="152"/>
      <c r="PPJ122" s="152"/>
      <c r="PPK122" s="152"/>
      <c r="PPL122" s="152"/>
      <c r="PPM122" s="152"/>
      <c r="PPN122" s="152"/>
      <c r="PPO122" s="152"/>
      <c r="PPP122" s="152"/>
      <c r="PPQ122" s="152"/>
      <c r="PPR122" s="152"/>
      <c r="PPS122" s="152"/>
      <c r="PPT122" s="152"/>
      <c r="PPU122" s="152"/>
      <c r="PPV122" s="152"/>
      <c r="PPW122" s="152"/>
      <c r="PPX122" s="152"/>
      <c r="PPY122" s="152"/>
      <c r="PPZ122" s="152"/>
      <c r="PQA122" s="152"/>
      <c r="PQB122" s="152"/>
      <c r="PQC122" s="152"/>
      <c r="PQD122" s="152"/>
      <c r="PQE122" s="152"/>
      <c r="PQF122" s="152"/>
      <c r="PQG122" s="152"/>
      <c r="PQH122" s="152"/>
      <c r="PQI122" s="152"/>
      <c r="PQJ122" s="152"/>
      <c r="PQK122" s="152"/>
      <c r="PQL122" s="152"/>
      <c r="PQM122" s="152"/>
      <c r="PQN122" s="152"/>
      <c r="PQO122" s="152"/>
      <c r="PQP122" s="152"/>
      <c r="PQQ122" s="152"/>
      <c r="PQR122" s="152"/>
      <c r="PQS122" s="152"/>
      <c r="PQT122" s="152"/>
      <c r="PQU122" s="152"/>
      <c r="PQV122" s="152"/>
      <c r="PQW122" s="152"/>
      <c r="PQX122" s="152"/>
      <c r="PQY122" s="152"/>
      <c r="PQZ122" s="152"/>
      <c r="PRA122" s="152"/>
      <c r="PRB122" s="152"/>
      <c r="PRC122" s="152"/>
      <c r="PRD122" s="152"/>
      <c r="PRE122" s="152"/>
      <c r="PRF122" s="152"/>
      <c r="PRG122" s="152"/>
      <c r="PRH122" s="152"/>
      <c r="PRI122" s="152"/>
      <c r="PRJ122" s="152"/>
      <c r="PRK122" s="152"/>
      <c r="PRL122" s="152"/>
      <c r="PRM122" s="152"/>
      <c r="PRN122" s="152"/>
      <c r="PRO122" s="152"/>
      <c r="PRP122" s="152"/>
      <c r="PRQ122" s="152"/>
      <c r="PRR122" s="152"/>
      <c r="PRS122" s="152"/>
      <c r="PRT122" s="152"/>
      <c r="PRU122" s="152"/>
      <c r="PRV122" s="152"/>
      <c r="PRW122" s="152"/>
      <c r="PRX122" s="152"/>
      <c r="PRY122" s="152"/>
      <c r="PRZ122" s="152"/>
      <c r="PSA122" s="152"/>
      <c r="PSB122" s="152"/>
      <c r="PSC122" s="152"/>
      <c r="PSD122" s="152"/>
      <c r="PSE122" s="152"/>
      <c r="PSF122" s="152"/>
      <c r="PSG122" s="152"/>
      <c r="PSH122" s="152"/>
      <c r="PSI122" s="152"/>
      <c r="PSJ122" s="152"/>
      <c r="PSK122" s="152"/>
      <c r="PSL122" s="152"/>
      <c r="PSM122" s="152"/>
      <c r="PSN122" s="152"/>
      <c r="PSO122" s="152"/>
      <c r="PSP122" s="152"/>
      <c r="PSQ122" s="152"/>
      <c r="PSR122" s="152"/>
      <c r="PSS122" s="152"/>
      <c r="PST122" s="152"/>
      <c r="PSU122" s="152"/>
      <c r="PSV122" s="152"/>
      <c r="PSW122" s="152"/>
      <c r="PSX122" s="152"/>
      <c r="PSY122" s="152"/>
      <c r="PSZ122" s="152"/>
      <c r="PTA122" s="152"/>
      <c r="PTB122" s="152"/>
      <c r="PTC122" s="152"/>
      <c r="PTD122" s="152"/>
      <c r="PTE122" s="152"/>
      <c r="PTF122" s="152"/>
      <c r="PTG122" s="152"/>
      <c r="PTH122" s="152"/>
      <c r="PTI122" s="152"/>
      <c r="PTJ122" s="152"/>
      <c r="PTK122" s="152"/>
      <c r="PTL122" s="152"/>
      <c r="PTM122" s="152"/>
      <c r="PTN122" s="152"/>
      <c r="PTO122" s="152"/>
      <c r="PTP122" s="152"/>
      <c r="PTQ122" s="152"/>
      <c r="PTR122" s="152"/>
      <c r="PTS122" s="152"/>
      <c r="PTT122" s="152"/>
      <c r="PTU122" s="152"/>
      <c r="PTV122" s="152"/>
      <c r="PTW122" s="152"/>
      <c r="PTX122" s="152"/>
      <c r="PTY122" s="152"/>
      <c r="PTZ122" s="152"/>
      <c r="PUA122" s="152"/>
      <c r="PUB122" s="152"/>
      <c r="PUC122" s="152"/>
      <c r="PUD122" s="152"/>
      <c r="PUE122" s="152"/>
      <c r="PUF122" s="152"/>
      <c r="PUG122" s="152"/>
      <c r="PUH122" s="152"/>
      <c r="PUI122" s="152"/>
      <c r="PUJ122" s="152"/>
      <c r="PUK122" s="152"/>
      <c r="PUL122" s="152"/>
      <c r="PUM122" s="152"/>
      <c r="PUN122" s="152"/>
      <c r="PUO122" s="152"/>
      <c r="PUP122" s="152"/>
      <c r="PUQ122" s="152"/>
      <c r="PUR122" s="152"/>
      <c r="PUS122" s="152"/>
      <c r="PUT122" s="152"/>
      <c r="PUU122" s="152"/>
      <c r="PUV122" s="152"/>
      <c r="PUW122" s="152"/>
      <c r="PUX122" s="152"/>
      <c r="PUY122" s="152"/>
      <c r="PUZ122" s="152"/>
      <c r="PVA122" s="152"/>
      <c r="PVB122" s="152"/>
      <c r="PVC122" s="152"/>
      <c r="PVD122" s="152"/>
      <c r="PVE122" s="152"/>
      <c r="PVF122" s="152"/>
      <c r="PVG122" s="152"/>
      <c r="PVH122" s="152"/>
      <c r="PVI122" s="152"/>
      <c r="PVJ122" s="152"/>
      <c r="PVK122" s="152"/>
      <c r="PVL122" s="152"/>
      <c r="PVM122" s="152"/>
      <c r="PVN122" s="152"/>
      <c r="PVO122" s="152"/>
      <c r="PVP122" s="152"/>
      <c r="PVQ122" s="152"/>
      <c r="PVR122" s="152"/>
      <c r="PVS122" s="152"/>
      <c r="PVT122" s="152"/>
      <c r="PVU122" s="152"/>
      <c r="PVV122" s="152"/>
      <c r="PVW122" s="152"/>
      <c r="PVX122" s="152"/>
      <c r="PVY122" s="152"/>
      <c r="PVZ122" s="152"/>
      <c r="PWA122" s="152"/>
      <c r="PWB122" s="152"/>
      <c r="PWC122" s="152"/>
      <c r="PWD122" s="152"/>
      <c r="PWE122" s="152"/>
      <c r="PWF122" s="152"/>
      <c r="PWG122" s="152"/>
      <c r="PWH122" s="152"/>
      <c r="PWI122" s="152"/>
      <c r="PWJ122" s="152"/>
      <c r="PWK122" s="152"/>
      <c r="PWL122" s="152"/>
      <c r="PWM122" s="152"/>
      <c r="PWN122" s="152"/>
      <c r="PWO122" s="152"/>
      <c r="PWP122" s="152"/>
      <c r="PWQ122" s="152"/>
      <c r="PWR122" s="152"/>
      <c r="PWS122" s="152"/>
      <c r="PWT122" s="152"/>
      <c r="PWU122" s="152"/>
      <c r="PWV122" s="152"/>
      <c r="PWW122" s="152"/>
      <c r="PWX122" s="152"/>
      <c r="PWY122" s="152"/>
      <c r="PWZ122" s="152"/>
      <c r="PXA122" s="152"/>
      <c r="PXB122" s="152"/>
      <c r="PXC122" s="152"/>
      <c r="PXD122" s="152"/>
      <c r="PXE122" s="152"/>
      <c r="PXF122" s="152"/>
      <c r="PXG122" s="152"/>
      <c r="PXH122" s="152"/>
      <c r="PXI122" s="152"/>
      <c r="PXJ122" s="152"/>
      <c r="PXK122" s="152"/>
      <c r="PXL122" s="152"/>
      <c r="PXM122" s="152"/>
      <c r="PXN122" s="152"/>
      <c r="PXO122" s="152"/>
      <c r="PXP122" s="152"/>
      <c r="PXQ122" s="152"/>
      <c r="PXR122" s="152"/>
      <c r="PXS122" s="152"/>
      <c r="PXT122" s="152"/>
      <c r="PXU122" s="152"/>
      <c r="PXV122" s="152"/>
      <c r="PXW122" s="152"/>
      <c r="PXX122" s="152"/>
      <c r="PXY122" s="152"/>
      <c r="PXZ122" s="152"/>
      <c r="PYA122" s="152"/>
      <c r="PYB122" s="152"/>
      <c r="PYC122" s="152"/>
      <c r="PYD122" s="152"/>
      <c r="PYE122" s="152"/>
      <c r="PYF122" s="152"/>
      <c r="PYG122" s="152"/>
      <c r="PYH122" s="152"/>
      <c r="PYI122" s="152"/>
      <c r="PYJ122" s="152"/>
      <c r="PYK122" s="152"/>
      <c r="PYL122" s="152"/>
      <c r="PYM122" s="152"/>
      <c r="PYN122" s="152"/>
      <c r="PYO122" s="152"/>
      <c r="PYP122" s="152"/>
      <c r="PYQ122" s="152"/>
      <c r="PYR122" s="152"/>
      <c r="PYS122" s="152"/>
      <c r="PYT122" s="152"/>
      <c r="PYU122" s="152"/>
      <c r="PYV122" s="152"/>
      <c r="PYW122" s="152"/>
      <c r="PYX122" s="152"/>
      <c r="PYY122" s="152"/>
      <c r="PYZ122" s="152"/>
      <c r="PZA122" s="152"/>
      <c r="PZB122" s="152"/>
      <c r="PZC122" s="152"/>
      <c r="PZD122" s="152"/>
      <c r="PZE122" s="152"/>
      <c r="PZF122" s="152"/>
      <c r="PZG122" s="152"/>
      <c r="PZH122" s="152"/>
      <c r="PZI122" s="152"/>
      <c r="PZJ122" s="152"/>
      <c r="PZK122" s="152"/>
      <c r="PZL122" s="152"/>
      <c r="PZM122" s="152"/>
      <c r="PZN122" s="152"/>
      <c r="PZO122" s="152"/>
      <c r="PZP122" s="152"/>
      <c r="PZQ122" s="152"/>
      <c r="PZR122" s="152"/>
      <c r="PZS122" s="152"/>
      <c r="PZT122" s="152"/>
      <c r="PZU122" s="152"/>
      <c r="PZV122" s="152"/>
      <c r="PZW122" s="152"/>
      <c r="PZX122" s="152"/>
      <c r="PZY122" s="152"/>
      <c r="PZZ122" s="152"/>
      <c r="QAA122" s="152"/>
      <c r="QAB122" s="152"/>
      <c r="QAC122" s="152"/>
      <c r="QAD122" s="152"/>
      <c r="QAE122" s="152"/>
      <c r="QAF122" s="152"/>
      <c r="QAG122" s="152"/>
      <c r="QAH122" s="152"/>
      <c r="QAI122" s="152"/>
      <c r="QAJ122" s="152"/>
      <c r="QAK122" s="152"/>
      <c r="QAL122" s="152"/>
      <c r="QAM122" s="152"/>
      <c r="QAN122" s="152"/>
      <c r="QAO122" s="152"/>
      <c r="QAP122" s="152"/>
      <c r="QAQ122" s="152"/>
      <c r="QAR122" s="152"/>
      <c r="QAS122" s="152"/>
      <c r="QAT122" s="152"/>
      <c r="QAU122" s="152"/>
      <c r="QAV122" s="152"/>
      <c r="QAW122" s="152"/>
      <c r="QAX122" s="152"/>
      <c r="QAY122" s="152"/>
      <c r="QAZ122" s="152"/>
      <c r="QBA122" s="152"/>
      <c r="QBB122" s="152"/>
      <c r="QBC122" s="152"/>
      <c r="QBD122" s="152"/>
      <c r="QBE122" s="152"/>
      <c r="QBF122" s="152"/>
      <c r="QBG122" s="152"/>
      <c r="QBH122" s="152"/>
      <c r="QBI122" s="152"/>
      <c r="QBJ122" s="152"/>
      <c r="QBK122" s="152"/>
      <c r="QBL122" s="152"/>
      <c r="QBM122" s="152"/>
      <c r="QBN122" s="152"/>
      <c r="QBO122" s="152"/>
      <c r="QBP122" s="152"/>
      <c r="QBQ122" s="152"/>
      <c r="QBR122" s="152"/>
      <c r="QBS122" s="152"/>
      <c r="QBT122" s="152"/>
      <c r="QBU122" s="152"/>
      <c r="QBV122" s="152"/>
      <c r="QBW122" s="152"/>
      <c r="QBX122" s="152"/>
      <c r="QBY122" s="152"/>
      <c r="QBZ122" s="152"/>
      <c r="QCA122" s="152"/>
      <c r="QCB122" s="152"/>
      <c r="QCC122" s="152"/>
      <c r="QCD122" s="152"/>
      <c r="QCE122" s="152"/>
      <c r="QCF122" s="152"/>
      <c r="QCG122" s="152"/>
      <c r="QCH122" s="152"/>
      <c r="QCI122" s="152"/>
      <c r="QCJ122" s="152"/>
      <c r="QCK122" s="152"/>
      <c r="QCL122" s="152"/>
      <c r="QCM122" s="152"/>
      <c r="QCN122" s="152"/>
      <c r="QCO122" s="152"/>
      <c r="QCP122" s="152"/>
      <c r="QCQ122" s="152"/>
      <c r="QCR122" s="152"/>
      <c r="QCS122" s="152"/>
      <c r="QCT122" s="152"/>
      <c r="QCU122" s="152"/>
      <c r="QCV122" s="152"/>
      <c r="QCW122" s="152"/>
      <c r="QCX122" s="152"/>
      <c r="QCY122" s="152"/>
      <c r="QCZ122" s="152"/>
      <c r="QDA122" s="152"/>
      <c r="QDB122" s="152"/>
      <c r="QDC122" s="152"/>
      <c r="QDD122" s="152"/>
      <c r="QDE122" s="152"/>
      <c r="QDF122" s="152"/>
      <c r="QDG122" s="152"/>
      <c r="QDH122" s="152"/>
      <c r="QDI122" s="152"/>
      <c r="QDJ122" s="152"/>
      <c r="QDK122" s="152"/>
      <c r="QDL122" s="152"/>
      <c r="QDM122" s="152"/>
      <c r="QDN122" s="152"/>
      <c r="QDO122" s="152"/>
      <c r="QDP122" s="152"/>
      <c r="QDQ122" s="152"/>
      <c r="QDR122" s="152"/>
      <c r="QDS122" s="152"/>
      <c r="QDT122" s="152"/>
      <c r="QDU122" s="152"/>
      <c r="QDV122" s="152"/>
      <c r="QDW122" s="152"/>
      <c r="QDX122" s="152"/>
      <c r="QDY122" s="152"/>
      <c r="QDZ122" s="152"/>
      <c r="QEA122" s="152"/>
      <c r="QEB122" s="152"/>
      <c r="QEC122" s="152"/>
      <c r="QED122" s="152"/>
      <c r="QEE122" s="152"/>
      <c r="QEF122" s="152"/>
      <c r="QEG122" s="152"/>
      <c r="QEH122" s="152"/>
      <c r="QEI122" s="152"/>
      <c r="QEJ122" s="152"/>
      <c r="QEK122" s="152"/>
      <c r="QEL122" s="152"/>
      <c r="QEM122" s="152"/>
      <c r="QEN122" s="152"/>
      <c r="QEO122" s="152"/>
      <c r="QEP122" s="152"/>
      <c r="QEQ122" s="152"/>
      <c r="QER122" s="152"/>
      <c r="QES122" s="152"/>
      <c r="QET122" s="152"/>
      <c r="QEU122" s="152"/>
      <c r="QEV122" s="152"/>
      <c r="QEW122" s="152"/>
      <c r="QEX122" s="152"/>
      <c r="QEY122" s="152"/>
      <c r="QEZ122" s="152"/>
      <c r="QFA122" s="152"/>
      <c r="QFB122" s="152"/>
      <c r="QFC122" s="152"/>
      <c r="QFD122" s="152"/>
      <c r="QFE122" s="152"/>
      <c r="QFF122" s="152"/>
      <c r="QFG122" s="152"/>
      <c r="QFH122" s="152"/>
      <c r="QFI122" s="152"/>
      <c r="QFJ122" s="152"/>
      <c r="QFK122" s="152"/>
      <c r="QFL122" s="152"/>
      <c r="QFM122" s="152"/>
      <c r="QFN122" s="152"/>
      <c r="QFO122" s="152"/>
      <c r="QFP122" s="152"/>
      <c r="QFQ122" s="152"/>
      <c r="QFR122" s="152"/>
      <c r="QFS122" s="152"/>
      <c r="QFT122" s="152"/>
      <c r="QFU122" s="152"/>
      <c r="QFV122" s="152"/>
      <c r="QFW122" s="152"/>
      <c r="QFX122" s="152"/>
      <c r="QFY122" s="152"/>
      <c r="QFZ122" s="152"/>
      <c r="QGA122" s="152"/>
      <c r="QGB122" s="152"/>
      <c r="QGC122" s="152"/>
      <c r="QGD122" s="152"/>
      <c r="QGE122" s="152"/>
      <c r="QGF122" s="152"/>
      <c r="QGG122" s="152"/>
      <c r="QGH122" s="152"/>
      <c r="QGI122" s="152"/>
      <c r="QGJ122" s="152"/>
      <c r="QGK122" s="152"/>
      <c r="QGL122" s="152"/>
      <c r="QGM122" s="152"/>
      <c r="QGN122" s="152"/>
      <c r="QGO122" s="152"/>
      <c r="QGP122" s="152"/>
      <c r="QGQ122" s="152"/>
      <c r="QGR122" s="152"/>
      <c r="QGS122" s="152"/>
      <c r="QGT122" s="152"/>
      <c r="QGU122" s="152"/>
      <c r="QGV122" s="152"/>
      <c r="QGW122" s="152"/>
      <c r="QGX122" s="152"/>
      <c r="QGY122" s="152"/>
      <c r="QGZ122" s="152"/>
      <c r="QHA122" s="152"/>
      <c r="QHB122" s="152"/>
      <c r="QHC122" s="152"/>
      <c r="QHD122" s="152"/>
      <c r="QHE122" s="152"/>
      <c r="QHF122" s="152"/>
      <c r="QHG122" s="152"/>
      <c r="QHH122" s="152"/>
      <c r="QHI122" s="152"/>
      <c r="QHJ122" s="152"/>
      <c r="QHK122" s="152"/>
      <c r="QHL122" s="152"/>
      <c r="QHM122" s="152"/>
      <c r="QHN122" s="152"/>
      <c r="QHO122" s="152"/>
      <c r="QHP122" s="152"/>
      <c r="QHQ122" s="152"/>
      <c r="QHR122" s="152"/>
      <c r="QHS122" s="152"/>
      <c r="QHT122" s="152"/>
      <c r="QHU122" s="152"/>
      <c r="QHV122" s="152"/>
      <c r="QHW122" s="152"/>
      <c r="QHX122" s="152"/>
      <c r="QHY122" s="152"/>
      <c r="QHZ122" s="152"/>
      <c r="QIA122" s="152"/>
      <c r="QIB122" s="152"/>
      <c r="QIC122" s="152"/>
      <c r="QID122" s="152"/>
      <c r="QIE122" s="152"/>
      <c r="QIF122" s="152"/>
      <c r="QIG122" s="152"/>
      <c r="QIH122" s="152"/>
      <c r="QII122" s="152"/>
      <c r="QIJ122" s="152"/>
      <c r="QIK122" s="152"/>
      <c r="QIL122" s="152"/>
      <c r="QIM122" s="152"/>
      <c r="QIN122" s="152"/>
      <c r="QIO122" s="152"/>
      <c r="QIP122" s="152"/>
      <c r="QIQ122" s="152"/>
      <c r="QIR122" s="152"/>
      <c r="QIS122" s="152"/>
      <c r="QIT122" s="152"/>
      <c r="QIU122" s="152"/>
      <c r="QIV122" s="152"/>
      <c r="QIW122" s="152"/>
      <c r="QIX122" s="152"/>
      <c r="QIY122" s="152"/>
      <c r="QIZ122" s="152"/>
      <c r="QJA122" s="152"/>
      <c r="QJB122" s="152"/>
      <c r="QJC122" s="152"/>
      <c r="QJD122" s="152"/>
      <c r="QJE122" s="152"/>
      <c r="QJF122" s="152"/>
      <c r="QJG122" s="152"/>
      <c r="QJH122" s="152"/>
      <c r="QJI122" s="152"/>
      <c r="QJJ122" s="152"/>
      <c r="QJK122" s="152"/>
      <c r="QJL122" s="152"/>
      <c r="QJM122" s="152"/>
      <c r="QJN122" s="152"/>
      <c r="QJO122" s="152"/>
      <c r="QJP122" s="152"/>
      <c r="QJQ122" s="152"/>
      <c r="QJR122" s="152"/>
      <c r="QJS122" s="152"/>
      <c r="QJT122" s="152"/>
      <c r="QJU122" s="152"/>
      <c r="QJV122" s="152"/>
      <c r="QJW122" s="152"/>
      <c r="QJX122" s="152"/>
      <c r="QJY122" s="152"/>
      <c r="QJZ122" s="152"/>
      <c r="QKA122" s="152"/>
      <c r="QKB122" s="152"/>
      <c r="QKC122" s="152"/>
      <c r="QKD122" s="152"/>
      <c r="QKE122" s="152"/>
      <c r="QKF122" s="152"/>
      <c r="QKG122" s="152"/>
      <c r="QKH122" s="152"/>
      <c r="QKI122" s="152"/>
      <c r="QKJ122" s="152"/>
      <c r="QKK122" s="152"/>
      <c r="QKL122" s="152"/>
      <c r="QKM122" s="152"/>
      <c r="QKN122" s="152"/>
      <c r="QKO122" s="152"/>
      <c r="QKP122" s="152"/>
      <c r="QKQ122" s="152"/>
      <c r="QKR122" s="152"/>
      <c r="QKS122" s="152"/>
      <c r="QKT122" s="152"/>
      <c r="QKU122" s="152"/>
      <c r="QKV122" s="152"/>
      <c r="QKW122" s="152"/>
      <c r="QKX122" s="152"/>
      <c r="QKY122" s="152"/>
      <c r="QKZ122" s="152"/>
      <c r="QLA122" s="152"/>
      <c r="QLB122" s="152"/>
      <c r="QLC122" s="152"/>
      <c r="QLD122" s="152"/>
      <c r="QLE122" s="152"/>
      <c r="QLF122" s="152"/>
      <c r="QLG122" s="152"/>
      <c r="QLH122" s="152"/>
      <c r="QLI122" s="152"/>
      <c r="QLJ122" s="152"/>
      <c r="QLK122" s="152"/>
      <c r="QLL122" s="152"/>
      <c r="QLM122" s="152"/>
      <c r="QLN122" s="152"/>
      <c r="QLO122" s="152"/>
      <c r="QLP122" s="152"/>
      <c r="QLQ122" s="152"/>
      <c r="QLR122" s="152"/>
      <c r="QLS122" s="152"/>
      <c r="QLT122" s="152"/>
      <c r="QLU122" s="152"/>
      <c r="QLV122" s="152"/>
      <c r="QLW122" s="152"/>
      <c r="QLX122" s="152"/>
      <c r="QLY122" s="152"/>
      <c r="QLZ122" s="152"/>
      <c r="QMA122" s="152"/>
      <c r="QMB122" s="152"/>
      <c r="QMC122" s="152"/>
      <c r="QMD122" s="152"/>
      <c r="QME122" s="152"/>
      <c r="QMF122" s="152"/>
      <c r="QMG122" s="152"/>
      <c r="QMH122" s="152"/>
      <c r="QMI122" s="152"/>
      <c r="QMJ122" s="152"/>
      <c r="QMK122" s="152"/>
      <c r="QML122" s="152"/>
      <c r="QMM122" s="152"/>
      <c r="QMN122" s="152"/>
      <c r="QMO122" s="152"/>
      <c r="QMP122" s="152"/>
      <c r="QMQ122" s="152"/>
      <c r="QMR122" s="152"/>
      <c r="QMS122" s="152"/>
      <c r="QMT122" s="152"/>
      <c r="QMU122" s="152"/>
      <c r="QMV122" s="152"/>
      <c r="QMW122" s="152"/>
      <c r="QMX122" s="152"/>
      <c r="QMY122" s="152"/>
      <c r="QMZ122" s="152"/>
      <c r="QNA122" s="152"/>
      <c r="QNB122" s="152"/>
      <c r="QNC122" s="152"/>
      <c r="QND122" s="152"/>
      <c r="QNE122" s="152"/>
      <c r="QNF122" s="152"/>
      <c r="QNG122" s="152"/>
      <c r="QNH122" s="152"/>
      <c r="QNI122" s="152"/>
      <c r="QNJ122" s="152"/>
      <c r="QNK122" s="152"/>
      <c r="QNL122" s="152"/>
      <c r="QNM122" s="152"/>
      <c r="QNN122" s="152"/>
      <c r="QNO122" s="152"/>
      <c r="QNP122" s="152"/>
      <c r="QNQ122" s="152"/>
      <c r="QNR122" s="152"/>
      <c r="QNS122" s="152"/>
      <c r="QNT122" s="152"/>
      <c r="QNU122" s="152"/>
      <c r="QNV122" s="152"/>
      <c r="QNW122" s="152"/>
      <c r="QNX122" s="152"/>
      <c r="QNY122" s="152"/>
      <c r="QNZ122" s="152"/>
      <c r="QOA122" s="152"/>
      <c r="QOB122" s="152"/>
      <c r="QOC122" s="152"/>
      <c r="QOD122" s="152"/>
      <c r="QOE122" s="152"/>
      <c r="QOF122" s="152"/>
      <c r="QOG122" s="152"/>
      <c r="QOH122" s="152"/>
      <c r="QOI122" s="152"/>
      <c r="QOJ122" s="152"/>
      <c r="QOK122" s="152"/>
      <c r="QOL122" s="152"/>
      <c r="QOM122" s="152"/>
      <c r="QON122" s="152"/>
      <c r="QOO122" s="152"/>
      <c r="QOP122" s="152"/>
      <c r="QOQ122" s="152"/>
      <c r="QOR122" s="152"/>
      <c r="QOS122" s="152"/>
      <c r="QOT122" s="152"/>
      <c r="QOU122" s="152"/>
      <c r="QOV122" s="152"/>
      <c r="QOW122" s="152"/>
      <c r="QOX122" s="152"/>
      <c r="QOY122" s="152"/>
      <c r="QOZ122" s="152"/>
      <c r="QPA122" s="152"/>
      <c r="QPB122" s="152"/>
      <c r="QPC122" s="152"/>
      <c r="QPD122" s="152"/>
      <c r="QPE122" s="152"/>
      <c r="QPF122" s="152"/>
      <c r="QPG122" s="152"/>
      <c r="QPH122" s="152"/>
      <c r="QPI122" s="152"/>
      <c r="QPJ122" s="152"/>
      <c r="QPK122" s="152"/>
      <c r="QPL122" s="152"/>
      <c r="QPM122" s="152"/>
      <c r="QPN122" s="152"/>
      <c r="QPO122" s="152"/>
      <c r="QPP122" s="152"/>
      <c r="QPQ122" s="152"/>
      <c r="QPR122" s="152"/>
      <c r="QPS122" s="152"/>
      <c r="QPT122" s="152"/>
      <c r="QPU122" s="152"/>
      <c r="QPV122" s="152"/>
      <c r="QPW122" s="152"/>
      <c r="QPX122" s="152"/>
      <c r="QPY122" s="152"/>
      <c r="QPZ122" s="152"/>
      <c r="QQA122" s="152"/>
      <c r="QQB122" s="152"/>
      <c r="QQC122" s="152"/>
      <c r="QQD122" s="152"/>
      <c r="QQE122" s="152"/>
      <c r="QQF122" s="152"/>
      <c r="QQG122" s="152"/>
      <c r="QQH122" s="152"/>
      <c r="QQI122" s="152"/>
      <c r="QQJ122" s="152"/>
      <c r="QQK122" s="152"/>
      <c r="QQL122" s="152"/>
      <c r="QQM122" s="152"/>
      <c r="QQN122" s="152"/>
      <c r="QQO122" s="152"/>
      <c r="QQP122" s="152"/>
      <c r="QQQ122" s="152"/>
      <c r="QQR122" s="152"/>
      <c r="QQS122" s="152"/>
      <c r="QQT122" s="152"/>
      <c r="QQU122" s="152"/>
      <c r="QQV122" s="152"/>
      <c r="QQW122" s="152"/>
      <c r="QQX122" s="152"/>
      <c r="QQY122" s="152"/>
      <c r="QQZ122" s="152"/>
      <c r="QRA122" s="152"/>
      <c r="QRB122" s="152"/>
      <c r="QRC122" s="152"/>
      <c r="QRD122" s="152"/>
      <c r="QRE122" s="152"/>
      <c r="QRF122" s="152"/>
      <c r="QRG122" s="152"/>
      <c r="QRH122" s="152"/>
      <c r="QRI122" s="152"/>
      <c r="QRJ122" s="152"/>
      <c r="QRK122" s="152"/>
      <c r="QRL122" s="152"/>
      <c r="QRM122" s="152"/>
      <c r="QRN122" s="152"/>
      <c r="QRO122" s="152"/>
      <c r="QRP122" s="152"/>
      <c r="QRQ122" s="152"/>
      <c r="QRR122" s="152"/>
      <c r="QRS122" s="152"/>
      <c r="QRT122" s="152"/>
      <c r="QRU122" s="152"/>
      <c r="QRV122" s="152"/>
      <c r="QRW122" s="152"/>
      <c r="QRX122" s="152"/>
      <c r="QRY122" s="152"/>
      <c r="QRZ122" s="152"/>
      <c r="QSA122" s="152"/>
      <c r="QSB122" s="152"/>
      <c r="QSC122" s="152"/>
      <c r="QSD122" s="152"/>
      <c r="QSE122" s="152"/>
      <c r="QSF122" s="152"/>
      <c r="QSG122" s="152"/>
      <c r="QSH122" s="152"/>
      <c r="QSI122" s="152"/>
      <c r="QSJ122" s="152"/>
      <c r="QSK122" s="152"/>
      <c r="QSL122" s="152"/>
      <c r="QSM122" s="152"/>
      <c r="QSN122" s="152"/>
      <c r="QSO122" s="152"/>
      <c r="QSP122" s="152"/>
      <c r="QSQ122" s="152"/>
      <c r="QSR122" s="152"/>
      <c r="QSS122" s="152"/>
      <c r="QST122" s="152"/>
      <c r="QSU122" s="152"/>
      <c r="QSV122" s="152"/>
      <c r="QSW122" s="152"/>
      <c r="QSX122" s="152"/>
      <c r="QSY122" s="152"/>
      <c r="QSZ122" s="152"/>
      <c r="QTA122" s="152"/>
      <c r="QTB122" s="152"/>
      <c r="QTC122" s="152"/>
      <c r="QTD122" s="152"/>
      <c r="QTE122" s="152"/>
      <c r="QTF122" s="152"/>
      <c r="QTG122" s="152"/>
      <c r="QTH122" s="152"/>
      <c r="QTI122" s="152"/>
      <c r="QTJ122" s="152"/>
      <c r="QTK122" s="152"/>
      <c r="QTL122" s="152"/>
      <c r="QTM122" s="152"/>
      <c r="QTN122" s="152"/>
      <c r="QTO122" s="152"/>
      <c r="QTP122" s="152"/>
      <c r="QTQ122" s="152"/>
      <c r="QTR122" s="152"/>
      <c r="QTS122" s="152"/>
      <c r="QTT122" s="152"/>
      <c r="QTU122" s="152"/>
      <c r="QTV122" s="152"/>
      <c r="QTW122" s="152"/>
      <c r="QTX122" s="152"/>
      <c r="QTY122" s="152"/>
      <c r="QTZ122" s="152"/>
      <c r="QUA122" s="152"/>
      <c r="QUB122" s="152"/>
      <c r="QUC122" s="152"/>
      <c r="QUD122" s="152"/>
      <c r="QUE122" s="152"/>
      <c r="QUF122" s="152"/>
      <c r="QUG122" s="152"/>
      <c r="QUH122" s="152"/>
      <c r="QUI122" s="152"/>
      <c r="QUJ122" s="152"/>
      <c r="QUK122" s="152"/>
      <c r="QUL122" s="152"/>
      <c r="QUM122" s="152"/>
      <c r="QUN122" s="152"/>
      <c r="QUO122" s="152"/>
      <c r="QUP122" s="152"/>
      <c r="QUQ122" s="152"/>
      <c r="QUR122" s="152"/>
      <c r="QUS122" s="152"/>
      <c r="QUT122" s="152"/>
      <c r="QUU122" s="152"/>
      <c r="QUV122" s="152"/>
      <c r="QUW122" s="152"/>
      <c r="QUX122" s="152"/>
      <c r="QUY122" s="152"/>
      <c r="QUZ122" s="152"/>
      <c r="QVA122" s="152"/>
      <c r="QVB122" s="152"/>
      <c r="QVC122" s="152"/>
      <c r="QVD122" s="152"/>
      <c r="QVE122" s="152"/>
      <c r="QVF122" s="152"/>
      <c r="QVG122" s="152"/>
      <c r="QVH122" s="152"/>
      <c r="QVI122" s="152"/>
      <c r="QVJ122" s="152"/>
      <c r="QVK122" s="152"/>
      <c r="QVL122" s="152"/>
      <c r="QVM122" s="152"/>
      <c r="QVN122" s="152"/>
      <c r="QVO122" s="152"/>
      <c r="QVP122" s="152"/>
      <c r="QVQ122" s="152"/>
      <c r="QVR122" s="152"/>
      <c r="QVS122" s="152"/>
      <c r="QVT122" s="152"/>
      <c r="QVU122" s="152"/>
      <c r="QVV122" s="152"/>
      <c r="QVW122" s="152"/>
      <c r="QVX122" s="152"/>
      <c r="QVY122" s="152"/>
      <c r="QVZ122" s="152"/>
      <c r="QWA122" s="152"/>
      <c r="QWB122" s="152"/>
      <c r="QWC122" s="152"/>
      <c r="QWD122" s="152"/>
      <c r="QWE122" s="152"/>
      <c r="QWF122" s="152"/>
      <c r="QWG122" s="152"/>
      <c r="QWH122" s="152"/>
      <c r="QWI122" s="152"/>
      <c r="QWJ122" s="152"/>
      <c r="QWK122" s="152"/>
      <c r="QWL122" s="152"/>
      <c r="QWM122" s="152"/>
      <c r="QWN122" s="152"/>
      <c r="QWO122" s="152"/>
      <c r="QWP122" s="152"/>
      <c r="QWQ122" s="152"/>
      <c r="QWR122" s="152"/>
      <c r="QWS122" s="152"/>
      <c r="QWT122" s="152"/>
      <c r="QWU122" s="152"/>
      <c r="QWV122" s="152"/>
      <c r="QWW122" s="152"/>
      <c r="QWX122" s="152"/>
      <c r="QWY122" s="152"/>
      <c r="QWZ122" s="152"/>
      <c r="QXA122" s="152"/>
      <c r="QXB122" s="152"/>
      <c r="QXC122" s="152"/>
      <c r="QXD122" s="152"/>
      <c r="QXE122" s="152"/>
      <c r="QXF122" s="152"/>
      <c r="QXG122" s="152"/>
      <c r="QXH122" s="152"/>
      <c r="QXI122" s="152"/>
      <c r="QXJ122" s="152"/>
      <c r="QXK122" s="152"/>
      <c r="QXL122" s="152"/>
      <c r="QXM122" s="152"/>
      <c r="QXN122" s="152"/>
      <c r="QXO122" s="152"/>
      <c r="QXP122" s="152"/>
      <c r="QXQ122" s="152"/>
      <c r="QXR122" s="152"/>
      <c r="QXS122" s="152"/>
      <c r="QXT122" s="152"/>
      <c r="QXU122" s="152"/>
      <c r="QXV122" s="152"/>
      <c r="QXW122" s="152"/>
      <c r="QXX122" s="152"/>
      <c r="QXY122" s="152"/>
      <c r="QXZ122" s="152"/>
      <c r="QYA122" s="152"/>
      <c r="QYB122" s="152"/>
      <c r="QYC122" s="152"/>
      <c r="QYD122" s="152"/>
      <c r="QYE122" s="152"/>
      <c r="QYF122" s="152"/>
      <c r="QYG122" s="152"/>
      <c r="QYH122" s="152"/>
      <c r="QYI122" s="152"/>
      <c r="QYJ122" s="152"/>
      <c r="QYK122" s="152"/>
      <c r="QYL122" s="152"/>
      <c r="QYM122" s="152"/>
      <c r="QYN122" s="152"/>
      <c r="QYO122" s="152"/>
      <c r="QYP122" s="152"/>
      <c r="QYQ122" s="152"/>
      <c r="QYR122" s="152"/>
      <c r="QYS122" s="152"/>
      <c r="QYT122" s="152"/>
      <c r="QYU122" s="152"/>
      <c r="QYV122" s="152"/>
      <c r="QYW122" s="152"/>
      <c r="QYX122" s="152"/>
      <c r="QYY122" s="152"/>
      <c r="QYZ122" s="152"/>
      <c r="QZA122" s="152"/>
      <c r="QZB122" s="152"/>
      <c r="QZC122" s="152"/>
      <c r="QZD122" s="152"/>
      <c r="QZE122" s="152"/>
      <c r="QZF122" s="152"/>
      <c r="QZG122" s="152"/>
      <c r="QZH122" s="152"/>
      <c r="QZI122" s="152"/>
      <c r="QZJ122" s="152"/>
      <c r="QZK122" s="152"/>
      <c r="QZL122" s="152"/>
      <c r="QZM122" s="152"/>
      <c r="QZN122" s="152"/>
      <c r="QZO122" s="152"/>
      <c r="QZP122" s="152"/>
      <c r="QZQ122" s="152"/>
      <c r="QZR122" s="152"/>
      <c r="QZS122" s="152"/>
      <c r="QZT122" s="152"/>
      <c r="QZU122" s="152"/>
      <c r="QZV122" s="152"/>
      <c r="QZW122" s="152"/>
      <c r="QZX122" s="152"/>
      <c r="QZY122" s="152"/>
      <c r="QZZ122" s="152"/>
      <c r="RAA122" s="152"/>
      <c r="RAB122" s="152"/>
      <c r="RAC122" s="152"/>
      <c r="RAD122" s="152"/>
      <c r="RAE122" s="152"/>
      <c r="RAF122" s="152"/>
      <c r="RAG122" s="152"/>
      <c r="RAH122" s="152"/>
      <c r="RAI122" s="152"/>
      <c r="RAJ122" s="152"/>
      <c r="RAK122" s="152"/>
      <c r="RAL122" s="152"/>
      <c r="RAM122" s="152"/>
      <c r="RAN122" s="152"/>
      <c r="RAO122" s="152"/>
      <c r="RAP122" s="152"/>
      <c r="RAQ122" s="152"/>
      <c r="RAR122" s="152"/>
      <c r="RAS122" s="152"/>
      <c r="RAT122" s="152"/>
      <c r="RAU122" s="152"/>
      <c r="RAV122" s="152"/>
      <c r="RAW122" s="152"/>
      <c r="RAX122" s="152"/>
      <c r="RAY122" s="152"/>
      <c r="RAZ122" s="152"/>
      <c r="RBA122" s="152"/>
      <c r="RBB122" s="152"/>
      <c r="RBC122" s="152"/>
      <c r="RBD122" s="152"/>
      <c r="RBE122" s="152"/>
      <c r="RBF122" s="152"/>
      <c r="RBG122" s="152"/>
      <c r="RBH122" s="152"/>
      <c r="RBI122" s="152"/>
      <c r="RBJ122" s="152"/>
      <c r="RBK122" s="152"/>
      <c r="RBL122" s="152"/>
      <c r="RBM122" s="152"/>
      <c r="RBN122" s="152"/>
      <c r="RBO122" s="152"/>
      <c r="RBP122" s="152"/>
      <c r="RBQ122" s="152"/>
      <c r="RBR122" s="152"/>
      <c r="RBS122" s="152"/>
      <c r="RBT122" s="152"/>
      <c r="RBU122" s="152"/>
      <c r="RBV122" s="152"/>
      <c r="RBW122" s="152"/>
      <c r="RBX122" s="152"/>
      <c r="RBY122" s="152"/>
      <c r="RBZ122" s="152"/>
      <c r="RCA122" s="152"/>
      <c r="RCB122" s="152"/>
      <c r="RCC122" s="152"/>
      <c r="RCD122" s="152"/>
      <c r="RCE122" s="152"/>
      <c r="RCF122" s="152"/>
      <c r="RCG122" s="152"/>
      <c r="RCH122" s="152"/>
      <c r="RCI122" s="152"/>
      <c r="RCJ122" s="152"/>
      <c r="RCK122" s="152"/>
      <c r="RCL122" s="152"/>
      <c r="RCM122" s="152"/>
      <c r="RCN122" s="152"/>
      <c r="RCO122" s="152"/>
      <c r="RCP122" s="152"/>
      <c r="RCQ122" s="152"/>
      <c r="RCR122" s="152"/>
      <c r="RCS122" s="152"/>
      <c r="RCT122" s="152"/>
      <c r="RCU122" s="152"/>
      <c r="RCV122" s="152"/>
      <c r="RCW122" s="152"/>
      <c r="RCX122" s="152"/>
      <c r="RCY122" s="152"/>
      <c r="RCZ122" s="152"/>
      <c r="RDA122" s="152"/>
      <c r="RDB122" s="152"/>
      <c r="RDC122" s="152"/>
      <c r="RDD122" s="152"/>
      <c r="RDE122" s="152"/>
      <c r="RDF122" s="152"/>
      <c r="RDG122" s="152"/>
      <c r="RDH122" s="152"/>
      <c r="RDI122" s="152"/>
      <c r="RDJ122" s="152"/>
      <c r="RDK122" s="152"/>
      <c r="RDL122" s="152"/>
      <c r="RDM122" s="152"/>
      <c r="RDN122" s="152"/>
      <c r="RDO122" s="152"/>
      <c r="RDP122" s="152"/>
      <c r="RDQ122" s="152"/>
      <c r="RDR122" s="152"/>
      <c r="RDS122" s="152"/>
      <c r="RDT122" s="152"/>
      <c r="RDU122" s="152"/>
      <c r="RDV122" s="152"/>
      <c r="RDW122" s="152"/>
      <c r="RDX122" s="152"/>
      <c r="RDY122" s="152"/>
      <c r="RDZ122" s="152"/>
      <c r="REA122" s="152"/>
      <c r="REB122" s="152"/>
      <c r="REC122" s="152"/>
      <c r="RED122" s="152"/>
      <c r="REE122" s="152"/>
      <c r="REF122" s="152"/>
      <c r="REG122" s="152"/>
      <c r="REH122" s="152"/>
      <c r="REI122" s="152"/>
      <c r="REJ122" s="152"/>
      <c r="REK122" s="152"/>
      <c r="REL122" s="152"/>
      <c r="REM122" s="152"/>
      <c r="REN122" s="152"/>
      <c r="REO122" s="152"/>
      <c r="REP122" s="152"/>
      <c r="REQ122" s="152"/>
      <c r="RER122" s="152"/>
      <c r="RES122" s="152"/>
      <c r="RET122" s="152"/>
      <c r="REU122" s="152"/>
      <c r="REV122" s="152"/>
      <c r="REW122" s="152"/>
      <c r="REX122" s="152"/>
      <c r="REY122" s="152"/>
      <c r="REZ122" s="152"/>
      <c r="RFA122" s="152"/>
      <c r="RFB122" s="152"/>
      <c r="RFC122" s="152"/>
      <c r="RFD122" s="152"/>
      <c r="RFE122" s="152"/>
      <c r="RFF122" s="152"/>
      <c r="RFG122" s="152"/>
      <c r="RFH122" s="152"/>
      <c r="RFI122" s="152"/>
      <c r="RFJ122" s="152"/>
      <c r="RFK122" s="152"/>
      <c r="RFL122" s="152"/>
      <c r="RFM122" s="152"/>
      <c r="RFN122" s="152"/>
      <c r="RFO122" s="152"/>
      <c r="RFP122" s="152"/>
      <c r="RFQ122" s="152"/>
      <c r="RFR122" s="152"/>
      <c r="RFS122" s="152"/>
      <c r="RFT122" s="152"/>
      <c r="RFU122" s="152"/>
      <c r="RFV122" s="152"/>
      <c r="RFW122" s="152"/>
      <c r="RFX122" s="152"/>
      <c r="RFY122" s="152"/>
      <c r="RFZ122" s="152"/>
      <c r="RGA122" s="152"/>
      <c r="RGB122" s="152"/>
      <c r="RGC122" s="152"/>
      <c r="RGD122" s="152"/>
      <c r="RGE122" s="152"/>
      <c r="RGF122" s="152"/>
      <c r="RGG122" s="152"/>
      <c r="RGH122" s="152"/>
      <c r="RGI122" s="152"/>
      <c r="RGJ122" s="152"/>
      <c r="RGK122" s="152"/>
      <c r="RGL122" s="152"/>
      <c r="RGM122" s="152"/>
      <c r="RGN122" s="152"/>
      <c r="RGO122" s="152"/>
      <c r="RGP122" s="152"/>
      <c r="RGQ122" s="152"/>
      <c r="RGR122" s="152"/>
      <c r="RGS122" s="152"/>
      <c r="RGT122" s="152"/>
      <c r="RGU122" s="152"/>
      <c r="RGV122" s="152"/>
      <c r="RGW122" s="152"/>
      <c r="RGX122" s="152"/>
      <c r="RGY122" s="152"/>
      <c r="RGZ122" s="152"/>
      <c r="RHA122" s="152"/>
      <c r="RHB122" s="152"/>
      <c r="RHC122" s="152"/>
      <c r="RHD122" s="152"/>
      <c r="RHE122" s="152"/>
      <c r="RHF122" s="152"/>
      <c r="RHG122" s="152"/>
      <c r="RHH122" s="152"/>
      <c r="RHI122" s="152"/>
      <c r="RHJ122" s="152"/>
      <c r="RHK122" s="152"/>
      <c r="RHL122" s="152"/>
      <c r="RHM122" s="152"/>
      <c r="RHN122" s="152"/>
      <c r="RHO122" s="152"/>
      <c r="RHP122" s="152"/>
      <c r="RHQ122" s="152"/>
      <c r="RHR122" s="152"/>
      <c r="RHS122" s="152"/>
      <c r="RHT122" s="152"/>
      <c r="RHU122" s="152"/>
      <c r="RHV122" s="152"/>
      <c r="RHW122" s="152"/>
      <c r="RHX122" s="152"/>
      <c r="RHY122" s="152"/>
      <c r="RHZ122" s="152"/>
      <c r="RIA122" s="152"/>
      <c r="RIB122" s="152"/>
      <c r="RIC122" s="152"/>
      <c r="RID122" s="152"/>
      <c r="RIE122" s="152"/>
      <c r="RIF122" s="152"/>
      <c r="RIG122" s="152"/>
      <c r="RIH122" s="152"/>
      <c r="RII122" s="152"/>
      <c r="RIJ122" s="152"/>
      <c r="RIK122" s="152"/>
      <c r="RIL122" s="152"/>
      <c r="RIM122" s="152"/>
      <c r="RIN122" s="152"/>
      <c r="RIO122" s="152"/>
      <c r="RIP122" s="152"/>
      <c r="RIQ122" s="152"/>
      <c r="RIR122" s="152"/>
      <c r="RIS122" s="152"/>
      <c r="RIT122" s="152"/>
      <c r="RIU122" s="152"/>
      <c r="RIV122" s="152"/>
      <c r="RIW122" s="152"/>
      <c r="RIX122" s="152"/>
      <c r="RIY122" s="152"/>
      <c r="RIZ122" s="152"/>
      <c r="RJA122" s="152"/>
      <c r="RJB122" s="152"/>
      <c r="RJC122" s="152"/>
      <c r="RJD122" s="152"/>
      <c r="RJE122" s="152"/>
      <c r="RJF122" s="152"/>
      <c r="RJG122" s="152"/>
      <c r="RJH122" s="152"/>
      <c r="RJI122" s="152"/>
      <c r="RJJ122" s="152"/>
      <c r="RJK122" s="152"/>
      <c r="RJL122" s="152"/>
      <c r="RJM122" s="152"/>
      <c r="RJN122" s="152"/>
      <c r="RJO122" s="152"/>
      <c r="RJP122" s="152"/>
      <c r="RJQ122" s="152"/>
      <c r="RJR122" s="152"/>
      <c r="RJS122" s="152"/>
      <c r="RJT122" s="152"/>
      <c r="RJU122" s="152"/>
      <c r="RJV122" s="152"/>
      <c r="RJW122" s="152"/>
      <c r="RJX122" s="152"/>
      <c r="RJY122" s="152"/>
      <c r="RJZ122" s="152"/>
      <c r="RKA122" s="152"/>
      <c r="RKB122" s="152"/>
      <c r="RKC122" s="152"/>
      <c r="RKD122" s="152"/>
      <c r="RKE122" s="152"/>
      <c r="RKF122" s="152"/>
      <c r="RKG122" s="152"/>
      <c r="RKH122" s="152"/>
      <c r="RKI122" s="152"/>
      <c r="RKJ122" s="152"/>
      <c r="RKK122" s="152"/>
      <c r="RKL122" s="152"/>
      <c r="RKM122" s="152"/>
      <c r="RKN122" s="152"/>
      <c r="RKO122" s="152"/>
      <c r="RKP122" s="152"/>
      <c r="RKQ122" s="152"/>
      <c r="RKR122" s="152"/>
      <c r="RKS122" s="152"/>
      <c r="RKT122" s="152"/>
      <c r="RKU122" s="152"/>
      <c r="RKV122" s="152"/>
      <c r="RKW122" s="152"/>
      <c r="RKX122" s="152"/>
      <c r="RKY122" s="152"/>
      <c r="RKZ122" s="152"/>
      <c r="RLA122" s="152"/>
      <c r="RLB122" s="152"/>
      <c r="RLC122" s="152"/>
      <c r="RLD122" s="152"/>
      <c r="RLE122" s="152"/>
      <c r="RLF122" s="152"/>
      <c r="RLG122" s="152"/>
      <c r="RLH122" s="152"/>
      <c r="RLI122" s="152"/>
      <c r="RLJ122" s="152"/>
      <c r="RLK122" s="152"/>
      <c r="RLL122" s="152"/>
      <c r="RLM122" s="152"/>
      <c r="RLN122" s="152"/>
      <c r="RLO122" s="152"/>
      <c r="RLP122" s="152"/>
      <c r="RLQ122" s="152"/>
      <c r="RLR122" s="152"/>
      <c r="RLS122" s="152"/>
      <c r="RLT122" s="152"/>
      <c r="RLU122" s="152"/>
      <c r="RLV122" s="152"/>
      <c r="RLW122" s="152"/>
      <c r="RLX122" s="152"/>
      <c r="RLY122" s="152"/>
      <c r="RLZ122" s="152"/>
      <c r="RMA122" s="152"/>
      <c r="RMB122" s="152"/>
      <c r="RMC122" s="152"/>
      <c r="RMD122" s="152"/>
      <c r="RME122" s="152"/>
      <c r="RMF122" s="152"/>
      <c r="RMG122" s="152"/>
      <c r="RMH122" s="152"/>
      <c r="RMI122" s="152"/>
      <c r="RMJ122" s="152"/>
      <c r="RMK122" s="152"/>
      <c r="RML122" s="152"/>
      <c r="RMM122" s="152"/>
      <c r="RMN122" s="152"/>
      <c r="RMO122" s="152"/>
      <c r="RMP122" s="152"/>
      <c r="RMQ122" s="152"/>
      <c r="RMR122" s="152"/>
      <c r="RMS122" s="152"/>
      <c r="RMT122" s="152"/>
      <c r="RMU122" s="152"/>
      <c r="RMV122" s="152"/>
      <c r="RMW122" s="152"/>
      <c r="RMX122" s="152"/>
      <c r="RMY122" s="152"/>
      <c r="RMZ122" s="152"/>
      <c r="RNA122" s="152"/>
      <c r="RNB122" s="152"/>
      <c r="RNC122" s="152"/>
      <c r="RND122" s="152"/>
      <c r="RNE122" s="152"/>
      <c r="RNF122" s="152"/>
      <c r="RNG122" s="152"/>
      <c r="RNH122" s="152"/>
      <c r="RNI122" s="152"/>
      <c r="RNJ122" s="152"/>
      <c r="RNK122" s="152"/>
      <c r="RNL122" s="152"/>
      <c r="RNM122" s="152"/>
      <c r="RNN122" s="152"/>
      <c r="RNO122" s="152"/>
      <c r="RNP122" s="152"/>
      <c r="RNQ122" s="152"/>
      <c r="RNR122" s="152"/>
      <c r="RNS122" s="152"/>
      <c r="RNT122" s="152"/>
      <c r="RNU122" s="152"/>
      <c r="RNV122" s="152"/>
      <c r="RNW122" s="152"/>
      <c r="RNX122" s="152"/>
      <c r="RNY122" s="152"/>
      <c r="RNZ122" s="152"/>
      <c r="ROA122" s="152"/>
      <c r="ROB122" s="152"/>
      <c r="ROC122" s="152"/>
      <c r="ROD122" s="152"/>
      <c r="ROE122" s="152"/>
      <c r="ROF122" s="152"/>
      <c r="ROG122" s="152"/>
      <c r="ROH122" s="152"/>
      <c r="ROI122" s="152"/>
      <c r="ROJ122" s="152"/>
      <c r="ROK122" s="152"/>
      <c r="ROL122" s="152"/>
      <c r="ROM122" s="152"/>
      <c r="RON122" s="152"/>
      <c r="ROO122" s="152"/>
      <c r="ROP122" s="152"/>
      <c r="ROQ122" s="152"/>
      <c r="ROR122" s="152"/>
      <c r="ROS122" s="152"/>
      <c r="ROT122" s="152"/>
      <c r="ROU122" s="152"/>
      <c r="ROV122" s="152"/>
      <c r="ROW122" s="152"/>
      <c r="ROX122" s="152"/>
      <c r="ROY122" s="152"/>
      <c r="ROZ122" s="152"/>
      <c r="RPA122" s="152"/>
      <c r="RPB122" s="152"/>
      <c r="RPC122" s="152"/>
      <c r="RPD122" s="152"/>
      <c r="RPE122" s="152"/>
      <c r="RPF122" s="152"/>
      <c r="RPG122" s="152"/>
      <c r="RPH122" s="152"/>
      <c r="RPI122" s="152"/>
      <c r="RPJ122" s="152"/>
      <c r="RPK122" s="152"/>
      <c r="RPL122" s="152"/>
      <c r="RPM122" s="152"/>
      <c r="RPN122" s="152"/>
      <c r="RPO122" s="152"/>
      <c r="RPP122" s="152"/>
      <c r="RPQ122" s="152"/>
      <c r="RPR122" s="152"/>
      <c r="RPS122" s="152"/>
      <c r="RPT122" s="152"/>
      <c r="RPU122" s="152"/>
      <c r="RPV122" s="152"/>
      <c r="RPW122" s="152"/>
      <c r="RPX122" s="152"/>
      <c r="RPY122" s="152"/>
      <c r="RPZ122" s="152"/>
      <c r="RQA122" s="152"/>
      <c r="RQB122" s="152"/>
      <c r="RQC122" s="152"/>
      <c r="RQD122" s="152"/>
      <c r="RQE122" s="152"/>
      <c r="RQF122" s="152"/>
      <c r="RQG122" s="152"/>
      <c r="RQH122" s="152"/>
      <c r="RQI122" s="152"/>
      <c r="RQJ122" s="152"/>
      <c r="RQK122" s="152"/>
      <c r="RQL122" s="152"/>
      <c r="RQM122" s="152"/>
      <c r="RQN122" s="152"/>
      <c r="RQO122" s="152"/>
      <c r="RQP122" s="152"/>
      <c r="RQQ122" s="152"/>
      <c r="RQR122" s="152"/>
      <c r="RQS122" s="152"/>
      <c r="RQT122" s="152"/>
      <c r="RQU122" s="152"/>
      <c r="RQV122" s="152"/>
      <c r="RQW122" s="152"/>
      <c r="RQX122" s="152"/>
      <c r="RQY122" s="152"/>
      <c r="RQZ122" s="152"/>
      <c r="RRA122" s="152"/>
      <c r="RRB122" s="152"/>
      <c r="RRC122" s="152"/>
      <c r="RRD122" s="152"/>
      <c r="RRE122" s="152"/>
      <c r="RRF122" s="152"/>
      <c r="RRG122" s="152"/>
      <c r="RRH122" s="152"/>
      <c r="RRI122" s="152"/>
      <c r="RRJ122" s="152"/>
      <c r="RRK122" s="152"/>
      <c r="RRL122" s="152"/>
      <c r="RRM122" s="152"/>
      <c r="RRN122" s="152"/>
      <c r="RRO122" s="152"/>
      <c r="RRP122" s="152"/>
      <c r="RRQ122" s="152"/>
      <c r="RRR122" s="152"/>
      <c r="RRS122" s="152"/>
      <c r="RRT122" s="152"/>
      <c r="RRU122" s="152"/>
      <c r="RRV122" s="152"/>
      <c r="RRW122" s="152"/>
      <c r="RRX122" s="152"/>
      <c r="RRY122" s="152"/>
      <c r="RRZ122" s="152"/>
      <c r="RSA122" s="152"/>
      <c r="RSB122" s="152"/>
      <c r="RSC122" s="152"/>
      <c r="RSD122" s="152"/>
      <c r="RSE122" s="152"/>
      <c r="RSF122" s="152"/>
      <c r="RSG122" s="152"/>
      <c r="RSH122" s="152"/>
      <c r="RSI122" s="152"/>
      <c r="RSJ122" s="152"/>
      <c r="RSK122" s="152"/>
      <c r="RSL122" s="152"/>
      <c r="RSM122" s="152"/>
      <c r="RSN122" s="152"/>
      <c r="RSO122" s="152"/>
      <c r="RSP122" s="152"/>
      <c r="RSQ122" s="152"/>
      <c r="RSR122" s="152"/>
      <c r="RSS122" s="152"/>
      <c r="RST122" s="152"/>
      <c r="RSU122" s="152"/>
      <c r="RSV122" s="152"/>
      <c r="RSW122" s="152"/>
      <c r="RSX122" s="152"/>
      <c r="RSY122" s="152"/>
      <c r="RSZ122" s="152"/>
      <c r="RTA122" s="152"/>
      <c r="RTB122" s="152"/>
      <c r="RTC122" s="152"/>
      <c r="RTD122" s="152"/>
      <c r="RTE122" s="152"/>
      <c r="RTF122" s="152"/>
      <c r="RTG122" s="152"/>
      <c r="RTH122" s="152"/>
      <c r="RTI122" s="152"/>
      <c r="RTJ122" s="152"/>
      <c r="RTK122" s="152"/>
      <c r="RTL122" s="152"/>
      <c r="RTM122" s="152"/>
      <c r="RTN122" s="152"/>
      <c r="RTO122" s="152"/>
      <c r="RTP122" s="152"/>
      <c r="RTQ122" s="152"/>
      <c r="RTR122" s="152"/>
      <c r="RTS122" s="152"/>
      <c r="RTT122" s="152"/>
      <c r="RTU122" s="152"/>
      <c r="RTV122" s="152"/>
      <c r="RTW122" s="152"/>
      <c r="RTX122" s="152"/>
      <c r="RTY122" s="152"/>
      <c r="RTZ122" s="152"/>
      <c r="RUA122" s="152"/>
      <c r="RUB122" s="152"/>
      <c r="RUC122" s="152"/>
      <c r="RUD122" s="152"/>
      <c r="RUE122" s="152"/>
      <c r="RUF122" s="152"/>
      <c r="RUG122" s="152"/>
      <c r="RUH122" s="152"/>
      <c r="RUI122" s="152"/>
      <c r="RUJ122" s="152"/>
      <c r="RUK122" s="152"/>
      <c r="RUL122" s="152"/>
      <c r="RUM122" s="152"/>
      <c r="RUN122" s="152"/>
      <c r="RUO122" s="152"/>
      <c r="RUP122" s="152"/>
      <c r="RUQ122" s="152"/>
      <c r="RUR122" s="152"/>
      <c r="RUS122" s="152"/>
      <c r="RUT122" s="152"/>
      <c r="RUU122" s="152"/>
      <c r="RUV122" s="152"/>
      <c r="RUW122" s="152"/>
      <c r="RUX122" s="152"/>
      <c r="RUY122" s="152"/>
      <c r="RUZ122" s="152"/>
      <c r="RVA122" s="152"/>
      <c r="RVB122" s="152"/>
      <c r="RVC122" s="152"/>
      <c r="RVD122" s="152"/>
      <c r="RVE122" s="152"/>
      <c r="RVF122" s="152"/>
      <c r="RVG122" s="152"/>
      <c r="RVH122" s="152"/>
      <c r="RVI122" s="152"/>
      <c r="RVJ122" s="152"/>
      <c r="RVK122" s="152"/>
      <c r="RVL122" s="152"/>
      <c r="RVM122" s="152"/>
      <c r="RVN122" s="152"/>
      <c r="RVO122" s="152"/>
      <c r="RVP122" s="152"/>
      <c r="RVQ122" s="152"/>
      <c r="RVR122" s="152"/>
      <c r="RVS122" s="152"/>
      <c r="RVT122" s="152"/>
      <c r="RVU122" s="152"/>
      <c r="RVV122" s="152"/>
      <c r="RVW122" s="152"/>
      <c r="RVX122" s="152"/>
      <c r="RVY122" s="152"/>
      <c r="RVZ122" s="152"/>
      <c r="RWA122" s="152"/>
      <c r="RWB122" s="152"/>
      <c r="RWC122" s="152"/>
      <c r="RWD122" s="152"/>
      <c r="RWE122" s="152"/>
      <c r="RWF122" s="152"/>
      <c r="RWG122" s="152"/>
      <c r="RWH122" s="152"/>
      <c r="RWI122" s="152"/>
      <c r="RWJ122" s="152"/>
      <c r="RWK122" s="152"/>
      <c r="RWL122" s="152"/>
      <c r="RWM122" s="152"/>
      <c r="RWN122" s="152"/>
      <c r="RWO122" s="152"/>
      <c r="RWP122" s="152"/>
      <c r="RWQ122" s="152"/>
      <c r="RWR122" s="152"/>
      <c r="RWS122" s="152"/>
      <c r="RWT122" s="152"/>
      <c r="RWU122" s="152"/>
      <c r="RWV122" s="152"/>
      <c r="RWW122" s="152"/>
      <c r="RWX122" s="152"/>
      <c r="RWY122" s="152"/>
      <c r="RWZ122" s="152"/>
      <c r="RXA122" s="152"/>
      <c r="RXB122" s="152"/>
      <c r="RXC122" s="152"/>
      <c r="RXD122" s="152"/>
      <c r="RXE122" s="152"/>
      <c r="RXF122" s="152"/>
      <c r="RXG122" s="152"/>
      <c r="RXH122" s="152"/>
      <c r="RXI122" s="152"/>
      <c r="RXJ122" s="152"/>
      <c r="RXK122" s="152"/>
      <c r="RXL122" s="152"/>
      <c r="RXM122" s="152"/>
      <c r="RXN122" s="152"/>
      <c r="RXO122" s="152"/>
      <c r="RXP122" s="152"/>
      <c r="RXQ122" s="152"/>
      <c r="RXR122" s="152"/>
      <c r="RXS122" s="152"/>
      <c r="RXT122" s="152"/>
      <c r="RXU122" s="152"/>
      <c r="RXV122" s="152"/>
      <c r="RXW122" s="152"/>
      <c r="RXX122" s="152"/>
      <c r="RXY122" s="152"/>
      <c r="RXZ122" s="152"/>
      <c r="RYA122" s="152"/>
      <c r="RYB122" s="152"/>
      <c r="RYC122" s="152"/>
      <c r="RYD122" s="152"/>
      <c r="RYE122" s="152"/>
      <c r="RYF122" s="152"/>
      <c r="RYG122" s="152"/>
      <c r="RYH122" s="152"/>
      <c r="RYI122" s="152"/>
      <c r="RYJ122" s="152"/>
      <c r="RYK122" s="152"/>
      <c r="RYL122" s="152"/>
      <c r="RYM122" s="152"/>
      <c r="RYN122" s="152"/>
      <c r="RYO122" s="152"/>
      <c r="RYP122" s="152"/>
      <c r="RYQ122" s="152"/>
      <c r="RYR122" s="152"/>
      <c r="RYS122" s="152"/>
      <c r="RYT122" s="152"/>
      <c r="RYU122" s="152"/>
      <c r="RYV122" s="152"/>
      <c r="RYW122" s="152"/>
      <c r="RYX122" s="152"/>
      <c r="RYY122" s="152"/>
      <c r="RYZ122" s="152"/>
      <c r="RZA122" s="152"/>
      <c r="RZB122" s="152"/>
      <c r="RZC122" s="152"/>
      <c r="RZD122" s="152"/>
      <c r="RZE122" s="152"/>
      <c r="RZF122" s="152"/>
      <c r="RZG122" s="152"/>
      <c r="RZH122" s="152"/>
      <c r="RZI122" s="152"/>
      <c r="RZJ122" s="152"/>
      <c r="RZK122" s="152"/>
      <c r="RZL122" s="152"/>
      <c r="RZM122" s="152"/>
      <c r="RZN122" s="152"/>
      <c r="RZO122" s="152"/>
      <c r="RZP122" s="152"/>
      <c r="RZQ122" s="152"/>
      <c r="RZR122" s="152"/>
      <c r="RZS122" s="152"/>
      <c r="RZT122" s="152"/>
      <c r="RZU122" s="152"/>
      <c r="RZV122" s="152"/>
      <c r="RZW122" s="152"/>
      <c r="RZX122" s="152"/>
      <c r="RZY122" s="152"/>
      <c r="RZZ122" s="152"/>
      <c r="SAA122" s="152"/>
      <c r="SAB122" s="152"/>
      <c r="SAC122" s="152"/>
      <c r="SAD122" s="152"/>
      <c r="SAE122" s="152"/>
      <c r="SAF122" s="152"/>
      <c r="SAG122" s="152"/>
      <c r="SAH122" s="152"/>
      <c r="SAI122" s="152"/>
      <c r="SAJ122" s="152"/>
      <c r="SAK122" s="152"/>
      <c r="SAL122" s="152"/>
      <c r="SAM122" s="152"/>
      <c r="SAN122" s="152"/>
      <c r="SAO122" s="152"/>
      <c r="SAP122" s="152"/>
      <c r="SAQ122" s="152"/>
      <c r="SAR122" s="152"/>
      <c r="SAS122" s="152"/>
      <c r="SAT122" s="152"/>
      <c r="SAU122" s="152"/>
      <c r="SAV122" s="152"/>
      <c r="SAW122" s="152"/>
      <c r="SAX122" s="152"/>
      <c r="SAY122" s="152"/>
      <c r="SAZ122" s="152"/>
      <c r="SBA122" s="152"/>
      <c r="SBB122" s="152"/>
      <c r="SBC122" s="152"/>
      <c r="SBD122" s="152"/>
      <c r="SBE122" s="152"/>
      <c r="SBF122" s="152"/>
      <c r="SBG122" s="152"/>
      <c r="SBH122" s="152"/>
      <c r="SBI122" s="152"/>
      <c r="SBJ122" s="152"/>
      <c r="SBK122" s="152"/>
      <c r="SBL122" s="152"/>
      <c r="SBM122" s="152"/>
      <c r="SBN122" s="152"/>
      <c r="SBO122" s="152"/>
      <c r="SBP122" s="152"/>
      <c r="SBQ122" s="152"/>
      <c r="SBR122" s="152"/>
      <c r="SBS122" s="152"/>
      <c r="SBT122" s="152"/>
      <c r="SBU122" s="152"/>
      <c r="SBV122" s="152"/>
      <c r="SBW122" s="152"/>
      <c r="SBX122" s="152"/>
      <c r="SBY122" s="152"/>
      <c r="SBZ122" s="152"/>
      <c r="SCA122" s="152"/>
      <c r="SCB122" s="152"/>
      <c r="SCC122" s="152"/>
      <c r="SCD122" s="152"/>
      <c r="SCE122" s="152"/>
      <c r="SCF122" s="152"/>
      <c r="SCG122" s="152"/>
      <c r="SCH122" s="152"/>
      <c r="SCI122" s="152"/>
      <c r="SCJ122" s="152"/>
      <c r="SCK122" s="152"/>
      <c r="SCL122" s="152"/>
      <c r="SCM122" s="152"/>
      <c r="SCN122" s="152"/>
      <c r="SCO122" s="152"/>
      <c r="SCP122" s="152"/>
      <c r="SCQ122" s="152"/>
      <c r="SCR122" s="152"/>
      <c r="SCS122" s="152"/>
      <c r="SCT122" s="152"/>
      <c r="SCU122" s="152"/>
      <c r="SCV122" s="152"/>
      <c r="SCW122" s="152"/>
      <c r="SCX122" s="152"/>
      <c r="SCY122" s="152"/>
      <c r="SCZ122" s="152"/>
      <c r="SDA122" s="152"/>
      <c r="SDB122" s="152"/>
      <c r="SDC122" s="152"/>
      <c r="SDD122" s="152"/>
      <c r="SDE122" s="152"/>
      <c r="SDF122" s="152"/>
      <c r="SDG122" s="152"/>
      <c r="SDH122" s="152"/>
      <c r="SDI122" s="152"/>
      <c r="SDJ122" s="152"/>
      <c r="SDK122" s="152"/>
      <c r="SDL122" s="152"/>
      <c r="SDM122" s="152"/>
      <c r="SDN122" s="152"/>
      <c r="SDO122" s="152"/>
      <c r="SDP122" s="152"/>
      <c r="SDQ122" s="152"/>
      <c r="SDR122" s="152"/>
      <c r="SDS122" s="152"/>
      <c r="SDT122" s="152"/>
      <c r="SDU122" s="152"/>
      <c r="SDV122" s="152"/>
      <c r="SDW122" s="152"/>
      <c r="SDX122" s="152"/>
      <c r="SDY122" s="152"/>
      <c r="SDZ122" s="152"/>
      <c r="SEA122" s="152"/>
      <c r="SEB122" s="152"/>
      <c r="SEC122" s="152"/>
      <c r="SED122" s="152"/>
      <c r="SEE122" s="152"/>
      <c r="SEF122" s="152"/>
      <c r="SEG122" s="152"/>
      <c r="SEH122" s="152"/>
      <c r="SEI122" s="152"/>
      <c r="SEJ122" s="152"/>
      <c r="SEK122" s="152"/>
      <c r="SEL122" s="152"/>
      <c r="SEM122" s="152"/>
      <c r="SEN122" s="152"/>
      <c r="SEO122" s="152"/>
      <c r="SEP122" s="152"/>
      <c r="SEQ122" s="152"/>
      <c r="SER122" s="152"/>
      <c r="SES122" s="152"/>
      <c r="SET122" s="152"/>
      <c r="SEU122" s="152"/>
      <c r="SEV122" s="152"/>
      <c r="SEW122" s="152"/>
      <c r="SEX122" s="152"/>
      <c r="SEY122" s="152"/>
      <c r="SEZ122" s="152"/>
      <c r="SFA122" s="152"/>
      <c r="SFB122" s="152"/>
      <c r="SFC122" s="152"/>
      <c r="SFD122" s="152"/>
      <c r="SFE122" s="152"/>
      <c r="SFF122" s="152"/>
      <c r="SFG122" s="152"/>
      <c r="SFH122" s="152"/>
      <c r="SFI122" s="152"/>
      <c r="SFJ122" s="152"/>
      <c r="SFK122" s="152"/>
      <c r="SFL122" s="152"/>
      <c r="SFM122" s="152"/>
      <c r="SFN122" s="152"/>
      <c r="SFO122" s="152"/>
      <c r="SFP122" s="152"/>
      <c r="SFQ122" s="152"/>
      <c r="SFR122" s="152"/>
      <c r="SFS122" s="152"/>
      <c r="SFT122" s="152"/>
      <c r="SFU122" s="152"/>
      <c r="SFV122" s="152"/>
      <c r="SFW122" s="152"/>
      <c r="SFX122" s="152"/>
      <c r="SFY122" s="152"/>
      <c r="SFZ122" s="152"/>
      <c r="SGA122" s="152"/>
      <c r="SGB122" s="152"/>
      <c r="SGC122" s="152"/>
      <c r="SGD122" s="152"/>
      <c r="SGE122" s="152"/>
      <c r="SGF122" s="152"/>
      <c r="SGG122" s="152"/>
      <c r="SGH122" s="152"/>
      <c r="SGI122" s="152"/>
      <c r="SGJ122" s="152"/>
      <c r="SGK122" s="152"/>
      <c r="SGL122" s="152"/>
      <c r="SGM122" s="152"/>
      <c r="SGN122" s="152"/>
      <c r="SGO122" s="152"/>
      <c r="SGP122" s="152"/>
      <c r="SGQ122" s="152"/>
      <c r="SGR122" s="152"/>
      <c r="SGS122" s="152"/>
      <c r="SGT122" s="152"/>
      <c r="SGU122" s="152"/>
      <c r="SGV122" s="152"/>
      <c r="SGW122" s="152"/>
      <c r="SGX122" s="152"/>
      <c r="SGY122" s="152"/>
      <c r="SGZ122" s="152"/>
      <c r="SHA122" s="152"/>
      <c r="SHB122" s="152"/>
      <c r="SHC122" s="152"/>
      <c r="SHD122" s="152"/>
      <c r="SHE122" s="152"/>
      <c r="SHF122" s="152"/>
      <c r="SHG122" s="152"/>
      <c r="SHH122" s="152"/>
      <c r="SHI122" s="152"/>
      <c r="SHJ122" s="152"/>
      <c r="SHK122" s="152"/>
      <c r="SHL122" s="152"/>
      <c r="SHM122" s="152"/>
      <c r="SHN122" s="152"/>
      <c r="SHO122" s="152"/>
      <c r="SHP122" s="152"/>
      <c r="SHQ122" s="152"/>
      <c r="SHR122" s="152"/>
      <c r="SHS122" s="152"/>
      <c r="SHT122" s="152"/>
      <c r="SHU122" s="152"/>
      <c r="SHV122" s="152"/>
      <c r="SHW122" s="152"/>
      <c r="SHX122" s="152"/>
      <c r="SHY122" s="152"/>
      <c r="SHZ122" s="152"/>
      <c r="SIA122" s="152"/>
      <c r="SIB122" s="152"/>
      <c r="SIC122" s="152"/>
      <c r="SID122" s="152"/>
      <c r="SIE122" s="152"/>
      <c r="SIF122" s="152"/>
      <c r="SIG122" s="152"/>
      <c r="SIH122" s="152"/>
      <c r="SII122" s="152"/>
      <c r="SIJ122" s="152"/>
      <c r="SIK122" s="152"/>
      <c r="SIL122" s="152"/>
      <c r="SIM122" s="152"/>
      <c r="SIN122" s="152"/>
      <c r="SIO122" s="152"/>
      <c r="SIP122" s="152"/>
      <c r="SIQ122" s="152"/>
      <c r="SIR122" s="152"/>
      <c r="SIS122" s="152"/>
      <c r="SIT122" s="152"/>
      <c r="SIU122" s="152"/>
      <c r="SIV122" s="152"/>
      <c r="SIW122" s="152"/>
      <c r="SIX122" s="152"/>
      <c r="SIY122" s="152"/>
      <c r="SIZ122" s="152"/>
      <c r="SJA122" s="152"/>
      <c r="SJB122" s="152"/>
      <c r="SJC122" s="152"/>
      <c r="SJD122" s="152"/>
      <c r="SJE122" s="152"/>
      <c r="SJF122" s="152"/>
      <c r="SJG122" s="152"/>
      <c r="SJH122" s="152"/>
      <c r="SJI122" s="152"/>
      <c r="SJJ122" s="152"/>
      <c r="SJK122" s="152"/>
      <c r="SJL122" s="152"/>
      <c r="SJM122" s="152"/>
      <c r="SJN122" s="152"/>
      <c r="SJO122" s="152"/>
      <c r="SJP122" s="152"/>
      <c r="SJQ122" s="152"/>
      <c r="SJR122" s="152"/>
      <c r="SJS122" s="152"/>
      <c r="SJT122" s="152"/>
      <c r="SJU122" s="152"/>
      <c r="SJV122" s="152"/>
      <c r="SJW122" s="152"/>
      <c r="SJX122" s="152"/>
      <c r="SJY122" s="152"/>
      <c r="SJZ122" s="152"/>
      <c r="SKA122" s="152"/>
      <c r="SKB122" s="152"/>
      <c r="SKC122" s="152"/>
      <c r="SKD122" s="152"/>
      <c r="SKE122" s="152"/>
      <c r="SKF122" s="152"/>
      <c r="SKG122" s="152"/>
      <c r="SKH122" s="152"/>
      <c r="SKI122" s="152"/>
      <c r="SKJ122" s="152"/>
      <c r="SKK122" s="152"/>
      <c r="SKL122" s="152"/>
      <c r="SKM122" s="152"/>
      <c r="SKN122" s="152"/>
      <c r="SKO122" s="152"/>
      <c r="SKP122" s="152"/>
      <c r="SKQ122" s="152"/>
      <c r="SKR122" s="152"/>
      <c r="SKS122" s="152"/>
      <c r="SKT122" s="152"/>
      <c r="SKU122" s="152"/>
      <c r="SKV122" s="152"/>
      <c r="SKW122" s="152"/>
      <c r="SKX122" s="152"/>
      <c r="SKY122" s="152"/>
      <c r="SKZ122" s="152"/>
      <c r="SLA122" s="152"/>
      <c r="SLB122" s="152"/>
      <c r="SLC122" s="152"/>
      <c r="SLD122" s="152"/>
      <c r="SLE122" s="152"/>
      <c r="SLF122" s="152"/>
      <c r="SLG122" s="152"/>
      <c r="SLH122" s="152"/>
      <c r="SLI122" s="152"/>
      <c r="SLJ122" s="152"/>
      <c r="SLK122" s="152"/>
      <c r="SLL122" s="152"/>
      <c r="SLM122" s="152"/>
      <c r="SLN122" s="152"/>
      <c r="SLO122" s="152"/>
      <c r="SLP122" s="152"/>
      <c r="SLQ122" s="152"/>
      <c r="SLR122" s="152"/>
      <c r="SLS122" s="152"/>
      <c r="SLT122" s="152"/>
      <c r="SLU122" s="152"/>
      <c r="SLV122" s="152"/>
      <c r="SLW122" s="152"/>
      <c r="SLX122" s="152"/>
      <c r="SLY122" s="152"/>
      <c r="SLZ122" s="152"/>
      <c r="SMA122" s="152"/>
      <c r="SMB122" s="152"/>
      <c r="SMC122" s="152"/>
      <c r="SMD122" s="152"/>
      <c r="SME122" s="152"/>
      <c r="SMF122" s="152"/>
      <c r="SMG122" s="152"/>
      <c r="SMH122" s="152"/>
      <c r="SMI122" s="152"/>
      <c r="SMJ122" s="152"/>
      <c r="SMK122" s="152"/>
      <c r="SML122" s="152"/>
      <c r="SMM122" s="152"/>
      <c r="SMN122" s="152"/>
      <c r="SMO122" s="152"/>
      <c r="SMP122" s="152"/>
      <c r="SMQ122" s="152"/>
      <c r="SMR122" s="152"/>
      <c r="SMS122" s="152"/>
      <c r="SMT122" s="152"/>
      <c r="SMU122" s="152"/>
      <c r="SMV122" s="152"/>
      <c r="SMW122" s="152"/>
      <c r="SMX122" s="152"/>
      <c r="SMY122" s="152"/>
      <c r="SMZ122" s="152"/>
      <c r="SNA122" s="152"/>
      <c r="SNB122" s="152"/>
      <c r="SNC122" s="152"/>
      <c r="SND122" s="152"/>
      <c r="SNE122" s="152"/>
      <c r="SNF122" s="152"/>
      <c r="SNG122" s="152"/>
      <c r="SNH122" s="152"/>
      <c r="SNI122" s="152"/>
      <c r="SNJ122" s="152"/>
      <c r="SNK122" s="152"/>
      <c r="SNL122" s="152"/>
      <c r="SNM122" s="152"/>
      <c r="SNN122" s="152"/>
      <c r="SNO122" s="152"/>
      <c r="SNP122" s="152"/>
      <c r="SNQ122" s="152"/>
      <c r="SNR122" s="152"/>
      <c r="SNS122" s="152"/>
      <c r="SNT122" s="152"/>
      <c r="SNU122" s="152"/>
      <c r="SNV122" s="152"/>
      <c r="SNW122" s="152"/>
      <c r="SNX122" s="152"/>
      <c r="SNY122" s="152"/>
      <c r="SNZ122" s="152"/>
      <c r="SOA122" s="152"/>
      <c r="SOB122" s="152"/>
      <c r="SOC122" s="152"/>
      <c r="SOD122" s="152"/>
      <c r="SOE122" s="152"/>
      <c r="SOF122" s="152"/>
      <c r="SOG122" s="152"/>
      <c r="SOH122" s="152"/>
      <c r="SOI122" s="152"/>
      <c r="SOJ122" s="152"/>
      <c r="SOK122" s="152"/>
      <c r="SOL122" s="152"/>
      <c r="SOM122" s="152"/>
      <c r="SON122" s="152"/>
      <c r="SOO122" s="152"/>
      <c r="SOP122" s="152"/>
      <c r="SOQ122" s="152"/>
      <c r="SOR122" s="152"/>
      <c r="SOS122" s="152"/>
      <c r="SOT122" s="152"/>
      <c r="SOU122" s="152"/>
      <c r="SOV122" s="152"/>
      <c r="SOW122" s="152"/>
      <c r="SOX122" s="152"/>
      <c r="SOY122" s="152"/>
      <c r="SOZ122" s="152"/>
      <c r="SPA122" s="152"/>
      <c r="SPB122" s="152"/>
      <c r="SPC122" s="152"/>
      <c r="SPD122" s="152"/>
      <c r="SPE122" s="152"/>
      <c r="SPF122" s="152"/>
      <c r="SPG122" s="152"/>
      <c r="SPH122" s="152"/>
      <c r="SPI122" s="152"/>
      <c r="SPJ122" s="152"/>
      <c r="SPK122" s="152"/>
      <c r="SPL122" s="152"/>
      <c r="SPM122" s="152"/>
      <c r="SPN122" s="152"/>
      <c r="SPO122" s="152"/>
      <c r="SPP122" s="152"/>
      <c r="SPQ122" s="152"/>
      <c r="SPR122" s="152"/>
      <c r="SPS122" s="152"/>
      <c r="SPT122" s="152"/>
      <c r="SPU122" s="152"/>
      <c r="SPV122" s="152"/>
      <c r="SPW122" s="152"/>
      <c r="SPX122" s="152"/>
      <c r="SPY122" s="152"/>
      <c r="SPZ122" s="152"/>
      <c r="SQA122" s="152"/>
      <c r="SQB122" s="152"/>
      <c r="SQC122" s="152"/>
      <c r="SQD122" s="152"/>
      <c r="SQE122" s="152"/>
      <c r="SQF122" s="152"/>
      <c r="SQG122" s="152"/>
      <c r="SQH122" s="152"/>
      <c r="SQI122" s="152"/>
      <c r="SQJ122" s="152"/>
      <c r="SQK122" s="152"/>
      <c r="SQL122" s="152"/>
      <c r="SQM122" s="152"/>
      <c r="SQN122" s="152"/>
      <c r="SQO122" s="152"/>
      <c r="SQP122" s="152"/>
      <c r="SQQ122" s="152"/>
      <c r="SQR122" s="152"/>
      <c r="SQS122" s="152"/>
      <c r="SQT122" s="152"/>
      <c r="SQU122" s="152"/>
      <c r="SQV122" s="152"/>
      <c r="SQW122" s="152"/>
      <c r="SQX122" s="152"/>
      <c r="SQY122" s="152"/>
      <c r="SQZ122" s="152"/>
      <c r="SRA122" s="152"/>
      <c r="SRB122" s="152"/>
      <c r="SRC122" s="152"/>
      <c r="SRD122" s="152"/>
      <c r="SRE122" s="152"/>
      <c r="SRF122" s="152"/>
      <c r="SRG122" s="152"/>
      <c r="SRH122" s="152"/>
      <c r="SRI122" s="152"/>
      <c r="SRJ122" s="152"/>
      <c r="SRK122" s="152"/>
      <c r="SRL122" s="152"/>
      <c r="SRM122" s="152"/>
      <c r="SRN122" s="152"/>
      <c r="SRO122" s="152"/>
      <c r="SRP122" s="152"/>
      <c r="SRQ122" s="152"/>
      <c r="SRR122" s="152"/>
      <c r="SRS122" s="152"/>
      <c r="SRT122" s="152"/>
      <c r="SRU122" s="152"/>
      <c r="SRV122" s="152"/>
      <c r="SRW122" s="152"/>
      <c r="SRX122" s="152"/>
      <c r="SRY122" s="152"/>
      <c r="SRZ122" s="152"/>
      <c r="SSA122" s="152"/>
      <c r="SSB122" s="152"/>
      <c r="SSC122" s="152"/>
      <c r="SSD122" s="152"/>
      <c r="SSE122" s="152"/>
      <c r="SSF122" s="152"/>
      <c r="SSG122" s="152"/>
      <c r="SSH122" s="152"/>
      <c r="SSI122" s="152"/>
      <c r="SSJ122" s="152"/>
      <c r="SSK122" s="152"/>
      <c r="SSL122" s="152"/>
      <c r="SSM122" s="152"/>
      <c r="SSN122" s="152"/>
      <c r="SSO122" s="152"/>
      <c r="SSP122" s="152"/>
      <c r="SSQ122" s="152"/>
      <c r="SSR122" s="152"/>
      <c r="SSS122" s="152"/>
      <c r="SST122" s="152"/>
      <c r="SSU122" s="152"/>
      <c r="SSV122" s="152"/>
      <c r="SSW122" s="152"/>
      <c r="SSX122" s="152"/>
      <c r="SSY122" s="152"/>
      <c r="SSZ122" s="152"/>
      <c r="STA122" s="152"/>
      <c r="STB122" s="152"/>
      <c r="STC122" s="152"/>
      <c r="STD122" s="152"/>
      <c r="STE122" s="152"/>
      <c r="STF122" s="152"/>
      <c r="STG122" s="152"/>
      <c r="STH122" s="152"/>
      <c r="STI122" s="152"/>
      <c r="STJ122" s="152"/>
      <c r="STK122" s="152"/>
      <c r="STL122" s="152"/>
      <c r="STM122" s="152"/>
      <c r="STN122" s="152"/>
      <c r="STO122" s="152"/>
      <c r="STP122" s="152"/>
      <c r="STQ122" s="152"/>
      <c r="STR122" s="152"/>
      <c r="STS122" s="152"/>
      <c r="STT122" s="152"/>
      <c r="STU122" s="152"/>
      <c r="STV122" s="152"/>
      <c r="STW122" s="152"/>
      <c r="STX122" s="152"/>
      <c r="STY122" s="152"/>
      <c r="STZ122" s="152"/>
      <c r="SUA122" s="152"/>
      <c r="SUB122" s="152"/>
      <c r="SUC122" s="152"/>
      <c r="SUD122" s="152"/>
      <c r="SUE122" s="152"/>
      <c r="SUF122" s="152"/>
      <c r="SUG122" s="152"/>
      <c r="SUH122" s="152"/>
      <c r="SUI122" s="152"/>
      <c r="SUJ122" s="152"/>
      <c r="SUK122" s="152"/>
      <c r="SUL122" s="152"/>
      <c r="SUM122" s="152"/>
      <c r="SUN122" s="152"/>
      <c r="SUO122" s="152"/>
      <c r="SUP122" s="152"/>
      <c r="SUQ122" s="152"/>
      <c r="SUR122" s="152"/>
      <c r="SUS122" s="152"/>
      <c r="SUT122" s="152"/>
      <c r="SUU122" s="152"/>
      <c r="SUV122" s="152"/>
      <c r="SUW122" s="152"/>
      <c r="SUX122" s="152"/>
      <c r="SUY122" s="152"/>
      <c r="SUZ122" s="152"/>
      <c r="SVA122" s="152"/>
      <c r="SVB122" s="152"/>
      <c r="SVC122" s="152"/>
      <c r="SVD122" s="152"/>
      <c r="SVE122" s="152"/>
      <c r="SVF122" s="152"/>
      <c r="SVG122" s="152"/>
      <c r="SVH122" s="152"/>
      <c r="SVI122" s="152"/>
      <c r="SVJ122" s="152"/>
      <c r="SVK122" s="152"/>
      <c r="SVL122" s="152"/>
      <c r="SVM122" s="152"/>
      <c r="SVN122" s="152"/>
      <c r="SVO122" s="152"/>
      <c r="SVP122" s="152"/>
      <c r="SVQ122" s="152"/>
      <c r="SVR122" s="152"/>
      <c r="SVS122" s="152"/>
      <c r="SVT122" s="152"/>
      <c r="SVU122" s="152"/>
      <c r="SVV122" s="152"/>
      <c r="SVW122" s="152"/>
      <c r="SVX122" s="152"/>
      <c r="SVY122" s="152"/>
      <c r="SVZ122" s="152"/>
      <c r="SWA122" s="152"/>
      <c r="SWB122" s="152"/>
      <c r="SWC122" s="152"/>
      <c r="SWD122" s="152"/>
      <c r="SWE122" s="152"/>
      <c r="SWF122" s="152"/>
      <c r="SWG122" s="152"/>
      <c r="SWH122" s="152"/>
      <c r="SWI122" s="152"/>
      <c r="SWJ122" s="152"/>
      <c r="SWK122" s="152"/>
      <c r="SWL122" s="152"/>
      <c r="SWM122" s="152"/>
      <c r="SWN122" s="152"/>
      <c r="SWO122" s="152"/>
      <c r="SWP122" s="152"/>
      <c r="SWQ122" s="152"/>
      <c r="SWR122" s="152"/>
      <c r="SWS122" s="152"/>
      <c r="SWT122" s="152"/>
      <c r="SWU122" s="152"/>
      <c r="SWV122" s="152"/>
      <c r="SWW122" s="152"/>
      <c r="SWX122" s="152"/>
      <c r="SWY122" s="152"/>
      <c r="SWZ122" s="152"/>
      <c r="SXA122" s="152"/>
      <c r="SXB122" s="152"/>
      <c r="SXC122" s="152"/>
      <c r="SXD122" s="152"/>
      <c r="SXE122" s="152"/>
      <c r="SXF122" s="152"/>
      <c r="SXG122" s="152"/>
      <c r="SXH122" s="152"/>
      <c r="SXI122" s="152"/>
      <c r="SXJ122" s="152"/>
      <c r="SXK122" s="152"/>
      <c r="SXL122" s="152"/>
      <c r="SXM122" s="152"/>
      <c r="SXN122" s="152"/>
      <c r="SXO122" s="152"/>
      <c r="SXP122" s="152"/>
      <c r="SXQ122" s="152"/>
      <c r="SXR122" s="152"/>
      <c r="SXS122" s="152"/>
      <c r="SXT122" s="152"/>
      <c r="SXU122" s="152"/>
      <c r="SXV122" s="152"/>
      <c r="SXW122" s="152"/>
      <c r="SXX122" s="152"/>
      <c r="SXY122" s="152"/>
      <c r="SXZ122" s="152"/>
      <c r="SYA122" s="152"/>
      <c r="SYB122" s="152"/>
      <c r="SYC122" s="152"/>
      <c r="SYD122" s="152"/>
      <c r="SYE122" s="152"/>
      <c r="SYF122" s="152"/>
      <c r="SYG122" s="152"/>
      <c r="SYH122" s="152"/>
      <c r="SYI122" s="152"/>
      <c r="SYJ122" s="152"/>
      <c r="SYK122" s="152"/>
      <c r="SYL122" s="152"/>
      <c r="SYM122" s="152"/>
      <c r="SYN122" s="152"/>
      <c r="SYO122" s="152"/>
      <c r="SYP122" s="152"/>
      <c r="SYQ122" s="152"/>
      <c r="SYR122" s="152"/>
      <c r="SYS122" s="152"/>
      <c r="SYT122" s="152"/>
      <c r="SYU122" s="152"/>
      <c r="SYV122" s="152"/>
      <c r="SYW122" s="152"/>
      <c r="SYX122" s="152"/>
      <c r="SYY122" s="152"/>
      <c r="SYZ122" s="152"/>
      <c r="SZA122" s="152"/>
      <c r="SZB122" s="152"/>
      <c r="SZC122" s="152"/>
      <c r="SZD122" s="152"/>
      <c r="SZE122" s="152"/>
      <c r="SZF122" s="152"/>
      <c r="SZG122" s="152"/>
      <c r="SZH122" s="152"/>
      <c r="SZI122" s="152"/>
      <c r="SZJ122" s="152"/>
      <c r="SZK122" s="152"/>
      <c r="SZL122" s="152"/>
      <c r="SZM122" s="152"/>
      <c r="SZN122" s="152"/>
      <c r="SZO122" s="152"/>
      <c r="SZP122" s="152"/>
      <c r="SZQ122" s="152"/>
      <c r="SZR122" s="152"/>
      <c r="SZS122" s="152"/>
      <c r="SZT122" s="152"/>
      <c r="SZU122" s="152"/>
      <c r="SZV122" s="152"/>
      <c r="SZW122" s="152"/>
      <c r="SZX122" s="152"/>
      <c r="SZY122" s="152"/>
      <c r="SZZ122" s="152"/>
      <c r="TAA122" s="152"/>
      <c r="TAB122" s="152"/>
      <c r="TAC122" s="152"/>
      <c r="TAD122" s="152"/>
      <c r="TAE122" s="152"/>
      <c r="TAF122" s="152"/>
      <c r="TAG122" s="152"/>
      <c r="TAH122" s="152"/>
      <c r="TAI122" s="152"/>
      <c r="TAJ122" s="152"/>
      <c r="TAK122" s="152"/>
      <c r="TAL122" s="152"/>
      <c r="TAM122" s="152"/>
      <c r="TAN122" s="152"/>
      <c r="TAO122" s="152"/>
      <c r="TAP122" s="152"/>
      <c r="TAQ122" s="152"/>
      <c r="TAR122" s="152"/>
      <c r="TAS122" s="152"/>
      <c r="TAT122" s="152"/>
      <c r="TAU122" s="152"/>
      <c r="TAV122" s="152"/>
      <c r="TAW122" s="152"/>
      <c r="TAX122" s="152"/>
      <c r="TAY122" s="152"/>
      <c r="TAZ122" s="152"/>
      <c r="TBA122" s="152"/>
      <c r="TBB122" s="152"/>
      <c r="TBC122" s="152"/>
      <c r="TBD122" s="152"/>
      <c r="TBE122" s="152"/>
      <c r="TBF122" s="152"/>
      <c r="TBG122" s="152"/>
      <c r="TBH122" s="152"/>
      <c r="TBI122" s="152"/>
      <c r="TBJ122" s="152"/>
      <c r="TBK122" s="152"/>
      <c r="TBL122" s="152"/>
      <c r="TBM122" s="152"/>
      <c r="TBN122" s="152"/>
      <c r="TBO122" s="152"/>
      <c r="TBP122" s="152"/>
      <c r="TBQ122" s="152"/>
      <c r="TBR122" s="152"/>
      <c r="TBS122" s="152"/>
      <c r="TBT122" s="152"/>
      <c r="TBU122" s="152"/>
      <c r="TBV122" s="152"/>
      <c r="TBW122" s="152"/>
      <c r="TBX122" s="152"/>
      <c r="TBY122" s="152"/>
      <c r="TBZ122" s="152"/>
      <c r="TCA122" s="152"/>
      <c r="TCB122" s="152"/>
      <c r="TCC122" s="152"/>
      <c r="TCD122" s="152"/>
      <c r="TCE122" s="152"/>
      <c r="TCF122" s="152"/>
      <c r="TCG122" s="152"/>
      <c r="TCH122" s="152"/>
      <c r="TCI122" s="152"/>
      <c r="TCJ122" s="152"/>
      <c r="TCK122" s="152"/>
      <c r="TCL122" s="152"/>
      <c r="TCM122" s="152"/>
      <c r="TCN122" s="152"/>
      <c r="TCO122" s="152"/>
      <c r="TCP122" s="152"/>
      <c r="TCQ122" s="152"/>
      <c r="TCR122" s="152"/>
      <c r="TCS122" s="152"/>
      <c r="TCT122" s="152"/>
      <c r="TCU122" s="152"/>
      <c r="TCV122" s="152"/>
      <c r="TCW122" s="152"/>
      <c r="TCX122" s="152"/>
      <c r="TCY122" s="152"/>
      <c r="TCZ122" s="152"/>
      <c r="TDA122" s="152"/>
      <c r="TDB122" s="152"/>
      <c r="TDC122" s="152"/>
      <c r="TDD122" s="152"/>
      <c r="TDE122" s="152"/>
      <c r="TDF122" s="152"/>
      <c r="TDG122" s="152"/>
      <c r="TDH122" s="152"/>
      <c r="TDI122" s="152"/>
      <c r="TDJ122" s="152"/>
      <c r="TDK122" s="152"/>
      <c r="TDL122" s="152"/>
      <c r="TDM122" s="152"/>
      <c r="TDN122" s="152"/>
      <c r="TDO122" s="152"/>
      <c r="TDP122" s="152"/>
      <c r="TDQ122" s="152"/>
      <c r="TDR122" s="152"/>
      <c r="TDS122" s="152"/>
      <c r="TDT122" s="152"/>
      <c r="TDU122" s="152"/>
      <c r="TDV122" s="152"/>
      <c r="TDW122" s="152"/>
      <c r="TDX122" s="152"/>
      <c r="TDY122" s="152"/>
      <c r="TDZ122" s="152"/>
      <c r="TEA122" s="152"/>
      <c r="TEB122" s="152"/>
      <c r="TEC122" s="152"/>
      <c r="TED122" s="152"/>
      <c r="TEE122" s="152"/>
      <c r="TEF122" s="152"/>
      <c r="TEG122" s="152"/>
      <c r="TEH122" s="152"/>
      <c r="TEI122" s="152"/>
      <c r="TEJ122" s="152"/>
      <c r="TEK122" s="152"/>
      <c r="TEL122" s="152"/>
      <c r="TEM122" s="152"/>
      <c r="TEN122" s="152"/>
      <c r="TEO122" s="152"/>
      <c r="TEP122" s="152"/>
      <c r="TEQ122" s="152"/>
      <c r="TER122" s="152"/>
      <c r="TES122" s="152"/>
      <c r="TET122" s="152"/>
      <c r="TEU122" s="152"/>
      <c r="TEV122" s="152"/>
      <c r="TEW122" s="152"/>
      <c r="TEX122" s="152"/>
      <c r="TEY122" s="152"/>
      <c r="TEZ122" s="152"/>
      <c r="TFA122" s="152"/>
      <c r="TFB122" s="152"/>
      <c r="TFC122" s="152"/>
      <c r="TFD122" s="152"/>
      <c r="TFE122" s="152"/>
      <c r="TFF122" s="152"/>
      <c r="TFG122" s="152"/>
      <c r="TFH122" s="152"/>
      <c r="TFI122" s="152"/>
      <c r="TFJ122" s="152"/>
      <c r="TFK122" s="152"/>
      <c r="TFL122" s="152"/>
      <c r="TFM122" s="152"/>
      <c r="TFN122" s="152"/>
      <c r="TFO122" s="152"/>
      <c r="TFP122" s="152"/>
      <c r="TFQ122" s="152"/>
      <c r="TFR122" s="152"/>
      <c r="TFS122" s="152"/>
      <c r="TFT122" s="152"/>
      <c r="TFU122" s="152"/>
      <c r="TFV122" s="152"/>
      <c r="TFW122" s="152"/>
      <c r="TFX122" s="152"/>
      <c r="TFY122" s="152"/>
      <c r="TFZ122" s="152"/>
      <c r="TGA122" s="152"/>
      <c r="TGB122" s="152"/>
      <c r="TGC122" s="152"/>
      <c r="TGD122" s="152"/>
      <c r="TGE122" s="152"/>
      <c r="TGF122" s="152"/>
      <c r="TGG122" s="152"/>
      <c r="TGH122" s="152"/>
      <c r="TGI122" s="152"/>
      <c r="TGJ122" s="152"/>
      <c r="TGK122" s="152"/>
      <c r="TGL122" s="152"/>
      <c r="TGM122" s="152"/>
      <c r="TGN122" s="152"/>
      <c r="TGO122" s="152"/>
      <c r="TGP122" s="152"/>
      <c r="TGQ122" s="152"/>
      <c r="TGR122" s="152"/>
      <c r="TGS122" s="152"/>
      <c r="TGT122" s="152"/>
      <c r="TGU122" s="152"/>
      <c r="TGV122" s="152"/>
      <c r="TGW122" s="152"/>
      <c r="TGX122" s="152"/>
      <c r="TGY122" s="152"/>
      <c r="TGZ122" s="152"/>
      <c r="THA122" s="152"/>
      <c r="THB122" s="152"/>
      <c r="THC122" s="152"/>
      <c r="THD122" s="152"/>
      <c r="THE122" s="152"/>
      <c r="THF122" s="152"/>
      <c r="THG122" s="152"/>
      <c r="THH122" s="152"/>
      <c r="THI122" s="152"/>
      <c r="THJ122" s="152"/>
      <c r="THK122" s="152"/>
      <c r="THL122" s="152"/>
      <c r="THM122" s="152"/>
      <c r="THN122" s="152"/>
      <c r="THO122" s="152"/>
      <c r="THP122" s="152"/>
      <c r="THQ122" s="152"/>
      <c r="THR122" s="152"/>
      <c r="THS122" s="152"/>
      <c r="THT122" s="152"/>
      <c r="THU122" s="152"/>
      <c r="THV122" s="152"/>
      <c r="THW122" s="152"/>
      <c r="THX122" s="152"/>
      <c r="THY122" s="152"/>
      <c r="THZ122" s="152"/>
      <c r="TIA122" s="152"/>
      <c r="TIB122" s="152"/>
      <c r="TIC122" s="152"/>
      <c r="TID122" s="152"/>
      <c r="TIE122" s="152"/>
      <c r="TIF122" s="152"/>
      <c r="TIG122" s="152"/>
      <c r="TIH122" s="152"/>
      <c r="TII122" s="152"/>
      <c r="TIJ122" s="152"/>
      <c r="TIK122" s="152"/>
      <c r="TIL122" s="152"/>
      <c r="TIM122" s="152"/>
      <c r="TIN122" s="152"/>
      <c r="TIO122" s="152"/>
      <c r="TIP122" s="152"/>
      <c r="TIQ122" s="152"/>
      <c r="TIR122" s="152"/>
      <c r="TIS122" s="152"/>
      <c r="TIT122" s="152"/>
      <c r="TIU122" s="152"/>
      <c r="TIV122" s="152"/>
      <c r="TIW122" s="152"/>
      <c r="TIX122" s="152"/>
      <c r="TIY122" s="152"/>
      <c r="TIZ122" s="152"/>
      <c r="TJA122" s="152"/>
      <c r="TJB122" s="152"/>
      <c r="TJC122" s="152"/>
      <c r="TJD122" s="152"/>
      <c r="TJE122" s="152"/>
      <c r="TJF122" s="152"/>
      <c r="TJG122" s="152"/>
      <c r="TJH122" s="152"/>
      <c r="TJI122" s="152"/>
      <c r="TJJ122" s="152"/>
      <c r="TJK122" s="152"/>
      <c r="TJL122" s="152"/>
      <c r="TJM122" s="152"/>
      <c r="TJN122" s="152"/>
      <c r="TJO122" s="152"/>
      <c r="TJP122" s="152"/>
      <c r="TJQ122" s="152"/>
      <c r="TJR122" s="152"/>
      <c r="TJS122" s="152"/>
      <c r="TJT122" s="152"/>
      <c r="TJU122" s="152"/>
      <c r="TJV122" s="152"/>
      <c r="TJW122" s="152"/>
      <c r="TJX122" s="152"/>
      <c r="TJY122" s="152"/>
      <c r="TJZ122" s="152"/>
      <c r="TKA122" s="152"/>
      <c r="TKB122" s="152"/>
      <c r="TKC122" s="152"/>
      <c r="TKD122" s="152"/>
      <c r="TKE122" s="152"/>
      <c r="TKF122" s="152"/>
      <c r="TKG122" s="152"/>
      <c r="TKH122" s="152"/>
      <c r="TKI122" s="152"/>
      <c r="TKJ122" s="152"/>
      <c r="TKK122" s="152"/>
      <c r="TKL122" s="152"/>
      <c r="TKM122" s="152"/>
      <c r="TKN122" s="152"/>
      <c r="TKO122" s="152"/>
      <c r="TKP122" s="152"/>
      <c r="TKQ122" s="152"/>
      <c r="TKR122" s="152"/>
      <c r="TKS122" s="152"/>
      <c r="TKT122" s="152"/>
      <c r="TKU122" s="152"/>
      <c r="TKV122" s="152"/>
      <c r="TKW122" s="152"/>
      <c r="TKX122" s="152"/>
      <c r="TKY122" s="152"/>
      <c r="TKZ122" s="152"/>
      <c r="TLA122" s="152"/>
      <c r="TLB122" s="152"/>
      <c r="TLC122" s="152"/>
      <c r="TLD122" s="152"/>
      <c r="TLE122" s="152"/>
      <c r="TLF122" s="152"/>
      <c r="TLG122" s="152"/>
      <c r="TLH122" s="152"/>
      <c r="TLI122" s="152"/>
      <c r="TLJ122" s="152"/>
      <c r="TLK122" s="152"/>
      <c r="TLL122" s="152"/>
      <c r="TLM122" s="152"/>
      <c r="TLN122" s="152"/>
      <c r="TLO122" s="152"/>
      <c r="TLP122" s="152"/>
      <c r="TLQ122" s="152"/>
      <c r="TLR122" s="152"/>
      <c r="TLS122" s="152"/>
      <c r="TLT122" s="152"/>
      <c r="TLU122" s="152"/>
      <c r="TLV122" s="152"/>
      <c r="TLW122" s="152"/>
      <c r="TLX122" s="152"/>
      <c r="TLY122" s="152"/>
      <c r="TLZ122" s="152"/>
      <c r="TMA122" s="152"/>
      <c r="TMB122" s="152"/>
      <c r="TMC122" s="152"/>
      <c r="TMD122" s="152"/>
      <c r="TME122" s="152"/>
      <c r="TMF122" s="152"/>
      <c r="TMG122" s="152"/>
      <c r="TMH122" s="152"/>
      <c r="TMI122" s="152"/>
      <c r="TMJ122" s="152"/>
      <c r="TMK122" s="152"/>
      <c r="TML122" s="152"/>
      <c r="TMM122" s="152"/>
      <c r="TMN122" s="152"/>
      <c r="TMO122" s="152"/>
      <c r="TMP122" s="152"/>
      <c r="TMQ122" s="152"/>
      <c r="TMR122" s="152"/>
      <c r="TMS122" s="152"/>
      <c r="TMT122" s="152"/>
      <c r="TMU122" s="152"/>
      <c r="TMV122" s="152"/>
      <c r="TMW122" s="152"/>
      <c r="TMX122" s="152"/>
      <c r="TMY122" s="152"/>
      <c r="TMZ122" s="152"/>
      <c r="TNA122" s="152"/>
      <c r="TNB122" s="152"/>
      <c r="TNC122" s="152"/>
      <c r="TND122" s="152"/>
      <c r="TNE122" s="152"/>
      <c r="TNF122" s="152"/>
      <c r="TNG122" s="152"/>
      <c r="TNH122" s="152"/>
      <c r="TNI122" s="152"/>
      <c r="TNJ122" s="152"/>
      <c r="TNK122" s="152"/>
      <c r="TNL122" s="152"/>
      <c r="TNM122" s="152"/>
      <c r="TNN122" s="152"/>
      <c r="TNO122" s="152"/>
      <c r="TNP122" s="152"/>
      <c r="TNQ122" s="152"/>
      <c r="TNR122" s="152"/>
      <c r="TNS122" s="152"/>
      <c r="TNT122" s="152"/>
      <c r="TNU122" s="152"/>
      <c r="TNV122" s="152"/>
      <c r="TNW122" s="152"/>
      <c r="TNX122" s="152"/>
      <c r="TNY122" s="152"/>
      <c r="TNZ122" s="152"/>
      <c r="TOA122" s="152"/>
      <c r="TOB122" s="152"/>
      <c r="TOC122" s="152"/>
      <c r="TOD122" s="152"/>
      <c r="TOE122" s="152"/>
      <c r="TOF122" s="152"/>
      <c r="TOG122" s="152"/>
      <c r="TOH122" s="152"/>
      <c r="TOI122" s="152"/>
      <c r="TOJ122" s="152"/>
      <c r="TOK122" s="152"/>
      <c r="TOL122" s="152"/>
      <c r="TOM122" s="152"/>
      <c r="TON122" s="152"/>
      <c r="TOO122" s="152"/>
      <c r="TOP122" s="152"/>
      <c r="TOQ122" s="152"/>
      <c r="TOR122" s="152"/>
      <c r="TOS122" s="152"/>
      <c r="TOT122" s="152"/>
      <c r="TOU122" s="152"/>
      <c r="TOV122" s="152"/>
      <c r="TOW122" s="152"/>
      <c r="TOX122" s="152"/>
      <c r="TOY122" s="152"/>
      <c r="TOZ122" s="152"/>
      <c r="TPA122" s="152"/>
      <c r="TPB122" s="152"/>
      <c r="TPC122" s="152"/>
      <c r="TPD122" s="152"/>
      <c r="TPE122" s="152"/>
      <c r="TPF122" s="152"/>
      <c r="TPG122" s="152"/>
      <c r="TPH122" s="152"/>
      <c r="TPI122" s="152"/>
      <c r="TPJ122" s="152"/>
      <c r="TPK122" s="152"/>
      <c r="TPL122" s="152"/>
      <c r="TPM122" s="152"/>
      <c r="TPN122" s="152"/>
      <c r="TPO122" s="152"/>
      <c r="TPP122" s="152"/>
      <c r="TPQ122" s="152"/>
      <c r="TPR122" s="152"/>
      <c r="TPS122" s="152"/>
      <c r="TPT122" s="152"/>
      <c r="TPU122" s="152"/>
      <c r="TPV122" s="152"/>
      <c r="TPW122" s="152"/>
      <c r="TPX122" s="152"/>
      <c r="TPY122" s="152"/>
      <c r="TPZ122" s="152"/>
      <c r="TQA122" s="152"/>
      <c r="TQB122" s="152"/>
      <c r="TQC122" s="152"/>
      <c r="TQD122" s="152"/>
      <c r="TQE122" s="152"/>
      <c r="TQF122" s="152"/>
      <c r="TQG122" s="152"/>
      <c r="TQH122" s="152"/>
      <c r="TQI122" s="152"/>
      <c r="TQJ122" s="152"/>
      <c r="TQK122" s="152"/>
      <c r="TQL122" s="152"/>
      <c r="TQM122" s="152"/>
      <c r="TQN122" s="152"/>
      <c r="TQO122" s="152"/>
      <c r="TQP122" s="152"/>
      <c r="TQQ122" s="152"/>
      <c r="TQR122" s="152"/>
      <c r="TQS122" s="152"/>
      <c r="TQT122" s="152"/>
      <c r="TQU122" s="152"/>
      <c r="TQV122" s="152"/>
      <c r="TQW122" s="152"/>
      <c r="TQX122" s="152"/>
      <c r="TQY122" s="152"/>
      <c r="TQZ122" s="152"/>
      <c r="TRA122" s="152"/>
      <c r="TRB122" s="152"/>
      <c r="TRC122" s="152"/>
      <c r="TRD122" s="152"/>
      <c r="TRE122" s="152"/>
      <c r="TRF122" s="152"/>
      <c r="TRG122" s="152"/>
      <c r="TRH122" s="152"/>
      <c r="TRI122" s="152"/>
      <c r="TRJ122" s="152"/>
      <c r="TRK122" s="152"/>
      <c r="TRL122" s="152"/>
      <c r="TRM122" s="152"/>
      <c r="TRN122" s="152"/>
      <c r="TRO122" s="152"/>
      <c r="TRP122" s="152"/>
      <c r="TRQ122" s="152"/>
      <c r="TRR122" s="152"/>
      <c r="TRS122" s="152"/>
      <c r="TRT122" s="152"/>
      <c r="TRU122" s="152"/>
      <c r="TRV122" s="152"/>
      <c r="TRW122" s="152"/>
      <c r="TRX122" s="152"/>
      <c r="TRY122" s="152"/>
      <c r="TRZ122" s="152"/>
      <c r="TSA122" s="152"/>
      <c r="TSB122" s="152"/>
      <c r="TSC122" s="152"/>
      <c r="TSD122" s="152"/>
      <c r="TSE122" s="152"/>
      <c r="TSF122" s="152"/>
      <c r="TSG122" s="152"/>
      <c r="TSH122" s="152"/>
      <c r="TSI122" s="152"/>
      <c r="TSJ122" s="152"/>
      <c r="TSK122" s="152"/>
      <c r="TSL122" s="152"/>
      <c r="TSM122" s="152"/>
      <c r="TSN122" s="152"/>
      <c r="TSO122" s="152"/>
      <c r="TSP122" s="152"/>
      <c r="TSQ122" s="152"/>
      <c r="TSR122" s="152"/>
      <c r="TSS122" s="152"/>
      <c r="TST122" s="152"/>
      <c r="TSU122" s="152"/>
      <c r="TSV122" s="152"/>
      <c r="TSW122" s="152"/>
      <c r="TSX122" s="152"/>
      <c r="TSY122" s="152"/>
      <c r="TSZ122" s="152"/>
      <c r="TTA122" s="152"/>
      <c r="TTB122" s="152"/>
      <c r="TTC122" s="152"/>
      <c r="TTD122" s="152"/>
      <c r="TTE122" s="152"/>
      <c r="TTF122" s="152"/>
      <c r="TTG122" s="152"/>
      <c r="TTH122" s="152"/>
      <c r="TTI122" s="152"/>
      <c r="TTJ122" s="152"/>
      <c r="TTK122" s="152"/>
      <c r="TTL122" s="152"/>
      <c r="TTM122" s="152"/>
      <c r="TTN122" s="152"/>
      <c r="TTO122" s="152"/>
      <c r="TTP122" s="152"/>
      <c r="TTQ122" s="152"/>
      <c r="TTR122" s="152"/>
      <c r="TTS122" s="152"/>
      <c r="TTT122" s="152"/>
      <c r="TTU122" s="152"/>
      <c r="TTV122" s="152"/>
      <c r="TTW122" s="152"/>
      <c r="TTX122" s="152"/>
      <c r="TTY122" s="152"/>
      <c r="TTZ122" s="152"/>
      <c r="TUA122" s="152"/>
      <c r="TUB122" s="152"/>
      <c r="TUC122" s="152"/>
      <c r="TUD122" s="152"/>
      <c r="TUE122" s="152"/>
      <c r="TUF122" s="152"/>
      <c r="TUG122" s="152"/>
      <c r="TUH122" s="152"/>
      <c r="TUI122" s="152"/>
      <c r="TUJ122" s="152"/>
      <c r="TUK122" s="152"/>
      <c r="TUL122" s="152"/>
      <c r="TUM122" s="152"/>
      <c r="TUN122" s="152"/>
      <c r="TUO122" s="152"/>
      <c r="TUP122" s="152"/>
      <c r="TUQ122" s="152"/>
      <c r="TUR122" s="152"/>
      <c r="TUS122" s="152"/>
      <c r="TUT122" s="152"/>
      <c r="TUU122" s="152"/>
      <c r="TUV122" s="152"/>
      <c r="TUW122" s="152"/>
      <c r="TUX122" s="152"/>
      <c r="TUY122" s="152"/>
      <c r="TUZ122" s="152"/>
      <c r="TVA122" s="152"/>
      <c r="TVB122" s="152"/>
      <c r="TVC122" s="152"/>
      <c r="TVD122" s="152"/>
      <c r="TVE122" s="152"/>
      <c r="TVF122" s="152"/>
      <c r="TVG122" s="152"/>
      <c r="TVH122" s="152"/>
      <c r="TVI122" s="152"/>
      <c r="TVJ122" s="152"/>
      <c r="TVK122" s="152"/>
      <c r="TVL122" s="152"/>
      <c r="TVM122" s="152"/>
      <c r="TVN122" s="152"/>
      <c r="TVO122" s="152"/>
      <c r="TVP122" s="152"/>
      <c r="TVQ122" s="152"/>
      <c r="TVR122" s="152"/>
      <c r="TVS122" s="152"/>
      <c r="TVT122" s="152"/>
      <c r="TVU122" s="152"/>
      <c r="TVV122" s="152"/>
      <c r="TVW122" s="152"/>
      <c r="TVX122" s="152"/>
      <c r="TVY122" s="152"/>
      <c r="TVZ122" s="152"/>
      <c r="TWA122" s="152"/>
      <c r="TWB122" s="152"/>
      <c r="TWC122" s="152"/>
      <c r="TWD122" s="152"/>
      <c r="TWE122" s="152"/>
      <c r="TWF122" s="152"/>
      <c r="TWG122" s="152"/>
      <c r="TWH122" s="152"/>
      <c r="TWI122" s="152"/>
      <c r="TWJ122" s="152"/>
      <c r="TWK122" s="152"/>
      <c r="TWL122" s="152"/>
      <c r="TWM122" s="152"/>
      <c r="TWN122" s="152"/>
      <c r="TWO122" s="152"/>
      <c r="TWP122" s="152"/>
      <c r="TWQ122" s="152"/>
      <c r="TWR122" s="152"/>
      <c r="TWS122" s="152"/>
      <c r="TWT122" s="152"/>
      <c r="TWU122" s="152"/>
      <c r="TWV122" s="152"/>
      <c r="TWW122" s="152"/>
      <c r="TWX122" s="152"/>
      <c r="TWY122" s="152"/>
      <c r="TWZ122" s="152"/>
      <c r="TXA122" s="152"/>
      <c r="TXB122" s="152"/>
      <c r="TXC122" s="152"/>
      <c r="TXD122" s="152"/>
      <c r="TXE122" s="152"/>
      <c r="TXF122" s="152"/>
      <c r="TXG122" s="152"/>
      <c r="TXH122" s="152"/>
      <c r="TXI122" s="152"/>
      <c r="TXJ122" s="152"/>
      <c r="TXK122" s="152"/>
      <c r="TXL122" s="152"/>
      <c r="TXM122" s="152"/>
      <c r="TXN122" s="152"/>
      <c r="TXO122" s="152"/>
      <c r="TXP122" s="152"/>
      <c r="TXQ122" s="152"/>
      <c r="TXR122" s="152"/>
      <c r="TXS122" s="152"/>
      <c r="TXT122" s="152"/>
      <c r="TXU122" s="152"/>
      <c r="TXV122" s="152"/>
      <c r="TXW122" s="152"/>
      <c r="TXX122" s="152"/>
      <c r="TXY122" s="152"/>
      <c r="TXZ122" s="152"/>
      <c r="TYA122" s="152"/>
      <c r="TYB122" s="152"/>
      <c r="TYC122" s="152"/>
      <c r="TYD122" s="152"/>
      <c r="TYE122" s="152"/>
      <c r="TYF122" s="152"/>
      <c r="TYG122" s="152"/>
      <c r="TYH122" s="152"/>
      <c r="TYI122" s="152"/>
      <c r="TYJ122" s="152"/>
      <c r="TYK122" s="152"/>
      <c r="TYL122" s="152"/>
      <c r="TYM122" s="152"/>
      <c r="TYN122" s="152"/>
      <c r="TYO122" s="152"/>
      <c r="TYP122" s="152"/>
      <c r="TYQ122" s="152"/>
      <c r="TYR122" s="152"/>
      <c r="TYS122" s="152"/>
      <c r="TYT122" s="152"/>
      <c r="TYU122" s="152"/>
      <c r="TYV122" s="152"/>
      <c r="TYW122" s="152"/>
      <c r="TYX122" s="152"/>
      <c r="TYY122" s="152"/>
      <c r="TYZ122" s="152"/>
      <c r="TZA122" s="152"/>
      <c r="TZB122" s="152"/>
      <c r="TZC122" s="152"/>
      <c r="TZD122" s="152"/>
      <c r="TZE122" s="152"/>
      <c r="TZF122" s="152"/>
      <c r="TZG122" s="152"/>
      <c r="TZH122" s="152"/>
      <c r="TZI122" s="152"/>
      <c r="TZJ122" s="152"/>
      <c r="TZK122" s="152"/>
      <c r="TZL122" s="152"/>
      <c r="TZM122" s="152"/>
      <c r="TZN122" s="152"/>
      <c r="TZO122" s="152"/>
      <c r="TZP122" s="152"/>
      <c r="TZQ122" s="152"/>
      <c r="TZR122" s="152"/>
      <c r="TZS122" s="152"/>
      <c r="TZT122" s="152"/>
      <c r="TZU122" s="152"/>
      <c r="TZV122" s="152"/>
      <c r="TZW122" s="152"/>
      <c r="TZX122" s="152"/>
      <c r="TZY122" s="152"/>
      <c r="TZZ122" s="152"/>
      <c r="UAA122" s="152"/>
      <c r="UAB122" s="152"/>
      <c r="UAC122" s="152"/>
      <c r="UAD122" s="152"/>
      <c r="UAE122" s="152"/>
      <c r="UAF122" s="152"/>
      <c r="UAG122" s="152"/>
      <c r="UAH122" s="152"/>
      <c r="UAI122" s="152"/>
      <c r="UAJ122" s="152"/>
      <c r="UAK122" s="152"/>
      <c r="UAL122" s="152"/>
      <c r="UAM122" s="152"/>
      <c r="UAN122" s="152"/>
      <c r="UAO122" s="152"/>
      <c r="UAP122" s="152"/>
      <c r="UAQ122" s="152"/>
      <c r="UAR122" s="152"/>
      <c r="UAS122" s="152"/>
      <c r="UAT122" s="152"/>
      <c r="UAU122" s="152"/>
      <c r="UAV122" s="152"/>
      <c r="UAW122" s="152"/>
      <c r="UAX122" s="152"/>
      <c r="UAY122" s="152"/>
      <c r="UAZ122" s="152"/>
      <c r="UBA122" s="152"/>
      <c r="UBB122" s="152"/>
      <c r="UBC122" s="152"/>
      <c r="UBD122" s="152"/>
      <c r="UBE122" s="152"/>
      <c r="UBF122" s="152"/>
      <c r="UBG122" s="152"/>
      <c r="UBH122" s="152"/>
      <c r="UBI122" s="152"/>
      <c r="UBJ122" s="152"/>
      <c r="UBK122" s="152"/>
      <c r="UBL122" s="152"/>
      <c r="UBM122" s="152"/>
      <c r="UBN122" s="152"/>
      <c r="UBO122" s="152"/>
      <c r="UBP122" s="152"/>
      <c r="UBQ122" s="152"/>
      <c r="UBR122" s="152"/>
      <c r="UBS122" s="152"/>
      <c r="UBT122" s="152"/>
      <c r="UBU122" s="152"/>
      <c r="UBV122" s="152"/>
      <c r="UBW122" s="152"/>
      <c r="UBX122" s="152"/>
      <c r="UBY122" s="152"/>
      <c r="UBZ122" s="152"/>
      <c r="UCA122" s="152"/>
      <c r="UCB122" s="152"/>
      <c r="UCC122" s="152"/>
      <c r="UCD122" s="152"/>
      <c r="UCE122" s="152"/>
      <c r="UCF122" s="152"/>
      <c r="UCG122" s="152"/>
      <c r="UCH122" s="152"/>
      <c r="UCI122" s="152"/>
      <c r="UCJ122" s="152"/>
      <c r="UCK122" s="152"/>
      <c r="UCL122" s="152"/>
      <c r="UCM122" s="152"/>
      <c r="UCN122" s="152"/>
      <c r="UCO122" s="152"/>
      <c r="UCP122" s="152"/>
      <c r="UCQ122" s="152"/>
      <c r="UCR122" s="152"/>
      <c r="UCS122" s="152"/>
      <c r="UCT122" s="152"/>
      <c r="UCU122" s="152"/>
      <c r="UCV122" s="152"/>
      <c r="UCW122" s="152"/>
      <c r="UCX122" s="152"/>
      <c r="UCY122" s="152"/>
      <c r="UCZ122" s="152"/>
      <c r="UDA122" s="152"/>
      <c r="UDB122" s="152"/>
      <c r="UDC122" s="152"/>
      <c r="UDD122" s="152"/>
      <c r="UDE122" s="152"/>
      <c r="UDF122" s="152"/>
      <c r="UDG122" s="152"/>
      <c r="UDH122" s="152"/>
      <c r="UDI122" s="152"/>
      <c r="UDJ122" s="152"/>
      <c r="UDK122" s="152"/>
      <c r="UDL122" s="152"/>
      <c r="UDM122" s="152"/>
      <c r="UDN122" s="152"/>
      <c r="UDO122" s="152"/>
      <c r="UDP122" s="152"/>
      <c r="UDQ122" s="152"/>
      <c r="UDR122" s="152"/>
      <c r="UDS122" s="152"/>
      <c r="UDT122" s="152"/>
      <c r="UDU122" s="152"/>
      <c r="UDV122" s="152"/>
      <c r="UDW122" s="152"/>
      <c r="UDX122" s="152"/>
      <c r="UDY122" s="152"/>
      <c r="UDZ122" s="152"/>
      <c r="UEA122" s="152"/>
      <c r="UEB122" s="152"/>
      <c r="UEC122" s="152"/>
      <c r="UED122" s="152"/>
      <c r="UEE122" s="152"/>
      <c r="UEF122" s="152"/>
      <c r="UEG122" s="152"/>
      <c r="UEH122" s="152"/>
      <c r="UEI122" s="152"/>
      <c r="UEJ122" s="152"/>
      <c r="UEK122" s="152"/>
      <c r="UEL122" s="152"/>
      <c r="UEM122" s="152"/>
      <c r="UEN122" s="152"/>
      <c r="UEO122" s="152"/>
      <c r="UEP122" s="152"/>
      <c r="UEQ122" s="152"/>
      <c r="UER122" s="152"/>
      <c r="UES122" s="152"/>
      <c r="UET122" s="152"/>
      <c r="UEU122" s="152"/>
      <c r="UEV122" s="152"/>
      <c r="UEW122" s="152"/>
      <c r="UEX122" s="152"/>
      <c r="UEY122" s="152"/>
      <c r="UEZ122" s="152"/>
      <c r="UFA122" s="152"/>
      <c r="UFB122" s="152"/>
      <c r="UFC122" s="152"/>
      <c r="UFD122" s="152"/>
      <c r="UFE122" s="152"/>
      <c r="UFF122" s="152"/>
      <c r="UFG122" s="152"/>
      <c r="UFH122" s="152"/>
      <c r="UFI122" s="152"/>
      <c r="UFJ122" s="152"/>
      <c r="UFK122" s="152"/>
      <c r="UFL122" s="152"/>
      <c r="UFM122" s="152"/>
      <c r="UFN122" s="152"/>
      <c r="UFO122" s="152"/>
      <c r="UFP122" s="152"/>
      <c r="UFQ122" s="152"/>
      <c r="UFR122" s="152"/>
      <c r="UFS122" s="152"/>
      <c r="UFT122" s="152"/>
      <c r="UFU122" s="152"/>
      <c r="UFV122" s="152"/>
      <c r="UFW122" s="152"/>
      <c r="UFX122" s="152"/>
      <c r="UFY122" s="152"/>
      <c r="UFZ122" s="152"/>
      <c r="UGA122" s="152"/>
      <c r="UGB122" s="152"/>
      <c r="UGC122" s="152"/>
      <c r="UGD122" s="152"/>
      <c r="UGE122" s="152"/>
      <c r="UGF122" s="152"/>
      <c r="UGG122" s="152"/>
      <c r="UGH122" s="152"/>
      <c r="UGI122" s="152"/>
      <c r="UGJ122" s="152"/>
      <c r="UGK122" s="152"/>
      <c r="UGL122" s="152"/>
      <c r="UGM122" s="152"/>
      <c r="UGN122" s="152"/>
      <c r="UGO122" s="152"/>
      <c r="UGP122" s="152"/>
      <c r="UGQ122" s="152"/>
      <c r="UGR122" s="152"/>
      <c r="UGS122" s="152"/>
      <c r="UGT122" s="152"/>
      <c r="UGU122" s="152"/>
      <c r="UGV122" s="152"/>
      <c r="UGW122" s="152"/>
      <c r="UGX122" s="152"/>
      <c r="UGY122" s="152"/>
      <c r="UGZ122" s="152"/>
      <c r="UHA122" s="152"/>
      <c r="UHB122" s="152"/>
      <c r="UHC122" s="152"/>
      <c r="UHD122" s="152"/>
      <c r="UHE122" s="152"/>
      <c r="UHF122" s="152"/>
      <c r="UHG122" s="152"/>
      <c r="UHH122" s="152"/>
      <c r="UHI122" s="152"/>
      <c r="UHJ122" s="152"/>
      <c r="UHK122" s="152"/>
      <c r="UHL122" s="152"/>
      <c r="UHM122" s="152"/>
      <c r="UHN122" s="152"/>
      <c r="UHO122" s="152"/>
      <c r="UHP122" s="152"/>
      <c r="UHQ122" s="152"/>
      <c r="UHR122" s="152"/>
      <c r="UHS122" s="152"/>
      <c r="UHT122" s="152"/>
      <c r="UHU122" s="152"/>
      <c r="UHV122" s="152"/>
      <c r="UHW122" s="152"/>
      <c r="UHX122" s="152"/>
      <c r="UHY122" s="152"/>
      <c r="UHZ122" s="152"/>
      <c r="UIA122" s="152"/>
      <c r="UIB122" s="152"/>
      <c r="UIC122" s="152"/>
      <c r="UID122" s="152"/>
      <c r="UIE122" s="152"/>
      <c r="UIF122" s="152"/>
      <c r="UIG122" s="152"/>
      <c r="UIH122" s="152"/>
      <c r="UII122" s="152"/>
      <c r="UIJ122" s="152"/>
      <c r="UIK122" s="152"/>
      <c r="UIL122" s="152"/>
      <c r="UIM122" s="152"/>
      <c r="UIN122" s="152"/>
      <c r="UIO122" s="152"/>
      <c r="UIP122" s="152"/>
      <c r="UIQ122" s="152"/>
      <c r="UIR122" s="152"/>
      <c r="UIS122" s="152"/>
      <c r="UIT122" s="152"/>
      <c r="UIU122" s="152"/>
      <c r="UIV122" s="152"/>
      <c r="UIW122" s="152"/>
      <c r="UIX122" s="152"/>
      <c r="UIY122" s="152"/>
      <c r="UIZ122" s="152"/>
      <c r="UJA122" s="152"/>
      <c r="UJB122" s="152"/>
      <c r="UJC122" s="152"/>
      <c r="UJD122" s="152"/>
      <c r="UJE122" s="152"/>
      <c r="UJF122" s="152"/>
      <c r="UJG122" s="152"/>
      <c r="UJH122" s="152"/>
      <c r="UJI122" s="152"/>
      <c r="UJJ122" s="152"/>
      <c r="UJK122" s="152"/>
      <c r="UJL122" s="152"/>
      <c r="UJM122" s="152"/>
      <c r="UJN122" s="152"/>
      <c r="UJO122" s="152"/>
      <c r="UJP122" s="152"/>
      <c r="UJQ122" s="152"/>
      <c r="UJR122" s="152"/>
      <c r="UJS122" s="152"/>
      <c r="UJT122" s="152"/>
      <c r="UJU122" s="152"/>
      <c r="UJV122" s="152"/>
      <c r="UJW122" s="152"/>
      <c r="UJX122" s="152"/>
      <c r="UJY122" s="152"/>
      <c r="UJZ122" s="152"/>
      <c r="UKA122" s="152"/>
      <c r="UKB122" s="152"/>
      <c r="UKC122" s="152"/>
      <c r="UKD122" s="152"/>
      <c r="UKE122" s="152"/>
      <c r="UKF122" s="152"/>
      <c r="UKG122" s="152"/>
      <c r="UKH122" s="152"/>
      <c r="UKI122" s="152"/>
      <c r="UKJ122" s="152"/>
      <c r="UKK122" s="152"/>
      <c r="UKL122" s="152"/>
      <c r="UKM122" s="152"/>
      <c r="UKN122" s="152"/>
      <c r="UKO122" s="152"/>
      <c r="UKP122" s="152"/>
      <c r="UKQ122" s="152"/>
      <c r="UKR122" s="152"/>
      <c r="UKS122" s="152"/>
      <c r="UKT122" s="152"/>
      <c r="UKU122" s="152"/>
      <c r="UKV122" s="152"/>
      <c r="UKW122" s="152"/>
      <c r="UKX122" s="152"/>
      <c r="UKY122" s="152"/>
      <c r="UKZ122" s="152"/>
      <c r="ULA122" s="152"/>
      <c r="ULB122" s="152"/>
      <c r="ULC122" s="152"/>
      <c r="ULD122" s="152"/>
      <c r="ULE122" s="152"/>
      <c r="ULF122" s="152"/>
      <c r="ULG122" s="152"/>
      <c r="ULH122" s="152"/>
      <c r="ULI122" s="152"/>
      <c r="ULJ122" s="152"/>
      <c r="ULK122" s="152"/>
      <c r="ULL122" s="152"/>
      <c r="ULM122" s="152"/>
      <c r="ULN122" s="152"/>
      <c r="ULO122" s="152"/>
      <c r="ULP122" s="152"/>
      <c r="ULQ122" s="152"/>
      <c r="ULR122" s="152"/>
      <c r="ULS122" s="152"/>
      <c r="ULT122" s="152"/>
      <c r="ULU122" s="152"/>
      <c r="ULV122" s="152"/>
      <c r="ULW122" s="152"/>
      <c r="ULX122" s="152"/>
      <c r="ULY122" s="152"/>
      <c r="ULZ122" s="152"/>
      <c r="UMA122" s="152"/>
      <c r="UMB122" s="152"/>
      <c r="UMC122" s="152"/>
      <c r="UMD122" s="152"/>
      <c r="UME122" s="152"/>
      <c r="UMF122" s="152"/>
      <c r="UMG122" s="152"/>
      <c r="UMH122" s="152"/>
      <c r="UMI122" s="152"/>
      <c r="UMJ122" s="152"/>
      <c r="UMK122" s="152"/>
      <c r="UML122" s="152"/>
      <c r="UMM122" s="152"/>
      <c r="UMN122" s="152"/>
      <c r="UMO122" s="152"/>
      <c r="UMP122" s="152"/>
      <c r="UMQ122" s="152"/>
      <c r="UMR122" s="152"/>
      <c r="UMS122" s="152"/>
      <c r="UMT122" s="152"/>
      <c r="UMU122" s="152"/>
      <c r="UMV122" s="152"/>
      <c r="UMW122" s="152"/>
      <c r="UMX122" s="152"/>
      <c r="UMY122" s="152"/>
      <c r="UMZ122" s="152"/>
      <c r="UNA122" s="152"/>
      <c r="UNB122" s="152"/>
      <c r="UNC122" s="152"/>
      <c r="UND122" s="152"/>
      <c r="UNE122" s="152"/>
      <c r="UNF122" s="152"/>
      <c r="UNG122" s="152"/>
      <c r="UNH122" s="152"/>
      <c r="UNI122" s="152"/>
      <c r="UNJ122" s="152"/>
      <c r="UNK122" s="152"/>
      <c r="UNL122" s="152"/>
      <c r="UNM122" s="152"/>
      <c r="UNN122" s="152"/>
      <c r="UNO122" s="152"/>
      <c r="UNP122" s="152"/>
      <c r="UNQ122" s="152"/>
      <c r="UNR122" s="152"/>
      <c r="UNS122" s="152"/>
      <c r="UNT122" s="152"/>
      <c r="UNU122" s="152"/>
      <c r="UNV122" s="152"/>
      <c r="UNW122" s="152"/>
      <c r="UNX122" s="152"/>
      <c r="UNY122" s="152"/>
      <c r="UNZ122" s="152"/>
      <c r="UOA122" s="152"/>
      <c r="UOB122" s="152"/>
      <c r="UOC122" s="152"/>
      <c r="UOD122" s="152"/>
      <c r="UOE122" s="152"/>
      <c r="UOF122" s="152"/>
      <c r="UOG122" s="152"/>
      <c r="UOH122" s="152"/>
      <c r="UOI122" s="152"/>
      <c r="UOJ122" s="152"/>
      <c r="UOK122" s="152"/>
      <c r="UOL122" s="152"/>
      <c r="UOM122" s="152"/>
      <c r="UON122" s="152"/>
      <c r="UOO122" s="152"/>
      <c r="UOP122" s="152"/>
      <c r="UOQ122" s="152"/>
      <c r="UOR122" s="152"/>
      <c r="UOS122" s="152"/>
      <c r="UOT122" s="152"/>
      <c r="UOU122" s="152"/>
      <c r="UOV122" s="152"/>
      <c r="UOW122" s="152"/>
      <c r="UOX122" s="152"/>
      <c r="UOY122" s="152"/>
      <c r="UOZ122" s="152"/>
      <c r="UPA122" s="152"/>
      <c r="UPB122" s="152"/>
      <c r="UPC122" s="152"/>
      <c r="UPD122" s="152"/>
      <c r="UPE122" s="152"/>
      <c r="UPF122" s="152"/>
      <c r="UPG122" s="152"/>
      <c r="UPH122" s="152"/>
      <c r="UPI122" s="152"/>
      <c r="UPJ122" s="152"/>
      <c r="UPK122" s="152"/>
      <c r="UPL122" s="152"/>
      <c r="UPM122" s="152"/>
      <c r="UPN122" s="152"/>
      <c r="UPO122" s="152"/>
      <c r="UPP122" s="152"/>
      <c r="UPQ122" s="152"/>
      <c r="UPR122" s="152"/>
      <c r="UPS122" s="152"/>
      <c r="UPT122" s="152"/>
      <c r="UPU122" s="152"/>
      <c r="UPV122" s="152"/>
      <c r="UPW122" s="152"/>
      <c r="UPX122" s="152"/>
      <c r="UPY122" s="152"/>
      <c r="UPZ122" s="152"/>
      <c r="UQA122" s="152"/>
      <c r="UQB122" s="152"/>
      <c r="UQC122" s="152"/>
      <c r="UQD122" s="152"/>
      <c r="UQE122" s="152"/>
      <c r="UQF122" s="152"/>
      <c r="UQG122" s="152"/>
      <c r="UQH122" s="152"/>
      <c r="UQI122" s="152"/>
      <c r="UQJ122" s="152"/>
      <c r="UQK122" s="152"/>
      <c r="UQL122" s="152"/>
      <c r="UQM122" s="152"/>
      <c r="UQN122" s="152"/>
      <c r="UQO122" s="152"/>
      <c r="UQP122" s="152"/>
      <c r="UQQ122" s="152"/>
      <c r="UQR122" s="152"/>
      <c r="UQS122" s="152"/>
      <c r="UQT122" s="152"/>
      <c r="UQU122" s="152"/>
      <c r="UQV122" s="152"/>
      <c r="UQW122" s="152"/>
      <c r="UQX122" s="152"/>
      <c r="UQY122" s="152"/>
      <c r="UQZ122" s="152"/>
      <c r="URA122" s="152"/>
      <c r="URB122" s="152"/>
      <c r="URC122" s="152"/>
      <c r="URD122" s="152"/>
      <c r="URE122" s="152"/>
      <c r="URF122" s="152"/>
      <c r="URG122" s="152"/>
      <c r="URH122" s="152"/>
      <c r="URI122" s="152"/>
      <c r="URJ122" s="152"/>
      <c r="URK122" s="152"/>
      <c r="URL122" s="152"/>
      <c r="URM122" s="152"/>
      <c r="URN122" s="152"/>
      <c r="URO122" s="152"/>
      <c r="URP122" s="152"/>
      <c r="URQ122" s="152"/>
      <c r="URR122" s="152"/>
      <c r="URS122" s="152"/>
      <c r="URT122" s="152"/>
      <c r="URU122" s="152"/>
      <c r="URV122" s="152"/>
      <c r="URW122" s="152"/>
      <c r="URX122" s="152"/>
      <c r="URY122" s="152"/>
      <c r="URZ122" s="152"/>
      <c r="USA122" s="152"/>
      <c r="USB122" s="152"/>
      <c r="USC122" s="152"/>
      <c r="USD122" s="152"/>
      <c r="USE122" s="152"/>
      <c r="USF122" s="152"/>
      <c r="USG122" s="152"/>
      <c r="USH122" s="152"/>
      <c r="USI122" s="152"/>
      <c r="USJ122" s="152"/>
      <c r="USK122" s="152"/>
      <c r="USL122" s="152"/>
      <c r="USM122" s="152"/>
      <c r="USN122" s="152"/>
      <c r="USO122" s="152"/>
      <c r="USP122" s="152"/>
      <c r="USQ122" s="152"/>
      <c r="USR122" s="152"/>
      <c r="USS122" s="152"/>
      <c r="UST122" s="152"/>
      <c r="USU122" s="152"/>
      <c r="USV122" s="152"/>
      <c r="USW122" s="152"/>
      <c r="USX122" s="152"/>
      <c r="USY122" s="152"/>
      <c r="USZ122" s="152"/>
      <c r="UTA122" s="152"/>
      <c r="UTB122" s="152"/>
      <c r="UTC122" s="152"/>
      <c r="UTD122" s="152"/>
      <c r="UTE122" s="152"/>
      <c r="UTF122" s="152"/>
      <c r="UTG122" s="152"/>
      <c r="UTH122" s="152"/>
      <c r="UTI122" s="152"/>
      <c r="UTJ122" s="152"/>
      <c r="UTK122" s="152"/>
      <c r="UTL122" s="152"/>
      <c r="UTM122" s="152"/>
      <c r="UTN122" s="152"/>
      <c r="UTO122" s="152"/>
      <c r="UTP122" s="152"/>
      <c r="UTQ122" s="152"/>
      <c r="UTR122" s="152"/>
      <c r="UTS122" s="152"/>
      <c r="UTT122" s="152"/>
      <c r="UTU122" s="152"/>
      <c r="UTV122" s="152"/>
      <c r="UTW122" s="152"/>
      <c r="UTX122" s="152"/>
      <c r="UTY122" s="152"/>
      <c r="UTZ122" s="152"/>
      <c r="UUA122" s="152"/>
      <c r="UUB122" s="152"/>
      <c r="UUC122" s="152"/>
      <c r="UUD122" s="152"/>
      <c r="UUE122" s="152"/>
      <c r="UUF122" s="152"/>
      <c r="UUG122" s="152"/>
      <c r="UUH122" s="152"/>
      <c r="UUI122" s="152"/>
      <c r="UUJ122" s="152"/>
      <c r="UUK122" s="152"/>
      <c r="UUL122" s="152"/>
      <c r="UUM122" s="152"/>
      <c r="UUN122" s="152"/>
      <c r="UUO122" s="152"/>
      <c r="UUP122" s="152"/>
      <c r="UUQ122" s="152"/>
      <c r="UUR122" s="152"/>
      <c r="UUS122" s="152"/>
      <c r="UUT122" s="152"/>
      <c r="UUU122" s="152"/>
      <c r="UUV122" s="152"/>
      <c r="UUW122" s="152"/>
      <c r="UUX122" s="152"/>
      <c r="UUY122" s="152"/>
      <c r="UUZ122" s="152"/>
      <c r="UVA122" s="152"/>
      <c r="UVB122" s="152"/>
      <c r="UVC122" s="152"/>
      <c r="UVD122" s="152"/>
      <c r="UVE122" s="152"/>
      <c r="UVF122" s="152"/>
      <c r="UVG122" s="152"/>
      <c r="UVH122" s="152"/>
      <c r="UVI122" s="152"/>
      <c r="UVJ122" s="152"/>
      <c r="UVK122" s="152"/>
      <c r="UVL122" s="152"/>
      <c r="UVM122" s="152"/>
      <c r="UVN122" s="152"/>
      <c r="UVO122" s="152"/>
      <c r="UVP122" s="152"/>
      <c r="UVQ122" s="152"/>
      <c r="UVR122" s="152"/>
      <c r="UVS122" s="152"/>
      <c r="UVT122" s="152"/>
      <c r="UVU122" s="152"/>
      <c r="UVV122" s="152"/>
      <c r="UVW122" s="152"/>
      <c r="UVX122" s="152"/>
      <c r="UVY122" s="152"/>
      <c r="UVZ122" s="152"/>
      <c r="UWA122" s="152"/>
      <c r="UWB122" s="152"/>
      <c r="UWC122" s="152"/>
      <c r="UWD122" s="152"/>
      <c r="UWE122" s="152"/>
      <c r="UWF122" s="152"/>
      <c r="UWG122" s="152"/>
      <c r="UWH122" s="152"/>
      <c r="UWI122" s="152"/>
      <c r="UWJ122" s="152"/>
      <c r="UWK122" s="152"/>
      <c r="UWL122" s="152"/>
      <c r="UWM122" s="152"/>
      <c r="UWN122" s="152"/>
      <c r="UWO122" s="152"/>
      <c r="UWP122" s="152"/>
      <c r="UWQ122" s="152"/>
      <c r="UWR122" s="152"/>
      <c r="UWS122" s="152"/>
      <c r="UWT122" s="152"/>
      <c r="UWU122" s="152"/>
      <c r="UWV122" s="152"/>
      <c r="UWW122" s="152"/>
      <c r="UWX122" s="152"/>
      <c r="UWY122" s="152"/>
      <c r="UWZ122" s="152"/>
      <c r="UXA122" s="152"/>
      <c r="UXB122" s="152"/>
      <c r="UXC122" s="152"/>
      <c r="UXD122" s="152"/>
      <c r="UXE122" s="152"/>
      <c r="UXF122" s="152"/>
      <c r="UXG122" s="152"/>
      <c r="UXH122" s="152"/>
      <c r="UXI122" s="152"/>
      <c r="UXJ122" s="152"/>
      <c r="UXK122" s="152"/>
      <c r="UXL122" s="152"/>
      <c r="UXM122" s="152"/>
      <c r="UXN122" s="152"/>
      <c r="UXO122" s="152"/>
      <c r="UXP122" s="152"/>
      <c r="UXQ122" s="152"/>
      <c r="UXR122" s="152"/>
      <c r="UXS122" s="152"/>
      <c r="UXT122" s="152"/>
      <c r="UXU122" s="152"/>
      <c r="UXV122" s="152"/>
      <c r="UXW122" s="152"/>
      <c r="UXX122" s="152"/>
      <c r="UXY122" s="152"/>
      <c r="UXZ122" s="152"/>
      <c r="UYA122" s="152"/>
      <c r="UYB122" s="152"/>
      <c r="UYC122" s="152"/>
      <c r="UYD122" s="152"/>
      <c r="UYE122" s="152"/>
      <c r="UYF122" s="152"/>
      <c r="UYG122" s="152"/>
      <c r="UYH122" s="152"/>
      <c r="UYI122" s="152"/>
      <c r="UYJ122" s="152"/>
      <c r="UYK122" s="152"/>
      <c r="UYL122" s="152"/>
      <c r="UYM122" s="152"/>
      <c r="UYN122" s="152"/>
      <c r="UYO122" s="152"/>
      <c r="UYP122" s="152"/>
      <c r="UYQ122" s="152"/>
      <c r="UYR122" s="152"/>
      <c r="UYS122" s="152"/>
      <c r="UYT122" s="152"/>
      <c r="UYU122" s="152"/>
      <c r="UYV122" s="152"/>
      <c r="UYW122" s="152"/>
      <c r="UYX122" s="152"/>
      <c r="UYY122" s="152"/>
      <c r="UYZ122" s="152"/>
      <c r="UZA122" s="152"/>
      <c r="UZB122" s="152"/>
      <c r="UZC122" s="152"/>
      <c r="UZD122" s="152"/>
      <c r="UZE122" s="152"/>
      <c r="UZF122" s="152"/>
      <c r="UZG122" s="152"/>
      <c r="UZH122" s="152"/>
      <c r="UZI122" s="152"/>
      <c r="UZJ122" s="152"/>
      <c r="UZK122" s="152"/>
      <c r="UZL122" s="152"/>
      <c r="UZM122" s="152"/>
      <c r="UZN122" s="152"/>
      <c r="UZO122" s="152"/>
      <c r="UZP122" s="152"/>
      <c r="UZQ122" s="152"/>
      <c r="UZR122" s="152"/>
      <c r="UZS122" s="152"/>
      <c r="UZT122" s="152"/>
      <c r="UZU122" s="152"/>
      <c r="UZV122" s="152"/>
      <c r="UZW122" s="152"/>
      <c r="UZX122" s="152"/>
      <c r="UZY122" s="152"/>
      <c r="UZZ122" s="152"/>
      <c r="VAA122" s="152"/>
      <c r="VAB122" s="152"/>
      <c r="VAC122" s="152"/>
      <c r="VAD122" s="152"/>
      <c r="VAE122" s="152"/>
      <c r="VAF122" s="152"/>
      <c r="VAG122" s="152"/>
      <c r="VAH122" s="152"/>
      <c r="VAI122" s="152"/>
      <c r="VAJ122" s="152"/>
      <c r="VAK122" s="152"/>
      <c r="VAL122" s="152"/>
      <c r="VAM122" s="152"/>
      <c r="VAN122" s="152"/>
      <c r="VAO122" s="152"/>
      <c r="VAP122" s="152"/>
      <c r="VAQ122" s="152"/>
      <c r="VAR122" s="152"/>
      <c r="VAS122" s="152"/>
      <c r="VAT122" s="152"/>
      <c r="VAU122" s="152"/>
      <c r="VAV122" s="152"/>
      <c r="VAW122" s="152"/>
      <c r="VAX122" s="152"/>
      <c r="VAY122" s="152"/>
      <c r="VAZ122" s="152"/>
      <c r="VBA122" s="152"/>
      <c r="VBB122" s="152"/>
      <c r="VBC122" s="152"/>
      <c r="VBD122" s="152"/>
      <c r="VBE122" s="152"/>
      <c r="VBF122" s="152"/>
      <c r="VBG122" s="152"/>
      <c r="VBH122" s="152"/>
      <c r="VBI122" s="152"/>
      <c r="VBJ122" s="152"/>
      <c r="VBK122" s="152"/>
      <c r="VBL122" s="152"/>
      <c r="VBM122" s="152"/>
      <c r="VBN122" s="152"/>
      <c r="VBO122" s="152"/>
      <c r="VBP122" s="152"/>
      <c r="VBQ122" s="152"/>
      <c r="VBR122" s="152"/>
      <c r="VBS122" s="152"/>
      <c r="VBT122" s="152"/>
      <c r="VBU122" s="152"/>
      <c r="VBV122" s="152"/>
      <c r="VBW122" s="152"/>
      <c r="VBX122" s="152"/>
      <c r="VBY122" s="152"/>
      <c r="VBZ122" s="152"/>
      <c r="VCA122" s="152"/>
      <c r="VCB122" s="152"/>
      <c r="VCC122" s="152"/>
      <c r="VCD122" s="152"/>
      <c r="VCE122" s="152"/>
      <c r="VCF122" s="152"/>
      <c r="VCG122" s="152"/>
      <c r="VCH122" s="152"/>
      <c r="VCI122" s="152"/>
      <c r="VCJ122" s="152"/>
      <c r="VCK122" s="152"/>
      <c r="VCL122" s="152"/>
      <c r="VCM122" s="152"/>
      <c r="VCN122" s="152"/>
      <c r="VCO122" s="152"/>
      <c r="VCP122" s="152"/>
      <c r="VCQ122" s="152"/>
      <c r="VCR122" s="152"/>
      <c r="VCS122" s="152"/>
      <c r="VCT122" s="152"/>
      <c r="VCU122" s="152"/>
      <c r="VCV122" s="152"/>
      <c r="VCW122" s="152"/>
      <c r="VCX122" s="152"/>
      <c r="VCY122" s="152"/>
      <c r="VCZ122" s="152"/>
      <c r="VDA122" s="152"/>
      <c r="VDB122" s="152"/>
      <c r="VDC122" s="152"/>
      <c r="VDD122" s="152"/>
      <c r="VDE122" s="152"/>
      <c r="VDF122" s="152"/>
      <c r="VDG122" s="152"/>
      <c r="VDH122" s="152"/>
      <c r="VDI122" s="152"/>
      <c r="VDJ122" s="152"/>
      <c r="VDK122" s="152"/>
      <c r="VDL122" s="152"/>
      <c r="VDM122" s="152"/>
      <c r="VDN122" s="152"/>
      <c r="VDO122" s="152"/>
      <c r="VDP122" s="152"/>
      <c r="VDQ122" s="152"/>
      <c r="VDR122" s="152"/>
      <c r="VDS122" s="152"/>
      <c r="VDT122" s="152"/>
      <c r="VDU122" s="152"/>
      <c r="VDV122" s="152"/>
      <c r="VDW122" s="152"/>
      <c r="VDX122" s="152"/>
      <c r="VDY122" s="152"/>
      <c r="VDZ122" s="152"/>
      <c r="VEA122" s="152"/>
      <c r="VEB122" s="152"/>
      <c r="VEC122" s="152"/>
      <c r="VED122" s="152"/>
      <c r="VEE122" s="152"/>
      <c r="VEF122" s="152"/>
      <c r="VEG122" s="152"/>
      <c r="VEH122" s="152"/>
      <c r="VEI122" s="152"/>
      <c r="VEJ122" s="152"/>
      <c r="VEK122" s="152"/>
      <c r="VEL122" s="152"/>
      <c r="VEM122" s="152"/>
      <c r="VEN122" s="152"/>
      <c r="VEO122" s="152"/>
      <c r="VEP122" s="152"/>
      <c r="VEQ122" s="152"/>
      <c r="VER122" s="152"/>
      <c r="VES122" s="152"/>
      <c r="VET122" s="152"/>
      <c r="VEU122" s="152"/>
      <c r="VEV122" s="152"/>
      <c r="VEW122" s="152"/>
      <c r="VEX122" s="152"/>
      <c r="VEY122" s="152"/>
      <c r="VEZ122" s="152"/>
      <c r="VFA122" s="152"/>
      <c r="VFB122" s="152"/>
      <c r="VFC122" s="152"/>
      <c r="VFD122" s="152"/>
      <c r="VFE122" s="152"/>
      <c r="VFF122" s="152"/>
      <c r="VFG122" s="152"/>
      <c r="VFH122" s="152"/>
      <c r="VFI122" s="152"/>
      <c r="VFJ122" s="152"/>
      <c r="VFK122" s="152"/>
      <c r="VFL122" s="152"/>
      <c r="VFM122" s="152"/>
      <c r="VFN122" s="152"/>
      <c r="VFO122" s="152"/>
      <c r="VFP122" s="152"/>
      <c r="VFQ122" s="152"/>
      <c r="VFR122" s="152"/>
      <c r="VFS122" s="152"/>
      <c r="VFT122" s="152"/>
      <c r="VFU122" s="152"/>
      <c r="VFV122" s="152"/>
      <c r="VFW122" s="152"/>
      <c r="VFX122" s="152"/>
      <c r="VFY122" s="152"/>
      <c r="VFZ122" s="152"/>
      <c r="VGA122" s="152"/>
      <c r="VGB122" s="152"/>
      <c r="VGC122" s="152"/>
      <c r="VGD122" s="152"/>
      <c r="VGE122" s="152"/>
      <c r="VGF122" s="152"/>
      <c r="VGG122" s="152"/>
      <c r="VGH122" s="152"/>
      <c r="VGI122" s="152"/>
      <c r="VGJ122" s="152"/>
      <c r="VGK122" s="152"/>
      <c r="VGL122" s="152"/>
      <c r="VGM122" s="152"/>
      <c r="VGN122" s="152"/>
      <c r="VGO122" s="152"/>
      <c r="VGP122" s="152"/>
      <c r="VGQ122" s="152"/>
      <c r="VGR122" s="152"/>
      <c r="VGS122" s="152"/>
      <c r="VGT122" s="152"/>
      <c r="VGU122" s="152"/>
      <c r="VGV122" s="152"/>
      <c r="VGW122" s="152"/>
      <c r="VGX122" s="152"/>
      <c r="VGY122" s="152"/>
      <c r="VGZ122" s="152"/>
      <c r="VHA122" s="152"/>
      <c r="VHB122" s="152"/>
      <c r="VHC122" s="152"/>
      <c r="VHD122" s="152"/>
      <c r="VHE122" s="152"/>
      <c r="VHF122" s="152"/>
      <c r="VHG122" s="152"/>
      <c r="VHH122" s="152"/>
      <c r="VHI122" s="152"/>
      <c r="VHJ122" s="152"/>
      <c r="VHK122" s="152"/>
      <c r="VHL122" s="152"/>
      <c r="VHM122" s="152"/>
      <c r="VHN122" s="152"/>
      <c r="VHO122" s="152"/>
      <c r="VHP122" s="152"/>
      <c r="VHQ122" s="152"/>
      <c r="VHR122" s="152"/>
      <c r="VHS122" s="152"/>
      <c r="VHT122" s="152"/>
      <c r="VHU122" s="152"/>
      <c r="VHV122" s="152"/>
      <c r="VHW122" s="152"/>
      <c r="VHX122" s="152"/>
      <c r="VHY122" s="152"/>
      <c r="VHZ122" s="152"/>
      <c r="VIA122" s="152"/>
      <c r="VIB122" s="152"/>
      <c r="VIC122" s="152"/>
      <c r="VID122" s="152"/>
      <c r="VIE122" s="152"/>
      <c r="VIF122" s="152"/>
      <c r="VIG122" s="152"/>
      <c r="VIH122" s="152"/>
      <c r="VII122" s="152"/>
      <c r="VIJ122" s="152"/>
      <c r="VIK122" s="152"/>
      <c r="VIL122" s="152"/>
      <c r="VIM122" s="152"/>
      <c r="VIN122" s="152"/>
      <c r="VIO122" s="152"/>
      <c r="VIP122" s="152"/>
      <c r="VIQ122" s="152"/>
      <c r="VIR122" s="152"/>
      <c r="VIS122" s="152"/>
      <c r="VIT122" s="152"/>
      <c r="VIU122" s="152"/>
      <c r="VIV122" s="152"/>
      <c r="VIW122" s="152"/>
      <c r="VIX122" s="152"/>
      <c r="VIY122" s="152"/>
      <c r="VIZ122" s="152"/>
      <c r="VJA122" s="152"/>
      <c r="VJB122" s="152"/>
      <c r="VJC122" s="152"/>
      <c r="VJD122" s="152"/>
      <c r="VJE122" s="152"/>
      <c r="VJF122" s="152"/>
      <c r="VJG122" s="152"/>
      <c r="VJH122" s="152"/>
      <c r="VJI122" s="152"/>
      <c r="VJJ122" s="152"/>
      <c r="VJK122" s="152"/>
      <c r="VJL122" s="152"/>
      <c r="VJM122" s="152"/>
      <c r="VJN122" s="152"/>
      <c r="VJO122" s="152"/>
      <c r="VJP122" s="152"/>
      <c r="VJQ122" s="152"/>
      <c r="VJR122" s="152"/>
      <c r="VJS122" s="152"/>
      <c r="VJT122" s="152"/>
      <c r="VJU122" s="152"/>
      <c r="VJV122" s="152"/>
      <c r="VJW122" s="152"/>
      <c r="VJX122" s="152"/>
      <c r="VJY122" s="152"/>
      <c r="VJZ122" s="152"/>
      <c r="VKA122" s="152"/>
      <c r="VKB122" s="152"/>
      <c r="VKC122" s="152"/>
      <c r="VKD122" s="152"/>
      <c r="VKE122" s="152"/>
      <c r="VKF122" s="152"/>
      <c r="VKG122" s="152"/>
      <c r="VKH122" s="152"/>
      <c r="VKI122" s="152"/>
      <c r="VKJ122" s="152"/>
      <c r="VKK122" s="152"/>
      <c r="VKL122" s="152"/>
      <c r="VKM122" s="152"/>
      <c r="VKN122" s="152"/>
      <c r="VKO122" s="152"/>
      <c r="VKP122" s="152"/>
      <c r="VKQ122" s="152"/>
      <c r="VKR122" s="152"/>
      <c r="VKS122" s="152"/>
      <c r="VKT122" s="152"/>
      <c r="VKU122" s="152"/>
      <c r="VKV122" s="152"/>
      <c r="VKW122" s="152"/>
      <c r="VKX122" s="152"/>
      <c r="VKY122" s="152"/>
      <c r="VKZ122" s="152"/>
      <c r="VLA122" s="152"/>
      <c r="VLB122" s="152"/>
      <c r="VLC122" s="152"/>
      <c r="VLD122" s="152"/>
      <c r="VLE122" s="152"/>
      <c r="VLF122" s="152"/>
      <c r="VLG122" s="152"/>
      <c r="VLH122" s="152"/>
      <c r="VLI122" s="152"/>
      <c r="VLJ122" s="152"/>
      <c r="VLK122" s="152"/>
      <c r="VLL122" s="152"/>
      <c r="VLM122" s="152"/>
      <c r="VLN122" s="152"/>
      <c r="VLO122" s="152"/>
      <c r="VLP122" s="152"/>
      <c r="VLQ122" s="152"/>
      <c r="VLR122" s="152"/>
      <c r="VLS122" s="152"/>
      <c r="VLT122" s="152"/>
      <c r="VLU122" s="152"/>
      <c r="VLV122" s="152"/>
      <c r="VLW122" s="152"/>
      <c r="VLX122" s="152"/>
      <c r="VLY122" s="152"/>
      <c r="VLZ122" s="152"/>
      <c r="VMA122" s="152"/>
      <c r="VMB122" s="152"/>
      <c r="VMC122" s="152"/>
      <c r="VMD122" s="152"/>
      <c r="VME122" s="152"/>
      <c r="VMF122" s="152"/>
      <c r="VMG122" s="152"/>
      <c r="VMH122" s="152"/>
      <c r="VMI122" s="152"/>
      <c r="VMJ122" s="152"/>
      <c r="VMK122" s="152"/>
      <c r="VML122" s="152"/>
      <c r="VMM122" s="152"/>
      <c r="VMN122" s="152"/>
      <c r="VMO122" s="152"/>
      <c r="VMP122" s="152"/>
      <c r="VMQ122" s="152"/>
      <c r="VMR122" s="152"/>
      <c r="VMS122" s="152"/>
      <c r="VMT122" s="152"/>
      <c r="VMU122" s="152"/>
      <c r="VMV122" s="152"/>
      <c r="VMW122" s="152"/>
      <c r="VMX122" s="152"/>
      <c r="VMY122" s="152"/>
      <c r="VMZ122" s="152"/>
      <c r="VNA122" s="152"/>
      <c r="VNB122" s="152"/>
      <c r="VNC122" s="152"/>
      <c r="VND122" s="152"/>
      <c r="VNE122" s="152"/>
      <c r="VNF122" s="152"/>
      <c r="VNG122" s="152"/>
      <c r="VNH122" s="152"/>
      <c r="VNI122" s="152"/>
      <c r="VNJ122" s="152"/>
      <c r="VNK122" s="152"/>
      <c r="VNL122" s="152"/>
      <c r="VNM122" s="152"/>
      <c r="VNN122" s="152"/>
      <c r="VNO122" s="152"/>
      <c r="VNP122" s="152"/>
      <c r="VNQ122" s="152"/>
      <c r="VNR122" s="152"/>
      <c r="VNS122" s="152"/>
      <c r="VNT122" s="152"/>
      <c r="VNU122" s="152"/>
      <c r="VNV122" s="152"/>
      <c r="VNW122" s="152"/>
      <c r="VNX122" s="152"/>
      <c r="VNY122" s="152"/>
      <c r="VNZ122" s="152"/>
      <c r="VOA122" s="152"/>
      <c r="VOB122" s="152"/>
      <c r="VOC122" s="152"/>
      <c r="VOD122" s="152"/>
      <c r="VOE122" s="152"/>
      <c r="VOF122" s="152"/>
      <c r="VOG122" s="152"/>
      <c r="VOH122" s="152"/>
      <c r="VOI122" s="152"/>
      <c r="VOJ122" s="152"/>
      <c r="VOK122" s="152"/>
      <c r="VOL122" s="152"/>
      <c r="VOM122" s="152"/>
      <c r="VON122" s="152"/>
      <c r="VOO122" s="152"/>
      <c r="VOP122" s="152"/>
      <c r="VOQ122" s="152"/>
      <c r="VOR122" s="152"/>
      <c r="VOS122" s="152"/>
      <c r="VOT122" s="152"/>
      <c r="VOU122" s="152"/>
      <c r="VOV122" s="152"/>
      <c r="VOW122" s="152"/>
      <c r="VOX122" s="152"/>
      <c r="VOY122" s="152"/>
      <c r="VOZ122" s="152"/>
      <c r="VPA122" s="152"/>
      <c r="VPB122" s="152"/>
      <c r="VPC122" s="152"/>
      <c r="VPD122" s="152"/>
      <c r="VPE122" s="152"/>
      <c r="VPF122" s="152"/>
      <c r="VPG122" s="152"/>
      <c r="VPH122" s="152"/>
      <c r="VPI122" s="152"/>
      <c r="VPJ122" s="152"/>
      <c r="VPK122" s="152"/>
      <c r="VPL122" s="152"/>
      <c r="VPM122" s="152"/>
      <c r="VPN122" s="152"/>
      <c r="VPO122" s="152"/>
      <c r="VPP122" s="152"/>
      <c r="VPQ122" s="152"/>
      <c r="VPR122" s="152"/>
      <c r="VPS122" s="152"/>
      <c r="VPT122" s="152"/>
      <c r="VPU122" s="152"/>
      <c r="VPV122" s="152"/>
      <c r="VPW122" s="152"/>
      <c r="VPX122" s="152"/>
      <c r="VPY122" s="152"/>
      <c r="VPZ122" s="152"/>
      <c r="VQA122" s="152"/>
      <c r="VQB122" s="152"/>
      <c r="VQC122" s="152"/>
      <c r="VQD122" s="152"/>
      <c r="VQE122" s="152"/>
      <c r="VQF122" s="152"/>
      <c r="VQG122" s="152"/>
      <c r="VQH122" s="152"/>
      <c r="VQI122" s="152"/>
      <c r="VQJ122" s="152"/>
      <c r="VQK122" s="152"/>
      <c r="VQL122" s="152"/>
      <c r="VQM122" s="152"/>
      <c r="VQN122" s="152"/>
      <c r="VQO122" s="152"/>
      <c r="VQP122" s="152"/>
      <c r="VQQ122" s="152"/>
      <c r="VQR122" s="152"/>
      <c r="VQS122" s="152"/>
      <c r="VQT122" s="152"/>
      <c r="VQU122" s="152"/>
      <c r="VQV122" s="152"/>
      <c r="VQW122" s="152"/>
      <c r="VQX122" s="152"/>
      <c r="VQY122" s="152"/>
      <c r="VQZ122" s="152"/>
      <c r="VRA122" s="152"/>
      <c r="VRB122" s="152"/>
      <c r="VRC122" s="152"/>
      <c r="VRD122" s="152"/>
      <c r="VRE122" s="152"/>
      <c r="VRF122" s="152"/>
      <c r="VRG122" s="152"/>
      <c r="VRH122" s="152"/>
      <c r="VRI122" s="152"/>
      <c r="VRJ122" s="152"/>
      <c r="VRK122" s="152"/>
      <c r="VRL122" s="152"/>
      <c r="VRM122" s="152"/>
      <c r="VRN122" s="152"/>
      <c r="VRO122" s="152"/>
      <c r="VRP122" s="152"/>
      <c r="VRQ122" s="152"/>
      <c r="VRR122" s="152"/>
      <c r="VRS122" s="152"/>
      <c r="VRT122" s="152"/>
      <c r="VRU122" s="152"/>
      <c r="VRV122" s="152"/>
      <c r="VRW122" s="152"/>
      <c r="VRX122" s="152"/>
      <c r="VRY122" s="152"/>
      <c r="VRZ122" s="152"/>
      <c r="VSA122" s="152"/>
      <c r="VSB122" s="152"/>
      <c r="VSC122" s="152"/>
      <c r="VSD122" s="152"/>
      <c r="VSE122" s="152"/>
      <c r="VSF122" s="152"/>
      <c r="VSG122" s="152"/>
      <c r="VSH122" s="152"/>
      <c r="VSI122" s="152"/>
      <c r="VSJ122" s="152"/>
      <c r="VSK122" s="152"/>
      <c r="VSL122" s="152"/>
      <c r="VSM122" s="152"/>
      <c r="VSN122" s="152"/>
      <c r="VSO122" s="152"/>
      <c r="VSP122" s="152"/>
      <c r="VSQ122" s="152"/>
      <c r="VSR122" s="152"/>
      <c r="VSS122" s="152"/>
      <c r="VST122" s="152"/>
      <c r="VSU122" s="152"/>
      <c r="VSV122" s="152"/>
      <c r="VSW122" s="152"/>
      <c r="VSX122" s="152"/>
      <c r="VSY122" s="152"/>
      <c r="VSZ122" s="152"/>
      <c r="VTA122" s="152"/>
      <c r="VTB122" s="152"/>
      <c r="VTC122" s="152"/>
      <c r="VTD122" s="152"/>
      <c r="VTE122" s="152"/>
      <c r="VTF122" s="152"/>
      <c r="VTG122" s="152"/>
      <c r="VTH122" s="152"/>
      <c r="VTI122" s="152"/>
      <c r="VTJ122" s="152"/>
      <c r="VTK122" s="152"/>
      <c r="VTL122" s="152"/>
      <c r="VTM122" s="152"/>
      <c r="VTN122" s="152"/>
      <c r="VTO122" s="152"/>
      <c r="VTP122" s="152"/>
      <c r="VTQ122" s="152"/>
      <c r="VTR122" s="152"/>
      <c r="VTS122" s="152"/>
      <c r="VTT122" s="152"/>
      <c r="VTU122" s="152"/>
      <c r="VTV122" s="152"/>
      <c r="VTW122" s="152"/>
      <c r="VTX122" s="152"/>
      <c r="VTY122" s="152"/>
      <c r="VTZ122" s="152"/>
      <c r="VUA122" s="152"/>
      <c r="VUB122" s="152"/>
      <c r="VUC122" s="152"/>
      <c r="VUD122" s="152"/>
      <c r="VUE122" s="152"/>
      <c r="VUF122" s="152"/>
      <c r="VUG122" s="152"/>
      <c r="VUH122" s="152"/>
      <c r="VUI122" s="152"/>
      <c r="VUJ122" s="152"/>
      <c r="VUK122" s="152"/>
      <c r="VUL122" s="152"/>
      <c r="VUM122" s="152"/>
      <c r="VUN122" s="152"/>
      <c r="VUO122" s="152"/>
      <c r="VUP122" s="152"/>
      <c r="VUQ122" s="152"/>
      <c r="VUR122" s="152"/>
      <c r="VUS122" s="152"/>
      <c r="VUT122" s="152"/>
      <c r="VUU122" s="152"/>
      <c r="VUV122" s="152"/>
      <c r="VUW122" s="152"/>
      <c r="VUX122" s="152"/>
      <c r="VUY122" s="152"/>
      <c r="VUZ122" s="152"/>
      <c r="VVA122" s="152"/>
      <c r="VVB122" s="152"/>
      <c r="VVC122" s="152"/>
      <c r="VVD122" s="152"/>
      <c r="VVE122" s="152"/>
      <c r="VVF122" s="152"/>
      <c r="VVG122" s="152"/>
      <c r="VVH122" s="152"/>
      <c r="VVI122" s="152"/>
      <c r="VVJ122" s="152"/>
      <c r="VVK122" s="152"/>
      <c r="VVL122" s="152"/>
      <c r="VVM122" s="152"/>
      <c r="VVN122" s="152"/>
      <c r="VVO122" s="152"/>
      <c r="VVP122" s="152"/>
      <c r="VVQ122" s="152"/>
      <c r="VVR122" s="152"/>
      <c r="VVS122" s="152"/>
      <c r="VVT122" s="152"/>
      <c r="VVU122" s="152"/>
      <c r="VVV122" s="152"/>
      <c r="VVW122" s="152"/>
      <c r="VVX122" s="152"/>
      <c r="VVY122" s="152"/>
      <c r="VVZ122" s="152"/>
      <c r="VWA122" s="152"/>
      <c r="VWB122" s="152"/>
      <c r="VWC122" s="152"/>
      <c r="VWD122" s="152"/>
      <c r="VWE122" s="152"/>
      <c r="VWF122" s="152"/>
      <c r="VWG122" s="152"/>
      <c r="VWH122" s="152"/>
      <c r="VWI122" s="152"/>
      <c r="VWJ122" s="152"/>
      <c r="VWK122" s="152"/>
      <c r="VWL122" s="152"/>
      <c r="VWM122" s="152"/>
      <c r="VWN122" s="152"/>
      <c r="VWO122" s="152"/>
      <c r="VWP122" s="152"/>
      <c r="VWQ122" s="152"/>
      <c r="VWR122" s="152"/>
      <c r="VWS122" s="152"/>
      <c r="VWT122" s="152"/>
      <c r="VWU122" s="152"/>
      <c r="VWV122" s="152"/>
      <c r="VWW122" s="152"/>
      <c r="VWX122" s="152"/>
      <c r="VWY122" s="152"/>
      <c r="VWZ122" s="152"/>
      <c r="VXA122" s="152"/>
      <c r="VXB122" s="152"/>
      <c r="VXC122" s="152"/>
      <c r="VXD122" s="152"/>
      <c r="VXE122" s="152"/>
      <c r="VXF122" s="152"/>
      <c r="VXG122" s="152"/>
      <c r="VXH122" s="152"/>
      <c r="VXI122" s="152"/>
      <c r="VXJ122" s="152"/>
      <c r="VXK122" s="152"/>
      <c r="VXL122" s="152"/>
      <c r="VXM122" s="152"/>
      <c r="VXN122" s="152"/>
      <c r="VXO122" s="152"/>
      <c r="VXP122" s="152"/>
      <c r="VXQ122" s="152"/>
      <c r="VXR122" s="152"/>
      <c r="VXS122" s="152"/>
      <c r="VXT122" s="152"/>
      <c r="VXU122" s="152"/>
      <c r="VXV122" s="152"/>
      <c r="VXW122" s="152"/>
      <c r="VXX122" s="152"/>
      <c r="VXY122" s="152"/>
      <c r="VXZ122" s="152"/>
      <c r="VYA122" s="152"/>
      <c r="VYB122" s="152"/>
      <c r="VYC122" s="152"/>
      <c r="VYD122" s="152"/>
      <c r="VYE122" s="152"/>
      <c r="VYF122" s="152"/>
      <c r="VYG122" s="152"/>
      <c r="VYH122" s="152"/>
      <c r="VYI122" s="152"/>
      <c r="VYJ122" s="152"/>
      <c r="VYK122" s="152"/>
      <c r="VYL122" s="152"/>
      <c r="VYM122" s="152"/>
      <c r="VYN122" s="152"/>
      <c r="VYO122" s="152"/>
      <c r="VYP122" s="152"/>
      <c r="VYQ122" s="152"/>
      <c r="VYR122" s="152"/>
      <c r="VYS122" s="152"/>
      <c r="VYT122" s="152"/>
      <c r="VYU122" s="152"/>
      <c r="VYV122" s="152"/>
      <c r="VYW122" s="152"/>
      <c r="VYX122" s="152"/>
      <c r="VYY122" s="152"/>
      <c r="VYZ122" s="152"/>
      <c r="VZA122" s="152"/>
      <c r="VZB122" s="152"/>
      <c r="VZC122" s="152"/>
      <c r="VZD122" s="152"/>
      <c r="VZE122" s="152"/>
      <c r="VZF122" s="152"/>
      <c r="VZG122" s="152"/>
      <c r="VZH122" s="152"/>
      <c r="VZI122" s="152"/>
      <c r="VZJ122" s="152"/>
      <c r="VZK122" s="152"/>
      <c r="VZL122" s="152"/>
      <c r="VZM122" s="152"/>
      <c r="VZN122" s="152"/>
      <c r="VZO122" s="152"/>
      <c r="VZP122" s="152"/>
      <c r="VZQ122" s="152"/>
      <c r="VZR122" s="152"/>
      <c r="VZS122" s="152"/>
      <c r="VZT122" s="152"/>
      <c r="VZU122" s="152"/>
      <c r="VZV122" s="152"/>
      <c r="VZW122" s="152"/>
      <c r="VZX122" s="152"/>
      <c r="VZY122" s="152"/>
      <c r="VZZ122" s="152"/>
      <c r="WAA122" s="152"/>
      <c r="WAB122" s="152"/>
      <c r="WAC122" s="152"/>
      <c r="WAD122" s="152"/>
      <c r="WAE122" s="152"/>
      <c r="WAF122" s="152"/>
      <c r="WAG122" s="152"/>
      <c r="WAH122" s="152"/>
      <c r="WAI122" s="152"/>
      <c r="WAJ122" s="152"/>
      <c r="WAK122" s="152"/>
      <c r="WAL122" s="152"/>
      <c r="WAM122" s="152"/>
      <c r="WAN122" s="152"/>
      <c r="WAO122" s="152"/>
      <c r="WAP122" s="152"/>
      <c r="WAQ122" s="152"/>
      <c r="WAR122" s="152"/>
      <c r="WAS122" s="152"/>
      <c r="WAT122" s="152"/>
      <c r="WAU122" s="152"/>
      <c r="WAV122" s="152"/>
      <c r="WAW122" s="152"/>
      <c r="WAX122" s="152"/>
      <c r="WAY122" s="152"/>
      <c r="WAZ122" s="152"/>
      <c r="WBA122" s="152"/>
      <c r="WBB122" s="152"/>
      <c r="WBC122" s="152"/>
      <c r="WBD122" s="152"/>
      <c r="WBE122" s="152"/>
      <c r="WBF122" s="152"/>
      <c r="WBG122" s="152"/>
      <c r="WBH122" s="152"/>
      <c r="WBI122" s="152"/>
      <c r="WBJ122" s="152"/>
      <c r="WBK122" s="152"/>
      <c r="WBL122" s="152"/>
      <c r="WBM122" s="152"/>
      <c r="WBN122" s="152"/>
      <c r="WBO122" s="152"/>
      <c r="WBP122" s="152"/>
      <c r="WBQ122" s="152"/>
      <c r="WBR122" s="152"/>
      <c r="WBS122" s="152"/>
      <c r="WBT122" s="152"/>
      <c r="WBU122" s="152"/>
      <c r="WBV122" s="152"/>
      <c r="WBW122" s="152"/>
      <c r="WBX122" s="152"/>
      <c r="WBY122" s="152"/>
      <c r="WBZ122" s="152"/>
      <c r="WCA122" s="152"/>
      <c r="WCB122" s="152"/>
      <c r="WCC122" s="152"/>
      <c r="WCD122" s="152"/>
      <c r="WCE122" s="152"/>
      <c r="WCF122" s="152"/>
      <c r="WCG122" s="152"/>
      <c r="WCH122" s="152"/>
      <c r="WCI122" s="152"/>
      <c r="WCJ122" s="152"/>
      <c r="WCK122" s="152"/>
      <c r="WCL122" s="152"/>
      <c r="WCM122" s="152"/>
      <c r="WCN122" s="152"/>
      <c r="WCO122" s="152"/>
      <c r="WCP122" s="152"/>
      <c r="WCQ122" s="152"/>
      <c r="WCR122" s="152"/>
      <c r="WCS122" s="152"/>
      <c r="WCT122" s="152"/>
      <c r="WCU122" s="152"/>
      <c r="WCV122" s="152"/>
      <c r="WCW122" s="152"/>
      <c r="WCX122" s="152"/>
      <c r="WCY122" s="152"/>
      <c r="WCZ122" s="152"/>
      <c r="WDA122" s="152"/>
      <c r="WDB122" s="152"/>
      <c r="WDC122" s="152"/>
      <c r="WDD122" s="152"/>
      <c r="WDE122" s="152"/>
      <c r="WDF122" s="152"/>
      <c r="WDG122" s="152"/>
      <c r="WDH122" s="152"/>
      <c r="WDI122" s="152"/>
      <c r="WDJ122" s="152"/>
      <c r="WDK122" s="152"/>
      <c r="WDL122" s="152"/>
      <c r="WDM122" s="152"/>
      <c r="WDN122" s="152"/>
      <c r="WDO122" s="152"/>
      <c r="WDP122" s="152"/>
      <c r="WDQ122" s="152"/>
      <c r="WDR122" s="152"/>
      <c r="WDS122" s="152"/>
      <c r="WDT122" s="152"/>
      <c r="WDU122" s="152"/>
      <c r="WDV122" s="152"/>
      <c r="WDW122" s="152"/>
      <c r="WDX122" s="152"/>
      <c r="WDY122" s="152"/>
      <c r="WDZ122" s="152"/>
      <c r="WEA122" s="152"/>
      <c r="WEB122" s="152"/>
      <c r="WEC122" s="152"/>
      <c r="WED122" s="152"/>
      <c r="WEE122" s="152"/>
      <c r="WEF122" s="152"/>
      <c r="WEG122" s="152"/>
      <c r="WEH122" s="152"/>
      <c r="WEI122" s="152"/>
      <c r="WEJ122" s="152"/>
      <c r="WEK122" s="152"/>
      <c r="WEL122" s="152"/>
      <c r="WEM122" s="152"/>
      <c r="WEN122" s="152"/>
      <c r="WEO122" s="152"/>
      <c r="WEP122" s="152"/>
      <c r="WEQ122" s="152"/>
      <c r="WER122" s="152"/>
      <c r="WES122" s="152"/>
      <c r="WET122" s="152"/>
      <c r="WEU122" s="152"/>
      <c r="WEV122" s="152"/>
      <c r="WEW122" s="152"/>
      <c r="WEX122" s="152"/>
      <c r="WEY122" s="152"/>
      <c r="WEZ122" s="152"/>
      <c r="WFA122" s="152"/>
      <c r="WFB122" s="152"/>
      <c r="WFC122" s="152"/>
      <c r="WFD122" s="152"/>
      <c r="WFE122" s="152"/>
      <c r="WFF122" s="152"/>
      <c r="WFG122" s="152"/>
      <c r="WFH122" s="152"/>
      <c r="WFI122" s="152"/>
      <c r="WFJ122" s="152"/>
      <c r="WFK122" s="152"/>
      <c r="WFL122" s="152"/>
      <c r="WFM122" s="152"/>
      <c r="WFN122" s="152"/>
      <c r="WFO122" s="152"/>
      <c r="WFP122" s="152"/>
      <c r="WFQ122" s="152"/>
      <c r="WFR122" s="152"/>
      <c r="WFS122" s="152"/>
      <c r="WFT122" s="152"/>
      <c r="WFU122" s="152"/>
      <c r="WFV122" s="152"/>
      <c r="WFW122" s="152"/>
      <c r="WFX122" s="152"/>
      <c r="WFY122" s="152"/>
      <c r="WFZ122" s="152"/>
      <c r="WGA122" s="152"/>
      <c r="WGB122" s="152"/>
      <c r="WGC122" s="152"/>
      <c r="WGD122" s="152"/>
      <c r="WGE122" s="152"/>
      <c r="WGF122" s="152"/>
      <c r="WGG122" s="152"/>
      <c r="WGH122" s="152"/>
      <c r="WGI122" s="152"/>
      <c r="WGJ122" s="152"/>
      <c r="WGK122" s="152"/>
      <c r="WGL122" s="152"/>
      <c r="WGM122" s="152"/>
      <c r="WGN122" s="152"/>
      <c r="WGO122" s="152"/>
      <c r="WGP122" s="152"/>
      <c r="WGQ122" s="152"/>
      <c r="WGR122" s="152"/>
      <c r="WGS122" s="152"/>
      <c r="WGT122" s="152"/>
      <c r="WGU122" s="152"/>
      <c r="WGV122" s="152"/>
      <c r="WGW122" s="152"/>
      <c r="WGX122" s="152"/>
      <c r="WGY122" s="152"/>
      <c r="WGZ122" s="152"/>
      <c r="WHA122" s="152"/>
      <c r="WHB122" s="152"/>
      <c r="WHC122" s="152"/>
      <c r="WHD122" s="152"/>
      <c r="WHE122" s="152"/>
      <c r="WHF122" s="152"/>
      <c r="WHG122" s="152"/>
      <c r="WHH122" s="152"/>
      <c r="WHI122" s="152"/>
      <c r="WHJ122" s="152"/>
      <c r="WHK122" s="152"/>
      <c r="WHL122" s="152"/>
      <c r="WHM122" s="152"/>
      <c r="WHN122" s="152"/>
      <c r="WHO122" s="152"/>
      <c r="WHP122" s="152"/>
      <c r="WHQ122" s="152"/>
      <c r="WHR122" s="152"/>
      <c r="WHS122" s="152"/>
      <c r="WHT122" s="152"/>
      <c r="WHU122" s="152"/>
      <c r="WHV122" s="152"/>
      <c r="WHW122" s="152"/>
      <c r="WHX122" s="152"/>
      <c r="WHY122" s="152"/>
      <c r="WHZ122" s="152"/>
      <c r="WIA122" s="152"/>
      <c r="WIB122" s="152"/>
      <c r="WIC122" s="152"/>
      <c r="WID122" s="152"/>
      <c r="WIE122" s="152"/>
      <c r="WIF122" s="152"/>
      <c r="WIG122" s="152"/>
      <c r="WIH122" s="152"/>
      <c r="WII122" s="152"/>
      <c r="WIJ122" s="152"/>
      <c r="WIK122" s="152"/>
      <c r="WIL122" s="152"/>
      <c r="WIM122" s="152"/>
      <c r="WIN122" s="152"/>
      <c r="WIO122" s="152"/>
      <c r="WIP122" s="152"/>
      <c r="WIQ122" s="152"/>
      <c r="WIR122" s="152"/>
      <c r="WIS122" s="152"/>
      <c r="WIT122" s="152"/>
      <c r="WIU122" s="152"/>
      <c r="WIV122" s="152"/>
      <c r="WIW122" s="152"/>
      <c r="WIX122" s="152"/>
      <c r="WIY122" s="152"/>
      <c r="WIZ122" s="152"/>
      <c r="WJA122" s="152"/>
      <c r="WJB122" s="152"/>
      <c r="WJC122" s="152"/>
      <c r="WJD122" s="152"/>
      <c r="WJE122" s="152"/>
      <c r="WJF122" s="152"/>
      <c r="WJG122" s="152"/>
      <c r="WJH122" s="152"/>
      <c r="WJI122" s="152"/>
      <c r="WJJ122" s="152"/>
      <c r="WJK122" s="152"/>
      <c r="WJL122" s="152"/>
      <c r="WJM122" s="152"/>
      <c r="WJN122" s="152"/>
      <c r="WJO122" s="152"/>
      <c r="WJP122" s="152"/>
      <c r="WJQ122" s="152"/>
      <c r="WJR122" s="152"/>
      <c r="WJS122" s="152"/>
      <c r="WJT122" s="152"/>
      <c r="WJU122" s="152"/>
      <c r="WJV122" s="152"/>
      <c r="WJW122" s="152"/>
      <c r="WJX122" s="152"/>
      <c r="WJY122" s="152"/>
      <c r="WJZ122" s="152"/>
      <c r="WKA122" s="152"/>
      <c r="WKB122" s="152"/>
      <c r="WKC122" s="152"/>
      <c r="WKD122" s="152"/>
      <c r="WKE122" s="152"/>
      <c r="WKF122" s="152"/>
      <c r="WKG122" s="152"/>
      <c r="WKH122" s="152"/>
      <c r="WKI122" s="152"/>
      <c r="WKJ122" s="152"/>
      <c r="WKK122" s="152"/>
      <c r="WKL122" s="152"/>
      <c r="WKM122" s="152"/>
      <c r="WKN122" s="152"/>
      <c r="WKO122" s="152"/>
      <c r="WKP122" s="152"/>
      <c r="WKQ122" s="152"/>
      <c r="WKR122" s="152"/>
      <c r="WKS122" s="152"/>
      <c r="WKT122" s="152"/>
      <c r="WKU122" s="152"/>
      <c r="WKV122" s="152"/>
      <c r="WKW122" s="152"/>
      <c r="WKX122" s="152"/>
      <c r="WKY122" s="152"/>
      <c r="WKZ122" s="152"/>
      <c r="WLA122" s="152"/>
      <c r="WLB122" s="152"/>
      <c r="WLC122" s="152"/>
      <c r="WLD122" s="152"/>
      <c r="WLE122" s="152"/>
      <c r="WLF122" s="152"/>
      <c r="WLG122" s="152"/>
      <c r="WLH122" s="152"/>
      <c r="WLI122" s="152"/>
      <c r="WLJ122" s="152"/>
      <c r="WLK122" s="152"/>
      <c r="WLL122" s="152"/>
      <c r="WLM122" s="152"/>
      <c r="WLN122" s="152"/>
      <c r="WLO122" s="152"/>
      <c r="WLP122" s="152"/>
      <c r="WLQ122" s="152"/>
      <c r="WLR122" s="152"/>
      <c r="WLS122" s="152"/>
      <c r="WLT122" s="152"/>
      <c r="WLU122" s="152"/>
      <c r="WLV122" s="152"/>
      <c r="WLW122" s="152"/>
      <c r="WLX122" s="152"/>
      <c r="WLY122" s="152"/>
      <c r="WLZ122" s="152"/>
      <c r="WMA122" s="152"/>
      <c r="WMB122" s="152"/>
      <c r="WMC122" s="152"/>
      <c r="WMD122" s="152"/>
      <c r="WME122" s="152"/>
      <c r="WMF122" s="152"/>
      <c r="WMG122" s="152"/>
      <c r="WMH122" s="152"/>
      <c r="WMI122" s="152"/>
      <c r="WMJ122" s="152"/>
      <c r="WMK122" s="152"/>
      <c r="WML122" s="152"/>
      <c r="WMM122" s="152"/>
      <c r="WMN122" s="152"/>
      <c r="WMO122" s="152"/>
      <c r="WMP122" s="152"/>
      <c r="WMQ122" s="152"/>
      <c r="WMR122" s="152"/>
      <c r="WMS122" s="152"/>
      <c r="WMT122" s="152"/>
      <c r="WMU122" s="152"/>
      <c r="WMV122" s="152"/>
      <c r="WMW122" s="152"/>
      <c r="WMX122" s="152"/>
      <c r="WMY122" s="152"/>
      <c r="WMZ122" s="152"/>
      <c r="WNA122" s="152"/>
      <c r="WNB122" s="152"/>
      <c r="WNC122" s="152"/>
      <c r="WND122" s="152"/>
      <c r="WNE122" s="152"/>
      <c r="WNF122" s="152"/>
      <c r="WNG122" s="152"/>
      <c r="WNH122" s="152"/>
      <c r="WNI122" s="152"/>
      <c r="WNJ122" s="152"/>
      <c r="WNK122" s="152"/>
      <c r="WNL122" s="152"/>
      <c r="WNM122" s="152"/>
      <c r="WNN122" s="152"/>
      <c r="WNO122" s="152"/>
      <c r="WNP122" s="152"/>
      <c r="WNQ122" s="152"/>
      <c r="WNR122" s="152"/>
      <c r="WNS122" s="152"/>
      <c r="WNT122" s="152"/>
      <c r="WNU122" s="152"/>
      <c r="WNV122" s="152"/>
      <c r="WNW122" s="152"/>
      <c r="WNX122" s="152"/>
      <c r="WNY122" s="152"/>
      <c r="WNZ122" s="152"/>
      <c r="WOA122" s="152"/>
      <c r="WOB122" s="152"/>
      <c r="WOC122" s="152"/>
      <c r="WOD122" s="152"/>
      <c r="WOE122" s="152"/>
      <c r="WOF122" s="152"/>
      <c r="WOG122" s="152"/>
      <c r="WOH122" s="152"/>
      <c r="WOI122" s="152"/>
      <c r="WOJ122" s="152"/>
      <c r="WOK122" s="152"/>
      <c r="WOL122" s="152"/>
      <c r="WOM122" s="152"/>
      <c r="WON122" s="152"/>
      <c r="WOO122" s="152"/>
      <c r="WOP122" s="152"/>
      <c r="WOQ122" s="152"/>
      <c r="WOR122" s="152"/>
      <c r="WOS122" s="152"/>
      <c r="WOT122" s="152"/>
      <c r="WOU122" s="152"/>
      <c r="WOV122" s="152"/>
      <c r="WOW122" s="152"/>
      <c r="WOX122" s="152"/>
      <c r="WOY122" s="152"/>
      <c r="WOZ122" s="152"/>
      <c r="WPA122" s="152"/>
      <c r="WPB122" s="152"/>
      <c r="WPC122" s="152"/>
      <c r="WPD122" s="152"/>
      <c r="WPE122" s="152"/>
      <c r="WPF122" s="152"/>
      <c r="WPG122" s="152"/>
      <c r="WPH122" s="152"/>
      <c r="WPI122" s="152"/>
      <c r="WPJ122" s="152"/>
      <c r="WPK122" s="152"/>
      <c r="WPL122" s="152"/>
      <c r="WPM122" s="152"/>
      <c r="WPN122" s="152"/>
      <c r="WPO122" s="152"/>
      <c r="WPP122" s="152"/>
      <c r="WPQ122" s="152"/>
      <c r="WPR122" s="152"/>
      <c r="WPS122" s="152"/>
      <c r="WPT122" s="152"/>
      <c r="WPU122" s="152"/>
      <c r="WPV122" s="152"/>
      <c r="WPW122" s="152"/>
      <c r="WPX122" s="152"/>
      <c r="WPY122" s="152"/>
      <c r="WPZ122" s="152"/>
      <c r="WQA122" s="152"/>
      <c r="WQB122" s="152"/>
      <c r="WQC122" s="152"/>
      <c r="WQD122" s="152"/>
      <c r="WQE122" s="152"/>
      <c r="WQF122" s="152"/>
      <c r="WQG122" s="152"/>
      <c r="WQH122" s="152"/>
      <c r="WQI122" s="152"/>
      <c r="WQJ122" s="152"/>
      <c r="WQK122" s="152"/>
      <c r="WQL122" s="152"/>
      <c r="WQM122" s="152"/>
      <c r="WQN122" s="152"/>
      <c r="WQO122" s="152"/>
      <c r="WQP122" s="152"/>
      <c r="WQQ122" s="152"/>
      <c r="WQR122" s="152"/>
      <c r="WQS122" s="152"/>
      <c r="WQT122" s="152"/>
      <c r="WQU122" s="152"/>
      <c r="WQV122" s="152"/>
      <c r="WQW122" s="152"/>
      <c r="WQX122" s="152"/>
      <c r="WQY122" s="152"/>
      <c r="WQZ122" s="152"/>
      <c r="WRA122" s="152"/>
      <c r="WRB122" s="152"/>
      <c r="WRC122" s="152"/>
      <c r="WRD122" s="152"/>
      <c r="WRE122" s="152"/>
      <c r="WRF122" s="152"/>
      <c r="WRG122" s="152"/>
      <c r="WRH122" s="152"/>
      <c r="WRI122" s="152"/>
      <c r="WRJ122" s="152"/>
      <c r="WRK122" s="152"/>
      <c r="WRL122" s="152"/>
      <c r="WRM122" s="152"/>
      <c r="WRN122" s="152"/>
      <c r="WRO122" s="152"/>
      <c r="WRP122" s="152"/>
      <c r="WRQ122" s="152"/>
      <c r="WRR122" s="152"/>
      <c r="WRS122" s="152"/>
      <c r="WRT122" s="152"/>
      <c r="WRU122" s="152"/>
      <c r="WRV122" s="152"/>
      <c r="WRW122" s="152"/>
      <c r="WRX122" s="152"/>
      <c r="WRY122" s="152"/>
      <c r="WRZ122" s="152"/>
      <c r="WSA122" s="152"/>
      <c r="WSB122" s="152"/>
      <c r="WSC122" s="152"/>
      <c r="WSD122" s="152"/>
      <c r="WSE122" s="152"/>
      <c r="WSF122" s="152"/>
      <c r="WSG122" s="152"/>
      <c r="WSH122" s="152"/>
      <c r="WSI122" s="152"/>
      <c r="WSJ122" s="152"/>
      <c r="WSK122" s="152"/>
      <c r="WSL122" s="152"/>
      <c r="WSM122" s="152"/>
      <c r="WSN122" s="152"/>
      <c r="WSO122" s="152"/>
      <c r="WSP122" s="152"/>
      <c r="WSQ122" s="152"/>
      <c r="WSR122" s="152"/>
      <c r="WSS122" s="152"/>
      <c r="WST122" s="152"/>
      <c r="WSU122" s="152"/>
      <c r="WSV122" s="152"/>
      <c r="WSW122" s="152"/>
      <c r="WSX122" s="152"/>
      <c r="WSY122" s="152"/>
      <c r="WSZ122" s="152"/>
      <c r="WTA122" s="152"/>
      <c r="WTB122" s="152"/>
      <c r="WTC122" s="152"/>
      <c r="WTD122" s="152"/>
      <c r="WTE122" s="152"/>
      <c r="WTF122" s="152"/>
      <c r="WTG122" s="152"/>
      <c r="WTH122" s="152"/>
      <c r="WTI122" s="152"/>
      <c r="WTJ122" s="152"/>
      <c r="WTK122" s="152"/>
      <c r="WTL122" s="152"/>
      <c r="WTM122" s="152"/>
      <c r="WTN122" s="152"/>
      <c r="WTO122" s="152"/>
      <c r="WTP122" s="152"/>
      <c r="WTQ122" s="152"/>
      <c r="WTR122" s="152"/>
      <c r="WTS122" s="152"/>
      <c r="WTT122" s="152"/>
      <c r="WTU122" s="152"/>
      <c r="WTV122" s="152"/>
      <c r="WTW122" s="152"/>
      <c r="WTX122" s="152"/>
      <c r="WTY122" s="152"/>
      <c r="WTZ122" s="152"/>
      <c r="WUA122" s="152"/>
      <c r="WUB122" s="152"/>
      <c r="WUC122" s="152"/>
      <c r="WUD122" s="152"/>
      <c r="WUE122" s="152"/>
      <c r="WUF122" s="152"/>
      <c r="WUG122" s="152"/>
      <c r="WUH122" s="152"/>
      <c r="WUI122" s="152"/>
      <c r="WUJ122" s="152"/>
      <c r="WUK122" s="152"/>
      <c r="WUL122" s="152"/>
      <c r="WUM122" s="152"/>
      <c r="WUN122" s="152"/>
      <c r="WUO122" s="152"/>
      <c r="WUP122" s="152"/>
      <c r="WUQ122" s="152"/>
      <c r="WUR122" s="152"/>
      <c r="WUS122" s="152"/>
      <c r="WUT122" s="152"/>
      <c r="WUU122" s="152"/>
      <c r="WUV122" s="152"/>
      <c r="WUW122" s="152"/>
      <c r="WUX122" s="152"/>
      <c r="WUY122" s="152"/>
      <c r="WUZ122" s="152"/>
      <c r="WVA122" s="152"/>
      <c r="WVB122" s="152"/>
      <c r="WVC122" s="152"/>
      <c r="WVD122" s="152"/>
      <c r="WVE122" s="152"/>
      <c r="WVF122" s="152"/>
      <c r="WVG122" s="152"/>
      <c r="WVH122" s="152"/>
      <c r="WVI122" s="152"/>
      <c r="WVJ122" s="152"/>
      <c r="WVK122" s="152"/>
      <c r="WVL122" s="152"/>
      <c r="WVM122" s="152"/>
      <c r="WVN122" s="152"/>
      <c r="WVO122" s="152"/>
      <c r="WVP122" s="152"/>
      <c r="WVQ122" s="152"/>
      <c r="WVR122" s="152"/>
      <c r="WVS122" s="152"/>
      <c r="WVT122" s="152"/>
      <c r="WVU122" s="152"/>
      <c r="WVV122" s="152"/>
      <c r="WVW122" s="152"/>
      <c r="WVX122" s="152"/>
      <c r="WVY122" s="152"/>
      <c r="WVZ122" s="152"/>
      <c r="WWA122" s="152"/>
      <c r="WWB122" s="152"/>
      <c r="WWC122" s="152"/>
      <c r="WWD122" s="152"/>
      <c r="WWE122" s="152"/>
      <c r="WWF122" s="152"/>
      <c r="WWG122" s="152"/>
      <c r="WWH122" s="152"/>
      <c r="WWI122" s="152"/>
      <c r="WWJ122" s="152"/>
      <c r="WWK122" s="152"/>
      <c r="WWL122" s="152"/>
      <c r="WWM122" s="152"/>
      <c r="WWN122" s="152"/>
      <c r="WWO122" s="152"/>
      <c r="WWP122" s="152"/>
      <c r="WWQ122" s="152"/>
      <c r="WWR122" s="152"/>
      <c r="WWS122" s="152"/>
      <c r="WWT122" s="152"/>
      <c r="WWU122" s="152"/>
      <c r="WWV122" s="152"/>
      <c r="WWW122" s="152"/>
      <c r="WWX122" s="152"/>
      <c r="WWY122" s="152"/>
      <c r="WWZ122" s="152"/>
      <c r="WXA122" s="152"/>
      <c r="WXB122" s="152"/>
      <c r="WXC122" s="152"/>
      <c r="WXD122" s="152"/>
      <c r="WXE122" s="152"/>
      <c r="WXF122" s="152"/>
      <c r="WXG122" s="152"/>
      <c r="WXH122" s="152"/>
      <c r="WXI122" s="152"/>
      <c r="WXJ122" s="152"/>
      <c r="WXK122" s="152"/>
      <c r="WXL122" s="152"/>
      <c r="WXM122" s="152"/>
      <c r="WXN122" s="152"/>
      <c r="WXO122" s="152"/>
      <c r="WXP122" s="152"/>
      <c r="WXQ122" s="152"/>
      <c r="WXR122" s="152"/>
      <c r="WXS122" s="152"/>
      <c r="WXT122" s="152"/>
      <c r="WXU122" s="152"/>
      <c r="WXV122" s="152"/>
      <c r="WXW122" s="152"/>
      <c r="WXX122" s="152"/>
      <c r="WXY122" s="152"/>
      <c r="WXZ122" s="152"/>
      <c r="WYA122" s="152"/>
      <c r="WYB122" s="152"/>
      <c r="WYC122" s="152"/>
      <c r="WYD122" s="152"/>
      <c r="WYE122" s="152"/>
      <c r="WYF122" s="152"/>
      <c r="WYG122" s="152"/>
      <c r="WYH122" s="152"/>
      <c r="WYI122" s="152"/>
      <c r="WYJ122" s="152"/>
      <c r="WYK122" s="152"/>
      <c r="WYL122" s="152"/>
      <c r="WYM122" s="152"/>
      <c r="WYN122" s="152"/>
      <c r="WYO122" s="152"/>
      <c r="WYP122" s="152"/>
      <c r="WYQ122" s="152"/>
      <c r="WYR122" s="152"/>
      <c r="WYS122" s="152"/>
      <c r="WYT122" s="152"/>
      <c r="WYU122" s="152"/>
      <c r="WYV122" s="152"/>
      <c r="WYW122" s="152"/>
      <c r="WYX122" s="152"/>
      <c r="WYY122" s="152"/>
      <c r="WYZ122" s="152"/>
      <c r="WZA122" s="152"/>
      <c r="WZB122" s="152"/>
      <c r="WZC122" s="152"/>
      <c r="WZD122" s="152"/>
      <c r="WZE122" s="152"/>
      <c r="WZF122" s="152"/>
      <c r="WZG122" s="152"/>
      <c r="WZH122" s="152"/>
      <c r="WZI122" s="152"/>
      <c r="WZJ122" s="152"/>
      <c r="WZK122" s="152"/>
      <c r="WZL122" s="152"/>
      <c r="WZM122" s="152"/>
      <c r="WZN122" s="152"/>
      <c r="WZO122" s="152"/>
      <c r="WZP122" s="152"/>
      <c r="WZQ122" s="152"/>
      <c r="WZR122" s="152"/>
      <c r="WZS122" s="152"/>
      <c r="WZT122" s="152"/>
      <c r="WZU122" s="152"/>
      <c r="WZV122" s="152"/>
      <c r="WZW122" s="152"/>
      <c r="WZX122" s="152"/>
      <c r="WZY122" s="152"/>
      <c r="WZZ122" s="152"/>
      <c r="XAA122" s="152"/>
      <c r="XAB122" s="152"/>
      <c r="XAC122" s="152"/>
      <c r="XAD122" s="152"/>
      <c r="XAE122" s="152"/>
      <c r="XAF122" s="152"/>
      <c r="XAG122" s="152"/>
      <c r="XAH122" s="152"/>
      <c r="XAI122" s="152"/>
      <c r="XAJ122" s="152"/>
      <c r="XAK122" s="152"/>
      <c r="XAL122" s="152"/>
      <c r="XAM122" s="152"/>
      <c r="XAN122" s="152"/>
      <c r="XAO122" s="152"/>
      <c r="XAP122" s="152"/>
      <c r="XAQ122" s="152"/>
      <c r="XAR122" s="152"/>
      <c r="XAS122" s="152"/>
      <c r="XAT122" s="152"/>
      <c r="XAU122" s="152"/>
      <c r="XAV122" s="152"/>
      <c r="XAW122" s="152"/>
      <c r="XAX122" s="152"/>
      <c r="XAY122" s="152"/>
      <c r="XAZ122" s="152"/>
      <c r="XBA122" s="152"/>
      <c r="XBB122" s="152"/>
      <c r="XBC122" s="152"/>
      <c r="XBD122" s="152"/>
      <c r="XBE122" s="152"/>
      <c r="XBF122" s="152"/>
      <c r="XBG122" s="152"/>
      <c r="XBH122" s="152"/>
      <c r="XBI122" s="152"/>
      <c r="XBJ122" s="152"/>
      <c r="XBK122" s="152"/>
      <c r="XBL122" s="152"/>
      <c r="XBM122" s="152"/>
      <c r="XBN122" s="152"/>
      <c r="XBO122" s="152"/>
      <c r="XBP122" s="152"/>
      <c r="XBQ122" s="152"/>
      <c r="XBR122" s="152"/>
      <c r="XBS122" s="152"/>
      <c r="XBT122" s="152"/>
      <c r="XBU122" s="152"/>
      <c r="XBV122" s="152"/>
      <c r="XBW122" s="152"/>
      <c r="XBX122" s="152"/>
      <c r="XBY122" s="152"/>
      <c r="XBZ122" s="152"/>
      <c r="XCA122" s="152"/>
      <c r="XCB122" s="152"/>
      <c r="XCC122" s="152"/>
      <c r="XCD122" s="152"/>
      <c r="XCE122" s="152"/>
      <c r="XCF122" s="152"/>
      <c r="XCG122" s="152"/>
      <c r="XCH122" s="152"/>
      <c r="XCI122" s="152"/>
      <c r="XCJ122" s="152"/>
      <c r="XCK122" s="152"/>
      <c r="XCL122" s="152"/>
      <c r="XCM122" s="152"/>
      <c r="XCN122" s="152"/>
      <c r="XCO122" s="152"/>
      <c r="XCP122" s="152"/>
      <c r="XCQ122" s="152"/>
      <c r="XCR122" s="152"/>
      <c r="XCS122" s="152"/>
      <c r="XCT122" s="152"/>
      <c r="XCU122" s="152"/>
      <c r="XCV122" s="152"/>
      <c r="XCW122" s="152"/>
      <c r="XCX122" s="152"/>
      <c r="XCY122" s="152"/>
      <c r="XCZ122" s="152"/>
      <c r="XDA122" s="152"/>
      <c r="XDB122" s="152"/>
      <c r="XDC122" s="152"/>
      <c r="XDD122" s="152"/>
      <c r="XDE122" s="152"/>
      <c r="XDF122" s="152"/>
      <c r="XDG122" s="152"/>
      <c r="XDH122" s="152"/>
      <c r="XDI122" s="152"/>
      <c r="XDJ122" s="152"/>
      <c r="XDK122" s="152"/>
      <c r="XDL122" s="152"/>
      <c r="XDM122" s="152"/>
      <c r="XDN122" s="152"/>
      <c r="XDO122" s="152"/>
      <c r="XDP122" s="152"/>
      <c r="XDQ122" s="152"/>
      <c r="XDR122" s="152"/>
      <c r="XDS122" s="152"/>
      <c r="XDT122" s="152"/>
      <c r="XDU122" s="152"/>
      <c r="XDV122" s="152"/>
      <c r="XDW122" s="152"/>
      <c r="XDX122" s="152"/>
      <c r="XDY122" s="152"/>
      <c r="XDZ122" s="152"/>
      <c r="XEA122" s="152"/>
      <c r="XEB122" s="152"/>
      <c r="XEC122" s="152"/>
      <c r="XED122" s="152"/>
    </row>
    <row r="123" spans="1:16358" s="154" customFormat="1" ht="14.25" customHeight="1">
      <c r="A123" s="141" t="s">
        <v>306</v>
      </c>
      <c r="B123" s="141" t="s">
        <v>306</v>
      </c>
      <c r="C123" s="201">
        <v>-6129</v>
      </c>
      <c r="D123" s="201">
        <v>51477</v>
      </c>
      <c r="E123" s="201">
        <v>33260</v>
      </c>
      <c r="F123" s="201">
        <v>30701</v>
      </c>
      <c r="G123" s="201">
        <v>33428</v>
      </c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141"/>
      <c r="AO123" s="141"/>
      <c r="AP123" s="141"/>
      <c r="AQ123" s="141"/>
      <c r="AR123" s="141"/>
      <c r="AS123" s="141"/>
      <c r="AT123" s="141"/>
      <c r="AU123" s="141"/>
      <c r="AV123" s="141"/>
      <c r="AW123" s="141"/>
      <c r="AX123" s="141"/>
      <c r="AY123" s="141"/>
      <c r="AZ123" s="141"/>
      <c r="BA123" s="141"/>
      <c r="BB123" s="141"/>
      <c r="BC123" s="141"/>
      <c r="BD123" s="141"/>
      <c r="BE123" s="141"/>
      <c r="BF123" s="141"/>
      <c r="BG123" s="141"/>
      <c r="BH123" s="141"/>
      <c r="BI123" s="141"/>
      <c r="BJ123" s="141"/>
      <c r="BK123" s="141"/>
      <c r="BL123" s="141"/>
      <c r="BM123" s="141"/>
      <c r="BN123" s="141"/>
      <c r="BO123" s="141"/>
      <c r="BP123" s="141"/>
      <c r="BQ123" s="141"/>
      <c r="BR123" s="141"/>
      <c r="BS123" s="141"/>
      <c r="BT123" s="141"/>
      <c r="BU123" s="141"/>
      <c r="BV123" s="141"/>
      <c r="BW123" s="141"/>
      <c r="BX123" s="141"/>
      <c r="BY123" s="141"/>
      <c r="BZ123" s="141"/>
      <c r="CA123" s="141"/>
      <c r="CB123" s="141"/>
      <c r="CC123" s="141"/>
      <c r="CD123" s="141"/>
      <c r="CE123" s="141"/>
      <c r="CF123" s="141"/>
      <c r="CG123" s="141"/>
      <c r="CH123" s="141"/>
      <c r="CI123" s="141"/>
      <c r="CJ123" s="141"/>
      <c r="CK123" s="141"/>
      <c r="CL123" s="141"/>
      <c r="CM123" s="141"/>
      <c r="CN123" s="141"/>
      <c r="CO123" s="141"/>
      <c r="CP123" s="141"/>
      <c r="CQ123" s="141"/>
      <c r="CR123" s="141"/>
      <c r="CS123" s="141"/>
      <c r="CT123" s="141"/>
      <c r="CU123" s="141"/>
      <c r="CV123" s="141"/>
      <c r="CW123" s="141"/>
      <c r="CX123" s="141"/>
      <c r="CY123" s="141"/>
      <c r="CZ123" s="141"/>
      <c r="DA123" s="141"/>
      <c r="DB123" s="141"/>
      <c r="DC123" s="141"/>
      <c r="DD123" s="141"/>
      <c r="DE123" s="141"/>
      <c r="DF123" s="141"/>
      <c r="DG123" s="141"/>
      <c r="DH123" s="141"/>
      <c r="DI123" s="141"/>
      <c r="DJ123" s="141"/>
      <c r="DK123" s="141"/>
      <c r="DL123" s="141"/>
      <c r="DM123" s="141"/>
      <c r="DN123" s="141"/>
      <c r="DO123" s="141"/>
      <c r="DP123" s="141"/>
      <c r="DQ123" s="141"/>
      <c r="DR123" s="141"/>
      <c r="DS123" s="141"/>
      <c r="DT123" s="141"/>
      <c r="DU123" s="141"/>
      <c r="DV123" s="141"/>
      <c r="DW123" s="141"/>
      <c r="DX123" s="141"/>
      <c r="DY123" s="141"/>
      <c r="DZ123" s="141"/>
      <c r="EA123" s="141"/>
      <c r="EB123" s="141"/>
      <c r="EC123" s="141"/>
      <c r="ED123" s="141"/>
      <c r="EE123" s="141"/>
      <c r="EF123" s="141"/>
      <c r="EG123" s="141"/>
      <c r="EH123" s="141"/>
      <c r="EI123" s="141"/>
      <c r="EJ123" s="141"/>
      <c r="EK123" s="141"/>
      <c r="EL123" s="141"/>
      <c r="EM123" s="141"/>
      <c r="EN123" s="141"/>
      <c r="EO123" s="141"/>
      <c r="EP123" s="141"/>
      <c r="EQ123" s="141"/>
      <c r="ER123" s="141"/>
      <c r="ES123" s="141"/>
      <c r="ET123" s="141"/>
      <c r="EU123" s="141"/>
      <c r="EV123" s="141"/>
      <c r="EW123" s="141"/>
      <c r="EX123" s="141"/>
      <c r="EY123" s="141"/>
      <c r="EZ123" s="141"/>
      <c r="FA123" s="141"/>
      <c r="FB123" s="141"/>
      <c r="FC123" s="141"/>
      <c r="FD123" s="141"/>
      <c r="FE123" s="141"/>
      <c r="FF123" s="141"/>
      <c r="FG123" s="141"/>
      <c r="FH123" s="141"/>
      <c r="FI123" s="141"/>
      <c r="FJ123" s="141"/>
      <c r="FK123" s="141"/>
      <c r="FL123" s="141"/>
      <c r="FM123" s="141"/>
      <c r="FN123" s="141"/>
      <c r="FO123" s="141"/>
      <c r="FP123" s="141"/>
      <c r="FQ123" s="141"/>
      <c r="FR123" s="141"/>
      <c r="FS123" s="141"/>
      <c r="FT123" s="141"/>
      <c r="FU123" s="141"/>
      <c r="FV123" s="141"/>
      <c r="FW123" s="141"/>
      <c r="FX123" s="141"/>
      <c r="FY123" s="141"/>
      <c r="FZ123" s="141"/>
      <c r="GA123" s="141"/>
      <c r="GB123" s="141"/>
      <c r="GC123" s="141"/>
      <c r="GD123" s="141"/>
      <c r="GE123" s="141"/>
      <c r="GF123" s="141"/>
      <c r="GG123" s="141"/>
      <c r="GH123" s="141"/>
      <c r="GI123" s="141"/>
      <c r="GJ123" s="141"/>
      <c r="GK123" s="141"/>
      <c r="GL123" s="141"/>
      <c r="GM123" s="141"/>
      <c r="GN123" s="141"/>
      <c r="GO123" s="141"/>
      <c r="GP123" s="141"/>
      <c r="GQ123" s="141"/>
      <c r="GR123" s="141"/>
      <c r="GS123" s="141"/>
      <c r="GT123" s="141"/>
      <c r="GU123" s="141"/>
      <c r="GV123" s="141"/>
      <c r="GW123" s="141"/>
      <c r="GX123" s="141"/>
      <c r="GY123" s="141"/>
      <c r="GZ123" s="141"/>
      <c r="HA123" s="141"/>
      <c r="HB123" s="141"/>
      <c r="HC123" s="141"/>
      <c r="HD123" s="141"/>
      <c r="HE123" s="141"/>
      <c r="HF123" s="141"/>
      <c r="HG123" s="141"/>
      <c r="HH123" s="141"/>
      <c r="HI123" s="141"/>
      <c r="HJ123" s="141"/>
      <c r="HK123" s="141"/>
      <c r="HL123" s="141"/>
      <c r="HM123" s="141"/>
      <c r="HN123" s="141"/>
      <c r="HO123" s="141"/>
      <c r="HP123" s="141"/>
      <c r="HQ123" s="141"/>
      <c r="HR123" s="141"/>
      <c r="HS123" s="141"/>
      <c r="HT123" s="141"/>
      <c r="HU123" s="141"/>
      <c r="HV123" s="141"/>
      <c r="HW123" s="141"/>
      <c r="HX123" s="141"/>
      <c r="HY123" s="141"/>
      <c r="HZ123" s="141"/>
      <c r="IA123" s="141"/>
      <c r="IB123" s="141"/>
      <c r="IC123" s="141"/>
      <c r="ID123" s="141"/>
      <c r="IE123" s="141"/>
      <c r="IF123" s="141"/>
      <c r="IG123" s="141"/>
      <c r="IH123" s="141"/>
      <c r="II123" s="141"/>
      <c r="IJ123" s="141"/>
      <c r="IK123" s="141"/>
      <c r="IL123" s="141"/>
      <c r="IM123" s="141"/>
      <c r="IN123" s="141"/>
      <c r="IO123" s="141"/>
      <c r="IP123" s="141"/>
      <c r="IQ123" s="141"/>
      <c r="IR123" s="141"/>
      <c r="IS123" s="141"/>
      <c r="IT123" s="141"/>
      <c r="IU123" s="141"/>
      <c r="IV123" s="141"/>
      <c r="IW123" s="141"/>
      <c r="IX123" s="141"/>
      <c r="IY123" s="141"/>
      <c r="IZ123" s="141"/>
      <c r="JA123" s="141"/>
      <c r="JB123" s="141"/>
      <c r="JC123" s="141"/>
      <c r="JD123" s="141"/>
      <c r="JE123" s="141"/>
      <c r="JF123" s="141"/>
      <c r="JG123" s="141"/>
      <c r="JH123" s="141"/>
      <c r="JI123" s="141"/>
      <c r="JJ123" s="141"/>
      <c r="JK123" s="141"/>
      <c r="JL123" s="141"/>
      <c r="JM123" s="141"/>
      <c r="JN123" s="141"/>
      <c r="JO123" s="141"/>
      <c r="JP123" s="141"/>
      <c r="JQ123" s="141"/>
      <c r="JR123" s="141"/>
      <c r="JS123" s="141"/>
      <c r="JT123" s="141"/>
      <c r="JU123" s="141"/>
      <c r="JV123" s="141"/>
      <c r="JW123" s="141"/>
      <c r="JX123" s="141"/>
      <c r="JY123" s="141"/>
      <c r="JZ123" s="141"/>
      <c r="KA123" s="141"/>
      <c r="KB123" s="141"/>
      <c r="KC123" s="141"/>
      <c r="KD123" s="141"/>
      <c r="KE123" s="141"/>
      <c r="KF123" s="141"/>
      <c r="KG123" s="141"/>
      <c r="KH123" s="141"/>
      <c r="KI123" s="141"/>
      <c r="KJ123" s="141"/>
      <c r="KK123" s="141"/>
      <c r="KL123" s="141"/>
      <c r="KM123" s="141"/>
      <c r="KN123" s="141"/>
      <c r="KO123" s="141"/>
      <c r="KP123" s="141"/>
      <c r="KQ123" s="141"/>
      <c r="KR123" s="141"/>
      <c r="KS123" s="141"/>
      <c r="KT123" s="141"/>
      <c r="KU123" s="141"/>
      <c r="KV123" s="141"/>
      <c r="KW123" s="141"/>
      <c r="KX123" s="141"/>
      <c r="KY123" s="141"/>
      <c r="KZ123" s="141"/>
      <c r="LA123" s="141"/>
      <c r="LB123" s="141"/>
      <c r="LC123" s="141"/>
      <c r="LD123" s="141"/>
      <c r="LE123" s="141"/>
      <c r="LF123" s="141"/>
      <c r="LG123" s="141"/>
      <c r="LH123" s="141"/>
      <c r="LI123" s="141"/>
      <c r="LJ123" s="141"/>
      <c r="LK123" s="141"/>
      <c r="LL123" s="141"/>
      <c r="LM123" s="141"/>
      <c r="LN123" s="141"/>
      <c r="LO123" s="141"/>
      <c r="LP123" s="141"/>
      <c r="LQ123" s="141"/>
      <c r="LR123" s="141"/>
      <c r="LS123" s="141"/>
      <c r="LT123" s="141"/>
      <c r="LU123" s="141"/>
      <c r="LV123" s="141"/>
      <c r="LW123" s="141"/>
      <c r="LX123" s="141"/>
      <c r="LY123" s="141"/>
      <c r="LZ123" s="141"/>
      <c r="MA123" s="141"/>
      <c r="MB123" s="141"/>
      <c r="MC123" s="141"/>
      <c r="MD123" s="141"/>
      <c r="ME123" s="141"/>
      <c r="MF123" s="141"/>
      <c r="MG123" s="141"/>
      <c r="MH123" s="141"/>
      <c r="MI123" s="141"/>
      <c r="MJ123" s="141"/>
      <c r="MK123" s="141"/>
      <c r="ML123" s="141"/>
      <c r="MM123" s="141"/>
      <c r="MN123" s="141"/>
      <c r="MO123" s="141"/>
      <c r="MP123" s="141"/>
      <c r="MQ123" s="141"/>
      <c r="MR123" s="141"/>
      <c r="MS123" s="141"/>
      <c r="MT123" s="141"/>
      <c r="MU123" s="141"/>
      <c r="MV123" s="141"/>
      <c r="MW123" s="141"/>
      <c r="MX123" s="141"/>
      <c r="MY123" s="141"/>
      <c r="MZ123" s="141"/>
      <c r="NA123" s="141"/>
      <c r="NB123" s="141"/>
      <c r="NC123" s="141"/>
      <c r="ND123" s="141"/>
      <c r="NE123" s="141"/>
      <c r="NF123" s="141"/>
      <c r="NG123" s="141"/>
      <c r="NH123" s="141"/>
      <c r="NI123" s="141"/>
      <c r="NJ123" s="141"/>
      <c r="NK123" s="141"/>
      <c r="NL123" s="141"/>
      <c r="NM123" s="141"/>
      <c r="NN123" s="141"/>
      <c r="NO123" s="141"/>
      <c r="NP123" s="141"/>
      <c r="NQ123" s="141"/>
      <c r="NR123" s="141"/>
      <c r="NS123" s="141"/>
      <c r="NT123" s="141"/>
      <c r="NU123" s="141"/>
      <c r="NV123" s="141"/>
      <c r="NW123" s="141"/>
      <c r="NX123" s="141"/>
      <c r="NY123" s="141"/>
      <c r="NZ123" s="141"/>
      <c r="OA123" s="141"/>
      <c r="OB123" s="141"/>
      <c r="OC123" s="141"/>
      <c r="OD123" s="141"/>
      <c r="OE123" s="141"/>
      <c r="OF123" s="141"/>
      <c r="OG123" s="141"/>
      <c r="OH123" s="141"/>
      <c r="OI123" s="141"/>
      <c r="OJ123" s="141"/>
      <c r="OK123" s="141"/>
      <c r="OL123" s="141"/>
      <c r="OM123" s="141"/>
      <c r="ON123" s="141"/>
      <c r="OO123" s="141"/>
      <c r="OP123" s="141"/>
      <c r="OQ123" s="141"/>
      <c r="OR123" s="141"/>
      <c r="OS123" s="141"/>
      <c r="OT123" s="141"/>
      <c r="OU123" s="141"/>
      <c r="OV123" s="141"/>
      <c r="OW123" s="141"/>
      <c r="OX123" s="141"/>
      <c r="OY123" s="141"/>
      <c r="OZ123" s="141"/>
      <c r="PA123" s="141"/>
      <c r="PB123" s="141"/>
      <c r="PC123" s="141"/>
      <c r="PD123" s="141"/>
      <c r="PE123" s="141"/>
      <c r="PF123" s="141"/>
      <c r="PG123" s="141"/>
      <c r="PH123" s="141"/>
      <c r="PI123" s="141"/>
      <c r="PJ123" s="141"/>
      <c r="PK123" s="141"/>
      <c r="PL123" s="141"/>
      <c r="PM123" s="141"/>
      <c r="PN123" s="141"/>
      <c r="PO123" s="141"/>
      <c r="PP123" s="141"/>
      <c r="PQ123" s="141"/>
      <c r="PR123" s="141"/>
      <c r="PS123" s="141"/>
      <c r="PT123" s="141"/>
      <c r="PU123" s="141"/>
      <c r="PV123" s="141"/>
      <c r="PW123" s="141"/>
      <c r="PX123" s="141"/>
      <c r="PY123" s="141"/>
      <c r="PZ123" s="141"/>
      <c r="QA123" s="141"/>
      <c r="QB123" s="141"/>
      <c r="QC123" s="141"/>
      <c r="QD123" s="141"/>
      <c r="QE123" s="141"/>
      <c r="QF123" s="141"/>
      <c r="QG123" s="141"/>
      <c r="QH123" s="141"/>
      <c r="QI123" s="141"/>
      <c r="QJ123" s="141"/>
      <c r="QK123" s="141"/>
      <c r="QL123" s="141"/>
      <c r="QM123" s="141"/>
      <c r="QN123" s="141"/>
      <c r="QO123" s="141"/>
      <c r="QP123" s="141"/>
      <c r="QQ123" s="141"/>
      <c r="QR123" s="141"/>
      <c r="QS123" s="141"/>
      <c r="QT123" s="141"/>
      <c r="QU123" s="141"/>
      <c r="QV123" s="141"/>
      <c r="QW123" s="141"/>
      <c r="QX123" s="141"/>
      <c r="QY123" s="141"/>
      <c r="QZ123" s="141"/>
      <c r="RA123" s="141"/>
      <c r="RB123" s="141"/>
      <c r="RC123" s="141"/>
      <c r="RD123" s="141"/>
      <c r="RE123" s="141"/>
      <c r="RF123" s="141"/>
      <c r="RG123" s="141"/>
      <c r="RH123" s="141"/>
      <c r="RI123" s="141"/>
      <c r="RJ123" s="141"/>
      <c r="RK123" s="141"/>
      <c r="RL123" s="141"/>
      <c r="RM123" s="141"/>
      <c r="RN123" s="141"/>
      <c r="RO123" s="141"/>
      <c r="RP123" s="141"/>
      <c r="RQ123" s="141"/>
      <c r="RR123" s="141"/>
      <c r="RS123" s="141"/>
      <c r="RT123" s="141"/>
      <c r="RU123" s="141"/>
      <c r="RV123" s="141"/>
      <c r="RW123" s="141"/>
      <c r="RX123" s="141"/>
      <c r="RY123" s="141"/>
      <c r="RZ123" s="141"/>
      <c r="SA123" s="141"/>
      <c r="SB123" s="141"/>
      <c r="SC123" s="141"/>
      <c r="SD123" s="141"/>
      <c r="SE123" s="141"/>
      <c r="SF123" s="141"/>
      <c r="SG123" s="141"/>
      <c r="SH123" s="141"/>
      <c r="SI123" s="141"/>
      <c r="SJ123" s="141"/>
      <c r="SK123" s="141"/>
      <c r="SL123" s="141"/>
      <c r="SM123" s="141"/>
      <c r="SN123" s="141"/>
      <c r="SO123" s="141"/>
      <c r="SP123" s="141"/>
      <c r="SQ123" s="141"/>
      <c r="SR123" s="141"/>
      <c r="SS123" s="141"/>
      <c r="ST123" s="141"/>
      <c r="SU123" s="141"/>
      <c r="SV123" s="141"/>
      <c r="SW123" s="141"/>
      <c r="SX123" s="141"/>
      <c r="SY123" s="141"/>
      <c r="SZ123" s="141"/>
      <c r="TA123" s="141"/>
      <c r="TB123" s="141"/>
      <c r="TC123" s="141"/>
      <c r="TD123" s="141"/>
      <c r="TE123" s="141"/>
      <c r="TF123" s="141"/>
      <c r="TG123" s="141"/>
      <c r="TH123" s="141"/>
      <c r="TI123" s="141"/>
      <c r="TJ123" s="141"/>
      <c r="TK123" s="141"/>
      <c r="TL123" s="141"/>
      <c r="TM123" s="141"/>
      <c r="TN123" s="141"/>
      <c r="TO123" s="141"/>
      <c r="TP123" s="141"/>
      <c r="TQ123" s="141"/>
      <c r="TR123" s="141"/>
      <c r="TS123" s="141"/>
      <c r="TT123" s="141"/>
      <c r="TU123" s="141"/>
      <c r="TV123" s="141"/>
      <c r="TW123" s="141"/>
      <c r="TX123" s="141"/>
      <c r="TY123" s="141"/>
      <c r="TZ123" s="141"/>
      <c r="UA123" s="141"/>
      <c r="UB123" s="141"/>
      <c r="UC123" s="141"/>
      <c r="UD123" s="141"/>
      <c r="UE123" s="141"/>
      <c r="UF123" s="141"/>
      <c r="UG123" s="141"/>
      <c r="UH123" s="141"/>
      <c r="UI123" s="141"/>
      <c r="UJ123" s="141"/>
      <c r="UK123" s="141"/>
      <c r="UL123" s="141"/>
      <c r="UM123" s="141"/>
      <c r="UN123" s="141"/>
      <c r="UO123" s="141"/>
      <c r="UP123" s="141"/>
      <c r="UQ123" s="141"/>
      <c r="UR123" s="141"/>
      <c r="US123" s="141"/>
      <c r="UT123" s="141"/>
      <c r="UU123" s="141"/>
      <c r="UV123" s="141"/>
      <c r="UW123" s="141"/>
      <c r="UX123" s="141"/>
      <c r="UY123" s="141"/>
      <c r="UZ123" s="141"/>
      <c r="VA123" s="141"/>
      <c r="VB123" s="141"/>
      <c r="VC123" s="141"/>
      <c r="VD123" s="141"/>
      <c r="VE123" s="141"/>
      <c r="VF123" s="141"/>
      <c r="VG123" s="141"/>
      <c r="VH123" s="141"/>
      <c r="VI123" s="141"/>
      <c r="VJ123" s="141"/>
      <c r="VK123" s="141"/>
      <c r="VL123" s="141"/>
      <c r="VM123" s="141"/>
      <c r="VN123" s="141"/>
      <c r="VO123" s="141"/>
      <c r="VP123" s="141"/>
      <c r="VQ123" s="141"/>
      <c r="VR123" s="141"/>
      <c r="VS123" s="141"/>
      <c r="VT123" s="141"/>
      <c r="VU123" s="141"/>
      <c r="VV123" s="141"/>
      <c r="VW123" s="141"/>
      <c r="VX123" s="141"/>
      <c r="VY123" s="141"/>
      <c r="VZ123" s="141"/>
      <c r="WA123" s="141"/>
      <c r="WB123" s="141"/>
      <c r="WC123" s="141"/>
      <c r="WD123" s="141"/>
      <c r="WE123" s="141"/>
      <c r="WF123" s="141"/>
      <c r="WG123" s="141"/>
      <c r="WH123" s="141"/>
      <c r="WI123" s="141"/>
      <c r="WJ123" s="141"/>
      <c r="WK123" s="141"/>
      <c r="WL123" s="141"/>
      <c r="WM123" s="141"/>
      <c r="WN123" s="141"/>
      <c r="WO123" s="141"/>
      <c r="WP123" s="141"/>
      <c r="WQ123" s="141"/>
      <c r="WR123" s="141"/>
      <c r="WS123" s="141"/>
      <c r="WT123" s="141"/>
      <c r="WU123" s="141"/>
      <c r="WV123" s="141"/>
      <c r="WW123" s="141"/>
      <c r="WX123" s="141"/>
      <c r="WY123" s="141"/>
      <c r="WZ123" s="141"/>
      <c r="XA123" s="141"/>
      <c r="XB123" s="141"/>
      <c r="XC123" s="141"/>
      <c r="XD123" s="141"/>
      <c r="XE123" s="141"/>
      <c r="XF123" s="141"/>
      <c r="XG123" s="141"/>
      <c r="XH123" s="141"/>
      <c r="XI123" s="141"/>
      <c r="XJ123" s="141"/>
      <c r="XK123" s="141"/>
      <c r="XL123" s="141"/>
      <c r="XM123" s="141"/>
      <c r="XN123" s="141"/>
      <c r="XO123" s="141"/>
      <c r="XP123" s="141"/>
      <c r="XQ123" s="141"/>
      <c r="XR123" s="141"/>
      <c r="XS123" s="141"/>
      <c r="XT123" s="141"/>
      <c r="XU123" s="141"/>
      <c r="XV123" s="141"/>
      <c r="XW123" s="141"/>
      <c r="XX123" s="141"/>
      <c r="XY123" s="141"/>
      <c r="XZ123" s="141"/>
      <c r="YA123" s="141"/>
      <c r="YB123" s="141"/>
      <c r="YC123" s="141"/>
      <c r="YD123" s="141"/>
      <c r="YE123" s="141"/>
      <c r="YF123" s="141"/>
      <c r="YG123" s="141"/>
      <c r="YH123" s="141"/>
      <c r="YI123" s="141"/>
      <c r="YJ123" s="141"/>
      <c r="YK123" s="141"/>
      <c r="YL123" s="141"/>
      <c r="YM123" s="141"/>
      <c r="YN123" s="141"/>
      <c r="YO123" s="141"/>
      <c r="YP123" s="141"/>
      <c r="YQ123" s="141"/>
      <c r="YR123" s="141"/>
      <c r="YS123" s="141"/>
      <c r="YT123" s="141"/>
      <c r="YU123" s="141"/>
      <c r="YV123" s="141"/>
      <c r="YW123" s="141"/>
      <c r="YX123" s="141"/>
      <c r="YY123" s="141"/>
      <c r="YZ123" s="141"/>
      <c r="ZA123" s="141"/>
      <c r="ZB123" s="141"/>
      <c r="ZC123" s="141"/>
      <c r="ZD123" s="141"/>
      <c r="ZE123" s="141"/>
      <c r="ZF123" s="141"/>
      <c r="ZG123" s="141"/>
      <c r="ZH123" s="141"/>
      <c r="ZI123" s="141"/>
      <c r="ZJ123" s="141"/>
      <c r="ZK123" s="141"/>
      <c r="ZL123" s="141"/>
      <c r="ZM123" s="141"/>
      <c r="ZN123" s="141"/>
      <c r="ZO123" s="141"/>
      <c r="ZP123" s="141"/>
      <c r="ZQ123" s="141"/>
      <c r="ZR123" s="141"/>
      <c r="ZS123" s="141"/>
      <c r="ZT123" s="141"/>
      <c r="ZU123" s="141"/>
      <c r="ZV123" s="141"/>
      <c r="ZW123" s="141"/>
      <c r="ZX123" s="141"/>
      <c r="ZY123" s="141"/>
      <c r="ZZ123" s="141"/>
      <c r="AAA123" s="141"/>
      <c r="AAB123" s="141"/>
      <c r="AAC123" s="141"/>
      <c r="AAD123" s="141"/>
      <c r="AAE123" s="141"/>
      <c r="AAF123" s="141"/>
      <c r="AAG123" s="141"/>
      <c r="AAH123" s="141"/>
      <c r="AAI123" s="141"/>
      <c r="AAJ123" s="141"/>
      <c r="AAK123" s="141"/>
      <c r="AAL123" s="141"/>
      <c r="AAM123" s="141"/>
      <c r="AAN123" s="141"/>
      <c r="AAO123" s="141"/>
      <c r="AAP123" s="141"/>
      <c r="AAQ123" s="141"/>
      <c r="AAR123" s="141"/>
      <c r="AAS123" s="141"/>
      <c r="AAT123" s="141"/>
      <c r="AAU123" s="141"/>
      <c r="AAV123" s="141"/>
      <c r="AAW123" s="141"/>
      <c r="AAX123" s="141"/>
      <c r="AAY123" s="141"/>
      <c r="AAZ123" s="141"/>
      <c r="ABA123" s="141"/>
      <c r="ABB123" s="141"/>
      <c r="ABC123" s="141"/>
      <c r="ABD123" s="141"/>
      <c r="ABE123" s="141"/>
      <c r="ABF123" s="141"/>
      <c r="ABG123" s="141"/>
      <c r="ABH123" s="141"/>
      <c r="ABI123" s="141"/>
      <c r="ABJ123" s="141"/>
      <c r="ABK123" s="141"/>
      <c r="ABL123" s="141"/>
      <c r="ABM123" s="141"/>
      <c r="ABN123" s="141"/>
      <c r="ABO123" s="141"/>
      <c r="ABP123" s="141"/>
      <c r="ABQ123" s="141"/>
      <c r="ABR123" s="141"/>
      <c r="ABS123" s="141"/>
      <c r="ABT123" s="141"/>
      <c r="ABU123" s="141"/>
      <c r="ABV123" s="141"/>
      <c r="ABW123" s="141"/>
      <c r="ABX123" s="141"/>
      <c r="ABY123" s="141"/>
      <c r="ABZ123" s="141"/>
      <c r="ACA123" s="141"/>
      <c r="ACB123" s="141"/>
      <c r="ACC123" s="141"/>
      <c r="ACD123" s="141"/>
      <c r="ACE123" s="141"/>
      <c r="ACF123" s="141"/>
      <c r="ACG123" s="141"/>
      <c r="ACH123" s="141"/>
      <c r="ACI123" s="141"/>
      <c r="ACJ123" s="141"/>
      <c r="ACK123" s="141"/>
      <c r="ACL123" s="141"/>
      <c r="ACM123" s="141"/>
      <c r="ACN123" s="141"/>
      <c r="ACO123" s="141"/>
      <c r="ACP123" s="141"/>
      <c r="ACQ123" s="141"/>
      <c r="ACR123" s="141"/>
      <c r="ACS123" s="141"/>
      <c r="ACT123" s="141"/>
      <c r="ACU123" s="141"/>
      <c r="ACV123" s="141"/>
      <c r="ACW123" s="141"/>
      <c r="ACX123" s="141"/>
      <c r="ACY123" s="141"/>
      <c r="ACZ123" s="141"/>
      <c r="ADA123" s="141"/>
      <c r="ADB123" s="141"/>
      <c r="ADC123" s="141"/>
      <c r="ADD123" s="141"/>
      <c r="ADE123" s="141"/>
      <c r="ADF123" s="141"/>
      <c r="ADG123" s="141"/>
      <c r="ADH123" s="141"/>
      <c r="ADI123" s="141"/>
      <c r="ADJ123" s="141"/>
      <c r="ADK123" s="141"/>
      <c r="ADL123" s="141"/>
      <c r="ADM123" s="141"/>
      <c r="ADN123" s="141"/>
      <c r="ADO123" s="141"/>
      <c r="ADP123" s="141"/>
      <c r="ADQ123" s="141"/>
      <c r="ADR123" s="141"/>
      <c r="ADS123" s="141"/>
      <c r="ADT123" s="141"/>
      <c r="ADU123" s="141"/>
      <c r="ADV123" s="141"/>
      <c r="ADW123" s="141"/>
      <c r="ADX123" s="141"/>
      <c r="ADY123" s="141"/>
      <c r="ADZ123" s="141"/>
      <c r="AEA123" s="141"/>
      <c r="AEB123" s="141"/>
      <c r="AEC123" s="141"/>
      <c r="AED123" s="141"/>
      <c r="AEE123" s="141"/>
      <c r="AEF123" s="141"/>
      <c r="AEG123" s="141"/>
      <c r="AEH123" s="141"/>
      <c r="AEI123" s="141"/>
      <c r="AEJ123" s="141"/>
      <c r="AEK123" s="141"/>
      <c r="AEL123" s="141"/>
      <c r="AEM123" s="141"/>
      <c r="AEN123" s="141"/>
      <c r="AEO123" s="141"/>
      <c r="AEP123" s="141"/>
      <c r="AEQ123" s="141"/>
      <c r="AER123" s="141"/>
      <c r="AES123" s="141"/>
      <c r="AET123" s="141"/>
      <c r="AEU123" s="141"/>
      <c r="AEV123" s="141"/>
      <c r="AEW123" s="141"/>
      <c r="AEX123" s="141"/>
      <c r="AEY123" s="141"/>
      <c r="AEZ123" s="141"/>
      <c r="AFA123" s="141"/>
      <c r="AFB123" s="141"/>
      <c r="AFC123" s="141"/>
      <c r="AFD123" s="141"/>
      <c r="AFE123" s="141"/>
      <c r="AFF123" s="141"/>
      <c r="AFG123" s="141"/>
      <c r="AFH123" s="141"/>
      <c r="AFI123" s="141"/>
      <c r="AFJ123" s="141"/>
      <c r="AFK123" s="141"/>
      <c r="AFL123" s="141"/>
      <c r="AFM123" s="141"/>
      <c r="AFN123" s="141"/>
      <c r="AFO123" s="141"/>
      <c r="AFP123" s="141"/>
      <c r="AFQ123" s="141"/>
      <c r="AFR123" s="141"/>
      <c r="AFS123" s="141"/>
      <c r="AFT123" s="141"/>
      <c r="AFU123" s="141"/>
      <c r="AFV123" s="141"/>
      <c r="AFW123" s="141"/>
      <c r="AFX123" s="141"/>
      <c r="AFY123" s="141"/>
      <c r="AFZ123" s="141"/>
      <c r="AGA123" s="141"/>
      <c r="AGB123" s="141"/>
      <c r="AGC123" s="141"/>
      <c r="AGD123" s="141"/>
      <c r="AGE123" s="141"/>
      <c r="AGF123" s="141"/>
      <c r="AGG123" s="141"/>
      <c r="AGH123" s="141"/>
      <c r="AGI123" s="141"/>
      <c r="AGJ123" s="141"/>
      <c r="AGK123" s="141"/>
      <c r="AGL123" s="141"/>
      <c r="AGM123" s="141"/>
      <c r="AGN123" s="141"/>
      <c r="AGO123" s="141"/>
      <c r="AGP123" s="141"/>
      <c r="AGQ123" s="141"/>
      <c r="AGR123" s="141"/>
      <c r="AGS123" s="141"/>
      <c r="AGT123" s="141"/>
      <c r="AGU123" s="141"/>
      <c r="AGV123" s="141"/>
      <c r="AGW123" s="141"/>
      <c r="AGX123" s="141"/>
      <c r="AGY123" s="141"/>
      <c r="AGZ123" s="141"/>
      <c r="AHA123" s="141"/>
      <c r="AHB123" s="141"/>
      <c r="AHC123" s="141"/>
      <c r="AHD123" s="141"/>
      <c r="AHE123" s="141"/>
      <c r="AHF123" s="141"/>
      <c r="AHG123" s="141"/>
      <c r="AHH123" s="141"/>
      <c r="AHI123" s="141"/>
      <c r="AHJ123" s="141"/>
      <c r="AHK123" s="141"/>
      <c r="AHL123" s="141"/>
      <c r="AHM123" s="141"/>
      <c r="AHN123" s="141"/>
      <c r="AHO123" s="141"/>
      <c r="AHP123" s="141"/>
      <c r="AHQ123" s="141"/>
      <c r="AHR123" s="141"/>
      <c r="AHS123" s="141"/>
      <c r="AHT123" s="141"/>
      <c r="AHU123" s="141"/>
      <c r="AHV123" s="141"/>
      <c r="AHW123" s="141"/>
      <c r="AHX123" s="141"/>
      <c r="AHY123" s="141"/>
      <c r="AHZ123" s="141"/>
      <c r="AIA123" s="141"/>
      <c r="AIB123" s="141"/>
      <c r="AIC123" s="141"/>
      <c r="AID123" s="141"/>
      <c r="AIE123" s="141"/>
      <c r="AIF123" s="141"/>
      <c r="AIG123" s="141"/>
      <c r="AIH123" s="141"/>
      <c r="AII123" s="141"/>
      <c r="AIJ123" s="141"/>
      <c r="AIK123" s="141"/>
      <c r="AIL123" s="141"/>
      <c r="AIM123" s="141"/>
      <c r="AIN123" s="141"/>
      <c r="AIO123" s="141"/>
      <c r="AIP123" s="141"/>
      <c r="AIQ123" s="141"/>
      <c r="AIR123" s="141"/>
      <c r="AIS123" s="141"/>
      <c r="AIT123" s="141"/>
      <c r="AIU123" s="141"/>
      <c r="AIV123" s="141"/>
      <c r="AIW123" s="141"/>
      <c r="AIX123" s="141"/>
      <c r="AIY123" s="141"/>
      <c r="AIZ123" s="141"/>
      <c r="AJA123" s="141"/>
      <c r="AJB123" s="141"/>
      <c r="AJC123" s="141"/>
      <c r="AJD123" s="141"/>
      <c r="AJE123" s="141"/>
      <c r="AJF123" s="141"/>
      <c r="AJG123" s="141"/>
      <c r="AJH123" s="141"/>
      <c r="AJI123" s="141"/>
      <c r="AJJ123" s="141"/>
      <c r="AJK123" s="141"/>
      <c r="AJL123" s="141"/>
      <c r="AJM123" s="141"/>
      <c r="AJN123" s="141"/>
      <c r="AJO123" s="141"/>
      <c r="AJP123" s="141"/>
      <c r="AJQ123" s="141"/>
      <c r="AJR123" s="141"/>
      <c r="AJS123" s="141"/>
      <c r="AJT123" s="141"/>
      <c r="AJU123" s="141"/>
      <c r="AJV123" s="141"/>
      <c r="AJW123" s="141"/>
      <c r="AJX123" s="141"/>
      <c r="AJY123" s="141"/>
      <c r="AJZ123" s="141"/>
      <c r="AKA123" s="141"/>
      <c r="AKB123" s="141"/>
      <c r="AKC123" s="141"/>
      <c r="AKD123" s="141"/>
      <c r="AKE123" s="141"/>
      <c r="AKF123" s="141"/>
      <c r="AKG123" s="141"/>
      <c r="AKH123" s="141"/>
      <c r="AKI123" s="141"/>
      <c r="AKJ123" s="141"/>
      <c r="AKK123" s="141"/>
      <c r="AKL123" s="141"/>
      <c r="AKM123" s="141"/>
      <c r="AKN123" s="141"/>
      <c r="AKO123" s="141"/>
      <c r="AKP123" s="141"/>
      <c r="AKQ123" s="141"/>
      <c r="AKR123" s="141"/>
      <c r="AKS123" s="141"/>
      <c r="AKT123" s="141"/>
      <c r="AKU123" s="141"/>
      <c r="AKV123" s="141"/>
      <c r="AKW123" s="141"/>
      <c r="AKX123" s="141"/>
      <c r="AKY123" s="141"/>
      <c r="AKZ123" s="141"/>
      <c r="ALA123" s="141"/>
      <c r="ALB123" s="141"/>
      <c r="ALC123" s="141"/>
      <c r="ALD123" s="141"/>
      <c r="ALE123" s="141"/>
      <c r="ALF123" s="141"/>
      <c r="ALG123" s="141"/>
      <c r="ALH123" s="141"/>
      <c r="ALI123" s="141"/>
      <c r="ALJ123" s="141"/>
      <c r="ALK123" s="141"/>
      <c r="ALL123" s="141"/>
      <c r="ALM123" s="141"/>
      <c r="ALN123" s="141"/>
      <c r="ALO123" s="141"/>
      <c r="ALP123" s="141"/>
      <c r="ALQ123" s="141"/>
      <c r="ALR123" s="141"/>
      <c r="ALS123" s="141"/>
      <c r="ALT123" s="141"/>
      <c r="ALU123" s="141"/>
      <c r="ALV123" s="141"/>
      <c r="ALW123" s="141"/>
      <c r="ALX123" s="141"/>
      <c r="ALY123" s="141"/>
      <c r="ALZ123" s="141"/>
      <c r="AMA123" s="141"/>
      <c r="AMB123" s="141"/>
      <c r="AMC123" s="141"/>
      <c r="AMD123" s="141"/>
      <c r="AME123" s="141"/>
      <c r="AMF123" s="141"/>
      <c r="AMG123" s="141"/>
      <c r="AMH123" s="141"/>
      <c r="AMI123" s="141"/>
      <c r="AMJ123" s="141"/>
      <c r="AMK123" s="141"/>
      <c r="AML123" s="141"/>
      <c r="AMM123" s="141"/>
      <c r="AMN123" s="141"/>
      <c r="AMO123" s="141"/>
      <c r="AMP123" s="141"/>
      <c r="AMQ123" s="141"/>
      <c r="AMR123" s="141"/>
      <c r="AMS123" s="141"/>
      <c r="AMT123" s="141"/>
      <c r="AMU123" s="141"/>
      <c r="AMV123" s="141"/>
      <c r="AMW123" s="141"/>
      <c r="AMX123" s="141"/>
      <c r="AMY123" s="141"/>
      <c r="AMZ123" s="141"/>
      <c r="ANA123" s="141"/>
      <c r="ANB123" s="141"/>
      <c r="ANC123" s="141"/>
      <c r="AND123" s="141"/>
      <c r="ANE123" s="141"/>
      <c r="ANF123" s="141"/>
      <c r="ANG123" s="141"/>
      <c r="ANH123" s="141"/>
      <c r="ANI123" s="141"/>
      <c r="ANJ123" s="141"/>
      <c r="ANK123" s="141"/>
      <c r="ANL123" s="141"/>
      <c r="ANM123" s="141"/>
      <c r="ANN123" s="141"/>
      <c r="ANO123" s="141"/>
      <c r="ANP123" s="141"/>
      <c r="ANQ123" s="141"/>
      <c r="ANR123" s="141"/>
      <c r="ANS123" s="141"/>
      <c r="ANT123" s="141"/>
      <c r="ANU123" s="141"/>
      <c r="ANV123" s="141"/>
      <c r="ANW123" s="141"/>
      <c r="ANX123" s="141"/>
      <c r="ANY123" s="141"/>
      <c r="ANZ123" s="141"/>
      <c r="AOA123" s="141"/>
      <c r="AOB123" s="141"/>
      <c r="AOC123" s="141"/>
      <c r="AOD123" s="141"/>
      <c r="AOE123" s="141"/>
      <c r="AOF123" s="141"/>
      <c r="AOG123" s="141"/>
      <c r="AOH123" s="141"/>
      <c r="AOI123" s="141"/>
      <c r="AOJ123" s="141"/>
      <c r="AOK123" s="141"/>
      <c r="AOL123" s="141"/>
      <c r="AOM123" s="141"/>
      <c r="AON123" s="141"/>
      <c r="AOO123" s="141"/>
      <c r="AOP123" s="141"/>
      <c r="AOQ123" s="141"/>
      <c r="AOR123" s="141"/>
      <c r="AOS123" s="141"/>
      <c r="AOT123" s="141"/>
      <c r="AOU123" s="141"/>
      <c r="AOV123" s="141"/>
      <c r="AOW123" s="141"/>
      <c r="AOX123" s="141"/>
      <c r="AOY123" s="141"/>
      <c r="AOZ123" s="141"/>
      <c r="APA123" s="141"/>
      <c r="APB123" s="141"/>
      <c r="APC123" s="141"/>
      <c r="APD123" s="141"/>
      <c r="APE123" s="141"/>
      <c r="APF123" s="141"/>
      <c r="APG123" s="141"/>
      <c r="APH123" s="141"/>
      <c r="API123" s="141"/>
      <c r="APJ123" s="141"/>
      <c r="APK123" s="141"/>
      <c r="APL123" s="141"/>
      <c r="APM123" s="141"/>
      <c r="APN123" s="141"/>
      <c r="APO123" s="141"/>
      <c r="APP123" s="141"/>
      <c r="APQ123" s="141"/>
      <c r="APR123" s="141"/>
      <c r="APS123" s="141"/>
      <c r="APT123" s="141"/>
      <c r="APU123" s="141"/>
      <c r="APV123" s="141"/>
      <c r="APW123" s="141"/>
      <c r="APX123" s="141"/>
      <c r="APY123" s="141"/>
      <c r="APZ123" s="141"/>
      <c r="AQA123" s="141"/>
      <c r="AQB123" s="141"/>
      <c r="AQC123" s="141"/>
      <c r="AQD123" s="141"/>
      <c r="AQE123" s="141"/>
      <c r="AQF123" s="141"/>
      <c r="AQG123" s="141"/>
      <c r="AQH123" s="141"/>
      <c r="AQI123" s="141"/>
      <c r="AQJ123" s="141"/>
      <c r="AQK123" s="141"/>
      <c r="AQL123" s="141"/>
      <c r="AQM123" s="141"/>
      <c r="AQN123" s="141"/>
      <c r="AQO123" s="141"/>
      <c r="AQP123" s="141"/>
      <c r="AQQ123" s="141"/>
      <c r="AQR123" s="141"/>
      <c r="AQS123" s="141"/>
      <c r="AQT123" s="141"/>
      <c r="AQU123" s="141"/>
      <c r="AQV123" s="141"/>
      <c r="AQW123" s="141"/>
      <c r="AQX123" s="141"/>
      <c r="AQY123" s="141"/>
      <c r="AQZ123" s="141"/>
      <c r="ARA123" s="141"/>
      <c r="ARB123" s="141"/>
      <c r="ARC123" s="141"/>
      <c r="ARD123" s="141"/>
      <c r="ARE123" s="141"/>
      <c r="ARF123" s="141"/>
      <c r="ARG123" s="141"/>
      <c r="ARH123" s="141"/>
      <c r="ARI123" s="141"/>
      <c r="ARJ123" s="141"/>
      <c r="ARK123" s="141"/>
      <c r="ARL123" s="141"/>
      <c r="ARM123" s="141"/>
      <c r="ARN123" s="141"/>
      <c r="ARO123" s="141"/>
      <c r="ARP123" s="141"/>
      <c r="ARQ123" s="141"/>
      <c r="ARR123" s="141"/>
      <c r="ARS123" s="141"/>
      <c r="ART123" s="141"/>
      <c r="ARU123" s="141"/>
      <c r="ARV123" s="141"/>
      <c r="ARW123" s="141"/>
      <c r="ARX123" s="141"/>
      <c r="ARY123" s="141"/>
      <c r="ARZ123" s="141"/>
      <c r="ASA123" s="141"/>
      <c r="ASB123" s="141"/>
      <c r="ASC123" s="141"/>
      <c r="ASD123" s="141"/>
      <c r="ASE123" s="141"/>
      <c r="ASF123" s="141"/>
      <c r="ASG123" s="141"/>
      <c r="ASH123" s="141"/>
      <c r="ASI123" s="141"/>
      <c r="ASJ123" s="141"/>
      <c r="ASK123" s="141"/>
      <c r="ASL123" s="141"/>
      <c r="ASM123" s="141"/>
      <c r="ASN123" s="141"/>
      <c r="ASO123" s="141"/>
      <c r="ASP123" s="141"/>
      <c r="ASQ123" s="141"/>
      <c r="ASR123" s="141"/>
      <c r="ASS123" s="141"/>
      <c r="AST123" s="141"/>
      <c r="ASU123" s="141"/>
      <c r="ASV123" s="141"/>
      <c r="ASW123" s="141"/>
      <c r="ASX123" s="141"/>
      <c r="ASY123" s="141"/>
      <c r="ASZ123" s="141"/>
      <c r="ATA123" s="141"/>
      <c r="ATB123" s="141"/>
      <c r="ATC123" s="141"/>
      <c r="ATD123" s="141"/>
      <c r="ATE123" s="141"/>
      <c r="ATF123" s="141"/>
      <c r="ATG123" s="141"/>
      <c r="ATH123" s="141"/>
      <c r="ATI123" s="141"/>
      <c r="ATJ123" s="141"/>
      <c r="ATK123" s="141"/>
      <c r="ATL123" s="141"/>
      <c r="ATM123" s="141"/>
      <c r="ATN123" s="141"/>
      <c r="ATO123" s="141"/>
      <c r="ATP123" s="141"/>
      <c r="ATQ123" s="141"/>
      <c r="ATR123" s="141"/>
      <c r="ATS123" s="141"/>
      <c r="ATT123" s="141"/>
      <c r="ATU123" s="141"/>
      <c r="ATV123" s="141"/>
      <c r="ATW123" s="141"/>
      <c r="ATX123" s="141"/>
      <c r="ATY123" s="141"/>
      <c r="ATZ123" s="141"/>
      <c r="AUA123" s="141"/>
      <c r="AUB123" s="141"/>
      <c r="AUC123" s="141"/>
      <c r="AUD123" s="141"/>
      <c r="AUE123" s="141"/>
      <c r="AUF123" s="141"/>
      <c r="AUG123" s="141"/>
      <c r="AUH123" s="141"/>
      <c r="AUI123" s="141"/>
      <c r="AUJ123" s="141"/>
      <c r="AUK123" s="141"/>
      <c r="AUL123" s="141"/>
      <c r="AUM123" s="141"/>
      <c r="AUN123" s="141"/>
      <c r="AUO123" s="141"/>
      <c r="AUP123" s="141"/>
      <c r="AUQ123" s="141"/>
      <c r="AUR123" s="141"/>
      <c r="AUS123" s="141"/>
      <c r="AUT123" s="141"/>
      <c r="AUU123" s="141"/>
      <c r="AUV123" s="141"/>
      <c r="AUW123" s="141"/>
      <c r="AUX123" s="141"/>
      <c r="AUY123" s="141"/>
      <c r="AUZ123" s="141"/>
      <c r="AVA123" s="141"/>
      <c r="AVB123" s="141"/>
      <c r="AVC123" s="141"/>
      <c r="AVD123" s="141"/>
      <c r="AVE123" s="141"/>
      <c r="AVF123" s="141"/>
      <c r="AVG123" s="141"/>
      <c r="AVH123" s="141"/>
      <c r="AVI123" s="141"/>
      <c r="AVJ123" s="141"/>
      <c r="AVK123" s="141"/>
      <c r="AVL123" s="141"/>
      <c r="AVM123" s="141"/>
      <c r="AVN123" s="141"/>
      <c r="AVO123" s="141"/>
      <c r="AVP123" s="141"/>
      <c r="AVQ123" s="141"/>
      <c r="AVR123" s="141"/>
      <c r="AVS123" s="141"/>
      <c r="AVT123" s="141"/>
      <c r="AVU123" s="141"/>
      <c r="AVV123" s="141"/>
      <c r="AVW123" s="141"/>
      <c r="AVX123" s="141"/>
      <c r="AVY123" s="141"/>
      <c r="AVZ123" s="141"/>
      <c r="AWA123" s="141"/>
      <c r="AWB123" s="141"/>
      <c r="AWC123" s="141"/>
      <c r="AWD123" s="141"/>
      <c r="AWE123" s="141"/>
      <c r="AWF123" s="141"/>
      <c r="AWG123" s="141"/>
      <c r="AWH123" s="141"/>
      <c r="AWI123" s="141"/>
      <c r="AWJ123" s="141"/>
      <c r="AWK123" s="141"/>
      <c r="AWL123" s="141"/>
      <c r="AWM123" s="141"/>
      <c r="AWN123" s="141"/>
      <c r="AWO123" s="141"/>
      <c r="AWP123" s="141"/>
      <c r="AWQ123" s="141"/>
      <c r="AWR123" s="141"/>
      <c r="AWS123" s="141"/>
      <c r="AWT123" s="141"/>
      <c r="AWU123" s="141"/>
      <c r="AWV123" s="141"/>
      <c r="AWW123" s="141"/>
      <c r="AWX123" s="141"/>
      <c r="AWY123" s="141"/>
      <c r="AWZ123" s="141"/>
      <c r="AXA123" s="141"/>
      <c r="AXB123" s="141"/>
      <c r="AXC123" s="141"/>
      <c r="AXD123" s="141"/>
      <c r="AXE123" s="141"/>
      <c r="AXF123" s="141"/>
      <c r="AXG123" s="141"/>
      <c r="AXH123" s="141"/>
      <c r="AXI123" s="141"/>
      <c r="AXJ123" s="141"/>
      <c r="AXK123" s="141"/>
      <c r="AXL123" s="141"/>
      <c r="AXM123" s="141"/>
      <c r="AXN123" s="141"/>
      <c r="AXO123" s="141"/>
      <c r="AXP123" s="141"/>
      <c r="AXQ123" s="141"/>
      <c r="AXR123" s="141"/>
      <c r="AXS123" s="141"/>
      <c r="AXT123" s="141"/>
      <c r="AXU123" s="141"/>
      <c r="AXV123" s="141"/>
      <c r="AXW123" s="141"/>
      <c r="AXX123" s="141"/>
      <c r="AXY123" s="141"/>
      <c r="AXZ123" s="141"/>
      <c r="AYA123" s="141"/>
      <c r="AYB123" s="141"/>
      <c r="AYC123" s="141"/>
      <c r="AYD123" s="141"/>
      <c r="AYE123" s="141"/>
      <c r="AYF123" s="141"/>
      <c r="AYG123" s="141"/>
      <c r="AYH123" s="141"/>
      <c r="AYI123" s="141"/>
      <c r="AYJ123" s="141"/>
      <c r="AYK123" s="141"/>
      <c r="AYL123" s="141"/>
      <c r="AYM123" s="141"/>
      <c r="AYN123" s="141"/>
      <c r="AYO123" s="141"/>
      <c r="AYP123" s="141"/>
      <c r="AYQ123" s="141"/>
      <c r="AYR123" s="141"/>
      <c r="AYS123" s="141"/>
      <c r="AYT123" s="141"/>
      <c r="AYU123" s="141"/>
      <c r="AYV123" s="141"/>
      <c r="AYW123" s="141"/>
      <c r="AYX123" s="141"/>
      <c r="AYY123" s="141"/>
      <c r="AYZ123" s="141"/>
      <c r="AZA123" s="141"/>
      <c r="AZB123" s="141"/>
      <c r="AZC123" s="141"/>
      <c r="AZD123" s="141"/>
      <c r="AZE123" s="141"/>
      <c r="AZF123" s="141"/>
      <c r="AZG123" s="141"/>
      <c r="AZH123" s="141"/>
      <c r="AZI123" s="141"/>
      <c r="AZJ123" s="141"/>
      <c r="AZK123" s="141"/>
      <c r="AZL123" s="141"/>
      <c r="AZM123" s="141"/>
      <c r="AZN123" s="141"/>
      <c r="AZO123" s="141"/>
      <c r="AZP123" s="141"/>
      <c r="AZQ123" s="141"/>
      <c r="AZR123" s="141"/>
      <c r="AZS123" s="141"/>
      <c r="AZT123" s="141"/>
      <c r="AZU123" s="141"/>
      <c r="AZV123" s="141"/>
      <c r="AZW123" s="141"/>
      <c r="AZX123" s="141"/>
      <c r="AZY123" s="141"/>
      <c r="AZZ123" s="141"/>
      <c r="BAA123" s="141"/>
      <c r="BAB123" s="141"/>
      <c r="BAC123" s="141"/>
      <c r="BAD123" s="141"/>
      <c r="BAE123" s="141"/>
      <c r="BAF123" s="141"/>
      <c r="BAG123" s="141"/>
      <c r="BAH123" s="141"/>
      <c r="BAI123" s="141"/>
      <c r="BAJ123" s="141"/>
      <c r="BAK123" s="141"/>
      <c r="BAL123" s="141"/>
      <c r="BAM123" s="141"/>
      <c r="BAN123" s="141"/>
      <c r="BAO123" s="141"/>
      <c r="BAP123" s="141"/>
      <c r="BAQ123" s="141"/>
      <c r="BAR123" s="141"/>
      <c r="BAS123" s="141"/>
      <c r="BAT123" s="141"/>
      <c r="BAU123" s="141"/>
      <c r="BAV123" s="141"/>
      <c r="BAW123" s="141"/>
      <c r="BAX123" s="141"/>
      <c r="BAY123" s="141"/>
      <c r="BAZ123" s="141"/>
      <c r="BBA123" s="141"/>
      <c r="BBB123" s="141"/>
      <c r="BBC123" s="141"/>
      <c r="BBD123" s="141"/>
      <c r="BBE123" s="141"/>
      <c r="BBF123" s="141"/>
      <c r="BBG123" s="141"/>
      <c r="BBH123" s="141"/>
      <c r="BBI123" s="141"/>
      <c r="BBJ123" s="141"/>
      <c r="BBK123" s="141"/>
      <c r="BBL123" s="141"/>
      <c r="BBM123" s="141"/>
      <c r="BBN123" s="141"/>
      <c r="BBO123" s="141"/>
      <c r="BBP123" s="141"/>
      <c r="BBQ123" s="141"/>
      <c r="BBR123" s="141"/>
      <c r="BBS123" s="141"/>
      <c r="BBT123" s="141"/>
      <c r="BBU123" s="141"/>
      <c r="BBV123" s="141"/>
      <c r="BBW123" s="141"/>
      <c r="BBX123" s="141"/>
      <c r="BBY123" s="141"/>
      <c r="BBZ123" s="141"/>
      <c r="BCA123" s="141"/>
      <c r="BCB123" s="141"/>
      <c r="BCC123" s="141"/>
      <c r="BCD123" s="141"/>
      <c r="BCE123" s="141"/>
      <c r="BCF123" s="141"/>
      <c r="BCG123" s="141"/>
      <c r="BCH123" s="141"/>
      <c r="BCI123" s="141"/>
      <c r="BCJ123" s="141"/>
      <c r="BCK123" s="141"/>
      <c r="BCL123" s="141"/>
      <c r="BCM123" s="141"/>
      <c r="BCN123" s="141"/>
      <c r="BCO123" s="141"/>
      <c r="BCP123" s="141"/>
      <c r="BCQ123" s="141"/>
      <c r="BCR123" s="141"/>
      <c r="BCS123" s="141"/>
      <c r="BCT123" s="141"/>
      <c r="BCU123" s="141"/>
      <c r="BCV123" s="141"/>
      <c r="BCW123" s="141"/>
      <c r="BCX123" s="141"/>
      <c r="BCY123" s="141"/>
      <c r="BCZ123" s="141"/>
      <c r="BDA123" s="141"/>
      <c r="BDB123" s="141"/>
      <c r="BDC123" s="141"/>
      <c r="BDD123" s="141"/>
      <c r="BDE123" s="141"/>
      <c r="BDF123" s="141"/>
      <c r="BDG123" s="141"/>
      <c r="BDH123" s="141"/>
      <c r="BDI123" s="141"/>
      <c r="BDJ123" s="141"/>
      <c r="BDK123" s="141"/>
      <c r="BDL123" s="141"/>
      <c r="BDM123" s="141"/>
      <c r="BDN123" s="141"/>
      <c r="BDO123" s="141"/>
      <c r="BDP123" s="141"/>
      <c r="BDQ123" s="141"/>
      <c r="BDR123" s="141"/>
      <c r="BDS123" s="141"/>
      <c r="BDT123" s="141"/>
      <c r="BDU123" s="141"/>
      <c r="BDV123" s="141"/>
      <c r="BDW123" s="141"/>
      <c r="BDX123" s="141"/>
      <c r="BDY123" s="141"/>
      <c r="BDZ123" s="141"/>
      <c r="BEA123" s="141"/>
      <c r="BEB123" s="141"/>
      <c r="BEC123" s="141"/>
      <c r="BED123" s="141"/>
      <c r="BEE123" s="141"/>
      <c r="BEF123" s="141"/>
      <c r="BEG123" s="141"/>
      <c r="BEH123" s="141"/>
      <c r="BEI123" s="141"/>
      <c r="BEJ123" s="141"/>
      <c r="BEK123" s="141"/>
      <c r="BEL123" s="141"/>
      <c r="BEM123" s="141"/>
      <c r="BEN123" s="141"/>
      <c r="BEO123" s="141"/>
      <c r="BEP123" s="141"/>
      <c r="BEQ123" s="141"/>
      <c r="BER123" s="141"/>
      <c r="BES123" s="141"/>
      <c r="BET123" s="141"/>
      <c r="BEU123" s="141"/>
      <c r="BEV123" s="141"/>
      <c r="BEW123" s="141"/>
      <c r="BEX123" s="141"/>
      <c r="BEY123" s="141"/>
      <c r="BEZ123" s="141"/>
      <c r="BFA123" s="141"/>
      <c r="BFB123" s="141"/>
      <c r="BFC123" s="141"/>
      <c r="BFD123" s="141"/>
      <c r="BFE123" s="141"/>
      <c r="BFF123" s="141"/>
      <c r="BFG123" s="141"/>
      <c r="BFH123" s="141"/>
      <c r="BFI123" s="141"/>
      <c r="BFJ123" s="141"/>
      <c r="BFK123" s="141"/>
      <c r="BFL123" s="141"/>
      <c r="BFM123" s="141"/>
      <c r="BFN123" s="141"/>
      <c r="BFO123" s="141"/>
      <c r="BFP123" s="141"/>
      <c r="BFQ123" s="141"/>
      <c r="BFR123" s="141"/>
      <c r="BFS123" s="141"/>
      <c r="BFT123" s="141"/>
      <c r="BFU123" s="141"/>
      <c r="BFV123" s="141"/>
      <c r="BFW123" s="141"/>
      <c r="BFX123" s="141"/>
      <c r="BFY123" s="141"/>
      <c r="BFZ123" s="141"/>
      <c r="BGA123" s="141"/>
      <c r="BGB123" s="141"/>
      <c r="BGC123" s="141"/>
      <c r="BGD123" s="141"/>
      <c r="BGE123" s="141"/>
      <c r="BGF123" s="141"/>
      <c r="BGG123" s="141"/>
      <c r="BGH123" s="141"/>
      <c r="BGI123" s="141"/>
      <c r="BGJ123" s="141"/>
      <c r="BGK123" s="141"/>
      <c r="BGL123" s="141"/>
      <c r="BGM123" s="141"/>
      <c r="BGN123" s="141"/>
      <c r="BGO123" s="141"/>
      <c r="BGP123" s="141"/>
      <c r="BGQ123" s="141"/>
      <c r="BGR123" s="141"/>
      <c r="BGS123" s="141"/>
      <c r="BGT123" s="141"/>
      <c r="BGU123" s="141"/>
      <c r="BGV123" s="141"/>
      <c r="BGW123" s="141"/>
      <c r="BGX123" s="141"/>
      <c r="BGY123" s="141"/>
      <c r="BGZ123" s="141"/>
      <c r="BHA123" s="141"/>
      <c r="BHB123" s="141"/>
      <c r="BHC123" s="141"/>
      <c r="BHD123" s="141"/>
      <c r="BHE123" s="141"/>
      <c r="BHF123" s="141"/>
      <c r="BHG123" s="141"/>
      <c r="BHH123" s="141"/>
      <c r="BHI123" s="141"/>
      <c r="BHJ123" s="141"/>
      <c r="BHK123" s="141"/>
      <c r="BHL123" s="141"/>
      <c r="BHM123" s="141"/>
      <c r="BHN123" s="141"/>
      <c r="BHO123" s="141"/>
      <c r="BHP123" s="141"/>
      <c r="BHQ123" s="141"/>
      <c r="BHR123" s="141"/>
      <c r="BHS123" s="141"/>
      <c r="BHT123" s="141"/>
      <c r="BHU123" s="141"/>
      <c r="BHV123" s="141"/>
      <c r="BHW123" s="141"/>
      <c r="BHX123" s="141"/>
      <c r="BHY123" s="141"/>
      <c r="BHZ123" s="141"/>
      <c r="BIA123" s="141"/>
      <c r="BIB123" s="141"/>
      <c r="BIC123" s="141"/>
      <c r="BID123" s="141"/>
      <c r="BIE123" s="141"/>
      <c r="BIF123" s="141"/>
      <c r="BIG123" s="141"/>
      <c r="BIH123" s="141"/>
      <c r="BII123" s="141"/>
      <c r="BIJ123" s="141"/>
      <c r="BIK123" s="141"/>
      <c r="BIL123" s="141"/>
      <c r="BIM123" s="141"/>
      <c r="BIN123" s="141"/>
      <c r="BIO123" s="141"/>
      <c r="BIP123" s="141"/>
      <c r="BIQ123" s="141"/>
      <c r="BIR123" s="141"/>
      <c r="BIS123" s="141"/>
      <c r="BIT123" s="141"/>
      <c r="BIU123" s="141"/>
      <c r="BIV123" s="141"/>
      <c r="BIW123" s="141"/>
      <c r="BIX123" s="141"/>
      <c r="BIY123" s="141"/>
      <c r="BIZ123" s="141"/>
      <c r="BJA123" s="141"/>
      <c r="BJB123" s="141"/>
      <c r="BJC123" s="141"/>
      <c r="BJD123" s="141"/>
      <c r="BJE123" s="141"/>
      <c r="BJF123" s="141"/>
      <c r="BJG123" s="141"/>
      <c r="BJH123" s="141"/>
      <c r="BJI123" s="141"/>
      <c r="BJJ123" s="141"/>
      <c r="BJK123" s="141"/>
      <c r="BJL123" s="141"/>
      <c r="BJM123" s="141"/>
      <c r="BJN123" s="141"/>
      <c r="BJO123" s="141"/>
      <c r="BJP123" s="141"/>
      <c r="BJQ123" s="141"/>
      <c r="BJR123" s="141"/>
      <c r="BJS123" s="141"/>
      <c r="BJT123" s="141"/>
      <c r="BJU123" s="141"/>
      <c r="BJV123" s="141"/>
      <c r="BJW123" s="141"/>
      <c r="BJX123" s="141"/>
      <c r="BJY123" s="141"/>
      <c r="BJZ123" s="141"/>
      <c r="BKA123" s="141"/>
      <c r="BKB123" s="141"/>
      <c r="BKC123" s="141"/>
      <c r="BKD123" s="141"/>
      <c r="BKE123" s="141"/>
      <c r="BKF123" s="141"/>
      <c r="BKG123" s="141"/>
      <c r="BKH123" s="141"/>
      <c r="BKI123" s="141"/>
      <c r="BKJ123" s="141"/>
      <c r="BKK123" s="141"/>
      <c r="BKL123" s="141"/>
      <c r="BKM123" s="141"/>
      <c r="BKN123" s="141"/>
      <c r="BKO123" s="141"/>
      <c r="BKP123" s="141"/>
      <c r="BKQ123" s="141"/>
      <c r="BKR123" s="141"/>
      <c r="BKS123" s="141"/>
      <c r="BKT123" s="141"/>
      <c r="BKU123" s="141"/>
      <c r="BKV123" s="141"/>
      <c r="BKW123" s="141"/>
      <c r="BKX123" s="141"/>
      <c r="BKY123" s="141"/>
      <c r="BKZ123" s="141"/>
      <c r="BLA123" s="141"/>
      <c r="BLB123" s="141"/>
      <c r="BLC123" s="141"/>
      <c r="BLD123" s="141"/>
      <c r="BLE123" s="141"/>
      <c r="BLF123" s="141"/>
      <c r="BLG123" s="141"/>
      <c r="BLH123" s="141"/>
      <c r="BLI123" s="141"/>
      <c r="BLJ123" s="141"/>
      <c r="BLK123" s="141"/>
      <c r="BLL123" s="141"/>
      <c r="BLM123" s="141"/>
      <c r="BLN123" s="141"/>
      <c r="BLO123" s="141"/>
      <c r="BLP123" s="141"/>
      <c r="BLQ123" s="141"/>
      <c r="BLR123" s="141"/>
      <c r="BLS123" s="141"/>
      <c r="BLT123" s="141"/>
      <c r="BLU123" s="141"/>
      <c r="BLV123" s="141"/>
      <c r="BLW123" s="141"/>
      <c r="BLX123" s="141"/>
      <c r="BLY123" s="141"/>
      <c r="BLZ123" s="141"/>
      <c r="BMA123" s="141"/>
      <c r="BMB123" s="141"/>
      <c r="BMC123" s="141"/>
      <c r="BMD123" s="141"/>
      <c r="BME123" s="141"/>
      <c r="BMF123" s="141"/>
      <c r="BMG123" s="141"/>
      <c r="BMH123" s="141"/>
      <c r="BMI123" s="141"/>
      <c r="BMJ123" s="141"/>
      <c r="BMK123" s="141"/>
      <c r="BML123" s="141"/>
      <c r="BMM123" s="141"/>
      <c r="BMN123" s="141"/>
      <c r="BMO123" s="141"/>
      <c r="BMP123" s="141"/>
      <c r="BMQ123" s="141"/>
      <c r="BMR123" s="141"/>
      <c r="BMS123" s="141"/>
      <c r="BMT123" s="141"/>
      <c r="BMU123" s="141"/>
      <c r="BMV123" s="141"/>
      <c r="BMW123" s="141"/>
      <c r="BMX123" s="141"/>
      <c r="BMY123" s="141"/>
      <c r="BMZ123" s="141"/>
      <c r="BNA123" s="141"/>
      <c r="BNB123" s="141"/>
      <c r="BNC123" s="141"/>
      <c r="BND123" s="141"/>
      <c r="BNE123" s="141"/>
      <c r="BNF123" s="141"/>
      <c r="BNG123" s="141"/>
      <c r="BNH123" s="141"/>
      <c r="BNI123" s="141"/>
      <c r="BNJ123" s="141"/>
      <c r="BNK123" s="141"/>
      <c r="BNL123" s="141"/>
      <c r="BNM123" s="141"/>
      <c r="BNN123" s="141"/>
      <c r="BNO123" s="141"/>
      <c r="BNP123" s="141"/>
      <c r="BNQ123" s="141"/>
      <c r="BNR123" s="141"/>
      <c r="BNS123" s="141"/>
      <c r="BNT123" s="141"/>
      <c r="BNU123" s="141"/>
      <c r="BNV123" s="141"/>
      <c r="BNW123" s="141"/>
      <c r="BNX123" s="141"/>
      <c r="BNY123" s="141"/>
      <c r="BNZ123" s="141"/>
      <c r="BOA123" s="141"/>
      <c r="BOB123" s="141"/>
      <c r="BOC123" s="141"/>
      <c r="BOD123" s="141"/>
      <c r="BOE123" s="141"/>
      <c r="BOF123" s="141"/>
      <c r="BOG123" s="141"/>
      <c r="BOH123" s="141"/>
      <c r="BOI123" s="141"/>
      <c r="BOJ123" s="141"/>
      <c r="BOK123" s="141"/>
      <c r="BOL123" s="141"/>
      <c r="BOM123" s="141"/>
      <c r="BON123" s="141"/>
      <c r="BOO123" s="141"/>
      <c r="BOP123" s="141"/>
      <c r="BOQ123" s="141"/>
      <c r="BOR123" s="141"/>
      <c r="BOS123" s="141"/>
      <c r="BOT123" s="141"/>
      <c r="BOU123" s="141"/>
      <c r="BOV123" s="141"/>
      <c r="BOW123" s="141"/>
      <c r="BOX123" s="141"/>
      <c r="BOY123" s="141"/>
      <c r="BOZ123" s="141"/>
      <c r="BPA123" s="141"/>
      <c r="BPB123" s="141"/>
      <c r="BPC123" s="141"/>
      <c r="BPD123" s="141"/>
      <c r="BPE123" s="141"/>
      <c r="BPF123" s="141"/>
      <c r="BPG123" s="141"/>
      <c r="BPH123" s="141"/>
      <c r="BPI123" s="141"/>
      <c r="BPJ123" s="141"/>
      <c r="BPK123" s="141"/>
      <c r="BPL123" s="141"/>
      <c r="BPM123" s="141"/>
      <c r="BPN123" s="141"/>
      <c r="BPO123" s="141"/>
      <c r="BPP123" s="141"/>
      <c r="BPQ123" s="141"/>
      <c r="BPR123" s="141"/>
      <c r="BPS123" s="141"/>
      <c r="BPT123" s="141"/>
      <c r="BPU123" s="141"/>
      <c r="BPV123" s="141"/>
      <c r="BPW123" s="141"/>
      <c r="BPX123" s="141"/>
      <c r="BPY123" s="141"/>
      <c r="BPZ123" s="141"/>
      <c r="BQA123" s="141"/>
      <c r="BQB123" s="141"/>
      <c r="BQC123" s="141"/>
      <c r="BQD123" s="141"/>
      <c r="BQE123" s="141"/>
      <c r="BQF123" s="141"/>
      <c r="BQG123" s="141"/>
      <c r="BQH123" s="141"/>
      <c r="BQI123" s="141"/>
      <c r="BQJ123" s="141"/>
      <c r="BQK123" s="141"/>
      <c r="BQL123" s="141"/>
      <c r="BQM123" s="141"/>
      <c r="BQN123" s="141"/>
      <c r="BQO123" s="141"/>
      <c r="BQP123" s="141"/>
      <c r="BQQ123" s="141"/>
      <c r="BQR123" s="141"/>
      <c r="BQS123" s="141"/>
      <c r="BQT123" s="141"/>
      <c r="BQU123" s="141"/>
      <c r="BQV123" s="141"/>
      <c r="BQW123" s="141"/>
      <c r="BQX123" s="141"/>
      <c r="BQY123" s="141"/>
      <c r="BQZ123" s="141"/>
      <c r="BRA123" s="141"/>
      <c r="BRB123" s="141"/>
      <c r="BRC123" s="141"/>
      <c r="BRD123" s="141"/>
      <c r="BRE123" s="141"/>
      <c r="BRF123" s="141"/>
      <c r="BRG123" s="141"/>
      <c r="BRH123" s="141"/>
      <c r="BRI123" s="141"/>
      <c r="BRJ123" s="141"/>
      <c r="BRK123" s="141"/>
      <c r="BRL123" s="141"/>
      <c r="BRM123" s="141"/>
      <c r="BRN123" s="141"/>
      <c r="BRO123" s="141"/>
      <c r="BRP123" s="141"/>
      <c r="BRQ123" s="141"/>
      <c r="BRR123" s="141"/>
      <c r="BRS123" s="141"/>
      <c r="BRT123" s="141"/>
      <c r="BRU123" s="141"/>
      <c r="BRV123" s="141"/>
      <c r="BRW123" s="141"/>
      <c r="BRX123" s="141"/>
      <c r="BRY123" s="141"/>
      <c r="BRZ123" s="141"/>
      <c r="BSA123" s="141"/>
      <c r="BSB123" s="141"/>
      <c r="BSC123" s="141"/>
      <c r="BSD123" s="141"/>
      <c r="BSE123" s="141"/>
      <c r="BSF123" s="141"/>
      <c r="BSG123" s="141"/>
      <c r="BSH123" s="141"/>
      <c r="BSI123" s="141"/>
      <c r="BSJ123" s="141"/>
      <c r="BSK123" s="141"/>
      <c r="BSL123" s="141"/>
      <c r="BSM123" s="141"/>
      <c r="BSN123" s="141"/>
      <c r="BSO123" s="141"/>
      <c r="BSP123" s="141"/>
      <c r="BSQ123" s="141"/>
      <c r="BSR123" s="141"/>
      <c r="BSS123" s="141"/>
      <c r="BST123" s="141"/>
      <c r="BSU123" s="141"/>
      <c r="BSV123" s="141"/>
      <c r="BSW123" s="141"/>
      <c r="BSX123" s="141"/>
      <c r="BSY123" s="141"/>
      <c r="BSZ123" s="141"/>
      <c r="BTA123" s="141"/>
      <c r="BTB123" s="141"/>
      <c r="BTC123" s="141"/>
      <c r="BTD123" s="141"/>
      <c r="BTE123" s="141"/>
      <c r="BTF123" s="141"/>
      <c r="BTG123" s="141"/>
      <c r="BTH123" s="141"/>
      <c r="BTI123" s="141"/>
      <c r="BTJ123" s="141"/>
      <c r="BTK123" s="141"/>
      <c r="BTL123" s="141"/>
      <c r="BTM123" s="141"/>
      <c r="BTN123" s="141"/>
      <c r="BTO123" s="141"/>
      <c r="BTP123" s="141"/>
      <c r="BTQ123" s="141"/>
      <c r="BTR123" s="141"/>
      <c r="BTS123" s="141"/>
      <c r="BTT123" s="141"/>
      <c r="BTU123" s="141"/>
      <c r="BTV123" s="141"/>
      <c r="BTW123" s="141"/>
      <c r="BTX123" s="141"/>
      <c r="BTY123" s="141"/>
      <c r="BTZ123" s="141"/>
      <c r="BUA123" s="141"/>
      <c r="BUB123" s="141"/>
      <c r="BUC123" s="141"/>
      <c r="BUD123" s="141"/>
      <c r="BUE123" s="141"/>
      <c r="BUF123" s="141"/>
      <c r="BUG123" s="141"/>
      <c r="BUH123" s="141"/>
      <c r="BUI123" s="141"/>
      <c r="BUJ123" s="141"/>
      <c r="BUK123" s="141"/>
      <c r="BUL123" s="141"/>
      <c r="BUM123" s="141"/>
      <c r="BUN123" s="141"/>
      <c r="BUO123" s="141"/>
      <c r="BUP123" s="141"/>
      <c r="BUQ123" s="141"/>
      <c r="BUR123" s="141"/>
      <c r="BUS123" s="141"/>
      <c r="BUT123" s="141"/>
      <c r="BUU123" s="141"/>
      <c r="BUV123" s="141"/>
      <c r="BUW123" s="141"/>
      <c r="BUX123" s="141"/>
      <c r="BUY123" s="141"/>
      <c r="BUZ123" s="141"/>
      <c r="BVA123" s="141"/>
      <c r="BVB123" s="141"/>
      <c r="BVC123" s="141"/>
      <c r="BVD123" s="141"/>
      <c r="BVE123" s="141"/>
      <c r="BVF123" s="141"/>
      <c r="BVG123" s="141"/>
      <c r="BVH123" s="141"/>
      <c r="BVI123" s="141"/>
      <c r="BVJ123" s="141"/>
      <c r="BVK123" s="141"/>
      <c r="BVL123" s="141"/>
      <c r="BVM123" s="141"/>
      <c r="BVN123" s="141"/>
      <c r="BVO123" s="141"/>
      <c r="BVP123" s="141"/>
      <c r="BVQ123" s="141"/>
      <c r="BVR123" s="141"/>
      <c r="BVS123" s="141"/>
      <c r="BVT123" s="141"/>
      <c r="BVU123" s="141"/>
      <c r="BVV123" s="141"/>
      <c r="BVW123" s="141"/>
      <c r="BVX123" s="141"/>
      <c r="BVY123" s="141"/>
      <c r="BVZ123" s="141"/>
      <c r="BWA123" s="141"/>
      <c r="BWB123" s="141"/>
      <c r="BWC123" s="141"/>
      <c r="BWD123" s="141"/>
      <c r="BWE123" s="141"/>
      <c r="BWF123" s="141"/>
      <c r="BWG123" s="141"/>
      <c r="BWH123" s="141"/>
      <c r="BWI123" s="141"/>
      <c r="BWJ123" s="141"/>
      <c r="BWK123" s="141"/>
      <c r="BWL123" s="141"/>
      <c r="BWM123" s="141"/>
      <c r="BWN123" s="141"/>
      <c r="BWO123" s="141"/>
      <c r="BWP123" s="141"/>
      <c r="BWQ123" s="141"/>
      <c r="BWR123" s="141"/>
      <c r="BWS123" s="141"/>
      <c r="BWT123" s="141"/>
      <c r="BWU123" s="141"/>
      <c r="BWV123" s="141"/>
      <c r="BWW123" s="141"/>
      <c r="BWX123" s="141"/>
      <c r="BWY123" s="141"/>
      <c r="BWZ123" s="141"/>
      <c r="BXA123" s="141"/>
      <c r="BXB123" s="141"/>
      <c r="BXC123" s="141"/>
      <c r="BXD123" s="141"/>
      <c r="BXE123" s="141"/>
      <c r="BXF123" s="141"/>
      <c r="BXG123" s="141"/>
      <c r="BXH123" s="141"/>
      <c r="BXI123" s="141"/>
      <c r="BXJ123" s="141"/>
      <c r="BXK123" s="141"/>
      <c r="BXL123" s="141"/>
      <c r="BXM123" s="141"/>
      <c r="BXN123" s="141"/>
      <c r="BXO123" s="141"/>
      <c r="BXP123" s="141"/>
      <c r="BXQ123" s="141"/>
      <c r="BXR123" s="141"/>
      <c r="BXS123" s="141"/>
      <c r="BXT123" s="141"/>
      <c r="BXU123" s="141"/>
      <c r="BXV123" s="141"/>
      <c r="BXW123" s="141"/>
      <c r="BXX123" s="141"/>
      <c r="BXY123" s="141"/>
      <c r="BXZ123" s="141"/>
      <c r="BYA123" s="141"/>
      <c r="BYB123" s="141"/>
      <c r="BYC123" s="141"/>
      <c r="BYD123" s="141"/>
      <c r="BYE123" s="141"/>
      <c r="BYF123" s="141"/>
      <c r="BYG123" s="141"/>
      <c r="BYH123" s="141"/>
      <c r="BYI123" s="141"/>
      <c r="BYJ123" s="141"/>
      <c r="BYK123" s="141"/>
      <c r="BYL123" s="141"/>
      <c r="BYM123" s="141"/>
      <c r="BYN123" s="141"/>
      <c r="BYO123" s="141"/>
      <c r="BYP123" s="141"/>
      <c r="BYQ123" s="141"/>
      <c r="BYR123" s="141"/>
      <c r="BYS123" s="141"/>
      <c r="BYT123" s="141"/>
      <c r="BYU123" s="141"/>
      <c r="BYV123" s="141"/>
      <c r="BYW123" s="141"/>
      <c r="BYX123" s="141"/>
      <c r="BYY123" s="141"/>
      <c r="BYZ123" s="141"/>
      <c r="BZA123" s="141"/>
      <c r="BZB123" s="141"/>
      <c r="BZC123" s="141"/>
      <c r="BZD123" s="141"/>
      <c r="BZE123" s="141"/>
      <c r="BZF123" s="141"/>
      <c r="BZG123" s="141"/>
      <c r="BZH123" s="141"/>
      <c r="BZI123" s="141"/>
      <c r="BZJ123" s="141"/>
      <c r="BZK123" s="141"/>
      <c r="BZL123" s="141"/>
      <c r="BZM123" s="141"/>
      <c r="BZN123" s="141"/>
      <c r="BZO123" s="141"/>
      <c r="BZP123" s="141"/>
      <c r="BZQ123" s="141"/>
      <c r="BZR123" s="141"/>
      <c r="BZS123" s="141"/>
      <c r="BZT123" s="141"/>
      <c r="BZU123" s="141"/>
      <c r="BZV123" s="141"/>
      <c r="BZW123" s="141"/>
      <c r="BZX123" s="141"/>
      <c r="BZY123" s="141"/>
      <c r="BZZ123" s="141"/>
      <c r="CAA123" s="141"/>
      <c r="CAB123" s="141"/>
      <c r="CAC123" s="141"/>
      <c r="CAD123" s="141"/>
      <c r="CAE123" s="141"/>
      <c r="CAF123" s="141"/>
      <c r="CAG123" s="141"/>
      <c r="CAH123" s="141"/>
      <c r="CAI123" s="141"/>
      <c r="CAJ123" s="141"/>
      <c r="CAK123" s="141"/>
      <c r="CAL123" s="141"/>
      <c r="CAM123" s="141"/>
      <c r="CAN123" s="141"/>
      <c r="CAO123" s="141"/>
      <c r="CAP123" s="141"/>
      <c r="CAQ123" s="141"/>
      <c r="CAR123" s="141"/>
      <c r="CAS123" s="141"/>
      <c r="CAT123" s="141"/>
      <c r="CAU123" s="141"/>
      <c r="CAV123" s="141"/>
      <c r="CAW123" s="141"/>
      <c r="CAX123" s="141"/>
      <c r="CAY123" s="141"/>
      <c r="CAZ123" s="141"/>
      <c r="CBA123" s="141"/>
      <c r="CBB123" s="141"/>
      <c r="CBC123" s="141"/>
      <c r="CBD123" s="141"/>
      <c r="CBE123" s="141"/>
      <c r="CBF123" s="141"/>
      <c r="CBG123" s="141"/>
      <c r="CBH123" s="141"/>
      <c r="CBI123" s="141"/>
      <c r="CBJ123" s="141"/>
      <c r="CBK123" s="141"/>
      <c r="CBL123" s="141"/>
      <c r="CBM123" s="141"/>
      <c r="CBN123" s="141"/>
      <c r="CBO123" s="141"/>
      <c r="CBP123" s="141"/>
      <c r="CBQ123" s="141"/>
      <c r="CBR123" s="141"/>
      <c r="CBS123" s="141"/>
      <c r="CBT123" s="141"/>
      <c r="CBU123" s="141"/>
      <c r="CBV123" s="141"/>
      <c r="CBW123" s="141"/>
      <c r="CBX123" s="141"/>
      <c r="CBY123" s="141"/>
      <c r="CBZ123" s="141"/>
      <c r="CCA123" s="141"/>
      <c r="CCB123" s="141"/>
      <c r="CCC123" s="141"/>
      <c r="CCD123" s="141"/>
      <c r="CCE123" s="141"/>
      <c r="CCF123" s="141"/>
      <c r="CCG123" s="141"/>
      <c r="CCH123" s="141"/>
      <c r="CCI123" s="141"/>
      <c r="CCJ123" s="141"/>
      <c r="CCK123" s="141"/>
      <c r="CCL123" s="141"/>
      <c r="CCM123" s="141"/>
      <c r="CCN123" s="141"/>
      <c r="CCO123" s="141"/>
      <c r="CCP123" s="141"/>
      <c r="CCQ123" s="141"/>
      <c r="CCR123" s="141"/>
      <c r="CCS123" s="141"/>
      <c r="CCT123" s="141"/>
      <c r="CCU123" s="141"/>
      <c r="CCV123" s="141"/>
      <c r="CCW123" s="141"/>
      <c r="CCX123" s="141"/>
      <c r="CCY123" s="141"/>
      <c r="CCZ123" s="141"/>
      <c r="CDA123" s="141"/>
      <c r="CDB123" s="141"/>
      <c r="CDC123" s="141"/>
      <c r="CDD123" s="141"/>
      <c r="CDE123" s="141"/>
      <c r="CDF123" s="141"/>
      <c r="CDG123" s="141"/>
      <c r="CDH123" s="141"/>
      <c r="CDI123" s="141"/>
      <c r="CDJ123" s="141"/>
      <c r="CDK123" s="141"/>
      <c r="CDL123" s="141"/>
      <c r="CDM123" s="141"/>
      <c r="CDN123" s="141"/>
      <c r="CDO123" s="141"/>
      <c r="CDP123" s="141"/>
      <c r="CDQ123" s="141"/>
      <c r="CDR123" s="141"/>
      <c r="CDS123" s="141"/>
      <c r="CDT123" s="141"/>
      <c r="CDU123" s="141"/>
      <c r="CDV123" s="141"/>
      <c r="CDW123" s="141"/>
      <c r="CDX123" s="141"/>
      <c r="CDY123" s="141"/>
      <c r="CDZ123" s="141"/>
      <c r="CEA123" s="141"/>
      <c r="CEB123" s="141"/>
      <c r="CEC123" s="141"/>
      <c r="CED123" s="141"/>
      <c r="CEE123" s="141"/>
      <c r="CEF123" s="141"/>
      <c r="CEG123" s="141"/>
      <c r="CEH123" s="141"/>
      <c r="CEI123" s="141"/>
      <c r="CEJ123" s="141"/>
      <c r="CEK123" s="141"/>
      <c r="CEL123" s="141"/>
      <c r="CEM123" s="141"/>
      <c r="CEN123" s="141"/>
      <c r="CEO123" s="141"/>
      <c r="CEP123" s="141"/>
      <c r="CEQ123" s="141"/>
      <c r="CER123" s="141"/>
      <c r="CES123" s="141"/>
      <c r="CET123" s="141"/>
      <c r="CEU123" s="141"/>
      <c r="CEV123" s="141"/>
      <c r="CEW123" s="141"/>
      <c r="CEX123" s="141"/>
      <c r="CEY123" s="141"/>
      <c r="CEZ123" s="141"/>
      <c r="CFA123" s="141"/>
      <c r="CFB123" s="141"/>
      <c r="CFC123" s="141"/>
      <c r="CFD123" s="141"/>
      <c r="CFE123" s="141"/>
      <c r="CFF123" s="141"/>
      <c r="CFG123" s="141"/>
      <c r="CFH123" s="141"/>
      <c r="CFI123" s="141"/>
      <c r="CFJ123" s="141"/>
      <c r="CFK123" s="141"/>
      <c r="CFL123" s="141"/>
      <c r="CFM123" s="141"/>
      <c r="CFN123" s="141"/>
      <c r="CFO123" s="141"/>
      <c r="CFP123" s="141"/>
      <c r="CFQ123" s="141"/>
      <c r="CFR123" s="141"/>
      <c r="CFS123" s="141"/>
      <c r="CFT123" s="141"/>
      <c r="CFU123" s="141"/>
      <c r="CFV123" s="141"/>
      <c r="CFW123" s="141"/>
      <c r="CFX123" s="141"/>
      <c r="CFY123" s="141"/>
      <c r="CFZ123" s="141"/>
      <c r="CGA123" s="141"/>
      <c r="CGB123" s="141"/>
      <c r="CGC123" s="141"/>
      <c r="CGD123" s="141"/>
      <c r="CGE123" s="141"/>
      <c r="CGF123" s="141"/>
      <c r="CGG123" s="141"/>
      <c r="CGH123" s="141"/>
      <c r="CGI123" s="141"/>
      <c r="CGJ123" s="141"/>
      <c r="CGK123" s="141"/>
      <c r="CGL123" s="141"/>
      <c r="CGM123" s="141"/>
      <c r="CGN123" s="141"/>
      <c r="CGO123" s="141"/>
      <c r="CGP123" s="141"/>
      <c r="CGQ123" s="141"/>
      <c r="CGR123" s="141"/>
      <c r="CGS123" s="141"/>
      <c r="CGT123" s="141"/>
      <c r="CGU123" s="141"/>
      <c r="CGV123" s="141"/>
      <c r="CGW123" s="141"/>
      <c r="CGX123" s="141"/>
      <c r="CGY123" s="141"/>
      <c r="CGZ123" s="141"/>
      <c r="CHA123" s="141"/>
      <c r="CHB123" s="141"/>
      <c r="CHC123" s="141"/>
      <c r="CHD123" s="141"/>
      <c r="CHE123" s="141"/>
      <c r="CHF123" s="141"/>
      <c r="CHG123" s="141"/>
      <c r="CHH123" s="141"/>
      <c r="CHI123" s="141"/>
      <c r="CHJ123" s="141"/>
      <c r="CHK123" s="141"/>
      <c r="CHL123" s="141"/>
      <c r="CHM123" s="141"/>
      <c r="CHN123" s="141"/>
      <c r="CHO123" s="141"/>
      <c r="CHP123" s="141"/>
      <c r="CHQ123" s="141"/>
      <c r="CHR123" s="141"/>
      <c r="CHS123" s="141"/>
      <c r="CHT123" s="141"/>
      <c r="CHU123" s="141"/>
      <c r="CHV123" s="141"/>
      <c r="CHW123" s="141"/>
      <c r="CHX123" s="141"/>
      <c r="CHY123" s="141"/>
      <c r="CHZ123" s="141"/>
      <c r="CIA123" s="141"/>
      <c r="CIB123" s="141"/>
      <c r="CIC123" s="141"/>
      <c r="CID123" s="141"/>
      <c r="CIE123" s="141"/>
      <c r="CIF123" s="141"/>
      <c r="CIG123" s="141"/>
      <c r="CIH123" s="141"/>
      <c r="CII123" s="141"/>
      <c r="CIJ123" s="141"/>
      <c r="CIK123" s="141"/>
      <c r="CIL123" s="141"/>
      <c r="CIM123" s="141"/>
      <c r="CIN123" s="141"/>
      <c r="CIO123" s="141"/>
      <c r="CIP123" s="141"/>
      <c r="CIQ123" s="141"/>
      <c r="CIR123" s="141"/>
      <c r="CIS123" s="141"/>
      <c r="CIT123" s="141"/>
      <c r="CIU123" s="141"/>
      <c r="CIV123" s="141"/>
      <c r="CIW123" s="141"/>
      <c r="CIX123" s="141"/>
      <c r="CIY123" s="141"/>
      <c r="CIZ123" s="141"/>
      <c r="CJA123" s="141"/>
      <c r="CJB123" s="141"/>
      <c r="CJC123" s="141"/>
      <c r="CJD123" s="141"/>
      <c r="CJE123" s="141"/>
      <c r="CJF123" s="141"/>
      <c r="CJG123" s="141"/>
      <c r="CJH123" s="141"/>
      <c r="CJI123" s="141"/>
      <c r="CJJ123" s="141"/>
      <c r="CJK123" s="141"/>
      <c r="CJL123" s="141"/>
      <c r="CJM123" s="141"/>
      <c r="CJN123" s="141"/>
      <c r="CJO123" s="141"/>
      <c r="CJP123" s="141"/>
      <c r="CJQ123" s="141"/>
      <c r="CJR123" s="141"/>
      <c r="CJS123" s="141"/>
      <c r="CJT123" s="141"/>
      <c r="CJU123" s="141"/>
      <c r="CJV123" s="141"/>
      <c r="CJW123" s="141"/>
      <c r="CJX123" s="141"/>
      <c r="CJY123" s="141"/>
      <c r="CJZ123" s="141"/>
      <c r="CKA123" s="141"/>
      <c r="CKB123" s="141"/>
      <c r="CKC123" s="141"/>
      <c r="CKD123" s="141"/>
      <c r="CKE123" s="141"/>
      <c r="CKF123" s="141"/>
      <c r="CKG123" s="141"/>
      <c r="CKH123" s="141"/>
      <c r="CKI123" s="141"/>
      <c r="CKJ123" s="141"/>
      <c r="CKK123" s="141"/>
      <c r="CKL123" s="141"/>
      <c r="CKM123" s="141"/>
      <c r="CKN123" s="141"/>
      <c r="CKO123" s="141"/>
      <c r="CKP123" s="141"/>
      <c r="CKQ123" s="141"/>
      <c r="CKR123" s="141"/>
      <c r="CKS123" s="141"/>
      <c r="CKT123" s="141"/>
      <c r="CKU123" s="141"/>
      <c r="CKV123" s="141"/>
      <c r="CKW123" s="141"/>
      <c r="CKX123" s="141"/>
      <c r="CKY123" s="141"/>
      <c r="CKZ123" s="141"/>
      <c r="CLA123" s="141"/>
      <c r="CLB123" s="141"/>
      <c r="CLC123" s="141"/>
      <c r="CLD123" s="141"/>
      <c r="CLE123" s="141"/>
      <c r="CLF123" s="141"/>
      <c r="CLG123" s="141"/>
      <c r="CLH123" s="141"/>
      <c r="CLI123" s="141"/>
      <c r="CLJ123" s="141"/>
      <c r="CLK123" s="141"/>
      <c r="CLL123" s="141"/>
      <c r="CLM123" s="141"/>
      <c r="CLN123" s="141"/>
      <c r="CLO123" s="141"/>
      <c r="CLP123" s="141"/>
      <c r="CLQ123" s="141"/>
      <c r="CLR123" s="141"/>
      <c r="CLS123" s="141"/>
      <c r="CLT123" s="141"/>
      <c r="CLU123" s="141"/>
      <c r="CLV123" s="141"/>
      <c r="CLW123" s="141"/>
      <c r="CLX123" s="141"/>
      <c r="CLY123" s="141"/>
      <c r="CLZ123" s="141"/>
      <c r="CMA123" s="141"/>
      <c r="CMB123" s="141"/>
      <c r="CMC123" s="141"/>
      <c r="CMD123" s="141"/>
      <c r="CME123" s="141"/>
      <c r="CMF123" s="141"/>
      <c r="CMG123" s="141"/>
      <c r="CMH123" s="141"/>
      <c r="CMI123" s="141"/>
      <c r="CMJ123" s="141"/>
      <c r="CMK123" s="141"/>
      <c r="CML123" s="141"/>
      <c r="CMM123" s="141"/>
      <c r="CMN123" s="141"/>
      <c r="CMO123" s="141"/>
      <c r="CMP123" s="141"/>
      <c r="CMQ123" s="141"/>
      <c r="CMR123" s="141"/>
      <c r="CMS123" s="141"/>
      <c r="CMT123" s="141"/>
      <c r="CMU123" s="141"/>
      <c r="CMV123" s="141"/>
      <c r="CMW123" s="141"/>
      <c r="CMX123" s="141"/>
      <c r="CMY123" s="141"/>
      <c r="CMZ123" s="141"/>
      <c r="CNA123" s="141"/>
      <c r="CNB123" s="141"/>
      <c r="CNC123" s="141"/>
      <c r="CND123" s="141"/>
      <c r="CNE123" s="141"/>
      <c r="CNF123" s="141"/>
      <c r="CNG123" s="141"/>
      <c r="CNH123" s="141"/>
      <c r="CNI123" s="141"/>
      <c r="CNJ123" s="141"/>
      <c r="CNK123" s="141"/>
      <c r="CNL123" s="141"/>
      <c r="CNM123" s="141"/>
      <c r="CNN123" s="141"/>
      <c r="CNO123" s="141"/>
      <c r="CNP123" s="141"/>
      <c r="CNQ123" s="141"/>
      <c r="CNR123" s="141"/>
      <c r="CNS123" s="141"/>
      <c r="CNT123" s="141"/>
      <c r="CNU123" s="141"/>
      <c r="CNV123" s="141"/>
      <c r="CNW123" s="141"/>
      <c r="CNX123" s="141"/>
      <c r="CNY123" s="141"/>
      <c r="CNZ123" s="141"/>
      <c r="COA123" s="141"/>
      <c r="COB123" s="141"/>
      <c r="COC123" s="141"/>
      <c r="COD123" s="141"/>
      <c r="COE123" s="141"/>
      <c r="COF123" s="141"/>
      <c r="COG123" s="141"/>
      <c r="COH123" s="141"/>
      <c r="COI123" s="141"/>
      <c r="COJ123" s="141"/>
      <c r="COK123" s="141"/>
      <c r="COL123" s="141"/>
      <c r="COM123" s="141"/>
      <c r="CON123" s="141"/>
      <c r="COO123" s="141"/>
      <c r="COP123" s="141"/>
      <c r="COQ123" s="141"/>
      <c r="COR123" s="141"/>
      <c r="COS123" s="141"/>
      <c r="COT123" s="141"/>
      <c r="COU123" s="141"/>
      <c r="COV123" s="141"/>
      <c r="COW123" s="141"/>
      <c r="COX123" s="141"/>
      <c r="COY123" s="141"/>
      <c r="COZ123" s="141"/>
      <c r="CPA123" s="141"/>
      <c r="CPB123" s="141"/>
      <c r="CPC123" s="141"/>
      <c r="CPD123" s="141"/>
      <c r="CPE123" s="141"/>
      <c r="CPF123" s="141"/>
      <c r="CPG123" s="141"/>
      <c r="CPH123" s="141"/>
      <c r="CPI123" s="141"/>
      <c r="CPJ123" s="141"/>
      <c r="CPK123" s="141"/>
      <c r="CPL123" s="141"/>
      <c r="CPM123" s="141"/>
      <c r="CPN123" s="141"/>
      <c r="CPO123" s="141"/>
      <c r="CPP123" s="141"/>
      <c r="CPQ123" s="141"/>
      <c r="CPR123" s="141"/>
      <c r="CPS123" s="141"/>
      <c r="CPT123" s="141"/>
      <c r="CPU123" s="141"/>
      <c r="CPV123" s="141"/>
      <c r="CPW123" s="141"/>
      <c r="CPX123" s="141"/>
      <c r="CPY123" s="141"/>
      <c r="CPZ123" s="141"/>
      <c r="CQA123" s="141"/>
      <c r="CQB123" s="141"/>
      <c r="CQC123" s="141"/>
      <c r="CQD123" s="141"/>
      <c r="CQE123" s="141"/>
      <c r="CQF123" s="141"/>
      <c r="CQG123" s="141"/>
      <c r="CQH123" s="141"/>
      <c r="CQI123" s="141"/>
      <c r="CQJ123" s="141"/>
      <c r="CQK123" s="141"/>
      <c r="CQL123" s="141"/>
      <c r="CQM123" s="141"/>
      <c r="CQN123" s="141"/>
      <c r="CQO123" s="141"/>
      <c r="CQP123" s="141"/>
      <c r="CQQ123" s="141"/>
      <c r="CQR123" s="141"/>
      <c r="CQS123" s="141"/>
      <c r="CQT123" s="141"/>
      <c r="CQU123" s="141"/>
      <c r="CQV123" s="141"/>
      <c r="CQW123" s="141"/>
      <c r="CQX123" s="141"/>
      <c r="CQY123" s="141"/>
      <c r="CQZ123" s="141"/>
      <c r="CRA123" s="141"/>
      <c r="CRB123" s="141"/>
      <c r="CRC123" s="141"/>
      <c r="CRD123" s="141"/>
      <c r="CRE123" s="141"/>
      <c r="CRF123" s="141"/>
      <c r="CRG123" s="141"/>
      <c r="CRH123" s="141"/>
      <c r="CRI123" s="141"/>
      <c r="CRJ123" s="141"/>
      <c r="CRK123" s="141"/>
      <c r="CRL123" s="141"/>
      <c r="CRM123" s="141"/>
      <c r="CRN123" s="141"/>
      <c r="CRO123" s="141"/>
      <c r="CRP123" s="141"/>
      <c r="CRQ123" s="141"/>
      <c r="CRR123" s="141"/>
      <c r="CRS123" s="141"/>
      <c r="CRT123" s="141"/>
      <c r="CRU123" s="141"/>
      <c r="CRV123" s="141"/>
      <c r="CRW123" s="141"/>
      <c r="CRX123" s="141"/>
      <c r="CRY123" s="141"/>
      <c r="CRZ123" s="141"/>
      <c r="CSA123" s="141"/>
      <c r="CSB123" s="141"/>
      <c r="CSC123" s="141"/>
      <c r="CSD123" s="141"/>
      <c r="CSE123" s="141"/>
      <c r="CSF123" s="141"/>
      <c r="CSG123" s="141"/>
      <c r="CSH123" s="141"/>
      <c r="CSI123" s="141"/>
      <c r="CSJ123" s="141"/>
      <c r="CSK123" s="141"/>
      <c r="CSL123" s="141"/>
      <c r="CSM123" s="141"/>
      <c r="CSN123" s="141"/>
      <c r="CSO123" s="141"/>
      <c r="CSP123" s="141"/>
      <c r="CSQ123" s="141"/>
      <c r="CSR123" s="141"/>
      <c r="CSS123" s="141"/>
      <c r="CST123" s="141"/>
      <c r="CSU123" s="141"/>
      <c r="CSV123" s="141"/>
      <c r="CSW123" s="141"/>
      <c r="CSX123" s="141"/>
      <c r="CSY123" s="141"/>
      <c r="CSZ123" s="141"/>
      <c r="CTA123" s="141"/>
      <c r="CTB123" s="141"/>
      <c r="CTC123" s="141"/>
      <c r="CTD123" s="141"/>
      <c r="CTE123" s="141"/>
      <c r="CTF123" s="141"/>
      <c r="CTG123" s="141"/>
      <c r="CTH123" s="141"/>
      <c r="CTI123" s="141"/>
      <c r="CTJ123" s="141"/>
      <c r="CTK123" s="141"/>
      <c r="CTL123" s="141"/>
      <c r="CTM123" s="141"/>
      <c r="CTN123" s="141"/>
      <c r="CTO123" s="141"/>
      <c r="CTP123" s="141"/>
      <c r="CTQ123" s="141"/>
      <c r="CTR123" s="141"/>
      <c r="CTS123" s="141"/>
      <c r="CTT123" s="141"/>
      <c r="CTU123" s="141"/>
      <c r="CTV123" s="141"/>
      <c r="CTW123" s="141"/>
      <c r="CTX123" s="141"/>
      <c r="CTY123" s="141"/>
      <c r="CTZ123" s="141"/>
      <c r="CUA123" s="141"/>
      <c r="CUB123" s="141"/>
      <c r="CUC123" s="141"/>
      <c r="CUD123" s="141"/>
      <c r="CUE123" s="141"/>
      <c r="CUF123" s="141"/>
      <c r="CUG123" s="141"/>
      <c r="CUH123" s="141"/>
      <c r="CUI123" s="141"/>
      <c r="CUJ123" s="141"/>
      <c r="CUK123" s="141"/>
      <c r="CUL123" s="141"/>
      <c r="CUM123" s="141"/>
      <c r="CUN123" s="141"/>
      <c r="CUO123" s="141"/>
      <c r="CUP123" s="141"/>
      <c r="CUQ123" s="141"/>
      <c r="CUR123" s="141"/>
      <c r="CUS123" s="141"/>
      <c r="CUT123" s="141"/>
      <c r="CUU123" s="141"/>
      <c r="CUV123" s="141"/>
      <c r="CUW123" s="141"/>
      <c r="CUX123" s="141"/>
      <c r="CUY123" s="141"/>
      <c r="CUZ123" s="141"/>
      <c r="CVA123" s="141"/>
      <c r="CVB123" s="141"/>
      <c r="CVC123" s="141"/>
      <c r="CVD123" s="141"/>
      <c r="CVE123" s="141"/>
      <c r="CVF123" s="141"/>
      <c r="CVG123" s="141"/>
      <c r="CVH123" s="141"/>
      <c r="CVI123" s="141"/>
      <c r="CVJ123" s="141"/>
      <c r="CVK123" s="141"/>
      <c r="CVL123" s="141"/>
      <c r="CVM123" s="141"/>
      <c r="CVN123" s="141"/>
      <c r="CVO123" s="141"/>
      <c r="CVP123" s="141"/>
      <c r="CVQ123" s="141"/>
      <c r="CVR123" s="141"/>
      <c r="CVS123" s="141"/>
      <c r="CVT123" s="141"/>
      <c r="CVU123" s="141"/>
      <c r="CVV123" s="141"/>
      <c r="CVW123" s="141"/>
      <c r="CVX123" s="141"/>
      <c r="CVY123" s="141"/>
      <c r="CVZ123" s="141"/>
      <c r="CWA123" s="141"/>
      <c r="CWB123" s="141"/>
      <c r="CWC123" s="141"/>
      <c r="CWD123" s="141"/>
      <c r="CWE123" s="141"/>
      <c r="CWF123" s="141"/>
      <c r="CWG123" s="141"/>
      <c r="CWH123" s="141"/>
      <c r="CWI123" s="141"/>
      <c r="CWJ123" s="141"/>
      <c r="CWK123" s="141"/>
      <c r="CWL123" s="141"/>
      <c r="CWM123" s="141"/>
      <c r="CWN123" s="141"/>
      <c r="CWO123" s="141"/>
      <c r="CWP123" s="141"/>
      <c r="CWQ123" s="141"/>
      <c r="CWR123" s="141"/>
      <c r="CWS123" s="141"/>
      <c r="CWT123" s="141"/>
      <c r="CWU123" s="141"/>
      <c r="CWV123" s="141"/>
      <c r="CWW123" s="141"/>
      <c r="CWX123" s="141"/>
      <c r="CWY123" s="141"/>
      <c r="CWZ123" s="141"/>
      <c r="CXA123" s="141"/>
      <c r="CXB123" s="141"/>
      <c r="CXC123" s="141"/>
      <c r="CXD123" s="141"/>
      <c r="CXE123" s="141"/>
      <c r="CXF123" s="141"/>
      <c r="CXG123" s="141"/>
      <c r="CXH123" s="141"/>
      <c r="CXI123" s="141"/>
      <c r="CXJ123" s="141"/>
      <c r="CXK123" s="141"/>
      <c r="CXL123" s="141"/>
      <c r="CXM123" s="141"/>
      <c r="CXN123" s="141"/>
      <c r="CXO123" s="141"/>
      <c r="CXP123" s="141"/>
      <c r="CXQ123" s="141"/>
      <c r="CXR123" s="141"/>
      <c r="CXS123" s="141"/>
      <c r="CXT123" s="141"/>
      <c r="CXU123" s="141"/>
      <c r="CXV123" s="141"/>
      <c r="CXW123" s="141"/>
      <c r="CXX123" s="141"/>
      <c r="CXY123" s="141"/>
      <c r="CXZ123" s="141"/>
      <c r="CYA123" s="141"/>
      <c r="CYB123" s="141"/>
      <c r="CYC123" s="141"/>
      <c r="CYD123" s="141"/>
      <c r="CYE123" s="141"/>
      <c r="CYF123" s="141"/>
      <c r="CYG123" s="141"/>
      <c r="CYH123" s="141"/>
      <c r="CYI123" s="141"/>
      <c r="CYJ123" s="141"/>
      <c r="CYK123" s="141"/>
      <c r="CYL123" s="141"/>
      <c r="CYM123" s="141"/>
      <c r="CYN123" s="141"/>
      <c r="CYO123" s="141"/>
      <c r="CYP123" s="141"/>
      <c r="CYQ123" s="141"/>
      <c r="CYR123" s="141"/>
      <c r="CYS123" s="141"/>
      <c r="CYT123" s="141"/>
      <c r="CYU123" s="141"/>
      <c r="CYV123" s="141"/>
      <c r="CYW123" s="141"/>
      <c r="CYX123" s="141"/>
      <c r="CYY123" s="141"/>
      <c r="CYZ123" s="141"/>
      <c r="CZA123" s="141"/>
      <c r="CZB123" s="141"/>
      <c r="CZC123" s="141"/>
      <c r="CZD123" s="141"/>
      <c r="CZE123" s="141"/>
      <c r="CZF123" s="141"/>
      <c r="CZG123" s="141"/>
      <c r="CZH123" s="141"/>
      <c r="CZI123" s="141"/>
      <c r="CZJ123" s="141"/>
      <c r="CZK123" s="141"/>
      <c r="CZL123" s="141"/>
      <c r="CZM123" s="141"/>
      <c r="CZN123" s="141"/>
      <c r="CZO123" s="141"/>
      <c r="CZP123" s="141"/>
      <c r="CZQ123" s="141"/>
      <c r="CZR123" s="141"/>
      <c r="CZS123" s="141"/>
      <c r="CZT123" s="141"/>
      <c r="CZU123" s="141"/>
      <c r="CZV123" s="141"/>
      <c r="CZW123" s="141"/>
      <c r="CZX123" s="141"/>
      <c r="CZY123" s="141"/>
      <c r="CZZ123" s="141"/>
      <c r="DAA123" s="141"/>
      <c r="DAB123" s="141"/>
      <c r="DAC123" s="141"/>
      <c r="DAD123" s="141"/>
      <c r="DAE123" s="141"/>
      <c r="DAF123" s="141"/>
      <c r="DAG123" s="141"/>
      <c r="DAH123" s="141"/>
      <c r="DAI123" s="141"/>
      <c r="DAJ123" s="141"/>
      <c r="DAK123" s="141"/>
      <c r="DAL123" s="141"/>
      <c r="DAM123" s="141"/>
      <c r="DAN123" s="141"/>
      <c r="DAO123" s="141"/>
      <c r="DAP123" s="141"/>
      <c r="DAQ123" s="141"/>
      <c r="DAR123" s="141"/>
      <c r="DAS123" s="141"/>
      <c r="DAT123" s="141"/>
      <c r="DAU123" s="141"/>
      <c r="DAV123" s="141"/>
      <c r="DAW123" s="141"/>
      <c r="DAX123" s="141"/>
      <c r="DAY123" s="141"/>
      <c r="DAZ123" s="141"/>
      <c r="DBA123" s="141"/>
      <c r="DBB123" s="141"/>
      <c r="DBC123" s="141"/>
      <c r="DBD123" s="141"/>
      <c r="DBE123" s="141"/>
      <c r="DBF123" s="141"/>
      <c r="DBG123" s="141"/>
      <c r="DBH123" s="141"/>
      <c r="DBI123" s="141"/>
      <c r="DBJ123" s="141"/>
      <c r="DBK123" s="141"/>
      <c r="DBL123" s="141"/>
      <c r="DBM123" s="141"/>
      <c r="DBN123" s="141"/>
      <c r="DBO123" s="141"/>
      <c r="DBP123" s="141"/>
      <c r="DBQ123" s="141"/>
      <c r="DBR123" s="141"/>
      <c r="DBS123" s="141"/>
      <c r="DBT123" s="141"/>
      <c r="DBU123" s="141"/>
      <c r="DBV123" s="141"/>
      <c r="DBW123" s="141"/>
      <c r="DBX123" s="141"/>
      <c r="DBY123" s="141"/>
      <c r="DBZ123" s="141"/>
      <c r="DCA123" s="141"/>
      <c r="DCB123" s="141"/>
      <c r="DCC123" s="141"/>
      <c r="DCD123" s="141"/>
      <c r="DCE123" s="141"/>
      <c r="DCF123" s="141"/>
      <c r="DCG123" s="141"/>
      <c r="DCH123" s="141"/>
      <c r="DCI123" s="141"/>
      <c r="DCJ123" s="141"/>
      <c r="DCK123" s="141"/>
      <c r="DCL123" s="141"/>
      <c r="DCM123" s="141"/>
      <c r="DCN123" s="141"/>
      <c r="DCO123" s="141"/>
      <c r="DCP123" s="141"/>
      <c r="DCQ123" s="141"/>
      <c r="DCR123" s="141"/>
      <c r="DCS123" s="141"/>
      <c r="DCT123" s="141"/>
      <c r="DCU123" s="141"/>
      <c r="DCV123" s="141"/>
      <c r="DCW123" s="141"/>
      <c r="DCX123" s="141"/>
      <c r="DCY123" s="141"/>
      <c r="DCZ123" s="141"/>
      <c r="DDA123" s="141"/>
      <c r="DDB123" s="141"/>
      <c r="DDC123" s="141"/>
      <c r="DDD123" s="141"/>
      <c r="DDE123" s="141"/>
      <c r="DDF123" s="141"/>
      <c r="DDG123" s="141"/>
      <c r="DDH123" s="141"/>
      <c r="DDI123" s="141"/>
      <c r="DDJ123" s="141"/>
      <c r="DDK123" s="141"/>
      <c r="DDL123" s="141"/>
      <c r="DDM123" s="141"/>
      <c r="DDN123" s="141"/>
      <c r="DDO123" s="141"/>
      <c r="DDP123" s="141"/>
      <c r="DDQ123" s="141"/>
      <c r="DDR123" s="141"/>
      <c r="DDS123" s="141"/>
      <c r="DDT123" s="141"/>
      <c r="DDU123" s="141"/>
      <c r="DDV123" s="141"/>
      <c r="DDW123" s="141"/>
      <c r="DDX123" s="141"/>
      <c r="DDY123" s="141"/>
      <c r="DDZ123" s="141"/>
      <c r="DEA123" s="141"/>
      <c r="DEB123" s="141"/>
      <c r="DEC123" s="141"/>
      <c r="DED123" s="141"/>
      <c r="DEE123" s="141"/>
      <c r="DEF123" s="141"/>
      <c r="DEG123" s="141"/>
      <c r="DEH123" s="141"/>
      <c r="DEI123" s="141"/>
      <c r="DEJ123" s="141"/>
      <c r="DEK123" s="141"/>
      <c r="DEL123" s="141"/>
      <c r="DEM123" s="141"/>
      <c r="DEN123" s="141"/>
      <c r="DEO123" s="141"/>
      <c r="DEP123" s="141"/>
      <c r="DEQ123" s="141"/>
      <c r="DER123" s="141"/>
      <c r="DES123" s="141"/>
      <c r="DET123" s="141"/>
      <c r="DEU123" s="141"/>
      <c r="DEV123" s="141"/>
      <c r="DEW123" s="141"/>
      <c r="DEX123" s="141"/>
      <c r="DEY123" s="141"/>
      <c r="DEZ123" s="141"/>
      <c r="DFA123" s="141"/>
      <c r="DFB123" s="141"/>
      <c r="DFC123" s="141"/>
      <c r="DFD123" s="141"/>
      <c r="DFE123" s="141"/>
      <c r="DFF123" s="141"/>
      <c r="DFG123" s="141"/>
      <c r="DFH123" s="141"/>
      <c r="DFI123" s="141"/>
      <c r="DFJ123" s="141"/>
      <c r="DFK123" s="141"/>
      <c r="DFL123" s="141"/>
      <c r="DFM123" s="141"/>
      <c r="DFN123" s="141"/>
      <c r="DFO123" s="141"/>
      <c r="DFP123" s="141"/>
      <c r="DFQ123" s="141"/>
      <c r="DFR123" s="141"/>
      <c r="DFS123" s="141"/>
      <c r="DFT123" s="141"/>
      <c r="DFU123" s="141"/>
      <c r="DFV123" s="141"/>
      <c r="DFW123" s="141"/>
      <c r="DFX123" s="141"/>
      <c r="DFY123" s="141"/>
      <c r="DFZ123" s="141"/>
      <c r="DGA123" s="141"/>
      <c r="DGB123" s="141"/>
      <c r="DGC123" s="141"/>
      <c r="DGD123" s="141"/>
      <c r="DGE123" s="141"/>
      <c r="DGF123" s="141"/>
      <c r="DGG123" s="141"/>
      <c r="DGH123" s="141"/>
      <c r="DGI123" s="141"/>
      <c r="DGJ123" s="141"/>
      <c r="DGK123" s="141"/>
      <c r="DGL123" s="141"/>
      <c r="DGM123" s="141"/>
      <c r="DGN123" s="141"/>
      <c r="DGO123" s="141"/>
      <c r="DGP123" s="141"/>
      <c r="DGQ123" s="141"/>
      <c r="DGR123" s="141"/>
      <c r="DGS123" s="141"/>
      <c r="DGT123" s="141"/>
      <c r="DGU123" s="141"/>
      <c r="DGV123" s="141"/>
      <c r="DGW123" s="141"/>
      <c r="DGX123" s="141"/>
      <c r="DGY123" s="141"/>
      <c r="DGZ123" s="141"/>
      <c r="DHA123" s="141"/>
      <c r="DHB123" s="141"/>
      <c r="DHC123" s="141"/>
      <c r="DHD123" s="141"/>
      <c r="DHE123" s="141"/>
      <c r="DHF123" s="141"/>
      <c r="DHG123" s="141"/>
      <c r="DHH123" s="141"/>
      <c r="DHI123" s="141"/>
      <c r="DHJ123" s="141"/>
      <c r="DHK123" s="141"/>
      <c r="DHL123" s="141"/>
      <c r="DHM123" s="141"/>
      <c r="DHN123" s="141"/>
      <c r="DHO123" s="141"/>
      <c r="DHP123" s="141"/>
      <c r="DHQ123" s="141"/>
      <c r="DHR123" s="141"/>
      <c r="DHS123" s="141"/>
      <c r="DHT123" s="141"/>
      <c r="DHU123" s="141"/>
      <c r="DHV123" s="141"/>
      <c r="DHW123" s="141"/>
      <c r="DHX123" s="141"/>
      <c r="DHY123" s="141"/>
      <c r="DHZ123" s="141"/>
      <c r="DIA123" s="141"/>
      <c r="DIB123" s="141"/>
      <c r="DIC123" s="141"/>
      <c r="DID123" s="141"/>
      <c r="DIE123" s="141"/>
      <c r="DIF123" s="141"/>
      <c r="DIG123" s="141"/>
      <c r="DIH123" s="141"/>
      <c r="DII123" s="141"/>
      <c r="DIJ123" s="141"/>
      <c r="DIK123" s="141"/>
      <c r="DIL123" s="141"/>
      <c r="DIM123" s="141"/>
      <c r="DIN123" s="141"/>
      <c r="DIO123" s="141"/>
      <c r="DIP123" s="141"/>
      <c r="DIQ123" s="141"/>
      <c r="DIR123" s="141"/>
      <c r="DIS123" s="141"/>
      <c r="DIT123" s="141"/>
      <c r="DIU123" s="141"/>
      <c r="DIV123" s="141"/>
      <c r="DIW123" s="141"/>
      <c r="DIX123" s="141"/>
      <c r="DIY123" s="141"/>
      <c r="DIZ123" s="141"/>
      <c r="DJA123" s="141"/>
      <c r="DJB123" s="141"/>
      <c r="DJC123" s="141"/>
      <c r="DJD123" s="141"/>
      <c r="DJE123" s="141"/>
      <c r="DJF123" s="141"/>
      <c r="DJG123" s="141"/>
      <c r="DJH123" s="141"/>
      <c r="DJI123" s="141"/>
      <c r="DJJ123" s="141"/>
      <c r="DJK123" s="141"/>
      <c r="DJL123" s="141"/>
      <c r="DJM123" s="141"/>
      <c r="DJN123" s="141"/>
      <c r="DJO123" s="141"/>
      <c r="DJP123" s="141"/>
      <c r="DJQ123" s="141"/>
      <c r="DJR123" s="141"/>
      <c r="DJS123" s="141"/>
      <c r="DJT123" s="141"/>
      <c r="DJU123" s="141"/>
      <c r="DJV123" s="141"/>
      <c r="DJW123" s="141"/>
      <c r="DJX123" s="141"/>
      <c r="DJY123" s="141"/>
      <c r="DJZ123" s="141"/>
      <c r="DKA123" s="141"/>
      <c r="DKB123" s="141"/>
      <c r="DKC123" s="141"/>
      <c r="DKD123" s="141"/>
      <c r="DKE123" s="141"/>
      <c r="DKF123" s="141"/>
      <c r="DKG123" s="141"/>
      <c r="DKH123" s="141"/>
      <c r="DKI123" s="141"/>
      <c r="DKJ123" s="141"/>
      <c r="DKK123" s="141"/>
      <c r="DKL123" s="141"/>
      <c r="DKM123" s="141"/>
      <c r="DKN123" s="141"/>
      <c r="DKO123" s="141"/>
      <c r="DKP123" s="141"/>
      <c r="DKQ123" s="141"/>
      <c r="DKR123" s="141"/>
      <c r="DKS123" s="141"/>
      <c r="DKT123" s="141"/>
      <c r="DKU123" s="141"/>
      <c r="DKV123" s="141"/>
      <c r="DKW123" s="141"/>
      <c r="DKX123" s="141"/>
      <c r="DKY123" s="141"/>
      <c r="DKZ123" s="141"/>
      <c r="DLA123" s="141"/>
      <c r="DLB123" s="141"/>
      <c r="DLC123" s="141"/>
      <c r="DLD123" s="141"/>
      <c r="DLE123" s="141"/>
      <c r="DLF123" s="141"/>
      <c r="DLG123" s="141"/>
      <c r="DLH123" s="141"/>
      <c r="DLI123" s="141"/>
      <c r="DLJ123" s="141"/>
      <c r="DLK123" s="141"/>
      <c r="DLL123" s="141"/>
      <c r="DLM123" s="141"/>
      <c r="DLN123" s="141"/>
      <c r="DLO123" s="141"/>
      <c r="DLP123" s="141"/>
      <c r="DLQ123" s="141"/>
      <c r="DLR123" s="141"/>
      <c r="DLS123" s="141"/>
      <c r="DLT123" s="141"/>
      <c r="DLU123" s="141"/>
      <c r="DLV123" s="141"/>
      <c r="DLW123" s="141"/>
      <c r="DLX123" s="141"/>
      <c r="DLY123" s="141"/>
      <c r="DLZ123" s="141"/>
      <c r="DMA123" s="141"/>
      <c r="DMB123" s="141"/>
      <c r="DMC123" s="141"/>
      <c r="DMD123" s="141"/>
      <c r="DME123" s="141"/>
      <c r="DMF123" s="141"/>
      <c r="DMG123" s="141"/>
      <c r="DMH123" s="141"/>
      <c r="DMI123" s="141"/>
      <c r="DMJ123" s="141"/>
      <c r="DMK123" s="141"/>
      <c r="DML123" s="141"/>
      <c r="DMM123" s="141"/>
      <c r="DMN123" s="141"/>
      <c r="DMO123" s="141"/>
      <c r="DMP123" s="141"/>
      <c r="DMQ123" s="141"/>
      <c r="DMR123" s="141"/>
      <c r="DMS123" s="141"/>
      <c r="DMT123" s="141"/>
      <c r="DMU123" s="141"/>
      <c r="DMV123" s="141"/>
      <c r="DMW123" s="141"/>
      <c r="DMX123" s="141"/>
      <c r="DMY123" s="141"/>
      <c r="DMZ123" s="141"/>
      <c r="DNA123" s="141"/>
      <c r="DNB123" s="141"/>
      <c r="DNC123" s="141"/>
      <c r="DND123" s="141"/>
      <c r="DNE123" s="141"/>
      <c r="DNF123" s="141"/>
      <c r="DNG123" s="141"/>
      <c r="DNH123" s="141"/>
      <c r="DNI123" s="141"/>
      <c r="DNJ123" s="141"/>
      <c r="DNK123" s="141"/>
      <c r="DNL123" s="141"/>
      <c r="DNM123" s="141"/>
      <c r="DNN123" s="141"/>
      <c r="DNO123" s="141"/>
      <c r="DNP123" s="141"/>
      <c r="DNQ123" s="141"/>
      <c r="DNR123" s="141"/>
      <c r="DNS123" s="141"/>
      <c r="DNT123" s="141"/>
      <c r="DNU123" s="141"/>
      <c r="DNV123" s="141"/>
      <c r="DNW123" s="141"/>
      <c r="DNX123" s="141"/>
      <c r="DNY123" s="141"/>
      <c r="DNZ123" s="141"/>
      <c r="DOA123" s="141"/>
      <c r="DOB123" s="141"/>
      <c r="DOC123" s="141"/>
      <c r="DOD123" s="141"/>
      <c r="DOE123" s="141"/>
      <c r="DOF123" s="141"/>
      <c r="DOG123" s="141"/>
      <c r="DOH123" s="141"/>
      <c r="DOI123" s="141"/>
      <c r="DOJ123" s="141"/>
      <c r="DOK123" s="141"/>
      <c r="DOL123" s="141"/>
      <c r="DOM123" s="141"/>
      <c r="DON123" s="141"/>
      <c r="DOO123" s="141"/>
      <c r="DOP123" s="141"/>
      <c r="DOQ123" s="141"/>
      <c r="DOR123" s="141"/>
      <c r="DOS123" s="141"/>
      <c r="DOT123" s="141"/>
      <c r="DOU123" s="141"/>
      <c r="DOV123" s="141"/>
      <c r="DOW123" s="141"/>
      <c r="DOX123" s="141"/>
      <c r="DOY123" s="141"/>
      <c r="DOZ123" s="141"/>
      <c r="DPA123" s="141"/>
      <c r="DPB123" s="141"/>
      <c r="DPC123" s="141"/>
      <c r="DPD123" s="141"/>
      <c r="DPE123" s="141"/>
      <c r="DPF123" s="141"/>
      <c r="DPG123" s="141"/>
      <c r="DPH123" s="141"/>
      <c r="DPI123" s="141"/>
      <c r="DPJ123" s="141"/>
      <c r="DPK123" s="141"/>
      <c r="DPL123" s="141"/>
      <c r="DPM123" s="141"/>
      <c r="DPN123" s="141"/>
      <c r="DPO123" s="141"/>
      <c r="DPP123" s="141"/>
      <c r="DPQ123" s="141"/>
      <c r="DPR123" s="141"/>
      <c r="DPS123" s="141"/>
      <c r="DPT123" s="141"/>
      <c r="DPU123" s="141"/>
      <c r="DPV123" s="141"/>
      <c r="DPW123" s="141"/>
      <c r="DPX123" s="141"/>
      <c r="DPY123" s="141"/>
      <c r="DPZ123" s="141"/>
      <c r="DQA123" s="141"/>
      <c r="DQB123" s="141"/>
      <c r="DQC123" s="141"/>
      <c r="DQD123" s="141"/>
      <c r="DQE123" s="141"/>
      <c r="DQF123" s="141"/>
      <c r="DQG123" s="141"/>
      <c r="DQH123" s="141"/>
      <c r="DQI123" s="141"/>
      <c r="DQJ123" s="141"/>
      <c r="DQK123" s="141"/>
      <c r="DQL123" s="141"/>
      <c r="DQM123" s="141"/>
      <c r="DQN123" s="141"/>
      <c r="DQO123" s="141"/>
      <c r="DQP123" s="141"/>
      <c r="DQQ123" s="141"/>
      <c r="DQR123" s="141"/>
      <c r="DQS123" s="141"/>
      <c r="DQT123" s="141"/>
      <c r="DQU123" s="141"/>
      <c r="DQV123" s="141"/>
      <c r="DQW123" s="141"/>
      <c r="DQX123" s="141"/>
      <c r="DQY123" s="141"/>
      <c r="DQZ123" s="141"/>
      <c r="DRA123" s="141"/>
      <c r="DRB123" s="141"/>
      <c r="DRC123" s="141"/>
      <c r="DRD123" s="141"/>
      <c r="DRE123" s="141"/>
      <c r="DRF123" s="141"/>
      <c r="DRG123" s="141"/>
      <c r="DRH123" s="141"/>
      <c r="DRI123" s="141"/>
      <c r="DRJ123" s="141"/>
      <c r="DRK123" s="141"/>
      <c r="DRL123" s="141"/>
      <c r="DRM123" s="141"/>
      <c r="DRN123" s="141"/>
      <c r="DRO123" s="141"/>
      <c r="DRP123" s="141"/>
      <c r="DRQ123" s="141"/>
      <c r="DRR123" s="141"/>
      <c r="DRS123" s="141"/>
      <c r="DRT123" s="141"/>
      <c r="DRU123" s="141"/>
      <c r="DRV123" s="141"/>
      <c r="DRW123" s="141"/>
      <c r="DRX123" s="141"/>
      <c r="DRY123" s="141"/>
      <c r="DRZ123" s="141"/>
      <c r="DSA123" s="141"/>
      <c r="DSB123" s="141"/>
      <c r="DSC123" s="141"/>
      <c r="DSD123" s="141"/>
      <c r="DSE123" s="141"/>
      <c r="DSF123" s="141"/>
      <c r="DSG123" s="141"/>
      <c r="DSH123" s="141"/>
      <c r="DSI123" s="141"/>
      <c r="DSJ123" s="141"/>
      <c r="DSK123" s="141"/>
      <c r="DSL123" s="141"/>
      <c r="DSM123" s="141"/>
      <c r="DSN123" s="141"/>
      <c r="DSO123" s="141"/>
      <c r="DSP123" s="141"/>
      <c r="DSQ123" s="141"/>
      <c r="DSR123" s="141"/>
      <c r="DSS123" s="141"/>
      <c r="DST123" s="141"/>
      <c r="DSU123" s="141"/>
      <c r="DSV123" s="141"/>
      <c r="DSW123" s="141"/>
      <c r="DSX123" s="141"/>
      <c r="DSY123" s="141"/>
      <c r="DSZ123" s="141"/>
      <c r="DTA123" s="141"/>
      <c r="DTB123" s="141"/>
      <c r="DTC123" s="141"/>
      <c r="DTD123" s="141"/>
      <c r="DTE123" s="141"/>
      <c r="DTF123" s="141"/>
      <c r="DTG123" s="141"/>
      <c r="DTH123" s="141"/>
      <c r="DTI123" s="141"/>
      <c r="DTJ123" s="141"/>
      <c r="DTK123" s="141"/>
      <c r="DTL123" s="141"/>
      <c r="DTM123" s="141"/>
      <c r="DTN123" s="141"/>
      <c r="DTO123" s="141"/>
      <c r="DTP123" s="141"/>
      <c r="DTQ123" s="141"/>
      <c r="DTR123" s="141"/>
      <c r="DTS123" s="141"/>
      <c r="DTT123" s="141"/>
      <c r="DTU123" s="141"/>
      <c r="DTV123" s="141"/>
      <c r="DTW123" s="141"/>
      <c r="DTX123" s="141"/>
      <c r="DTY123" s="141"/>
      <c r="DTZ123" s="141"/>
      <c r="DUA123" s="141"/>
      <c r="DUB123" s="141"/>
      <c r="DUC123" s="141"/>
      <c r="DUD123" s="141"/>
      <c r="DUE123" s="141"/>
      <c r="DUF123" s="141"/>
      <c r="DUG123" s="141"/>
      <c r="DUH123" s="141"/>
      <c r="DUI123" s="141"/>
      <c r="DUJ123" s="141"/>
      <c r="DUK123" s="141"/>
      <c r="DUL123" s="141"/>
      <c r="DUM123" s="141"/>
      <c r="DUN123" s="141"/>
      <c r="DUO123" s="141"/>
      <c r="DUP123" s="141"/>
      <c r="DUQ123" s="141"/>
      <c r="DUR123" s="141"/>
      <c r="DUS123" s="141"/>
      <c r="DUT123" s="141"/>
      <c r="DUU123" s="141"/>
      <c r="DUV123" s="141"/>
      <c r="DUW123" s="141"/>
      <c r="DUX123" s="141"/>
      <c r="DUY123" s="141"/>
      <c r="DUZ123" s="141"/>
      <c r="DVA123" s="141"/>
      <c r="DVB123" s="141"/>
      <c r="DVC123" s="141"/>
      <c r="DVD123" s="141"/>
      <c r="DVE123" s="141"/>
      <c r="DVF123" s="141"/>
      <c r="DVG123" s="141"/>
      <c r="DVH123" s="141"/>
      <c r="DVI123" s="141"/>
      <c r="DVJ123" s="141"/>
      <c r="DVK123" s="141"/>
      <c r="DVL123" s="141"/>
      <c r="DVM123" s="141"/>
      <c r="DVN123" s="141"/>
      <c r="DVO123" s="141"/>
      <c r="DVP123" s="141"/>
      <c r="DVQ123" s="141"/>
      <c r="DVR123" s="141"/>
      <c r="DVS123" s="141"/>
      <c r="DVT123" s="141"/>
      <c r="DVU123" s="141"/>
      <c r="DVV123" s="141"/>
      <c r="DVW123" s="141"/>
      <c r="DVX123" s="141"/>
      <c r="DVY123" s="141"/>
      <c r="DVZ123" s="141"/>
      <c r="DWA123" s="141"/>
      <c r="DWB123" s="141"/>
      <c r="DWC123" s="141"/>
      <c r="DWD123" s="141"/>
      <c r="DWE123" s="141"/>
      <c r="DWF123" s="141"/>
      <c r="DWG123" s="141"/>
      <c r="DWH123" s="141"/>
      <c r="DWI123" s="141"/>
      <c r="DWJ123" s="141"/>
      <c r="DWK123" s="141"/>
      <c r="DWL123" s="141"/>
      <c r="DWM123" s="141"/>
      <c r="DWN123" s="141"/>
      <c r="DWO123" s="141"/>
      <c r="DWP123" s="141"/>
      <c r="DWQ123" s="141"/>
      <c r="DWR123" s="141"/>
      <c r="DWS123" s="141"/>
      <c r="DWT123" s="141"/>
      <c r="DWU123" s="141"/>
      <c r="DWV123" s="141"/>
      <c r="DWW123" s="141"/>
      <c r="DWX123" s="141"/>
      <c r="DWY123" s="141"/>
      <c r="DWZ123" s="141"/>
      <c r="DXA123" s="141"/>
      <c r="DXB123" s="141"/>
      <c r="DXC123" s="141"/>
      <c r="DXD123" s="141"/>
      <c r="DXE123" s="141"/>
      <c r="DXF123" s="141"/>
      <c r="DXG123" s="141"/>
      <c r="DXH123" s="141"/>
      <c r="DXI123" s="141"/>
      <c r="DXJ123" s="141"/>
      <c r="DXK123" s="141"/>
      <c r="DXL123" s="141"/>
      <c r="DXM123" s="141"/>
      <c r="DXN123" s="141"/>
      <c r="DXO123" s="141"/>
      <c r="DXP123" s="141"/>
      <c r="DXQ123" s="141"/>
      <c r="DXR123" s="141"/>
      <c r="DXS123" s="141"/>
      <c r="DXT123" s="141"/>
      <c r="DXU123" s="141"/>
      <c r="DXV123" s="141"/>
      <c r="DXW123" s="141"/>
      <c r="DXX123" s="141"/>
      <c r="DXY123" s="141"/>
      <c r="DXZ123" s="141"/>
      <c r="DYA123" s="141"/>
      <c r="DYB123" s="141"/>
      <c r="DYC123" s="141"/>
      <c r="DYD123" s="141"/>
      <c r="DYE123" s="141"/>
      <c r="DYF123" s="141"/>
      <c r="DYG123" s="141"/>
      <c r="DYH123" s="141"/>
      <c r="DYI123" s="141"/>
      <c r="DYJ123" s="141"/>
      <c r="DYK123" s="141"/>
      <c r="DYL123" s="141"/>
      <c r="DYM123" s="141"/>
      <c r="DYN123" s="141"/>
      <c r="DYO123" s="141"/>
      <c r="DYP123" s="141"/>
      <c r="DYQ123" s="141"/>
      <c r="DYR123" s="141"/>
      <c r="DYS123" s="141"/>
      <c r="DYT123" s="141"/>
      <c r="DYU123" s="141"/>
      <c r="DYV123" s="141"/>
      <c r="DYW123" s="141"/>
      <c r="DYX123" s="141"/>
      <c r="DYY123" s="141"/>
      <c r="DYZ123" s="141"/>
      <c r="DZA123" s="141"/>
      <c r="DZB123" s="141"/>
      <c r="DZC123" s="141"/>
      <c r="DZD123" s="141"/>
      <c r="DZE123" s="141"/>
      <c r="DZF123" s="141"/>
      <c r="DZG123" s="141"/>
      <c r="DZH123" s="141"/>
      <c r="DZI123" s="141"/>
      <c r="DZJ123" s="141"/>
      <c r="DZK123" s="141"/>
      <c r="DZL123" s="141"/>
      <c r="DZM123" s="141"/>
      <c r="DZN123" s="141"/>
      <c r="DZO123" s="141"/>
      <c r="DZP123" s="141"/>
      <c r="DZQ123" s="141"/>
      <c r="DZR123" s="141"/>
      <c r="DZS123" s="141"/>
      <c r="DZT123" s="141"/>
      <c r="DZU123" s="141"/>
      <c r="DZV123" s="141"/>
      <c r="DZW123" s="141"/>
      <c r="DZX123" s="141"/>
      <c r="DZY123" s="141"/>
      <c r="DZZ123" s="141"/>
      <c r="EAA123" s="141"/>
      <c r="EAB123" s="141"/>
      <c r="EAC123" s="141"/>
      <c r="EAD123" s="141"/>
      <c r="EAE123" s="141"/>
      <c r="EAF123" s="141"/>
      <c r="EAG123" s="141"/>
      <c r="EAH123" s="141"/>
      <c r="EAI123" s="141"/>
      <c r="EAJ123" s="141"/>
      <c r="EAK123" s="141"/>
      <c r="EAL123" s="141"/>
      <c r="EAM123" s="141"/>
      <c r="EAN123" s="141"/>
      <c r="EAO123" s="141"/>
      <c r="EAP123" s="141"/>
      <c r="EAQ123" s="141"/>
      <c r="EAR123" s="141"/>
      <c r="EAS123" s="141"/>
      <c r="EAT123" s="141"/>
      <c r="EAU123" s="141"/>
      <c r="EAV123" s="141"/>
      <c r="EAW123" s="141"/>
      <c r="EAX123" s="141"/>
      <c r="EAY123" s="141"/>
      <c r="EAZ123" s="141"/>
      <c r="EBA123" s="141"/>
      <c r="EBB123" s="141"/>
      <c r="EBC123" s="141"/>
      <c r="EBD123" s="141"/>
      <c r="EBE123" s="141"/>
      <c r="EBF123" s="141"/>
      <c r="EBG123" s="141"/>
      <c r="EBH123" s="141"/>
      <c r="EBI123" s="141"/>
      <c r="EBJ123" s="141"/>
      <c r="EBK123" s="141"/>
      <c r="EBL123" s="141"/>
      <c r="EBM123" s="141"/>
      <c r="EBN123" s="141"/>
      <c r="EBO123" s="141"/>
      <c r="EBP123" s="141"/>
      <c r="EBQ123" s="141"/>
      <c r="EBR123" s="141"/>
      <c r="EBS123" s="141"/>
      <c r="EBT123" s="141"/>
      <c r="EBU123" s="141"/>
      <c r="EBV123" s="141"/>
      <c r="EBW123" s="141"/>
      <c r="EBX123" s="141"/>
      <c r="EBY123" s="141"/>
      <c r="EBZ123" s="141"/>
      <c r="ECA123" s="141"/>
      <c r="ECB123" s="141"/>
      <c r="ECC123" s="141"/>
      <c r="ECD123" s="141"/>
      <c r="ECE123" s="141"/>
      <c r="ECF123" s="141"/>
      <c r="ECG123" s="141"/>
      <c r="ECH123" s="141"/>
      <c r="ECI123" s="141"/>
      <c r="ECJ123" s="141"/>
      <c r="ECK123" s="141"/>
      <c r="ECL123" s="141"/>
      <c r="ECM123" s="141"/>
      <c r="ECN123" s="141"/>
      <c r="ECO123" s="141"/>
      <c r="ECP123" s="141"/>
      <c r="ECQ123" s="141"/>
      <c r="ECR123" s="141"/>
      <c r="ECS123" s="141"/>
      <c r="ECT123" s="141"/>
      <c r="ECU123" s="141"/>
      <c r="ECV123" s="141"/>
      <c r="ECW123" s="141"/>
      <c r="ECX123" s="141"/>
      <c r="ECY123" s="141"/>
      <c r="ECZ123" s="141"/>
      <c r="EDA123" s="141"/>
      <c r="EDB123" s="141"/>
      <c r="EDC123" s="141"/>
      <c r="EDD123" s="141"/>
      <c r="EDE123" s="141"/>
      <c r="EDF123" s="141"/>
      <c r="EDG123" s="141"/>
      <c r="EDH123" s="141"/>
      <c r="EDI123" s="141"/>
      <c r="EDJ123" s="141"/>
      <c r="EDK123" s="141"/>
      <c r="EDL123" s="141"/>
      <c r="EDM123" s="141"/>
      <c r="EDN123" s="141"/>
      <c r="EDO123" s="141"/>
      <c r="EDP123" s="141"/>
      <c r="EDQ123" s="141"/>
      <c r="EDR123" s="141"/>
      <c r="EDS123" s="141"/>
      <c r="EDT123" s="141"/>
      <c r="EDU123" s="141"/>
      <c r="EDV123" s="141"/>
      <c r="EDW123" s="141"/>
      <c r="EDX123" s="141"/>
      <c r="EDY123" s="141"/>
      <c r="EDZ123" s="141"/>
      <c r="EEA123" s="141"/>
      <c r="EEB123" s="141"/>
      <c r="EEC123" s="141"/>
      <c r="EED123" s="141"/>
      <c r="EEE123" s="141"/>
      <c r="EEF123" s="141"/>
      <c r="EEG123" s="141"/>
      <c r="EEH123" s="141"/>
      <c r="EEI123" s="141"/>
      <c r="EEJ123" s="141"/>
      <c r="EEK123" s="141"/>
      <c r="EEL123" s="141"/>
      <c r="EEM123" s="141"/>
      <c r="EEN123" s="141"/>
      <c r="EEO123" s="141"/>
      <c r="EEP123" s="141"/>
      <c r="EEQ123" s="141"/>
      <c r="EER123" s="141"/>
      <c r="EES123" s="141"/>
      <c r="EET123" s="141"/>
      <c r="EEU123" s="141"/>
      <c r="EEV123" s="141"/>
      <c r="EEW123" s="141"/>
      <c r="EEX123" s="141"/>
      <c r="EEY123" s="141"/>
      <c r="EEZ123" s="141"/>
      <c r="EFA123" s="141"/>
      <c r="EFB123" s="141"/>
      <c r="EFC123" s="141"/>
      <c r="EFD123" s="141"/>
      <c r="EFE123" s="141"/>
      <c r="EFF123" s="141"/>
      <c r="EFG123" s="141"/>
      <c r="EFH123" s="141"/>
      <c r="EFI123" s="141"/>
      <c r="EFJ123" s="141"/>
      <c r="EFK123" s="141"/>
      <c r="EFL123" s="141"/>
      <c r="EFM123" s="141"/>
      <c r="EFN123" s="141"/>
      <c r="EFO123" s="141"/>
      <c r="EFP123" s="141"/>
      <c r="EFQ123" s="141"/>
      <c r="EFR123" s="141"/>
      <c r="EFS123" s="141"/>
      <c r="EFT123" s="141"/>
      <c r="EFU123" s="141"/>
      <c r="EFV123" s="141"/>
      <c r="EFW123" s="141"/>
      <c r="EFX123" s="141"/>
      <c r="EFY123" s="141"/>
      <c r="EFZ123" s="141"/>
      <c r="EGA123" s="141"/>
      <c r="EGB123" s="141"/>
      <c r="EGC123" s="141"/>
      <c r="EGD123" s="141"/>
      <c r="EGE123" s="141"/>
      <c r="EGF123" s="141"/>
      <c r="EGG123" s="141"/>
      <c r="EGH123" s="141"/>
      <c r="EGI123" s="141"/>
      <c r="EGJ123" s="141"/>
      <c r="EGK123" s="141"/>
      <c r="EGL123" s="141"/>
      <c r="EGM123" s="141"/>
      <c r="EGN123" s="141"/>
      <c r="EGO123" s="141"/>
      <c r="EGP123" s="141"/>
      <c r="EGQ123" s="141"/>
      <c r="EGR123" s="141"/>
      <c r="EGS123" s="141"/>
      <c r="EGT123" s="141"/>
      <c r="EGU123" s="141"/>
      <c r="EGV123" s="141"/>
      <c r="EGW123" s="141"/>
      <c r="EGX123" s="141"/>
      <c r="EGY123" s="141"/>
      <c r="EGZ123" s="141"/>
      <c r="EHA123" s="141"/>
      <c r="EHB123" s="141"/>
      <c r="EHC123" s="141"/>
      <c r="EHD123" s="141"/>
      <c r="EHE123" s="141"/>
      <c r="EHF123" s="141"/>
      <c r="EHG123" s="141"/>
      <c r="EHH123" s="141"/>
      <c r="EHI123" s="141"/>
      <c r="EHJ123" s="141"/>
      <c r="EHK123" s="141"/>
      <c r="EHL123" s="141"/>
      <c r="EHM123" s="141"/>
      <c r="EHN123" s="141"/>
      <c r="EHO123" s="141"/>
      <c r="EHP123" s="141"/>
      <c r="EHQ123" s="141"/>
      <c r="EHR123" s="141"/>
      <c r="EHS123" s="141"/>
      <c r="EHT123" s="141"/>
      <c r="EHU123" s="141"/>
      <c r="EHV123" s="141"/>
      <c r="EHW123" s="141"/>
      <c r="EHX123" s="141"/>
      <c r="EHY123" s="141"/>
      <c r="EHZ123" s="141"/>
      <c r="EIA123" s="141"/>
      <c r="EIB123" s="141"/>
      <c r="EIC123" s="141"/>
      <c r="EID123" s="141"/>
      <c r="EIE123" s="141"/>
      <c r="EIF123" s="141"/>
      <c r="EIG123" s="141"/>
      <c r="EIH123" s="141"/>
      <c r="EII123" s="141"/>
      <c r="EIJ123" s="141"/>
      <c r="EIK123" s="141"/>
      <c r="EIL123" s="141"/>
      <c r="EIM123" s="141"/>
      <c r="EIN123" s="141"/>
      <c r="EIO123" s="141"/>
      <c r="EIP123" s="141"/>
      <c r="EIQ123" s="141"/>
      <c r="EIR123" s="141"/>
      <c r="EIS123" s="141"/>
      <c r="EIT123" s="141"/>
      <c r="EIU123" s="141"/>
      <c r="EIV123" s="141"/>
      <c r="EIW123" s="141"/>
      <c r="EIX123" s="141"/>
      <c r="EIY123" s="141"/>
      <c r="EIZ123" s="141"/>
      <c r="EJA123" s="141"/>
      <c r="EJB123" s="141"/>
      <c r="EJC123" s="141"/>
      <c r="EJD123" s="141"/>
      <c r="EJE123" s="141"/>
      <c r="EJF123" s="141"/>
      <c r="EJG123" s="141"/>
      <c r="EJH123" s="141"/>
      <c r="EJI123" s="141"/>
      <c r="EJJ123" s="141"/>
      <c r="EJK123" s="141"/>
      <c r="EJL123" s="141"/>
      <c r="EJM123" s="141"/>
      <c r="EJN123" s="141"/>
      <c r="EJO123" s="141"/>
      <c r="EJP123" s="141"/>
      <c r="EJQ123" s="141"/>
      <c r="EJR123" s="141"/>
      <c r="EJS123" s="141"/>
      <c r="EJT123" s="141"/>
      <c r="EJU123" s="141"/>
      <c r="EJV123" s="141"/>
      <c r="EJW123" s="141"/>
      <c r="EJX123" s="141"/>
      <c r="EJY123" s="141"/>
      <c r="EJZ123" s="141"/>
      <c r="EKA123" s="141"/>
      <c r="EKB123" s="141"/>
      <c r="EKC123" s="141"/>
      <c r="EKD123" s="141"/>
      <c r="EKE123" s="141"/>
      <c r="EKF123" s="141"/>
      <c r="EKG123" s="141"/>
      <c r="EKH123" s="141"/>
      <c r="EKI123" s="141"/>
      <c r="EKJ123" s="141"/>
      <c r="EKK123" s="141"/>
      <c r="EKL123" s="141"/>
      <c r="EKM123" s="141"/>
      <c r="EKN123" s="141"/>
      <c r="EKO123" s="141"/>
      <c r="EKP123" s="141"/>
      <c r="EKQ123" s="141"/>
      <c r="EKR123" s="141"/>
      <c r="EKS123" s="141"/>
      <c r="EKT123" s="141"/>
      <c r="EKU123" s="141"/>
      <c r="EKV123" s="141"/>
      <c r="EKW123" s="141"/>
      <c r="EKX123" s="141"/>
      <c r="EKY123" s="141"/>
      <c r="EKZ123" s="141"/>
      <c r="ELA123" s="141"/>
      <c r="ELB123" s="141"/>
      <c r="ELC123" s="141"/>
      <c r="ELD123" s="141"/>
      <c r="ELE123" s="141"/>
      <c r="ELF123" s="141"/>
      <c r="ELG123" s="141"/>
      <c r="ELH123" s="141"/>
      <c r="ELI123" s="141"/>
      <c r="ELJ123" s="141"/>
      <c r="ELK123" s="141"/>
      <c r="ELL123" s="141"/>
      <c r="ELM123" s="141"/>
      <c r="ELN123" s="141"/>
      <c r="ELO123" s="141"/>
      <c r="ELP123" s="141"/>
      <c r="ELQ123" s="141"/>
      <c r="ELR123" s="141"/>
      <c r="ELS123" s="141"/>
      <c r="ELT123" s="141"/>
      <c r="ELU123" s="141"/>
      <c r="ELV123" s="141"/>
      <c r="ELW123" s="141"/>
      <c r="ELX123" s="141"/>
      <c r="ELY123" s="141"/>
      <c r="ELZ123" s="141"/>
      <c r="EMA123" s="141"/>
      <c r="EMB123" s="141"/>
      <c r="EMC123" s="141"/>
      <c r="EMD123" s="141"/>
      <c r="EME123" s="141"/>
      <c r="EMF123" s="141"/>
      <c r="EMG123" s="141"/>
      <c r="EMH123" s="141"/>
      <c r="EMI123" s="141"/>
      <c r="EMJ123" s="141"/>
      <c r="EMK123" s="141"/>
      <c r="EML123" s="141"/>
      <c r="EMM123" s="141"/>
      <c r="EMN123" s="141"/>
      <c r="EMO123" s="141"/>
      <c r="EMP123" s="141"/>
      <c r="EMQ123" s="141"/>
      <c r="EMR123" s="141"/>
      <c r="EMS123" s="141"/>
      <c r="EMT123" s="141"/>
      <c r="EMU123" s="141"/>
      <c r="EMV123" s="141"/>
      <c r="EMW123" s="141"/>
      <c r="EMX123" s="141"/>
      <c r="EMY123" s="141"/>
      <c r="EMZ123" s="141"/>
      <c r="ENA123" s="141"/>
      <c r="ENB123" s="141"/>
      <c r="ENC123" s="141"/>
      <c r="END123" s="141"/>
      <c r="ENE123" s="141"/>
      <c r="ENF123" s="141"/>
      <c r="ENG123" s="141"/>
      <c r="ENH123" s="141"/>
      <c r="ENI123" s="141"/>
      <c r="ENJ123" s="141"/>
      <c r="ENK123" s="141"/>
      <c r="ENL123" s="141"/>
      <c r="ENM123" s="141"/>
      <c r="ENN123" s="141"/>
      <c r="ENO123" s="141"/>
      <c r="ENP123" s="141"/>
      <c r="ENQ123" s="141"/>
      <c r="ENR123" s="141"/>
      <c r="ENS123" s="141"/>
      <c r="ENT123" s="141"/>
      <c r="ENU123" s="141"/>
      <c r="ENV123" s="141"/>
      <c r="ENW123" s="141"/>
      <c r="ENX123" s="141"/>
      <c r="ENY123" s="141"/>
      <c r="ENZ123" s="141"/>
      <c r="EOA123" s="141"/>
      <c r="EOB123" s="141"/>
      <c r="EOC123" s="141"/>
      <c r="EOD123" s="141"/>
      <c r="EOE123" s="141"/>
      <c r="EOF123" s="141"/>
      <c r="EOG123" s="141"/>
      <c r="EOH123" s="141"/>
      <c r="EOI123" s="141"/>
      <c r="EOJ123" s="141"/>
      <c r="EOK123" s="141"/>
      <c r="EOL123" s="141"/>
      <c r="EOM123" s="141"/>
      <c r="EON123" s="141"/>
      <c r="EOO123" s="141"/>
      <c r="EOP123" s="141"/>
      <c r="EOQ123" s="141"/>
      <c r="EOR123" s="141"/>
      <c r="EOS123" s="141"/>
      <c r="EOT123" s="141"/>
      <c r="EOU123" s="141"/>
      <c r="EOV123" s="141"/>
      <c r="EOW123" s="141"/>
      <c r="EOX123" s="141"/>
      <c r="EOY123" s="141"/>
      <c r="EOZ123" s="141"/>
      <c r="EPA123" s="141"/>
      <c r="EPB123" s="141"/>
      <c r="EPC123" s="141"/>
      <c r="EPD123" s="141"/>
      <c r="EPE123" s="141"/>
      <c r="EPF123" s="141"/>
      <c r="EPG123" s="141"/>
      <c r="EPH123" s="141"/>
      <c r="EPI123" s="141"/>
      <c r="EPJ123" s="141"/>
      <c r="EPK123" s="141"/>
      <c r="EPL123" s="141"/>
      <c r="EPM123" s="141"/>
      <c r="EPN123" s="141"/>
      <c r="EPO123" s="141"/>
      <c r="EPP123" s="141"/>
      <c r="EPQ123" s="141"/>
      <c r="EPR123" s="141"/>
      <c r="EPS123" s="141"/>
      <c r="EPT123" s="141"/>
      <c r="EPU123" s="141"/>
      <c r="EPV123" s="141"/>
      <c r="EPW123" s="141"/>
      <c r="EPX123" s="141"/>
      <c r="EPY123" s="141"/>
      <c r="EPZ123" s="141"/>
      <c r="EQA123" s="141"/>
      <c r="EQB123" s="141"/>
      <c r="EQC123" s="141"/>
      <c r="EQD123" s="141"/>
      <c r="EQE123" s="141"/>
      <c r="EQF123" s="141"/>
      <c r="EQG123" s="141"/>
      <c r="EQH123" s="141"/>
      <c r="EQI123" s="141"/>
      <c r="EQJ123" s="141"/>
      <c r="EQK123" s="141"/>
      <c r="EQL123" s="141"/>
      <c r="EQM123" s="141"/>
      <c r="EQN123" s="141"/>
      <c r="EQO123" s="141"/>
      <c r="EQP123" s="141"/>
      <c r="EQQ123" s="141"/>
      <c r="EQR123" s="141"/>
      <c r="EQS123" s="141"/>
      <c r="EQT123" s="141"/>
      <c r="EQU123" s="141"/>
      <c r="EQV123" s="141"/>
      <c r="EQW123" s="141"/>
      <c r="EQX123" s="141"/>
      <c r="EQY123" s="141"/>
      <c r="EQZ123" s="141"/>
      <c r="ERA123" s="141"/>
      <c r="ERB123" s="141"/>
      <c r="ERC123" s="141"/>
      <c r="ERD123" s="141"/>
      <c r="ERE123" s="141"/>
      <c r="ERF123" s="141"/>
      <c r="ERG123" s="141"/>
      <c r="ERH123" s="141"/>
      <c r="ERI123" s="141"/>
      <c r="ERJ123" s="141"/>
      <c r="ERK123" s="141"/>
      <c r="ERL123" s="141"/>
      <c r="ERM123" s="141"/>
      <c r="ERN123" s="141"/>
      <c r="ERO123" s="141"/>
      <c r="ERP123" s="141"/>
      <c r="ERQ123" s="141"/>
      <c r="ERR123" s="141"/>
      <c r="ERS123" s="141"/>
      <c r="ERT123" s="141"/>
      <c r="ERU123" s="141"/>
      <c r="ERV123" s="141"/>
      <c r="ERW123" s="141"/>
      <c r="ERX123" s="141"/>
      <c r="ERY123" s="141"/>
      <c r="ERZ123" s="141"/>
      <c r="ESA123" s="141"/>
      <c r="ESB123" s="141"/>
      <c r="ESC123" s="141"/>
      <c r="ESD123" s="141"/>
      <c r="ESE123" s="141"/>
      <c r="ESF123" s="141"/>
      <c r="ESG123" s="141"/>
      <c r="ESH123" s="141"/>
      <c r="ESI123" s="141"/>
      <c r="ESJ123" s="141"/>
      <c r="ESK123" s="141"/>
      <c r="ESL123" s="141"/>
      <c r="ESM123" s="141"/>
      <c r="ESN123" s="141"/>
      <c r="ESO123" s="141"/>
      <c r="ESP123" s="141"/>
      <c r="ESQ123" s="141"/>
      <c r="ESR123" s="141"/>
      <c r="ESS123" s="141"/>
      <c r="EST123" s="141"/>
      <c r="ESU123" s="141"/>
      <c r="ESV123" s="141"/>
      <c r="ESW123" s="141"/>
      <c r="ESX123" s="141"/>
      <c r="ESY123" s="141"/>
      <c r="ESZ123" s="141"/>
      <c r="ETA123" s="141"/>
      <c r="ETB123" s="141"/>
      <c r="ETC123" s="141"/>
      <c r="ETD123" s="141"/>
      <c r="ETE123" s="141"/>
      <c r="ETF123" s="141"/>
      <c r="ETG123" s="141"/>
      <c r="ETH123" s="141"/>
      <c r="ETI123" s="141"/>
      <c r="ETJ123" s="141"/>
      <c r="ETK123" s="141"/>
      <c r="ETL123" s="141"/>
      <c r="ETM123" s="141"/>
      <c r="ETN123" s="141"/>
      <c r="ETO123" s="141"/>
      <c r="ETP123" s="141"/>
      <c r="ETQ123" s="141"/>
      <c r="ETR123" s="141"/>
      <c r="ETS123" s="141"/>
      <c r="ETT123" s="141"/>
      <c r="ETU123" s="141"/>
      <c r="ETV123" s="141"/>
      <c r="ETW123" s="141"/>
      <c r="ETX123" s="141"/>
      <c r="ETY123" s="141"/>
      <c r="ETZ123" s="141"/>
      <c r="EUA123" s="141"/>
      <c r="EUB123" s="141"/>
      <c r="EUC123" s="141"/>
      <c r="EUD123" s="141"/>
      <c r="EUE123" s="141"/>
      <c r="EUF123" s="141"/>
      <c r="EUG123" s="141"/>
      <c r="EUH123" s="141"/>
      <c r="EUI123" s="141"/>
      <c r="EUJ123" s="141"/>
      <c r="EUK123" s="141"/>
      <c r="EUL123" s="141"/>
      <c r="EUM123" s="141"/>
      <c r="EUN123" s="141"/>
      <c r="EUO123" s="141"/>
      <c r="EUP123" s="141"/>
      <c r="EUQ123" s="141"/>
      <c r="EUR123" s="141"/>
      <c r="EUS123" s="141"/>
      <c r="EUT123" s="141"/>
      <c r="EUU123" s="141"/>
      <c r="EUV123" s="141"/>
      <c r="EUW123" s="141"/>
      <c r="EUX123" s="141"/>
      <c r="EUY123" s="141"/>
      <c r="EUZ123" s="141"/>
      <c r="EVA123" s="141"/>
      <c r="EVB123" s="141"/>
      <c r="EVC123" s="141"/>
      <c r="EVD123" s="141"/>
      <c r="EVE123" s="141"/>
      <c r="EVF123" s="141"/>
      <c r="EVG123" s="141"/>
      <c r="EVH123" s="141"/>
      <c r="EVI123" s="141"/>
      <c r="EVJ123" s="141"/>
      <c r="EVK123" s="141"/>
      <c r="EVL123" s="141"/>
      <c r="EVM123" s="141"/>
      <c r="EVN123" s="141"/>
      <c r="EVO123" s="141"/>
      <c r="EVP123" s="141"/>
      <c r="EVQ123" s="141"/>
      <c r="EVR123" s="141"/>
      <c r="EVS123" s="141"/>
      <c r="EVT123" s="141"/>
      <c r="EVU123" s="141"/>
      <c r="EVV123" s="141"/>
      <c r="EVW123" s="141"/>
      <c r="EVX123" s="141"/>
      <c r="EVY123" s="141"/>
      <c r="EVZ123" s="141"/>
      <c r="EWA123" s="141"/>
      <c r="EWB123" s="141"/>
      <c r="EWC123" s="141"/>
      <c r="EWD123" s="141"/>
      <c r="EWE123" s="141"/>
      <c r="EWF123" s="141"/>
      <c r="EWG123" s="141"/>
      <c r="EWH123" s="141"/>
      <c r="EWI123" s="141"/>
      <c r="EWJ123" s="141"/>
      <c r="EWK123" s="141"/>
      <c r="EWL123" s="141"/>
      <c r="EWM123" s="141"/>
      <c r="EWN123" s="141"/>
      <c r="EWO123" s="141"/>
      <c r="EWP123" s="141"/>
      <c r="EWQ123" s="141"/>
      <c r="EWR123" s="141"/>
      <c r="EWS123" s="141"/>
      <c r="EWT123" s="141"/>
      <c r="EWU123" s="141"/>
      <c r="EWV123" s="141"/>
      <c r="EWW123" s="141"/>
      <c r="EWX123" s="141"/>
      <c r="EWY123" s="141"/>
      <c r="EWZ123" s="141"/>
      <c r="EXA123" s="141"/>
      <c r="EXB123" s="141"/>
      <c r="EXC123" s="141"/>
      <c r="EXD123" s="141"/>
      <c r="EXE123" s="141"/>
      <c r="EXF123" s="141"/>
      <c r="EXG123" s="141"/>
      <c r="EXH123" s="141"/>
      <c r="EXI123" s="141"/>
      <c r="EXJ123" s="141"/>
      <c r="EXK123" s="141"/>
      <c r="EXL123" s="141"/>
      <c r="EXM123" s="141"/>
      <c r="EXN123" s="141"/>
      <c r="EXO123" s="141"/>
      <c r="EXP123" s="141"/>
      <c r="EXQ123" s="141"/>
      <c r="EXR123" s="141"/>
      <c r="EXS123" s="141"/>
      <c r="EXT123" s="141"/>
      <c r="EXU123" s="141"/>
      <c r="EXV123" s="141"/>
      <c r="EXW123" s="141"/>
      <c r="EXX123" s="141"/>
      <c r="EXY123" s="141"/>
      <c r="EXZ123" s="141"/>
      <c r="EYA123" s="141"/>
      <c r="EYB123" s="141"/>
      <c r="EYC123" s="141"/>
      <c r="EYD123" s="141"/>
      <c r="EYE123" s="141"/>
      <c r="EYF123" s="141"/>
      <c r="EYG123" s="141"/>
      <c r="EYH123" s="141"/>
      <c r="EYI123" s="141"/>
      <c r="EYJ123" s="141"/>
      <c r="EYK123" s="141"/>
      <c r="EYL123" s="141"/>
      <c r="EYM123" s="141"/>
      <c r="EYN123" s="141"/>
      <c r="EYO123" s="141"/>
      <c r="EYP123" s="141"/>
      <c r="EYQ123" s="141"/>
      <c r="EYR123" s="141"/>
      <c r="EYS123" s="141"/>
      <c r="EYT123" s="141"/>
      <c r="EYU123" s="141"/>
      <c r="EYV123" s="141"/>
      <c r="EYW123" s="141"/>
      <c r="EYX123" s="141"/>
      <c r="EYY123" s="141"/>
      <c r="EYZ123" s="141"/>
      <c r="EZA123" s="141"/>
      <c r="EZB123" s="141"/>
      <c r="EZC123" s="141"/>
      <c r="EZD123" s="141"/>
      <c r="EZE123" s="141"/>
      <c r="EZF123" s="141"/>
      <c r="EZG123" s="141"/>
      <c r="EZH123" s="141"/>
      <c r="EZI123" s="141"/>
      <c r="EZJ123" s="141"/>
      <c r="EZK123" s="141"/>
      <c r="EZL123" s="141"/>
      <c r="EZM123" s="141"/>
      <c r="EZN123" s="141"/>
      <c r="EZO123" s="141"/>
      <c r="EZP123" s="141"/>
      <c r="EZQ123" s="141"/>
      <c r="EZR123" s="141"/>
      <c r="EZS123" s="141"/>
      <c r="EZT123" s="141"/>
      <c r="EZU123" s="141"/>
      <c r="EZV123" s="141"/>
      <c r="EZW123" s="141"/>
      <c r="EZX123" s="141"/>
      <c r="EZY123" s="141"/>
      <c r="EZZ123" s="141"/>
      <c r="FAA123" s="141"/>
      <c r="FAB123" s="141"/>
      <c r="FAC123" s="141"/>
      <c r="FAD123" s="141"/>
      <c r="FAE123" s="141"/>
      <c r="FAF123" s="141"/>
      <c r="FAG123" s="141"/>
      <c r="FAH123" s="141"/>
      <c r="FAI123" s="141"/>
      <c r="FAJ123" s="141"/>
      <c r="FAK123" s="141"/>
      <c r="FAL123" s="141"/>
      <c r="FAM123" s="141"/>
      <c r="FAN123" s="141"/>
      <c r="FAO123" s="141"/>
      <c r="FAP123" s="141"/>
      <c r="FAQ123" s="141"/>
      <c r="FAR123" s="141"/>
      <c r="FAS123" s="141"/>
      <c r="FAT123" s="141"/>
      <c r="FAU123" s="141"/>
      <c r="FAV123" s="141"/>
      <c r="FAW123" s="141"/>
      <c r="FAX123" s="141"/>
      <c r="FAY123" s="141"/>
      <c r="FAZ123" s="141"/>
      <c r="FBA123" s="141"/>
      <c r="FBB123" s="141"/>
      <c r="FBC123" s="141"/>
      <c r="FBD123" s="141"/>
      <c r="FBE123" s="141"/>
      <c r="FBF123" s="141"/>
      <c r="FBG123" s="141"/>
      <c r="FBH123" s="141"/>
      <c r="FBI123" s="141"/>
      <c r="FBJ123" s="141"/>
      <c r="FBK123" s="141"/>
      <c r="FBL123" s="141"/>
      <c r="FBM123" s="141"/>
      <c r="FBN123" s="141"/>
      <c r="FBO123" s="141"/>
      <c r="FBP123" s="141"/>
      <c r="FBQ123" s="141"/>
      <c r="FBR123" s="141"/>
      <c r="FBS123" s="141"/>
      <c r="FBT123" s="141"/>
      <c r="FBU123" s="141"/>
      <c r="FBV123" s="141"/>
      <c r="FBW123" s="141"/>
      <c r="FBX123" s="141"/>
      <c r="FBY123" s="141"/>
      <c r="FBZ123" s="141"/>
      <c r="FCA123" s="141"/>
      <c r="FCB123" s="141"/>
      <c r="FCC123" s="141"/>
      <c r="FCD123" s="141"/>
      <c r="FCE123" s="141"/>
      <c r="FCF123" s="141"/>
      <c r="FCG123" s="141"/>
      <c r="FCH123" s="141"/>
      <c r="FCI123" s="141"/>
      <c r="FCJ123" s="141"/>
      <c r="FCK123" s="141"/>
      <c r="FCL123" s="141"/>
      <c r="FCM123" s="141"/>
      <c r="FCN123" s="141"/>
      <c r="FCO123" s="141"/>
      <c r="FCP123" s="141"/>
      <c r="FCQ123" s="141"/>
      <c r="FCR123" s="141"/>
      <c r="FCS123" s="141"/>
      <c r="FCT123" s="141"/>
      <c r="FCU123" s="141"/>
      <c r="FCV123" s="141"/>
      <c r="FCW123" s="141"/>
      <c r="FCX123" s="141"/>
      <c r="FCY123" s="141"/>
      <c r="FCZ123" s="141"/>
      <c r="FDA123" s="141"/>
      <c r="FDB123" s="141"/>
      <c r="FDC123" s="141"/>
      <c r="FDD123" s="141"/>
      <c r="FDE123" s="141"/>
      <c r="FDF123" s="141"/>
      <c r="FDG123" s="141"/>
      <c r="FDH123" s="141"/>
      <c r="FDI123" s="141"/>
      <c r="FDJ123" s="141"/>
      <c r="FDK123" s="141"/>
      <c r="FDL123" s="141"/>
      <c r="FDM123" s="141"/>
      <c r="FDN123" s="141"/>
      <c r="FDO123" s="141"/>
      <c r="FDP123" s="141"/>
      <c r="FDQ123" s="141"/>
      <c r="FDR123" s="141"/>
      <c r="FDS123" s="141"/>
      <c r="FDT123" s="141"/>
      <c r="FDU123" s="141"/>
      <c r="FDV123" s="141"/>
      <c r="FDW123" s="141"/>
      <c r="FDX123" s="141"/>
      <c r="FDY123" s="141"/>
      <c r="FDZ123" s="141"/>
      <c r="FEA123" s="141"/>
      <c r="FEB123" s="141"/>
      <c r="FEC123" s="141"/>
      <c r="FED123" s="141"/>
      <c r="FEE123" s="141"/>
      <c r="FEF123" s="141"/>
      <c r="FEG123" s="141"/>
      <c r="FEH123" s="141"/>
      <c r="FEI123" s="141"/>
      <c r="FEJ123" s="141"/>
      <c r="FEK123" s="141"/>
      <c r="FEL123" s="141"/>
      <c r="FEM123" s="141"/>
      <c r="FEN123" s="141"/>
      <c r="FEO123" s="141"/>
      <c r="FEP123" s="141"/>
      <c r="FEQ123" s="141"/>
      <c r="FER123" s="141"/>
      <c r="FES123" s="141"/>
      <c r="FET123" s="141"/>
      <c r="FEU123" s="141"/>
      <c r="FEV123" s="141"/>
      <c r="FEW123" s="141"/>
      <c r="FEX123" s="141"/>
      <c r="FEY123" s="141"/>
      <c r="FEZ123" s="141"/>
      <c r="FFA123" s="141"/>
      <c r="FFB123" s="141"/>
      <c r="FFC123" s="141"/>
      <c r="FFD123" s="141"/>
      <c r="FFE123" s="141"/>
      <c r="FFF123" s="141"/>
      <c r="FFG123" s="141"/>
      <c r="FFH123" s="141"/>
      <c r="FFI123" s="141"/>
      <c r="FFJ123" s="141"/>
      <c r="FFK123" s="141"/>
      <c r="FFL123" s="141"/>
      <c r="FFM123" s="141"/>
      <c r="FFN123" s="141"/>
      <c r="FFO123" s="141"/>
      <c r="FFP123" s="141"/>
      <c r="FFQ123" s="141"/>
      <c r="FFR123" s="141"/>
      <c r="FFS123" s="141"/>
      <c r="FFT123" s="141"/>
      <c r="FFU123" s="141"/>
      <c r="FFV123" s="141"/>
      <c r="FFW123" s="141"/>
      <c r="FFX123" s="141"/>
      <c r="FFY123" s="141"/>
      <c r="FFZ123" s="141"/>
      <c r="FGA123" s="141"/>
      <c r="FGB123" s="141"/>
      <c r="FGC123" s="141"/>
      <c r="FGD123" s="141"/>
      <c r="FGE123" s="141"/>
      <c r="FGF123" s="141"/>
      <c r="FGG123" s="141"/>
      <c r="FGH123" s="141"/>
      <c r="FGI123" s="141"/>
      <c r="FGJ123" s="141"/>
      <c r="FGK123" s="141"/>
      <c r="FGL123" s="141"/>
      <c r="FGM123" s="141"/>
      <c r="FGN123" s="141"/>
      <c r="FGO123" s="141"/>
      <c r="FGP123" s="141"/>
      <c r="FGQ123" s="141"/>
      <c r="FGR123" s="141"/>
      <c r="FGS123" s="141"/>
      <c r="FGT123" s="141"/>
      <c r="FGU123" s="141"/>
      <c r="FGV123" s="141"/>
      <c r="FGW123" s="141"/>
      <c r="FGX123" s="141"/>
      <c r="FGY123" s="141"/>
      <c r="FGZ123" s="141"/>
      <c r="FHA123" s="141"/>
      <c r="FHB123" s="141"/>
      <c r="FHC123" s="141"/>
      <c r="FHD123" s="141"/>
      <c r="FHE123" s="141"/>
      <c r="FHF123" s="141"/>
      <c r="FHG123" s="141"/>
      <c r="FHH123" s="141"/>
      <c r="FHI123" s="141"/>
      <c r="FHJ123" s="141"/>
      <c r="FHK123" s="141"/>
      <c r="FHL123" s="141"/>
      <c r="FHM123" s="141"/>
      <c r="FHN123" s="141"/>
      <c r="FHO123" s="141"/>
      <c r="FHP123" s="141"/>
      <c r="FHQ123" s="141"/>
      <c r="FHR123" s="141"/>
      <c r="FHS123" s="141"/>
      <c r="FHT123" s="141"/>
      <c r="FHU123" s="141"/>
      <c r="FHV123" s="141"/>
      <c r="FHW123" s="141"/>
      <c r="FHX123" s="141"/>
      <c r="FHY123" s="141"/>
      <c r="FHZ123" s="141"/>
      <c r="FIA123" s="141"/>
      <c r="FIB123" s="141"/>
      <c r="FIC123" s="141"/>
      <c r="FID123" s="141"/>
      <c r="FIE123" s="141"/>
      <c r="FIF123" s="141"/>
      <c r="FIG123" s="141"/>
      <c r="FIH123" s="141"/>
      <c r="FII123" s="141"/>
      <c r="FIJ123" s="141"/>
      <c r="FIK123" s="141"/>
      <c r="FIL123" s="141"/>
      <c r="FIM123" s="141"/>
      <c r="FIN123" s="141"/>
      <c r="FIO123" s="141"/>
      <c r="FIP123" s="141"/>
      <c r="FIQ123" s="141"/>
      <c r="FIR123" s="141"/>
      <c r="FIS123" s="141"/>
      <c r="FIT123" s="141"/>
      <c r="FIU123" s="141"/>
      <c r="FIV123" s="141"/>
      <c r="FIW123" s="141"/>
      <c r="FIX123" s="141"/>
      <c r="FIY123" s="141"/>
      <c r="FIZ123" s="141"/>
      <c r="FJA123" s="141"/>
      <c r="FJB123" s="141"/>
      <c r="FJC123" s="141"/>
      <c r="FJD123" s="141"/>
      <c r="FJE123" s="141"/>
      <c r="FJF123" s="141"/>
      <c r="FJG123" s="141"/>
      <c r="FJH123" s="141"/>
      <c r="FJI123" s="141"/>
      <c r="FJJ123" s="141"/>
      <c r="FJK123" s="141"/>
      <c r="FJL123" s="141"/>
      <c r="FJM123" s="141"/>
      <c r="FJN123" s="141"/>
      <c r="FJO123" s="141"/>
      <c r="FJP123" s="141"/>
      <c r="FJQ123" s="141"/>
      <c r="FJR123" s="141"/>
      <c r="FJS123" s="141"/>
      <c r="FJT123" s="141"/>
      <c r="FJU123" s="141"/>
      <c r="FJV123" s="141"/>
      <c r="FJW123" s="141"/>
      <c r="FJX123" s="141"/>
      <c r="FJY123" s="141"/>
      <c r="FJZ123" s="141"/>
      <c r="FKA123" s="141"/>
      <c r="FKB123" s="141"/>
      <c r="FKC123" s="141"/>
      <c r="FKD123" s="141"/>
      <c r="FKE123" s="141"/>
      <c r="FKF123" s="141"/>
      <c r="FKG123" s="141"/>
      <c r="FKH123" s="141"/>
      <c r="FKI123" s="141"/>
      <c r="FKJ123" s="141"/>
      <c r="FKK123" s="141"/>
      <c r="FKL123" s="141"/>
      <c r="FKM123" s="141"/>
      <c r="FKN123" s="141"/>
      <c r="FKO123" s="141"/>
      <c r="FKP123" s="141"/>
      <c r="FKQ123" s="141"/>
      <c r="FKR123" s="141"/>
      <c r="FKS123" s="141"/>
      <c r="FKT123" s="141"/>
      <c r="FKU123" s="141"/>
      <c r="FKV123" s="141"/>
      <c r="FKW123" s="141"/>
      <c r="FKX123" s="141"/>
      <c r="FKY123" s="141"/>
      <c r="FKZ123" s="141"/>
      <c r="FLA123" s="141"/>
      <c r="FLB123" s="141"/>
      <c r="FLC123" s="141"/>
      <c r="FLD123" s="141"/>
      <c r="FLE123" s="141"/>
      <c r="FLF123" s="141"/>
      <c r="FLG123" s="141"/>
      <c r="FLH123" s="141"/>
      <c r="FLI123" s="141"/>
      <c r="FLJ123" s="141"/>
      <c r="FLK123" s="141"/>
      <c r="FLL123" s="141"/>
      <c r="FLM123" s="141"/>
      <c r="FLN123" s="141"/>
      <c r="FLO123" s="141"/>
      <c r="FLP123" s="141"/>
      <c r="FLQ123" s="141"/>
      <c r="FLR123" s="141"/>
      <c r="FLS123" s="141"/>
      <c r="FLT123" s="141"/>
      <c r="FLU123" s="141"/>
      <c r="FLV123" s="141"/>
      <c r="FLW123" s="141"/>
      <c r="FLX123" s="141"/>
      <c r="FLY123" s="141"/>
      <c r="FLZ123" s="141"/>
      <c r="FMA123" s="141"/>
      <c r="FMB123" s="141"/>
      <c r="FMC123" s="141"/>
      <c r="FMD123" s="141"/>
      <c r="FME123" s="141"/>
      <c r="FMF123" s="141"/>
      <c r="FMG123" s="141"/>
      <c r="FMH123" s="141"/>
      <c r="FMI123" s="141"/>
      <c r="FMJ123" s="141"/>
      <c r="FMK123" s="141"/>
      <c r="FML123" s="141"/>
      <c r="FMM123" s="141"/>
      <c r="FMN123" s="141"/>
      <c r="FMO123" s="141"/>
      <c r="FMP123" s="141"/>
      <c r="FMQ123" s="141"/>
      <c r="FMR123" s="141"/>
      <c r="FMS123" s="141"/>
      <c r="FMT123" s="141"/>
      <c r="FMU123" s="141"/>
      <c r="FMV123" s="141"/>
      <c r="FMW123" s="141"/>
      <c r="FMX123" s="141"/>
      <c r="FMY123" s="141"/>
      <c r="FMZ123" s="141"/>
      <c r="FNA123" s="141"/>
      <c r="FNB123" s="141"/>
      <c r="FNC123" s="141"/>
      <c r="FND123" s="141"/>
      <c r="FNE123" s="141"/>
      <c r="FNF123" s="141"/>
      <c r="FNG123" s="141"/>
      <c r="FNH123" s="141"/>
      <c r="FNI123" s="141"/>
      <c r="FNJ123" s="141"/>
      <c r="FNK123" s="141"/>
      <c r="FNL123" s="141"/>
      <c r="FNM123" s="141"/>
      <c r="FNN123" s="141"/>
      <c r="FNO123" s="141"/>
      <c r="FNP123" s="141"/>
      <c r="FNQ123" s="141"/>
      <c r="FNR123" s="141"/>
      <c r="FNS123" s="141"/>
      <c r="FNT123" s="141"/>
      <c r="FNU123" s="141"/>
      <c r="FNV123" s="141"/>
      <c r="FNW123" s="141"/>
      <c r="FNX123" s="141"/>
      <c r="FNY123" s="141"/>
      <c r="FNZ123" s="141"/>
      <c r="FOA123" s="141"/>
      <c r="FOB123" s="141"/>
      <c r="FOC123" s="141"/>
      <c r="FOD123" s="141"/>
      <c r="FOE123" s="141"/>
      <c r="FOF123" s="141"/>
      <c r="FOG123" s="141"/>
      <c r="FOH123" s="141"/>
      <c r="FOI123" s="141"/>
      <c r="FOJ123" s="141"/>
      <c r="FOK123" s="141"/>
      <c r="FOL123" s="141"/>
      <c r="FOM123" s="141"/>
      <c r="FON123" s="141"/>
      <c r="FOO123" s="141"/>
      <c r="FOP123" s="141"/>
      <c r="FOQ123" s="141"/>
      <c r="FOR123" s="141"/>
      <c r="FOS123" s="141"/>
      <c r="FOT123" s="141"/>
      <c r="FOU123" s="141"/>
      <c r="FOV123" s="141"/>
      <c r="FOW123" s="141"/>
      <c r="FOX123" s="141"/>
      <c r="FOY123" s="141"/>
      <c r="FOZ123" s="141"/>
      <c r="FPA123" s="141"/>
      <c r="FPB123" s="141"/>
      <c r="FPC123" s="141"/>
      <c r="FPD123" s="141"/>
      <c r="FPE123" s="141"/>
      <c r="FPF123" s="141"/>
      <c r="FPG123" s="141"/>
      <c r="FPH123" s="141"/>
      <c r="FPI123" s="141"/>
      <c r="FPJ123" s="141"/>
      <c r="FPK123" s="141"/>
      <c r="FPL123" s="141"/>
      <c r="FPM123" s="141"/>
      <c r="FPN123" s="141"/>
      <c r="FPO123" s="141"/>
      <c r="FPP123" s="141"/>
      <c r="FPQ123" s="141"/>
      <c r="FPR123" s="141"/>
      <c r="FPS123" s="141"/>
      <c r="FPT123" s="141"/>
      <c r="FPU123" s="141"/>
      <c r="FPV123" s="141"/>
      <c r="FPW123" s="141"/>
      <c r="FPX123" s="141"/>
      <c r="FPY123" s="141"/>
      <c r="FPZ123" s="141"/>
      <c r="FQA123" s="141"/>
      <c r="FQB123" s="141"/>
      <c r="FQC123" s="141"/>
      <c r="FQD123" s="141"/>
      <c r="FQE123" s="141"/>
      <c r="FQF123" s="141"/>
      <c r="FQG123" s="141"/>
      <c r="FQH123" s="141"/>
      <c r="FQI123" s="141"/>
      <c r="FQJ123" s="141"/>
      <c r="FQK123" s="141"/>
      <c r="FQL123" s="141"/>
      <c r="FQM123" s="141"/>
      <c r="FQN123" s="141"/>
      <c r="FQO123" s="141"/>
      <c r="FQP123" s="141"/>
      <c r="FQQ123" s="141"/>
      <c r="FQR123" s="141"/>
      <c r="FQS123" s="141"/>
      <c r="FQT123" s="141"/>
      <c r="FQU123" s="141"/>
      <c r="FQV123" s="141"/>
      <c r="FQW123" s="141"/>
      <c r="FQX123" s="141"/>
      <c r="FQY123" s="141"/>
      <c r="FQZ123" s="141"/>
      <c r="FRA123" s="141"/>
      <c r="FRB123" s="141"/>
      <c r="FRC123" s="141"/>
      <c r="FRD123" s="141"/>
      <c r="FRE123" s="141"/>
      <c r="FRF123" s="141"/>
      <c r="FRG123" s="141"/>
      <c r="FRH123" s="141"/>
      <c r="FRI123" s="141"/>
      <c r="FRJ123" s="141"/>
      <c r="FRK123" s="141"/>
      <c r="FRL123" s="141"/>
      <c r="FRM123" s="141"/>
      <c r="FRN123" s="141"/>
      <c r="FRO123" s="141"/>
      <c r="FRP123" s="141"/>
      <c r="FRQ123" s="141"/>
      <c r="FRR123" s="141"/>
      <c r="FRS123" s="141"/>
      <c r="FRT123" s="141"/>
      <c r="FRU123" s="141"/>
      <c r="FRV123" s="141"/>
      <c r="FRW123" s="141"/>
      <c r="FRX123" s="141"/>
      <c r="FRY123" s="141"/>
      <c r="FRZ123" s="141"/>
      <c r="FSA123" s="141"/>
      <c r="FSB123" s="141"/>
      <c r="FSC123" s="141"/>
      <c r="FSD123" s="141"/>
      <c r="FSE123" s="141"/>
      <c r="FSF123" s="141"/>
      <c r="FSG123" s="141"/>
      <c r="FSH123" s="141"/>
      <c r="FSI123" s="141"/>
      <c r="FSJ123" s="141"/>
      <c r="FSK123" s="141"/>
      <c r="FSL123" s="141"/>
      <c r="FSM123" s="141"/>
      <c r="FSN123" s="141"/>
      <c r="FSO123" s="141"/>
      <c r="FSP123" s="141"/>
      <c r="FSQ123" s="141"/>
      <c r="FSR123" s="141"/>
      <c r="FSS123" s="141"/>
      <c r="FST123" s="141"/>
      <c r="FSU123" s="141"/>
      <c r="FSV123" s="141"/>
      <c r="FSW123" s="141"/>
      <c r="FSX123" s="141"/>
      <c r="FSY123" s="141"/>
      <c r="FSZ123" s="141"/>
      <c r="FTA123" s="141"/>
      <c r="FTB123" s="141"/>
      <c r="FTC123" s="141"/>
      <c r="FTD123" s="141"/>
      <c r="FTE123" s="141"/>
      <c r="FTF123" s="141"/>
      <c r="FTG123" s="141"/>
      <c r="FTH123" s="141"/>
      <c r="FTI123" s="141"/>
      <c r="FTJ123" s="141"/>
      <c r="FTK123" s="141"/>
      <c r="FTL123" s="141"/>
      <c r="FTM123" s="141"/>
      <c r="FTN123" s="141"/>
      <c r="FTO123" s="141"/>
      <c r="FTP123" s="141"/>
      <c r="FTQ123" s="141"/>
      <c r="FTR123" s="141"/>
      <c r="FTS123" s="141"/>
      <c r="FTT123" s="141"/>
      <c r="FTU123" s="141"/>
      <c r="FTV123" s="141"/>
      <c r="FTW123" s="141"/>
      <c r="FTX123" s="141"/>
      <c r="FTY123" s="141"/>
      <c r="FTZ123" s="141"/>
      <c r="FUA123" s="141"/>
      <c r="FUB123" s="141"/>
      <c r="FUC123" s="141"/>
      <c r="FUD123" s="141"/>
      <c r="FUE123" s="141"/>
      <c r="FUF123" s="141"/>
      <c r="FUG123" s="141"/>
      <c r="FUH123" s="141"/>
      <c r="FUI123" s="141"/>
      <c r="FUJ123" s="141"/>
      <c r="FUK123" s="141"/>
      <c r="FUL123" s="141"/>
      <c r="FUM123" s="141"/>
      <c r="FUN123" s="141"/>
      <c r="FUO123" s="141"/>
      <c r="FUP123" s="141"/>
      <c r="FUQ123" s="141"/>
      <c r="FUR123" s="141"/>
      <c r="FUS123" s="141"/>
      <c r="FUT123" s="141"/>
      <c r="FUU123" s="141"/>
      <c r="FUV123" s="141"/>
      <c r="FUW123" s="141"/>
      <c r="FUX123" s="141"/>
      <c r="FUY123" s="141"/>
      <c r="FUZ123" s="141"/>
      <c r="FVA123" s="141"/>
      <c r="FVB123" s="141"/>
      <c r="FVC123" s="141"/>
      <c r="FVD123" s="141"/>
      <c r="FVE123" s="141"/>
      <c r="FVF123" s="141"/>
      <c r="FVG123" s="141"/>
      <c r="FVH123" s="141"/>
      <c r="FVI123" s="141"/>
      <c r="FVJ123" s="141"/>
      <c r="FVK123" s="141"/>
      <c r="FVL123" s="141"/>
      <c r="FVM123" s="141"/>
      <c r="FVN123" s="141"/>
      <c r="FVO123" s="141"/>
      <c r="FVP123" s="141"/>
      <c r="FVQ123" s="141"/>
      <c r="FVR123" s="141"/>
      <c r="FVS123" s="141"/>
      <c r="FVT123" s="141"/>
      <c r="FVU123" s="141"/>
      <c r="FVV123" s="141"/>
      <c r="FVW123" s="141"/>
      <c r="FVX123" s="141"/>
      <c r="FVY123" s="141"/>
      <c r="FVZ123" s="141"/>
      <c r="FWA123" s="141"/>
      <c r="FWB123" s="141"/>
      <c r="FWC123" s="141"/>
      <c r="FWD123" s="141"/>
      <c r="FWE123" s="141"/>
      <c r="FWF123" s="141"/>
      <c r="FWG123" s="141"/>
      <c r="FWH123" s="141"/>
      <c r="FWI123" s="141"/>
      <c r="FWJ123" s="141"/>
      <c r="FWK123" s="141"/>
      <c r="FWL123" s="141"/>
      <c r="FWM123" s="141"/>
      <c r="FWN123" s="141"/>
      <c r="FWO123" s="141"/>
      <c r="FWP123" s="141"/>
      <c r="FWQ123" s="141"/>
      <c r="FWR123" s="141"/>
      <c r="FWS123" s="141"/>
      <c r="FWT123" s="141"/>
      <c r="FWU123" s="141"/>
      <c r="FWV123" s="141"/>
      <c r="FWW123" s="141"/>
      <c r="FWX123" s="141"/>
      <c r="FWY123" s="141"/>
      <c r="FWZ123" s="141"/>
      <c r="FXA123" s="141"/>
      <c r="FXB123" s="141"/>
      <c r="FXC123" s="141"/>
      <c r="FXD123" s="141"/>
      <c r="FXE123" s="141"/>
      <c r="FXF123" s="141"/>
      <c r="FXG123" s="141"/>
      <c r="FXH123" s="141"/>
      <c r="FXI123" s="141"/>
      <c r="FXJ123" s="141"/>
      <c r="FXK123" s="141"/>
      <c r="FXL123" s="141"/>
      <c r="FXM123" s="141"/>
      <c r="FXN123" s="141"/>
      <c r="FXO123" s="141"/>
      <c r="FXP123" s="141"/>
      <c r="FXQ123" s="141"/>
      <c r="FXR123" s="141"/>
      <c r="FXS123" s="141"/>
      <c r="FXT123" s="141"/>
      <c r="FXU123" s="141"/>
      <c r="FXV123" s="141"/>
      <c r="FXW123" s="141"/>
      <c r="FXX123" s="141"/>
      <c r="FXY123" s="141"/>
      <c r="FXZ123" s="141"/>
      <c r="FYA123" s="141"/>
      <c r="FYB123" s="141"/>
      <c r="FYC123" s="141"/>
      <c r="FYD123" s="141"/>
      <c r="FYE123" s="141"/>
      <c r="FYF123" s="141"/>
      <c r="FYG123" s="141"/>
      <c r="FYH123" s="141"/>
      <c r="FYI123" s="141"/>
      <c r="FYJ123" s="141"/>
      <c r="FYK123" s="141"/>
      <c r="FYL123" s="141"/>
      <c r="FYM123" s="141"/>
      <c r="FYN123" s="141"/>
      <c r="FYO123" s="141"/>
      <c r="FYP123" s="141"/>
      <c r="FYQ123" s="141"/>
      <c r="FYR123" s="141"/>
      <c r="FYS123" s="141"/>
      <c r="FYT123" s="141"/>
      <c r="FYU123" s="141"/>
      <c r="FYV123" s="141"/>
      <c r="FYW123" s="141"/>
      <c r="FYX123" s="141"/>
      <c r="FYY123" s="141"/>
      <c r="FYZ123" s="141"/>
      <c r="FZA123" s="141"/>
      <c r="FZB123" s="141"/>
      <c r="FZC123" s="141"/>
      <c r="FZD123" s="141"/>
      <c r="FZE123" s="141"/>
      <c r="FZF123" s="141"/>
      <c r="FZG123" s="141"/>
      <c r="FZH123" s="141"/>
      <c r="FZI123" s="141"/>
      <c r="FZJ123" s="141"/>
      <c r="FZK123" s="141"/>
      <c r="FZL123" s="141"/>
      <c r="FZM123" s="141"/>
      <c r="FZN123" s="141"/>
      <c r="FZO123" s="141"/>
      <c r="FZP123" s="141"/>
      <c r="FZQ123" s="141"/>
      <c r="FZR123" s="141"/>
      <c r="FZS123" s="141"/>
      <c r="FZT123" s="141"/>
      <c r="FZU123" s="141"/>
      <c r="FZV123" s="141"/>
      <c r="FZW123" s="141"/>
      <c r="FZX123" s="141"/>
      <c r="FZY123" s="141"/>
      <c r="FZZ123" s="141"/>
      <c r="GAA123" s="141"/>
      <c r="GAB123" s="141"/>
      <c r="GAC123" s="141"/>
      <c r="GAD123" s="141"/>
      <c r="GAE123" s="141"/>
      <c r="GAF123" s="141"/>
      <c r="GAG123" s="141"/>
      <c r="GAH123" s="141"/>
      <c r="GAI123" s="141"/>
      <c r="GAJ123" s="141"/>
      <c r="GAK123" s="141"/>
      <c r="GAL123" s="141"/>
      <c r="GAM123" s="141"/>
      <c r="GAN123" s="141"/>
      <c r="GAO123" s="141"/>
      <c r="GAP123" s="141"/>
      <c r="GAQ123" s="141"/>
      <c r="GAR123" s="141"/>
      <c r="GAS123" s="141"/>
      <c r="GAT123" s="141"/>
      <c r="GAU123" s="141"/>
      <c r="GAV123" s="141"/>
      <c r="GAW123" s="141"/>
      <c r="GAX123" s="141"/>
      <c r="GAY123" s="141"/>
      <c r="GAZ123" s="141"/>
      <c r="GBA123" s="141"/>
      <c r="GBB123" s="141"/>
      <c r="GBC123" s="141"/>
      <c r="GBD123" s="141"/>
      <c r="GBE123" s="141"/>
      <c r="GBF123" s="141"/>
      <c r="GBG123" s="141"/>
      <c r="GBH123" s="141"/>
      <c r="GBI123" s="141"/>
      <c r="GBJ123" s="141"/>
      <c r="GBK123" s="141"/>
      <c r="GBL123" s="141"/>
      <c r="GBM123" s="141"/>
      <c r="GBN123" s="141"/>
      <c r="GBO123" s="141"/>
      <c r="GBP123" s="141"/>
      <c r="GBQ123" s="141"/>
      <c r="GBR123" s="141"/>
      <c r="GBS123" s="141"/>
      <c r="GBT123" s="141"/>
      <c r="GBU123" s="141"/>
      <c r="GBV123" s="141"/>
      <c r="GBW123" s="141"/>
      <c r="GBX123" s="141"/>
      <c r="GBY123" s="141"/>
      <c r="GBZ123" s="141"/>
      <c r="GCA123" s="141"/>
      <c r="GCB123" s="141"/>
      <c r="GCC123" s="141"/>
      <c r="GCD123" s="141"/>
      <c r="GCE123" s="141"/>
      <c r="GCF123" s="141"/>
      <c r="GCG123" s="141"/>
      <c r="GCH123" s="141"/>
      <c r="GCI123" s="141"/>
      <c r="GCJ123" s="141"/>
      <c r="GCK123" s="141"/>
      <c r="GCL123" s="141"/>
      <c r="GCM123" s="141"/>
      <c r="GCN123" s="141"/>
      <c r="GCO123" s="141"/>
      <c r="GCP123" s="141"/>
      <c r="GCQ123" s="141"/>
      <c r="GCR123" s="141"/>
      <c r="GCS123" s="141"/>
      <c r="GCT123" s="141"/>
      <c r="GCU123" s="141"/>
      <c r="GCV123" s="141"/>
      <c r="GCW123" s="141"/>
      <c r="GCX123" s="141"/>
      <c r="GCY123" s="141"/>
      <c r="GCZ123" s="141"/>
      <c r="GDA123" s="141"/>
      <c r="GDB123" s="141"/>
      <c r="GDC123" s="141"/>
      <c r="GDD123" s="141"/>
      <c r="GDE123" s="141"/>
      <c r="GDF123" s="141"/>
      <c r="GDG123" s="141"/>
      <c r="GDH123" s="141"/>
      <c r="GDI123" s="141"/>
      <c r="GDJ123" s="141"/>
      <c r="GDK123" s="141"/>
      <c r="GDL123" s="141"/>
      <c r="GDM123" s="141"/>
      <c r="GDN123" s="141"/>
      <c r="GDO123" s="141"/>
      <c r="GDP123" s="141"/>
      <c r="GDQ123" s="141"/>
      <c r="GDR123" s="141"/>
      <c r="GDS123" s="141"/>
      <c r="GDT123" s="141"/>
      <c r="GDU123" s="141"/>
      <c r="GDV123" s="141"/>
      <c r="GDW123" s="141"/>
      <c r="GDX123" s="141"/>
      <c r="GDY123" s="141"/>
      <c r="GDZ123" s="141"/>
      <c r="GEA123" s="141"/>
      <c r="GEB123" s="141"/>
      <c r="GEC123" s="141"/>
      <c r="GED123" s="141"/>
      <c r="GEE123" s="141"/>
      <c r="GEF123" s="141"/>
      <c r="GEG123" s="141"/>
      <c r="GEH123" s="141"/>
      <c r="GEI123" s="141"/>
      <c r="GEJ123" s="141"/>
      <c r="GEK123" s="141"/>
      <c r="GEL123" s="141"/>
      <c r="GEM123" s="141"/>
      <c r="GEN123" s="141"/>
      <c r="GEO123" s="141"/>
      <c r="GEP123" s="141"/>
      <c r="GEQ123" s="141"/>
      <c r="GER123" s="141"/>
      <c r="GES123" s="141"/>
      <c r="GET123" s="141"/>
      <c r="GEU123" s="141"/>
      <c r="GEV123" s="141"/>
      <c r="GEW123" s="141"/>
      <c r="GEX123" s="141"/>
      <c r="GEY123" s="141"/>
      <c r="GEZ123" s="141"/>
      <c r="GFA123" s="141"/>
      <c r="GFB123" s="141"/>
      <c r="GFC123" s="141"/>
      <c r="GFD123" s="141"/>
      <c r="GFE123" s="141"/>
      <c r="GFF123" s="141"/>
      <c r="GFG123" s="141"/>
      <c r="GFH123" s="141"/>
      <c r="GFI123" s="141"/>
      <c r="GFJ123" s="141"/>
      <c r="GFK123" s="141"/>
      <c r="GFL123" s="141"/>
      <c r="GFM123" s="141"/>
      <c r="GFN123" s="141"/>
      <c r="GFO123" s="141"/>
      <c r="GFP123" s="141"/>
      <c r="GFQ123" s="141"/>
      <c r="GFR123" s="141"/>
      <c r="GFS123" s="141"/>
      <c r="GFT123" s="141"/>
      <c r="GFU123" s="141"/>
      <c r="GFV123" s="141"/>
      <c r="GFW123" s="141"/>
      <c r="GFX123" s="141"/>
      <c r="GFY123" s="141"/>
      <c r="GFZ123" s="141"/>
      <c r="GGA123" s="141"/>
      <c r="GGB123" s="141"/>
      <c r="GGC123" s="141"/>
      <c r="GGD123" s="141"/>
      <c r="GGE123" s="141"/>
      <c r="GGF123" s="141"/>
      <c r="GGG123" s="141"/>
      <c r="GGH123" s="141"/>
      <c r="GGI123" s="141"/>
      <c r="GGJ123" s="141"/>
      <c r="GGK123" s="141"/>
      <c r="GGL123" s="141"/>
      <c r="GGM123" s="141"/>
      <c r="GGN123" s="141"/>
      <c r="GGO123" s="141"/>
      <c r="GGP123" s="141"/>
      <c r="GGQ123" s="141"/>
      <c r="GGR123" s="141"/>
      <c r="GGS123" s="141"/>
      <c r="GGT123" s="141"/>
      <c r="GGU123" s="141"/>
      <c r="GGV123" s="141"/>
      <c r="GGW123" s="141"/>
      <c r="GGX123" s="141"/>
      <c r="GGY123" s="141"/>
      <c r="GGZ123" s="141"/>
      <c r="GHA123" s="141"/>
      <c r="GHB123" s="141"/>
      <c r="GHC123" s="141"/>
      <c r="GHD123" s="141"/>
      <c r="GHE123" s="141"/>
      <c r="GHF123" s="141"/>
      <c r="GHG123" s="141"/>
      <c r="GHH123" s="141"/>
      <c r="GHI123" s="141"/>
      <c r="GHJ123" s="141"/>
      <c r="GHK123" s="141"/>
      <c r="GHL123" s="141"/>
      <c r="GHM123" s="141"/>
      <c r="GHN123" s="141"/>
      <c r="GHO123" s="141"/>
      <c r="GHP123" s="141"/>
      <c r="GHQ123" s="141"/>
      <c r="GHR123" s="141"/>
      <c r="GHS123" s="141"/>
      <c r="GHT123" s="141"/>
      <c r="GHU123" s="141"/>
      <c r="GHV123" s="141"/>
      <c r="GHW123" s="141"/>
      <c r="GHX123" s="141"/>
      <c r="GHY123" s="141"/>
      <c r="GHZ123" s="141"/>
      <c r="GIA123" s="141"/>
      <c r="GIB123" s="141"/>
      <c r="GIC123" s="141"/>
      <c r="GID123" s="141"/>
      <c r="GIE123" s="141"/>
      <c r="GIF123" s="141"/>
      <c r="GIG123" s="141"/>
      <c r="GIH123" s="141"/>
      <c r="GII123" s="141"/>
      <c r="GIJ123" s="141"/>
      <c r="GIK123" s="141"/>
      <c r="GIL123" s="141"/>
      <c r="GIM123" s="141"/>
      <c r="GIN123" s="141"/>
      <c r="GIO123" s="141"/>
      <c r="GIP123" s="141"/>
      <c r="GIQ123" s="141"/>
      <c r="GIR123" s="141"/>
      <c r="GIS123" s="141"/>
      <c r="GIT123" s="141"/>
      <c r="GIU123" s="141"/>
      <c r="GIV123" s="141"/>
      <c r="GIW123" s="141"/>
      <c r="GIX123" s="141"/>
      <c r="GIY123" s="141"/>
      <c r="GIZ123" s="141"/>
      <c r="GJA123" s="141"/>
      <c r="GJB123" s="141"/>
      <c r="GJC123" s="141"/>
      <c r="GJD123" s="141"/>
      <c r="GJE123" s="141"/>
      <c r="GJF123" s="141"/>
      <c r="GJG123" s="141"/>
      <c r="GJH123" s="141"/>
      <c r="GJI123" s="141"/>
      <c r="GJJ123" s="141"/>
      <c r="GJK123" s="141"/>
      <c r="GJL123" s="141"/>
      <c r="GJM123" s="141"/>
      <c r="GJN123" s="141"/>
      <c r="GJO123" s="141"/>
      <c r="GJP123" s="141"/>
      <c r="GJQ123" s="141"/>
      <c r="GJR123" s="141"/>
      <c r="GJS123" s="141"/>
      <c r="GJT123" s="141"/>
      <c r="GJU123" s="141"/>
      <c r="GJV123" s="141"/>
      <c r="GJW123" s="141"/>
      <c r="GJX123" s="141"/>
      <c r="GJY123" s="141"/>
      <c r="GJZ123" s="141"/>
      <c r="GKA123" s="141"/>
      <c r="GKB123" s="141"/>
      <c r="GKC123" s="141"/>
      <c r="GKD123" s="141"/>
      <c r="GKE123" s="141"/>
      <c r="GKF123" s="141"/>
      <c r="GKG123" s="141"/>
      <c r="GKH123" s="141"/>
      <c r="GKI123" s="141"/>
      <c r="GKJ123" s="141"/>
      <c r="GKK123" s="141"/>
      <c r="GKL123" s="141"/>
      <c r="GKM123" s="141"/>
      <c r="GKN123" s="141"/>
      <c r="GKO123" s="141"/>
      <c r="GKP123" s="141"/>
      <c r="GKQ123" s="141"/>
      <c r="GKR123" s="141"/>
      <c r="GKS123" s="141"/>
      <c r="GKT123" s="141"/>
      <c r="GKU123" s="141"/>
      <c r="GKV123" s="141"/>
      <c r="GKW123" s="141"/>
      <c r="GKX123" s="141"/>
      <c r="GKY123" s="141"/>
      <c r="GKZ123" s="141"/>
      <c r="GLA123" s="141"/>
      <c r="GLB123" s="141"/>
      <c r="GLC123" s="141"/>
      <c r="GLD123" s="141"/>
      <c r="GLE123" s="141"/>
      <c r="GLF123" s="141"/>
      <c r="GLG123" s="141"/>
      <c r="GLH123" s="141"/>
      <c r="GLI123" s="141"/>
      <c r="GLJ123" s="141"/>
      <c r="GLK123" s="141"/>
      <c r="GLL123" s="141"/>
      <c r="GLM123" s="141"/>
      <c r="GLN123" s="141"/>
      <c r="GLO123" s="141"/>
      <c r="GLP123" s="141"/>
      <c r="GLQ123" s="141"/>
      <c r="GLR123" s="141"/>
      <c r="GLS123" s="141"/>
      <c r="GLT123" s="141"/>
      <c r="GLU123" s="141"/>
      <c r="GLV123" s="141"/>
      <c r="GLW123" s="141"/>
      <c r="GLX123" s="141"/>
      <c r="GLY123" s="141"/>
      <c r="GLZ123" s="141"/>
      <c r="GMA123" s="141"/>
      <c r="GMB123" s="141"/>
      <c r="GMC123" s="141"/>
      <c r="GMD123" s="141"/>
      <c r="GME123" s="141"/>
      <c r="GMF123" s="141"/>
      <c r="GMG123" s="141"/>
      <c r="GMH123" s="141"/>
      <c r="GMI123" s="141"/>
      <c r="GMJ123" s="141"/>
      <c r="GMK123" s="141"/>
      <c r="GML123" s="141"/>
      <c r="GMM123" s="141"/>
      <c r="GMN123" s="141"/>
      <c r="GMO123" s="141"/>
      <c r="GMP123" s="141"/>
      <c r="GMQ123" s="141"/>
      <c r="GMR123" s="141"/>
      <c r="GMS123" s="141"/>
      <c r="GMT123" s="141"/>
      <c r="GMU123" s="141"/>
      <c r="GMV123" s="141"/>
      <c r="GMW123" s="141"/>
      <c r="GMX123" s="141"/>
      <c r="GMY123" s="141"/>
      <c r="GMZ123" s="141"/>
      <c r="GNA123" s="141"/>
      <c r="GNB123" s="141"/>
      <c r="GNC123" s="141"/>
      <c r="GND123" s="141"/>
      <c r="GNE123" s="141"/>
      <c r="GNF123" s="141"/>
      <c r="GNG123" s="141"/>
      <c r="GNH123" s="141"/>
      <c r="GNI123" s="141"/>
      <c r="GNJ123" s="141"/>
      <c r="GNK123" s="141"/>
      <c r="GNL123" s="141"/>
      <c r="GNM123" s="141"/>
      <c r="GNN123" s="141"/>
      <c r="GNO123" s="141"/>
      <c r="GNP123" s="141"/>
      <c r="GNQ123" s="141"/>
      <c r="GNR123" s="141"/>
      <c r="GNS123" s="141"/>
      <c r="GNT123" s="141"/>
      <c r="GNU123" s="141"/>
      <c r="GNV123" s="141"/>
      <c r="GNW123" s="141"/>
      <c r="GNX123" s="141"/>
      <c r="GNY123" s="141"/>
      <c r="GNZ123" s="141"/>
      <c r="GOA123" s="141"/>
      <c r="GOB123" s="141"/>
      <c r="GOC123" s="141"/>
      <c r="GOD123" s="141"/>
      <c r="GOE123" s="141"/>
      <c r="GOF123" s="141"/>
      <c r="GOG123" s="141"/>
      <c r="GOH123" s="141"/>
      <c r="GOI123" s="141"/>
      <c r="GOJ123" s="141"/>
      <c r="GOK123" s="141"/>
      <c r="GOL123" s="141"/>
      <c r="GOM123" s="141"/>
      <c r="GON123" s="141"/>
      <c r="GOO123" s="141"/>
      <c r="GOP123" s="141"/>
      <c r="GOQ123" s="141"/>
      <c r="GOR123" s="141"/>
      <c r="GOS123" s="141"/>
      <c r="GOT123" s="141"/>
      <c r="GOU123" s="141"/>
      <c r="GOV123" s="141"/>
      <c r="GOW123" s="141"/>
      <c r="GOX123" s="141"/>
      <c r="GOY123" s="141"/>
      <c r="GOZ123" s="141"/>
      <c r="GPA123" s="141"/>
      <c r="GPB123" s="141"/>
      <c r="GPC123" s="141"/>
      <c r="GPD123" s="141"/>
      <c r="GPE123" s="141"/>
      <c r="GPF123" s="141"/>
      <c r="GPG123" s="141"/>
      <c r="GPH123" s="141"/>
      <c r="GPI123" s="141"/>
      <c r="GPJ123" s="141"/>
      <c r="GPK123" s="141"/>
      <c r="GPL123" s="141"/>
      <c r="GPM123" s="141"/>
      <c r="GPN123" s="141"/>
      <c r="GPO123" s="141"/>
      <c r="GPP123" s="141"/>
      <c r="GPQ123" s="141"/>
      <c r="GPR123" s="141"/>
      <c r="GPS123" s="141"/>
      <c r="GPT123" s="141"/>
      <c r="GPU123" s="141"/>
      <c r="GPV123" s="141"/>
      <c r="GPW123" s="141"/>
      <c r="GPX123" s="141"/>
      <c r="GPY123" s="141"/>
      <c r="GPZ123" s="141"/>
      <c r="GQA123" s="141"/>
      <c r="GQB123" s="141"/>
      <c r="GQC123" s="141"/>
      <c r="GQD123" s="141"/>
      <c r="GQE123" s="141"/>
      <c r="GQF123" s="141"/>
      <c r="GQG123" s="141"/>
      <c r="GQH123" s="141"/>
      <c r="GQI123" s="141"/>
      <c r="GQJ123" s="141"/>
      <c r="GQK123" s="141"/>
      <c r="GQL123" s="141"/>
      <c r="GQM123" s="141"/>
      <c r="GQN123" s="141"/>
      <c r="GQO123" s="141"/>
      <c r="GQP123" s="141"/>
      <c r="GQQ123" s="141"/>
      <c r="GQR123" s="141"/>
      <c r="GQS123" s="141"/>
      <c r="GQT123" s="141"/>
      <c r="GQU123" s="141"/>
      <c r="GQV123" s="141"/>
      <c r="GQW123" s="141"/>
      <c r="GQX123" s="141"/>
      <c r="GQY123" s="141"/>
      <c r="GQZ123" s="141"/>
      <c r="GRA123" s="141"/>
      <c r="GRB123" s="141"/>
      <c r="GRC123" s="141"/>
      <c r="GRD123" s="141"/>
      <c r="GRE123" s="141"/>
      <c r="GRF123" s="141"/>
      <c r="GRG123" s="141"/>
      <c r="GRH123" s="141"/>
      <c r="GRI123" s="141"/>
      <c r="GRJ123" s="141"/>
      <c r="GRK123" s="141"/>
      <c r="GRL123" s="141"/>
      <c r="GRM123" s="141"/>
      <c r="GRN123" s="141"/>
      <c r="GRO123" s="141"/>
      <c r="GRP123" s="141"/>
      <c r="GRQ123" s="141"/>
      <c r="GRR123" s="141"/>
      <c r="GRS123" s="141"/>
      <c r="GRT123" s="141"/>
      <c r="GRU123" s="141"/>
      <c r="GRV123" s="141"/>
      <c r="GRW123" s="141"/>
      <c r="GRX123" s="141"/>
      <c r="GRY123" s="141"/>
      <c r="GRZ123" s="141"/>
      <c r="GSA123" s="141"/>
      <c r="GSB123" s="141"/>
      <c r="GSC123" s="141"/>
      <c r="GSD123" s="141"/>
      <c r="GSE123" s="141"/>
      <c r="GSF123" s="141"/>
      <c r="GSG123" s="141"/>
      <c r="GSH123" s="141"/>
      <c r="GSI123" s="141"/>
      <c r="GSJ123" s="141"/>
      <c r="GSK123" s="141"/>
      <c r="GSL123" s="141"/>
      <c r="GSM123" s="141"/>
      <c r="GSN123" s="141"/>
      <c r="GSO123" s="141"/>
      <c r="GSP123" s="141"/>
      <c r="GSQ123" s="141"/>
      <c r="GSR123" s="141"/>
      <c r="GSS123" s="141"/>
      <c r="GST123" s="141"/>
      <c r="GSU123" s="141"/>
      <c r="GSV123" s="141"/>
      <c r="GSW123" s="141"/>
      <c r="GSX123" s="141"/>
      <c r="GSY123" s="141"/>
      <c r="GSZ123" s="141"/>
      <c r="GTA123" s="141"/>
      <c r="GTB123" s="141"/>
      <c r="GTC123" s="141"/>
      <c r="GTD123" s="141"/>
      <c r="GTE123" s="141"/>
      <c r="GTF123" s="141"/>
      <c r="GTG123" s="141"/>
      <c r="GTH123" s="141"/>
      <c r="GTI123" s="141"/>
      <c r="GTJ123" s="141"/>
      <c r="GTK123" s="141"/>
      <c r="GTL123" s="141"/>
      <c r="GTM123" s="141"/>
      <c r="GTN123" s="141"/>
      <c r="GTO123" s="141"/>
      <c r="GTP123" s="141"/>
      <c r="GTQ123" s="141"/>
      <c r="GTR123" s="141"/>
      <c r="GTS123" s="141"/>
      <c r="GTT123" s="141"/>
      <c r="GTU123" s="141"/>
      <c r="GTV123" s="141"/>
      <c r="GTW123" s="141"/>
      <c r="GTX123" s="141"/>
      <c r="GTY123" s="141"/>
      <c r="GTZ123" s="141"/>
      <c r="GUA123" s="141"/>
      <c r="GUB123" s="141"/>
      <c r="GUC123" s="141"/>
      <c r="GUD123" s="141"/>
      <c r="GUE123" s="141"/>
      <c r="GUF123" s="141"/>
      <c r="GUG123" s="141"/>
      <c r="GUH123" s="141"/>
      <c r="GUI123" s="141"/>
      <c r="GUJ123" s="141"/>
      <c r="GUK123" s="141"/>
      <c r="GUL123" s="141"/>
      <c r="GUM123" s="141"/>
      <c r="GUN123" s="141"/>
      <c r="GUO123" s="141"/>
      <c r="GUP123" s="141"/>
      <c r="GUQ123" s="141"/>
      <c r="GUR123" s="141"/>
      <c r="GUS123" s="141"/>
      <c r="GUT123" s="141"/>
      <c r="GUU123" s="141"/>
      <c r="GUV123" s="141"/>
      <c r="GUW123" s="141"/>
      <c r="GUX123" s="141"/>
      <c r="GUY123" s="141"/>
      <c r="GUZ123" s="141"/>
      <c r="GVA123" s="141"/>
      <c r="GVB123" s="141"/>
      <c r="GVC123" s="141"/>
      <c r="GVD123" s="141"/>
      <c r="GVE123" s="141"/>
      <c r="GVF123" s="141"/>
      <c r="GVG123" s="141"/>
      <c r="GVH123" s="141"/>
      <c r="GVI123" s="141"/>
      <c r="GVJ123" s="141"/>
      <c r="GVK123" s="141"/>
      <c r="GVL123" s="141"/>
      <c r="GVM123" s="141"/>
      <c r="GVN123" s="141"/>
      <c r="GVO123" s="141"/>
      <c r="GVP123" s="141"/>
      <c r="GVQ123" s="141"/>
      <c r="GVR123" s="141"/>
      <c r="GVS123" s="141"/>
      <c r="GVT123" s="141"/>
      <c r="GVU123" s="141"/>
      <c r="GVV123" s="141"/>
      <c r="GVW123" s="141"/>
      <c r="GVX123" s="141"/>
      <c r="GVY123" s="141"/>
      <c r="GVZ123" s="141"/>
      <c r="GWA123" s="141"/>
      <c r="GWB123" s="141"/>
      <c r="GWC123" s="141"/>
      <c r="GWD123" s="141"/>
      <c r="GWE123" s="141"/>
      <c r="GWF123" s="141"/>
      <c r="GWG123" s="141"/>
      <c r="GWH123" s="141"/>
      <c r="GWI123" s="141"/>
      <c r="GWJ123" s="141"/>
      <c r="GWK123" s="141"/>
      <c r="GWL123" s="141"/>
      <c r="GWM123" s="141"/>
      <c r="GWN123" s="141"/>
      <c r="GWO123" s="141"/>
      <c r="GWP123" s="141"/>
      <c r="GWQ123" s="141"/>
      <c r="GWR123" s="141"/>
      <c r="GWS123" s="141"/>
      <c r="GWT123" s="141"/>
      <c r="GWU123" s="141"/>
      <c r="GWV123" s="141"/>
      <c r="GWW123" s="141"/>
      <c r="GWX123" s="141"/>
      <c r="GWY123" s="141"/>
      <c r="GWZ123" s="141"/>
      <c r="GXA123" s="141"/>
      <c r="GXB123" s="141"/>
      <c r="GXC123" s="141"/>
      <c r="GXD123" s="141"/>
      <c r="GXE123" s="141"/>
      <c r="GXF123" s="141"/>
      <c r="GXG123" s="141"/>
      <c r="GXH123" s="141"/>
      <c r="GXI123" s="141"/>
      <c r="GXJ123" s="141"/>
      <c r="GXK123" s="141"/>
      <c r="GXL123" s="141"/>
      <c r="GXM123" s="141"/>
      <c r="GXN123" s="141"/>
      <c r="GXO123" s="141"/>
      <c r="GXP123" s="141"/>
      <c r="GXQ123" s="141"/>
      <c r="GXR123" s="141"/>
      <c r="GXS123" s="141"/>
      <c r="GXT123" s="141"/>
      <c r="GXU123" s="141"/>
      <c r="GXV123" s="141"/>
      <c r="GXW123" s="141"/>
      <c r="GXX123" s="141"/>
      <c r="GXY123" s="141"/>
      <c r="GXZ123" s="141"/>
      <c r="GYA123" s="141"/>
      <c r="GYB123" s="141"/>
      <c r="GYC123" s="141"/>
      <c r="GYD123" s="141"/>
      <c r="GYE123" s="141"/>
      <c r="GYF123" s="141"/>
      <c r="GYG123" s="141"/>
      <c r="GYH123" s="141"/>
      <c r="GYI123" s="141"/>
      <c r="GYJ123" s="141"/>
      <c r="GYK123" s="141"/>
      <c r="GYL123" s="141"/>
      <c r="GYM123" s="141"/>
      <c r="GYN123" s="141"/>
      <c r="GYO123" s="141"/>
      <c r="GYP123" s="141"/>
      <c r="GYQ123" s="141"/>
      <c r="GYR123" s="141"/>
      <c r="GYS123" s="141"/>
      <c r="GYT123" s="141"/>
      <c r="GYU123" s="141"/>
      <c r="GYV123" s="141"/>
      <c r="GYW123" s="141"/>
      <c r="GYX123" s="141"/>
      <c r="GYY123" s="141"/>
      <c r="GYZ123" s="141"/>
      <c r="GZA123" s="141"/>
      <c r="GZB123" s="141"/>
      <c r="GZC123" s="141"/>
      <c r="GZD123" s="141"/>
      <c r="GZE123" s="141"/>
      <c r="GZF123" s="141"/>
      <c r="GZG123" s="141"/>
      <c r="GZH123" s="141"/>
      <c r="GZI123" s="141"/>
      <c r="GZJ123" s="141"/>
      <c r="GZK123" s="141"/>
      <c r="GZL123" s="141"/>
      <c r="GZM123" s="141"/>
      <c r="GZN123" s="141"/>
      <c r="GZO123" s="141"/>
      <c r="GZP123" s="141"/>
      <c r="GZQ123" s="141"/>
      <c r="GZR123" s="141"/>
      <c r="GZS123" s="141"/>
      <c r="GZT123" s="141"/>
      <c r="GZU123" s="141"/>
      <c r="GZV123" s="141"/>
      <c r="GZW123" s="141"/>
      <c r="GZX123" s="141"/>
      <c r="GZY123" s="141"/>
      <c r="GZZ123" s="141"/>
      <c r="HAA123" s="141"/>
      <c r="HAB123" s="141"/>
      <c r="HAC123" s="141"/>
      <c r="HAD123" s="141"/>
      <c r="HAE123" s="141"/>
      <c r="HAF123" s="141"/>
      <c r="HAG123" s="141"/>
      <c r="HAH123" s="141"/>
      <c r="HAI123" s="141"/>
      <c r="HAJ123" s="141"/>
      <c r="HAK123" s="141"/>
      <c r="HAL123" s="141"/>
      <c r="HAM123" s="141"/>
      <c r="HAN123" s="141"/>
      <c r="HAO123" s="141"/>
      <c r="HAP123" s="141"/>
      <c r="HAQ123" s="141"/>
      <c r="HAR123" s="141"/>
      <c r="HAS123" s="141"/>
      <c r="HAT123" s="141"/>
      <c r="HAU123" s="141"/>
      <c r="HAV123" s="141"/>
      <c r="HAW123" s="141"/>
      <c r="HAX123" s="141"/>
      <c r="HAY123" s="141"/>
      <c r="HAZ123" s="141"/>
      <c r="HBA123" s="141"/>
      <c r="HBB123" s="141"/>
      <c r="HBC123" s="141"/>
      <c r="HBD123" s="141"/>
      <c r="HBE123" s="141"/>
      <c r="HBF123" s="141"/>
      <c r="HBG123" s="141"/>
      <c r="HBH123" s="141"/>
      <c r="HBI123" s="141"/>
      <c r="HBJ123" s="141"/>
      <c r="HBK123" s="141"/>
      <c r="HBL123" s="141"/>
      <c r="HBM123" s="141"/>
      <c r="HBN123" s="141"/>
      <c r="HBO123" s="141"/>
      <c r="HBP123" s="141"/>
      <c r="HBQ123" s="141"/>
      <c r="HBR123" s="141"/>
      <c r="HBS123" s="141"/>
      <c r="HBT123" s="141"/>
      <c r="HBU123" s="141"/>
      <c r="HBV123" s="141"/>
      <c r="HBW123" s="141"/>
      <c r="HBX123" s="141"/>
      <c r="HBY123" s="141"/>
      <c r="HBZ123" s="141"/>
      <c r="HCA123" s="141"/>
      <c r="HCB123" s="141"/>
      <c r="HCC123" s="141"/>
      <c r="HCD123" s="141"/>
      <c r="HCE123" s="141"/>
      <c r="HCF123" s="141"/>
      <c r="HCG123" s="141"/>
      <c r="HCH123" s="141"/>
      <c r="HCI123" s="141"/>
      <c r="HCJ123" s="141"/>
      <c r="HCK123" s="141"/>
      <c r="HCL123" s="141"/>
      <c r="HCM123" s="141"/>
      <c r="HCN123" s="141"/>
      <c r="HCO123" s="141"/>
      <c r="HCP123" s="141"/>
      <c r="HCQ123" s="141"/>
      <c r="HCR123" s="141"/>
      <c r="HCS123" s="141"/>
      <c r="HCT123" s="141"/>
      <c r="HCU123" s="141"/>
      <c r="HCV123" s="141"/>
      <c r="HCW123" s="141"/>
      <c r="HCX123" s="141"/>
      <c r="HCY123" s="141"/>
      <c r="HCZ123" s="141"/>
      <c r="HDA123" s="141"/>
      <c r="HDB123" s="141"/>
      <c r="HDC123" s="141"/>
      <c r="HDD123" s="141"/>
      <c r="HDE123" s="141"/>
      <c r="HDF123" s="141"/>
      <c r="HDG123" s="141"/>
      <c r="HDH123" s="141"/>
      <c r="HDI123" s="141"/>
      <c r="HDJ123" s="141"/>
      <c r="HDK123" s="141"/>
      <c r="HDL123" s="141"/>
      <c r="HDM123" s="141"/>
      <c r="HDN123" s="141"/>
      <c r="HDO123" s="141"/>
      <c r="HDP123" s="141"/>
      <c r="HDQ123" s="141"/>
      <c r="HDR123" s="141"/>
      <c r="HDS123" s="141"/>
      <c r="HDT123" s="141"/>
      <c r="HDU123" s="141"/>
      <c r="HDV123" s="141"/>
      <c r="HDW123" s="141"/>
      <c r="HDX123" s="141"/>
      <c r="HDY123" s="141"/>
      <c r="HDZ123" s="141"/>
      <c r="HEA123" s="141"/>
      <c r="HEB123" s="141"/>
      <c r="HEC123" s="141"/>
      <c r="HED123" s="141"/>
      <c r="HEE123" s="141"/>
      <c r="HEF123" s="141"/>
      <c r="HEG123" s="141"/>
      <c r="HEH123" s="141"/>
      <c r="HEI123" s="141"/>
      <c r="HEJ123" s="141"/>
      <c r="HEK123" s="141"/>
      <c r="HEL123" s="141"/>
      <c r="HEM123" s="141"/>
      <c r="HEN123" s="141"/>
      <c r="HEO123" s="141"/>
      <c r="HEP123" s="141"/>
      <c r="HEQ123" s="141"/>
      <c r="HER123" s="141"/>
      <c r="HES123" s="141"/>
      <c r="HET123" s="141"/>
      <c r="HEU123" s="141"/>
      <c r="HEV123" s="141"/>
      <c r="HEW123" s="141"/>
      <c r="HEX123" s="141"/>
      <c r="HEY123" s="141"/>
      <c r="HEZ123" s="141"/>
      <c r="HFA123" s="141"/>
      <c r="HFB123" s="141"/>
      <c r="HFC123" s="141"/>
      <c r="HFD123" s="141"/>
      <c r="HFE123" s="141"/>
      <c r="HFF123" s="141"/>
      <c r="HFG123" s="141"/>
      <c r="HFH123" s="141"/>
      <c r="HFI123" s="141"/>
      <c r="HFJ123" s="141"/>
      <c r="HFK123" s="141"/>
      <c r="HFL123" s="141"/>
      <c r="HFM123" s="141"/>
      <c r="HFN123" s="141"/>
      <c r="HFO123" s="141"/>
      <c r="HFP123" s="141"/>
      <c r="HFQ123" s="141"/>
      <c r="HFR123" s="141"/>
      <c r="HFS123" s="141"/>
      <c r="HFT123" s="141"/>
      <c r="HFU123" s="141"/>
      <c r="HFV123" s="141"/>
      <c r="HFW123" s="141"/>
      <c r="HFX123" s="141"/>
      <c r="HFY123" s="141"/>
      <c r="HFZ123" s="141"/>
      <c r="HGA123" s="141"/>
      <c r="HGB123" s="141"/>
      <c r="HGC123" s="141"/>
      <c r="HGD123" s="141"/>
      <c r="HGE123" s="141"/>
      <c r="HGF123" s="141"/>
      <c r="HGG123" s="141"/>
      <c r="HGH123" s="141"/>
      <c r="HGI123" s="141"/>
      <c r="HGJ123" s="141"/>
      <c r="HGK123" s="141"/>
      <c r="HGL123" s="141"/>
      <c r="HGM123" s="141"/>
      <c r="HGN123" s="141"/>
      <c r="HGO123" s="141"/>
      <c r="HGP123" s="141"/>
      <c r="HGQ123" s="141"/>
      <c r="HGR123" s="141"/>
      <c r="HGS123" s="141"/>
      <c r="HGT123" s="141"/>
      <c r="HGU123" s="141"/>
      <c r="HGV123" s="141"/>
      <c r="HGW123" s="141"/>
      <c r="HGX123" s="141"/>
      <c r="HGY123" s="141"/>
      <c r="HGZ123" s="141"/>
      <c r="HHA123" s="141"/>
      <c r="HHB123" s="141"/>
      <c r="HHC123" s="141"/>
      <c r="HHD123" s="141"/>
      <c r="HHE123" s="141"/>
      <c r="HHF123" s="141"/>
      <c r="HHG123" s="141"/>
      <c r="HHH123" s="141"/>
      <c r="HHI123" s="141"/>
      <c r="HHJ123" s="141"/>
      <c r="HHK123" s="141"/>
      <c r="HHL123" s="141"/>
      <c r="HHM123" s="141"/>
      <c r="HHN123" s="141"/>
      <c r="HHO123" s="141"/>
      <c r="HHP123" s="141"/>
      <c r="HHQ123" s="141"/>
      <c r="HHR123" s="141"/>
      <c r="HHS123" s="141"/>
      <c r="HHT123" s="141"/>
      <c r="HHU123" s="141"/>
      <c r="HHV123" s="141"/>
      <c r="HHW123" s="141"/>
      <c r="HHX123" s="141"/>
      <c r="HHY123" s="141"/>
      <c r="HHZ123" s="141"/>
      <c r="HIA123" s="141"/>
      <c r="HIB123" s="141"/>
      <c r="HIC123" s="141"/>
      <c r="HID123" s="141"/>
      <c r="HIE123" s="141"/>
      <c r="HIF123" s="141"/>
      <c r="HIG123" s="141"/>
      <c r="HIH123" s="141"/>
      <c r="HII123" s="141"/>
      <c r="HIJ123" s="141"/>
      <c r="HIK123" s="141"/>
      <c r="HIL123" s="141"/>
      <c r="HIM123" s="141"/>
      <c r="HIN123" s="141"/>
      <c r="HIO123" s="141"/>
      <c r="HIP123" s="141"/>
      <c r="HIQ123" s="141"/>
      <c r="HIR123" s="141"/>
      <c r="HIS123" s="141"/>
      <c r="HIT123" s="141"/>
      <c r="HIU123" s="141"/>
      <c r="HIV123" s="141"/>
      <c r="HIW123" s="141"/>
      <c r="HIX123" s="141"/>
      <c r="HIY123" s="141"/>
      <c r="HIZ123" s="141"/>
      <c r="HJA123" s="141"/>
      <c r="HJB123" s="141"/>
      <c r="HJC123" s="141"/>
      <c r="HJD123" s="141"/>
      <c r="HJE123" s="141"/>
      <c r="HJF123" s="141"/>
      <c r="HJG123" s="141"/>
      <c r="HJH123" s="141"/>
      <c r="HJI123" s="141"/>
      <c r="HJJ123" s="141"/>
      <c r="HJK123" s="141"/>
      <c r="HJL123" s="141"/>
      <c r="HJM123" s="141"/>
      <c r="HJN123" s="141"/>
      <c r="HJO123" s="141"/>
      <c r="HJP123" s="141"/>
      <c r="HJQ123" s="141"/>
      <c r="HJR123" s="141"/>
      <c r="HJS123" s="141"/>
      <c r="HJT123" s="141"/>
      <c r="HJU123" s="141"/>
      <c r="HJV123" s="141"/>
      <c r="HJW123" s="141"/>
      <c r="HJX123" s="141"/>
      <c r="HJY123" s="141"/>
      <c r="HJZ123" s="141"/>
      <c r="HKA123" s="141"/>
      <c r="HKB123" s="141"/>
      <c r="HKC123" s="141"/>
      <c r="HKD123" s="141"/>
      <c r="HKE123" s="141"/>
      <c r="HKF123" s="141"/>
      <c r="HKG123" s="141"/>
      <c r="HKH123" s="141"/>
      <c r="HKI123" s="141"/>
      <c r="HKJ123" s="141"/>
      <c r="HKK123" s="141"/>
      <c r="HKL123" s="141"/>
      <c r="HKM123" s="141"/>
      <c r="HKN123" s="141"/>
      <c r="HKO123" s="141"/>
      <c r="HKP123" s="141"/>
      <c r="HKQ123" s="141"/>
      <c r="HKR123" s="141"/>
      <c r="HKS123" s="141"/>
      <c r="HKT123" s="141"/>
      <c r="HKU123" s="141"/>
      <c r="HKV123" s="141"/>
      <c r="HKW123" s="141"/>
      <c r="HKX123" s="141"/>
      <c r="HKY123" s="141"/>
      <c r="HKZ123" s="141"/>
      <c r="HLA123" s="141"/>
      <c r="HLB123" s="141"/>
      <c r="HLC123" s="141"/>
      <c r="HLD123" s="141"/>
      <c r="HLE123" s="141"/>
      <c r="HLF123" s="141"/>
      <c r="HLG123" s="141"/>
      <c r="HLH123" s="141"/>
      <c r="HLI123" s="141"/>
      <c r="HLJ123" s="141"/>
      <c r="HLK123" s="141"/>
      <c r="HLL123" s="141"/>
      <c r="HLM123" s="141"/>
      <c r="HLN123" s="141"/>
      <c r="HLO123" s="141"/>
      <c r="HLP123" s="141"/>
      <c r="HLQ123" s="141"/>
      <c r="HLR123" s="141"/>
      <c r="HLS123" s="141"/>
      <c r="HLT123" s="141"/>
      <c r="HLU123" s="141"/>
      <c r="HLV123" s="141"/>
      <c r="HLW123" s="141"/>
      <c r="HLX123" s="141"/>
      <c r="HLY123" s="141"/>
      <c r="HLZ123" s="141"/>
      <c r="HMA123" s="141"/>
      <c r="HMB123" s="141"/>
      <c r="HMC123" s="141"/>
      <c r="HMD123" s="141"/>
      <c r="HME123" s="141"/>
      <c r="HMF123" s="141"/>
      <c r="HMG123" s="141"/>
      <c r="HMH123" s="141"/>
      <c r="HMI123" s="141"/>
      <c r="HMJ123" s="141"/>
      <c r="HMK123" s="141"/>
      <c r="HML123" s="141"/>
      <c r="HMM123" s="141"/>
      <c r="HMN123" s="141"/>
      <c r="HMO123" s="141"/>
      <c r="HMP123" s="141"/>
      <c r="HMQ123" s="141"/>
      <c r="HMR123" s="141"/>
      <c r="HMS123" s="141"/>
      <c r="HMT123" s="141"/>
      <c r="HMU123" s="141"/>
      <c r="HMV123" s="141"/>
      <c r="HMW123" s="141"/>
      <c r="HMX123" s="141"/>
      <c r="HMY123" s="141"/>
      <c r="HMZ123" s="141"/>
      <c r="HNA123" s="141"/>
      <c r="HNB123" s="141"/>
      <c r="HNC123" s="141"/>
      <c r="HND123" s="141"/>
      <c r="HNE123" s="141"/>
      <c r="HNF123" s="141"/>
      <c r="HNG123" s="141"/>
      <c r="HNH123" s="141"/>
      <c r="HNI123" s="141"/>
      <c r="HNJ123" s="141"/>
      <c r="HNK123" s="141"/>
      <c r="HNL123" s="141"/>
      <c r="HNM123" s="141"/>
      <c r="HNN123" s="141"/>
      <c r="HNO123" s="141"/>
      <c r="HNP123" s="141"/>
      <c r="HNQ123" s="141"/>
      <c r="HNR123" s="141"/>
      <c r="HNS123" s="141"/>
      <c r="HNT123" s="141"/>
      <c r="HNU123" s="141"/>
      <c r="HNV123" s="141"/>
      <c r="HNW123" s="141"/>
      <c r="HNX123" s="141"/>
      <c r="HNY123" s="141"/>
      <c r="HNZ123" s="141"/>
      <c r="HOA123" s="141"/>
      <c r="HOB123" s="141"/>
      <c r="HOC123" s="141"/>
      <c r="HOD123" s="141"/>
      <c r="HOE123" s="141"/>
      <c r="HOF123" s="141"/>
      <c r="HOG123" s="141"/>
      <c r="HOH123" s="141"/>
      <c r="HOI123" s="141"/>
      <c r="HOJ123" s="141"/>
      <c r="HOK123" s="141"/>
      <c r="HOL123" s="141"/>
      <c r="HOM123" s="141"/>
      <c r="HON123" s="141"/>
      <c r="HOO123" s="141"/>
      <c r="HOP123" s="141"/>
      <c r="HOQ123" s="141"/>
      <c r="HOR123" s="141"/>
      <c r="HOS123" s="141"/>
      <c r="HOT123" s="141"/>
      <c r="HOU123" s="141"/>
      <c r="HOV123" s="141"/>
      <c r="HOW123" s="141"/>
      <c r="HOX123" s="141"/>
      <c r="HOY123" s="141"/>
      <c r="HOZ123" s="141"/>
      <c r="HPA123" s="141"/>
      <c r="HPB123" s="141"/>
      <c r="HPC123" s="141"/>
      <c r="HPD123" s="141"/>
      <c r="HPE123" s="141"/>
      <c r="HPF123" s="141"/>
      <c r="HPG123" s="141"/>
      <c r="HPH123" s="141"/>
      <c r="HPI123" s="141"/>
      <c r="HPJ123" s="141"/>
      <c r="HPK123" s="141"/>
      <c r="HPL123" s="141"/>
      <c r="HPM123" s="141"/>
      <c r="HPN123" s="141"/>
      <c r="HPO123" s="141"/>
      <c r="HPP123" s="141"/>
      <c r="HPQ123" s="141"/>
      <c r="HPR123" s="141"/>
      <c r="HPS123" s="141"/>
      <c r="HPT123" s="141"/>
      <c r="HPU123" s="141"/>
      <c r="HPV123" s="141"/>
      <c r="HPW123" s="141"/>
      <c r="HPX123" s="141"/>
      <c r="HPY123" s="141"/>
      <c r="HPZ123" s="141"/>
      <c r="HQA123" s="141"/>
      <c r="HQB123" s="141"/>
      <c r="HQC123" s="141"/>
      <c r="HQD123" s="141"/>
      <c r="HQE123" s="141"/>
      <c r="HQF123" s="141"/>
      <c r="HQG123" s="141"/>
      <c r="HQH123" s="141"/>
      <c r="HQI123" s="141"/>
      <c r="HQJ123" s="141"/>
      <c r="HQK123" s="141"/>
      <c r="HQL123" s="141"/>
      <c r="HQM123" s="141"/>
      <c r="HQN123" s="141"/>
      <c r="HQO123" s="141"/>
      <c r="HQP123" s="141"/>
      <c r="HQQ123" s="141"/>
      <c r="HQR123" s="141"/>
      <c r="HQS123" s="141"/>
      <c r="HQT123" s="141"/>
      <c r="HQU123" s="141"/>
      <c r="HQV123" s="141"/>
      <c r="HQW123" s="141"/>
      <c r="HQX123" s="141"/>
      <c r="HQY123" s="141"/>
      <c r="HQZ123" s="141"/>
      <c r="HRA123" s="141"/>
      <c r="HRB123" s="141"/>
      <c r="HRC123" s="141"/>
      <c r="HRD123" s="141"/>
      <c r="HRE123" s="141"/>
      <c r="HRF123" s="141"/>
      <c r="HRG123" s="141"/>
      <c r="HRH123" s="141"/>
      <c r="HRI123" s="141"/>
      <c r="HRJ123" s="141"/>
      <c r="HRK123" s="141"/>
      <c r="HRL123" s="141"/>
      <c r="HRM123" s="141"/>
      <c r="HRN123" s="141"/>
      <c r="HRO123" s="141"/>
      <c r="HRP123" s="141"/>
      <c r="HRQ123" s="141"/>
      <c r="HRR123" s="141"/>
      <c r="HRS123" s="141"/>
      <c r="HRT123" s="141"/>
      <c r="HRU123" s="141"/>
      <c r="HRV123" s="141"/>
      <c r="HRW123" s="141"/>
      <c r="HRX123" s="141"/>
      <c r="HRY123" s="141"/>
      <c r="HRZ123" s="141"/>
      <c r="HSA123" s="141"/>
      <c r="HSB123" s="141"/>
      <c r="HSC123" s="141"/>
      <c r="HSD123" s="141"/>
      <c r="HSE123" s="141"/>
      <c r="HSF123" s="141"/>
      <c r="HSG123" s="141"/>
      <c r="HSH123" s="141"/>
      <c r="HSI123" s="141"/>
      <c r="HSJ123" s="141"/>
      <c r="HSK123" s="141"/>
      <c r="HSL123" s="141"/>
      <c r="HSM123" s="141"/>
      <c r="HSN123" s="141"/>
      <c r="HSO123" s="141"/>
      <c r="HSP123" s="141"/>
      <c r="HSQ123" s="141"/>
      <c r="HSR123" s="141"/>
      <c r="HSS123" s="141"/>
      <c r="HST123" s="141"/>
      <c r="HSU123" s="141"/>
      <c r="HSV123" s="141"/>
      <c r="HSW123" s="141"/>
      <c r="HSX123" s="141"/>
      <c r="HSY123" s="141"/>
      <c r="HSZ123" s="141"/>
      <c r="HTA123" s="141"/>
      <c r="HTB123" s="141"/>
      <c r="HTC123" s="141"/>
      <c r="HTD123" s="141"/>
      <c r="HTE123" s="141"/>
      <c r="HTF123" s="141"/>
      <c r="HTG123" s="141"/>
      <c r="HTH123" s="141"/>
      <c r="HTI123" s="141"/>
      <c r="HTJ123" s="141"/>
      <c r="HTK123" s="141"/>
      <c r="HTL123" s="141"/>
      <c r="HTM123" s="141"/>
      <c r="HTN123" s="141"/>
      <c r="HTO123" s="141"/>
      <c r="HTP123" s="141"/>
      <c r="HTQ123" s="141"/>
      <c r="HTR123" s="141"/>
      <c r="HTS123" s="141"/>
      <c r="HTT123" s="141"/>
      <c r="HTU123" s="141"/>
      <c r="HTV123" s="141"/>
      <c r="HTW123" s="141"/>
      <c r="HTX123" s="141"/>
      <c r="HTY123" s="141"/>
      <c r="HTZ123" s="141"/>
      <c r="HUA123" s="141"/>
      <c r="HUB123" s="141"/>
      <c r="HUC123" s="141"/>
      <c r="HUD123" s="141"/>
      <c r="HUE123" s="141"/>
      <c r="HUF123" s="141"/>
      <c r="HUG123" s="141"/>
      <c r="HUH123" s="141"/>
      <c r="HUI123" s="141"/>
      <c r="HUJ123" s="141"/>
      <c r="HUK123" s="141"/>
      <c r="HUL123" s="141"/>
      <c r="HUM123" s="141"/>
      <c r="HUN123" s="141"/>
      <c r="HUO123" s="141"/>
      <c r="HUP123" s="141"/>
      <c r="HUQ123" s="141"/>
      <c r="HUR123" s="141"/>
      <c r="HUS123" s="141"/>
      <c r="HUT123" s="141"/>
      <c r="HUU123" s="141"/>
      <c r="HUV123" s="141"/>
      <c r="HUW123" s="141"/>
      <c r="HUX123" s="141"/>
      <c r="HUY123" s="141"/>
      <c r="HUZ123" s="141"/>
      <c r="HVA123" s="141"/>
      <c r="HVB123" s="141"/>
      <c r="HVC123" s="141"/>
      <c r="HVD123" s="141"/>
      <c r="HVE123" s="141"/>
      <c r="HVF123" s="141"/>
      <c r="HVG123" s="141"/>
      <c r="HVH123" s="141"/>
      <c r="HVI123" s="141"/>
      <c r="HVJ123" s="141"/>
      <c r="HVK123" s="141"/>
      <c r="HVL123" s="141"/>
      <c r="HVM123" s="141"/>
      <c r="HVN123" s="141"/>
      <c r="HVO123" s="141"/>
      <c r="HVP123" s="141"/>
      <c r="HVQ123" s="141"/>
      <c r="HVR123" s="141"/>
      <c r="HVS123" s="141"/>
      <c r="HVT123" s="141"/>
      <c r="HVU123" s="141"/>
      <c r="HVV123" s="141"/>
      <c r="HVW123" s="141"/>
      <c r="HVX123" s="141"/>
      <c r="HVY123" s="141"/>
      <c r="HVZ123" s="141"/>
      <c r="HWA123" s="141"/>
      <c r="HWB123" s="141"/>
      <c r="HWC123" s="141"/>
      <c r="HWD123" s="141"/>
      <c r="HWE123" s="141"/>
      <c r="HWF123" s="141"/>
      <c r="HWG123" s="141"/>
      <c r="HWH123" s="141"/>
      <c r="HWI123" s="141"/>
      <c r="HWJ123" s="141"/>
      <c r="HWK123" s="141"/>
      <c r="HWL123" s="141"/>
      <c r="HWM123" s="141"/>
      <c r="HWN123" s="141"/>
      <c r="HWO123" s="141"/>
      <c r="HWP123" s="141"/>
      <c r="HWQ123" s="141"/>
      <c r="HWR123" s="141"/>
      <c r="HWS123" s="141"/>
      <c r="HWT123" s="141"/>
      <c r="HWU123" s="141"/>
      <c r="HWV123" s="141"/>
      <c r="HWW123" s="141"/>
      <c r="HWX123" s="141"/>
      <c r="HWY123" s="141"/>
      <c r="HWZ123" s="141"/>
      <c r="HXA123" s="141"/>
      <c r="HXB123" s="141"/>
      <c r="HXC123" s="141"/>
      <c r="HXD123" s="141"/>
      <c r="HXE123" s="141"/>
      <c r="HXF123" s="141"/>
      <c r="HXG123" s="141"/>
      <c r="HXH123" s="141"/>
      <c r="HXI123" s="141"/>
      <c r="HXJ123" s="141"/>
      <c r="HXK123" s="141"/>
      <c r="HXL123" s="141"/>
      <c r="HXM123" s="141"/>
      <c r="HXN123" s="141"/>
      <c r="HXO123" s="141"/>
      <c r="HXP123" s="141"/>
      <c r="HXQ123" s="141"/>
      <c r="HXR123" s="141"/>
      <c r="HXS123" s="141"/>
      <c r="HXT123" s="141"/>
      <c r="HXU123" s="141"/>
      <c r="HXV123" s="141"/>
      <c r="HXW123" s="141"/>
      <c r="HXX123" s="141"/>
      <c r="HXY123" s="141"/>
      <c r="HXZ123" s="141"/>
      <c r="HYA123" s="141"/>
      <c r="HYB123" s="141"/>
      <c r="HYC123" s="141"/>
      <c r="HYD123" s="141"/>
      <c r="HYE123" s="141"/>
      <c r="HYF123" s="141"/>
      <c r="HYG123" s="141"/>
      <c r="HYH123" s="141"/>
      <c r="HYI123" s="141"/>
      <c r="HYJ123" s="141"/>
      <c r="HYK123" s="141"/>
      <c r="HYL123" s="141"/>
      <c r="HYM123" s="141"/>
      <c r="HYN123" s="141"/>
      <c r="HYO123" s="141"/>
      <c r="HYP123" s="141"/>
      <c r="HYQ123" s="141"/>
      <c r="HYR123" s="141"/>
      <c r="HYS123" s="141"/>
      <c r="HYT123" s="141"/>
      <c r="HYU123" s="141"/>
      <c r="HYV123" s="141"/>
      <c r="HYW123" s="141"/>
      <c r="HYX123" s="141"/>
      <c r="HYY123" s="141"/>
      <c r="HYZ123" s="141"/>
      <c r="HZA123" s="141"/>
      <c r="HZB123" s="141"/>
      <c r="HZC123" s="141"/>
      <c r="HZD123" s="141"/>
      <c r="HZE123" s="141"/>
      <c r="HZF123" s="141"/>
      <c r="HZG123" s="141"/>
      <c r="HZH123" s="141"/>
      <c r="HZI123" s="141"/>
      <c r="HZJ123" s="141"/>
      <c r="HZK123" s="141"/>
      <c r="HZL123" s="141"/>
      <c r="HZM123" s="141"/>
      <c r="HZN123" s="141"/>
      <c r="HZO123" s="141"/>
      <c r="HZP123" s="141"/>
      <c r="HZQ123" s="141"/>
      <c r="HZR123" s="141"/>
      <c r="HZS123" s="141"/>
      <c r="HZT123" s="141"/>
      <c r="HZU123" s="141"/>
      <c r="HZV123" s="141"/>
      <c r="HZW123" s="141"/>
      <c r="HZX123" s="141"/>
      <c r="HZY123" s="141"/>
      <c r="HZZ123" s="141"/>
      <c r="IAA123" s="141"/>
      <c r="IAB123" s="141"/>
      <c r="IAC123" s="141"/>
      <c r="IAD123" s="141"/>
      <c r="IAE123" s="141"/>
      <c r="IAF123" s="141"/>
      <c r="IAG123" s="141"/>
      <c r="IAH123" s="141"/>
      <c r="IAI123" s="141"/>
      <c r="IAJ123" s="141"/>
      <c r="IAK123" s="141"/>
      <c r="IAL123" s="141"/>
      <c r="IAM123" s="141"/>
      <c r="IAN123" s="141"/>
      <c r="IAO123" s="141"/>
      <c r="IAP123" s="141"/>
      <c r="IAQ123" s="141"/>
      <c r="IAR123" s="141"/>
      <c r="IAS123" s="141"/>
      <c r="IAT123" s="141"/>
      <c r="IAU123" s="141"/>
      <c r="IAV123" s="141"/>
      <c r="IAW123" s="141"/>
      <c r="IAX123" s="141"/>
      <c r="IAY123" s="141"/>
      <c r="IAZ123" s="141"/>
      <c r="IBA123" s="141"/>
      <c r="IBB123" s="141"/>
      <c r="IBC123" s="141"/>
      <c r="IBD123" s="141"/>
      <c r="IBE123" s="141"/>
      <c r="IBF123" s="141"/>
      <c r="IBG123" s="141"/>
      <c r="IBH123" s="141"/>
      <c r="IBI123" s="141"/>
      <c r="IBJ123" s="141"/>
      <c r="IBK123" s="141"/>
      <c r="IBL123" s="141"/>
      <c r="IBM123" s="141"/>
      <c r="IBN123" s="141"/>
      <c r="IBO123" s="141"/>
      <c r="IBP123" s="141"/>
      <c r="IBQ123" s="141"/>
      <c r="IBR123" s="141"/>
      <c r="IBS123" s="141"/>
      <c r="IBT123" s="141"/>
      <c r="IBU123" s="141"/>
      <c r="IBV123" s="141"/>
      <c r="IBW123" s="141"/>
      <c r="IBX123" s="141"/>
      <c r="IBY123" s="141"/>
      <c r="IBZ123" s="141"/>
      <c r="ICA123" s="141"/>
      <c r="ICB123" s="141"/>
      <c r="ICC123" s="141"/>
      <c r="ICD123" s="141"/>
      <c r="ICE123" s="141"/>
      <c r="ICF123" s="141"/>
      <c r="ICG123" s="141"/>
      <c r="ICH123" s="141"/>
      <c r="ICI123" s="141"/>
      <c r="ICJ123" s="141"/>
      <c r="ICK123" s="141"/>
      <c r="ICL123" s="141"/>
      <c r="ICM123" s="141"/>
      <c r="ICN123" s="141"/>
      <c r="ICO123" s="141"/>
      <c r="ICP123" s="141"/>
      <c r="ICQ123" s="141"/>
      <c r="ICR123" s="141"/>
      <c r="ICS123" s="141"/>
      <c r="ICT123" s="141"/>
      <c r="ICU123" s="141"/>
      <c r="ICV123" s="141"/>
      <c r="ICW123" s="141"/>
      <c r="ICX123" s="141"/>
      <c r="ICY123" s="141"/>
      <c r="ICZ123" s="141"/>
      <c r="IDA123" s="141"/>
      <c r="IDB123" s="141"/>
      <c r="IDC123" s="141"/>
      <c r="IDD123" s="141"/>
      <c r="IDE123" s="141"/>
      <c r="IDF123" s="141"/>
      <c r="IDG123" s="141"/>
      <c r="IDH123" s="141"/>
      <c r="IDI123" s="141"/>
      <c r="IDJ123" s="141"/>
      <c r="IDK123" s="141"/>
      <c r="IDL123" s="141"/>
      <c r="IDM123" s="141"/>
      <c r="IDN123" s="141"/>
      <c r="IDO123" s="141"/>
      <c r="IDP123" s="141"/>
      <c r="IDQ123" s="141"/>
      <c r="IDR123" s="141"/>
      <c r="IDS123" s="141"/>
      <c r="IDT123" s="141"/>
      <c r="IDU123" s="141"/>
      <c r="IDV123" s="141"/>
      <c r="IDW123" s="141"/>
      <c r="IDX123" s="141"/>
      <c r="IDY123" s="141"/>
      <c r="IDZ123" s="141"/>
      <c r="IEA123" s="141"/>
      <c r="IEB123" s="141"/>
      <c r="IEC123" s="141"/>
      <c r="IED123" s="141"/>
      <c r="IEE123" s="141"/>
      <c r="IEF123" s="141"/>
      <c r="IEG123" s="141"/>
      <c r="IEH123" s="141"/>
      <c r="IEI123" s="141"/>
      <c r="IEJ123" s="141"/>
      <c r="IEK123" s="141"/>
      <c r="IEL123" s="141"/>
      <c r="IEM123" s="141"/>
      <c r="IEN123" s="141"/>
      <c r="IEO123" s="141"/>
      <c r="IEP123" s="141"/>
      <c r="IEQ123" s="141"/>
      <c r="IER123" s="141"/>
      <c r="IES123" s="141"/>
      <c r="IET123" s="141"/>
      <c r="IEU123" s="141"/>
      <c r="IEV123" s="141"/>
      <c r="IEW123" s="141"/>
      <c r="IEX123" s="141"/>
      <c r="IEY123" s="141"/>
      <c r="IEZ123" s="141"/>
      <c r="IFA123" s="141"/>
      <c r="IFB123" s="141"/>
      <c r="IFC123" s="141"/>
      <c r="IFD123" s="141"/>
      <c r="IFE123" s="141"/>
      <c r="IFF123" s="141"/>
      <c r="IFG123" s="141"/>
      <c r="IFH123" s="141"/>
      <c r="IFI123" s="141"/>
      <c r="IFJ123" s="141"/>
      <c r="IFK123" s="141"/>
      <c r="IFL123" s="141"/>
      <c r="IFM123" s="141"/>
      <c r="IFN123" s="141"/>
      <c r="IFO123" s="141"/>
      <c r="IFP123" s="141"/>
      <c r="IFQ123" s="141"/>
      <c r="IFR123" s="141"/>
      <c r="IFS123" s="141"/>
      <c r="IFT123" s="141"/>
      <c r="IFU123" s="141"/>
      <c r="IFV123" s="141"/>
      <c r="IFW123" s="141"/>
      <c r="IFX123" s="141"/>
      <c r="IFY123" s="141"/>
      <c r="IFZ123" s="141"/>
      <c r="IGA123" s="141"/>
      <c r="IGB123" s="141"/>
      <c r="IGC123" s="141"/>
      <c r="IGD123" s="141"/>
      <c r="IGE123" s="141"/>
      <c r="IGF123" s="141"/>
      <c r="IGG123" s="141"/>
      <c r="IGH123" s="141"/>
      <c r="IGI123" s="141"/>
      <c r="IGJ123" s="141"/>
      <c r="IGK123" s="141"/>
      <c r="IGL123" s="141"/>
      <c r="IGM123" s="141"/>
      <c r="IGN123" s="141"/>
      <c r="IGO123" s="141"/>
      <c r="IGP123" s="141"/>
      <c r="IGQ123" s="141"/>
      <c r="IGR123" s="141"/>
      <c r="IGS123" s="141"/>
      <c r="IGT123" s="141"/>
      <c r="IGU123" s="141"/>
      <c r="IGV123" s="141"/>
      <c r="IGW123" s="141"/>
      <c r="IGX123" s="141"/>
      <c r="IGY123" s="141"/>
      <c r="IGZ123" s="141"/>
      <c r="IHA123" s="141"/>
      <c r="IHB123" s="141"/>
      <c r="IHC123" s="141"/>
      <c r="IHD123" s="141"/>
      <c r="IHE123" s="141"/>
      <c r="IHF123" s="141"/>
      <c r="IHG123" s="141"/>
      <c r="IHH123" s="141"/>
      <c r="IHI123" s="141"/>
      <c r="IHJ123" s="141"/>
      <c r="IHK123" s="141"/>
      <c r="IHL123" s="141"/>
      <c r="IHM123" s="141"/>
      <c r="IHN123" s="141"/>
      <c r="IHO123" s="141"/>
      <c r="IHP123" s="141"/>
      <c r="IHQ123" s="141"/>
      <c r="IHR123" s="141"/>
      <c r="IHS123" s="141"/>
      <c r="IHT123" s="141"/>
      <c r="IHU123" s="141"/>
      <c r="IHV123" s="141"/>
      <c r="IHW123" s="141"/>
      <c r="IHX123" s="141"/>
      <c r="IHY123" s="141"/>
      <c r="IHZ123" s="141"/>
      <c r="IIA123" s="141"/>
      <c r="IIB123" s="141"/>
      <c r="IIC123" s="141"/>
      <c r="IID123" s="141"/>
      <c r="IIE123" s="141"/>
      <c r="IIF123" s="141"/>
      <c r="IIG123" s="141"/>
      <c r="IIH123" s="141"/>
      <c r="III123" s="141"/>
      <c r="IIJ123" s="141"/>
      <c r="IIK123" s="141"/>
      <c r="IIL123" s="141"/>
      <c r="IIM123" s="141"/>
      <c r="IIN123" s="141"/>
      <c r="IIO123" s="141"/>
      <c r="IIP123" s="141"/>
      <c r="IIQ123" s="141"/>
      <c r="IIR123" s="141"/>
      <c r="IIS123" s="141"/>
      <c r="IIT123" s="141"/>
      <c r="IIU123" s="141"/>
      <c r="IIV123" s="141"/>
      <c r="IIW123" s="141"/>
      <c r="IIX123" s="141"/>
      <c r="IIY123" s="141"/>
      <c r="IIZ123" s="141"/>
      <c r="IJA123" s="141"/>
      <c r="IJB123" s="141"/>
      <c r="IJC123" s="141"/>
      <c r="IJD123" s="141"/>
      <c r="IJE123" s="141"/>
      <c r="IJF123" s="141"/>
      <c r="IJG123" s="141"/>
      <c r="IJH123" s="141"/>
      <c r="IJI123" s="141"/>
      <c r="IJJ123" s="141"/>
      <c r="IJK123" s="141"/>
      <c r="IJL123" s="141"/>
      <c r="IJM123" s="141"/>
      <c r="IJN123" s="141"/>
      <c r="IJO123" s="141"/>
      <c r="IJP123" s="141"/>
      <c r="IJQ123" s="141"/>
      <c r="IJR123" s="141"/>
      <c r="IJS123" s="141"/>
      <c r="IJT123" s="141"/>
      <c r="IJU123" s="141"/>
      <c r="IJV123" s="141"/>
      <c r="IJW123" s="141"/>
      <c r="IJX123" s="141"/>
      <c r="IJY123" s="141"/>
      <c r="IJZ123" s="141"/>
      <c r="IKA123" s="141"/>
      <c r="IKB123" s="141"/>
      <c r="IKC123" s="141"/>
      <c r="IKD123" s="141"/>
      <c r="IKE123" s="141"/>
      <c r="IKF123" s="141"/>
      <c r="IKG123" s="141"/>
      <c r="IKH123" s="141"/>
      <c r="IKI123" s="141"/>
      <c r="IKJ123" s="141"/>
      <c r="IKK123" s="141"/>
      <c r="IKL123" s="141"/>
      <c r="IKM123" s="141"/>
      <c r="IKN123" s="141"/>
      <c r="IKO123" s="141"/>
      <c r="IKP123" s="141"/>
      <c r="IKQ123" s="141"/>
      <c r="IKR123" s="141"/>
      <c r="IKS123" s="141"/>
      <c r="IKT123" s="141"/>
      <c r="IKU123" s="141"/>
      <c r="IKV123" s="141"/>
      <c r="IKW123" s="141"/>
      <c r="IKX123" s="141"/>
      <c r="IKY123" s="141"/>
      <c r="IKZ123" s="141"/>
      <c r="ILA123" s="141"/>
      <c r="ILB123" s="141"/>
      <c r="ILC123" s="141"/>
      <c r="ILD123" s="141"/>
      <c r="ILE123" s="141"/>
      <c r="ILF123" s="141"/>
      <c r="ILG123" s="141"/>
      <c r="ILH123" s="141"/>
      <c r="ILI123" s="141"/>
      <c r="ILJ123" s="141"/>
      <c r="ILK123" s="141"/>
      <c r="ILL123" s="141"/>
      <c r="ILM123" s="141"/>
      <c r="ILN123" s="141"/>
      <c r="ILO123" s="141"/>
      <c r="ILP123" s="141"/>
      <c r="ILQ123" s="141"/>
      <c r="ILR123" s="141"/>
      <c r="ILS123" s="141"/>
      <c r="ILT123" s="141"/>
      <c r="ILU123" s="141"/>
      <c r="ILV123" s="141"/>
      <c r="ILW123" s="141"/>
      <c r="ILX123" s="141"/>
      <c r="ILY123" s="141"/>
      <c r="ILZ123" s="141"/>
      <c r="IMA123" s="141"/>
      <c r="IMB123" s="141"/>
      <c r="IMC123" s="141"/>
      <c r="IMD123" s="141"/>
      <c r="IME123" s="141"/>
      <c r="IMF123" s="141"/>
      <c r="IMG123" s="141"/>
      <c r="IMH123" s="141"/>
      <c r="IMI123" s="141"/>
      <c r="IMJ123" s="141"/>
      <c r="IMK123" s="141"/>
      <c r="IML123" s="141"/>
      <c r="IMM123" s="141"/>
      <c r="IMN123" s="141"/>
      <c r="IMO123" s="141"/>
      <c r="IMP123" s="141"/>
      <c r="IMQ123" s="141"/>
      <c r="IMR123" s="141"/>
      <c r="IMS123" s="141"/>
      <c r="IMT123" s="141"/>
      <c r="IMU123" s="141"/>
      <c r="IMV123" s="141"/>
      <c r="IMW123" s="141"/>
      <c r="IMX123" s="141"/>
      <c r="IMY123" s="141"/>
      <c r="IMZ123" s="141"/>
      <c r="INA123" s="141"/>
      <c r="INB123" s="141"/>
      <c r="INC123" s="141"/>
      <c r="IND123" s="141"/>
      <c r="INE123" s="141"/>
      <c r="INF123" s="141"/>
      <c r="ING123" s="141"/>
      <c r="INH123" s="141"/>
      <c r="INI123" s="141"/>
      <c r="INJ123" s="141"/>
      <c r="INK123" s="141"/>
      <c r="INL123" s="141"/>
      <c r="INM123" s="141"/>
      <c r="INN123" s="141"/>
      <c r="INO123" s="141"/>
      <c r="INP123" s="141"/>
      <c r="INQ123" s="141"/>
      <c r="INR123" s="141"/>
      <c r="INS123" s="141"/>
      <c r="INT123" s="141"/>
      <c r="INU123" s="141"/>
      <c r="INV123" s="141"/>
      <c r="INW123" s="141"/>
      <c r="INX123" s="141"/>
      <c r="INY123" s="141"/>
      <c r="INZ123" s="141"/>
      <c r="IOA123" s="141"/>
      <c r="IOB123" s="141"/>
      <c r="IOC123" s="141"/>
      <c r="IOD123" s="141"/>
      <c r="IOE123" s="141"/>
      <c r="IOF123" s="141"/>
      <c r="IOG123" s="141"/>
      <c r="IOH123" s="141"/>
      <c r="IOI123" s="141"/>
      <c r="IOJ123" s="141"/>
      <c r="IOK123" s="141"/>
      <c r="IOL123" s="141"/>
      <c r="IOM123" s="141"/>
      <c r="ION123" s="141"/>
      <c r="IOO123" s="141"/>
      <c r="IOP123" s="141"/>
      <c r="IOQ123" s="141"/>
      <c r="IOR123" s="141"/>
      <c r="IOS123" s="141"/>
      <c r="IOT123" s="141"/>
      <c r="IOU123" s="141"/>
      <c r="IOV123" s="141"/>
      <c r="IOW123" s="141"/>
      <c r="IOX123" s="141"/>
      <c r="IOY123" s="141"/>
      <c r="IOZ123" s="141"/>
      <c r="IPA123" s="141"/>
      <c r="IPB123" s="141"/>
      <c r="IPC123" s="141"/>
      <c r="IPD123" s="141"/>
      <c r="IPE123" s="141"/>
      <c r="IPF123" s="141"/>
      <c r="IPG123" s="141"/>
      <c r="IPH123" s="141"/>
      <c r="IPI123" s="141"/>
      <c r="IPJ123" s="141"/>
      <c r="IPK123" s="141"/>
      <c r="IPL123" s="141"/>
      <c r="IPM123" s="141"/>
      <c r="IPN123" s="141"/>
      <c r="IPO123" s="141"/>
      <c r="IPP123" s="141"/>
      <c r="IPQ123" s="141"/>
      <c r="IPR123" s="141"/>
      <c r="IPS123" s="141"/>
      <c r="IPT123" s="141"/>
      <c r="IPU123" s="141"/>
      <c r="IPV123" s="141"/>
      <c r="IPW123" s="141"/>
      <c r="IPX123" s="141"/>
      <c r="IPY123" s="141"/>
      <c r="IPZ123" s="141"/>
      <c r="IQA123" s="141"/>
      <c r="IQB123" s="141"/>
      <c r="IQC123" s="141"/>
      <c r="IQD123" s="141"/>
      <c r="IQE123" s="141"/>
      <c r="IQF123" s="141"/>
      <c r="IQG123" s="141"/>
      <c r="IQH123" s="141"/>
      <c r="IQI123" s="141"/>
      <c r="IQJ123" s="141"/>
      <c r="IQK123" s="141"/>
      <c r="IQL123" s="141"/>
      <c r="IQM123" s="141"/>
      <c r="IQN123" s="141"/>
      <c r="IQO123" s="141"/>
      <c r="IQP123" s="141"/>
      <c r="IQQ123" s="141"/>
      <c r="IQR123" s="141"/>
      <c r="IQS123" s="141"/>
      <c r="IQT123" s="141"/>
      <c r="IQU123" s="141"/>
      <c r="IQV123" s="141"/>
      <c r="IQW123" s="141"/>
      <c r="IQX123" s="141"/>
      <c r="IQY123" s="141"/>
      <c r="IQZ123" s="141"/>
      <c r="IRA123" s="141"/>
      <c r="IRB123" s="141"/>
      <c r="IRC123" s="141"/>
      <c r="IRD123" s="141"/>
      <c r="IRE123" s="141"/>
      <c r="IRF123" s="141"/>
      <c r="IRG123" s="141"/>
      <c r="IRH123" s="141"/>
      <c r="IRI123" s="141"/>
      <c r="IRJ123" s="141"/>
      <c r="IRK123" s="141"/>
      <c r="IRL123" s="141"/>
      <c r="IRM123" s="141"/>
      <c r="IRN123" s="141"/>
      <c r="IRO123" s="141"/>
      <c r="IRP123" s="141"/>
      <c r="IRQ123" s="141"/>
      <c r="IRR123" s="141"/>
      <c r="IRS123" s="141"/>
      <c r="IRT123" s="141"/>
      <c r="IRU123" s="141"/>
      <c r="IRV123" s="141"/>
      <c r="IRW123" s="141"/>
      <c r="IRX123" s="141"/>
      <c r="IRY123" s="141"/>
      <c r="IRZ123" s="141"/>
      <c r="ISA123" s="141"/>
      <c r="ISB123" s="141"/>
      <c r="ISC123" s="141"/>
      <c r="ISD123" s="141"/>
      <c r="ISE123" s="141"/>
      <c r="ISF123" s="141"/>
      <c r="ISG123" s="141"/>
      <c r="ISH123" s="141"/>
      <c r="ISI123" s="141"/>
      <c r="ISJ123" s="141"/>
      <c r="ISK123" s="141"/>
      <c r="ISL123" s="141"/>
      <c r="ISM123" s="141"/>
      <c r="ISN123" s="141"/>
      <c r="ISO123" s="141"/>
      <c r="ISP123" s="141"/>
      <c r="ISQ123" s="141"/>
      <c r="ISR123" s="141"/>
      <c r="ISS123" s="141"/>
      <c r="IST123" s="141"/>
      <c r="ISU123" s="141"/>
      <c r="ISV123" s="141"/>
      <c r="ISW123" s="141"/>
      <c r="ISX123" s="141"/>
      <c r="ISY123" s="141"/>
      <c r="ISZ123" s="141"/>
      <c r="ITA123" s="141"/>
      <c r="ITB123" s="141"/>
      <c r="ITC123" s="141"/>
      <c r="ITD123" s="141"/>
      <c r="ITE123" s="141"/>
      <c r="ITF123" s="141"/>
      <c r="ITG123" s="141"/>
      <c r="ITH123" s="141"/>
      <c r="ITI123" s="141"/>
      <c r="ITJ123" s="141"/>
      <c r="ITK123" s="141"/>
      <c r="ITL123" s="141"/>
      <c r="ITM123" s="141"/>
      <c r="ITN123" s="141"/>
      <c r="ITO123" s="141"/>
      <c r="ITP123" s="141"/>
      <c r="ITQ123" s="141"/>
      <c r="ITR123" s="141"/>
      <c r="ITS123" s="141"/>
      <c r="ITT123" s="141"/>
      <c r="ITU123" s="141"/>
      <c r="ITV123" s="141"/>
      <c r="ITW123" s="141"/>
      <c r="ITX123" s="141"/>
      <c r="ITY123" s="141"/>
      <c r="ITZ123" s="141"/>
      <c r="IUA123" s="141"/>
      <c r="IUB123" s="141"/>
      <c r="IUC123" s="141"/>
      <c r="IUD123" s="141"/>
      <c r="IUE123" s="141"/>
      <c r="IUF123" s="141"/>
      <c r="IUG123" s="141"/>
      <c r="IUH123" s="141"/>
      <c r="IUI123" s="141"/>
      <c r="IUJ123" s="141"/>
      <c r="IUK123" s="141"/>
      <c r="IUL123" s="141"/>
      <c r="IUM123" s="141"/>
      <c r="IUN123" s="141"/>
      <c r="IUO123" s="141"/>
      <c r="IUP123" s="141"/>
      <c r="IUQ123" s="141"/>
      <c r="IUR123" s="141"/>
      <c r="IUS123" s="141"/>
      <c r="IUT123" s="141"/>
      <c r="IUU123" s="141"/>
      <c r="IUV123" s="141"/>
      <c r="IUW123" s="141"/>
      <c r="IUX123" s="141"/>
      <c r="IUY123" s="141"/>
      <c r="IUZ123" s="141"/>
      <c r="IVA123" s="141"/>
      <c r="IVB123" s="141"/>
      <c r="IVC123" s="141"/>
      <c r="IVD123" s="141"/>
      <c r="IVE123" s="141"/>
      <c r="IVF123" s="141"/>
      <c r="IVG123" s="141"/>
      <c r="IVH123" s="141"/>
      <c r="IVI123" s="141"/>
      <c r="IVJ123" s="141"/>
      <c r="IVK123" s="141"/>
      <c r="IVL123" s="141"/>
      <c r="IVM123" s="141"/>
      <c r="IVN123" s="141"/>
      <c r="IVO123" s="141"/>
      <c r="IVP123" s="141"/>
      <c r="IVQ123" s="141"/>
      <c r="IVR123" s="141"/>
      <c r="IVS123" s="141"/>
      <c r="IVT123" s="141"/>
      <c r="IVU123" s="141"/>
      <c r="IVV123" s="141"/>
      <c r="IVW123" s="141"/>
      <c r="IVX123" s="141"/>
      <c r="IVY123" s="141"/>
      <c r="IVZ123" s="141"/>
      <c r="IWA123" s="141"/>
      <c r="IWB123" s="141"/>
      <c r="IWC123" s="141"/>
      <c r="IWD123" s="141"/>
      <c r="IWE123" s="141"/>
      <c r="IWF123" s="141"/>
      <c r="IWG123" s="141"/>
      <c r="IWH123" s="141"/>
      <c r="IWI123" s="141"/>
      <c r="IWJ123" s="141"/>
      <c r="IWK123" s="141"/>
      <c r="IWL123" s="141"/>
      <c r="IWM123" s="141"/>
      <c r="IWN123" s="141"/>
      <c r="IWO123" s="141"/>
      <c r="IWP123" s="141"/>
      <c r="IWQ123" s="141"/>
      <c r="IWR123" s="141"/>
      <c r="IWS123" s="141"/>
      <c r="IWT123" s="141"/>
      <c r="IWU123" s="141"/>
      <c r="IWV123" s="141"/>
      <c r="IWW123" s="141"/>
      <c r="IWX123" s="141"/>
      <c r="IWY123" s="141"/>
      <c r="IWZ123" s="141"/>
      <c r="IXA123" s="141"/>
      <c r="IXB123" s="141"/>
      <c r="IXC123" s="141"/>
      <c r="IXD123" s="141"/>
      <c r="IXE123" s="141"/>
      <c r="IXF123" s="141"/>
      <c r="IXG123" s="141"/>
      <c r="IXH123" s="141"/>
      <c r="IXI123" s="141"/>
      <c r="IXJ123" s="141"/>
      <c r="IXK123" s="141"/>
      <c r="IXL123" s="141"/>
      <c r="IXM123" s="141"/>
      <c r="IXN123" s="141"/>
      <c r="IXO123" s="141"/>
      <c r="IXP123" s="141"/>
      <c r="IXQ123" s="141"/>
      <c r="IXR123" s="141"/>
      <c r="IXS123" s="141"/>
      <c r="IXT123" s="141"/>
      <c r="IXU123" s="141"/>
      <c r="IXV123" s="141"/>
      <c r="IXW123" s="141"/>
      <c r="IXX123" s="141"/>
      <c r="IXY123" s="141"/>
      <c r="IXZ123" s="141"/>
      <c r="IYA123" s="141"/>
      <c r="IYB123" s="141"/>
      <c r="IYC123" s="141"/>
      <c r="IYD123" s="141"/>
      <c r="IYE123" s="141"/>
      <c r="IYF123" s="141"/>
      <c r="IYG123" s="141"/>
      <c r="IYH123" s="141"/>
      <c r="IYI123" s="141"/>
      <c r="IYJ123" s="141"/>
      <c r="IYK123" s="141"/>
      <c r="IYL123" s="141"/>
      <c r="IYM123" s="141"/>
      <c r="IYN123" s="141"/>
      <c r="IYO123" s="141"/>
      <c r="IYP123" s="141"/>
      <c r="IYQ123" s="141"/>
      <c r="IYR123" s="141"/>
      <c r="IYS123" s="141"/>
      <c r="IYT123" s="141"/>
      <c r="IYU123" s="141"/>
      <c r="IYV123" s="141"/>
      <c r="IYW123" s="141"/>
      <c r="IYX123" s="141"/>
      <c r="IYY123" s="141"/>
      <c r="IYZ123" s="141"/>
      <c r="IZA123" s="141"/>
      <c r="IZB123" s="141"/>
      <c r="IZC123" s="141"/>
      <c r="IZD123" s="141"/>
      <c r="IZE123" s="141"/>
      <c r="IZF123" s="141"/>
      <c r="IZG123" s="141"/>
      <c r="IZH123" s="141"/>
      <c r="IZI123" s="141"/>
      <c r="IZJ123" s="141"/>
      <c r="IZK123" s="141"/>
      <c r="IZL123" s="141"/>
      <c r="IZM123" s="141"/>
      <c r="IZN123" s="141"/>
      <c r="IZO123" s="141"/>
      <c r="IZP123" s="141"/>
      <c r="IZQ123" s="141"/>
      <c r="IZR123" s="141"/>
      <c r="IZS123" s="141"/>
      <c r="IZT123" s="141"/>
      <c r="IZU123" s="141"/>
      <c r="IZV123" s="141"/>
      <c r="IZW123" s="141"/>
      <c r="IZX123" s="141"/>
      <c r="IZY123" s="141"/>
      <c r="IZZ123" s="141"/>
      <c r="JAA123" s="141"/>
      <c r="JAB123" s="141"/>
      <c r="JAC123" s="141"/>
      <c r="JAD123" s="141"/>
      <c r="JAE123" s="141"/>
      <c r="JAF123" s="141"/>
      <c r="JAG123" s="141"/>
      <c r="JAH123" s="141"/>
      <c r="JAI123" s="141"/>
      <c r="JAJ123" s="141"/>
      <c r="JAK123" s="141"/>
      <c r="JAL123" s="141"/>
      <c r="JAM123" s="141"/>
      <c r="JAN123" s="141"/>
      <c r="JAO123" s="141"/>
      <c r="JAP123" s="141"/>
      <c r="JAQ123" s="141"/>
      <c r="JAR123" s="141"/>
      <c r="JAS123" s="141"/>
      <c r="JAT123" s="141"/>
      <c r="JAU123" s="141"/>
      <c r="JAV123" s="141"/>
      <c r="JAW123" s="141"/>
      <c r="JAX123" s="141"/>
      <c r="JAY123" s="141"/>
      <c r="JAZ123" s="141"/>
      <c r="JBA123" s="141"/>
      <c r="JBB123" s="141"/>
      <c r="JBC123" s="141"/>
      <c r="JBD123" s="141"/>
      <c r="JBE123" s="141"/>
      <c r="JBF123" s="141"/>
      <c r="JBG123" s="141"/>
      <c r="JBH123" s="141"/>
      <c r="JBI123" s="141"/>
      <c r="JBJ123" s="141"/>
      <c r="JBK123" s="141"/>
      <c r="JBL123" s="141"/>
      <c r="JBM123" s="141"/>
      <c r="JBN123" s="141"/>
      <c r="JBO123" s="141"/>
      <c r="JBP123" s="141"/>
      <c r="JBQ123" s="141"/>
      <c r="JBR123" s="141"/>
      <c r="JBS123" s="141"/>
      <c r="JBT123" s="141"/>
      <c r="JBU123" s="141"/>
      <c r="JBV123" s="141"/>
      <c r="JBW123" s="141"/>
      <c r="JBX123" s="141"/>
      <c r="JBY123" s="141"/>
      <c r="JBZ123" s="141"/>
      <c r="JCA123" s="141"/>
      <c r="JCB123" s="141"/>
      <c r="JCC123" s="141"/>
      <c r="JCD123" s="141"/>
      <c r="JCE123" s="141"/>
      <c r="JCF123" s="141"/>
      <c r="JCG123" s="141"/>
      <c r="JCH123" s="141"/>
      <c r="JCI123" s="141"/>
      <c r="JCJ123" s="141"/>
      <c r="JCK123" s="141"/>
      <c r="JCL123" s="141"/>
      <c r="JCM123" s="141"/>
      <c r="JCN123" s="141"/>
      <c r="JCO123" s="141"/>
      <c r="JCP123" s="141"/>
      <c r="JCQ123" s="141"/>
      <c r="JCR123" s="141"/>
      <c r="JCS123" s="141"/>
      <c r="JCT123" s="141"/>
      <c r="JCU123" s="141"/>
      <c r="JCV123" s="141"/>
      <c r="JCW123" s="141"/>
      <c r="JCX123" s="141"/>
      <c r="JCY123" s="141"/>
      <c r="JCZ123" s="141"/>
      <c r="JDA123" s="141"/>
      <c r="JDB123" s="141"/>
      <c r="JDC123" s="141"/>
      <c r="JDD123" s="141"/>
      <c r="JDE123" s="141"/>
      <c r="JDF123" s="141"/>
      <c r="JDG123" s="141"/>
      <c r="JDH123" s="141"/>
      <c r="JDI123" s="141"/>
      <c r="JDJ123" s="141"/>
      <c r="JDK123" s="141"/>
      <c r="JDL123" s="141"/>
      <c r="JDM123" s="141"/>
      <c r="JDN123" s="141"/>
      <c r="JDO123" s="141"/>
      <c r="JDP123" s="141"/>
      <c r="JDQ123" s="141"/>
      <c r="JDR123" s="141"/>
      <c r="JDS123" s="141"/>
      <c r="JDT123" s="141"/>
      <c r="JDU123" s="141"/>
      <c r="JDV123" s="141"/>
      <c r="JDW123" s="141"/>
      <c r="JDX123" s="141"/>
      <c r="JDY123" s="141"/>
      <c r="JDZ123" s="141"/>
      <c r="JEA123" s="141"/>
      <c r="JEB123" s="141"/>
      <c r="JEC123" s="141"/>
      <c r="JED123" s="141"/>
      <c r="JEE123" s="141"/>
      <c r="JEF123" s="141"/>
      <c r="JEG123" s="141"/>
      <c r="JEH123" s="141"/>
      <c r="JEI123" s="141"/>
      <c r="JEJ123" s="141"/>
      <c r="JEK123" s="141"/>
      <c r="JEL123" s="141"/>
      <c r="JEM123" s="141"/>
      <c r="JEN123" s="141"/>
      <c r="JEO123" s="141"/>
      <c r="JEP123" s="141"/>
      <c r="JEQ123" s="141"/>
      <c r="JER123" s="141"/>
      <c r="JES123" s="141"/>
      <c r="JET123" s="141"/>
      <c r="JEU123" s="141"/>
      <c r="JEV123" s="141"/>
      <c r="JEW123" s="141"/>
      <c r="JEX123" s="141"/>
      <c r="JEY123" s="141"/>
      <c r="JEZ123" s="141"/>
      <c r="JFA123" s="141"/>
      <c r="JFB123" s="141"/>
      <c r="JFC123" s="141"/>
      <c r="JFD123" s="141"/>
      <c r="JFE123" s="141"/>
      <c r="JFF123" s="141"/>
      <c r="JFG123" s="141"/>
      <c r="JFH123" s="141"/>
      <c r="JFI123" s="141"/>
      <c r="JFJ123" s="141"/>
      <c r="JFK123" s="141"/>
      <c r="JFL123" s="141"/>
      <c r="JFM123" s="141"/>
      <c r="JFN123" s="141"/>
      <c r="JFO123" s="141"/>
      <c r="JFP123" s="141"/>
      <c r="JFQ123" s="141"/>
      <c r="JFR123" s="141"/>
      <c r="JFS123" s="141"/>
      <c r="JFT123" s="141"/>
      <c r="JFU123" s="141"/>
      <c r="JFV123" s="141"/>
      <c r="JFW123" s="141"/>
      <c r="JFX123" s="141"/>
      <c r="JFY123" s="141"/>
      <c r="JFZ123" s="141"/>
      <c r="JGA123" s="141"/>
      <c r="JGB123" s="141"/>
      <c r="JGC123" s="141"/>
      <c r="JGD123" s="141"/>
      <c r="JGE123" s="141"/>
      <c r="JGF123" s="141"/>
      <c r="JGG123" s="141"/>
      <c r="JGH123" s="141"/>
      <c r="JGI123" s="141"/>
      <c r="JGJ123" s="141"/>
      <c r="JGK123" s="141"/>
      <c r="JGL123" s="141"/>
      <c r="JGM123" s="141"/>
      <c r="JGN123" s="141"/>
      <c r="JGO123" s="141"/>
      <c r="JGP123" s="141"/>
      <c r="JGQ123" s="141"/>
      <c r="JGR123" s="141"/>
      <c r="JGS123" s="141"/>
      <c r="JGT123" s="141"/>
      <c r="JGU123" s="141"/>
      <c r="JGV123" s="141"/>
      <c r="JGW123" s="141"/>
      <c r="JGX123" s="141"/>
      <c r="JGY123" s="141"/>
      <c r="JGZ123" s="141"/>
      <c r="JHA123" s="141"/>
      <c r="JHB123" s="141"/>
      <c r="JHC123" s="141"/>
      <c r="JHD123" s="141"/>
      <c r="JHE123" s="141"/>
      <c r="JHF123" s="141"/>
      <c r="JHG123" s="141"/>
      <c r="JHH123" s="141"/>
      <c r="JHI123" s="141"/>
      <c r="JHJ123" s="141"/>
      <c r="JHK123" s="141"/>
      <c r="JHL123" s="141"/>
      <c r="JHM123" s="141"/>
      <c r="JHN123" s="141"/>
      <c r="JHO123" s="141"/>
      <c r="JHP123" s="141"/>
      <c r="JHQ123" s="141"/>
      <c r="JHR123" s="141"/>
      <c r="JHS123" s="141"/>
      <c r="JHT123" s="141"/>
      <c r="JHU123" s="141"/>
      <c r="JHV123" s="141"/>
      <c r="JHW123" s="141"/>
      <c r="JHX123" s="141"/>
      <c r="JHY123" s="141"/>
      <c r="JHZ123" s="141"/>
      <c r="JIA123" s="141"/>
      <c r="JIB123" s="141"/>
      <c r="JIC123" s="141"/>
      <c r="JID123" s="141"/>
      <c r="JIE123" s="141"/>
      <c r="JIF123" s="141"/>
      <c r="JIG123" s="141"/>
      <c r="JIH123" s="141"/>
      <c r="JII123" s="141"/>
      <c r="JIJ123" s="141"/>
      <c r="JIK123" s="141"/>
      <c r="JIL123" s="141"/>
      <c r="JIM123" s="141"/>
      <c r="JIN123" s="141"/>
      <c r="JIO123" s="141"/>
      <c r="JIP123" s="141"/>
      <c r="JIQ123" s="141"/>
      <c r="JIR123" s="141"/>
      <c r="JIS123" s="141"/>
      <c r="JIT123" s="141"/>
      <c r="JIU123" s="141"/>
      <c r="JIV123" s="141"/>
      <c r="JIW123" s="141"/>
      <c r="JIX123" s="141"/>
      <c r="JIY123" s="141"/>
      <c r="JIZ123" s="141"/>
      <c r="JJA123" s="141"/>
      <c r="JJB123" s="141"/>
      <c r="JJC123" s="141"/>
      <c r="JJD123" s="141"/>
      <c r="JJE123" s="141"/>
      <c r="JJF123" s="141"/>
      <c r="JJG123" s="141"/>
      <c r="JJH123" s="141"/>
      <c r="JJI123" s="141"/>
      <c r="JJJ123" s="141"/>
      <c r="JJK123" s="141"/>
      <c r="JJL123" s="141"/>
      <c r="JJM123" s="141"/>
      <c r="JJN123" s="141"/>
      <c r="JJO123" s="141"/>
      <c r="JJP123" s="141"/>
      <c r="JJQ123" s="141"/>
      <c r="JJR123" s="141"/>
      <c r="JJS123" s="141"/>
      <c r="JJT123" s="141"/>
      <c r="JJU123" s="141"/>
      <c r="JJV123" s="141"/>
      <c r="JJW123" s="141"/>
      <c r="JJX123" s="141"/>
      <c r="JJY123" s="141"/>
      <c r="JJZ123" s="141"/>
      <c r="JKA123" s="141"/>
      <c r="JKB123" s="141"/>
      <c r="JKC123" s="141"/>
      <c r="JKD123" s="141"/>
      <c r="JKE123" s="141"/>
      <c r="JKF123" s="141"/>
      <c r="JKG123" s="141"/>
      <c r="JKH123" s="141"/>
      <c r="JKI123" s="141"/>
      <c r="JKJ123" s="141"/>
      <c r="JKK123" s="141"/>
      <c r="JKL123" s="141"/>
      <c r="JKM123" s="141"/>
      <c r="JKN123" s="141"/>
      <c r="JKO123" s="141"/>
      <c r="JKP123" s="141"/>
      <c r="JKQ123" s="141"/>
      <c r="JKR123" s="141"/>
      <c r="JKS123" s="141"/>
      <c r="JKT123" s="141"/>
      <c r="JKU123" s="141"/>
      <c r="JKV123" s="141"/>
      <c r="JKW123" s="141"/>
      <c r="JKX123" s="141"/>
      <c r="JKY123" s="141"/>
      <c r="JKZ123" s="141"/>
      <c r="JLA123" s="141"/>
      <c r="JLB123" s="141"/>
      <c r="JLC123" s="141"/>
      <c r="JLD123" s="141"/>
      <c r="JLE123" s="141"/>
      <c r="JLF123" s="141"/>
      <c r="JLG123" s="141"/>
      <c r="JLH123" s="141"/>
      <c r="JLI123" s="141"/>
      <c r="JLJ123" s="141"/>
      <c r="JLK123" s="141"/>
      <c r="JLL123" s="141"/>
      <c r="JLM123" s="141"/>
      <c r="JLN123" s="141"/>
      <c r="JLO123" s="141"/>
      <c r="JLP123" s="141"/>
      <c r="JLQ123" s="141"/>
      <c r="JLR123" s="141"/>
      <c r="JLS123" s="141"/>
      <c r="JLT123" s="141"/>
      <c r="JLU123" s="141"/>
      <c r="JLV123" s="141"/>
      <c r="JLW123" s="141"/>
      <c r="JLX123" s="141"/>
      <c r="JLY123" s="141"/>
      <c r="JLZ123" s="141"/>
      <c r="JMA123" s="141"/>
      <c r="JMB123" s="141"/>
      <c r="JMC123" s="141"/>
      <c r="JMD123" s="141"/>
      <c r="JME123" s="141"/>
      <c r="JMF123" s="141"/>
      <c r="JMG123" s="141"/>
      <c r="JMH123" s="141"/>
      <c r="JMI123" s="141"/>
      <c r="JMJ123" s="141"/>
      <c r="JMK123" s="141"/>
      <c r="JML123" s="141"/>
      <c r="JMM123" s="141"/>
      <c r="JMN123" s="141"/>
      <c r="JMO123" s="141"/>
      <c r="JMP123" s="141"/>
      <c r="JMQ123" s="141"/>
      <c r="JMR123" s="141"/>
      <c r="JMS123" s="141"/>
      <c r="JMT123" s="141"/>
      <c r="JMU123" s="141"/>
      <c r="JMV123" s="141"/>
      <c r="JMW123" s="141"/>
      <c r="JMX123" s="141"/>
      <c r="JMY123" s="141"/>
      <c r="JMZ123" s="141"/>
      <c r="JNA123" s="141"/>
      <c r="JNB123" s="141"/>
      <c r="JNC123" s="141"/>
      <c r="JND123" s="141"/>
      <c r="JNE123" s="141"/>
      <c r="JNF123" s="141"/>
      <c r="JNG123" s="141"/>
      <c r="JNH123" s="141"/>
      <c r="JNI123" s="141"/>
      <c r="JNJ123" s="141"/>
      <c r="JNK123" s="141"/>
      <c r="JNL123" s="141"/>
      <c r="JNM123" s="141"/>
      <c r="JNN123" s="141"/>
      <c r="JNO123" s="141"/>
      <c r="JNP123" s="141"/>
      <c r="JNQ123" s="141"/>
      <c r="JNR123" s="141"/>
      <c r="JNS123" s="141"/>
      <c r="JNT123" s="141"/>
      <c r="JNU123" s="141"/>
      <c r="JNV123" s="141"/>
      <c r="JNW123" s="141"/>
      <c r="JNX123" s="141"/>
      <c r="JNY123" s="141"/>
      <c r="JNZ123" s="141"/>
      <c r="JOA123" s="141"/>
      <c r="JOB123" s="141"/>
      <c r="JOC123" s="141"/>
      <c r="JOD123" s="141"/>
      <c r="JOE123" s="141"/>
      <c r="JOF123" s="141"/>
      <c r="JOG123" s="141"/>
      <c r="JOH123" s="141"/>
      <c r="JOI123" s="141"/>
      <c r="JOJ123" s="141"/>
      <c r="JOK123" s="141"/>
      <c r="JOL123" s="141"/>
      <c r="JOM123" s="141"/>
      <c r="JON123" s="141"/>
      <c r="JOO123" s="141"/>
      <c r="JOP123" s="141"/>
      <c r="JOQ123" s="141"/>
      <c r="JOR123" s="141"/>
      <c r="JOS123" s="141"/>
      <c r="JOT123" s="141"/>
      <c r="JOU123" s="141"/>
      <c r="JOV123" s="141"/>
      <c r="JOW123" s="141"/>
      <c r="JOX123" s="141"/>
      <c r="JOY123" s="141"/>
      <c r="JOZ123" s="141"/>
      <c r="JPA123" s="141"/>
      <c r="JPB123" s="141"/>
      <c r="JPC123" s="141"/>
      <c r="JPD123" s="141"/>
      <c r="JPE123" s="141"/>
      <c r="JPF123" s="141"/>
      <c r="JPG123" s="141"/>
      <c r="JPH123" s="141"/>
      <c r="JPI123" s="141"/>
      <c r="JPJ123" s="141"/>
      <c r="JPK123" s="141"/>
      <c r="JPL123" s="141"/>
      <c r="JPM123" s="141"/>
      <c r="JPN123" s="141"/>
      <c r="JPO123" s="141"/>
      <c r="JPP123" s="141"/>
      <c r="JPQ123" s="141"/>
      <c r="JPR123" s="141"/>
      <c r="JPS123" s="141"/>
      <c r="JPT123" s="141"/>
      <c r="JPU123" s="141"/>
      <c r="JPV123" s="141"/>
      <c r="JPW123" s="141"/>
      <c r="JPX123" s="141"/>
      <c r="JPY123" s="141"/>
      <c r="JPZ123" s="141"/>
      <c r="JQA123" s="141"/>
      <c r="JQB123" s="141"/>
      <c r="JQC123" s="141"/>
      <c r="JQD123" s="141"/>
      <c r="JQE123" s="141"/>
      <c r="JQF123" s="141"/>
      <c r="JQG123" s="141"/>
      <c r="JQH123" s="141"/>
      <c r="JQI123" s="141"/>
      <c r="JQJ123" s="141"/>
      <c r="JQK123" s="141"/>
      <c r="JQL123" s="141"/>
      <c r="JQM123" s="141"/>
      <c r="JQN123" s="141"/>
      <c r="JQO123" s="141"/>
      <c r="JQP123" s="141"/>
      <c r="JQQ123" s="141"/>
      <c r="JQR123" s="141"/>
      <c r="JQS123" s="141"/>
      <c r="JQT123" s="141"/>
      <c r="JQU123" s="141"/>
      <c r="JQV123" s="141"/>
      <c r="JQW123" s="141"/>
      <c r="JQX123" s="141"/>
      <c r="JQY123" s="141"/>
      <c r="JQZ123" s="141"/>
      <c r="JRA123" s="141"/>
      <c r="JRB123" s="141"/>
      <c r="JRC123" s="141"/>
      <c r="JRD123" s="141"/>
      <c r="JRE123" s="141"/>
      <c r="JRF123" s="141"/>
      <c r="JRG123" s="141"/>
      <c r="JRH123" s="141"/>
      <c r="JRI123" s="141"/>
      <c r="JRJ123" s="141"/>
      <c r="JRK123" s="141"/>
      <c r="JRL123" s="141"/>
      <c r="JRM123" s="141"/>
      <c r="JRN123" s="141"/>
      <c r="JRO123" s="141"/>
      <c r="JRP123" s="141"/>
      <c r="JRQ123" s="141"/>
      <c r="JRR123" s="141"/>
      <c r="JRS123" s="141"/>
      <c r="JRT123" s="141"/>
      <c r="JRU123" s="141"/>
      <c r="JRV123" s="141"/>
      <c r="JRW123" s="141"/>
      <c r="JRX123" s="141"/>
      <c r="JRY123" s="141"/>
      <c r="JRZ123" s="141"/>
      <c r="JSA123" s="141"/>
      <c r="JSB123" s="141"/>
      <c r="JSC123" s="141"/>
      <c r="JSD123" s="141"/>
      <c r="JSE123" s="141"/>
      <c r="JSF123" s="141"/>
      <c r="JSG123" s="141"/>
      <c r="JSH123" s="141"/>
      <c r="JSI123" s="141"/>
      <c r="JSJ123" s="141"/>
      <c r="JSK123" s="141"/>
      <c r="JSL123" s="141"/>
      <c r="JSM123" s="141"/>
      <c r="JSN123" s="141"/>
      <c r="JSO123" s="141"/>
      <c r="JSP123" s="141"/>
      <c r="JSQ123" s="141"/>
      <c r="JSR123" s="141"/>
      <c r="JSS123" s="141"/>
      <c r="JST123" s="141"/>
      <c r="JSU123" s="141"/>
      <c r="JSV123" s="141"/>
      <c r="JSW123" s="141"/>
      <c r="JSX123" s="141"/>
      <c r="JSY123" s="141"/>
      <c r="JSZ123" s="141"/>
      <c r="JTA123" s="141"/>
      <c r="JTB123" s="141"/>
      <c r="JTC123" s="141"/>
      <c r="JTD123" s="141"/>
      <c r="JTE123" s="141"/>
      <c r="JTF123" s="141"/>
      <c r="JTG123" s="141"/>
      <c r="JTH123" s="141"/>
      <c r="JTI123" s="141"/>
      <c r="JTJ123" s="141"/>
      <c r="JTK123" s="141"/>
      <c r="JTL123" s="141"/>
      <c r="JTM123" s="141"/>
      <c r="JTN123" s="141"/>
      <c r="JTO123" s="141"/>
      <c r="JTP123" s="141"/>
      <c r="JTQ123" s="141"/>
      <c r="JTR123" s="141"/>
      <c r="JTS123" s="141"/>
      <c r="JTT123" s="141"/>
      <c r="JTU123" s="141"/>
      <c r="JTV123" s="141"/>
      <c r="JTW123" s="141"/>
      <c r="JTX123" s="141"/>
      <c r="JTY123" s="141"/>
      <c r="JTZ123" s="141"/>
      <c r="JUA123" s="141"/>
      <c r="JUB123" s="141"/>
      <c r="JUC123" s="141"/>
      <c r="JUD123" s="141"/>
      <c r="JUE123" s="141"/>
      <c r="JUF123" s="141"/>
      <c r="JUG123" s="141"/>
      <c r="JUH123" s="141"/>
      <c r="JUI123" s="141"/>
      <c r="JUJ123" s="141"/>
      <c r="JUK123" s="141"/>
      <c r="JUL123" s="141"/>
      <c r="JUM123" s="141"/>
      <c r="JUN123" s="141"/>
      <c r="JUO123" s="141"/>
      <c r="JUP123" s="141"/>
      <c r="JUQ123" s="141"/>
      <c r="JUR123" s="141"/>
      <c r="JUS123" s="141"/>
      <c r="JUT123" s="141"/>
      <c r="JUU123" s="141"/>
      <c r="JUV123" s="141"/>
      <c r="JUW123" s="141"/>
      <c r="JUX123" s="141"/>
      <c r="JUY123" s="141"/>
      <c r="JUZ123" s="141"/>
      <c r="JVA123" s="141"/>
      <c r="JVB123" s="141"/>
      <c r="JVC123" s="141"/>
      <c r="JVD123" s="141"/>
      <c r="JVE123" s="141"/>
      <c r="JVF123" s="141"/>
      <c r="JVG123" s="141"/>
      <c r="JVH123" s="141"/>
      <c r="JVI123" s="141"/>
      <c r="JVJ123" s="141"/>
      <c r="JVK123" s="141"/>
      <c r="JVL123" s="141"/>
      <c r="JVM123" s="141"/>
      <c r="JVN123" s="141"/>
      <c r="JVO123" s="141"/>
      <c r="JVP123" s="141"/>
      <c r="JVQ123" s="141"/>
      <c r="JVR123" s="141"/>
      <c r="JVS123" s="141"/>
      <c r="JVT123" s="141"/>
      <c r="JVU123" s="141"/>
      <c r="JVV123" s="141"/>
      <c r="JVW123" s="141"/>
      <c r="JVX123" s="141"/>
      <c r="JVY123" s="141"/>
      <c r="JVZ123" s="141"/>
      <c r="JWA123" s="141"/>
      <c r="JWB123" s="141"/>
      <c r="JWC123" s="141"/>
      <c r="JWD123" s="141"/>
      <c r="JWE123" s="141"/>
      <c r="JWF123" s="141"/>
      <c r="JWG123" s="141"/>
      <c r="JWH123" s="141"/>
      <c r="JWI123" s="141"/>
      <c r="JWJ123" s="141"/>
      <c r="JWK123" s="141"/>
      <c r="JWL123" s="141"/>
      <c r="JWM123" s="141"/>
      <c r="JWN123" s="141"/>
      <c r="JWO123" s="141"/>
      <c r="JWP123" s="141"/>
      <c r="JWQ123" s="141"/>
      <c r="JWR123" s="141"/>
      <c r="JWS123" s="141"/>
      <c r="JWT123" s="141"/>
      <c r="JWU123" s="141"/>
      <c r="JWV123" s="141"/>
      <c r="JWW123" s="141"/>
      <c r="JWX123" s="141"/>
      <c r="JWY123" s="141"/>
      <c r="JWZ123" s="141"/>
      <c r="JXA123" s="141"/>
      <c r="JXB123" s="141"/>
      <c r="JXC123" s="141"/>
      <c r="JXD123" s="141"/>
      <c r="JXE123" s="141"/>
      <c r="JXF123" s="141"/>
      <c r="JXG123" s="141"/>
      <c r="JXH123" s="141"/>
      <c r="JXI123" s="141"/>
      <c r="JXJ123" s="141"/>
      <c r="JXK123" s="141"/>
      <c r="JXL123" s="141"/>
      <c r="JXM123" s="141"/>
      <c r="JXN123" s="141"/>
      <c r="JXO123" s="141"/>
      <c r="JXP123" s="141"/>
      <c r="JXQ123" s="141"/>
      <c r="JXR123" s="141"/>
      <c r="JXS123" s="141"/>
      <c r="JXT123" s="141"/>
      <c r="JXU123" s="141"/>
      <c r="JXV123" s="141"/>
      <c r="JXW123" s="141"/>
      <c r="JXX123" s="141"/>
      <c r="JXY123" s="141"/>
      <c r="JXZ123" s="141"/>
      <c r="JYA123" s="141"/>
      <c r="JYB123" s="141"/>
      <c r="JYC123" s="141"/>
      <c r="JYD123" s="141"/>
      <c r="JYE123" s="141"/>
      <c r="JYF123" s="141"/>
      <c r="JYG123" s="141"/>
      <c r="JYH123" s="141"/>
      <c r="JYI123" s="141"/>
      <c r="JYJ123" s="141"/>
      <c r="JYK123" s="141"/>
      <c r="JYL123" s="141"/>
      <c r="JYM123" s="141"/>
      <c r="JYN123" s="141"/>
      <c r="JYO123" s="141"/>
      <c r="JYP123" s="141"/>
      <c r="JYQ123" s="141"/>
      <c r="JYR123" s="141"/>
      <c r="JYS123" s="141"/>
      <c r="JYT123" s="141"/>
      <c r="JYU123" s="141"/>
      <c r="JYV123" s="141"/>
      <c r="JYW123" s="141"/>
      <c r="JYX123" s="141"/>
      <c r="JYY123" s="141"/>
      <c r="JYZ123" s="141"/>
      <c r="JZA123" s="141"/>
      <c r="JZB123" s="141"/>
      <c r="JZC123" s="141"/>
      <c r="JZD123" s="141"/>
      <c r="JZE123" s="141"/>
      <c r="JZF123" s="141"/>
      <c r="JZG123" s="141"/>
      <c r="JZH123" s="141"/>
      <c r="JZI123" s="141"/>
      <c r="JZJ123" s="141"/>
      <c r="JZK123" s="141"/>
      <c r="JZL123" s="141"/>
      <c r="JZM123" s="141"/>
      <c r="JZN123" s="141"/>
      <c r="JZO123" s="141"/>
      <c r="JZP123" s="141"/>
      <c r="JZQ123" s="141"/>
      <c r="JZR123" s="141"/>
      <c r="JZS123" s="141"/>
      <c r="JZT123" s="141"/>
      <c r="JZU123" s="141"/>
      <c r="JZV123" s="141"/>
      <c r="JZW123" s="141"/>
      <c r="JZX123" s="141"/>
      <c r="JZY123" s="141"/>
      <c r="JZZ123" s="141"/>
      <c r="KAA123" s="141"/>
      <c r="KAB123" s="141"/>
      <c r="KAC123" s="141"/>
      <c r="KAD123" s="141"/>
      <c r="KAE123" s="141"/>
      <c r="KAF123" s="141"/>
      <c r="KAG123" s="141"/>
      <c r="KAH123" s="141"/>
      <c r="KAI123" s="141"/>
      <c r="KAJ123" s="141"/>
      <c r="KAK123" s="141"/>
      <c r="KAL123" s="141"/>
      <c r="KAM123" s="141"/>
      <c r="KAN123" s="141"/>
      <c r="KAO123" s="141"/>
      <c r="KAP123" s="141"/>
      <c r="KAQ123" s="141"/>
      <c r="KAR123" s="141"/>
      <c r="KAS123" s="141"/>
      <c r="KAT123" s="141"/>
      <c r="KAU123" s="141"/>
      <c r="KAV123" s="141"/>
      <c r="KAW123" s="141"/>
      <c r="KAX123" s="141"/>
      <c r="KAY123" s="141"/>
      <c r="KAZ123" s="141"/>
      <c r="KBA123" s="141"/>
      <c r="KBB123" s="141"/>
      <c r="KBC123" s="141"/>
      <c r="KBD123" s="141"/>
      <c r="KBE123" s="141"/>
      <c r="KBF123" s="141"/>
      <c r="KBG123" s="141"/>
      <c r="KBH123" s="141"/>
      <c r="KBI123" s="141"/>
      <c r="KBJ123" s="141"/>
      <c r="KBK123" s="141"/>
      <c r="KBL123" s="141"/>
      <c r="KBM123" s="141"/>
      <c r="KBN123" s="141"/>
      <c r="KBO123" s="141"/>
      <c r="KBP123" s="141"/>
      <c r="KBQ123" s="141"/>
      <c r="KBR123" s="141"/>
      <c r="KBS123" s="141"/>
      <c r="KBT123" s="141"/>
      <c r="KBU123" s="141"/>
      <c r="KBV123" s="141"/>
      <c r="KBW123" s="141"/>
      <c r="KBX123" s="141"/>
      <c r="KBY123" s="141"/>
      <c r="KBZ123" s="141"/>
      <c r="KCA123" s="141"/>
      <c r="KCB123" s="141"/>
      <c r="KCC123" s="141"/>
      <c r="KCD123" s="141"/>
      <c r="KCE123" s="141"/>
      <c r="KCF123" s="141"/>
      <c r="KCG123" s="141"/>
      <c r="KCH123" s="141"/>
      <c r="KCI123" s="141"/>
      <c r="KCJ123" s="141"/>
      <c r="KCK123" s="141"/>
      <c r="KCL123" s="141"/>
      <c r="KCM123" s="141"/>
      <c r="KCN123" s="141"/>
      <c r="KCO123" s="141"/>
      <c r="KCP123" s="141"/>
      <c r="KCQ123" s="141"/>
      <c r="KCR123" s="141"/>
      <c r="KCS123" s="141"/>
      <c r="KCT123" s="141"/>
      <c r="KCU123" s="141"/>
      <c r="KCV123" s="141"/>
      <c r="KCW123" s="141"/>
      <c r="KCX123" s="141"/>
      <c r="KCY123" s="141"/>
      <c r="KCZ123" s="141"/>
      <c r="KDA123" s="141"/>
      <c r="KDB123" s="141"/>
      <c r="KDC123" s="141"/>
      <c r="KDD123" s="141"/>
      <c r="KDE123" s="141"/>
      <c r="KDF123" s="141"/>
      <c r="KDG123" s="141"/>
      <c r="KDH123" s="141"/>
      <c r="KDI123" s="141"/>
      <c r="KDJ123" s="141"/>
      <c r="KDK123" s="141"/>
      <c r="KDL123" s="141"/>
      <c r="KDM123" s="141"/>
      <c r="KDN123" s="141"/>
      <c r="KDO123" s="141"/>
      <c r="KDP123" s="141"/>
      <c r="KDQ123" s="141"/>
      <c r="KDR123" s="141"/>
      <c r="KDS123" s="141"/>
      <c r="KDT123" s="141"/>
      <c r="KDU123" s="141"/>
      <c r="KDV123" s="141"/>
      <c r="KDW123" s="141"/>
      <c r="KDX123" s="141"/>
      <c r="KDY123" s="141"/>
      <c r="KDZ123" s="141"/>
      <c r="KEA123" s="141"/>
      <c r="KEB123" s="141"/>
      <c r="KEC123" s="141"/>
      <c r="KED123" s="141"/>
      <c r="KEE123" s="141"/>
      <c r="KEF123" s="141"/>
      <c r="KEG123" s="141"/>
      <c r="KEH123" s="141"/>
      <c r="KEI123" s="141"/>
      <c r="KEJ123" s="141"/>
      <c r="KEK123" s="141"/>
      <c r="KEL123" s="141"/>
      <c r="KEM123" s="141"/>
      <c r="KEN123" s="141"/>
      <c r="KEO123" s="141"/>
      <c r="KEP123" s="141"/>
      <c r="KEQ123" s="141"/>
      <c r="KER123" s="141"/>
      <c r="KES123" s="141"/>
      <c r="KET123" s="141"/>
      <c r="KEU123" s="141"/>
      <c r="KEV123" s="141"/>
      <c r="KEW123" s="141"/>
      <c r="KEX123" s="141"/>
      <c r="KEY123" s="141"/>
      <c r="KEZ123" s="141"/>
      <c r="KFA123" s="141"/>
      <c r="KFB123" s="141"/>
      <c r="KFC123" s="141"/>
      <c r="KFD123" s="141"/>
      <c r="KFE123" s="141"/>
      <c r="KFF123" s="141"/>
      <c r="KFG123" s="141"/>
      <c r="KFH123" s="141"/>
      <c r="KFI123" s="141"/>
      <c r="KFJ123" s="141"/>
      <c r="KFK123" s="141"/>
      <c r="KFL123" s="141"/>
      <c r="KFM123" s="141"/>
      <c r="KFN123" s="141"/>
      <c r="KFO123" s="141"/>
      <c r="KFP123" s="141"/>
      <c r="KFQ123" s="141"/>
      <c r="KFR123" s="141"/>
      <c r="KFS123" s="141"/>
      <c r="KFT123" s="141"/>
      <c r="KFU123" s="141"/>
      <c r="KFV123" s="141"/>
      <c r="KFW123" s="141"/>
      <c r="KFX123" s="141"/>
      <c r="KFY123" s="141"/>
      <c r="KFZ123" s="141"/>
      <c r="KGA123" s="141"/>
      <c r="KGB123" s="141"/>
      <c r="KGC123" s="141"/>
      <c r="KGD123" s="141"/>
      <c r="KGE123" s="141"/>
      <c r="KGF123" s="141"/>
      <c r="KGG123" s="141"/>
      <c r="KGH123" s="141"/>
      <c r="KGI123" s="141"/>
      <c r="KGJ123" s="141"/>
      <c r="KGK123" s="141"/>
      <c r="KGL123" s="141"/>
      <c r="KGM123" s="141"/>
      <c r="KGN123" s="141"/>
      <c r="KGO123" s="141"/>
      <c r="KGP123" s="141"/>
      <c r="KGQ123" s="141"/>
      <c r="KGR123" s="141"/>
      <c r="KGS123" s="141"/>
      <c r="KGT123" s="141"/>
      <c r="KGU123" s="141"/>
      <c r="KGV123" s="141"/>
      <c r="KGW123" s="141"/>
      <c r="KGX123" s="141"/>
      <c r="KGY123" s="141"/>
      <c r="KGZ123" s="141"/>
      <c r="KHA123" s="141"/>
      <c r="KHB123" s="141"/>
      <c r="KHC123" s="141"/>
      <c r="KHD123" s="141"/>
      <c r="KHE123" s="141"/>
      <c r="KHF123" s="141"/>
      <c r="KHG123" s="141"/>
      <c r="KHH123" s="141"/>
      <c r="KHI123" s="141"/>
      <c r="KHJ123" s="141"/>
      <c r="KHK123" s="141"/>
      <c r="KHL123" s="141"/>
      <c r="KHM123" s="141"/>
      <c r="KHN123" s="141"/>
      <c r="KHO123" s="141"/>
      <c r="KHP123" s="141"/>
      <c r="KHQ123" s="141"/>
      <c r="KHR123" s="141"/>
      <c r="KHS123" s="141"/>
      <c r="KHT123" s="141"/>
      <c r="KHU123" s="141"/>
      <c r="KHV123" s="141"/>
      <c r="KHW123" s="141"/>
      <c r="KHX123" s="141"/>
      <c r="KHY123" s="141"/>
      <c r="KHZ123" s="141"/>
      <c r="KIA123" s="141"/>
      <c r="KIB123" s="141"/>
      <c r="KIC123" s="141"/>
      <c r="KID123" s="141"/>
      <c r="KIE123" s="141"/>
      <c r="KIF123" s="141"/>
      <c r="KIG123" s="141"/>
      <c r="KIH123" s="141"/>
      <c r="KII123" s="141"/>
      <c r="KIJ123" s="141"/>
      <c r="KIK123" s="141"/>
      <c r="KIL123" s="141"/>
      <c r="KIM123" s="141"/>
      <c r="KIN123" s="141"/>
      <c r="KIO123" s="141"/>
      <c r="KIP123" s="141"/>
      <c r="KIQ123" s="141"/>
      <c r="KIR123" s="141"/>
      <c r="KIS123" s="141"/>
      <c r="KIT123" s="141"/>
      <c r="KIU123" s="141"/>
      <c r="KIV123" s="141"/>
      <c r="KIW123" s="141"/>
      <c r="KIX123" s="141"/>
      <c r="KIY123" s="141"/>
      <c r="KIZ123" s="141"/>
      <c r="KJA123" s="141"/>
      <c r="KJB123" s="141"/>
      <c r="KJC123" s="141"/>
      <c r="KJD123" s="141"/>
      <c r="KJE123" s="141"/>
      <c r="KJF123" s="141"/>
      <c r="KJG123" s="141"/>
      <c r="KJH123" s="141"/>
      <c r="KJI123" s="141"/>
      <c r="KJJ123" s="141"/>
      <c r="KJK123" s="141"/>
      <c r="KJL123" s="141"/>
      <c r="KJM123" s="141"/>
      <c r="KJN123" s="141"/>
      <c r="KJO123" s="141"/>
      <c r="KJP123" s="141"/>
      <c r="KJQ123" s="141"/>
      <c r="KJR123" s="141"/>
      <c r="KJS123" s="141"/>
      <c r="KJT123" s="141"/>
      <c r="KJU123" s="141"/>
      <c r="KJV123" s="141"/>
      <c r="KJW123" s="141"/>
      <c r="KJX123" s="141"/>
      <c r="KJY123" s="141"/>
      <c r="KJZ123" s="141"/>
      <c r="KKA123" s="141"/>
      <c r="KKB123" s="141"/>
      <c r="KKC123" s="141"/>
      <c r="KKD123" s="141"/>
      <c r="KKE123" s="141"/>
      <c r="KKF123" s="141"/>
      <c r="KKG123" s="141"/>
      <c r="KKH123" s="141"/>
      <c r="KKI123" s="141"/>
      <c r="KKJ123" s="141"/>
      <c r="KKK123" s="141"/>
      <c r="KKL123" s="141"/>
      <c r="KKM123" s="141"/>
      <c r="KKN123" s="141"/>
      <c r="KKO123" s="141"/>
      <c r="KKP123" s="141"/>
      <c r="KKQ123" s="141"/>
      <c r="KKR123" s="141"/>
      <c r="KKS123" s="141"/>
      <c r="KKT123" s="141"/>
      <c r="KKU123" s="141"/>
      <c r="KKV123" s="141"/>
      <c r="KKW123" s="141"/>
      <c r="KKX123" s="141"/>
      <c r="KKY123" s="141"/>
      <c r="KKZ123" s="141"/>
      <c r="KLA123" s="141"/>
      <c r="KLB123" s="141"/>
      <c r="KLC123" s="141"/>
      <c r="KLD123" s="141"/>
      <c r="KLE123" s="141"/>
      <c r="KLF123" s="141"/>
      <c r="KLG123" s="141"/>
      <c r="KLH123" s="141"/>
      <c r="KLI123" s="141"/>
      <c r="KLJ123" s="141"/>
      <c r="KLK123" s="141"/>
      <c r="KLL123" s="141"/>
      <c r="KLM123" s="141"/>
      <c r="KLN123" s="141"/>
      <c r="KLO123" s="141"/>
      <c r="KLP123" s="141"/>
      <c r="KLQ123" s="141"/>
      <c r="KLR123" s="141"/>
      <c r="KLS123" s="141"/>
      <c r="KLT123" s="141"/>
      <c r="KLU123" s="141"/>
      <c r="KLV123" s="141"/>
      <c r="KLW123" s="141"/>
      <c r="KLX123" s="141"/>
      <c r="KLY123" s="141"/>
      <c r="KLZ123" s="141"/>
      <c r="KMA123" s="141"/>
      <c r="KMB123" s="141"/>
      <c r="KMC123" s="141"/>
      <c r="KMD123" s="141"/>
      <c r="KME123" s="141"/>
      <c r="KMF123" s="141"/>
      <c r="KMG123" s="141"/>
      <c r="KMH123" s="141"/>
      <c r="KMI123" s="141"/>
      <c r="KMJ123" s="141"/>
      <c r="KMK123" s="141"/>
      <c r="KML123" s="141"/>
      <c r="KMM123" s="141"/>
      <c r="KMN123" s="141"/>
      <c r="KMO123" s="141"/>
      <c r="KMP123" s="141"/>
      <c r="KMQ123" s="141"/>
      <c r="KMR123" s="141"/>
      <c r="KMS123" s="141"/>
      <c r="KMT123" s="141"/>
      <c r="KMU123" s="141"/>
      <c r="KMV123" s="141"/>
      <c r="KMW123" s="141"/>
      <c r="KMX123" s="141"/>
      <c r="KMY123" s="141"/>
      <c r="KMZ123" s="141"/>
      <c r="KNA123" s="141"/>
      <c r="KNB123" s="141"/>
      <c r="KNC123" s="141"/>
      <c r="KND123" s="141"/>
      <c r="KNE123" s="141"/>
      <c r="KNF123" s="141"/>
      <c r="KNG123" s="141"/>
      <c r="KNH123" s="141"/>
      <c r="KNI123" s="141"/>
      <c r="KNJ123" s="141"/>
      <c r="KNK123" s="141"/>
      <c r="KNL123" s="141"/>
      <c r="KNM123" s="141"/>
      <c r="KNN123" s="141"/>
      <c r="KNO123" s="141"/>
      <c r="KNP123" s="141"/>
      <c r="KNQ123" s="141"/>
      <c r="KNR123" s="141"/>
      <c r="KNS123" s="141"/>
      <c r="KNT123" s="141"/>
      <c r="KNU123" s="141"/>
      <c r="KNV123" s="141"/>
      <c r="KNW123" s="141"/>
      <c r="KNX123" s="141"/>
      <c r="KNY123" s="141"/>
      <c r="KNZ123" s="141"/>
      <c r="KOA123" s="141"/>
      <c r="KOB123" s="141"/>
      <c r="KOC123" s="141"/>
      <c r="KOD123" s="141"/>
      <c r="KOE123" s="141"/>
      <c r="KOF123" s="141"/>
      <c r="KOG123" s="141"/>
      <c r="KOH123" s="141"/>
      <c r="KOI123" s="141"/>
      <c r="KOJ123" s="141"/>
      <c r="KOK123" s="141"/>
      <c r="KOL123" s="141"/>
      <c r="KOM123" s="141"/>
      <c r="KON123" s="141"/>
      <c r="KOO123" s="141"/>
      <c r="KOP123" s="141"/>
      <c r="KOQ123" s="141"/>
      <c r="KOR123" s="141"/>
      <c r="KOS123" s="141"/>
      <c r="KOT123" s="141"/>
      <c r="KOU123" s="141"/>
      <c r="KOV123" s="141"/>
      <c r="KOW123" s="141"/>
      <c r="KOX123" s="141"/>
      <c r="KOY123" s="141"/>
      <c r="KOZ123" s="141"/>
      <c r="KPA123" s="141"/>
      <c r="KPB123" s="141"/>
      <c r="KPC123" s="141"/>
      <c r="KPD123" s="141"/>
      <c r="KPE123" s="141"/>
      <c r="KPF123" s="141"/>
      <c r="KPG123" s="141"/>
      <c r="KPH123" s="141"/>
      <c r="KPI123" s="141"/>
      <c r="KPJ123" s="141"/>
      <c r="KPK123" s="141"/>
      <c r="KPL123" s="141"/>
      <c r="KPM123" s="141"/>
      <c r="KPN123" s="141"/>
      <c r="KPO123" s="141"/>
      <c r="KPP123" s="141"/>
      <c r="KPQ123" s="141"/>
      <c r="KPR123" s="141"/>
      <c r="KPS123" s="141"/>
      <c r="KPT123" s="141"/>
      <c r="KPU123" s="141"/>
      <c r="KPV123" s="141"/>
      <c r="KPW123" s="141"/>
      <c r="KPX123" s="141"/>
      <c r="KPY123" s="141"/>
      <c r="KPZ123" s="141"/>
      <c r="KQA123" s="141"/>
      <c r="KQB123" s="141"/>
      <c r="KQC123" s="141"/>
      <c r="KQD123" s="141"/>
      <c r="KQE123" s="141"/>
      <c r="KQF123" s="141"/>
      <c r="KQG123" s="141"/>
      <c r="KQH123" s="141"/>
      <c r="KQI123" s="141"/>
      <c r="KQJ123" s="141"/>
      <c r="KQK123" s="141"/>
      <c r="KQL123" s="141"/>
      <c r="KQM123" s="141"/>
      <c r="KQN123" s="141"/>
      <c r="KQO123" s="141"/>
      <c r="KQP123" s="141"/>
      <c r="KQQ123" s="141"/>
      <c r="KQR123" s="141"/>
      <c r="KQS123" s="141"/>
      <c r="KQT123" s="141"/>
      <c r="KQU123" s="141"/>
      <c r="KQV123" s="141"/>
      <c r="KQW123" s="141"/>
      <c r="KQX123" s="141"/>
      <c r="KQY123" s="141"/>
      <c r="KQZ123" s="141"/>
      <c r="KRA123" s="141"/>
      <c r="KRB123" s="141"/>
      <c r="KRC123" s="141"/>
      <c r="KRD123" s="141"/>
      <c r="KRE123" s="141"/>
      <c r="KRF123" s="141"/>
      <c r="KRG123" s="141"/>
      <c r="KRH123" s="141"/>
      <c r="KRI123" s="141"/>
      <c r="KRJ123" s="141"/>
      <c r="KRK123" s="141"/>
      <c r="KRL123" s="141"/>
      <c r="KRM123" s="141"/>
      <c r="KRN123" s="141"/>
      <c r="KRO123" s="141"/>
      <c r="KRP123" s="141"/>
      <c r="KRQ123" s="141"/>
      <c r="KRR123" s="141"/>
      <c r="KRS123" s="141"/>
      <c r="KRT123" s="141"/>
      <c r="KRU123" s="141"/>
      <c r="KRV123" s="141"/>
      <c r="KRW123" s="141"/>
      <c r="KRX123" s="141"/>
      <c r="KRY123" s="141"/>
      <c r="KRZ123" s="141"/>
      <c r="KSA123" s="141"/>
      <c r="KSB123" s="141"/>
      <c r="KSC123" s="141"/>
      <c r="KSD123" s="141"/>
      <c r="KSE123" s="141"/>
      <c r="KSF123" s="141"/>
      <c r="KSG123" s="141"/>
      <c r="KSH123" s="141"/>
      <c r="KSI123" s="141"/>
      <c r="KSJ123" s="141"/>
      <c r="KSK123" s="141"/>
      <c r="KSL123" s="141"/>
      <c r="KSM123" s="141"/>
      <c r="KSN123" s="141"/>
      <c r="KSO123" s="141"/>
      <c r="KSP123" s="141"/>
      <c r="KSQ123" s="141"/>
      <c r="KSR123" s="141"/>
      <c r="KSS123" s="141"/>
      <c r="KST123" s="141"/>
      <c r="KSU123" s="141"/>
      <c r="KSV123" s="141"/>
      <c r="KSW123" s="141"/>
      <c r="KSX123" s="141"/>
      <c r="KSY123" s="141"/>
      <c r="KSZ123" s="141"/>
      <c r="KTA123" s="141"/>
      <c r="KTB123" s="141"/>
      <c r="KTC123" s="141"/>
      <c r="KTD123" s="141"/>
      <c r="KTE123" s="141"/>
      <c r="KTF123" s="141"/>
      <c r="KTG123" s="141"/>
      <c r="KTH123" s="141"/>
      <c r="KTI123" s="141"/>
      <c r="KTJ123" s="141"/>
      <c r="KTK123" s="141"/>
      <c r="KTL123" s="141"/>
      <c r="KTM123" s="141"/>
      <c r="KTN123" s="141"/>
      <c r="KTO123" s="141"/>
      <c r="KTP123" s="141"/>
      <c r="KTQ123" s="141"/>
      <c r="KTR123" s="141"/>
      <c r="KTS123" s="141"/>
      <c r="KTT123" s="141"/>
      <c r="KTU123" s="141"/>
      <c r="KTV123" s="141"/>
      <c r="KTW123" s="141"/>
      <c r="KTX123" s="141"/>
      <c r="KTY123" s="141"/>
      <c r="KTZ123" s="141"/>
      <c r="KUA123" s="141"/>
      <c r="KUB123" s="141"/>
      <c r="KUC123" s="141"/>
      <c r="KUD123" s="141"/>
      <c r="KUE123" s="141"/>
      <c r="KUF123" s="141"/>
      <c r="KUG123" s="141"/>
      <c r="KUH123" s="141"/>
      <c r="KUI123" s="141"/>
      <c r="KUJ123" s="141"/>
      <c r="KUK123" s="141"/>
      <c r="KUL123" s="141"/>
      <c r="KUM123" s="141"/>
      <c r="KUN123" s="141"/>
      <c r="KUO123" s="141"/>
      <c r="KUP123" s="141"/>
      <c r="KUQ123" s="141"/>
      <c r="KUR123" s="141"/>
      <c r="KUS123" s="141"/>
      <c r="KUT123" s="141"/>
      <c r="KUU123" s="141"/>
      <c r="KUV123" s="141"/>
      <c r="KUW123" s="141"/>
      <c r="KUX123" s="141"/>
      <c r="KUY123" s="141"/>
      <c r="KUZ123" s="141"/>
      <c r="KVA123" s="141"/>
      <c r="KVB123" s="141"/>
      <c r="KVC123" s="141"/>
      <c r="KVD123" s="141"/>
      <c r="KVE123" s="141"/>
      <c r="KVF123" s="141"/>
      <c r="KVG123" s="141"/>
      <c r="KVH123" s="141"/>
      <c r="KVI123" s="141"/>
      <c r="KVJ123" s="141"/>
      <c r="KVK123" s="141"/>
      <c r="KVL123" s="141"/>
      <c r="KVM123" s="141"/>
      <c r="KVN123" s="141"/>
      <c r="KVO123" s="141"/>
      <c r="KVP123" s="141"/>
      <c r="KVQ123" s="141"/>
      <c r="KVR123" s="141"/>
      <c r="KVS123" s="141"/>
      <c r="KVT123" s="141"/>
      <c r="KVU123" s="141"/>
      <c r="KVV123" s="141"/>
      <c r="KVW123" s="141"/>
      <c r="KVX123" s="141"/>
      <c r="KVY123" s="141"/>
      <c r="KVZ123" s="141"/>
      <c r="KWA123" s="141"/>
      <c r="KWB123" s="141"/>
      <c r="KWC123" s="141"/>
      <c r="KWD123" s="141"/>
      <c r="KWE123" s="141"/>
      <c r="KWF123" s="141"/>
      <c r="KWG123" s="141"/>
      <c r="KWH123" s="141"/>
      <c r="KWI123" s="141"/>
      <c r="KWJ123" s="141"/>
      <c r="KWK123" s="141"/>
      <c r="KWL123" s="141"/>
      <c r="KWM123" s="141"/>
      <c r="KWN123" s="141"/>
      <c r="KWO123" s="141"/>
      <c r="KWP123" s="141"/>
      <c r="KWQ123" s="141"/>
      <c r="KWR123" s="141"/>
      <c r="KWS123" s="141"/>
      <c r="KWT123" s="141"/>
      <c r="KWU123" s="141"/>
      <c r="KWV123" s="141"/>
      <c r="KWW123" s="141"/>
      <c r="KWX123" s="141"/>
      <c r="KWY123" s="141"/>
      <c r="KWZ123" s="141"/>
      <c r="KXA123" s="141"/>
      <c r="KXB123" s="141"/>
      <c r="KXC123" s="141"/>
      <c r="KXD123" s="141"/>
      <c r="KXE123" s="141"/>
      <c r="KXF123" s="141"/>
      <c r="KXG123" s="141"/>
      <c r="KXH123" s="141"/>
      <c r="KXI123" s="141"/>
      <c r="KXJ123" s="141"/>
      <c r="KXK123" s="141"/>
      <c r="KXL123" s="141"/>
      <c r="KXM123" s="141"/>
      <c r="KXN123" s="141"/>
      <c r="KXO123" s="141"/>
      <c r="KXP123" s="141"/>
      <c r="KXQ123" s="141"/>
      <c r="KXR123" s="141"/>
      <c r="KXS123" s="141"/>
      <c r="KXT123" s="141"/>
      <c r="KXU123" s="141"/>
      <c r="KXV123" s="141"/>
      <c r="KXW123" s="141"/>
      <c r="KXX123" s="141"/>
      <c r="KXY123" s="141"/>
      <c r="KXZ123" s="141"/>
      <c r="KYA123" s="141"/>
      <c r="KYB123" s="141"/>
      <c r="KYC123" s="141"/>
      <c r="KYD123" s="141"/>
      <c r="KYE123" s="141"/>
      <c r="KYF123" s="141"/>
      <c r="KYG123" s="141"/>
      <c r="KYH123" s="141"/>
      <c r="KYI123" s="141"/>
      <c r="KYJ123" s="141"/>
      <c r="KYK123" s="141"/>
      <c r="KYL123" s="141"/>
      <c r="KYM123" s="141"/>
      <c r="KYN123" s="141"/>
      <c r="KYO123" s="141"/>
      <c r="KYP123" s="141"/>
      <c r="KYQ123" s="141"/>
      <c r="KYR123" s="141"/>
      <c r="KYS123" s="141"/>
      <c r="KYT123" s="141"/>
      <c r="KYU123" s="141"/>
      <c r="KYV123" s="141"/>
      <c r="KYW123" s="141"/>
      <c r="KYX123" s="141"/>
      <c r="KYY123" s="141"/>
      <c r="KYZ123" s="141"/>
      <c r="KZA123" s="141"/>
      <c r="KZB123" s="141"/>
      <c r="KZC123" s="141"/>
      <c r="KZD123" s="141"/>
      <c r="KZE123" s="141"/>
      <c r="KZF123" s="141"/>
      <c r="KZG123" s="141"/>
      <c r="KZH123" s="141"/>
      <c r="KZI123" s="141"/>
      <c r="KZJ123" s="141"/>
      <c r="KZK123" s="141"/>
      <c r="KZL123" s="141"/>
      <c r="KZM123" s="141"/>
      <c r="KZN123" s="141"/>
      <c r="KZO123" s="141"/>
      <c r="KZP123" s="141"/>
      <c r="KZQ123" s="141"/>
      <c r="KZR123" s="141"/>
      <c r="KZS123" s="141"/>
      <c r="KZT123" s="141"/>
      <c r="KZU123" s="141"/>
      <c r="KZV123" s="141"/>
      <c r="KZW123" s="141"/>
      <c r="KZX123" s="141"/>
      <c r="KZY123" s="141"/>
      <c r="KZZ123" s="141"/>
      <c r="LAA123" s="141"/>
      <c r="LAB123" s="141"/>
      <c r="LAC123" s="141"/>
      <c r="LAD123" s="141"/>
      <c r="LAE123" s="141"/>
      <c r="LAF123" s="141"/>
      <c r="LAG123" s="141"/>
      <c r="LAH123" s="141"/>
      <c r="LAI123" s="141"/>
      <c r="LAJ123" s="141"/>
      <c r="LAK123" s="141"/>
      <c r="LAL123" s="141"/>
      <c r="LAM123" s="141"/>
      <c r="LAN123" s="141"/>
      <c r="LAO123" s="141"/>
      <c r="LAP123" s="141"/>
      <c r="LAQ123" s="141"/>
      <c r="LAR123" s="141"/>
      <c r="LAS123" s="141"/>
      <c r="LAT123" s="141"/>
      <c r="LAU123" s="141"/>
      <c r="LAV123" s="141"/>
      <c r="LAW123" s="141"/>
      <c r="LAX123" s="141"/>
      <c r="LAY123" s="141"/>
      <c r="LAZ123" s="141"/>
      <c r="LBA123" s="141"/>
      <c r="LBB123" s="141"/>
      <c r="LBC123" s="141"/>
      <c r="LBD123" s="141"/>
      <c r="LBE123" s="141"/>
      <c r="LBF123" s="141"/>
      <c r="LBG123" s="141"/>
      <c r="LBH123" s="141"/>
      <c r="LBI123" s="141"/>
      <c r="LBJ123" s="141"/>
      <c r="LBK123" s="141"/>
      <c r="LBL123" s="141"/>
      <c r="LBM123" s="141"/>
      <c r="LBN123" s="141"/>
      <c r="LBO123" s="141"/>
      <c r="LBP123" s="141"/>
      <c r="LBQ123" s="141"/>
      <c r="LBR123" s="141"/>
      <c r="LBS123" s="141"/>
      <c r="LBT123" s="141"/>
      <c r="LBU123" s="141"/>
      <c r="LBV123" s="141"/>
      <c r="LBW123" s="141"/>
      <c r="LBX123" s="141"/>
      <c r="LBY123" s="141"/>
      <c r="LBZ123" s="141"/>
      <c r="LCA123" s="141"/>
      <c r="LCB123" s="141"/>
      <c r="LCC123" s="141"/>
      <c r="LCD123" s="141"/>
      <c r="LCE123" s="141"/>
      <c r="LCF123" s="141"/>
      <c r="LCG123" s="141"/>
      <c r="LCH123" s="141"/>
      <c r="LCI123" s="141"/>
      <c r="LCJ123" s="141"/>
      <c r="LCK123" s="141"/>
      <c r="LCL123" s="141"/>
      <c r="LCM123" s="141"/>
      <c r="LCN123" s="141"/>
      <c r="LCO123" s="141"/>
      <c r="LCP123" s="141"/>
      <c r="LCQ123" s="141"/>
      <c r="LCR123" s="141"/>
      <c r="LCS123" s="141"/>
      <c r="LCT123" s="141"/>
      <c r="LCU123" s="141"/>
      <c r="LCV123" s="141"/>
      <c r="LCW123" s="141"/>
      <c r="LCX123" s="141"/>
      <c r="LCY123" s="141"/>
      <c r="LCZ123" s="141"/>
      <c r="LDA123" s="141"/>
      <c r="LDB123" s="141"/>
      <c r="LDC123" s="141"/>
      <c r="LDD123" s="141"/>
      <c r="LDE123" s="141"/>
      <c r="LDF123" s="141"/>
      <c r="LDG123" s="141"/>
      <c r="LDH123" s="141"/>
      <c r="LDI123" s="141"/>
      <c r="LDJ123" s="141"/>
      <c r="LDK123" s="141"/>
      <c r="LDL123" s="141"/>
      <c r="LDM123" s="141"/>
      <c r="LDN123" s="141"/>
      <c r="LDO123" s="141"/>
      <c r="LDP123" s="141"/>
      <c r="LDQ123" s="141"/>
      <c r="LDR123" s="141"/>
      <c r="LDS123" s="141"/>
      <c r="LDT123" s="141"/>
      <c r="LDU123" s="141"/>
      <c r="LDV123" s="141"/>
      <c r="LDW123" s="141"/>
      <c r="LDX123" s="141"/>
      <c r="LDY123" s="141"/>
      <c r="LDZ123" s="141"/>
      <c r="LEA123" s="141"/>
      <c r="LEB123" s="141"/>
      <c r="LEC123" s="141"/>
      <c r="LED123" s="141"/>
      <c r="LEE123" s="141"/>
      <c r="LEF123" s="141"/>
      <c r="LEG123" s="141"/>
      <c r="LEH123" s="141"/>
      <c r="LEI123" s="141"/>
      <c r="LEJ123" s="141"/>
      <c r="LEK123" s="141"/>
      <c r="LEL123" s="141"/>
      <c r="LEM123" s="141"/>
      <c r="LEN123" s="141"/>
      <c r="LEO123" s="141"/>
      <c r="LEP123" s="141"/>
      <c r="LEQ123" s="141"/>
      <c r="LER123" s="141"/>
      <c r="LES123" s="141"/>
      <c r="LET123" s="141"/>
      <c r="LEU123" s="141"/>
      <c r="LEV123" s="141"/>
      <c r="LEW123" s="141"/>
      <c r="LEX123" s="141"/>
      <c r="LEY123" s="141"/>
      <c r="LEZ123" s="141"/>
      <c r="LFA123" s="141"/>
      <c r="LFB123" s="141"/>
      <c r="LFC123" s="141"/>
      <c r="LFD123" s="141"/>
      <c r="LFE123" s="141"/>
      <c r="LFF123" s="141"/>
      <c r="LFG123" s="141"/>
      <c r="LFH123" s="141"/>
      <c r="LFI123" s="141"/>
      <c r="LFJ123" s="141"/>
      <c r="LFK123" s="141"/>
      <c r="LFL123" s="141"/>
      <c r="LFM123" s="141"/>
      <c r="LFN123" s="141"/>
      <c r="LFO123" s="141"/>
      <c r="LFP123" s="141"/>
      <c r="LFQ123" s="141"/>
      <c r="LFR123" s="141"/>
      <c r="LFS123" s="141"/>
      <c r="LFT123" s="141"/>
      <c r="LFU123" s="141"/>
      <c r="LFV123" s="141"/>
      <c r="LFW123" s="141"/>
      <c r="LFX123" s="141"/>
      <c r="LFY123" s="141"/>
      <c r="LFZ123" s="141"/>
      <c r="LGA123" s="141"/>
      <c r="LGB123" s="141"/>
      <c r="LGC123" s="141"/>
      <c r="LGD123" s="141"/>
      <c r="LGE123" s="141"/>
      <c r="LGF123" s="141"/>
      <c r="LGG123" s="141"/>
      <c r="LGH123" s="141"/>
      <c r="LGI123" s="141"/>
      <c r="LGJ123" s="141"/>
      <c r="LGK123" s="141"/>
      <c r="LGL123" s="141"/>
      <c r="LGM123" s="141"/>
      <c r="LGN123" s="141"/>
      <c r="LGO123" s="141"/>
      <c r="LGP123" s="141"/>
      <c r="LGQ123" s="141"/>
      <c r="LGR123" s="141"/>
      <c r="LGS123" s="141"/>
      <c r="LGT123" s="141"/>
      <c r="LGU123" s="141"/>
      <c r="LGV123" s="141"/>
      <c r="LGW123" s="141"/>
      <c r="LGX123" s="141"/>
      <c r="LGY123" s="141"/>
      <c r="LGZ123" s="141"/>
      <c r="LHA123" s="141"/>
      <c r="LHB123" s="141"/>
      <c r="LHC123" s="141"/>
      <c r="LHD123" s="141"/>
      <c r="LHE123" s="141"/>
      <c r="LHF123" s="141"/>
      <c r="LHG123" s="141"/>
      <c r="LHH123" s="141"/>
      <c r="LHI123" s="141"/>
      <c r="LHJ123" s="141"/>
      <c r="LHK123" s="141"/>
      <c r="LHL123" s="141"/>
      <c r="LHM123" s="141"/>
      <c r="LHN123" s="141"/>
      <c r="LHO123" s="141"/>
      <c r="LHP123" s="141"/>
      <c r="LHQ123" s="141"/>
      <c r="LHR123" s="141"/>
      <c r="LHS123" s="141"/>
      <c r="LHT123" s="141"/>
      <c r="LHU123" s="141"/>
      <c r="LHV123" s="141"/>
      <c r="LHW123" s="141"/>
      <c r="LHX123" s="141"/>
      <c r="LHY123" s="141"/>
      <c r="LHZ123" s="141"/>
      <c r="LIA123" s="141"/>
      <c r="LIB123" s="141"/>
      <c r="LIC123" s="141"/>
      <c r="LID123" s="141"/>
      <c r="LIE123" s="141"/>
      <c r="LIF123" s="141"/>
      <c r="LIG123" s="141"/>
      <c r="LIH123" s="141"/>
      <c r="LII123" s="141"/>
      <c r="LIJ123" s="141"/>
      <c r="LIK123" s="141"/>
      <c r="LIL123" s="141"/>
      <c r="LIM123" s="141"/>
      <c r="LIN123" s="141"/>
      <c r="LIO123" s="141"/>
      <c r="LIP123" s="141"/>
      <c r="LIQ123" s="141"/>
      <c r="LIR123" s="141"/>
      <c r="LIS123" s="141"/>
      <c r="LIT123" s="141"/>
      <c r="LIU123" s="141"/>
      <c r="LIV123" s="141"/>
      <c r="LIW123" s="141"/>
      <c r="LIX123" s="141"/>
      <c r="LIY123" s="141"/>
      <c r="LIZ123" s="141"/>
      <c r="LJA123" s="141"/>
      <c r="LJB123" s="141"/>
      <c r="LJC123" s="141"/>
      <c r="LJD123" s="141"/>
      <c r="LJE123" s="141"/>
      <c r="LJF123" s="141"/>
      <c r="LJG123" s="141"/>
      <c r="LJH123" s="141"/>
      <c r="LJI123" s="141"/>
      <c r="LJJ123" s="141"/>
      <c r="LJK123" s="141"/>
      <c r="LJL123" s="141"/>
      <c r="LJM123" s="141"/>
      <c r="LJN123" s="141"/>
      <c r="LJO123" s="141"/>
      <c r="LJP123" s="141"/>
      <c r="LJQ123" s="141"/>
      <c r="LJR123" s="141"/>
      <c r="LJS123" s="141"/>
      <c r="LJT123" s="141"/>
      <c r="LJU123" s="141"/>
      <c r="LJV123" s="141"/>
      <c r="LJW123" s="141"/>
      <c r="LJX123" s="141"/>
      <c r="LJY123" s="141"/>
      <c r="LJZ123" s="141"/>
      <c r="LKA123" s="141"/>
      <c r="LKB123" s="141"/>
      <c r="LKC123" s="141"/>
      <c r="LKD123" s="141"/>
      <c r="LKE123" s="141"/>
      <c r="LKF123" s="141"/>
      <c r="LKG123" s="141"/>
      <c r="LKH123" s="141"/>
      <c r="LKI123" s="141"/>
      <c r="LKJ123" s="141"/>
      <c r="LKK123" s="141"/>
      <c r="LKL123" s="141"/>
      <c r="LKM123" s="141"/>
      <c r="LKN123" s="141"/>
      <c r="LKO123" s="141"/>
      <c r="LKP123" s="141"/>
      <c r="LKQ123" s="141"/>
      <c r="LKR123" s="141"/>
      <c r="LKS123" s="141"/>
      <c r="LKT123" s="141"/>
      <c r="LKU123" s="141"/>
      <c r="LKV123" s="141"/>
      <c r="LKW123" s="141"/>
      <c r="LKX123" s="141"/>
      <c r="LKY123" s="141"/>
      <c r="LKZ123" s="141"/>
      <c r="LLA123" s="141"/>
      <c r="LLB123" s="141"/>
      <c r="LLC123" s="141"/>
      <c r="LLD123" s="141"/>
      <c r="LLE123" s="141"/>
      <c r="LLF123" s="141"/>
      <c r="LLG123" s="141"/>
      <c r="LLH123" s="141"/>
      <c r="LLI123" s="141"/>
      <c r="LLJ123" s="141"/>
      <c r="LLK123" s="141"/>
      <c r="LLL123" s="141"/>
      <c r="LLM123" s="141"/>
      <c r="LLN123" s="141"/>
      <c r="LLO123" s="141"/>
      <c r="LLP123" s="141"/>
      <c r="LLQ123" s="141"/>
      <c r="LLR123" s="141"/>
      <c r="LLS123" s="141"/>
      <c r="LLT123" s="141"/>
      <c r="LLU123" s="141"/>
      <c r="LLV123" s="141"/>
      <c r="LLW123" s="141"/>
      <c r="LLX123" s="141"/>
      <c r="LLY123" s="141"/>
      <c r="LLZ123" s="141"/>
      <c r="LMA123" s="141"/>
      <c r="LMB123" s="141"/>
      <c r="LMC123" s="141"/>
      <c r="LMD123" s="141"/>
      <c r="LME123" s="141"/>
      <c r="LMF123" s="141"/>
      <c r="LMG123" s="141"/>
      <c r="LMH123" s="141"/>
      <c r="LMI123" s="141"/>
      <c r="LMJ123" s="141"/>
      <c r="LMK123" s="141"/>
      <c r="LML123" s="141"/>
      <c r="LMM123" s="141"/>
      <c r="LMN123" s="141"/>
      <c r="LMO123" s="141"/>
      <c r="LMP123" s="141"/>
      <c r="LMQ123" s="141"/>
      <c r="LMR123" s="141"/>
      <c r="LMS123" s="141"/>
      <c r="LMT123" s="141"/>
      <c r="LMU123" s="141"/>
      <c r="LMV123" s="141"/>
      <c r="LMW123" s="141"/>
      <c r="LMX123" s="141"/>
      <c r="LMY123" s="141"/>
      <c r="LMZ123" s="141"/>
      <c r="LNA123" s="141"/>
      <c r="LNB123" s="141"/>
      <c r="LNC123" s="141"/>
      <c r="LND123" s="141"/>
      <c r="LNE123" s="141"/>
      <c r="LNF123" s="141"/>
      <c r="LNG123" s="141"/>
      <c r="LNH123" s="141"/>
      <c r="LNI123" s="141"/>
      <c r="LNJ123" s="141"/>
      <c r="LNK123" s="141"/>
      <c r="LNL123" s="141"/>
      <c r="LNM123" s="141"/>
      <c r="LNN123" s="141"/>
      <c r="LNO123" s="141"/>
      <c r="LNP123" s="141"/>
      <c r="LNQ123" s="141"/>
      <c r="LNR123" s="141"/>
      <c r="LNS123" s="141"/>
      <c r="LNT123" s="141"/>
      <c r="LNU123" s="141"/>
      <c r="LNV123" s="141"/>
      <c r="LNW123" s="141"/>
      <c r="LNX123" s="141"/>
      <c r="LNY123" s="141"/>
      <c r="LNZ123" s="141"/>
      <c r="LOA123" s="141"/>
      <c r="LOB123" s="141"/>
      <c r="LOC123" s="141"/>
      <c r="LOD123" s="141"/>
      <c r="LOE123" s="141"/>
      <c r="LOF123" s="141"/>
      <c r="LOG123" s="141"/>
      <c r="LOH123" s="141"/>
      <c r="LOI123" s="141"/>
      <c r="LOJ123" s="141"/>
      <c r="LOK123" s="141"/>
      <c r="LOL123" s="141"/>
      <c r="LOM123" s="141"/>
      <c r="LON123" s="141"/>
      <c r="LOO123" s="141"/>
      <c r="LOP123" s="141"/>
      <c r="LOQ123" s="141"/>
      <c r="LOR123" s="141"/>
      <c r="LOS123" s="141"/>
      <c r="LOT123" s="141"/>
      <c r="LOU123" s="141"/>
      <c r="LOV123" s="141"/>
      <c r="LOW123" s="141"/>
      <c r="LOX123" s="141"/>
      <c r="LOY123" s="141"/>
      <c r="LOZ123" s="141"/>
      <c r="LPA123" s="141"/>
      <c r="LPB123" s="141"/>
      <c r="LPC123" s="141"/>
      <c r="LPD123" s="141"/>
      <c r="LPE123" s="141"/>
      <c r="LPF123" s="141"/>
      <c r="LPG123" s="141"/>
      <c r="LPH123" s="141"/>
      <c r="LPI123" s="141"/>
      <c r="LPJ123" s="141"/>
      <c r="LPK123" s="141"/>
      <c r="LPL123" s="141"/>
      <c r="LPM123" s="141"/>
      <c r="LPN123" s="141"/>
      <c r="LPO123" s="141"/>
      <c r="LPP123" s="141"/>
      <c r="LPQ123" s="141"/>
      <c r="LPR123" s="141"/>
      <c r="LPS123" s="141"/>
      <c r="LPT123" s="141"/>
      <c r="LPU123" s="141"/>
      <c r="LPV123" s="141"/>
      <c r="LPW123" s="141"/>
      <c r="LPX123" s="141"/>
      <c r="LPY123" s="141"/>
      <c r="LPZ123" s="141"/>
      <c r="LQA123" s="141"/>
      <c r="LQB123" s="141"/>
      <c r="LQC123" s="141"/>
      <c r="LQD123" s="141"/>
      <c r="LQE123" s="141"/>
      <c r="LQF123" s="141"/>
      <c r="LQG123" s="141"/>
      <c r="LQH123" s="141"/>
      <c r="LQI123" s="141"/>
      <c r="LQJ123" s="141"/>
      <c r="LQK123" s="141"/>
      <c r="LQL123" s="141"/>
      <c r="LQM123" s="141"/>
      <c r="LQN123" s="141"/>
      <c r="LQO123" s="141"/>
      <c r="LQP123" s="141"/>
      <c r="LQQ123" s="141"/>
      <c r="LQR123" s="141"/>
      <c r="LQS123" s="141"/>
      <c r="LQT123" s="141"/>
      <c r="LQU123" s="141"/>
      <c r="LQV123" s="141"/>
      <c r="LQW123" s="141"/>
      <c r="LQX123" s="141"/>
      <c r="LQY123" s="141"/>
      <c r="LQZ123" s="141"/>
      <c r="LRA123" s="141"/>
      <c r="LRB123" s="141"/>
      <c r="LRC123" s="141"/>
      <c r="LRD123" s="141"/>
      <c r="LRE123" s="141"/>
      <c r="LRF123" s="141"/>
      <c r="LRG123" s="141"/>
      <c r="LRH123" s="141"/>
      <c r="LRI123" s="141"/>
      <c r="LRJ123" s="141"/>
      <c r="LRK123" s="141"/>
      <c r="LRL123" s="141"/>
      <c r="LRM123" s="141"/>
      <c r="LRN123" s="141"/>
      <c r="LRO123" s="141"/>
      <c r="LRP123" s="141"/>
      <c r="LRQ123" s="141"/>
      <c r="LRR123" s="141"/>
      <c r="LRS123" s="141"/>
      <c r="LRT123" s="141"/>
      <c r="LRU123" s="141"/>
      <c r="LRV123" s="141"/>
      <c r="LRW123" s="141"/>
      <c r="LRX123" s="141"/>
      <c r="LRY123" s="141"/>
      <c r="LRZ123" s="141"/>
      <c r="LSA123" s="141"/>
      <c r="LSB123" s="141"/>
      <c r="LSC123" s="141"/>
      <c r="LSD123" s="141"/>
      <c r="LSE123" s="141"/>
      <c r="LSF123" s="141"/>
      <c r="LSG123" s="141"/>
      <c r="LSH123" s="141"/>
      <c r="LSI123" s="141"/>
      <c r="LSJ123" s="141"/>
      <c r="LSK123" s="141"/>
      <c r="LSL123" s="141"/>
      <c r="LSM123" s="141"/>
      <c r="LSN123" s="141"/>
      <c r="LSO123" s="141"/>
      <c r="LSP123" s="141"/>
      <c r="LSQ123" s="141"/>
      <c r="LSR123" s="141"/>
      <c r="LSS123" s="141"/>
      <c r="LST123" s="141"/>
      <c r="LSU123" s="141"/>
      <c r="LSV123" s="141"/>
      <c r="LSW123" s="141"/>
      <c r="LSX123" s="141"/>
      <c r="LSY123" s="141"/>
      <c r="LSZ123" s="141"/>
      <c r="LTA123" s="141"/>
      <c r="LTB123" s="141"/>
      <c r="LTC123" s="141"/>
      <c r="LTD123" s="141"/>
      <c r="LTE123" s="141"/>
      <c r="LTF123" s="141"/>
      <c r="LTG123" s="141"/>
      <c r="LTH123" s="141"/>
      <c r="LTI123" s="141"/>
      <c r="LTJ123" s="141"/>
      <c r="LTK123" s="141"/>
      <c r="LTL123" s="141"/>
      <c r="LTM123" s="141"/>
      <c r="LTN123" s="141"/>
      <c r="LTO123" s="141"/>
      <c r="LTP123" s="141"/>
      <c r="LTQ123" s="141"/>
      <c r="LTR123" s="141"/>
      <c r="LTS123" s="141"/>
      <c r="LTT123" s="141"/>
      <c r="LTU123" s="141"/>
      <c r="LTV123" s="141"/>
      <c r="LTW123" s="141"/>
      <c r="LTX123" s="141"/>
      <c r="LTY123" s="141"/>
      <c r="LTZ123" s="141"/>
      <c r="LUA123" s="141"/>
      <c r="LUB123" s="141"/>
      <c r="LUC123" s="141"/>
      <c r="LUD123" s="141"/>
      <c r="LUE123" s="141"/>
      <c r="LUF123" s="141"/>
      <c r="LUG123" s="141"/>
      <c r="LUH123" s="141"/>
      <c r="LUI123" s="141"/>
      <c r="LUJ123" s="141"/>
      <c r="LUK123" s="141"/>
      <c r="LUL123" s="141"/>
      <c r="LUM123" s="141"/>
      <c r="LUN123" s="141"/>
      <c r="LUO123" s="141"/>
      <c r="LUP123" s="141"/>
      <c r="LUQ123" s="141"/>
      <c r="LUR123" s="141"/>
      <c r="LUS123" s="141"/>
      <c r="LUT123" s="141"/>
      <c r="LUU123" s="141"/>
      <c r="LUV123" s="141"/>
      <c r="LUW123" s="141"/>
      <c r="LUX123" s="141"/>
      <c r="LUY123" s="141"/>
      <c r="LUZ123" s="141"/>
      <c r="LVA123" s="141"/>
      <c r="LVB123" s="141"/>
      <c r="LVC123" s="141"/>
      <c r="LVD123" s="141"/>
      <c r="LVE123" s="141"/>
      <c r="LVF123" s="141"/>
      <c r="LVG123" s="141"/>
      <c r="LVH123" s="141"/>
      <c r="LVI123" s="141"/>
      <c r="LVJ123" s="141"/>
      <c r="LVK123" s="141"/>
      <c r="LVL123" s="141"/>
      <c r="LVM123" s="141"/>
      <c r="LVN123" s="141"/>
      <c r="LVO123" s="141"/>
      <c r="LVP123" s="141"/>
      <c r="LVQ123" s="141"/>
      <c r="LVR123" s="141"/>
      <c r="LVS123" s="141"/>
      <c r="LVT123" s="141"/>
      <c r="LVU123" s="141"/>
      <c r="LVV123" s="141"/>
      <c r="LVW123" s="141"/>
      <c r="LVX123" s="141"/>
      <c r="LVY123" s="141"/>
      <c r="LVZ123" s="141"/>
      <c r="LWA123" s="141"/>
      <c r="LWB123" s="141"/>
      <c r="LWC123" s="141"/>
      <c r="LWD123" s="141"/>
      <c r="LWE123" s="141"/>
      <c r="LWF123" s="141"/>
      <c r="LWG123" s="141"/>
      <c r="LWH123" s="141"/>
      <c r="LWI123" s="141"/>
      <c r="LWJ123" s="141"/>
      <c r="LWK123" s="141"/>
      <c r="LWL123" s="141"/>
      <c r="LWM123" s="141"/>
      <c r="LWN123" s="141"/>
      <c r="LWO123" s="141"/>
      <c r="LWP123" s="141"/>
      <c r="LWQ123" s="141"/>
      <c r="LWR123" s="141"/>
      <c r="LWS123" s="141"/>
      <c r="LWT123" s="141"/>
      <c r="LWU123" s="141"/>
      <c r="LWV123" s="141"/>
      <c r="LWW123" s="141"/>
      <c r="LWX123" s="141"/>
      <c r="LWY123" s="141"/>
      <c r="LWZ123" s="141"/>
      <c r="LXA123" s="141"/>
      <c r="LXB123" s="141"/>
      <c r="LXC123" s="141"/>
      <c r="LXD123" s="141"/>
      <c r="LXE123" s="141"/>
      <c r="LXF123" s="141"/>
      <c r="LXG123" s="141"/>
      <c r="LXH123" s="141"/>
      <c r="LXI123" s="141"/>
      <c r="LXJ123" s="141"/>
      <c r="LXK123" s="141"/>
      <c r="LXL123" s="141"/>
      <c r="LXM123" s="141"/>
      <c r="LXN123" s="141"/>
      <c r="LXO123" s="141"/>
      <c r="LXP123" s="141"/>
      <c r="LXQ123" s="141"/>
      <c r="LXR123" s="141"/>
      <c r="LXS123" s="141"/>
      <c r="LXT123" s="141"/>
      <c r="LXU123" s="141"/>
      <c r="LXV123" s="141"/>
      <c r="LXW123" s="141"/>
      <c r="LXX123" s="141"/>
      <c r="LXY123" s="141"/>
      <c r="LXZ123" s="141"/>
      <c r="LYA123" s="141"/>
      <c r="LYB123" s="141"/>
      <c r="LYC123" s="141"/>
      <c r="LYD123" s="141"/>
      <c r="LYE123" s="141"/>
      <c r="LYF123" s="141"/>
      <c r="LYG123" s="141"/>
      <c r="LYH123" s="141"/>
      <c r="LYI123" s="141"/>
      <c r="LYJ123" s="141"/>
      <c r="LYK123" s="141"/>
      <c r="LYL123" s="141"/>
      <c r="LYM123" s="141"/>
      <c r="LYN123" s="141"/>
      <c r="LYO123" s="141"/>
      <c r="LYP123" s="141"/>
      <c r="LYQ123" s="141"/>
      <c r="LYR123" s="141"/>
      <c r="LYS123" s="141"/>
      <c r="LYT123" s="141"/>
      <c r="LYU123" s="141"/>
      <c r="LYV123" s="141"/>
      <c r="LYW123" s="141"/>
      <c r="LYX123" s="141"/>
      <c r="LYY123" s="141"/>
      <c r="LYZ123" s="141"/>
      <c r="LZA123" s="141"/>
      <c r="LZB123" s="141"/>
      <c r="LZC123" s="141"/>
      <c r="LZD123" s="141"/>
      <c r="LZE123" s="141"/>
      <c r="LZF123" s="141"/>
      <c r="LZG123" s="141"/>
      <c r="LZH123" s="141"/>
      <c r="LZI123" s="141"/>
      <c r="LZJ123" s="141"/>
      <c r="LZK123" s="141"/>
      <c r="LZL123" s="141"/>
      <c r="LZM123" s="141"/>
      <c r="LZN123" s="141"/>
      <c r="LZO123" s="141"/>
      <c r="LZP123" s="141"/>
      <c r="LZQ123" s="141"/>
      <c r="LZR123" s="141"/>
      <c r="LZS123" s="141"/>
      <c r="LZT123" s="141"/>
      <c r="LZU123" s="141"/>
      <c r="LZV123" s="141"/>
      <c r="LZW123" s="141"/>
      <c r="LZX123" s="141"/>
      <c r="LZY123" s="141"/>
      <c r="LZZ123" s="141"/>
      <c r="MAA123" s="141"/>
      <c r="MAB123" s="141"/>
      <c r="MAC123" s="141"/>
      <c r="MAD123" s="141"/>
      <c r="MAE123" s="141"/>
      <c r="MAF123" s="141"/>
      <c r="MAG123" s="141"/>
      <c r="MAH123" s="141"/>
      <c r="MAI123" s="141"/>
      <c r="MAJ123" s="141"/>
      <c r="MAK123" s="141"/>
      <c r="MAL123" s="141"/>
      <c r="MAM123" s="141"/>
      <c r="MAN123" s="141"/>
      <c r="MAO123" s="141"/>
      <c r="MAP123" s="141"/>
      <c r="MAQ123" s="141"/>
      <c r="MAR123" s="141"/>
      <c r="MAS123" s="141"/>
      <c r="MAT123" s="141"/>
      <c r="MAU123" s="141"/>
      <c r="MAV123" s="141"/>
      <c r="MAW123" s="141"/>
      <c r="MAX123" s="141"/>
      <c r="MAY123" s="141"/>
      <c r="MAZ123" s="141"/>
      <c r="MBA123" s="141"/>
      <c r="MBB123" s="141"/>
      <c r="MBC123" s="141"/>
      <c r="MBD123" s="141"/>
      <c r="MBE123" s="141"/>
      <c r="MBF123" s="141"/>
      <c r="MBG123" s="141"/>
      <c r="MBH123" s="141"/>
      <c r="MBI123" s="141"/>
      <c r="MBJ123" s="141"/>
      <c r="MBK123" s="141"/>
      <c r="MBL123" s="141"/>
      <c r="MBM123" s="141"/>
      <c r="MBN123" s="141"/>
      <c r="MBO123" s="141"/>
      <c r="MBP123" s="141"/>
      <c r="MBQ123" s="141"/>
      <c r="MBR123" s="141"/>
      <c r="MBS123" s="141"/>
      <c r="MBT123" s="141"/>
      <c r="MBU123" s="141"/>
      <c r="MBV123" s="141"/>
      <c r="MBW123" s="141"/>
      <c r="MBX123" s="141"/>
      <c r="MBY123" s="141"/>
      <c r="MBZ123" s="141"/>
      <c r="MCA123" s="141"/>
      <c r="MCB123" s="141"/>
      <c r="MCC123" s="141"/>
      <c r="MCD123" s="141"/>
      <c r="MCE123" s="141"/>
      <c r="MCF123" s="141"/>
      <c r="MCG123" s="141"/>
      <c r="MCH123" s="141"/>
      <c r="MCI123" s="141"/>
      <c r="MCJ123" s="141"/>
      <c r="MCK123" s="141"/>
      <c r="MCL123" s="141"/>
      <c r="MCM123" s="141"/>
      <c r="MCN123" s="141"/>
      <c r="MCO123" s="141"/>
      <c r="MCP123" s="141"/>
      <c r="MCQ123" s="141"/>
      <c r="MCR123" s="141"/>
      <c r="MCS123" s="141"/>
      <c r="MCT123" s="141"/>
      <c r="MCU123" s="141"/>
      <c r="MCV123" s="141"/>
      <c r="MCW123" s="141"/>
      <c r="MCX123" s="141"/>
      <c r="MCY123" s="141"/>
      <c r="MCZ123" s="141"/>
      <c r="MDA123" s="141"/>
      <c r="MDB123" s="141"/>
      <c r="MDC123" s="141"/>
      <c r="MDD123" s="141"/>
      <c r="MDE123" s="141"/>
      <c r="MDF123" s="141"/>
      <c r="MDG123" s="141"/>
      <c r="MDH123" s="141"/>
      <c r="MDI123" s="141"/>
      <c r="MDJ123" s="141"/>
      <c r="MDK123" s="141"/>
      <c r="MDL123" s="141"/>
      <c r="MDM123" s="141"/>
      <c r="MDN123" s="141"/>
      <c r="MDO123" s="141"/>
      <c r="MDP123" s="141"/>
      <c r="MDQ123" s="141"/>
      <c r="MDR123" s="141"/>
      <c r="MDS123" s="141"/>
      <c r="MDT123" s="141"/>
      <c r="MDU123" s="141"/>
      <c r="MDV123" s="141"/>
      <c r="MDW123" s="141"/>
      <c r="MDX123" s="141"/>
      <c r="MDY123" s="141"/>
      <c r="MDZ123" s="141"/>
      <c r="MEA123" s="141"/>
      <c r="MEB123" s="141"/>
      <c r="MEC123" s="141"/>
      <c r="MED123" s="141"/>
      <c r="MEE123" s="141"/>
      <c r="MEF123" s="141"/>
      <c r="MEG123" s="141"/>
      <c r="MEH123" s="141"/>
      <c r="MEI123" s="141"/>
      <c r="MEJ123" s="141"/>
      <c r="MEK123" s="141"/>
      <c r="MEL123" s="141"/>
      <c r="MEM123" s="141"/>
      <c r="MEN123" s="141"/>
      <c r="MEO123" s="141"/>
      <c r="MEP123" s="141"/>
      <c r="MEQ123" s="141"/>
      <c r="MER123" s="141"/>
      <c r="MES123" s="141"/>
      <c r="MET123" s="141"/>
      <c r="MEU123" s="141"/>
      <c r="MEV123" s="141"/>
      <c r="MEW123" s="141"/>
      <c r="MEX123" s="141"/>
      <c r="MEY123" s="141"/>
      <c r="MEZ123" s="141"/>
      <c r="MFA123" s="141"/>
      <c r="MFB123" s="141"/>
      <c r="MFC123" s="141"/>
      <c r="MFD123" s="141"/>
      <c r="MFE123" s="141"/>
      <c r="MFF123" s="141"/>
      <c r="MFG123" s="141"/>
      <c r="MFH123" s="141"/>
      <c r="MFI123" s="141"/>
      <c r="MFJ123" s="141"/>
      <c r="MFK123" s="141"/>
      <c r="MFL123" s="141"/>
      <c r="MFM123" s="141"/>
      <c r="MFN123" s="141"/>
      <c r="MFO123" s="141"/>
      <c r="MFP123" s="141"/>
      <c r="MFQ123" s="141"/>
      <c r="MFR123" s="141"/>
      <c r="MFS123" s="141"/>
      <c r="MFT123" s="141"/>
      <c r="MFU123" s="141"/>
      <c r="MFV123" s="141"/>
      <c r="MFW123" s="141"/>
      <c r="MFX123" s="141"/>
      <c r="MFY123" s="141"/>
      <c r="MFZ123" s="141"/>
      <c r="MGA123" s="141"/>
      <c r="MGB123" s="141"/>
      <c r="MGC123" s="141"/>
      <c r="MGD123" s="141"/>
      <c r="MGE123" s="141"/>
      <c r="MGF123" s="141"/>
      <c r="MGG123" s="141"/>
      <c r="MGH123" s="141"/>
      <c r="MGI123" s="141"/>
      <c r="MGJ123" s="141"/>
      <c r="MGK123" s="141"/>
      <c r="MGL123" s="141"/>
      <c r="MGM123" s="141"/>
      <c r="MGN123" s="141"/>
      <c r="MGO123" s="141"/>
      <c r="MGP123" s="141"/>
      <c r="MGQ123" s="141"/>
      <c r="MGR123" s="141"/>
      <c r="MGS123" s="141"/>
      <c r="MGT123" s="141"/>
      <c r="MGU123" s="141"/>
      <c r="MGV123" s="141"/>
      <c r="MGW123" s="141"/>
      <c r="MGX123" s="141"/>
      <c r="MGY123" s="141"/>
      <c r="MGZ123" s="141"/>
      <c r="MHA123" s="141"/>
      <c r="MHB123" s="141"/>
      <c r="MHC123" s="141"/>
      <c r="MHD123" s="141"/>
      <c r="MHE123" s="141"/>
      <c r="MHF123" s="141"/>
      <c r="MHG123" s="141"/>
      <c r="MHH123" s="141"/>
      <c r="MHI123" s="141"/>
      <c r="MHJ123" s="141"/>
      <c r="MHK123" s="141"/>
      <c r="MHL123" s="141"/>
      <c r="MHM123" s="141"/>
      <c r="MHN123" s="141"/>
      <c r="MHO123" s="141"/>
      <c r="MHP123" s="141"/>
      <c r="MHQ123" s="141"/>
      <c r="MHR123" s="141"/>
      <c r="MHS123" s="141"/>
      <c r="MHT123" s="141"/>
      <c r="MHU123" s="141"/>
      <c r="MHV123" s="141"/>
      <c r="MHW123" s="141"/>
      <c r="MHX123" s="141"/>
      <c r="MHY123" s="141"/>
      <c r="MHZ123" s="141"/>
      <c r="MIA123" s="141"/>
      <c r="MIB123" s="141"/>
      <c r="MIC123" s="141"/>
      <c r="MID123" s="141"/>
      <c r="MIE123" s="141"/>
      <c r="MIF123" s="141"/>
      <c r="MIG123" s="141"/>
      <c r="MIH123" s="141"/>
      <c r="MII123" s="141"/>
      <c r="MIJ123" s="141"/>
      <c r="MIK123" s="141"/>
      <c r="MIL123" s="141"/>
      <c r="MIM123" s="141"/>
      <c r="MIN123" s="141"/>
      <c r="MIO123" s="141"/>
      <c r="MIP123" s="141"/>
      <c r="MIQ123" s="141"/>
      <c r="MIR123" s="141"/>
      <c r="MIS123" s="141"/>
      <c r="MIT123" s="141"/>
      <c r="MIU123" s="141"/>
      <c r="MIV123" s="141"/>
      <c r="MIW123" s="141"/>
      <c r="MIX123" s="141"/>
      <c r="MIY123" s="141"/>
      <c r="MIZ123" s="141"/>
      <c r="MJA123" s="141"/>
      <c r="MJB123" s="141"/>
      <c r="MJC123" s="141"/>
      <c r="MJD123" s="141"/>
      <c r="MJE123" s="141"/>
      <c r="MJF123" s="141"/>
      <c r="MJG123" s="141"/>
      <c r="MJH123" s="141"/>
      <c r="MJI123" s="141"/>
      <c r="MJJ123" s="141"/>
      <c r="MJK123" s="141"/>
      <c r="MJL123" s="141"/>
      <c r="MJM123" s="141"/>
      <c r="MJN123" s="141"/>
      <c r="MJO123" s="141"/>
      <c r="MJP123" s="141"/>
      <c r="MJQ123" s="141"/>
      <c r="MJR123" s="141"/>
      <c r="MJS123" s="141"/>
      <c r="MJT123" s="141"/>
      <c r="MJU123" s="141"/>
      <c r="MJV123" s="141"/>
      <c r="MJW123" s="141"/>
      <c r="MJX123" s="141"/>
      <c r="MJY123" s="141"/>
      <c r="MJZ123" s="141"/>
      <c r="MKA123" s="141"/>
      <c r="MKB123" s="141"/>
      <c r="MKC123" s="141"/>
      <c r="MKD123" s="141"/>
      <c r="MKE123" s="141"/>
      <c r="MKF123" s="141"/>
      <c r="MKG123" s="141"/>
      <c r="MKH123" s="141"/>
      <c r="MKI123" s="141"/>
      <c r="MKJ123" s="141"/>
      <c r="MKK123" s="141"/>
      <c r="MKL123" s="141"/>
      <c r="MKM123" s="141"/>
      <c r="MKN123" s="141"/>
      <c r="MKO123" s="141"/>
      <c r="MKP123" s="141"/>
      <c r="MKQ123" s="141"/>
      <c r="MKR123" s="141"/>
      <c r="MKS123" s="141"/>
      <c r="MKT123" s="141"/>
      <c r="MKU123" s="141"/>
      <c r="MKV123" s="141"/>
      <c r="MKW123" s="141"/>
      <c r="MKX123" s="141"/>
      <c r="MKY123" s="141"/>
      <c r="MKZ123" s="141"/>
      <c r="MLA123" s="141"/>
      <c r="MLB123" s="141"/>
      <c r="MLC123" s="141"/>
      <c r="MLD123" s="141"/>
      <c r="MLE123" s="141"/>
      <c r="MLF123" s="141"/>
      <c r="MLG123" s="141"/>
      <c r="MLH123" s="141"/>
      <c r="MLI123" s="141"/>
      <c r="MLJ123" s="141"/>
      <c r="MLK123" s="141"/>
      <c r="MLL123" s="141"/>
      <c r="MLM123" s="141"/>
      <c r="MLN123" s="141"/>
      <c r="MLO123" s="141"/>
      <c r="MLP123" s="141"/>
      <c r="MLQ123" s="141"/>
      <c r="MLR123" s="141"/>
      <c r="MLS123" s="141"/>
      <c r="MLT123" s="141"/>
      <c r="MLU123" s="141"/>
      <c r="MLV123" s="141"/>
      <c r="MLW123" s="141"/>
      <c r="MLX123" s="141"/>
      <c r="MLY123" s="141"/>
      <c r="MLZ123" s="141"/>
      <c r="MMA123" s="141"/>
      <c r="MMB123" s="141"/>
      <c r="MMC123" s="141"/>
      <c r="MMD123" s="141"/>
      <c r="MME123" s="141"/>
      <c r="MMF123" s="141"/>
      <c r="MMG123" s="141"/>
      <c r="MMH123" s="141"/>
      <c r="MMI123" s="141"/>
      <c r="MMJ123" s="141"/>
      <c r="MMK123" s="141"/>
      <c r="MML123" s="141"/>
      <c r="MMM123" s="141"/>
      <c r="MMN123" s="141"/>
      <c r="MMO123" s="141"/>
      <c r="MMP123" s="141"/>
      <c r="MMQ123" s="141"/>
      <c r="MMR123" s="141"/>
      <c r="MMS123" s="141"/>
      <c r="MMT123" s="141"/>
      <c r="MMU123" s="141"/>
      <c r="MMV123" s="141"/>
      <c r="MMW123" s="141"/>
      <c r="MMX123" s="141"/>
      <c r="MMY123" s="141"/>
      <c r="MMZ123" s="141"/>
      <c r="MNA123" s="141"/>
      <c r="MNB123" s="141"/>
      <c r="MNC123" s="141"/>
      <c r="MND123" s="141"/>
      <c r="MNE123" s="141"/>
      <c r="MNF123" s="141"/>
      <c r="MNG123" s="141"/>
      <c r="MNH123" s="141"/>
      <c r="MNI123" s="141"/>
      <c r="MNJ123" s="141"/>
      <c r="MNK123" s="141"/>
      <c r="MNL123" s="141"/>
      <c r="MNM123" s="141"/>
      <c r="MNN123" s="141"/>
      <c r="MNO123" s="141"/>
      <c r="MNP123" s="141"/>
      <c r="MNQ123" s="141"/>
      <c r="MNR123" s="141"/>
      <c r="MNS123" s="141"/>
      <c r="MNT123" s="141"/>
      <c r="MNU123" s="141"/>
      <c r="MNV123" s="141"/>
      <c r="MNW123" s="141"/>
      <c r="MNX123" s="141"/>
      <c r="MNY123" s="141"/>
      <c r="MNZ123" s="141"/>
      <c r="MOA123" s="141"/>
      <c r="MOB123" s="141"/>
      <c r="MOC123" s="141"/>
      <c r="MOD123" s="141"/>
      <c r="MOE123" s="141"/>
      <c r="MOF123" s="141"/>
      <c r="MOG123" s="141"/>
      <c r="MOH123" s="141"/>
      <c r="MOI123" s="141"/>
      <c r="MOJ123" s="141"/>
      <c r="MOK123" s="141"/>
      <c r="MOL123" s="141"/>
      <c r="MOM123" s="141"/>
      <c r="MON123" s="141"/>
      <c r="MOO123" s="141"/>
      <c r="MOP123" s="141"/>
      <c r="MOQ123" s="141"/>
      <c r="MOR123" s="141"/>
      <c r="MOS123" s="141"/>
      <c r="MOT123" s="141"/>
      <c r="MOU123" s="141"/>
      <c r="MOV123" s="141"/>
      <c r="MOW123" s="141"/>
      <c r="MOX123" s="141"/>
      <c r="MOY123" s="141"/>
      <c r="MOZ123" s="141"/>
      <c r="MPA123" s="141"/>
      <c r="MPB123" s="141"/>
      <c r="MPC123" s="141"/>
      <c r="MPD123" s="141"/>
      <c r="MPE123" s="141"/>
      <c r="MPF123" s="141"/>
      <c r="MPG123" s="141"/>
      <c r="MPH123" s="141"/>
      <c r="MPI123" s="141"/>
      <c r="MPJ123" s="141"/>
      <c r="MPK123" s="141"/>
      <c r="MPL123" s="141"/>
      <c r="MPM123" s="141"/>
      <c r="MPN123" s="141"/>
      <c r="MPO123" s="141"/>
      <c r="MPP123" s="141"/>
      <c r="MPQ123" s="141"/>
      <c r="MPR123" s="141"/>
      <c r="MPS123" s="141"/>
      <c r="MPT123" s="141"/>
      <c r="MPU123" s="141"/>
      <c r="MPV123" s="141"/>
      <c r="MPW123" s="141"/>
      <c r="MPX123" s="141"/>
      <c r="MPY123" s="141"/>
      <c r="MPZ123" s="141"/>
      <c r="MQA123" s="141"/>
      <c r="MQB123" s="141"/>
      <c r="MQC123" s="141"/>
      <c r="MQD123" s="141"/>
      <c r="MQE123" s="141"/>
      <c r="MQF123" s="141"/>
      <c r="MQG123" s="141"/>
      <c r="MQH123" s="141"/>
      <c r="MQI123" s="141"/>
      <c r="MQJ123" s="141"/>
      <c r="MQK123" s="141"/>
      <c r="MQL123" s="141"/>
      <c r="MQM123" s="141"/>
      <c r="MQN123" s="141"/>
      <c r="MQO123" s="141"/>
      <c r="MQP123" s="141"/>
      <c r="MQQ123" s="141"/>
      <c r="MQR123" s="141"/>
      <c r="MQS123" s="141"/>
      <c r="MQT123" s="141"/>
      <c r="MQU123" s="141"/>
      <c r="MQV123" s="141"/>
      <c r="MQW123" s="141"/>
      <c r="MQX123" s="141"/>
      <c r="MQY123" s="141"/>
      <c r="MQZ123" s="141"/>
      <c r="MRA123" s="141"/>
      <c r="MRB123" s="141"/>
      <c r="MRC123" s="141"/>
      <c r="MRD123" s="141"/>
      <c r="MRE123" s="141"/>
      <c r="MRF123" s="141"/>
      <c r="MRG123" s="141"/>
      <c r="MRH123" s="141"/>
      <c r="MRI123" s="141"/>
      <c r="MRJ123" s="141"/>
      <c r="MRK123" s="141"/>
      <c r="MRL123" s="141"/>
      <c r="MRM123" s="141"/>
      <c r="MRN123" s="141"/>
      <c r="MRO123" s="141"/>
      <c r="MRP123" s="141"/>
      <c r="MRQ123" s="141"/>
      <c r="MRR123" s="141"/>
      <c r="MRS123" s="141"/>
      <c r="MRT123" s="141"/>
      <c r="MRU123" s="141"/>
      <c r="MRV123" s="141"/>
      <c r="MRW123" s="141"/>
      <c r="MRX123" s="141"/>
      <c r="MRY123" s="141"/>
      <c r="MRZ123" s="141"/>
      <c r="MSA123" s="141"/>
      <c r="MSB123" s="141"/>
      <c r="MSC123" s="141"/>
      <c r="MSD123" s="141"/>
      <c r="MSE123" s="141"/>
      <c r="MSF123" s="141"/>
      <c r="MSG123" s="141"/>
      <c r="MSH123" s="141"/>
      <c r="MSI123" s="141"/>
      <c r="MSJ123" s="141"/>
      <c r="MSK123" s="141"/>
      <c r="MSL123" s="141"/>
      <c r="MSM123" s="141"/>
      <c r="MSN123" s="141"/>
      <c r="MSO123" s="141"/>
      <c r="MSP123" s="141"/>
      <c r="MSQ123" s="141"/>
      <c r="MSR123" s="141"/>
      <c r="MSS123" s="141"/>
      <c r="MST123" s="141"/>
      <c r="MSU123" s="141"/>
      <c r="MSV123" s="141"/>
      <c r="MSW123" s="141"/>
      <c r="MSX123" s="141"/>
      <c r="MSY123" s="141"/>
      <c r="MSZ123" s="141"/>
      <c r="MTA123" s="141"/>
      <c r="MTB123" s="141"/>
      <c r="MTC123" s="141"/>
      <c r="MTD123" s="141"/>
      <c r="MTE123" s="141"/>
      <c r="MTF123" s="141"/>
      <c r="MTG123" s="141"/>
      <c r="MTH123" s="141"/>
      <c r="MTI123" s="141"/>
      <c r="MTJ123" s="141"/>
      <c r="MTK123" s="141"/>
      <c r="MTL123" s="141"/>
      <c r="MTM123" s="141"/>
      <c r="MTN123" s="141"/>
      <c r="MTO123" s="141"/>
      <c r="MTP123" s="141"/>
      <c r="MTQ123" s="141"/>
      <c r="MTR123" s="141"/>
      <c r="MTS123" s="141"/>
      <c r="MTT123" s="141"/>
      <c r="MTU123" s="141"/>
      <c r="MTV123" s="141"/>
      <c r="MTW123" s="141"/>
      <c r="MTX123" s="141"/>
      <c r="MTY123" s="141"/>
      <c r="MTZ123" s="141"/>
      <c r="MUA123" s="141"/>
      <c r="MUB123" s="141"/>
      <c r="MUC123" s="141"/>
      <c r="MUD123" s="141"/>
      <c r="MUE123" s="141"/>
      <c r="MUF123" s="141"/>
      <c r="MUG123" s="141"/>
      <c r="MUH123" s="141"/>
      <c r="MUI123" s="141"/>
      <c r="MUJ123" s="141"/>
      <c r="MUK123" s="141"/>
      <c r="MUL123" s="141"/>
      <c r="MUM123" s="141"/>
      <c r="MUN123" s="141"/>
      <c r="MUO123" s="141"/>
      <c r="MUP123" s="141"/>
      <c r="MUQ123" s="141"/>
      <c r="MUR123" s="141"/>
      <c r="MUS123" s="141"/>
      <c r="MUT123" s="141"/>
      <c r="MUU123" s="141"/>
      <c r="MUV123" s="141"/>
      <c r="MUW123" s="141"/>
      <c r="MUX123" s="141"/>
      <c r="MUY123" s="141"/>
      <c r="MUZ123" s="141"/>
      <c r="MVA123" s="141"/>
      <c r="MVB123" s="141"/>
      <c r="MVC123" s="141"/>
      <c r="MVD123" s="141"/>
      <c r="MVE123" s="141"/>
      <c r="MVF123" s="141"/>
      <c r="MVG123" s="141"/>
      <c r="MVH123" s="141"/>
      <c r="MVI123" s="141"/>
      <c r="MVJ123" s="141"/>
      <c r="MVK123" s="141"/>
      <c r="MVL123" s="141"/>
      <c r="MVM123" s="141"/>
      <c r="MVN123" s="141"/>
      <c r="MVO123" s="141"/>
      <c r="MVP123" s="141"/>
      <c r="MVQ123" s="141"/>
      <c r="MVR123" s="141"/>
      <c r="MVS123" s="141"/>
      <c r="MVT123" s="141"/>
      <c r="MVU123" s="141"/>
      <c r="MVV123" s="141"/>
      <c r="MVW123" s="141"/>
      <c r="MVX123" s="141"/>
      <c r="MVY123" s="141"/>
      <c r="MVZ123" s="141"/>
      <c r="MWA123" s="141"/>
      <c r="MWB123" s="141"/>
      <c r="MWC123" s="141"/>
      <c r="MWD123" s="141"/>
      <c r="MWE123" s="141"/>
      <c r="MWF123" s="141"/>
      <c r="MWG123" s="141"/>
      <c r="MWH123" s="141"/>
      <c r="MWI123" s="141"/>
      <c r="MWJ123" s="141"/>
      <c r="MWK123" s="141"/>
      <c r="MWL123" s="141"/>
      <c r="MWM123" s="141"/>
      <c r="MWN123" s="141"/>
      <c r="MWO123" s="141"/>
      <c r="MWP123" s="141"/>
      <c r="MWQ123" s="141"/>
      <c r="MWR123" s="141"/>
      <c r="MWS123" s="141"/>
      <c r="MWT123" s="141"/>
      <c r="MWU123" s="141"/>
      <c r="MWV123" s="141"/>
      <c r="MWW123" s="141"/>
      <c r="MWX123" s="141"/>
      <c r="MWY123" s="141"/>
      <c r="MWZ123" s="141"/>
      <c r="MXA123" s="141"/>
      <c r="MXB123" s="141"/>
      <c r="MXC123" s="141"/>
      <c r="MXD123" s="141"/>
      <c r="MXE123" s="141"/>
      <c r="MXF123" s="141"/>
      <c r="MXG123" s="141"/>
      <c r="MXH123" s="141"/>
      <c r="MXI123" s="141"/>
      <c r="MXJ123" s="141"/>
      <c r="MXK123" s="141"/>
      <c r="MXL123" s="141"/>
      <c r="MXM123" s="141"/>
      <c r="MXN123" s="141"/>
      <c r="MXO123" s="141"/>
      <c r="MXP123" s="141"/>
      <c r="MXQ123" s="141"/>
      <c r="MXR123" s="141"/>
      <c r="MXS123" s="141"/>
      <c r="MXT123" s="141"/>
      <c r="MXU123" s="141"/>
      <c r="MXV123" s="141"/>
      <c r="MXW123" s="141"/>
      <c r="MXX123" s="141"/>
      <c r="MXY123" s="141"/>
      <c r="MXZ123" s="141"/>
      <c r="MYA123" s="141"/>
      <c r="MYB123" s="141"/>
      <c r="MYC123" s="141"/>
      <c r="MYD123" s="141"/>
      <c r="MYE123" s="141"/>
      <c r="MYF123" s="141"/>
      <c r="MYG123" s="141"/>
      <c r="MYH123" s="141"/>
      <c r="MYI123" s="141"/>
      <c r="MYJ123" s="141"/>
      <c r="MYK123" s="141"/>
      <c r="MYL123" s="141"/>
      <c r="MYM123" s="141"/>
      <c r="MYN123" s="141"/>
      <c r="MYO123" s="141"/>
      <c r="MYP123" s="141"/>
      <c r="MYQ123" s="141"/>
      <c r="MYR123" s="141"/>
      <c r="MYS123" s="141"/>
      <c r="MYT123" s="141"/>
      <c r="MYU123" s="141"/>
      <c r="MYV123" s="141"/>
      <c r="MYW123" s="141"/>
      <c r="MYX123" s="141"/>
      <c r="MYY123" s="141"/>
      <c r="MYZ123" s="141"/>
      <c r="MZA123" s="141"/>
      <c r="MZB123" s="141"/>
      <c r="MZC123" s="141"/>
      <c r="MZD123" s="141"/>
      <c r="MZE123" s="141"/>
      <c r="MZF123" s="141"/>
      <c r="MZG123" s="141"/>
      <c r="MZH123" s="141"/>
      <c r="MZI123" s="141"/>
      <c r="MZJ123" s="141"/>
      <c r="MZK123" s="141"/>
      <c r="MZL123" s="141"/>
      <c r="MZM123" s="141"/>
      <c r="MZN123" s="141"/>
      <c r="MZO123" s="141"/>
      <c r="MZP123" s="141"/>
      <c r="MZQ123" s="141"/>
      <c r="MZR123" s="141"/>
      <c r="MZS123" s="141"/>
      <c r="MZT123" s="141"/>
      <c r="MZU123" s="141"/>
      <c r="MZV123" s="141"/>
      <c r="MZW123" s="141"/>
      <c r="MZX123" s="141"/>
      <c r="MZY123" s="141"/>
      <c r="MZZ123" s="141"/>
      <c r="NAA123" s="141"/>
      <c r="NAB123" s="141"/>
      <c r="NAC123" s="141"/>
      <c r="NAD123" s="141"/>
      <c r="NAE123" s="141"/>
      <c r="NAF123" s="141"/>
      <c r="NAG123" s="141"/>
      <c r="NAH123" s="141"/>
      <c r="NAI123" s="141"/>
      <c r="NAJ123" s="141"/>
      <c r="NAK123" s="141"/>
      <c r="NAL123" s="141"/>
      <c r="NAM123" s="141"/>
      <c r="NAN123" s="141"/>
      <c r="NAO123" s="141"/>
      <c r="NAP123" s="141"/>
      <c r="NAQ123" s="141"/>
      <c r="NAR123" s="141"/>
      <c r="NAS123" s="141"/>
      <c r="NAT123" s="141"/>
      <c r="NAU123" s="141"/>
      <c r="NAV123" s="141"/>
      <c r="NAW123" s="141"/>
      <c r="NAX123" s="141"/>
      <c r="NAY123" s="141"/>
      <c r="NAZ123" s="141"/>
      <c r="NBA123" s="141"/>
      <c r="NBB123" s="141"/>
      <c r="NBC123" s="141"/>
      <c r="NBD123" s="141"/>
      <c r="NBE123" s="141"/>
      <c r="NBF123" s="141"/>
      <c r="NBG123" s="141"/>
      <c r="NBH123" s="141"/>
      <c r="NBI123" s="141"/>
      <c r="NBJ123" s="141"/>
      <c r="NBK123" s="141"/>
      <c r="NBL123" s="141"/>
      <c r="NBM123" s="141"/>
      <c r="NBN123" s="141"/>
      <c r="NBO123" s="141"/>
      <c r="NBP123" s="141"/>
      <c r="NBQ123" s="141"/>
      <c r="NBR123" s="141"/>
      <c r="NBS123" s="141"/>
      <c r="NBT123" s="141"/>
      <c r="NBU123" s="141"/>
      <c r="NBV123" s="141"/>
      <c r="NBW123" s="141"/>
      <c r="NBX123" s="141"/>
      <c r="NBY123" s="141"/>
      <c r="NBZ123" s="141"/>
      <c r="NCA123" s="141"/>
      <c r="NCB123" s="141"/>
      <c r="NCC123" s="141"/>
      <c r="NCD123" s="141"/>
      <c r="NCE123" s="141"/>
      <c r="NCF123" s="141"/>
      <c r="NCG123" s="141"/>
      <c r="NCH123" s="141"/>
      <c r="NCI123" s="141"/>
      <c r="NCJ123" s="141"/>
      <c r="NCK123" s="141"/>
      <c r="NCL123" s="141"/>
      <c r="NCM123" s="141"/>
      <c r="NCN123" s="141"/>
      <c r="NCO123" s="141"/>
      <c r="NCP123" s="141"/>
      <c r="NCQ123" s="141"/>
      <c r="NCR123" s="141"/>
      <c r="NCS123" s="141"/>
      <c r="NCT123" s="141"/>
      <c r="NCU123" s="141"/>
      <c r="NCV123" s="141"/>
      <c r="NCW123" s="141"/>
      <c r="NCX123" s="141"/>
      <c r="NCY123" s="141"/>
      <c r="NCZ123" s="141"/>
      <c r="NDA123" s="141"/>
      <c r="NDB123" s="141"/>
      <c r="NDC123" s="141"/>
      <c r="NDD123" s="141"/>
      <c r="NDE123" s="141"/>
      <c r="NDF123" s="141"/>
      <c r="NDG123" s="141"/>
      <c r="NDH123" s="141"/>
      <c r="NDI123" s="141"/>
      <c r="NDJ123" s="141"/>
      <c r="NDK123" s="141"/>
      <c r="NDL123" s="141"/>
      <c r="NDM123" s="141"/>
      <c r="NDN123" s="141"/>
      <c r="NDO123" s="141"/>
      <c r="NDP123" s="141"/>
      <c r="NDQ123" s="141"/>
      <c r="NDR123" s="141"/>
      <c r="NDS123" s="141"/>
      <c r="NDT123" s="141"/>
      <c r="NDU123" s="141"/>
      <c r="NDV123" s="141"/>
      <c r="NDW123" s="141"/>
      <c r="NDX123" s="141"/>
      <c r="NDY123" s="141"/>
      <c r="NDZ123" s="141"/>
      <c r="NEA123" s="141"/>
      <c r="NEB123" s="141"/>
      <c r="NEC123" s="141"/>
      <c r="NED123" s="141"/>
      <c r="NEE123" s="141"/>
      <c r="NEF123" s="141"/>
      <c r="NEG123" s="141"/>
      <c r="NEH123" s="141"/>
      <c r="NEI123" s="141"/>
      <c r="NEJ123" s="141"/>
      <c r="NEK123" s="141"/>
      <c r="NEL123" s="141"/>
      <c r="NEM123" s="141"/>
      <c r="NEN123" s="141"/>
      <c r="NEO123" s="141"/>
      <c r="NEP123" s="141"/>
      <c r="NEQ123" s="141"/>
      <c r="NER123" s="141"/>
      <c r="NES123" s="141"/>
      <c r="NET123" s="141"/>
      <c r="NEU123" s="141"/>
      <c r="NEV123" s="141"/>
      <c r="NEW123" s="141"/>
      <c r="NEX123" s="141"/>
      <c r="NEY123" s="141"/>
      <c r="NEZ123" s="141"/>
      <c r="NFA123" s="141"/>
      <c r="NFB123" s="141"/>
      <c r="NFC123" s="141"/>
      <c r="NFD123" s="141"/>
      <c r="NFE123" s="141"/>
      <c r="NFF123" s="141"/>
      <c r="NFG123" s="141"/>
      <c r="NFH123" s="141"/>
      <c r="NFI123" s="141"/>
      <c r="NFJ123" s="141"/>
      <c r="NFK123" s="141"/>
      <c r="NFL123" s="141"/>
      <c r="NFM123" s="141"/>
      <c r="NFN123" s="141"/>
      <c r="NFO123" s="141"/>
      <c r="NFP123" s="141"/>
      <c r="NFQ123" s="141"/>
      <c r="NFR123" s="141"/>
      <c r="NFS123" s="141"/>
      <c r="NFT123" s="141"/>
      <c r="NFU123" s="141"/>
      <c r="NFV123" s="141"/>
      <c r="NFW123" s="141"/>
      <c r="NFX123" s="141"/>
      <c r="NFY123" s="141"/>
      <c r="NFZ123" s="141"/>
      <c r="NGA123" s="141"/>
      <c r="NGB123" s="141"/>
      <c r="NGC123" s="141"/>
      <c r="NGD123" s="141"/>
      <c r="NGE123" s="141"/>
      <c r="NGF123" s="141"/>
      <c r="NGG123" s="141"/>
      <c r="NGH123" s="141"/>
      <c r="NGI123" s="141"/>
      <c r="NGJ123" s="141"/>
      <c r="NGK123" s="141"/>
      <c r="NGL123" s="141"/>
      <c r="NGM123" s="141"/>
      <c r="NGN123" s="141"/>
      <c r="NGO123" s="141"/>
      <c r="NGP123" s="141"/>
      <c r="NGQ123" s="141"/>
      <c r="NGR123" s="141"/>
      <c r="NGS123" s="141"/>
      <c r="NGT123" s="141"/>
      <c r="NGU123" s="141"/>
      <c r="NGV123" s="141"/>
      <c r="NGW123" s="141"/>
      <c r="NGX123" s="141"/>
      <c r="NGY123" s="141"/>
      <c r="NGZ123" s="141"/>
      <c r="NHA123" s="141"/>
      <c r="NHB123" s="141"/>
      <c r="NHC123" s="141"/>
      <c r="NHD123" s="141"/>
      <c r="NHE123" s="141"/>
      <c r="NHF123" s="141"/>
      <c r="NHG123" s="141"/>
      <c r="NHH123" s="141"/>
      <c r="NHI123" s="141"/>
      <c r="NHJ123" s="141"/>
      <c r="NHK123" s="141"/>
      <c r="NHL123" s="141"/>
      <c r="NHM123" s="141"/>
      <c r="NHN123" s="141"/>
      <c r="NHO123" s="141"/>
      <c r="NHP123" s="141"/>
      <c r="NHQ123" s="141"/>
      <c r="NHR123" s="141"/>
      <c r="NHS123" s="141"/>
      <c r="NHT123" s="141"/>
      <c r="NHU123" s="141"/>
      <c r="NHV123" s="141"/>
      <c r="NHW123" s="141"/>
      <c r="NHX123" s="141"/>
      <c r="NHY123" s="141"/>
      <c r="NHZ123" s="141"/>
      <c r="NIA123" s="141"/>
      <c r="NIB123" s="141"/>
      <c r="NIC123" s="141"/>
      <c r="NID123" s="141"/>
      <c r="NIE123" s="141"/>
      <c r="NIF123" s="141"/>
      <c r="NIG123" s="141"/>
      <c r="NIH123" s="141"/>
      <c r="NII123" s="141"/>
      <c r="NIJ123" s="141"/>
      <c r="NIK123" s="141"/>
      <c r="NIL123" s="141"/>
      <c r="NIM123" s="141"/>
      <c r="NIN123" s="141"/>
      <c r="NIO123" s="141"/>
      <c r="NIP123" s="141"/>
      <c r="NIQ123" s="141"/>
      <c r="NIR123" s="141"/>
      <c r="NIS123" s="141"/>
      <c r="NIT123" s="141"/>
      <c r="NIU123" s="141"/>
      <c r="NIV123" s="141"/>
      <c r="NIW123" s="141"/>
      <c r="NIX123" s="141"/>
      <c r="NIY123" s="141"/>
      <c r="NIZ123" s="141"/>
      <c r="NJA123" s="141"/>
      <c r="NJB123" s="141"/>
      <c r="NJC123" s="141"/>
      <c r="NJD123" s="141"/>
      <c r="NJE123" s="141"/>
      <c r="NJF123" s="141"/>
      <c r="NJG123" s="141"/>
      <c r="NJH123" s="141"/>
      <c r="NJI123" s="141"/>
      <c r="NJJ123" s="141"/>
      <c r="NJK123" s="141"/>
      <c r="NJL123" s="141"/>
      <c r="NJM123" s="141"/>
      <c r="NJN123" s="141"/>
      <c r="NJO123" s="141"/>
      <c r="NJP123" s="141"/>
      <c r="NJQ123" s="141"/>
      <c r="NJR123" s="141"/>
      <c r="NJS123" s="141"/>
      <c r="NJT123" s="141"/>
      <c r="NJU123" s="141"/>
      <c r="NJV123" s="141"/>
      <c r="NJW123" s="141"/>
      <c r="NJX123" s="141"/>
      <c r="NJY123" s="141"/>
      <c r="NJZ123" s="141"/>
      <c r="NKA123" s="141"/>
      <c r="NKB123" s="141"/>
      <c r="NKC123" s="141"/>
      <c r="NKD123" s="141"/>
      <c r="NKE123" s="141"/>
      <c r="NKF123" s="141"/>
      <c r="NKG123" s="141"/>
      <c r="NKH123" s="141"/>
      <c r="NKI123" s="141"/>
      <c r="NKJ123" s="141"/>
      <c r="NKK123" s="141"/>
      <c r="NKL123" s="141"/>
      <c r="NKM123" s="141"/>
      <c r="NKN123" s="141"/>
      <c r="NKO123" s="141"/>
      <c r="NKP123" s="141"/>
      <c r="NKQ123" s="141"/>
      <c r="NKR123" s="141"/>
      <c r="NKS123" s="141"/>
      <c r="NKT123" s="141"/>
      <c r="NKU123" s="141"/>
      <c r="NKV123" s="141"/>
      <c r="NKW123" s="141"/>
      <c r="NKX123" s="141"/>
      <c r="NKY123" s="141"/>
      <c r="NKZ123" s="141"/>
      <c r="NLA123" s="141"/>
      <c r="NLB123" s="141"/>
      <c r="NLC123" s="141"/>
      <c r="NLD123" s="141"/>
      <c r="NLE123" s="141"/>
      <c r="NLF123" s="141"/>
      <c r="NLG123" s="141"/>
      <c r="NLH123" s="141"/>
      <c r="NLI123" s="141"/>
      <c r="NLJ123" s="141"/>
      <c r="NLK123" s="141"/>
      <c r="NLL123" s="141"/>
      <c r="NLM123" s="141"/>
      <c r="NLN123" s="141"/>
      <c r="NLO123" s="141"/>
      <c r="NLP123" s="141"/>
      <c r="NLQ123" s="141"/>
      <c r="NLR123" s="141"/>
      <c r="NLS123" s="141"/>
      <c r="NLT123" s="141"/>
      <c r="NLU123" s="141"/>
      <c r="NLV123" s="141"/>
      <c r="NLW123" s="141"/>
      <c r="NLX123" s="141"/>
      <c r="NLY123" s="141"/>
      <c r="NLZ123" s="141"/>
      <c r="NMA123" s="141"/>
      <c r="NMB123" s="141"/>
      <c r="NMC123" s="141"/>
      <c r="NMD123" s="141"/>
      <c r="NME123" s="141"/>
      <c r="NMF123" s="141"/>
      <c r="NMG123" s="141"/>
      <c r="NMH123" s="141"/>
      <c r="NMI123" s="141"/>
      <c r="NMJ123" s="141"/>
      <c r="NMK123" s="141"/>
      <c r="NML123" s="141"/>
      <c r="NMM123" s="141"/>
      <c r="NMN123" s="141"/>
      <c r="NMO123" s="141"/>
      <c r="NMP123" s="141"/>
      <c r="NMQ123" s="141"/>
      <c r="NMR123" s="141"/>
      <c r="NMS123" s="141"/>
      <c r="NMT123" s="141"/>
      <c r="NMU123" s="141"/>
      <c r="NMV123" s="141"/>
      <c r="NMW123" s="141"/>
      <c r="NMX123" s="141"/>
      <c r="NMY123" s="141"/>
      <c r="NMZ123" s="141"/>
      <c r="NNA123" s="141"/>
      <c r="NNB123" s="141"/>
      <c r="NNC123" s="141"/>
      <c r="NND123" s="141"/>
      <c r="NNE123" s="141"/>
      <c r="NNF123" s="141"/>
      <c r="NNG123" s="141"/>
      <c r="NNH123" s="141"/>
      <c r="NNI123" s="141"/>
      <c r="NNJ123" s="141"/>
      <c r="NNK123" s="141"/>
      <c r="NNL123" s="141"/>
      <c r="NNM123" s="141"/>
      <c r="NNN123" s="141"/>
      <c r="NNO123" s="141"/>
      <c r="NNP123" s="141"/>
      <c r="NNQ123" s="141"/>
      <c r="NNR123" s="141"/>
      <c r="NNS123" s="141"/>
      <c r="NNT123" s="141"/>
      <c r="NNU123" s="141"/>
      <c r="NNV123" s="141"/>
      <c r="NNW123" s="141"/>
      <c r="NNX123" s="141"/>
      <c r="NNY123" s="141"/>
      <c r="NNZ123" s="141"/>
      <c r="NOA123" s="141"/>
      <c r="NOB123" s="141"/>
      <c r="NOC123" s="141"/>
      <c r="NOD123" s="141"/>
      <c r="NOE123" s="141"/>
      <c r="NOF123" s="141"/>
      <c r="NOG123" s="141"/>
      <c r="NOH123" s="141"/>
      <c r="NOI123" s="141"/>
      <c r="NOJ123" s="141"/>
      <c r="NOK123" s="141"/>
      <c r="NOL123" s="141"/>
      <c r="NOM123" s="141"/>
      <c r="NON123" s="141"/>
      <c r="NOO123" s="141"/>
      <c r="NOP123" s="141"/>
      <c r="NOQ123" s="141"/>
      <c r="NOR123" s="141"/>
      <c r="NOS123" s="141"/>
      <c r="NOT123" s="141"/>
      <c r="NOU123" s="141"/>
      <c r="NOV123" s="141"/>
      <c r="NOW123" s="141"/>
      <c r="NOX123" s="141"/>
      <c r="NOY123" s="141"/>
      <c r="NOZ123" s="141"/>
      <c r="NPA123" s="141"/>
      <c r="NPB123" s="141"/>
      <c r="NPC123" s="141"/>
      <c r="NPD123" s="141"/>
      <c r="NPE123" s="141"/>
      <c r="NPF123" s="141"/>
      <c r="NPG123" s="141"/>
      <c r="NPH123" s="141"/>
      <c r="NPI123" s="141"/>
      <c r="NPJ123" s="141"/>
      <c r="NPK123" s="141"/>
      <c r="NPL123" s="141"/>
      <c r="NPM123" s="141"/>
      <c r="NPN123" s="141"/>
      <c r="NPO123" s="141"/>
      <c r="NPP123" s="141"/>
      <c r="NPQ123" s="141"/>
      <c r="NPR123" s="141"/>
      <c r="NPS123" s="141"/>
      <c r="NPT123" s="141"/>
      <c r="NPU123" s="141"/>
      <c r="NPV123" s="141"/>
      <c r="NPW123" s="141"/>
      <c r="NPX123" s="141"/>
      <c r="NPY123" s="141"/>
      <c r="NPZ123" s="141"/>
      <c r="NQA123" s="141"/>
      <c r="NQB123" s="141"/>
      <c r="NQC123" s="141"/>
      <c r="NQD123" s="141"/>
      <c r="NQE123" s="141"/>
      <c r="NQF123" s="141"/>
      <c r="NQG123" s="141"/>
      <c r="NQH123" s="141"/>
      <c r="NQI123" s="141"/>
      <c r="NQJ123" s="141"/>
      <c r="NQK123" s="141"/>
      <c r="NQL123" s="141"/>
      <c r="NQM123" s="141"/>
      <c r="NQN123" s="141"/>
      <c r="NQO123" s="141"/>
      <c r="NQP123" s="141"/>
      <c r="NQQ123" s="141"/>
      <c r="NQR123" s="141"/>
      <c r="NQS123" s="141"/>
      <c r="NQT123" s="141"/>
      <c r="NQU123" s="141"/>
      <c r="NQV123" s="141"/>
      <c r="NQW123" s="141"/>
      <c r="NQX123" s="141"/>
      <c r="NQY123" s="141"/>
      <c r="NQZ123" s="141"/>
      <c r="NRA123" s="141"/>
      <c r="NRB123" s="141"/>
      <c r="NRC123" s="141"/>
      <c r="NRD123" s="141"/>
      <c r="NRE123" s="141"/>
      <c r="NRF123" s="141"/>
      <c r="NRG123" s="141"/>
      <c r="NRH123" s="141"/>
      <c r="NRI123" s="141"/>
      <c r="NRJ123" s="141"/>
      <c r="NRK123" s="141"/>
      <c r="NRL123" s="141"/>
      <c r="NRM123" s="141"/>
      <c r="NRN123" s="141"/>
      <c r="NRO123" s="141"/>
      <c r="NRP123" s="141"/>
      <c r="NRQ123" s="141"/>
      <c r="NRR123" s="141"/>
      <c r="NRS123" s="141"/>
      <c r="NRT123" s="141"/>
      <c r="NRU123" s="141"/>
      <c r="NRV123" s="141"/>
      <c r="NRW123" s="141"/>
      <c r="NRX123" s="141"/>
      <c r="NRY123" s="141"/>
      <c r="NRZ123" s="141"/>
      <c r="NSA123" s="141"/>
      <c r="NSB123" s="141"/>
      <c r="NSC123" s="141"/>
      <c r="NSD123" s="141"/>
      <c r="NSE123" s="141"/>
      <c r="NSF123" s="141"/>
      <c r="NSG123" s="141"/>
      <c r="NSH123" s="141"/>
      <c r="NSI123" s="141"/>
      <c r="NSJ123" s="141"/>
      <c r="NSK123" s="141"/>
      <c r="NSL123" s="141"/>
      <c r="NSM123" s="141"/>
      <c r="NSN123" s="141"/>
      <c r="NSO123" s="141"/>
      <c r="NSP123" s="141"/>
      <c r="NSQ123" s="141"/>
      <c r="NSR123" s="141"/>
      <c r="NSS123" s="141"/>
      <c r="NST123" s="141"/>
      <c r="NSU123" s="141"/>
      <c r="NSV123" s="141"/>
      <c r="NSW123" s="141"/>
      <c r="NSX123" s="141"/>
      <c r="NSY123" s="141"/>
      <c r="NSZ123" s="141"/>
      <c r="NTA123" s="141"/>
      <c r="NTB123" s="141"/>
      <c r="NTC123" s="141"/>
      <c r="NTD123" s="141"/>
      <c r="NTE123" s="141"/>
      <c r="NTF123" s="141"/>
      <c r="NTG123" s="141"/>
      <c r="NTH123" s="141"/>
      <c r="NTI123" s="141"/>
      <c r="NTJ123" s="141"/>
      <c r="NTK123" s="141"/>
      <c r="NTL123" s="141"/>
      <c r="NTM123" s="141"/>
      <c r="NTN123" s="141"/>
      <c r="NTO123" s="141"/>
      <c r="NTP123" s="141"/>
      <c r="NTQ123" s="141"/>
      <c r="NTR123" s="141"/>
      <c r="NTS123" s="141"/>
      <c r="NTT123" s="141"/>
      <c r="NTU123" s="141"/>
      <c r="NTV123" s="141"/>
      <c r="NTW123" s="141"/>
      <c r="NTX123" s="141"/>
      <c r="NTY123" s="141"/>
      <c r="NTZ123" s="141"/>
      <c r="NUA123" s="141"/>
      <c r="NUB123" s="141"/>
      <c r="NUC123" s="141"/>
      <c r="NUD123" s="141"/>
      <c r="NUE123" s="141"/>
      <c r="NUF123" s="141"/>
      <c r="NUG123" s="141"/>
      <c r="NUH123" s="141"/>
      <c r="NUI123" s="141"/>
      <c r="NUJ123" s="141"/>
      <c r="NUK123" s="141"/>
      <c r="NUL123" s="141"/>
      <c r="NUM123" s="141"/>
      <c r="NUN123" s="141"/>
      <c r="NUO123" s="141"/>
      <c r="NUP123" s="141"/>
      <c r="NUQ123" s="141"/>
      <c r="NUR123" s="141"/>
      <c r="NUS123" s="141"/>
      <c r="NUT123" s="141"/>
      <c r="NUU123" s="141"/>
      <c r="NUV123" s="141"/>
      <c r="NUW123" s="141"/>
      <c r="NUX123" s="141"/>
      <c r="NUY123" s="141"/>
      <c r="NUZ123" s="141"/>
      <c r="NVA123" s="141"/>
      <c r="NVB123" s="141"/>
      <c r="NVC123" s="141"/>
      <c r="NVD123" s="141"/>
      <c r="NVE123" s="141"/>
      <c r="NVF123" s="141"/>
      <c r="NVG123" s="141"/>
      <c r="NVH123" s="141"/>
      <c r="NVI123" s="141"/>
      <c r="NVJ123" s="141"/>
      <c r="NVK123" s="141"/>
      <c r="NVL123" s="141"/>
      <c r="NVM123" s="141"/>
      <c r="NVN123" s="141"/>
      <c r="NVO123" s="141"/>
      <c r="NVP123" s="141"/>
      <c r="NVQ123" s="141"/>
      <c r="NVR123" s="141"/>
      <c r="NVS123" s="141"/>
      <c r="NVT123" s="141"/>
      <c r="NVU123" s="141"/>
      <c r="NVV123" s="141"/>
      <c r="NVW123" s="141"/>
      <c r="NVX123" s="141"/>
      <c r="NVY123" s="141"/>
      <c r="NVZ123" s="141"/>
      <c r="NWA123" s="141"/>
      <c r="NWB123" s="141"/>
      <c r="NWC123" s="141"/>
      <c r="NWD123" s="141"/>
      <c r="NWE123" s="141"/>
      <c r="NWF123" s="141"/>
      <c r="NWG123" s="141"/>
      <c r="NWH123" s="141"/>
      <c r="NWI123" s="141"/>
      <c r="NWJ123" s="141"/>
      <c r="NWK123" s="141"/>
      <c r="NWL123" s="141"/>
      <c r="NWM123" s="141"/>
      <c r="NWN123" s="141"/>
      <c r="NWO123" s="141"/>
      <c r="NWP123" s="141"/>
      <c r="NWQ123" s="141"/>
      <c r="NWR123" s="141"/>
      <c r="NWS123" s="141"/>
      <c r="NWT123" s="141"/>
      <c r="NWU123" s="141"/>
      <c r="NWV123" s="141"/>
      <c r="NWW123" s="141"/>
      <c r="NWX123" s="141"/>
      <c r="NWY123" s="141"/>
      <c r="NWZ123" s="141"/>
      <c r="NXA123" s="141"/>
      <c r="NXB123" s="141"/>
      <c r="NXC123" s="141"/>
      <c r="NXD123" s="141"/>
      <c r="NXE123" s="141"/>
      <c r="NXF123" s="141"/>
      <c r="NXG123" s="141"/>
      <c r="NXH123" s="141"/>
      <c r="NXI123" s="141"/>
      <c r="NXJ123" s="141"/>
      <c r="NXK123" s="141"/>
      <c r="NXL123" s="141"/>
      <c r="NXM123" s="141"/>
      <c r="NXN123" s="141"/>
      <c r="NXO123" s="141"/>
      <c r="NXP123" s="141"/>
      <c r="NXQ123" s="141"/>
      <c r="NXR123" s="141"/>
      <c r="NXS123" s="141"/>
      <c r="NXT123" s="141"/>
      <c r="NXU123" s="141"/>
      <c r="NXV123" s="141"/>
      <c r="NXW123" s="141"/>
      <c r="NXX123" s="141"/>
      <c r="NXY123" s="141"/>
      <c r="NXZ123" s="141"/>
      <c r="NYA123" s="141"/>
      <c r="NYB123" s="141"/>
      <c r="NYC123" s="141"/>
      <c r="NYD123" s="141"/>
      <c r="NYE123" s="141"/>
      <c r="NYF123" s="141"/>
      <c r="NYG123" s="141"/>
      <c r="NYH123" s="141"/>
      <c r="NYI123" s="141"/>
      <c r="NYJ123" s="141"/>
      <c r="NYK123" s="141"/>
      <c r="NYL123" s="141"/>
      <c r="NYM123" s="141"/>
      <c r="NYN123" s="141"/>
      <c r="NYO123" s="141"/>
      <c r="NYP123" s="141"/>
      <c r="NYQ123" s="141"/>
      <c r="NYR123" s="141"/>
      <c r="NYS123" s="141"/>
      <c r="NYT123" s="141"/>
      <c r="NYU123" s="141"/>
      <c r="NYV123" s="141"/>
      <c r="NYW123" s="141"/>
      <c r="NYX123" s="141"/>
      <c r="NYY123" s="141"/>
      <c r="NYZ123" s="141"/>
      <c r="NZA123" s="141"/>
      <c r="NZB123" s="141"/>
      <c r="NZC123" s="141"/>
      <c r="NZD123" s="141"/>
      <c r="NZE123" s="141"/>
      <c r="NZF123" s="141"/>
      <c r="NZG123" s="141"/>
      <c r="NZH123" s="141"/>
      <c r="NZI123" s="141"/>
      <c r="NZJ123" s="141"/>
      <c r="NZK123" s="141"/>
      <c r="NZL123" s="141"/>
      <c r="NZM123" s="141"/>
      <c r="NZN123" s="141"/>
      <c r="NZO123" s="141"/>
      <c r="NZP123" s="141"/>
      <c r="NZQ123" s="141"/>
      <c r="NZR123" s="141"/>
      <c r="NZS123" s="141"/>
      <c r="NZT123" s="141"/>
      <c r="NZU123" s="141"/>
      <c r="NZV123" s="141"/>
      <c r="NZW123" s="141"/>
      <c r="NZX123" s="141"/>
      <c r="NZY123" s="141"/>
      <c r="NZZ123" s="141"/>
      <c r="OAA123" s="141"/>
      <c r="OAB123" s="141"/>
      <c r="OAC123" s="141"/>
      <c r="OAD123" s="141"/>
      <c r="OAE123" s="141"/>
      <c r="OAF123" s="141"/>
      <c r="OAG123" s="141"/>
      <c r="OAH123" s="141"/>
      <c r="OAI123" s="141"/>
      <c r="OAJ123" s="141"/>
      <c r="OAK123" s="141"/>
      <c r="OAL123" s="141"/>
      <c r="OAM123" s="141"/>
      <c r="OAN123" s="141"/>
      <c r="OAO123" s="141"/>
      <c r="OAP123" s="141"/>
      <c r="OAQ123" s="141"/>
      <c r="OAR123" s="141"/>
      <c r="OAS123" s="141"/>
      <c r="OAT123" s="141"/>
      <c r="OAU123" s="141"/>
      <c r="OAV123" s="141"/>
      <c r="OAW123" s="141"/>
      <c r="OAX123" s="141"/>
      <c r="OAY123" s="141"/>
      <c r="OAZ123" s="141"/>
      <c r="OBA123" s="141"/>
      <c r="OBB123" s="141"/>
      <c r="OBC123" s="141"/>
      <c r="OBD123" s="141"/>
      <c r="OBE123" s="141"/>
      <c r="OBF123" s="141"/>
      <c r="OBG123" s="141"/>
      <c r="OBH123" s="141"/>
      <c r="OBI123" s="141"/>
      <c r="OBJ123" s="141"/>
      <c r="OBK123" s="141"/>
      <c r="OBL123" s="141"/>
      <c r="OBM123" s="141"/>
      <c r="OBN123" s="141"/>
      <c r="OBO123" s="141"/>
      <c r="OBP123" s="141"/>
      <c r="OBQ123" s="141"/>
      <c r="OBR123" s="141"/>
      <c r="OBS123" s="141"/>
      <c r="OBT123" s="141"/>
      <c r="OBU123" s="141"/>
      <c r="OBV123" s="141"/>
      <c r="OBW123" s="141"/>
      <c r="OBX123" s="141"/>
      <c r="OBY123" s="141"/>
      <c r="OBZ123" s="141"/>
      <c r="OCA123" s="141"/>
      <c r="OCB123" s="141"/>
      <c r="OCC123" s="141"/>
      <c r="OCD123" s="141"/>
      <c r="OCE123" s="141"/>
      <c r="OCF123" s="141"/>
      <c r="OCG123" s="141"/>
      <c r="OCH123" s="141"/>
      <c r="OCI123" s="141"/>
      <c r="OCJ123" s="141"/>
      <c r="OCK123" s="141"/>
      <c r="OCL123" s="141"/>
      <c r="OCM123" s="141"/>
      <c r="OCN123" s="141"/>
      <c r="OCO123" s="141"/>
      <c r="OCP123" s="141"/>
      <c r="OCQ123" s="141"/>
      <c r="OCR123" s="141"/>
      <c r="OCS123" s="141"/>
      <c r="OCT123" s="141"/>
      <c r="OCU123" s="141"/>
      <c r="OCV123" s="141"/>
      <c r="OCW123" s="141"/>
      <c r="OCX123" s="141"/>
      <c r="OCY123" s="141"/>
      <c r="OCZ123" s="141"/>
      <c r="ODA123" s="141"/>
      <c r="ODB123" s="141"/>
      <c r="ODC123" s="141"/>
      <c r="ODD123" s="141"/>
      <c r="ODE123" s="141"/>
      <c r="ODF123" s="141"/>
      <c r="ODG123" s="141"/>
      <c r="ODH123" s="141"/>
      <c r="ODI123" s="141"/>
      <c r="ODJ123" s="141"/>
      <c r="ODK123" s="141"/>
      <c r="ODL123" s="141"/>
      <c r="ODM123" s="141"/>
      <c r="ODN123" s="141"/>
      <c r="ODO123" s="141"/>
      <c r="ODP123" s="141"/>
      <c r="ODQ123" s="141"/>
      <c r="ODR123" s="141"/>
      <c r="ODS123" s="141"/>
      <c r="ODT123" s="141"/>
      <c r="ODU123" s="141"/>
      <c r="ODV123" s="141"/>
      <c r="ODW123" s="141"/>
      <c r="ODX123" s="141"/>
      <c r="ODY123" s="141"/>
      <c r="ODZ123" s="141"/>
      <c r="OEA123" s="141"/>
      <c r="OEB123" s="141"/>
      <c r="OEC123" s="141"/>
      <c r="OED123" s="141"/>
      <c r="OEE123" s="141"/>
      <c r="OEF123" s="141"/>
      <c r="OEG123" s="141"/>
      <c r="OEH123" s="141"/>
      <c r="OEI123" s="141"/>
      <c r="OEJ123" s="141"/>
      <c r="OEK123" s="141"/>
      <c r="OEL123" s="141"/>
      <c r="OEM123" s="141"/>
      <c r="OEN123" s="141"/>
      <c r="OEO123" s="141"/>
      <c r="OEP123" s="141"/>
      <c r="OEQ123" s="141"/>
      <c r="OER123" s="141"/>
      <c r="OES123" s="141"/>
      <c r="OET123" s="141"/>
      <c r="OEU123" s="141"/>
      <c r="OEV123" s="141"/>
      <c r="OEW123" s="141"/>
      <c r="OEX123" s="141"/>
      <c r="OEY123" s="141"/>
      <c r="OEZ123" s="141"/>
      <c r="OFA123" s="141"/>
      <c r="OFB123" s="141"/>
      <c r="OFC123" s="141"/>
      <c r="OFD123" s="141"/>
      <c r="OFE123" s="141"/>
      <c r="OFF123" s="141"/>
      <c r="OFG123" s="141"/>
      <c r="OFH123" s="141"/>
      <c r="OFI123" s="141"/>
      <c r="OFJ123" s="141"/>
      <c r="OFK123" s="141"/>
      <c r="OFL123" s="141"/>
      <c r="OFM123" s="141"/>
      <c r="OFN123" s="141"/>
      <c r="OFO123" s="141"/>
      <c r="OFP123" s="141"/>
      <c r="OFQ123" s="141"/>
      <c r="OFR123" s="141"/>
      <c r="OFS123" s="141"/>
      <c r="OFT123" s="141"/>
      <c r="OFU123" s="141"/>
      <c r="OFV123" s="141"/>
      <c r="OFW123" s="141"/>
      <c r="OFX123" s="141"/>
      <c r="OFY123" s="141"/>
      <c r="OFZ123" s="141"/>
      <c r="OGA123" s="141"/>
      <c r="OGB123" s="141"/>
      <c r="OGC123" s="141"/>
      <c r="OGD123" s="141"/>
      <c r="OGE123" s="141"/>
      <c r="OGF123" s="141"/>
      <c r="OGG123" s="141"/>
      <c r="OGH123" s="141"/>
      <c r="OGI123" s="141"/>
      <c r="OGJ123" s="141"/>
      <c r="OGK123" s="141"/>
      <c r="OGL123" s="141"/>
      <c r="OGM123" s="141"/>
      <c r="OGN123" s="141"/>
      <c r="OGO123" s="141"/>
      <c r="OGP123" s="141"/>
      <c r="OGQ123" s="141"/>
      <c r="OGR123" s="141"/>
      <c r="OGS123" s="141"/>
      <c r="OGT123" s="141"/>
      <c r="OGU123" s="141"/>
      <c r="OGV123" s="141"/>
      <c r="OGW123" s="141"/>
      <c r="OGX123" s="141"/>
      <c r="OGY123" s="141"/>
      <c r="OGZ123" s="141"/>
      <c r="OHA123" s="141"/>
      <c r="OHB123" s="141"/>
      <c r="OHC123" s="141"/>
      <c r="OHD123" s="141"/>
      <c r="OHE123" s="141"/>
      <c r="OHF123" s="141"/>
      <c r="OHG123" s="141"/>
      <c r="OHH123" s="141"/>
      <c r="OHI123" s="141"/>
      <c r="OHJ123" s="141"/>
      <c r="OHK123" s="141"/>
      <c r="OHL123" s="141"/>
      <c r="OHM123" s="141"/>
      <c r="OHN123" s="141"/>
      <c r="OHO123" s="141"/>
      <c r="OHP123" s="141"/>
      <c r="OHQ123" s="141"/>
      <c r="OHR123" s="141"/>
      <c r="OHS123" s="141"/>
      <c r="OHT123" s="141"/>
      <c r="OHU123" s="141"/>
      <c r="OHV123" s="141"/>
      <c r="OHW123" s="141"/>
      <c r="OHX123" s="141"/>
      <c r="OHY123" s="141"/>
      <c r="OHZ123" s="141"/>
      <c r="OIA123" s="141"/>
      <c r="OIB123" s="141"/>
      <c r="OIC123" s="141"/>
      <c r="OID123" s="141"/>
      <c r="OIE123" s="141"/>
      <c r="OIF123" s="141"/>
      <c r="OIG123" s="141"/>
      <c r="OIH123" s="141"/>
      <c r="OII123" s="141"/>
      <c r="OIJ123" s="141"/>
      <c r="OIK123" s="141"/>
      <c r="OIL123" s="141"/>
      <c r="OIM123" s="141"/>
      <c r="OIN123" s="141"/>
      <c r="OIO123" s="141"/>
      <c r="OIP123" s="141"/>
      <c r="OIQ123" s="141"/>
      <c r="OIR123" s="141"/>
      <c r="OIS123" s="141"/>
      <c r="OIT123" s="141"/>
      <c r="OIU123" s="141"/>
      <c r="OIV123" s="141"/>
      <c r="OIW123" s="141"/>
      <c r="OIX123" s="141"/>
      <c r="OIY123" s="141"/>
      <c r="OIZ123" s="141"/>
      <c r="OJA123" s="141"/>
      <c r="OJB123" s="141"/>
      <c r="OJC123" s="141"/>
      <c r="OJD123" s="141"/>
      <c r="OJE123" s="141"/>
      <c r="OJF123" s="141"/>
      <c r="OJG123" s="141"/>
      <c r="OJH123" s="141"/>
      <c r="OJI123" s="141"/>
      <c r="OJJ123" s="141"/>
      <c r="OJK123" s="141"/>
      <c r="OJL123" s="141"/>
      <c r="OJM123" s="141"/>
      <c r="OJN123" s="141"/>
      <c r="OJO123" s="141"/>
      <c r="OJP123" s="141"/>
      <c r="OJQ123" s="141"/>
      <c r="OJR123" s="141"/>
      <c r="OJS123" s="141"/>
      <c r="OJT123" s="141"/>
      <c r="OJU123" s="141"/>
      <c r="OJV123" s="141"/>
      <c r="OJW123" s="141"/>
      <c r="OJX123" s="141"/>
      <c r="OJY123" s="141"/>
      <c r="OJZ123" s="141"/>
      <c r="OKA123" s="141"/>
      <c r="OKB123" s="141"/>
      <c r="OKC123" s="141"/>
      <c r="OKD123" s="141"/>
      <c r="OKE123" s="141"/>
      <c r="OKF123" s="141"/>
      <c r="OKG123" s="141"/>
      <c r="OKH123" s="141"/>
      <c r="OKI123" s="141"/>
      <c r="OKJ123" s="141"/>
      <c r="OKK123" s="141"/>
      <c r="OKL123" s="141"/>
      <c r="OKM123" s="141"/>
      <c r="OKN123" s="141"/>
      <c r="OKO123" s="141"/>
      <c r="OKP123" s="141"/>
      <c r="OKQ123" s="141"/>
      <c r="OKR123" s="141"/>
      <c r="OKS123" s="141"/>
      <c r="OKT123" s="141"/>
      <c r="OKU123" s="141"/>
      <c r="OKV123" s="141"/>
      <c r="OKW123" s="141"/>
      <c r="OKX123" s="141"/>
      <c r="OKY123" s="141"/>
      <c r="OKZ123" s="141"/>
      <c r="OLA123" s="141"/>
      <c r="OLB123" s="141"/>
      <c r="OLC123" s="141"/>
      <c r="OLD123" s="141"/>
      <c r="OLE123" s="141"/>
      <c r="OLF123" s="141"/>
      <c r="OLG123" s="141"/>
      <c r="OLH123" s="141"/>
      <c r="OLI123" s="141"/>
      <c r="OLJ123" s="141"/>
      <c r="OLK123" s="141"/>
      <c r="OLL123" s="141"/>
      <c r="OLM123" s="141"/>
      <c r="OLN123" s="141"/>
      <c r="OLO123" s="141"/>
      <c r="OLP123" s="141"/>
      <c r="OLQ123" s="141"/>
      <c r="OLR123" s="141"/>
      <c r="OLS123" s="141"/>
      <c r="OLT123" s="141"/>
      <c r="OLU123" s="141"/>
      <c r="OLV123" s="141"/>
      <c r="OLW123" s="141"/>
      <c r="OLX123" s="141"/>
      <c r="OLY123" s="141"/>
      <c r="OLZ123" s="141"/>
      <c r="OMA123" s="141"/>
      <c r="OMB123" s="141"/>
      <c r="OMC123" s="141"/>
      <c r="OMD123" s="141"/>
      <c r="OME123" s="141"/>
      <c r="OMF123" s="141"/>
      <c r="OMG123" s="141"/>
      <c r="OMH123" s="141"/>
      <c r="OMI123" s="141"/>
      <c r="OMJ123" s="141"/>
      <c r="OMK123" s="141"/>
      <c r="OML123" s="141"/>
      <c r="OMM123" s="141"/>
      <c r="OMN123" s="141"/>
      <c r="OMO123" s="141"/>
      <c r="OMP123" s="141"/>
      <c r="OMQ123" s="141"/>
      <c r="OMR123" s="141"/>
      <c r="OMS123" s="141"/>
      <c r="OMT123" s="141"/>
      <c r="OMU123" s="141"/>
      <c r="OMV123" s="141"/>
      <c r="OMW123" s="141"/>
      <c r="OMX123" s="141"/>
      <c r="OMY123" s="141"/>
      <c r="OMZ123" s="141"/>
      <c r="ONA123" s="141"/>
      <c r="ONB123" s="141"/>
      <c r="ONC123" s="141"/>
      <c r="OND123" s="141"/>
      <c r="ONE123" s="141"/>
      <c r="ONF123" s="141"/>
      <c r="ONG123" s="141"/>
      <c r="ONH123" s="141"/>
      <c r="ONI123" s="141"/>
      <c r="ONJ123" s="141"/>
      <c r="ONK123" s="141"/>
      <c r="ONL123" s="141"/>
      <c r="ONM123" s="141"/>
      <c r="ONN123" s="141"/>
      <c r="ONO123" s="141"/>
      <c r="ONP123" s="141"/>
      <c r="ONQ123" s="141"/>
      <c r="ONR123" s="141"/>
      <c r="ONS123" s="141"/>
      <c r="ONT123" s="141"/>
      <c r="ONU123" s="141"/>
      <c r="ONV123" s="141"/>
      <c r="ONW123" s="141"/>
      <c r="ONX123" s="141"/>
      <c r="ONY123" s="141"/>
      <c r="ONZ123" s="141"/>
      <c r="OOA123" s="141"/>
      <c r="OOB123" s="141"/>
      <c r="OOC123" s="141"/>
      <c r="OOD123" s="141"/>
      <c r="OOE123" s="141"/>
      <c r="OOF123" s="141"/>
      <c r="OOG123" s="141"/>
      <c r="OOH123" s="141"/>
      <c r="OOI123" s="141"/>
      <c r="OOJ123" s="141"/>
      <c r="OOK123" s="141"/>
      <c r="OOL123" s="141"/>
      <c r="OOM123" s="141"/>
      <c r="OON123" s="141"/>
      <c r="OOO123" s="141"/>
      <c r="OOP123" s="141"/>
      <c r="OOQ123" s="141"/>
      <c r="OOR123" s="141"/>
      <c r="OOS123" s="141"/>
      <c r="OOT123" s="141"/>
      <c r="OOU123" s="141"/>
      <c r="OOV123" s="141"/>
      <c r="OOW123" s="141"/>
      <c r="OOX123" s="141"/>
      <c r="OOY123" s="141"/>
      <c r="OOZ123" s="141"/>
      <c r="OPA123" s="141"/>
      <c r="OPB123" s="141"/>
      <c r="OPC123" s="141"/>
      <c r="OPD123" s="141"/>
      <c r="OPE123" s="141"/>
      <c r="OPF123" s="141"/>
      <c r="OPG123" s="141"/>
      <c r="OPH123" s="141"/>
      <c r="OPI123" s="141"/>
      <c r="OPJ123" s="141"/>
      <c r="OPK123" s="141"/>
      <c r="OPL123" s="141"/>
      <c r="OPM123" s="141"/>
      <c r="OPN123" s="141"/>
      <c r="OPO123" s="141"/>
      <c r="OPP123" s="141"/>
      <c r="OPQ123" s="141"/>
      <c r="OPR123" s="141"/>
      <c r="OPS123" s="141"/>
      <c r="OPT123" s="141"/>
      <c r="OPU123" s="141"/>
      <c r="OPV123" s="141"/>
      <c r="OPW123" s="141"/>
      <c r="OPX123" s="141"/>
      <c r="OPY123" s="141"/>
      <c r="OPZ123" s="141"/>
      <c r="OQA123" s="141"/>
      <c r="OQB123" s="141"/>
      <c r="OQC123" s="141"/>
      <c r="OQD123" s="141"/>
      <c r="OQE123" s="141"/>
      <c r="OQF123" s="141"/>
      <c r="OQG123" s="141"/>
      <c r="OQH123" s="141"/>
      <c r="OQI123" s="141"/>
      <c r="OQJ123" s="141"/>
      <c r="OQK123" s="141"/>
      <c r="OQL123" s="141"/>
      <c r="OQM123" s="141"/>
      <c r="OQN123" s="141"/>
      <c r="OQO123" s="141"/>
      <c r="OQP123" s="141"/>
      <c r="OQQ123" s="141"/>
      <c r="OQR123" s="141"/>
      <c r="OQS123" s="141"/>
      <c r="OQT123" s="141"/>
      <c r="OQU123" s="141"/>
      <c r="OQV123" s="141"/>
      <c r="OQW123" s="141"/>
      <c r="OQX123" s="141"/>
      <c r="OQY123" s="141"/>
      <c r="OQZ123" s="141"/>
      <c r="ORA123" s="141"/>
      <c r="ORB123" s="141"/>
      <c r="ORC123" s="141"/>
      <c r="ORD123" s="141"/>
      <c r="ORE123" s="141"/>
      <c r="ORF123" s="141"/>
      <c r="ORG123" s="141"/>
      <c r="ORH123" s="141"/>
      <c r="ORI123" s="141"/>
      <c r="ORJ123" s="141"/>
      <c r="ORK123" s="141"/>
      <c r="ORL123" s="141"/>
      <c r="ORM123" s="141"/>
      <c r="ORN123" s="141"/>
      <c r="ORO123" s="141"/>
      <c r="ORP123" s="141"/>
      <c r="ORQ123" s="141"/>
      <c r="ORR123" s="141"/>
      <c r="ORS123" s="141"/>
      <c r="ORT123" s="141"/>
      <c r="ORU123" s="141"/>
      <c r="ORV123" s="141"/>
      <c r="ORW123" s="141"/>
      <c r="ORX123" s="141"/>
      <c r="ORY123" s="141"/>
      <c r="ORZ123" s="141"/>
      <c r="OSA123" s="141"/>
      <c r="OSB123" s="141"/>
      <c r="OSC123" s="141"/>
      <c r="OSD123" s="141"/>
      <c r="OSE123" s="141"/>
      <c r="OSF123" s="141"/>
      <c r="OSG123" s="141"/>
      <c r="OSH123" s="141"/>
      <c r="OSI123" s="141"/>
      <c r="OSJ123" s="141"/>
      <c r="OSK123" s="141"/>
      <c r="OSL123" s="141"/>
      <c r="OSM123" s="141"/>
      <c r="OSN123" s="141"/>
      <c r="OSO123" s="141"/>
      <c r="OSP123" s="141"/>
      <c r="OSQ123" s="141"/>
      <c r="OSR123" s="141"/>
      <c r="OSS123" s="141"/>
      <c r="OST123" s="141"/>
      <c r="OSU123" s="141"/>
      <c r="OSV123" s="141"/>
      <c r="OSW123" s="141"/>
      <c r="OSX123" s="141"/>
      <c r="OSY123" s="141"/>
      <c r="OSZ123" s="141"/>
      <c r="OTA123" s="141"/>
      <c r="OTB123" s="141"/>
      <c r="OTC123" s="141"/>
      <c r="OTD123" s="141"/>
      <c r="OTE123" s="141"/>
      <c r="OTF123" s="141"/>
      <c r="OTG123" s="141"/>
      <c r="OTH123" s="141"/>
      <c r="OTI123" s="141"/>
      <c r="OTJ123" s="141"/>
      <c r="OTK123" s="141"/>
      <c r="OTL123" s="141"/>
      <c r="OTM123" s="141"/>
      <c r="OTN123" s="141"/>
      <c r="OTO123" s="141"/>
      <c r="OTP123" s="141"/>
      <c r="OTQ123" s="141"/>
      <c r="OTR123" s="141"/>
      <c r="OTS123" s="141"/>
      <c r="OTT123" s="141"/>
      <c r="OTU123" s="141"/>
      <c r="OTV123" s="141"/>
      <c r="OTW123" s="141"/>
      <c r="OTX123" s="141"/>
      <c r="OTY123" s="141"/>
      <c r="OTZ123" s="141"/>
      <c r="OUA123" s="141"/>
      <c r="OUB123" s="141"/>
      <c r="OUC123" s="141"/>
      <c r="OUD123" s="141"/>
      <c r="OUE123" s="141"/>
      <c r="OUF123" s="141"/>
      <c r="OUG123" s="141"/>
      <c r="OUH123" s="141"/>
      <c r="OUI123" s="141"/>
      <c r="OUJ123" s="141"/>
      <c r="OUK123" s="141"/>
      <c r="OUL123" s="141"/>
      <c r="OUM123" s="141"/>
      <c r="OUN123" s="141"/>
      <c r="OUO123" s="141"/>
      <c r="OUP123" s="141"/>
      <c r="OUQ123" s="141"/>
      <c r="OUR123" s="141"/>
      <c r="OUS123" s="141"/>
      <c r="OUT123" s="141"/>
      <c r="OUU123" s="141"/>
      <c r="OUV123" s="141"/>
      <c r="OUW123" s="141"/>
      <c r="OUX123" s="141"/>
      <c r="OUY123" s="141"/>
      <c r="OUZ123" s="141"/>
      <c r="OVA123" s="141"/>
      <c r="OVB123" s="141"/>
      <c r="OVC123" s="141"/>
      <c r="OVD123" s="141"/>
      <c r="OVE123" s="141"/>
      <c r="OVF123" s="141"/>
      <c r="OVG123" s="141"/>
      <c r="OVH123" s="141"/>
      <c r="OVI123" s="141"/>
      <c r="OVJ123" s="141"/>
      <c r="OVK123" s="141"/>
      <c r="OVL123" s="141"/>
      <c r="OVM123" s="141"/>
      <c r="OVN123" s="141"/>
      <c r="OVO123" s="141"/>
      <c r="OVP123" s="141"/>
      <c r="OVQ123" s="141"/>
      <c r="OVR123" s="141"/>
      <c r="OVS123" s="141"/>
      <c r="OVT123" s="141"/>
      <c r="OVU123" s="141"/>
      <c r="OVV123" s="141"/>
      <c r="OVW123" s="141"/>
      <c r="OVX123" s="141"/>
      <c r="OVY123" s="141"/>
      <c r="OVZ123" s="141"/>
      <c r="OWA123" s="141"/>
      <c r="OWB123" s="141"/>
      <c r="OWC123" s="141"/>
      <c r="OWD123" s="141"/>
      <c r="OWE123" s="141"/>
      <c r="OWF123" s="141"/>
      <c r="OWG123" s="141"/>
      <c r="OWH123" s="141"/>
      <c r="OWI123" s="141"/>
      <c r="OWJ123" s="141"/>
      <c r="OWK123" s="141"/>
      <c r="OWL123" s="141"/>
      <c r="OWM123" s="141"/>
      <c r="OWN123" s="141"/>
      <c r="OWO123" s="141"/>
      <c r="OWP123" s="141"/>
      <c r="OWQ123" s="141"/>
      <c r="OWR123" s="141"/>
      <c r="OWS123" s="141"/>
      <c r="OWT123" s="141"/>
      <c r="OWU123" s="141"/>
      <c r="OWV123" s="141"/>
      <c r="OWW123" s="141"/>
      <c r="OWX123" s="141"/>
      <c r="OWY123" s="141"/>
      <c r="OWZ123" s="141"/>
      <c r="OXA123" s="141"/>
      <c r="OXB123" s="141"/>
      <c r="OXC123" s="141"/>
      <c r="OXD123" s="141"/>
      <c r="OXE123" s="141"/>
      <c r="OXF123" s="141"/>
      <c r="OXG123" s="141"/>
      <c r="OXH123" s="141"/>
      <c r="OXI123" s="141"/>
      <c r="OXJ123" s="141"/>
      <c r="OXK123" s="141"/>
      <c r="OXL123" s="141"/>
      <c r="OXM123" s="141"/>
      <c r="OXN123" s="141"/>
      <c r="OXO123" s="141"/>
      <c r="OXP123" s="141"/>
      <c r="OXQ123" s="141"/>
      <c r="OXR123" s="141"/>
      <c r="OXS123" s="141"/>
      <c r="OXT123" s="141"/>
      <c r="OXU123" s="141"/>
      <c r="OXV123" s="141"/>
      <c r="OXW123" s="141"/>
      <c r="OXX123" s="141"/>
      <c r="OXY123" s="141"/>
      <c r="OXZ123" s="141"/>
      <c r="OYA123" s="141"/>
      <c r="OYB123" s="141"/>
      <c r="OYC123" s="141"/>
      <c r="OYD123" s="141"/>
      <c r="OYE123" s="141"/>
      <c r="OYF123" s="141"/>
      <c r="OYG123" s="141"/>
      <c r="OYH123" s="141"/>
      <c r="OYI123" s="141"/>
      <c r="OYJ123" s="141"/>
      <c r="OYK123" s="141"/>
      <c r="OYL123" s="141"/>
      <c r="OYM123" s="141"/>
      <c r="OYN123" s="141"/>
      <c r="OYO123" s="141"/>
      <c r="OYP123" s="141"/>
      <c r="OYQ123" s="141"/>
      <c r="OYR123" s="141"/>
      <c r="OYS123" s="141"/>
      <c r="OYT123" s="141"/>
      <c r="OYU123" s="141"/>
      <c r="OYV123" s="141"/>
      <c r="OYW123" s="141"/>
      <c r="OYX123" s="141"/>
      <c r="OYY123" s="141"/>
      <c r="OYZ123" s="141"/>
      <c r="OZA123" s="141"/>
      <c r="OZB123" s="141"/>
      <c r="OZC123" s="141"/>
      <c r="OZD123" s="141"/>
      <c r="OZE123" s="141"/>
      <c r="OZF123" s="141"/>
      <c r="OZG123" s="141"/>
      <c r="OZH123" s="141"/>
      <c r="OZI123" s="141"/>
      <c r="OZJ123" s="141"/>
      <c r="OZK123" s="141"/>
      <c r="OZL123" s="141"/>
      <c r="OZM123" s="141"/>
      <c r="OZN123" s="141"/>
      <c r="OZO123" s="141"/>
      <c r="OZP123" s="141"/>
      <c r="OZQ123" s="141"/>
      <c r="OZR123" s="141"/>
      <c r="OZS123" s="141"/>
      <c r="OZT123" s="141"/>
      <c r="OZU123" s="141"/>
      <c r="OZV123" s="141"/>
      <c r="OZW123" s="141"/>
      <c r="OZX123" s="141"/>
      <c r="OZY123" s="141"/>
      <c r="OZZ123" s="141"/>
      <c r="PAA123" s="141"/>
      <c r="PAB123" s="141"/>
      <c r="PAC123" s="141"/>
      <c r="PAD123" s="141"/>
      <c r="PAE123" s="141"/>
      <c r="PAF123" s="141"/>
      <c r="PAG123" s="141"/>
      <c r="PAH123" s="141"/>
      <c r="PAI123" s="141"/>
      <c r="PAJ123" s="141"/>
      <c r="PAK123" s="141"/>
      <c r="PAL123" s="141"/>
      <c r="PAM123" s="141"/>
      <c r="PAN123" s="141"/>
      <c r="PAO123" s="141"/>
      <c r="PAP123" s="141"/>
      <c r="PAQ123" s="141"/>
      <c r="PAR123" s="141"/>
      <c r="PAS123" s="141"/>
      <c r="PAT123" s="141"/>
      <c r="PAU123" s="141"/>
      <c r="PAV123" s="141"/>
      <c r="PAW123" s="141"/>
      <c r="PAX123" s="141"/>
      <c r="PAY123" s="141"/>
      <c r="PAZ123" s="141"/>
      <c r="PBA123" s="141"/>
      <c r="PBB123" s="141"/>
      <c r="PBC123" s="141"/>
      <c r="PBD123" s="141"/>
      <c r="PBE123" s="141"/>
      <c r="PBF123" s="141"/>
      <c r="PBG123" s="141"/>
      <c r="PBH123" s="141"/>
      <c r="PBI123" s="141"/>
      <c r="PBJ123" s="141"/>
      <c r="PBK123" s="141"/>
      <c r="PBL123" s="141"/>
      <c r="PBM123" s="141"/>
      <c r="PBN123" s="141"/>
      <c r="PBO123" s="141"/>
      <c r="PBP123" s="141"/>
      <c r="PBQ123" s="141"/>
      <c r="PBR123" s="141"/>
      <c r="PBS123" s="141"/>
      <c r="PBT123" s="141"/>
      <c r="PBU123" s="141"/>
      <c r="PBV123" s="141"/>
      <c r="PBW123" s="141"/>
      <c r="PBX123" s="141"/>
      <c r="PBY123" s="141"/>
      <c r="PBZ123" s="141"/>
      <c r="PCA123" s="141"/>
      <c r="PCB123" s="141"/>
      <c r="PCC123" s="141"/>
      <c r="PCD123" s="141"/>
      <c r="PCE123" s="141"/>
      <c r="PCF123" s="141"/>
      <c r="PCG123" s="141"/>
      <c r="PCH123" s="141"/>
      <c r="PCI123" s="141"/>
      <c r="PCJ123" s="141"/>
      <c r="PCK123" s="141"/>
      <c r="PCL123" s="141"/>
      <c r="PCM123" s="141"/>
      <c r="PCN123" s="141"/>
      <c r="PCO123" s="141"/>
      <c r="PCP123" s="141"/>
      <c r="PCQ123" s="141"/>
      <c r="PCR123" s="141"/>
      <c r="PCS123" s="141"/>
      <c r="PCT123" s="141"/>
      <c r="PCU123" s="141"/>
      <c r="PCV123" s="141"/>
      <c r="PCW123" s="141"/>
      <c r="PCX123" s="141"/>
      <c r="PCY123" s="141"/>
      <c r="PCZ123" s="141"/>
      <c r="PDA123" s="141"/>
      <c r="PDB123" s="141"/>
      <c r="PDC123" s="141"/>
      <c r="PDD123" s="141"/>
      <c r="PDE123" s="141"/>
      <c r="PDF123" s="141"/>
      <c r="PDG123" s="141"/>
      <c r="PDH123" s="141"/>
      <c r="PDI123" s="141"/>
      <c r="PDJ123" s="141"/>
      <c r="PDK123" s="141"/>
      <c r="PDL123" s="141"/>
      <c r="PDM123" s="141"/>
      <c r="PDN123" s="141"/>
      <c r="PDO123" s="141"/>
      <c r="PDP123" s="141"/>
      <c r="PDQ123" s="141"/>
      <c r="PDR123" s="141"/>
      <c r="PDS123" s="141"/>
      <c r="PDT123" s="141"/>
      <c r="PDU123" s="141"/>
      <c r="PDV123" s="141"/>
      <c r="PDW123" s="141"/>
      <c r="PDX123" s="141"/>
      <c r="PDY123" s="141"/>
      <c r="PDZ123" s="141"/>
      <c r="PEA123" s="141"/>
      <c r="PEB123" s="141"/>
      <c r="PEC123" s="141"/>
      <c r="PED123" s="141"/>
      <c r="PEE123" s="141"/>
      <c r="PEF123" s="141"/>
      <c r="PEG123" s="141"/>
      <c r="PEH123" s="141"/>
      <c r="PEI123" s="141"/>
      <c r="PEJ123" s="141"/>
      <c r="PEK123" s="141"/>
      <c r="PEL123" s="141"/>
      <c r="PEM123" s="141"/>
      <c r="PEN123" s="141"/>
      <c r="PEO123" s="141"/>
      <c r="PEP123" s="141"/>
      <c r="PEQ123" s="141"/>
      <c r="PER123" s="141"/>
      <c r="PES123" s="141"/>
      <c r="PET123" s="141"/>
      <c r="PEU123" s="141"/>
      <c r="PEV123" s="141"/>
      <c r="PEW123" s="141"/>
      <c r="PEX123" s="141"/>
      <c r="PEY123" s="141"/>
      <c r="PEZ123" s="141"/>
      <c r="PFA123" s="141"/>
      <c r="PFB123" s="141"/>
      <c r="PFC123" s="141"/>
      <c r="PFD123" s="141"/>
      <c r="PFE123" s="141"/>
      <c r="PFF123" s="141"/>
      <c r="PFG123" s="141"/>
      <c r="PFH123" s="141"/>
      <c r="PFI123" s="141"/>
      <c r="PFJ123" s="141"/>
      <c r="PFK123" s="141"/>
      <c r="PFL123" s="141"/>
      <c r="PFM123" s="141"/>
      <c r="PFN123" s="141"/>
      <c r="PFO123" s="141"/>
      <c r="PFP123" s="141"/>
      <c r="PFQ123" s="141"/>
      <c r="PFR123" s="141"/>
      <c r="PFS123" s="141"/>
      <c r="PFT123" s="141"/>
      <c r="PFU123" s="141"/>
      <c r="PFV123" s="141"/>
      <c r="PFW123" s="141"/>
      <c r="PFX123" s="141"/>
      <c r="PFY123" s="141"/>
      <c r="PFZ123" s="141"/>
      <c r="PGA123" s="141"/>
      <c r="PGB123" s="141"/>
      <c r="PGC123" s="141"/>
      <c r="PGD123" s="141"/>
      <c r="PGE123" s="141"/>
      <c r="PGF123" s="141"/>
      <c r="PGG123" s="141"/>
      <c r="PGH123" s="141"/>
      <c r="PGI123" s="141"/>
      <c r="PGJ123" s="141"/>
      <c r="PGK123" s="141"/>
      <c r="PGL123" s="141"/>
      <c r="PGM123" s="141"/>
      <c r="PGN123" s="141"/>
      <c r="PGO123" s="141"/>
      <c r="PGP123" s="141"/>
      <c r="PGQ123" s="141"/>
      <c r="PGR123" s="141"/>
      <c r="PGS123" s="141"/>
      <c r="PGT123" s="141"/>
      <c r="PGU123" s="141"/>
      <c r="PGV123" s="141"/>
      <c r="PGW123" s="141"/>
      <c r="PGX123" s="141"/>
      <c r="PGY123" s="141"/>
      <c r="PGZ123" s="141"/>
      <c r="PHA123" s="141"/>
      <c r="PHB123" s="141"/>
      <c r="PHC123" s="141"/>
      <c r="PHD123" s="141"/>
      <c r="PHE123" s="141"/>
      <c r="PHF123" s="141"/>
      <c r="PHG123" s="141"/>
      <c r="PHH123" s="141"/>
      <c r="PHI123" s="141"/>
      <c r="PHJ123" s="141"/>
      <c r="PHK123" s="141"/>
      <c r="PHL123" s="141"/>
      <c r="PHM123" s="141"/>
      <c r="PHN123" s="141"/>
      <c r="PHO123" s="141"/>
      <c r="PHP123" s="141"/>
      <c r="PHQ123" s="141"/>
      <c r="PHR123" s="141"/>
      <c r="PHS123" s="141"/>
      <c r="PHT123" s="141"/>
      <c r="PHU123" s="141"/>
      <c r="PHV123" s="141"/>
      <c r="PHW123" s="141"/>
      <c r="PHX123" s="141"/>
      <c r="PHY123" s="141"/>
      <c r="PHZ123" s="141"/>
      <c r="PIA123" s="141"/>
      <c r="PIB123" s="141"/>
      <c r="PIC123" s="141"/>
      <c r="PID123" s="141"/>
      <c r="PIE123" s="141"/>
      <c r="PIF123" s="141"/>
      <c r="PIG123" s="141"/>
      <c r="PIH123" s="141"/>
      <c r="PII123" s="141"/>
      <c r="PIJ123" s="141"/>
      <c r="PIK123" s="141"/>
      <c r="PIL123" s="141"/>
      <c r="PIM123" s="141"/>
      <c r="PIN123" s="141"/>
      <c r="PIO123" s="141"/>
      <c r="PIP123" s="141"/>
      <c r="PIQ123" s="141"/>
      <c r="PIR123" s="141"/>
      <c r="PIS123" s="141"/>
      <c r="PIT123" s="141"/>
      <c r="PIU123" s="141"/>
      <c r="PIV123" s="141"/>
      <c r="PIW123" s="141"/>
      <c r="PIX123" s="141"/>
      <c r="PIY123" s="141"/>
      <c r="PIZ123" s="141"/>
      <c r="PJA123" s="141"/>
      <c r="PJB123" s="141"/>
      <c r="PJC123" s="141"/>
      <c r="PJD123" s="141"/>
      <c r="PJE123" s="141"/>
      <c r="PJF123" s="141"/>
      <c r="PJG123" s="141"/>
      <c r="PJH123" s="141"/>
      <c r="PJI123" s="141"/>
      <c r="PJJ123" s="141"/>
      <c r="PJK123" s="141"/>
      <c r="PJL123" s="141"/>
      <c r="PJM123" s="141"/>
      <c r="PJN123" s="141"/>
      <c r="PJO123" s="141"/>
      <c r="PJP123" s="141"/>
      <c r="PJQ123" s="141"/>
      <c r="PJR123" s="141"/>
      <c r="PJS123" s="141"/>
      <c r="PJT123" s="141"/>
      <c r="PJU123" s="141"/>
      <c r="PJV123" s="141"/>
      <c r="PJW123" s="141"/>
      <c r="PJX123" s="141"/>
      <c r="PJY123" s="141"/>
      <c r="PJZ123" s="141"/>
      <c r="PKA123" s="141"/>
      <c r="PKB123" s="141"/>
      <c r="PKC123" s="141"/>
      <c r="PKD123" s="141"/>
      <c r="PKE123" s="141"/>
      <c r="PKF123" s="141"/>
      <c r="PKG123" s="141"/>
      <c r="PKH123" s="141"/>
      <c r="PKI123" s="141"/>
      <c r="PKJ123" s="141"/>
      <c r="PKK123" s="141"/>
      <c r="PKL123" s="141"/>
      <c r="PKM123" s="141"/>
      <c r="PKN123" s="141"/>
      <c r="PKO123" s="141"/>
      <c r="PKP123" s="141"/>
      <c r="PKQ123" s="141"/>
      <c r="PKR123" s="141"/>
      <c r="PKS123" s="141"/>
      <c r="PKT123" s="141"/>
      <c r="PKU123" s="141"/>
      <c r="PKV123" s="141"/>
      <c r="PKW123" s="141"/>
      <c r="PKX123" s="141"/>
      <c r="PKY123" s="141"/>
      <c r="PKZ123" s="141"/>
      <c r="PLA123" s="141"/>
      <c r="PLB123" s="141"/>
      <c r="PLC123" s="141"/>
      <c r="PLD123" s="141"/>
      <c r="PLE123" s="141"/>
      <c r="PLF123" s="141"/>
      <c r="PLG123" s="141"/>
      <c r="PLH123" s="141"/>
      <c r="PLI123" s="141"/>
      <c r="PLJ123" s="141"/>
      <c r="PLK123" s="141"/>
      <c r="PLL123" s="141"/>
      <c r="PLM123" s="141"/>
      <c r="PLN123" s="141"/>
      <c r="PLO123" s="141"/>
      <c r="PLP123" s="141"/>
      <c r="PLQ123" s="141"/>
      <c r="PLR123" s="141"/>
      <c r="PLS123" s="141"/>
      <c r="PLT123" s="141"/>
      <c r="PLU123" s="141"/>
      <c r="PLV123" s="141"/>
      <c r="PLW123" s="141"/>
      <c r="PLX123" s="141"/>
      <c r="PLY123" s="141"/>
      <c r="PLZ123" s="141"/>
      <c r="PMA123" s="141"/>
      <c r="PMB123" s="141"/>
      <c r="PMC123" s="141"/>
      <c r="PMD123" s="141"/>
      <c r="PME123" s="141"/>
      <c r="PMF123" s="141"/>
      <c r="PMG123" s="141"/>
      <c r="PMH123" s="141"/>
      <c r="PMI123" s="141"/>
      <c r="PMJ123" s="141"/>
      <c r="PMK123" s="141"/>
      <c r="PML123" s="141"/>
      <c r="PMM123" s="141"/>
      <c r="PMN123" s="141"/>
      <c r="PMO123" s="141"/>
      <c r="PMP123" s="141"/>
      <c r="PMQ123" s="141"/>
      <c r="PMR123" s="141"/>
      <c r="PMS123" s="141"/>
      <c r="PMT123" s="141"/>
      <c r="PMU123" s="141"/>
      <c r="PMV123" s="141"/>
      <c r="PMW123" s="141"/>
      <c r="PMX123" s="141"/>
      <c r="PMY123" s="141"/>
      <c r="PMZ123" s="141"/>
      <c r="PNA123" s="141"/>
      <c r="PNB123" s="141"/>
      <c r="PNC123" s="141"/>
      <c r="PND123" s="141"/>
      <c r="PNE123" s="141"/>
      <c r="PNF123" s="141"/>
      <c r="PNG123" s="141"/>
      <c r="PNH123" s="141"/>
      <c r="PNI123" s="141"/>
      <c r="PNJ123" s="141"/>
      <c r="PNK123" s="141"/>
      <c r="PNL123" s="141"/>
      <c r="PNM123" s="141"/>
      <c r="PNN123" s="141"/>
      <c r="PNO123" s="141"/>
      <c r="PNP123" s="141"/>
      <c r="PNQ123" s="141"/>
      <c r="PNR123" s="141"/>
      <c r="PNS123" s="141"/>
      <c r="PNT123" s="141"/>
      <c r="PNU123" s="141"/>
      <c r="PNV123" s="141"/>
      <c r="PNW123" s="141"/>
      <c r="PNX123" s="141"/>
      <c r="PNY123" s="141"/>
      <c r="PNZ123" s="141"/>
      <c r="POA123" s="141"/>
      <c r="POB123" s="141"/>
      <c r="POC123" s="141"/>
      <c r="POD123" s="141"/>
      <c r="POE123" s="141"/>
      <c r="POF123" s="141"/>
      <c r="POG123" s="141"/>
      <c r="POH123" s="141"/>
      <c r="POI123" s="141"/>
      <c r="POJ123" s="141"/>
      <c r="POK123" s="141"/>
      <c r="POL123" s="141"/>
      <c r="POM123" s="141"/>
      <c r="PON123" s="141"/>
      <c r="POO123" s="141"/>
      <c r="POP123" s="141"/>
      <c r="POQ123" s="141"/>
      <c r="POR123" s="141"/>
      <c r="POS123" s="141"/>
      <c r="POT123" s="141"/>
      <c r="POU123" s="141"/>
      <c r="POV123" s="141"/>
      <c r="POW123" s="141"/>
      <c r="POX123" s="141"/>
      <c r="POY123" s="141"/>
      <c r="POZ123" s="141"/>
      <c r="PPA123" s="141"/>
      <c r="PPB123" s="141"/>
      <c r="PPC123" s="141"/>
      <c r="PPD123" s="141"/>
      <c r="PPE123" s="141"/>
      <c r="PPF123" s="141"/>
      <c r="PPG123" s="141"/>
      <c r="PPH123" s="141"/>
      <c r="PPI123" s="141"/>
      <c r="PPJ123" s="141"/>
      <c r="PPK123" s="141"/>
      <c r="PPL123" s="141"/>
      <c r="PPM123" s="141"/>
      <c r="PPN123" s="141"/>
      <c r="PPO123" s="141"/>
      <c r="PPP123" s="141"/>
      <c r="PPQ123" s="141"/>
      <c r="PPR123" s="141"/>
      <c r="PPS123" s="141"/>
      <c r="PPT123" s="141"/>
      <c r="PPU123" s="141"/>
      <c r="PPV123" s="141"/>
      <c r="PPW123" s="141"/>
      <c r="PPX123" s="141"/>
      <c r="PPY123" s="141"/>
      <c r="PPZ123" s="141"/>
      <c r="PQA123" s="141"/>
      <c r="PQB123" s="141"/>
      <c r="PQC123" s="141"/>
      <c r="PQD123" s="141"/>
      <c r="PQE123" s="141"/>
      <c r="PQF123" s="141"/>
      <c r="PQG123" s="141"/>
      <c r="PQH123" s="141"/>
      <c r="PQI123" s="141"/>
      <c r="PQJ123" s="141"/>
      <c r="PQK123" s="141"/>
      <c r="PQL123" s="141"/>
      <c r="PQM123" s="141"/>
      <c r="PQN123" s="141"/>
      <c r="PQO123" s="141"/>
      <c r="PQP123" s="141"/>
      <c r="PQQ123" s="141"/>
      <c r="PQR123" s="141"/>
      <c r="PQS123" s="141"/>
      <c r="PQT123" s="141"/>
      <c r="PQU123" s="141"/>
      <c r="PQV123" s="141"/>
      <c r="PQW123" s="141"/>
      <c r="PQX123" s="141"/>
      <c r="PQY123" s="141"/>
      <c r="PQZ123" s="141"/>
      <c r="PRA123" s="141"/>
      <c r="PRB123" s="141"/>
      <c r="PRC123" s="141"/>
      <c r="PRD123" s="141"/>
      <c r="PRE123" s="141"/>
      <c r="PRF123" s="141"/>
      <c r="PRG123" s="141"/>
      <c r="PRH123" s="141"/>
      <c r="PRI123" s="141"/>
      <c r="PRJ123" s="141"/>
      <c r="PRK123" s="141"/>
      <c r="PRL123" s="141"/>
      <c r="PRM123" s="141"/>
      <c r="PRN123" s="141"/>
      <c r="PRO123" s="141"/>
      <c r="PRP123" s="141"/>
      <c r="PRQ123" s="141"/>
      <c r="PRR123" s="141"/>
      <c r="PRS123" s="141"/>
      <c r="PRT123" s="141"/>
      <c r="PRU123" s="141"/>
      <c r="PRV123" s="141"/>
      <c r="PRW123" s="141"/>
      <c r="PRX123" s="141"/>
      <c r="PRY123" s="141"/>
      <c r="PRZ123" s="141"/>
      <c r="PSA123" s="141"/>
      <c r="PSB123" s="141"/>
      <c r="PSC123" s="141"/>
      <c r="PSD123" s="141"/>
      <c r="PSE123" s="141"/>
      <c r="PSF123" s="141"/>
      <c r="PSG123" s="141"/>
      <c r="PSH123" s="141"/>
      <c r="PSI123" s="141"/>
      <c r="PSJ123" s="141"/>
      <c r="PSK123" s="141"/>
      <c r="PSL123" s="141"/>
      <c r="PSM123" s="141"/>
      <c r="PSN123" s="141"/>
      <c r="PSO123" s="141"/>
      <c r="PSP123" s="141"/>
      <c r="PSQ123" s="141"/>
      <c r="PSR123" s="141"/>
      <c r="PSS123" s="141"/>
      <c r="PST123" s="141"/>
      <c r="PSU123" s="141"/>
      <c r="PSV123" s="141"/>
      <c r="PSW123" s="141"/>
      <c r="PSX123" s="141"/>
      <c r="PSY123" s="141"/>
      <c r="PSZ123" s="141"/>
      <c r="PTA123" s="141"/>
      <c r="PTB123" s="141"/>
      <c r="PTC123" s="141"/>
      <c r="PTD123" s="141"/>
      <c r="PTE123" s="141"/>
      <c r="PTF123" s="141"/>
      <c r="PTG123" s="141"/>
      <c r="PTH123" s="141"/>
      <c r="PTI123" s="141"/>
      <c r="PTJ123" s="141"/>
      <c r="PTK123" s="141"/>
      <c r="PTL123" s="141"/>
      <c r="PTM123" s="141"/>
      <c r="PTN123" s="141"/>
      <c r="PTO123" s="141"/>
      <c r="PTP123" s="141"/>
      <c r="PTQ123" s="141"/>
      <c r="PTR123" s="141"/>
      <c r="PTS123" s="141"/>
      <c r="PTT123" s="141"/>
      <c r="PTU123" s="141"/>
      <c r="PTV123" s="141"/>
      <c r="PTW123" s="141"/>
      <c r="PTX123" s="141"/>
      <c r="PTY123" s="141"/>
      <c r="PTZ123" s="141"/>
      <c r="PUA123" s="141"/>
      <c r="PUB123" s="141"/>
      <c r="PUC123" s="141"/>
      <c r="PUD123" s="141"/>
      <c r="PUE123" s="141"/>
      <c r="PUF123" s="141"/>
      <c r="PUG123" s="141"/>
      <c r="PUH123" s="141"/>
      <c r="PUI123" s="141"/>
      <c r="PUJ123" s="141"/>
      <c r="PUK123" s="141"/>
      <c r="PUL123" s="141"/>
      <c r="PUM123" s="141"/>
      <c r="PUN123" s="141"/>
      <c r="PUO123" s="141"/>
      <c r="PUP123" s="141"/>
      <c r="PUQ123" s="141"/>
      <c r="PUR123" s="141"/>
      <c r="PUS123" s="141"/>
      <c r="PUT123" s="141"/>
      <c r="PUU123" s="141"/>
      <c r="PUV123" s="141"/>
      <c r="PUW123" s="141"/>
      <c r="PUX123" s="141"/>
      <c r="PUY123" s="141"/>
      <c r="PUZ123" s="141"/>
      <c r="PVA123" s="141"/>
      <c r="PVB123" s="141"/>
      <c r="PVC123" s="141"/>
      <c r="PVD123" s="141"/>
      <c r="PVE123" s="141"/>
      <c r="PVF123" s="141"/>
      <c r="PVG123" s="141"/>
      <c r="PVH123" s="141"/>
      <c r="PVI123" s="141"/>
      <c r="PVJ123" s="141"/>
      <c r="PVK123" s="141"/>
      <c r="PVL123" s="141"/>
      <c r="PVM123" s="141"/>
      <c r="PVN123" s="141"/>
      <c r="PVO123" s="141"/>
      <c r="PVP123" s="141"/>
      <c r="PVQ123" s="141"/>
      <c r="PVR123" s="141"/>
      <c r="PVS123" s="141"/>
      <c r="PVT123" s="141"/>
      <c r="PVU123" s="141"/>
      <c r="PVV123" s="141"/>
      <c r="PVW123" s="141"/>
      <c r="PVX123" s="141"/>
      <c r="PVY123" s="141"/>
      <c r="PVZ123" s="141"/>
      <c r="PWA123" s="141"/>
      <c r="PWB123" s="141"/>
      <c r="PWC123" s="141"/>
      <c r="PWD123" s="141"/>
      <c r="PWE123" s="141"/>
      <c r="PWF123" s="141"/>
      <c r="PWG123" s="141"/>
      <c r="PWH123" s="141"/>
      <c r="PWI123" s="141"/>
      <c r="PWJ123" s="141"/>
      <c r="PWK123" s="141"/>
      <c r="PWL123" s="141"/>
      <c r="PWM123" s="141"/>
      <c r="PWN123" s="141"/>
      <c r="PWO123" s="141"/>
      <c r="PWP123" s="141"/>
      <c r="PWQ123" s="141"/>
      <c r="PWR123" s="141"/>
      <c r="PWS123" s="141"/>
      <c r="PWT123" s="141"/>
      <c r="PWU123" s="141"/>
      <c r="PWV123" s="141"/>
      <c r="PWW123" s="141"/>
      <c r="PWX123" s="141"/>
      <c r="PWY123" s="141"/>
      <c r="PWZ123" s="141"/>
      <c r="PXA123" s="141"/>
      <c r="PXB123" s="141"/>
      <c r="PXC123" s="141"/>
      <c r="PXD123" s="141"/>
      <c r="PXE123" s="141"/>
      <c r="PXF123" s="141"/>
      <c r="PXG123" s="141"/>
      <c r="PXH123" s="141"/>
      <c r="PXI123" s="141"/>
      <c r="PXJ123" s="141"/>
      <c r="PXK123" s="141"/>
      <c r="PXL123" s="141"/>
      <c r="PXM123" s="141"/>
      <c r="PXN123" s="141"/>
      <c r="PXO123" s="141"/>
      <c r="PXP123" s="141"/>
      <c r="PXQ123" s="141"/>
      <c r="PXR123" s="141"/>
      <c r="PXS123" s="141"/>
      <c r="PXT123" s="141"/>
      <c r="PXU123" s="141"/>
      <c r="PXV123" s="141"/>
      <c r="PXW123" s="141"/>
      <c r="PXX123" s="141"/>
      <c r="PXY123" s="141"/>
      <c r="PXZ123" s="141"/>
      <c r="PYA123" s="141"/>
      <c r="PYB123" s="141"/>
      <c r="PYC123" s="141"/>
      <c r="PYD123" s="141"/>
      <c r="PYE123" s="141"/>
      <c r="PYF123" s="141"/>
      <c r="PYG123" s="141"/>
      <c r="PYH123" s="141"/>
      <c r="PYI123" s="141"/>
      <c r="PYJ123" s="141"/>
      <c r="PYK123" s="141"/>
      <c r="PYL123" s="141"/>
      <c r="PYM123" s="141"/>
      <c r="PYN123" s="141"/>
      <c r="PYO123" s="141"/>
      <c r="PYP123" s="141"/>
      <c r="PYQ123" s="141"/>
      <c r="PYR123" s="141"/>
      <c r="PYS123" s="141"/>
      <c r="PYT123" s="141"/>
      <c r="PYU123" s="141"/>
      <c r="PYV123" s="141"/>
      <c r="PYW123" s="141"/>
      <c r="PYX123" s="141"/>
      <c r="PYY123" s="141"/>
      <c r="PYZ123" s="141"/>
      <c r="PZA123" s="141"/>
      <c r="PZB123" s="141"/>
      <c r="PZC123" s="141"/>
      <c r="PZD123" s="141"/>
      <c r="PZE123" s="141"/>
      <c r="PZF123" s="141"/>
      <c r="PZG123" s="141"/>
      <c r="PZH123" s="141"/>
      <c r="PZI123" s="141"/>
      <c r="PZJ123" s="141"/>
      <c r="PZK123" s="141"/>
      <c r="PZL123" s="141"/>
      <c r="PZM123" s="141"/>
      <c r="PZN123" s="141"/>
      <c r="PZO123" s="141"/>
      <c r="PZP123" s="141"/>
      <c r="PZQ123" s="141"/>
      <c r="PZR123" s="141"/>
      <c r="PZS123" s="141"/>
      <c r="PZT123" s="141"/>
      <c r="PZU123" s="141"/>
      <c r="PZV123" s="141"/>
      <c r="PZW123" s="141"/>
      <c r="PZX123" s="141"/>
      <c r="PZY123" s="141"/>
      <c r="PZZ123" s="141"/>
      <c r="QAA123" s="141"/>
      <c r="QAB123" s="141"/>
      <c r="QAC123" s="141"/>
      <c r="QAD123" s="141"/>
      <c r="QAE123" s="141"/>
      <c r="QAF123" s="141"/>
      <c r="QAG123" s="141"/>
      <c r="QAH123" s="141"/>
      <c r="QAI123" s="141"/>
      <c r="QAJ123" s="141"/>
      <c r="QAK123" s="141"/>
      <c r="QAL123" s="141"/>
      <c r="QAM123" s="141"/>
      <c r="QAN123" s="141"/>
      <c r="QAO123" s="141"/>
      <c r="QAP123" s="141"/>
      <c r="QAQ123" s="141"/>
      <c r="QAR123" s="141"/>
      <c r="QAS123" s="141"/>
      <c r="QAT123" s="141"/>
      <c r="QAU123" s="141"/>
      <c r="QAV123" s="141"/>
      <c r="QAW123" s="141"/>
      <c r="QAX123" s="141"/>
      <c r="QAY123" s="141"/>
      <c r="QAZ123" s="141"/>
      <c r="QBA123" s="141"/>
      <c r="QBB123" s="141"/>
      <c r="QBC123" s="141"/>
      <c r="QBD123" s="141"/>
      <c r="QBE123" s="141"/>
      <c r="QBF123" s="141"/>
      <c r="QBG123" s="141"/>
      <c r="QBH123" s="141"/>
      <c r="QBI123" s="141"/>
      <c r="QBJ123" s="141"/>
      <c r="QBK123" s="141"/>
      <c r="QBL123" s="141"/>
      <c r="QBM123" s="141"/>
      <c r="QBN123" s="141"/>
      <c r="QBO123" s="141"/>
      <c r="QBP123" s="141"/>
      <c r="QBQ123" s="141"/>
      <c r="QBR123" s="141"/>
      <c r="QBS123" s="141"/>
      <c r="QBT123" s="141"/>
      <c r="QBU123" s="141"/>
      <c r="QBV123" s="141"/>
      <c r="QBW123" s="141"/>
      <c r="QBX123" s="141"/>
      <c r="QBY123" s="141"/>
      <c r="QBZ123" s="141"/>
      <c r="QCA123" s="141"/>
      <c r="QCB123" s="141"/>
      <c r="QCC123" s="141"/>
      <c r="QCD123" s="141"/>
      <c r="QCE123" s="141"/>
      <c r="QCF123" s="141"/>
      <c r="QCG123" s="141"/>
      <c r="QCH123" s="141"/>
      <c r="QCI123" s="141"/>
      <c r="QCJ123" s="141"/>
      <c r="QCK123" s="141"/>
      <c r="QCL123" s="141"/>
      <c r="QCM123" s="141"/>
      <c r="QCN123" s="141"/>
      <c r="QCO123" s="141"/>
      <c r="QCP123" s="141"/>
      <c r="QCQ123" s="141"/>
      <c r="QCR123" s="141"/>
      <c r="QCS123" s="141"/>
      <c r="QCT123" s="141"/>
      <c r="QCU123" s="141"/>
      <c r="QCV123" s="141"/>
      <c r="QCW123" s="141"/>
      <c r="QCX123" s="141"/>
      <c r="QCY123" s="141"/>
      <c r="QCZ123" s="141"/>
      <c r="QDA123" s="141"/>
      <c r="QDB123" s="141"/>
      <c r="QDC123" s="141"/>
      <c r="QDD123" s="141"/>
      <c r="QDE123" s="141"/>
      <c r="QDF123" s="141"/>
      <c r="QDG123" s="141"/>
      <c r="QDH123" s="141"/>
      <c r="QDI123" s="141"/>
      <c r="QDJ123" s="141"/>
      <c r="QDK123" s="141"/>
      <c r="QDL123" s="141"/>
      <c r="QDM123" s="141"/>
      <c r="QDN123" s="141"/>
      <c r="QDO123" s="141"/>
      <c r="QDP123" s="141"/>
      <c r="QDQ123" s="141"/>
      <c r="QDR123" s="141"/>
      <c r="QDS123" s="141"/>
      <c r="QDT123" s="141"/>
      <c r="QDU123" s="141"/>
      <c r="QDV123" s="141"/>
      <c r="QDW123" s="141"/>
      <c r="QDX123" s="141"/>
      <c r="QDY123" s="141"/>
      <c r="QDZ123" s="141"/>
      <c r="QEA123" s="141"/>
      <c r="QEB123" s="141"/>
      <c r="QEC123" s="141"/>
      <c r="QED123" s="141"/>
      <c r="QEE123" s="141"/>
      <c r="QEF123" s="141"/>
      <c r="QEG123" s="141"/>
      <c r="QEH123" s="141"/>
      <c r="QEI123" s="141"/>
      <c r="QEJ123" s="141"/>
      <c r="QEK123" s="141"/>
      <c r="QEL123" s="141"/>
      <c r="QEM123" s="141"/>
      <c r="QEN123" s="141"/>
      <c r="QEO123" s="141"/>
      <c r="QEP123" s="141"/>
      <c r="QEQ123" s="141"/>
      <c r="QER123" s="141"/>
      <c r="QES123" s="141"/>
      <c r="QET123" s="141"/>
      <c r="QEU123" s="141"/>
      <c r="QEV123" s="141"/>
      <c r="QEW123" s="141"/>
      <c r="QEX123" s="141"/>
      <c r="QEY123" s="141"/>
      <c r="QEZ123" s="141"/>
      <c r="QFA123" s="141"/>
      <c r="QFB123" s="141"/>
      <c r="QFC123" s="141"/>
      <c r="QFD123" s="141"/>
      <c r="QFE123" s="141"/>
      <c r="QFF123" s="141"/>
      <c r="QFG123" s="141"/>
      <c r="QFH123" s="141"/>
      <c r="QFI123" s="141"/>
      <c r="QFJ123" s="141"/>
      <c r="QFK123" s="141"/>
      <c r="QFL123" s="141"/>
      <c r="QFM123" s="141"/>
      <c r="QFN123" s="141"/>
      <c r="QFO123" s="141"/>
      <c r="QFP123" s="141"/>
      <c r="QFQ123" s="141"/>
      <c r="QFR123" s="141"/>
      <c r="QFS123" s="141"/>
      <c r="QFT123" s="141"/>
      <c r="QFU123" s="141"/>
      <c r="QFV123" s="141"/>
      <c r="QFW123" s="141"/>
      <c r="QFX123" s="141"/>
      <c r="QFY123" s="141"/>
      <c r="QFZ123" s="141"/>
      <c r="QGA123" s="141"/>
      <c r="QGB123" s="141"/>
      <c r="QGC123" s="141"/>
      <c r="QGD123" s="141"/>
      <c r="QGE123" s="141"/>
      <c r="QGF123" s="141"/>
      <c r="QGG123" s="141"/>
      <c r="QGH123" s="141"/>
      <c r="QGI123" s="141"/>
      <c r="QGJ123" s="141"/>
      <c r="QGK123" s="141"/>
      <c r="QGL123" s="141"/>
      <c r="QGM123" s="141"/>
      <c r="QGN123" s="141"/>
      <c r="QGO123" s="141"/>
      <c r="QGP123" s="141"/>
      <c r="QGQ123" s="141"/>
      <c r="QGR123" s="141"/>
      <c r="QGS123" s="141"/>
      <c r="QGT123" s="141"/>
      <c r="QGU123" s="141"/>
      <c r="QGV123" s="141"/>
      <c r="QGW123" s="141"/>
      <c r="QGX123" s="141"/>
      <c r="QGY123" s="141"/>
      <c r="QGZ123" s="141"/>
      <c r="QHA123" s="141"/>
      <c r="QHB123" s="141"/>
      <c r="QHC123" s="141"/>
      <c r="QHD123" s="141"/>
      <c r="QHE123" s="141"/>
      <c r="QHF123" s="141"/>
      <c r="QHG123" s="141"/>
      <c r="QHH123" s="141"/>
      <c r="QHI123" s="141"/>
      <c r="QHJ123" s="141"/>
      <c r="QHK123" s="141"/>
      <c r="QHL123" s="141"/>
      <c r="QHM123" s="141"/>
      <c r="QHN123" s="141"/>
      <c r="QHO123" s="141"/>
      <c r="QHP123" s="141"/>
      <c r="QHQ123" s="141"/>
      <c r="QHR123" s="141"/>
      <c r="QHS123" s="141"/>
      <c r="QHT123" s="141"/>
      <c r="QHU123" s="141"/>
      <c r="QHV123" s="141"/>
      <c r="QHW123" s="141"/>
      <c r="QHX123" s="141"/>
      <c r="QHY123" s="141"/>
      <c r="QHZ123" s="141"/>
      <c r="QIA123" s="141"/>
      <c r="QIB123" s="141"/>
      <c r="QIC123" s="141"/>
      <c r="QID123" s="141"/>
      <c r="QIE123" s="141"/>
      <c r="QIF123" s="141"/>
      <c r="QIG123" s="141"/>
      <c r="QIH123" s="141"/>
      <c r="QII123" s="141"/>
      <c r="QIJ123" s="141"/>
      <c r="QIK123" s="141"/>
      <c r="QIL123" s="141"/>
      <c r="QIM123" s="141"/>
      <c r="QIN123" s="141"/>
      <c r="QIO123" s="141"/>
      <c r="QIP123" s="141"/>
      <c r="QIQ123" s="141"/>
      <c r="QIR123" s="141"/>
      <c r="QIS123" s="141"/>
      <c r="QIT123" s="141"/>
      <c r="QIU123" s="141"/>
      <c r="QIV123" s="141"/>
      <c r="QIW123" s="141"/>
      <c r="QIX123" s="141"/>
      <c r="QIY123" s="141"/>
      <c r="QIZ123" s="141"/>
      <c r="QJA123" s="141"/>
      <c r="QJB123" s="141"/>
      <c r="QJC123" s="141"/>
      <c r="QJD123" s="141"/>
      <c r="QJE123" s="141"/>
      <c r="QJF123" s="141"/>
      <c r="QJG123" s="141"/>
      <c r="QJH123" s="141"/>
      <c r="QJI123" s="141"/>
      <c r="QJJ123" s="141"/>
      <c r="QJK123" s="141"/>
      <c r="QJL123" s="141"/>
      <c r="QJM123" s="141"/>
      <c r="QJN123" s="141"/>
      <c r="QJO123" s="141"/>
      <c r="QJP123" s="141"/>
      <c r="QJQ123" s="141"/>
      <c r="QJR123" s="141"/>
      <c r="QJS123" s="141"/>
      <c r="QJT123" s="141"/>
      <c r="QJU123" s="141"/>
      <c r="QJV123" s="141"/>
      <c r="QJW123" s="141"/>
      <c r="QJX123" s="141"/>
      <c r="QJY123" s="141"/>
      <c r="QJZ123" s="141"/>
      <c r="QKA123" s="141"/>
      <c r="QKB123" s="141"/>
      <c r="QKC123" s="141"/>
      <c r="QKD123" s="141"/>
      <c r="QKE123" s="141"/>
      <c r="QKF123" s="141"/>
      <c r="QKG123" s="141"/>
      <c r="QKH123" s="141"/>
      <c r="QKI123" s="141"/>
      <c r="QKJ123" s="141"/>
      <c r="QKK123" s="141"/>
      <c r="QKL123" s="141"/>
      <c r="QKM123" s="141"/>
      <c r="QKN123" s="141"/>
      <c r="QKO123" s="141"/>
      <c r="QKP123" s="141"/>
      <c r="QKQ123" s="141"/>
      <c r="QKR123" s="141"/>
      <c r="QKS123" s="141"/>
      <c r="QKT123" s="141"/>
      <c r="QKU123" s="141"/>
      <c r="QKV123" s="141"/>
      <c r="QKW123" s="141"/>
      <c r="QKX123" s="141"/>
      <c r="QKY123" s="141"/>
      <c r="QKZ123" s="141"/>
      <c r="QLA123" s="141"/>
      <c r="QLB123" s="141"/>
      <c r="QLC123" s="141"/>
      <c r="QLD123" s="141"/>
      <c r="QLE123" s="141"/>
      <c r="QLF123" s="141"/>
      <c r="QLG123" s="141"/>
      <c r="QLH123" s="141"/>
      <c r="QLI123" s="141"/>
      <c r="QLJ123" s="141"/>
      <c r="QLK123" s="141"/>
      <c r="QLL123" s="141"/>
      <c r="QLM123" s="141"/>
      <c r="QLN123" s="141"/>
      <c r="QLO123" s="141"/>
      <c r="QLP123" s="141"/>
      <c r="QLQ123" s="141"/>
      <c r="QLR123" s="141"/>
      <c r="QLS123" s="141"/>
      <c r="QLT123" s="141"/>
      <c r="QLU123" s="141"/>
      <c r="QLV123" s="141"/>
      <c r="QLW123" s="141"/>
      <c r="QLX123" s="141"/>
      <c r="QLY123" s="141"/>
      <c r="QLZ123" s="141"/>
      <c r="QMA123" s="141"/>
      <c r="QMB123" s="141"/>
      <c r="QMC123" s="141"/>
      <c r="QMD123" s="141"/>
      <c r="QME123" s="141"/>
      <c r="QMF123" s="141"/>
      <c r="QMG123" s="141"/>
      <c r="QMH123" s="141"/>
      <c r="QMI123" s="141"/>
      <c r="QMJ123" s="141"/>
      <c r="QMK123" s="141"/>
      <c r="QML123" s="141"/>
      <c r="QMM123" s="141"/>
      <c r="QMN123" s="141"/>
      <c r="QMO123" s="141"/>
      <c r="QMP123" s="141"/>
      <c r="QMQ123" s="141"/>
      <c r="QMR123" s="141"/>
      <c r="QMS123" s="141"/>
      <c r="QMT123" s="141"/>
      <c r="QMU123" s="141"/>
      <c r="QMV123" s="141"/>
      <c r="QMW123" s="141"/>
      <c r="QMX123" s="141"/>
      <c r="QMY123" s="141"/>
      <c r="QMZ123" s="141"/>
      <c r="QNA123" s="141"/>
      <c r="QNB123" s="141"/>
      <c r="QNC123" s="141"/>
      <c r="QND123" s="141"/>
      <c r="QNE123" s="141"/>
      <c r="QNF123" s="141"/>
      <c r="QNG123" s="141"/>
      <c r="QNH123" s="141"/>
      <c r="QNI123" s="141"/>
      <c r="QNJ123" s="141"/>
      <c r="QNK123" s="141"/>
      <c r="QNL123" s="141"/>
      <c r="QNM123" s="141"/>
      <c r="QNN123" s="141"/>
      <c r="QNO123" s="141"/>
      <c r="QNP123" s="141"/>
      <c r="QNQ123" s="141"/>
      <c r="QNR123" s="141"/>
      <c r="QNS123" s="141"/>
      <c r="QNT123" s="141"/>
      <c r="QNU123" s="141"/>
      <c r="QNV123" s="141"/>
      <c r="QNW123" s="141"/>
      <c r="QNX123" s="141"/>
      <c r="QNY123" s="141"/>
      <c r="QNZ123" s="141"/>
      <c r="QOA123" s="141"/>
      <c r="QOB123" s="141"/>
      <c r="QOC123" s="141"/>
      <c r="QOD123" s="141"/>
      <c r="QOE123" s="141"/>
      <c r="QOF123" s="141"/>
      <c r="QOG123" s="141"/>
      <c r="QOH123" s="141"/>
      <c r="QOI123" s="141"/>
      <c r="QOJ123" s="141"/>
      <c r="QOK123" s="141"/>
      <c r="QOL123" s="141"/>
      <c r="QOM123" s="141"/>
      <c r="QON123" s="141"/>
      <c r="QOO123" s="141"/>
      <c r="QOP123" s="141"/>
      <c r="QOQ123" s="141"/>
      <c r="QOR123" s="141"/>
      <c r="QOS123" s="141"/>
      <c r="QOT123" s="141"/>
      <c r="QOU123" s="141"/>
      <c r="QOV123" s="141"/>
      <c r="QOW123" s="141"/>
      <c r="QOX123" s="141"/>
      <c r="QOY123" s="141"/>
      <c r="QOZ123" s="141"/>
      <c r="QPA123" s="141"/>
      <c r="QPB123" s="141"/>
      <c r="QPC123" s="141"/>
      <c r="QPD123" s="141"/>
      <c r="QPE123" s="141"/>
      <c r="QPF123" s="141"/>
      <c r="QPG123" s="141"/>
      <c r="QPH123" s="141"/>
      <c r="QPI123" s="141"/>
      <c r="QPJ123" s="141"/>
      <c r="QPK123" s="141"/>
      <c r="QPL123" s="141"/>
      <c r="QPM123" s="141"/>
      <c r="QPN123" s="141"/>
      <c r="QPO123" s="141"/>
      <c r="QPP123" s="141"/>
      <c r="QPQ123" s="141"/>
      <c r="QPR123" s="141"/>
      <c r="QPS123" s="141"/>
      <c r="QPT123" s="141"/>
      <c r="QPU123" s="141"/>
      <c r="QPV123" s="141"/>
      <c r="QPW123" s="141"/>
      <c r="QPX123" s="141"/>
      <c r="QPY123" s="141"/>
      <c r="QPZ123" s="141"/>
      <c r="QQA123" s="141"/>
      <c r="QQB123" s="141"/>
      <c r="QQC123" s="141"/>
      <c r="QQD123" s="141"/>
      <c r="QQE123" s="141"/>
      <c r="QQF123" s="141"/>
      <c r="QQG123" s="141"/>
      <c r="QQH123" s="141"/>
      <c r="QQI123" s="141"/>
      <c r="QQJ123" s="141"/>
      <c r="QQK123" s="141"/>
      <c r="QQL123" s="141"/>
      <c r="QQM123" s="141"/>
      <c r="QQN123" s="141"/>
      <c r="QQO123" s="141"/>
      <c r="QQP123" s="141"/>
      <c r="QQQ123" s="141"/>
      <c r="QQR123" s="141"/>
      <c r="QQS123" s="141"/>
      <c r="QQT123" s="141"/>
      <c r="QQU123" s="141"/>
      <c r="QQV123" s="141"/>
      <c r="QQW123" s="141"/>
      <c r="QQX123" s="141"/>
      <c r="QQY123" s="141"/>
      <c r="QQZ123" s="141"/>
      <c r="QRA123" s="141"/>
      <c r="QRB123" s="141"/>
      <c r="QRC123" s="141"/>
      <c r="QRD123" s="141"/>
      <c r="QRE123" s="141"/>
      <c r="QRF123" s="141"/>
      <c r="QRG123" s="141"/>
      <c r="QRH123" s="141"/>
      <c r="QRI123" s="141"/>
      <c r="QRJ123" s="141"/>
      <c r="QRK123" s="141"/>
      <c r="QRL123" s="141"/>
      <c r="QRM123" s="141"/>
      <c r="QRN123" s="141"/>
      <c r="QRO123" s="141"/>
      <c r="QRP123" s="141"/>
      <c r="QRQ123" s="141"/>
      <c r="QRR123" s="141"/>
      <c r="QRS123" s="141"/>
      <c r="QRT123" s="141"/>
      <c r="QRU123" s="141"/>
      <c r="QRV123" s="141"/>
      <c r="QRW123" s="141"/>
      <c r="QRX123" s="141"/>
      <c r="QRY123" s="141"/>
      <c r="QRZ123" s="141"/>
      <c r="QSA123" s="141"/>
      <c r="QSB123" s="141"/>
      <c r="QSC123" s="141"/>
      <c r="QSD123" s="141"/>
      <c r="QSE123" s="141"/>
      <c r="QSF123" s="141"/>
      <c r="QSG123" s="141"/>
      <c r="QSH123" s="141"/>
      <c r="QSI123" s="141"/>
      <c r="QSJ123" s="141"/>
      <c r="QSK123" s="141"/>
      <c r="QSL123" s="141"/>
      <c r="QSM123" s="141"/>
      <c r="QSN123" s="141"/>
      <c r="QSO123" s="141"/>
      <c r="QSP123" s="141"/>
      <c r="QSQ123" s="141"/>
      <c r="QSR123" s="141"/>
      <c r="QSS123" s="141"/>
      <c r="QST123" s="141"/>
      <c r="QSU123" s="141"/>
      <c r="QSV123" s="141"/>
      <c r="QSW123" s="141"/>
      <c r="QSX123" s="141"/>
      <c r="QSY123" s="141"/>
      <c r="QSZ123" s="141"/>
      <c r="QTA123" s="141"/>
      <c r="QTB123" s="141"/>
      <c r="QTC123" s="141"/>
      <c r="QTD123" s="141"/>
      <c r="QTE123" s="141"/>
      <c r="QTF123" s="141"/>
      <c r="QTG123" s="141"/>
      <c r="QTH123" s="141"/>
      <c r="QTI123" s="141"/>
      <c r="QTJ123" s="141"/>
      <c r="QTK123" s="141"/>
      <c r="QTL123" s="141"/>
      <c r="QTM123" s="141"/>
      <c r="QTN123" s="141"/>
      <c r="QTO123" s="141"/>
      <c r="QTP123" s="141"/>
      <c r="QTQ123" s="141"/>
      <c r="QTR123" s="141"/>
      <c r="QTS123" s="141"/>
      <c r="QTT123" s="141"/>
      <c r="QTU123" s="141"/>
      <c r="QTV123" s="141"/>
      <c r="QTW123" s="141"/>
      <c r="QTX123" s="141"/>
      <c r="QTY123" s="141"/>
      <c r="QTZ123" s="141"/>
      <c r="QUA123" s="141"/>
      <c r="QUB123" s="141"/>
      <c r="QUC123" s="141"/>
      <c r="QUD123" s="141"/>
      <c r="QUE123" s="141"/>
      <c r="QUF123" s="141"/>
      <c r="QUG123" s="141"/>
      <c r="QUH123" s="141"/>
      <c r="QUI123" s="141"/>
      <c r="QUJ123" s="141"/>
      <c r="QUK123" s="141"/>
      <c r="QUL123" s="141"/>
      <c r="QUM123" s="141"/>
      <c r="QUN123" s="141"/>
      <c r="QUO123" s="141"/>
      <c r="QUP123" s="141"/>
      <c r="QUQ123" s="141"/>
      <c r="QUR123" s="141"/>
      <c r="QUS123" s="141"/>
      <c r="QUT123" s="141"/>
      <c r="QUU123" s="141"/>
      <c r="QUV123" s="141"/>
      <c r="QUW123" s="141"/>
      <c r="QUX123" s="141"/>
      <c r="QUY123" s="141"/>
      <c r="QUZ123" s="141"/>
      <c r="QVA123" s="141"/>
      <c r="QVB123" s="141"/>
      <c r="QVC123" s="141"/>
      <c r="QVD123" s="141"/>
      <c r="QVE123" s="141"/>
      <c r="QVF123" s="141"/>
      <c r="QVG123" s="141"/>
      <c r="QVH123" s="141"/>
      <c r="QVI123" s="141"/>
      <c r="QVJ123" s="141"/>
      <c r="QVK123" s="141"/>
      <c r="QVL123" s="141"/>
      <c r="QVM123" s="141"/>
      <c r="QVN123" s="141"/>
      <c r="QVO123" s="141"/>
      <c r="QVP123" s="141"/>
      <c r="QVQ123" s="141"/>
      <c r="QVR123" s="141"/>
      <c r="QVS123" s="141"/>
      <c r="QVT123" s="141"/>
      <c r="QVU123" s="141"/>
      <c r="QVV123" s="141"/>
      <c r="QVW123" s="141"/>
      <c r="QVX123" s="141"/>
      <c r="QVY123" s="141"/>
      <c r="QVZ123" s="141"/>
      <c r="QWA123" s="141"/>
      <c r="QWB123" s="141"/>
      <c r="QWC123" s="141"/>
      <c r="QWD123" s="141"/>
      <c r="QWE123" s="141"/>
      <c r="QWF123" s="141"/>
      <c r="QWG123" s="141"/>
      <c r="QWH123" s="141"/>
      <c r="QWI123" s="141"/>
      <c r="QWJ123" s="141"/>
      <c r="QWK123" s="141"/>
      <c r="QWL123" s="141"/>
      <c r="QWM123" s="141"/>
      <c r="QWN123" s="141"/>
      <c r="QWO123" s="141"/>
      <c r="QWP123" s="141"/>
      <c r="QWQ123" s="141"/>
      <c r="QWR123" s="141"/>
      <c r="QWS123" s="141"/>
      <c r="QWT123" s="141"/>
      <c r="QWU123" s="141"/>
      <c r="QWV123" s="141"/>
      <c r="QWW123" s="141"/>
      <c r="QWX123" s="141"/>
      <c r="QWY123" s="141"/>
      <c r="QWZ123" s="141"/>
      <c r="QXA123" s="141"/>
      <c r="QXB123" s="141"/>
      <c r="QXC123" s="141"/>
      <c r="QXD123" s="141"/>
      <c r="QXE123" s="141"/>
      <c r="QXF123" s="141"/>
      <c r="QXG123" s="141"/>
      <c r="QXH123" s="141"/>
      <c r="QXI123" s="141"/>
      <c r="QXJ123" s="141"/>
      <c r="QXK123" s="141"/>
      <c r="QXL123" s="141"/>
      <c r="QXM123" s="141"/>
      <c r="QXN123" s="141"/>
      <c r="QXO123" s="141"/>
      <c r="QXP123" s="141"/>
      <c r="QXQ123" s="141"/>
      <c r="QXR123" s="141"/>
      <c r="QXS123" s="141"/>
      <c r="QXT123" s="141"/>
      <c r="QXU123" s="141"/>
      <c r="QXV123" s="141"/>
      <c r="QXW123" s="141"/>
      <c r="QXX123" s="141"/>
      <c r="QXY123" s="141"/>
      <c r="QXZ123" s="141"/>
      <c r="QYA123" s="141"/>
      <c r="QYB123" s="141"/>
      <c r="QYC123" s="141"/>
      <c r="QYD123" s="141"/>
      <c r="QYE123" s="141"/>
      <c r="QYF123" s="141"/>
      <c r="QYG123" s="141"/>
      <c r="QYH123" s="141"/>
      <c r="QYI123" s="141"/>
      <c r="QYJ123" s="141"/>
      <c r="QYK123" s="141"/>
      <c r="QYL123" s="141"/>
      <c r="QYM123" s="141"/>
      <c r="QYN123" s="141"/>
      <c r="QYO123" s="141"/>
      <c r="QYP123" s="141"/>
      <c r="QYQ123" s="141"/>
      <c r="QYR123" s="141"/>
      <c r="QYS123" s="141"/>
      <c r="QYT123" s="141"/>
      <c r="QYU123" s="141"/>
      <c r="QYV123" s="141"/>
      <c r="QYW123" s="141"/>
      <c r="QYX123" s="141"/>
      <c r="QYY123" s="141"/>
      <c r="QYZ123" s="141"/>
      <c r="QZA123" s="141"/>
      <c r="QZB123" s="141"/>
      <c r="QZC123" s="141"/>
      <c r="QZD123" s="141"/>
      <c r="QZE123" s="141"/>
      <c r="QZF123" s="141"/>
      <c r="QZG123" s="141"/>
      <c r="QZH123" s="141"/>
      <c r="QZI123" s="141"/>
      <c r="QZJ123" s="141"/>
      <c r="QZK123" s="141"/>
      <c r="QZL123" s="141"/>
      <c r="QZM123" s="141"/>
      <c r="QZN123" s="141"/>
      <c r="QZO123" s="141"/>
      <c r="QZP123" s="141"/>
      <c r="QZQ123" s="141"/>
      <c r="QZR123" s="141"/>
      <c r="QZS123" s="141"/>
      <c r="QZT123" s="141"/>
      <c r="QZU123" s="141"/>
      <c r="QZV123" s="141"/>
      <c r="QZW123" s="141"/>
      <c r="QZX123" s="141"/>
      <c r="QZY123" s="141"/>
      <c r="QZZ123" s="141"/>
      <c r="RAA123" s="141"/>
      <c r="RAB123" s="141"/>
      <c r="RAC123" s="141"/>
      <c r="RAD123" s="141"/>
      <c r="RAE123" s="141"/>
      <c r="RAF123" s="141"/>
      <c r="RAG123" s="141"/>
      <c r="RAH123" s="141"/>
      <c r="RAI123" s="141"/>
      <c r="RAJ123" s="141"/>
      <c r="RAK123" s="141"/>
      <c r="RAL123" s="141"/>
      <c r="RAM123" s="141"/>
      <c r="RAN123" s="141"/>
      <c r="RAO123" s="141"/>
      <c r="RAP123" s="141"/>
      <c r="RAQ123" s="141"/>
      <c r="RAR123" s="141"/>
      <c r="RAS123" s="141"/>
      <c r="RAT123" s="141"/>
      <c r="RAU123" s="141"/>
      <c r="RAV123" s="141"/>
      <c r="RAW123" s="141"/>
      <c r="RAX123" s="141"/>
      <c r="RAY123" s="141"/>
      <c r="RAZ123" s="141"/>
      <c r="RBA123" s="141"/>
      <c r="RBB123" s="141"/>
      <c r="RBC123" s="141"/>
      <c r="RBD123" s="141"/>
      <c r="RBE123" s="141"/>
      <c r="RBF123" s="141"/>
      <c r="RBG123" s="141"/>
      <c r="RBH123" s="141"/>
      <c r="RBI123" s="141"/>
      <c r="RBJ123" s="141"/>
      <c r="RBK123" s="141"/>
      <c r="RBL123" s="141"/>
      <c r="RBM123" s="141"/>
      <c r="RBN123" s="141"/>
      <c r="RBO123" s="141"/>
      <c r="RBP123" s="141"/>
      <c r="RBQ123" s="141"/>
      <c r="RBR123" s="141"/>
      <c r="RBS123" s="141"/>
      <c r="RBT123" s="141"/>
      <c r="RBU123" s="141"/>
      <c r="RBV123" s="141"/>
      <c r="RBW123" s="141"/>
      <c r="RBX123" s="141"/>
      <c r="RBY123" s="141"/>
      <c r="RBZ123" s="141"/>
      <c r="RCA123" s="141"/>
      <c r="RCB123" s="141"/>
      <c r="RCC123" s="141"/>
      <c r="RCD123" s="141"/>
      <c r="RCE123" s="141"/>
      <c r="RCF123" s="141"/>
      <c r="RCG123" s="141"/>
      <c r="RCH123" s="141"/>
      <c r="RCI123" s="141"/>
      <c r="RCJ123" s="141"/>
      <c r="RCK123" s="141"/>
      <c r="RCL123" s="141"/>
      <c r="RCM123" s="141"/>
      <c r="RCN123" s="141"/>
      <c r="RCO123" s="141"/>
      <c r="RCP123" s="141"/>
      <c r="RCQ123" s="141"/>
      <c r="RCR123" s="141"/>
      <c r="RCS123" s="141"/>
      <c r="RCT123" s="141"/>
      <c r="RCU123" s="141"/>
      <c r="RCV123" s="141"/>
      <c r="RCW123" s="141"/>
      <c r="RCX123" s="141"/>
      <c r="RCY123" s="141"/>
      <c r="RCZ123" s="141"/>
      <c r="RDA123" s="141"/>
      <c r="RDB123" s="141"/>
      <c r="RDC123" s="141"/>
      <c r="RDD123" s="141"/>
      <c r="RDE123" s="141"/>
      <c r="RDF123" s="141"/>
      <c r="RDG123" s="141"/>
      <c r="RDH123" s="141"/>
      <c r="RDI123" s="141"/>
      <c r="RDJ123" s="141"/>
      <c r="RDK123" s="141"/>
      <c r="RDL123" s="141"/>
      <c r="RDM123" s="141"/>
      <c r="RDN123" s="141"/>
      <c r="RDO123" s="141"/>
      <c r="RDP123" s="141"/>
      <c r="RDQ123" s="141"/>
      <c r="RDR123" s="141"/>
      <c r="RDS123" s="141"/>
      <c r="RDT123" s="141"/>
      <c r="RDU123" s="141"/>
      <c r="RDV123" s="141"/>
      <c r="RDW123" s="141"/>
      <c r="RDX123" s="141"/>
      <c r="RDY123" s="141"/>
      <c r="RDZ123" s="141"/>
      <c r="REA123" s="141"/>
      <c r="REB123" s="141"/>
      <c r="REC123" s="141"/>
      <c r="RED123" s="141"/>
      <c r="REE123" s="141"/>
      <c r="REF123" s="141"/>
      <c r="REG123" s="141"/>
      <c r="REH123" s="141"/>
      <c r="REI123" s="141"/>
      <c r="REJ123" s="141"/>
      <c r="REK123" s="141"/>
      <c r="REL123" s="141"/>
      <c r="REM123" s="141"/>
      <c r="REN123" s="141"/>
      <c r="REO123" s="141"/>
      <c r="REP123" s="141"/>
      <c r="REQ123" s="141"/>
      <c r="RER123" s="141"/>
      <c r="RES123" s="141"/>
      <c r="RET123" s="141"/>
      <c r="REU123" s="141"/>
      <c r="REV123" s="141"/>
      <c r="REW123" s="141"/>
      <c r="REX123" s="141"/>
      <c r="REY123" s="141"/>
      <c r="REZ123" s="141"/>
      <c r="RFA123" s="141"/>
      <c r="RFB123" s="141"/>
      <c r="RFC123" s="141"/>
      <c r="RFD123" s="141"/>
      <c r="RFE123" s="141"/>
      <c r="RFF123" s="141"/>
      <c r="RFG123" s="141"/>
      <c r="RFH123" s="141"/>
      <c r="RFI123" s="141"/>
      <c r="RFJ123" s="141"/>
      <c r="RFK123" s="141"/>
      <c r="RFL123" s="141"/>
      <c r="RFM123" s="141"/>
      <c r="RFN123" s="141"/>
      <c r="RFO123" s="141"/>
      <c r="RFP123" s="141"/>
      <c r="RFQ123" s="141"/>
      <c r="RFR123" s="141"/>
      <c r="RFS123" s="141"/>
      <c r="RFT123" s="141"/>
      <c r="RFU123" s="141"/>
      <c r="RFV123" s="141"/>
      <c r="RFW123" s="141"/>
      <c r="RFX123" s="141"/>
      <c r="RFY123" s="141"/>
      <c r="RFZ123" s="141"/>
      <c r="RGA123" s="141"/>
      <c r="RGB123" s="141"/>
      <c r="RGC123" s="141"/>
      <c r="RGD123" s="141"/>
      <c r="RGE123" s="141"/>
      <c r="RGF123" s="141"/>
      <c r="RGG123" s="141"/>
      <c r="RGH123" s="141"/>
      <c r="RGI123" s="141"/>
      <c r="RGJ123" s="141"/>
      <c r="RGK123" s="141"/>
      <c r="RGL123" s="141"/>
      <c r="RGM123" s="141"/>
      <c r="RGN123" s="141"/>
      <c r="RGO123" s="141"/>
      <c r="RGP123" s="141"/>
      <c r="RGQ123" s="141"/>
      <c r="RGR123" s="141"/>
      <c r="RGS123" s="141"/>
      <c r="RGT123" s="141"/>
      <c r="RGU123" s="141"/>
      <c r="RGV123" s="141"/>
      <c r="RGW123" s="141"/>
      <c r="RGX123" s="141"/>
      <c r="RGY123" s="141"/>
      <c r="RGZ123" s="141"/>
      <c r="RHA123" s="141"/>
      <c r="RHB123" s="141"/>
      <c r="RHC123" s="141"/>
      <c r="RHD123" s="141"/>
      <c r="RHE123" s="141"/>
      <c r="RHF123" s="141"/>
      <c r="RHG123" s="141"/>
      <c r="RHH123" s="141"/>
      <c r="RHI123" s="141"/>
      <c r="RHJ123" s="141"/>
      <c r="RHK123" s="141"/>
      <c r="RHL123" s="141"/>
      <c r="RHM123" s="141"/>
      <c r="RHN123" s="141"/>
      <c r="RHO123" s="141"/>
      <c r="RHP123" s="141"/>
      <c r="RHQ123" s="141"/>
      <c r="RHR123" s="141"/>
      <c r="RHS123" s="141"/>
      <c r="RHT123" s="141"/>
      <c r="RHU123" s="141"/>
      <c r="RHV123" s="141"/>
      <c r="RHW123" s="141"/>
      <c r="RHX123" s="141"/>
      <c r="RHY123" s="141"/>
      <c r="RHZ123" s="141"/>
      <c r="RIA123" s="141"/>
      <c r="RIB123" s="141"/>
      <c r="RIC123" s="141"/>
      <c r="RID123" s="141"/>
      <c r="RIE123" s="141"/>
      <c r="RIF123" s="141"/>
      <c r="RIG123" s="141"/>
      <c r="RIH123" s="141"/>
      <c r="RII123" s="141"/>
      <c r="RIJ123" s="141"/>
      <c r="RIK123" s="141"/>
      <c r="RIL123" s="141"/>
      <c r="RIM123" s="141"/>
      <c r="RIN123" s="141"/>
      <c r="RIO123" s="141"/>
      <c r="RIP123" s="141"/>
      <c r="RIQ123" s="141"/>
      <c r="RIR123" s="141"/>
      <c r="RIS123" s="141"/>
      <c r="RIT123" s="141"/>
      <c r="RIU123" s="141"/>
      <c r="RIV123" s="141"/>
      <c r="RIW123" s="141"/>
      <c r="RIX123" s="141"/>
      <c r="RIY123" s="141"/>
      <c r="RIZ123" s="141"/>
      <c r="RJA123" s="141"/>
      <c r="RJB123" s="141"/>
      <c r="RJC123" s="141"/>
      <c r="RJD123" s="141"/>
      <c r="RJE123" s="141"/>
      <c r="RJF123" s="141"/>
      <c r="RJG123" s="141"/>
      <c r="RJH123" s="141"/>
      <c r="RJI123" s="141"/>
      <c r="RJJ123" s="141"/>
      <c r="RJK123" s="141"/>
      <c r="RJL123" s="141"/>
      <c r="RJM123" s="141"/>
      <c r="RJN123" s="141"/>
      <c r="RJO123" s="141"/>
      <c r="RJP123" s="141"/>
      <c r="RJQ123" s="141"/>
      <c r="RJR123" s="141"/>
      <c r="RJS123" s="141"/>
      <c r="RJT123" s="141"/>
      <c r="RJU123" s="141"/>
      <c r="RJV123" s="141"/>
      <c r="RJW123" s="141"/>
      <c r="RJX123" s="141"/>
      <c r="RJY123" s="141"/>
      <c r="RJZ123" s="141"/>
      <c r="RKA123" s="141"/>
      <c r="RKB123" s="141"/>
      <c r="RKC123" s="141"/>
      <c r="RKD123" s="141"/>
      <c r="RKE123" s="141"/>
      <c r="RKF123" s="141"/>
      <c r="RKG123" s="141"/>
      <c r="RKH123" s="141"/>
      <c r="RKI123" s="141"/>
      <c r="RKJ123" s="141"/>
      <c r="RKK123" s="141"/>
      <c r="RKL123" s="141"/>
      <c r="RKM123" s="141"/>
      <c r="RKN123" s="141"/>
      <c r="RKO123" s="141"/>
      <c r="RKP123" s="141"/>
      <c r="RKQ123" s="141"/>
      <c r="RKR123" s="141"/>
      <c r="RKS123" s="141"/>
      <c r="RKT123" s="141"/>
      <c r="RKU123" s="141"/>
      <c r="RKV123" s="141"/>
      <c r="RKW123" s="141"/>
      <c r="RKX123" s="141"/>
      <c r="RKY123" s="141"/>
      <c r="RKZ123" s="141"/>
      <c r="RLA123" s="141"/>
      <c r="RLB123" s="141"/>
      <c r="RLC123" s="141"/>
      <c r="RLD123" s="141"/>
      <c r="RLE123" s="141"/>
      <c r="RLF123" s="141"/>
      <c r="RLG123" s="141"/>
      <c r="RLH123" s="141"/>
      <c r="RLI123" s="141"/>
      <c r="RLJ123" s="141"/>
      <c r="RLK123" s="141"/>
      <c r="RLL123" s="141"/>
      <c r="RLM123" s="141"/>
      <c r="RLN123" s="141"/>
      <c r="RLO123" s="141"/>
      <c r="RLP123" s="141"/>
      <c r="RLQ123" s="141"/>
      <c r="RLR123" s="141"/>
      <c r="RLS123" s="141"/>
      <c r="RLT123" s="141"/>
      <c r="RLU123" s="141"/>
      <c r="RLV123" s="141"/>
      <c r="RLW123" s="141"/>
      <c r="RLX123" s="141"/>
      <c r="RLY123" s="141"/>
      <c r="RLZ123" s="141"/>
      <c r="RMA123" s="141"/>
      <c r="RMB123" s="141"/>
      <c r="RMC123" s="141"/>
      <c r="RMD123" s="141"/>
      <c r="RME123" s="141"/>
      <c r="RMF123" s="141"/>
      <c r="RMG123" s="141"/>
      <c r="RMH123" s="141"/>
      <c r="RMI123" s="141"/>
      <c r="RMJ123" s="141"/>
      <c r="RMK123" s="141"/>
      <c r="RML123" s="141"/>
      <c r="RMM123" s="141"/>
      <c r="RMN123" s="141"/>
      <c r="RMO123" s="141"/>
      <c r="RMP123" s="141"/>
      <c r="RMQ123" s="141"/>
      <c r="RMR123" s="141"/>
      <c r="RMS123" s="141"/>
      <c r="RMT123" s="141"/>
      <c r="RMU123" s="141"/>
      <c r="RMV123" s="141"/>
      <c r="RMW123" s="141"/>
      <c r="RMX123" s="141"/>
      <c r="RMY123" s="141"/>
      <c r="RMZ123" s="141"/>
      <c r="RNA123" s="141"/>
      <c r="RNB123" s="141"/>
      <c r="RNC123" s="141"/>
      <c r="RND123" s="141"/>
      <c r="RNE123" s="141"/>
      <c r="RNF123" s="141"/>
      <c r="RNG123" s="141"/>
      <c r="RNH123" s="141"/>
      <c r="RNI123" s="141"/>
      <c r="RNJ123" s="141"/>
      <c r="RNK123" s="141"/>
      <c r="RNL123" s="141"/>
      <c r="RNM123" s="141"/>
      <c r="RNN123" s="141"/>
      <c r="RNO123" s="141"/>
      <c r="RNP123" s="141"/>
      <c r="RNQ123" s="141"/>
      <c r="RNR123" s="141"/>
      <c r="RNS123" s="141"/>
      <c r="RNT123" s="141"/>
      <c r="RNU123" s="141"/>
      <c r="RNV123" s="141"/>
      <c r="RNW123" s="141"/>
      <c r="RNX123" s="141"/>
      <c r="RNY123" s="141"/>
      <c r="RNZ123" s="141"/>
      <c r="ROA123" s="141"/>
      <c r="ROB123" s="141"/>
      <c r="ROC123" s="141"/>
      <c r="ROD123" s="141"/>
      <c r="ROE123" s="141"/>
      <c r="ROF123" s="141"/>
      <c r="ROG123" s="141"/>
      <c r="ROH123" s="141"/>
      <c r="ROI123" s="141"/>
      <c r="ROJ123" s="141"/>
      <c r="ROK123" s="141"/>
      <c r="ROL123" s="141"/>
      <c r="ROM123" s="141"/>
      <c r="RON123" s="141"/>
      <c r="ROO123" s="141"/>
      <c r="ROP123" s="141"/>
      <c r="ROQ123" s="141"/>
      <c r="ROR123" s="141"/>
      <c r="ROS123" s="141"/>
      <c r="ROT123" s="141"/>
      <c r="ROU123" s="141"/>
      <c r="ROV123" s="141"/>
      <c r="ROW123" s="141"/>
      <c r="ROX123" s="141"/>
      <c r="ROY123" s="141"/>
      <c r="ROZ123" s="141"/>
      <c r="RPA123" s="141"/>
      <c r="RPB123" s="141"/>
      <c r="RPC123" s="141"/>
      <c r="RPD123" s="141"/>
      <c r="RPE123" s="141"/>
      <c r="RPF123" s="141"/>
      <c r="RPG123" s="141"/>
      <c r="RPH123" s="141"/>
      <c r="RPI123" s="141"/>
      <c r="RPJ123" s="141"/>
      <c r="RPK123" s="141"/>
      <c r="RPL123" s="141"/>
      <c r="RPM123" s="141"/>
      <c r="RPN123" s="141"/>
      <c r="RPO123" s="141"/>
      <c r="RPP123" s="141"/>
      <c r="RPQ123" s="141"/>
      <c r="RPR123" s="141"/>
      <c r="RPS123" s="141"/>
      <c r="RPT123" s="141"/>
      <c r="RPU123" s="141"/>
      <c r="RPV123" s="141"/>
      <c r="RPW123" s="141"/>
      <c r="RPX123" s="141"/>
      <c r="RPY123" s="141"/>
      <c r="RPZ123" s="141"/>
      <c r="RQA123" s="141"/>
      <c r="RQB123" s="141"/>
      <c r="RQC123" s="141"/>
      <c r="RQD123" s="141"/>
      <c r="RQE123" s="141"/>
      <c r="RQF123" s="141"/>
      <c r="RQG123" s="141"/>
      <c r="RQH123" s="141"/>
      <c r="RQI123" s="141"/>
      <c r="RQJ123" s="141"/>
      <c r="RQK123" s="141"/>
      <c r="RQL123" s="141"/>
      <c r="RQM123" s="141"/>
      <c r="RQN123" s="141"/>
      <c r="RQO123" s="141"/>
      <c r="RQP123" s="141"/>
      <c r="RQQ123" s="141"/>
      <c r="RQR123" s="141"/>
      <c r="RQS123" s="141"/>
      <c r="RQT123" s="141"/>
      <c r="RQU123" s="141"/>
      <c r="RQV123" s="141"/>
      <c r="RQW123" s="141"/>
      <c r="RQX123" s="141"/>
      <c r="RQY123" s="141"/>
      <c r="RQZ123" s="141"/>
      <c r="RRA123" s="141"/>
      <c r="RRB123" s="141"/>
      <c r="RRC123" s="141"/>
      <c r="RRD123" s="141"/>
      <c r="RRE123" s="141"/>
      <c r="RRF123" s="141"/>
      <c r="RRG123" s="141"/>
      <c r="RRH123" s="141"/>
      <c r="RRI123" s="141"/>
      <c r="RRJ123" s="141"/>
      <c r="RRK123" s="141"/>
      <c r="RRL123" s="141"/>
      <c r="RRM123" s="141"/>
      <c r="RRN123" s="141"/>
      <c r="RRO123" s="141"/>
      <c r="RRP123" s="141"/>
      <c r="RRQ123" s="141"/>
      <c r="RRR123" s="141"/>
      <c r="RRS123" s="141"/>
      <c r="RRT123" s="141"/>
      <c r="RRU123" s="141"/>
      <c r="RRV123" s="141"/>
      <c r="RRW123" s="141"/>
      <c r="RRX123" s="141"/>
      <c r="RRY123" s="141"/>
      <c r="RRZ123" s="141"/>
      <c r="RSA123" s="141"/>
      <c r="RSB123" s="141"/>
      <c r="RSC123" s="141"/>
      <c r="RSD123" s="141"/>
      <c r="RSE123" s="141"/>
      <c r="RSF123" s="141"/>
      <c r="RSG123" s="141"/>
      <c r="RSH123" s="141"/>
      <c r="RSI123" s="141"/>
      <c r="RSJ123" s="141"/>
      <c r="RSK123" s="141"/>
      <c r="RSL123" s="141"/>
      <c r="RSM123" s="141"/>
      <c r="RSN123" s="141"/>
      <c r="RSO123" s="141"/>
      <c r="RSP123" s="141"/>
      <c r="RSQ123" s="141"/>
      <c r="RSR123" s="141"/>
      <c r="RSS123" s="141"/>
      <c r="RST123" s="141"/>
      <c r="RSU123" s="141"/>
      <c r="RSV123" s="141"/>
      <c r="RSW123" s="141"/>
      <c r="RSX123" s="141"/>
      <c r="RSY123" s="141"/>
      <c r="RSZ123" s="141"/>
      <c r="RTA123" s="141"/>
      <c r="RTB123" s="141"/>
      <c r="RTC123" s="141"/>
      <c r="RTD123" s="141"/>
      <c r="RTE123" s="141"/>
      <c r="RTF123" s="141"/>
      <c r="RTG123" s="141"/>
      <c r="RTH123" s="141"/>
      <c r="RTI123" s="141"/>
      <c r="RTJ123" s="141"/>
      <c r="RTK123" s="141"/>
      <c r="RTL123" s="141"/>
      <c r="RTM123" s="141"/>
      <c r="RTN123" s="141"/>
      <c r="RTO123" s="141"/>
      <c r="RTP123" s="141"/>
      <c r="RTQ123" s="141"/>
      <c r="RTR123" s="141"/>
      <c r="RTS123" s="141"/>
      <c r="RTT123" s="141"/>
      <c r="RTU123" s="141"/>
      <c r="RTV123" s="141"/>
      <c r="RTW123" s="141"/>
      <c r="RTX123" s="141"/>
      <c r="RTY123" s="141"/>
      <c r="RTZ123" s="141"/>
      <c r="RUA123" s="141"/>
      <c r="RUB123" s="141"/>
      <c r="RUC123" s="141"/>
      <c r="RUD123" s="141"/>
      <c r="RUE123" s="141"/>
      <c r="RUF123" s="141"/>
      <c r="RUG123" s="141"/>
      <c r="RUH123" s="141"/>
      <c r="RUI123" s="141"/>
      <c r="RUJ123" s="141"/>
      <c r="RUK123" s="141"/>
      <c r="RUL123" s="141"/>
      <c r="RUM123" s="141"/>
      <c r="RUN123" s="141"/>
      <c r="RUO123" s="141"/>
      <c r="RUP123" s="141"/>
      <c r="RUQ123" s="141"/>
      <c r="RUR123" s="141"/>
      <c r="RUS123" s="141"/>
      <c r="RUT123" s="141"/>
      <c r="RUU123" s="141"/>
      <c r="RUV123" s="141"/>
      <c r="RUW123" s="141"/>
      <c r="RUX123" s="141"/>
      <c r="RUY123" s="141"/>
      <c r="RUZ123" s="141"/>
      <c r="RVA123" s="141"/>
      <c r="RVB123" s="141"/>
      <c r="RVC123" s="141"/>
      <c r="RVD123" s="141"/>
      <c r="RVE123" s="141"/>
      <c r="RVF123" s="141"/>
      <c r="RVG123" s="141"/>
      <c r="RVH123" s="141"/>
      <c r="RVI123" s="141"/>
      <c r="RVJ123" s="141"/>
      <c r="RVK123" s="141"/>
      <c r="RVL123" s="141"/>
      <c r="RVM123" s="141"/>
      <c r="RVN123" s="141"/>
      <c r="RVO123" s="141"/>
      <c r="RVP123" s="141"/>
      <c r="RVQ123" s="141"/>
      <c r="RVR123" s="141"/>
      <c r="RVS123" s="141"/>
      <c r="RVT123" s="141"/>
      <c r="RVU123" s="141"/>
      <c r="RVV123" s="141"/>
      <c r="RVW123" s="141"/>
      <c r="RVX123" s="141"/>
      <c r="RVY123" s="141"/>
      <c r="RVZ123" s="141"/>
      <c r="RWA123" s="141"/>
      <c r="RWB123" s="141"/>
      <c r="RWC123" s="141"/>
      <c r="RWD123" s="141"/>
      <c r="RWE123" s="141"/>
      <c r="RWF123" s="141"/>
      <c r="RWG123" s="141"/>
      <c r="RWH123" s="141"/>
      <c r="RWI123" s="141"/>
      <c r="RWJ123" s="141"/>
      <c r="RWK123" s="141"/>
      <c r="RWL123" s="141"/>
      <c r="RWM123" s="141"/>
      <c r="RWN123" s="141"/>
      <c r="RWO123" s="141"/>
      <c r="RWP123" s="141"/>
      <c r="RWQ123" s="141"/>
      <c r="RWR123" s="141"/>
      <c r="RWS123" s="141"/>
      <c r="RWT123" s="141"/>
      <c r="RWU123" s="141"/>
      <c r="RWV123" s="141"/>
      <c r="RWW123" s="141"/>
      <c r="RWX123" s="141"/>
      <c r="RWY123" s="141"/>
      <c r="RWZ123" s="141"/>
      <c r="RXA123" s="141"/>
      <c r="RXB123" s="141"/>
      <c r="RXC123" s="141"/>
      <c r="RXD123" s="141"/>
      <c r="RXE123" s="141"/>
      <c r="RXF123" s="141"/>
      <c r="RXG123" s="141"/>
      <c r="RXH123" s="141"/>
      <c r="RXI123" s="141"/>
      <c r="RXJ123" s="141"/>
      <c r="RXK123" s="141"/>
      <c r="RXL123" s="141"/>
      <c r="RXM123" s="141"/>
      <c r="RXN123" s="141"/>
      <c r="RXO123" s="141"/>
      <c r="RXP123" s="141"/>
      <c r="RXQ123" s="141"/>
      <c r="RXR123" s="141"/>
      <c r="RXS123" s="141"/>
      <c r="RXT123" s="141"/>
      <c r="RXU123" s="141"/>
      <c r="RXV123" s="141"/>
      <c r="RXW123" s="141"/>
      <c r="RXX123" s="141"/>
      <c r="RXY123" s="141"/>
      <c r="RXZ123" s="141"/>
      <c r="RYA123" s="141"/>
      <c r="RYB123" s="141"/>
      <c r="RYC123" s="141"/>
      <c r="RYD123" s="141"/>
      <c r="RYE123" s="141"/>
      <c r="RYF123" s="141"/>
      <c r="RYG123" s="141"/>
      <c r="RYH123" s="141"/>
      <c r="RYI123" s="141"/>
      <c r="RYJ123" s="141"/>
      <c r="RYK123" s="141"/>
      <c r="RYL123" s="141"/>
      <c r="RYM123" s="141"/>
      <c r="RYN123" s="141"/>
      <c r="RYO123" s="141"/>
      <c r="RYP123" s="141"/>
      <c r="RYQ123" s="141"/>
      <c r="RYR123" s="141"/>
      <c r="RYS123" s="141"/>
      <c r="RYT123" s="141"/>
      <c r="RYU123" s="141"/>
      <c r="RYV123" s="141"/>
      <c r="RYW123" s="141"/>
      <c r="RYX123" s="141"/>
      <c r="RYY123" s="141"/>
      <c r="RYZ123" s="141"/>
      <c r="RZA123" s="141"/>
      <c r="RZB123" s="141"/>
      <c r="RZC123" s="141"/>
      <c r="RZD123" s="141"/>
      <c r="RZE123" s="141"/>
      <c r="RZF123" s="141"/>
      <c r="RZG123" s="141"/>
      <c r="RZH123" s="141"/>
      <c r="RZI123" s="141"/>
      <c r="RZJ123" s="141"/>
      <c r="RZK123" s="141"/>
      <c r="RZL123" s="141"/>
      <c r="RZM123" s="141"/>
      <c r="RZN123" s="141"/>
      <c r="RZO123" s="141"/>
      <c r="RZP123" s="141"/>
      <c r="RZQ123" s="141"/>
      <c r="RZR123" s="141"/>
      <c r="RZS123" s="141"/>
      <c r="RZT123" s="141"/>
      <c r="RZU123" s="141"/>
      <c r="RZV123" s="141"/>
      <c r="RZW123" s="141"/>
      <c r="RZX123" s="141"/>
      <c r="RZY123" s="141"/>
      <c r="RZZ123" s="141"/>
      <c r="SAA123" s="141"/>
      <c r="SAB123" s="141"/>
      <c r="SAC123" s="141"/>
      <c r="SAD123" s="141"/>
      <c r="SAE123" s="141"/>
      <c r="SAF123" s="141"/>
      <c r="SAG123" s="141"/>
      <c r="SAH123" s="141"/>
      <c r="SAI123" s="141"/>
      <c r="SAJ123" s="141"/>
      <c r="SAK123" s="141"/>
      <c r="SAL123" s="141"/>
      <c r="SAM123" s="141"/>
      <c r="SAN123" s="141"/>
      <c r="SAO123" s="141"/>
      <c r="SAP123" s="141"/>
      <c r="SAQ123" s="141"/>
      <c r="SAR123" s="141"/>
      <c r="SAS123" s="141"/>
      <c r="SAT123" s="141"/>
      <c r="SAU123" s="141"/>
      <c r="SAV123" s="141"/>
      <c r="SAW123" s="141"/>
      <c r="SAX123" s="141"/>
      <c r="SAY123" s="141"/>
      <c r="SAZ123" s="141"/>
      <c r="SBA123" s="141"/>
      <c r="SBB123" s="141"/>
      <c r="SBC123" s="141"/>
      <c r="SBD123" s="141"/>
      <c r="SBE123" s="141"/>
      <c r="SBF123" s="141"/>
      <c r="SBG123" s="141"/>
      <c r="SBH123" s="141"/>
      <c r="SBI123" s="141"/>
      <c r="SBJ123" s="141"/>
      <c r="SBK123" s="141"/>
      <c r="SBL123" s="141"/>
      <c r="SBM123" s="141"/>
      <c r="SBN123" s="141"/>
      <c r="SBO123" s="141"/>
      <c r="SBP123" s="141"/>
      <c r="SBQ123" s="141"/>
      <c r="SBR123" s="141"/>
      <c r="SBS123" s="141"/>
      <c r="SBT123" s="141"/>
      <c r="SBU123" s="141"/>
      <c r="SBV123" s="141"/>
      <c r="SBW123" s="141"/>
      <c r="SBX123" s="141"/>
      <c r="SBY123" s="141"/>
      <c r="SBZ123" s="141"/>
      <c r="SCA123" s="141"/>
      <c r="SCB123" s="141"/>
      <c r="SCC123" s="141"/>
      <c r="SCD123" s="141"/>
      <c r="SCE123" s="141"/>
      <c r="SCF123" s="141"/>
      <c r="SCG123" s="141"/>
      <c r="SCH123" s="141"/>
      <c r="SCI123" s="141"/>
      <c r="SCJ123" s="141"/>
      <c r="SCK123" s="141"/>
      <c r="SCL123" s="141"/>
      <c r="SCM123" s="141"/>
      <c r="SCN123" s="141"/>
      <c r="SCO123" s="141"/>
      <c r="SCP123" s="141"/>
      <c r="SCQ123" s="141"/>
      <c r="SCR123" s="141"/>
      <c r="SCS123" s="141"/>
      <c r="SCT123" s="141"/>
      <c r="SCU123" s="141"/>
      <c r="SCV123" s="141"/>
      <c r="SCW123" s="141"/>
      <c r="SCX123" s="141"/>
      <c r="SCY123" s="141"/>
      <c r="SCZ123" s="141"/>
      <c r="SDA123" s="141"/>
      <c r="SDB123" s="141"/>
      <c r="SDC123" s="141"/>
      <c r="SDD123" s="141"/>
      <c r="SDE123" s="141"/>
      <c r="SDF123" s="141"/>
      <c r="SDG123" s="141"/>
      <c r="SDH123" s="141"/>
      <c r="SDI123" s="141"/>
      <c r="SDJ123" s="141"/>
      <c r="SDK123" s="141"/>
      <c r="SDL123" s="141"/>
      <c r="SDM123" s="141"/>
      <c r="SDN123" s="141"/>
      <c r="SDO123" s="141"/>
      <c r="SDP123" s="141"/>
      <c r="SDQ123" s="141"/>
      <c r="SDR123" s="141"/>
      <c r="SDS123" s="141"/>
      <c r="SDT123" s="141"/>
      <c r="SDU123" s="141"/>
      <c r="SDV123" s="141"/>
      <c r="SDW123" s="141"/>
      <c r="SDX123" s="141"/>
      <c r="SDY123" s="141"/>
      <c r="SDZ123" s="141"/>
      <c r="SEA123" s="141"/>
      <c r="SEB123" s="141"/>
      <c r="SEC123" s="141"/>
      <c r="SED123" s="141"/>
      <c r="SEE123" s="141"/>
      <c r="SEF123" s="141"/>
      <c r="SEG123" s="141"/>
      <c r="SEH123" s="141"/>
      <c r="SEI123" s="141"/>
      <c r="SEJ123" s="141"/>
      <c r="SEK123" s="141"/>
      <c r="SEL123" s="141"/>
      <c r="SEM123" s="141"/>
      <c r="SEN123" s="141"/>
      <c r="SEO123" s="141"/>
      <c r="SEP123" s="141"/>
      <c r="SEQ123" s="141"/>
      <c r="SER123" s="141"/>
      <c r="SES123" s="141"/>
      <c r="SET123" s="141"/>
      <c r="SEU123" s="141"/>
      <c r="SEV123" s="141"/>
      <c r="SEW123" s="141"/>
      <c r="SEX123" s="141"/>
      <c r="SEY123" s="141"/>
      <c r="SEZ123" s="141"/>
      <c r="SFA123" s="141"/>
      <c r="SFB123" s="141"/>
      <c r="SFC123" s="141"/>
      <c r="SFD123" s="141"/>
      <c r="SFE123" s="141"/>
      <c r="SFF123" s="141"/>
      <c r="SFG123" s="141"/>
      <c r="SFH123" s="141"/>
      <c r="SFI123" s="141"/>
      <c r="SFJ123" s="141"/>
      <c r="SFK123" s="141"/>
      <c r="SFL123" s="141"/>
      <c r="SFM123" s="141"/>
      <c r="SFN123" s="141"/>
      <c r="SFO123" s="141"/>
      <c r="SFP123" s="141"/>
      <c r="SFQ123" s="141"/>
      <c r="SFR123" s="141"/>
      <c r="SFS123" s="141"/>
      <c r="SFT123" s="141"/>
      <c r="SFU123" s="141"/>
      <c r="SFV123" s="141"/>
      <c r="SFW123" s="141"/>
      <c r="SFX123" s="141"/>
      <c r="SFY123" s="141"/>
      <c r="SFZ123" s="141"/>
      <c r="SGA123" s="141"/>
      <c r="SGB123" s="141"/>
      <c r="SGC123" s="141"/>
      <c r="SGD123" s="141"/>
      <c r="SGE123" s="141"/>
      <c r="SGF123" s="141"/>
      <c r="SGG123" s="141"/>
      <c r="SGH123" s="141"/>
      <c r="SGI123" s="141"/>
      <c r="SGJ123" s="141"/>
      <c r="SGK123" s="141"/>
      <c r="SGL123" s="141"/>
      <c r="SGM123" s="141"/>
      <c r="SGN123" s="141"/>
      <c r="SGO123" s="141"/>
      <c r="SGP123" s="141"/>
      <c r="SGQ123" s="141"/>
      <c r="SGR123" s="141"/>
      <c r="SGS123" s="141"/>
      <c r="SGT123" s="141"/>
      <c r="SGU123" s="141"/>
      <c r="SGV123" s="141"/>
      <c r="SGW123" s="141"/>
      <c r="SGX123" s="141"/>
      <c r="SGY123" s="141"/>
      <c r="SGZ123" s="141"/>
      <c r="SHA123" s="141"/>
      <c r="SHB123" s="141"/>
      <c r="SHC123" s="141"/>
      <c r="SHD123" s="141"/>
      <c r="SHE123" s="141"/>
      <c r="SHF123" s="141"/>
      <c r="SHG123" s="141"/>
      <c r="SHH123" s="141"/>
      <c r="SHI123" s="141"/>
      <c r="SHJ123" s="141"/>
      <c r="SHK123" s="141"/>
      <c r="SHL123" s="141"/>
      <c r="SHM123" s="141"/>
      <c r="SHN123" s="141"/>
      <c r="SHO123" s="141"/>
      <c r="SHP123" s="141"/>
      <c r="SHQ123" s="141"/>
      <c r="SHR123" s="141"/>
      <c r="SHS123" s="141"/>
      <c r="SHT123" s="141"/>
      <c r="SHU123" s="141"/>
      <c r="SHV123" s="141"/>
      <c r="SHW123" s="141"/>
      <c r="SHX123" s="141"/>
      <c r="SHY123" s="141"/>
      <c r="SHZ123" s="141"/>
      <c r="SIA123" s="141"/>
      <c r="SIB123" s="141"/>
      <c r="SIC123" s="141"/>
      <c r="SID123" s="141"/>
      <c r="SIE123" s="141"/>
      <c r="SIF123" s="141"/>
      <c r="SIG123" s="141"/>
      <c r="SIH123" s="141"/>
      <c r="SII123" s="141"/>
      <c r="SIJ123" s="141"/>
      <c r="SIK123" s="141"/>
      <c r="SIL123" s="141"/>
      <c r="SIM123" s="141"/>
      <c r="SIN123" s="141"/>
      <c r="SIO123" s="141"/>
      <c r="SIP123" s="141"/>
      <c r="SIQ123" s="141"/>
      <c r="SIR123" s="141"/>
      <c r="SIS123" s="141"/>
      <c r="SIT123" s="141"/>
      <c r="SIU123" s="141"/>
      <c r="SIV123" s="141"/>
      <c r="SIW123" s="141"/>
      <c r="SIX123" s="141"/>
      <c r="SIY123" s="141"/>
      <c r="SIZ123" s="141"/>
      <c r="SJA123" s="141"/>
      <c r="SJB123" s="141"/>
      <c r="SJC123" s="141"/>
      <c r="SJD123" s="141"/>
      <c r="SJE123" s="141"/>
      <c r="SJF123" s="141"/>
      <c r="SJG123" s="141"/>
      <c r="SJH123" s="141"/>
      <c r="SJI123" s="141"/>
      <c r="SJJ123" s="141"/>
      <c r="SJK123" s="141"/>
      <c r="SJL123" s="141"/>
      <c r="SJM123" s="141"/>
      <c r="SJN123" s="141"/>
      <c r="SJO123" s="141"/>
      <c r="SJP123" s="141"/>
      <c r="SJQ123" s="141"/>
      <c r="SJR123" s="141"/>
      <c r="SJS123" s="141"/>
      <c r="SJT123" s="141"/>
      <c r="SJU123" s="141"/>
      <c r="SJV123" s="141"/>
      <c r="SJW123" s="141"/>
      <c r="SJX123" s="141"/>
      <c r="SJY123" s="141"/>
      <c r="SJZ123" s="141"/>
      <c r="SKA123" s="141"/>
      <c r="SKB123" s="141"/>
      <c r="SKC123" s="141"/>
      <c r="SKD123" s="141"/>
      <c r="SKE123" s="141"/>
      <c r="SKF123" s="141"/>
      <c r="SKG123" s="141"/>
      <c r="SKH123" s="141"/>
      <c r="SKI123" s="141"/>
      <c r="SKJ123" s="141"/>
      <c r="SKK123" s="141"/>
      <c r="SKL123" s="141"/>
      <c r="SKM123" s="141"/>
      <c r="SKN123" s="141"/>
      <c r="SKO123" s="141"/>
      <c r="SKP123" s="141"/>
      <c r="SKQ123" s="141"/>
      <c r="SKR123" s="141"/>
      <c r="SKS123" s="141"/>
      <c r="SKT123" s="141"/>
      <c r="SKU123" s="141"/>
      <c r="SKV123" s="141"/>
      <c r="SKW123" s="141"/>
      <c r="SKX123" s="141"/>
      <c r="SKY123" s="141"/>
      <c r="SKZ123" s="141"/>
      <c r="SLA123" s="141"/>
      <c r="SLB123" s="141"/>
      <c r="SLC123" s="141"/>
      <c r="SLD123" s="141"/>
      <c r="SLE123" s="141"/>
      <c r="SLF123" s="141"/>
      <c r="SLG123" s="141"/>
      <c r="SLH123" s="141"/>
      <c r="SLI123" s="141"/>
      <c r="SLJ123" s="141"/>
      <c r="SLK123" s="141"/>
      <c r="SLL123" s="141"/>
      <c r="SLM123" s="141"/>
      <c r="SLN123" s="141"/>
      <c r="SLO123" s="141"/>
      <c r="SLP123" s="141"/>
      <c r="SLQ123" s="141"/>
      <c r="SLR123" s="141"/>
      <c r="SLS123" s="141"/>
      <c r="SLT123" s="141"/>
      <c r="SLU123" s="141"/>
      <c r="SLV123" s="141"/>
      <c r="SLW123" s="141"/>
      <c r="SLX123" s="141"/>
      <c r="SLY123" s="141"/>
      <c r="SLZ123" s="141"/>
      <c r="SMA123" s="141"/>
      <c r="SMB123" s="141"/>
      <c r="SMC123" s="141"/>
      <c r="SMD123" s="141"/>
      <c r="SME123" s="141"/>
      <c r="SMF123" s="141"/>
      <c r="SMG123" s="141"/>
      <c r="SMH123" s="141"/>
      <c r="SMI123" s="141"/>
      <c r="SMJ123" s="141"/>
      <c r="SMK123" s="141"/>
      <c r="SML123" s="141"/>
      <c r="SMM123" s="141"/>
      <c r="SMN123" s="141"/>
      <c r="SMO123" s="141"/>
      <c r="SMP123" s="141"/>
      <c r="SMQ123" s="141"/>
      <c r="SMR123" s="141"/>
      <c r="SMS123" s="141"/>
      <c r="SMT123" s="141"/>
      <c r="SMU123" s="141"/>
      <c r="SMV123" s="141"/>
      <c r="SMW123" s="141"/>
      <c r="SMX123" s="141"/>
      <c r="SMY123" s="141"/>
      <c r="SMZ123" s="141"/>
      <c r="SNA123" s="141"/>
      <c r="SNB123" s="141"/>
      <c r="SNC123" s="141"/>
      <c r="SND123" s="141"/>
      <c r="SNE123" s="141"/>
      <c r="SNF123" s="141"/>
      <c r="SNG123" s="141"/>
      <c r="SNH123" s="141"/>
      <c r="SNI123" s="141"/>
      <c r="SNJ123" s="141"/>
      <c r="SNK123" s="141"/>
      <c r="SNL123" s="141"/>
      <c r="SNM123" s="141"/>
      <c r="SNN123" s="141"/>
      <c r="SNO123" s="141"/>
      <c r="SNP123" s="141"/>
      <c r="SNQ123" s="141"/>
      <c r="SNR123" s="141"/>
      <c r="SNS123" s="141"/>
      <c r="SNT123" s="141"/>
      <c r="SNU123" s="141"/>
      <c r="SNV123" s="141"/>
      <c r="SNW123" s="141"/>
      <c r="SNX123" s="141"/>
      <c r="SNY123" s="141"/>
      <c r="SNZ123" s="141"/>
      <c r="SOA123" s="141"/>
      <c r="SOB123" s="141"/>
      <c r="SOC123" s="141"/>
      <c r="SOD123" s="141"/>
      <c r="SOE123" s="141"/>
      <c r="SOF123" s="141"/>
      <c r="SOG123" s="141"/>
      <c r="SOH123" s="141"/>
      <c r="SOI123" s="141"/>
      <c r="SOJ123" s="141"/>
      <c r="SOK123" s="141"/>
      <c r="SOL123" s="141"/>
      <c r="SOM123" s="141"/>
      <c r="SON123" s="141"/>
      <c r="SOO123" s="141"/>
      <c r="SOP123" s="141"/>
      <c r="SOQ123" s="141"/>
      <c r="SOR123" s="141"/>
      <c r="SOS123" s="141"/>
      <c r="SOT123" s="141"/>
      <c r="SOU123" s="141"/>
      <c r="SOV123" s="141"/>
      <c r="SOW123" s="141"/>
      <c r="SOX123" s="141"/>
      <c r="SOY123" s="141"/>
      <c r="SOZ123" s="141"/>
      <c r="SPA123" s="141"/>
      <c r="SPB123" s="141"/>
      <c r="SPC123" s="141"/>
      <c r="SPD123" s="141"/>
      <c r="SPE123" s="141"/>
      <c r="SPF123" s="141"/>
      <c r="SPG123" s="141"/>
      <c r="SPH123" s="141"/>
      <c r="SPI123" s="141"/>
      <c r="SPJ123" s="141"/>
      <c r="SPK123" s="141"/>
      <c r="SPL123" s="141"/>
      <c r="SPM123" s="141"/>
      <c r="SPN123" s="141"/>
      <c r="SPO123" s="141"/>
      <c r="SPP123" s="141"/>
      <c r="SPQ123" s="141"/>
      <c r="SPR123" s="141"/>
      <c r="SPS123" s="141"/>
      <c r="SPT123" s="141"/>
      <c r="SPU123" s="141"/>
      <c r="SPV123" s="141"/>
      <c r="SPW123" s="141"/>
      <c r="SPX123" s="141"/>
      <c r="SPY123" s="141"/>
      <c r="SPZ123" s="141"/>
      <c r="SQA123" s="141"/>
      <c r="SQB123" s="141"/>
      <c r="SQC123" s="141"/>
      <c r="SQD123" s="141"/>
      <c r="SQE123" s="141"/>
      <c r="SQF123" s="141"/>
      <c r="SQG123" s="141"/>
      <c r="SQH123" s="141"/>
      <c r="SQI123" s="141"/>
      <c r="SQJ123" s="141"/>
      <c r="SQK123" s="141"/>
      <c r="SQL123" s="141"/>
      <c r="SQM123" s="141"/>
      <c r="SQN123" s="141"/>
      <c r="SQO123" s="141"/>
      <c r="SQP123" s="141"/>
      <c r="SQQ123" s="141"/>
      <c r="SQR123" s="141"/>
      <c r="SQS123" s="141"/>
      <c r="SQT123" s="141"/>
      <c r="SQU123" s="141"/>
      <c r="SQV123" s="141"/>
      <c r="SQW123" s="141"/>
      <c r="SQX123" s="141"/>
      <c r="SQY123" s="141"/>
      <c r="SQZ123" s="141"/>
      <c r="SRA123" s="141"/>
      <c r="SRB123" s="141"/>
      <c r="SRC123" s="141"/>
      <c r="SRD123" s="141"/>
      <c r="SRE123" s="141"/>
      <c r="SRF123" s="141"/>
      <c r="SRG123" s="141"/>
      <c r="SRH123" s="141"/>
      <c r="SRI123" s="141"/>
      <c r="SRJ123" s="141"/>
      <c r="SRK123" s="141"/>
      <c r="SRL123" s="141"/>
      <c r="SRM123" s="141"/>
      <c r="SRN123" s="141"/>
      <c r="SRO123" s="141"/>
      <c r="SRP123" s="141"/>
      <c r="SRQ123" s="141"/>
      <c r="SRR123" s="141"/>
      <c r="SRS123" s="141"/>
      <c r="SRT123" s="141"/>
      <c r="SRU123" s="141"/>
      <c r="SRV123" s="141"/>
      <c r="SRW123" s="141"/>
      <c r="SRX123" s="141"/>
      <c r="SRY123" s="141"/>
      <c r="SRZ123" s="141"/>
      <c r="SSA123" s="141"/>
      <c r="SSB123" s="141"/>
      <c r="SSC123" s="141"/>
      <c r="SSD123" s="141"/>
      <c r="SSE123" s="141"/>
      <c r="SSF123" s="141"/>
      <c r="SSG123" s="141"/>
      <c r="SSH123" s="141"/>
      <c r="SSI123" s="141"/>
      <c r="SSJ123" s="141"/>
      <c r="SSK123" s="141"/>
      <c r="SSL123" s="141"/>
      <c r="SSM123" s="141"/>
      <c r="SSN123" s="141"/>
      <c r="SSO123" s="141"/>
      <c r="SSP123" s="141"/>
      <c r="SSQ123" s="141"/>
      <c r="SSR123" s="141"/>
      <c r="SSS123" s="141"/>
      <c r="SST123" s="141"/>
      <c r="SSU123" s="141"/>
      <c r="SSV123" s="141"/>
      <c r="SSW123" s="141"/>
      <c r="SSX123" s="141"/>
      <c r="SSY123" s="141"/>
      <c r="SSZ123" s="141"/>
      <c r="STA123" s="141"/>
      <c r="STB123" s="141"/>
      <c r="STC123" s="141"/>
      <c r="STD123" s="141"/>
      <c r="STE123" s="141"/>
      <c r="STF123" s="141"/>
      <c r="STG123" s="141"/>
      <c r="STH123" s="141"/>
      <c r="STI123" s="141"/>
      <c r="STJ123" s="141"/>
      <c r="STK123" s="141"/>
      <c r="STL123" s="141"/>
      <c r="STM123" s="141"/>
      <c r="STN123" s="141"/>
      <c r="STO123" s="141"/>
      <c r="STP123" s="141"/>
      <c r="STQ123" s="141"/>
      <c r="STR123" s="141"/>
      <c r="STS123" s="141"/>
      <c r="STT123" s="141"/>
      <c r="STU123" s="141"/>
      <c r="STV123" s="141"/>
      <c r="STW123" s="141"/>
      <c r="STX123" s="141"/>
      <c r="STY123" s="141"/>
      <c r="STZ123" s="141"/>
      <c r="SUA123" s="141"/>
      <c r="SUB123" s="141"/>
      <c r="SUC123" s="141"/>
      <c r="SUD123" s="141"/>
      <c r="SUE123" s="141"/>
      <c r="SUF123" s="141"/>
      <c r="SUG123" s="141"/>
      <c r="SUH123" s="141"/>
      <c r="SUI123" s="141"/>
      <c r="SUJ123" s="141"/>
      <c r="SUK123" s="141"/>
      <c r="SUL123" s="141"/>
      <c r="SUM123" s="141"/>
      <c r="SUN123" s="141"/>
      <c r="SUO123" s="141"/>
      <c r="SUP123" s="141"/>
      <c r="SUQ123" s="141"/>
      <c r="SUR123" s="141"/>
      <c r="SUS123" s="141"/>
      <c r="SUT123" s="141"/>
      <c r="SUU123" s="141"/>
      <c r="SUV123" s="141"/>
      <c r="SUW123" s="141"/>
      <c r="SUX123" s="141"/>
      <c r="SUY123" s="141"/>
      <c r="SUZ123" s="141"/>
      <c r="SVA123" s="141"/>
      <c r="SVB123" s="141"/>
      <c r="SVC123" s="141"/>
      <c r="SVD123" s="141"/>
      <c r="SVE123" s="141"/>
      <c r="SVF123" s="141"/>
      <c r="SVG123" s="141"/>
      <c r="SVH123" s="141"/>
      <c r="SVI123" s="141"/>
      <c r="SVJ123" s="141"/>
      <c r="SVK123" s="141"/>
      <c r="SVL123" s="141"/>
      <c r="SVM123" s="141"/>
      <c r="SVN123" s="141"/>
      <c r="SVO123" s="141"/>
      <c r="SVP123" s="141"/>
      <c r="SVQ123" s="141"/>
      <c r="SVR123" s="141"/>
      <c r="SVS123" s="141"/>
      <c r="SVT123" s="141"/>
      <c r="SVU123" s="141"/>
      <c r="SVV123" s="141"/>
      <c r="SVW123" s="141"/>
      <c r="SVX123" s="141"/>
      <c r="SVY123" s="141"/>
      <c r="SVZ123" s="141"/>
      <c r="SWA123" s="141"/>
      <c r="SWB123" s="141"/>
      <c r="SWC123" s="141"/>
      <c r="SWD123" s="141"/>
      <c r="SWE123" s="141"/>
      <c r="SWF123" s="141"/>
      <c r="SWG123" s="141"/>
      <c r="SWH123" s="141"/>
      <c r="SWI123" s="141"/>
      <c r="SWJ123" s="141"/>
      <c r="SWK123" s="141"/>
      <c r="SWL123" s="141"/>
      <c r="SWM123" s="141"/>
      <c r="SWN123" s="141"/>
      <c r="SWO123" s="141"/>
      <c r="SWP123" s="141"/>
      <c r="SWQ123" s="141"/>
      <c r="SWR123" s="141"/>
      <c r="SWS123" s="141"/>
      <c r="SWT123" s="141"/>
      <c r="SWU123" s="141"/>
      <c r="SWV123" s="141"/>
      <c r="SWW123" s="141"/>
      <c r="SWX123" s="141"/>
      <c r="SWY123" s="141"/>
      <c r="SWZ123" s="141"/>
      <c r="SXA123" s="141"/>
      <c r="SXB123" s="141"/>
      <c r="SXC123" s="141"/>
      <c r="SXD123" s="141"/>
      <c r="SXE123" s="141"/>
      <c r="SXF123" s="141"/>
      <c r="SXG123" s="141"/>
      <c r="SXH123" s="141"/>
      <c r="SXI123" s="141"/>
      <c r="SXJ123" s="141"/>
      <c r="SXK123" s="141"/>
      <c r="SXL123" s="141"/>
      <c r="SXM123" s="141"/>
      <c r="SXN123" s="141"/>
      <c r="SXO123" s="141"/>
      <c r="SXP123" s="141"/>
      <c r="SXQ123" s="141"/>
      <c r="SXR123" s="141"/>
      <c r="SXS123" s="141"/>
      <c r="SXT123" s="141"/>
      <c r="SXU123" s="141"/>
      <c r="SXV123" s="141"/>
      <c r="SXW123" s="141"/>
      <c r="SXX123" s="141"/>
      <c r="SXY123" s="141"/>
      <c r="SXZ123" s="141"/>
      <c r="SYA123" s="141"/>
      <c r="SYB123" s="141"/>
      <c r="SYC123" s="141"/>
      <c r="SYD123" s="141"/>
      <c r="SYE123" s="141"/>
      <c r="SYF123" s="141"/>
      <c r="SYG123" s="141"/>
      <c r="SYH123" s="141"/>
      <c r="SYI123" s="141"/>
      <c r="SYJ123" s="141"/>
      <c r="SYK123" s="141"/>
      <c r="SYL123" s="141"/>
      <c r="SYM123" s="141"/>
      <c r="SYN123" s="141"/>
      <c r="SYO123" s="141"/>
      <c r="SYP123" s="141"/>
      <c r="SYQ123" s="141"/>
      <c r="SYR123" s="141"/>
      <c r="SYS123" s="141"/>
      <c r="SYT123" s="141"/>
      <c r="SYU123" s="141"/>
      <c r="SYV123" s="141"/>
      <c r="SYW123" s="141"/>
      <c r="SYX123" s="141"/>
      <c r="SYY123" s="141"/>
      <c r="SYZ123" s="141"/>
      <c r="SZA123" s="141"/>
      <c r="SZB123" s="141"/>
      <c r="SZC123" s="141"/>
      <c r="SZD123" s="141"/>
      <c r="SZE123" s="141"/>
      <c r="SZF123" s="141"/>
      <c r="SZG123" s="141"/>
      <c r="SZH123" s="141"/>
      <c r="SZI123" s="141"/>
      <c r="SZJ123" s="141"/>
      <c r="SZK123" s="141"/>
      <c r="SZL123" s="141"/>
      <c r="SZM123" s="141"/>
      <c r="SZN123" s="141"/>
      <c r="SZO123" s="141"/>
      <c r="SZP123" s="141"/>
      <c r="SZQ123" s="141"/>
      <c r="SZR123" s="141"/>
      <c r="SZS123" s="141"/>
      <c r="SZT123" s="141"/>
      <c r="SZU123" s="141"/>
      <c r="SZV123" s="141"/>
      <c r="SZW123" s="141"/>
      <c r="SZX123" s="141"/>
      <c r="SZY123" s="141"/>
      <c r="SZZ123" s="141"/>
      <c r="TAA123" s="141"/>
      <c r="TAB123" s="141"/>
      <c r="TAC123" s="141"/>
      <c r="TAD123" s="141"/>
      <c r="TAE123" s="141"/>
      <c r="TAF123" s="141"/>
      <c r="TAG123" s="141"/>
      <c r="TAH123" s="141"/>
      <c r="TAI123" s="141"/>
      <c r="TAJ123" s="141"/>
      <c r="TAK123" s="141"/>
      <c r="TAL123" s="141"/>
      <c r="TAM123" s="141"/>
      <c r="TAN123" s="141"/>
      <c r="TAO123" s="141"/>
      <c r="TAP123" s="141"/>
      <c r="TAQ123" s="141"/>
      <c r="TAR123" s="141"/>
      <c r="TAS123" s="141"/>
      <c r="TAT123" s="141"/>
      <c r="TAU123" s="141"/>
      <c r="TAV123" s="141"/>
      <c r="TAW123" s="141"/>
      <c r="TAX123" s="141"/>
      <c r="TAY123" s="141"/>
      <c r="TAZ123" s="141"/>
      <c r="TBA123" s="141"/>
      <c r="TBB123" s="141"/>
      <c r="TBC123" s="141"/>
      <c r="TBD123" s="141"/>
      <c r="TBE123" s="141"/>
      <c r="TBF123" s="141"/>
      <c r="TBG123" s="141"/>
      <c r="TBH123" s="141"/>
      <c r="TBI123" s="141"/>
      <c r="TBJ123" s="141"/>
      <c r="TBK123" s="141"/>
      <c r="TBL123" s="141"/>
      <c r="TBM123" s="141"/>
      <c r="TBN123" s="141"/>
      <c r="TBO123" s="141"/>
      <c r="TBP123" s="141"/>
      <c r="TBQ123" s="141"/>
      <c r="TBR123" s="141"/>
      <c r="TBS123" s="141"/>
      <c r="TBT123" s="141"/>
      <c r="TBU123" s="141"/>
      <c r="TBV123" s="141"/>
      <c r="TBW123" s="141"/>
      <c r="TBX123" s="141"/>
      <c r="TBY123" s="141"/>
      <c r="TBZ123" s="141"/>
      <c r="TCA123" s="141"/>
      <c r="TCB123" s="141"/>
      <c r="TCC123" s="141"/>
      <c r="TCD123" s="141"/>
      <c r="TCE123" s="141"/>
      <c r="TCF123" s="141"/>
      <c r="TCG123" s="141"/>
      <c r="TCH123" s="141"/>
      <c r="TCI123" s="141"/>
      <c r="TCJ123" s="141"/>
      <c r="TCK123" s="141"/>
      <c r="TCL123" s="141"/>
      <c r="TCM123" s="141"/>
      <c r="TCN123" s="141"/>
      <c r="TCO123" s="141"/>
      <c r="TCP123" s="141"/>
      <c r="TCQ123" s="141"/>
      <c r="TCR123" s="141"/>
      <c r="TCS123" s="141"/>
      <c r="TCT123" s="141"/>
      <c r="TCU123" s="141"/>
      <c r="TCV123" s="141"/>
      <c r="TCW123" s="141"/>
      <c r="TCX123" s="141"/>
      <c r="TCY123" s="141"/>
      <c r="TCZ123" s="141"/>
      <c r="TDA123" s="141"/>
      <c r="TDB123" s="141"/>
      <c r="TDC123" s="141"/>
      <c r="TDD123" s="141"/>
      <c r="TDE123" s="141"/>
      <c r="TDF123" s="141"/>
      <c r="TDG123" s="141"/>
      <c r="TDH123" s="141"/>
      <c r="TDI123" s="141"/>
      <c r="TDJ123" s="141"/>
      <c r="TDK123" s="141"/>
      <c r="TDL123" s="141"/>
      <c r="TDM123" s="141"/>
      <c r="TDN123" s="141"/>
      <c r="TDO123" s="141"/>
      <c r="TDP123" s="141"/>
      <c r="TDQ123" s="141"/>
      <c r="TDR123" s="141"/>
      <c r="TDS123" s="141"/>
      <c r="TDT123" s="141"/>
      <c r="TDU123" s="141"/>
      <c r="TDV123" s="141"/>
      <c r="TDW123" s="141"/>
      <c r="TDX123" s="141"/>
      <c r="TDY123" s="141"/>
      <c r="TDZ123" s="141"/>
      <c r="TEA123" s="141"/>
      <c r="TEB123" s="141"/>
      <c r="TEC123" s="141"/>
      <c r="TED123" s="141"/>
      <c r="TEE123" s="141"/>
      <c r="TEF123" s="141"/>
      <c r="TEG123" s="141"/>
      <c r="TEH123" s="141"/>
      <c r="TEI123" s="141"/>
      <c r="TEJ123" s="141"/>
      <c r="TEK123" s="141"/>
      <c r="TEL123" s="141"/>
      <c r="TEM123" s="141"/>
      <c r="TEN123" s="141"/>
      <c r="TEO123" s="141"/>
      <c r="TEP123" s="141"/>
      <c r="TEQ123" s="141"/>
      <c r="TER123" s="141"/>
      <c r="TES123" s="141"/>
      <c r="TET123" s="141"/>
      <c r="TEU123" s="141"/>
      <c r="TEV123" s="141"/>
      <c r="TEW123" s="141"/>
      <c r="TEX123" s="141"/>
      <c r="TEY123" s="141"/>
      <c r="TEZ123" s="141"/>
      <c r="TFA123" s="141"/>
      <c r="TFB123" s="141"/>
      <c r="TFC123" s="141"/>
      <c r="TFD123" s="141"/>
      <c r="TFE123" s="141"/>
      <c r="TFF123" s="141"/>
      <c r="TFG123" s="141"/>
      <c r="TFH123" s="141"/>
      <c r="TFI123" s="141"/>
      <c r="TFJ123" s="141"/>
      <c r="TFK123" s="141"/>
      <c r="TFL123" s="141"/>
      <c r="TFM123" s="141"/>
      <c r="TFN123" s="141"/>
      <c r="TFO123" s="141"/>
      <c r="TFP123" s="141"/>
      <c r="TFQ123" s="141"/>
      <c r="TFR123" s="141"/>
      <c r="TFS123" s="141"/>
      <c r="TFT123" s="141"/>
      <c r="TFU123" s="141"/>
      <c r="TFV123" s="141"/>
      <c r="TFW123" s="141"/>
      <c r="TFX123" s="141"/>
      <c r="TFY123" s="141"/>
      <c r="TFZ123" s="141"/>
      <c r="TGA123" s="141"/>
      <c r="TGB123" s="141"/>
      <c r="TGC123" s="141"/>
      <c r="TGD123" s="141"/>
      <c r="TGE123" s="141"/>
      <c r="TGF123" s="141"/>
      <c r="TGG123" s="141"/>
      <c r="TGH123" s="141"/>
      <c r="TGI123" s="141"/>
      <c r="TGJ123" s="141"/>
      <c r="TGK123" s="141"/>
      <c r="TGL123" s="141"/>
      <c r="TGM123" s="141"/>
      <c r="TGN123" s="141"/>
      <c r="TGO123" s="141"/>
      <c r="TGP123" s="141"/>
      <c r="TGQ123" s="141"/>
      <c r="TGR123" s="141"/>
      <c r="TGS123" s="141"/>
      <c r="TGT123" s="141"/>
      <c r="TGU123" s="141"/>
      <c r="TGV123" s="141"/>
      <c r="TGW123" s="141"/>
      <c r="TGX123" s="141"/>
      <c r="TGY123" s="141"/>
      <c r="TGZ123" s="141"/>
      <c r="THA123" s="141"/>
      <c r="THB123" s="141"/>
      <c r="THC123" s="141"/>
      <c r="THD123" s="141"/>
      <c r="THE123" s="141"/>
      <c r="THF123" s="141"/>
      <c r="THG123" s="141"/>
      <c r="THH123" s="141"/>
      <c r="THI123" s="141"/>
      <c r="THJ123" s="141"/>
      <c r="THK123" s="141"/>
      <c r="THL123" s="141"/>
      <c r="THM123" s="141"/>
      <c r="THN123" s="141"/>
      <c r="THO123" s="141"/>
      <c r="THP123" s="141"/>
      <c r="THQ123" s="141"/>
      <c r="THR123" s="141"/>
      <c r="THS123" s="141"/>
      <c r="THT123" s="141"/>
      <c r="THU123" s="141"/>
      <c r="THV123" s="141"/>
      <c r="THW123" s="141"/>
      <c r="THX123" s="141"/>
      <c r="THY123" s="141"/>
      <c r="THZ123" s="141"/>
      <c r="TIA123" s="141"/>
      <c r="TIB123" s="141"/>
      <c r="TIC123" s="141"/>
      <c r="TID123" s="141"/>
      <c r="TIE123" s="141"/>
      <c r="TIF123" s="141"/>
      <c r="TIG123" s="141"/>
      <c r="TIH123" s="141"/>
      <c r="TII123" s="141"/>
      <c r="TIJ123" s="141"/>
      <c r="TIK123" s="141"/>
      <c r="TIL123" s="141"/>
      <c r="TIM123" s="141"/>
      <c r="TIN123" s="141"/>
      <c r="TIO123" s="141"/>
      <c r="TIP123" s="141"/>
      <c r="TIQ123" s="141"/>
      <c r="TIR123" s="141"/>
      <c r="TIS123" s="141"/>
      <c r="TIT123" s="141"/>
      <c r="TIU123" s="141"/>
      <c r="TIV123" s="141"/>
      <c r="TIW123" s="141"/>
      <c r="TIX123" s="141"/>
      <c r="TIY123" s="141"/>
      <c r="TIZ123" s="141"/>
      <c r="TJA123" s="141"/>
      <c r="TJB123" s="141"/>
      <c r="TJC123" s="141"/>
      <c r="TJD123" s="141"/>
      <c r="TJE123" s="141"/>
      <c r="TJF123" s="141"/>
      <c r="TJG123" s="141"/>
      <c r="TJH123" s="141"/>
      <c r="TJI123" s="141"/>
      <c r="TJJ123" s="141"/>
      <c r="TJK123" s="141"/>
      <c r="TJL123" s="141"/>
      <c r="TJM123" s="141"/>
      <c r="TJN123" s="141"/>
      <c r="TJO123" s="141"/>
      <c r="TJP123" s="141"/>
      <c r="TJQ123" s="141"/>
      <c r="TJR123" s="141"/>
      <c r="TJS123" s="141"/>
      <c r="TJT123" s="141"/>
      <c r="TJU123" s="141"/>
      <c r="TJV123" s="141"/>
      <c r="TJW123" s="141"/>
      <c r="TJX123" s="141"/>
      <c r="TJY123" s="141"/>
      <c r="TJZ123" s="141"/>
      <c r="TKA123" s="141"/>
      <c r="TKB123" s="141"/>
      <c r="TKC123" s="141"/>
      <c r="TKD123" s="141"/>
      <c r="TKE123" s="141"/>
      <c r="TKF123" s="141"/>
      <c r="TKG123" s="141"/>
      <c r="TKH123" s="141"/>
      <c r="TKI123" s="141"/>
      <c r="TKJ123" s="141"/>
      <c r="TKK123" s="141"/>
      <c r="TKL123" s="141"/>
      <c r="TKM123" s="141"/>
      <c r="TKN123" s="141"/>
      <c r="TKO123" s="141"/>
      <c r="TKP123" s="141"/>
      <c r="TKQ123" s="141"/>
      <c r="TKR123" s="141"/>
      <c r="TKS123" s="141"/>
      <c r="TKT123" s="141"/>
      <c r="TKU123" s="141"/>
      <c r="TKV123" s="141"/>
      <c r="TKW123" s="141"/>
      <c r="TKX123" s="141"/>
      <c r="TKY123" s="141"/>
      <c r="TKZ123" s="141"/>
      <c r="TLA123" s="141"/>
      <c r="TLB123" s="141"/>
      <c r="TLC123" s="141"/>
      <c r="TLD123" s="141"/>
      <c r="TLE123" s="141"/>
      <c r="TLF123" s="141"/>
      <c r="TLG123" s="141"/>
      <c r="TLH123" s="141"/>
      <c r="TLI123" s="141"/>
      <c r="TLJ123" s="141"/>
      <c r="TLK123" s="141"/>
      <c r="TLL123" s="141"/>
      <c r="TLM123" s="141"/>
      <c r="TLN123" s="141"/>
      <c r="TLO123" s="141"/>
      <c r="TLP123" s="141"/>
      <c r="TLQ123" s="141"/>
      <c r="TLR123" s="141"/>
      <c r="TLS123" s="141"/>
      <c r="TLT123" s="141"/>
      <c r="TLU123" s="141"/>
      <c r="TLV123" s="141"/>
      <c r="TLW123" s="141"/>
      <c r="TLX123" s="141"/>
      <c r="TLY123" s="141"/>
      <c r="TLZ123" s="141"/>
      <c r="TMA123" s="141"/>
      <c r="TMB123" s="141"/>
      <c r="TMC123" s="141"/>
      <c r="TMD123" s="141"/>
      <c r="TME123" s="141"/>
      <c r="TMF123" s="141"/>
      <c r="TMG123" s="141"/>
      <c r="TMH123" s="141"/>
      <c r="TMI123" s="141"/>
      <c r="TMJ123" s="141"/>
      <c r="TMK123" s="141"/>
      <c r="TML123" s="141"/>
      <c r="TMM123" s="141"/>
      <c r="TMN123" s="141"/>
      <c r="TMO123" s="141"/>
      <c r="TMP123" s="141"/>
      <c r="TMQ123" s="141"/>
      <c r="TMR123" s="141"/>
      <c r="TMS123" s="141"/>
      <c r="TMT123" s="141"/>
      <c r="TMU123" s="141"/>
      <c r="TMV123" s="141"/>
      <c r="TMW123" s="141"/>
      <c r="TMX123" s="141"/>
      <c r="TMY123" s="141"/>
      <c r="TMZ123" s="141"/>
      <c r="TNA123" s="141"/>
      <c r="TNB123" s="141"/>
      <c r="TNC123" s="141"/>
      <c r="TND123" s="141"/>
      <c r="TNE123" s="141"/>
      <c r="TNF123" s="141"/>
      <c r="TNG123" s="141"/>
      <c r="TNH123" s="141"/>
      <c r="TNI123" s="141"/>
      <c r="TNJ123" s="141"/>
      <c r="TNK123" s="141"/>
      <c r="TNL123" s="141"/>
      <c r="TNM123" s="141"/>
      <c r="TNN123" s="141"/>
      <c r="TNO123" s="141"/>
      <c r="TNP123" s="141"/>
      <c r="TNQ123" s="141"/>
      <c r="TNR123" s="141"/>
      <c r="TNS123" s="141"/>
      <c r="TNT123" s="141"/>
      <c r="TNU123" s="141"/>
      <c r="TNV123" s="141"/>
      <c r="TNW123" s="141"/>
      <c r="TNX123" s="141"/>
      <c r="TNY123" s="141"/>
      <c r="TNZ123" s="141"/>
      <c r="TOA123" s="141"/>
      <c r="TOB123" s="141"/>
      <c r="TOC123" s="141"/>
      <c r="TOD123" s="141"/>
      <c r="TOE123" s="141"/>
      <c r="TOF123" s="141"/>
      <c r="TOG123" s="141"/>
      <c r="TOH123" s="141"/>
      <c r="TOI123" s="141"/>
      <c r="TOJ123" s="141"/>
      <c r="TOK123" s="141"/>
      <c r="TOL123" s="141"/>
      <c r="TOM123" s="141"/>
      <c r="TON123" s="141"/>
      <c r="TOO123" s="141"/>
      <c r="TOP123" s="141"/>
      <c r="TOQ123" s="141"/>
      <c r="TOR123" s="141"/>
      <c r="TOS123" s="141"/>
      <c r="TOT123" s="141"/>
      <c r="TOU123" s="141"/>
      <c r="TOV123" s="141"/>
      <c r="TOW123" s="141"/>
      <c r="TOX123" s="141"/>
      <c r="TOY123" s="141"/>
      <c r="TOZ123" s="141"/>
      <c r="TPA123" s="141"/>
      <c r="TPB123" s="141"/>
      <c r="TPC123" s="141"/>
      <c r="TPD123" s="141"/>
      <c r="TPE123" s="141"/>
      <c r="TPF123" s="141"/>
      <c r="TPG123" s="141"/>
      <c r="TPH123" s="141"/>
      <c r="TPI123" s="141"/>
      <c r="TPJ123" s="141"/>
      <c r="TPK123" s="141"/>
      <c r="TPL123" s="141"/>
      <c r="TPM123" s="141"/>
      <c r="TPN123" s="141"/>
      <c r="TPO123" s="141"/>
      <c r="TPP123" s="141"/>
      <c r="TPQ123" s="141"/>
      <c r="TPR123" s="141"/>
      <c r="TPS123" s="141"/>
      <c r="TPT123" s="141"/>
      <c r="TPU123" s="141"/>
      <c r="TPV123" s="141"/>
      <c r="TPW123" s="141"/>
      <c r="TPX123" s="141"/>
      <c r="TPY123" s="141"/>
      <c r="TPZ123" s="141"/>
      <c r="TQA123" s="141"/>
      <c r="TQB123" s="141"/>
      <c r="TQC123" s="141"/>
      <c r="TQD123" s="141"/>
      <c r="TQE123" s="141"/>
      <c r="TQF123" s="141"/>
      <c r="TQG123" s="141"/>
      <c r="TQH123" s="141"/>
      <c r="TQI123" s="141"/>
      <c r="TQJ123" s="141"/>
      <c r="TQK123" s="141"/>
      <c r="TQL123" s="141"/>
      <c r="TQM123" s="141"/>
      <c r="TQN123" s="141"/>
      <c r="TQO123" s="141"/>
      <c r="TQP123" s="141"/>
      <c r="TQQ123" s="141"/>
      <c r="TQR123" s="141"/>
      <c r="TQS123" s="141"/>
      <c r="TQT123" s="141"/>
      <c r="TQU123" s="141"/>
      <c r="TQV123" s="141"/>
      <c r="TQW123" s="141"/>
      <c r="TQX123" s="141"/>
      <c r="TQY123" s="141"/>
      <c r="TQZ123" s="141"/>
      <c r="TRA123" s="141"/>
      <c r="TRB123" s="141"/>
      <c r="TRC123" s="141"/>
      <c r="TRD123" s="141"/>
      <c r="TRE123" s="141"/>
      <c r="TRF123" s="141"/>
      <c r="TRG123" s="141"/>
      <c r="TRH123" s="141"/>
      <c r="TRI123" s="141"/>
      <c r="TRJ123" s="141"/>
      <c r="TRK123" s="141"/>
      <c r="TRL123" s="141"/>
      <c r="TRM123" s="141"/>
      <c r="TRN123" s="141"/>
      <c r="TRO123" s="141"/>
      <c r="TRP123" s="141"/>
      <c r="TRQ123" s="141"/>
      <c r="TRR123" s="141"/>
      <c r="TRS123" s="141"/>
      <c r="TRT123" s="141"/>
      <c r="TRU123" s="141"/>
      <c r="TRV123" s="141"/>
      <c r="TRW123" s="141"/>
      <c r="TRX123" s="141"/>
      <c r="TRY123" s="141"/>
      <c r="TRZ123" s="141"/>
      <c r="TSA123" s="141"/>
      <c r="TSB123" s="141"/>
      <c r="TSC123" s="141"/>
      <c r="TSD123" s="141"/>
      <c r="TSE123" s="141"/>
      <c r="TSF123" s="141"/>
      <c r="TSG123" s="141"/>
      <c r="TSH123" s="141"/>
      <c r="TSI123" s="141"/>
      <c r="TSJ123" s="141"/>
      <c r="TSK123" s="141"/>
      <c r="TSL123" s="141"/>
      <c r="TSM123" s="141"/>
      <c r="TSN123" s="141"/>
      <c r="TSO123" s="141"/>
      <c r="TSP123" s="141"/>
      <c r="TSQ123" s="141"/>
      <c r="TSR123" s="141"/>
      <c r="TSS123" s="141"/>
      <c r="TST123" s="141"/>
      <c r="TSU123" s="141"/>
      <c r="TSV123" s="141"/>
      <c r="TSW123" s="141"/>
      <c r="TSX123" s="141"/>
      <c r="TSY123" s="141"/>
      <c r="TSZ123" s="141"/>
      <c r="TTA123" s="141"/>
      <c r="TTB123" s="141"/>
      <c r="TTC123" s="141"/>
      <c r="TTD123" s="141"/>
      <c r="TTE123" s="141"/>
      <c r="TTF123" s="141"/>
      <c r="TTG123" s="141"/>
      <c r="TTH123" s="141"/>
      <c r="TTI123" s="141"/>
      <c r="TTJ123" s="141"/>
      <c r="TTK123" s="141"/>
      <c r="TTL123" s="141"/>
      <c r="TTM123" s="141"/>
      <c r="TTN123" s="141"/>
      <c r="TTO123" s="141"/>
      <c r="TTP123" s="141"/>
      <c r="TTQ123" s="141"/>
      <c r="TTR123" s="141"/>
      <c r="TTS123" s="141"/>
      <c r="TTT123" s="141"/>
      <c r="TTU123" s="141"/>
      <c r="TTV123" s="141"/>
      <c r="TTW123" s="141"/>
      <c r="TTX123" s="141"/>
      <c r="TTY123" s="141"/>
      <c r="TTZ123" s="141"/>
      <c r="TUA123" s="141"/>
      <c r="TUB123" s="141"/>
      <c r="TUC123" s="141"/>
      <c r="TUD123" s="141"/>
      <c r="TUE123" s="141"/>
      <c r="TUF123" s="141"/>
      <c r="TUG123" s="141"/>
      <c r="TUH123" s="141"/>
      <c r="TUI123" s="141"/>
      <c r="TUJ123" s="141"/>
      <c r="TUK123" s="141"/>
      <c r="TUL123" s="141"/>
      <c r="TUM123" s="141"/>
      <c r="TUN123" s="141"/>
      <c r="TUO123" s="141"/>
      <c r="TUP123" s="141"/>
      <c r="TUQ123" s="141"/>
      <c r="TUR123" s="141"/>
      <c r="TUS123" s="141"/>
      <c r="TUT123" s="141"/>
      <c r="TUU123" s="141"/>
      <c r="TUV123" s="141"/>
      <c r="TUW123" s="141"/>
      <c r="TUX123" s="141"/>
      <c r="TUY123" s="141"/>
      <c r="TUZ123" s="141"/>
      <c r="TVA123" s="141"/>
      <c r="TVB123" s="141"/>
      <c r="TVC123" s="141"/>
      <c r="TVD123" s="141"/>
      <c r="TVE123" s="141"/>
      <c r="TVF123" s="141"/>
      <c r="TVG123" s="141"/>
      <c r="TVH123" s="141"/>
      <c r="TVI123" s="141"/>
      <c r="TVJ123" s="141"/>
      <c r="TVK123" s="141"/>
      <c r="TVL123" s="141"/>
      <c r="TVM123" s="141"/>
      <c r="TVN123" s="141"/>
      <c r="TVO123" s="141"/>
      <c r="TVP123" s="141"/>
      <c r="TVQ123" s="141"/>
      <c r="TVR123" s="141"/>
      <c r="TVS123" s="141"/>
      <c r="TVT123" s="141"/>
      <c r="TVU123" s="141"/>
      <c r="TVV123" s="141"/>
      <c r="TVW123" s="141"/>
      <c r="TVX123" s="141"/>
      <c r="TVY123" s="141"/>
      <c r="TVZ123" s="141"/>
      <c r="TWA123" s="141"/>
      <c r="TWB123" s="141"/>
      <c r="TWC123" s="141"/>
      <c r="TWD123" s="141"/>
      <c r="TWE123" s="141"/>
      <c r="TWF123" s="141"/>
      <c r="TWG123" s="141"/>
      <c r="TWH123" s="141"/>
      <c r="TWI123" s="141"/>
      <c r="TWJ123" s="141"/>
      <c r="TWK123" s="141"/>
      <c r="TWL123" s="141"/>
      <c r="TWM123" s="141"/>
      <c r="TWN123" s="141"/>
      <c r="TWO123" s="141"/>
      <c r="TWP123" s="141"/>
      <c r="TWQ123" s="141"/>
      <c r="TWR123" s="141"/>
      <c r="TWS123" s="141"/>
      <c r="TWT123" s="141"/>
      <c r="TWU123" s="141"/>
      <c r="TWV123" s="141"/>
      <c r="TWW123" s="141"/>
      <c r="TWX123" s="141"/>
      <c r="TWY123" s="141"/>
      <c r="TWZ123" s="141"/>
      <c r="TXA123" s="141"/>
      <c r="TXB123" s="141"/>
      <c r="TXC123" s="141"/>
      <c r="TXD123" s="141"/>
      <c r="TXE123" s="141"/>
      <c r="TXF123" s="141"/>
      <c r="TXG123" s="141"/>
      <c r="TXH123" s="141"/>
      <c r="TXI123" s="141"/>
      <c r="TXJ123" s="141"/>
      <c r="TXK123" s="141"/>
      <c r="TXL123" s="141"/>
      <c r="TXM123" s="141"/>
      <c r="TXN123" s="141"/>
      <c r="TXO123" s="141"/>
      <c r="TXP123" s="141"/>
      <c r="TXQ123" s="141"/>
      <c r="TXR123" s="141"/>
      <c r="TXS123" s="141"/>
      <c r="TXT123" s="141"/>
      <c r="TXU123" s="141"/>
      <c r="TXV123" s="141"/>
      <c r="TXW123" s="141"/>
      <c r="TXX123" s="141"/>
      <c r="TXY123" s="141"/>
      <c r="TXZ123" s="141"/>
      <c r="TYA123" s="141"/>
      <c r="TYB123" s="141"/>
      <c r="TYC123" s="141"/>
      <c r="TYD123" s="141"/>
      <c r="TYE123" s="141"/>
      <c r="TYF123" s="141"/>
      <c r="TYG123" s="141"/>
      <c r="TYH123" s="141"/>
      <c r="TYI123" s="141"/>
      <c r="TYJ123" s="141"/>
      <c r="TYK123" s="141"/>
      <c r="TYL123" s="141"/>
      <c r="TYM123" s="141"/>
      <c r="TYN123" s="141"/>
      <c r="TYO123" s="141"/>
      <c r="TYP123" s="141"/>
      <c r="TYQ123" s="141"/>
      <c r="TYR123" s="141"/>
      <c r="TYS123" s="141"/>
      <c r="TYT123" s="141"/>
      <c r="TYU123" s="141"/>
      <c r="TYV123" s="141"/>
      <c r="TYW123" s="141"/>
      <c r="TYX123" s="141"/>
      <c r="TYY123" s="141"/>
      <c r="TYZ123" s="141"/>
      <c r="TZA123" s="141"/>
      <c r="TZB123" s="141"/>
      <c r="TZC123" s="141"/>
      <c r="TZD123" s="141"/>
      <c r="TZE123" s="141"/>
      <c r="TZF123" s="141"/>
      <c r="TZG123" s="141"/>
      <c r="TZH123" s="141"/>
      <c r="TZI123" s="141"/>
      <c r="TZJ123" s="141"/>
      <c r="TZK123" s="141"/>
      <c r="TZL123" s="141"/>
      <c r="TZM123" s="141"/>
      <c r="TZN123" s="141"/>
      <c r="TZO123" s="141"/>
      <c r="TZP123" s="141"/>
      <c r="TZQ123" s="141"/>
      <c r="TZR123" s="141"/>
      <c r="TZS123" s="141"/>
      <c r="TZT123" s="141"/>
      <c r="TZU123" s="141"/>
      <c r="TZV123" s="141"/>
      <c r="TZW123" s="141"/>
      <c r="TZX123" s="141"/>
      <c r="TZY123" s="141"/>
      <c r="TZZ123" s="141"/>
      <c r="UAA123" s="141"/>
      <c r="UAB123" s="141"/>
      <c r="UAC123" s="141"/>
      <c r="UAD123" s="141"/>
      <c r="UAE123" s="141"/>
      <c r="UAF123" s="141"/>
      <c r="UAG123" s="141"/>
      <c r="UAH123" s="141"/>
      <c r="UAI123" s="141"/>
      <c r="UAJ123" s="141"/>
      <c r="UAK123" s="141"/>
      <c r="UAL123" s="141"/>
      <c r="UAM123" s="141"/>
      <c r="UAN123" s="141"/>
      <c r="UAO123" s="141"/>
      <c r="UAP123" s="141"/>
      <c r="UAQ123" s="141"/>
      <c r="UAR123" s="141"/>
      <c r="UAS123" s="141"/>
      <c r="UAT123" s="141"/>
      <c r="UAU123" s="141"/>
      <c r="UAV123" s="141"/>
      <c r="UAW123" s="141"/>
      <c r="UAX123" s="141"/>
      <c r="UAY123" s="141"/>
      <c r="UAZ123" s="141"/>
      <c r="UBA123" s="141"/>
      <c r="UBB123" s="141"/>
      <c r="UBC123" s="141"/>
      <c r="UBD123" s="141"/>
      <c r="UBE123" s="141"/>
      <c r="UBF123" s="141"/>
      <c r="UBG123" s="141"/>
      <c r="UBH123" s="141"/>
      <c r="UBI123" s="141"/>
      <c r="UBJ123" s="141"/>
      <c r="UBK123" s="141"/>
      <c r="UBL123" s="141"/>
      <c r="UBM123" s="141"/>
      <c r="UBN123" s="141"/>
      <c r="UBO123" s="141"/>
      <c r="UBP123" s="141"/>
      <c r="UBQ123" s="141"/>
      <c r="UBR123" s="141"/>
      <c r="UBS123" s="141"/>
      <c r="UBT123" s="141"/>
      <c r="UBU123" s="141"/>
      <c r="UBV123" s="141"/>
      <c r="UBW123" s="141"/>
      <c r="UBX123" s="141"/>
      <c r="UBY123" s="141"/>
      <c r="UBZ123" s="141"/>
      <c r="UCA123" s="141"/>
      <c r="UCB123" s="141"/>
      <c r="UCC123" s="141"/>
      <c r="UCD123" s="141"/>
      <c r="UCE123" s="141"/>
      <c r="UCF123" s="141"/>
      <c r="UCG123" s="141"/>
      <c r="UCH123" s="141"/>
      <c r="UCI123" s="141"/>
      <c r="UCJ123" s="141"/>
      <c r="UCK123" s="141"/>
      <c r="UCL123" s="141"/>
      <c r="UCM123" s="141"/>
      <c r="UCN123" s="141"/>
      <c r="UCO123" s="141"/>
      <c r="UCP123" s="141"/>
      <c r="UCQ123" s="141"/>
      <c r="UCR123" s="141"/>
      <c r="UCS123" s="141"/>
      <c r="UCT123" s="141"/>
      <c r="UCU123" s="141"/>
      <c r="UCV123" s="141"/>
      <c r="UCW123" s="141"/>
      <c r="UCX123" s="141"/>
      <c r="UCY123" s="141"/>
      <c r="UCZ123" s="141"/>
      <c r="UDA123" s="141"/>
      <c r="UDB123" s="141"/>
      <c r="UDC123" s="141"/>
      <c r="UDD123" s="141"/>
      <c r="UDE123" s="141"/>
      <c r="UDF123" s="141"/>
      <c r="UDG123" s="141"/>
      <c r="UDH123" s="141"/>
      <c r="UDI123" s="141"/>
      <c r="UDJ123" s="141"/>
      <c r="UDK123" s="141"/>
      <c r="UDL123" s="141"/>
      <c r="UDM123" s="141"/>
      <c r="UDN123" s="141"/>
      <c r="UDO123" s="141"/>
      <c r="UDP123" s="141"/>
      <c r="UDQ123" s="141"/>
      <c r="UDR123" s="141"/>
      <c r="UDS123" s="141"/>
      <c r="UDT123" s="141"/>
      <c r="UDU123" s="141"/>
      <c r="UDV123" s="141"/>
      <c r="UDW123" s="141"/>
      <c r="UDX123" s="141"/>
      <c r="UDY123" s="141"/>
      <c r="UDZ123" s="141"/>
      <c r="UEA123" s="141"/>
      <c r="UEB123" s="141"/>
      <c r="UEC123" s="141"/>
      <c r="UED123" s="141"/>
      <c r="UEE123" s="141"/>
      <c r="UEF123" s="141"/>
      <c r="UEG123" s="141"/>
      <c r="UEH123" s="141"/>
      <c r="UEI123" s="141"/>
      <c r="UEJ123" s="141"/>
      <c r="UEK123" s="141"/>
      <c r="UEL123" s="141"/>
      <c r="UEM123" s="141"/>
      <c r="UEN123" s="141"/>
      <c r="UEO123" s="141"/>
      <c r="UEP123" s="141"/>
      <c r="UEQ123" s="141"/>
      <c r="UER123" s="141"/>
      <c r="UES123" s="141"/>
      <c r="UET123" s="141"/>
      <c r="UEU123" s="141"/>
      <c r="UEV123" s="141"/>
      <c r="UEW123" s="141"/>
      <c r="UEX123" s="141"/>
      <c r="UEY123" s="141"/>
      <c r="UEZ123" s="141"/>
      <c r="UFA123" s="141"/>
      <c r="UFB123" s="141"/>
      <c r="UFC123" s="141"/>
      <c r="UFD123" s="141"/>
      <c r="UFE123" s="141"/>
      <c r="UFF123" s="141"/>
      <c r="UFG123" s="141"/>
      <c r="UFH123" s="141"/>
      <c r="UFI123" s="141"/>
      <c r="UFJ123" s="141"/>
      <c r="UFK123" s="141"/>
      <c r="UFL123" s="141"/>
      <c r="UFM123" s="141"/>
      <c r="UFN123" s="141"/>
      <c r="UFO123" s="141"/>
      <c r="UFP123" s="141"/>
      <c r="UFQ123" s="141"/>
      <c r="UFR123" s="141"/>
      <c r="UFS123" s="141"/>
      <c r="UFT123" s="141"/>
      <c r="UFU123" s="141"/>
      <c r="UFV123" s="141"/>
      <c r="UFW123" s="141"/>
      <c r="UFX123" s="141"/>
      <c r="UFY123" s="141"/>
      <c r="UFZ123" s="141"/>
      <c r="UGA123" s="141"/>
      <c r="UGB123" s="141"/>
      <c r="UGC123" s="141"/>
      <c r="UGD123" s="141"/>
      <c r="UGE123" s="141"/>
      <c r="UGF123" s="141"/>
      <c r="UGG123" s="141"/>
      <c r="UGH123" s="141"/>
      <c r="UGI123" s="141"/>
      <c r="UGJ123" s="141"/>
      <c r="UGK123" s="141"/>
      <c r="UGL123" s="141"/>
      <c r="UGM123" s="141"/>
      <c r="UGN123" s="141"/>
      <c r="UGO123" s="141"/>
      <c r="UGP123" s="141"/>
      <c r="UGQ123" s="141"/>
      <c r="UGR123" s="141"/>
      <c r="UGS123" s="141"/>
      <c r="UGT123" s="141"/>
      <c r="UGU123" s="141"/>
      <c r="UGV123" s="141"/>
      <c r="UGW123" s="141"/>
      <c r="UGX123" s="141"/>
      <c r="UGY123" s="141"/>
      <c r="UGZ123" s="141"/>
      <c r="UHA123" s="141"/>
      <c r="UHB123" s="141"/>
      <c r="UHC123" s="141"/>
      <c r="UHD123" s="141"/>
      <c r="UHE123" s="141"/>
      <c r="UHF123" s="141"/>
      <c r="UHG123" s="141"/>
      <c r="UHH123" s="141"/>
      <c r="UHI123" s="141"/>
      <c r="UHJ123" s="141"/>
      <c r="UHK123" s="141"/>
      <c r="UHL123" s="141"/>
      <c r="UHM123" s="141"/>
      <c r="UHN123" s="141"/>
      <c r="UHO123" s="141"/>
      <c r="UHP123" s="141"/>
      <c r="UHQ123" s="141"/>
      <c r="UHR123" s="141"/>
      <c r="UHS123" s="141"/>
      <c r="UHT123" s="141"/>
      <c r="UHU123" s="141"/>
      <c r="UHV123" s="141"/>
      <c r="UHW123" s="141"/>
      <c r="UHX123" s="141"/>
      <c r="UHY123" s="141"/>
      <c r="UHZ123" s="141"/>
      <c r="UIA123" s="141"/>
      <c r="UIB123" s="141"/>
      <c r="UIC123" s="141"/>
      <c r="UID123" s="141"/>
      <c r="UIE123" s="141"/>
      <c r="UIF123" s="141"/>
      <c r="UIG123" s="141"/>
      <c r="UIH123" s="141"/>
      <c r="UII123" s="141"/>
      <c r="UIJ123" s="141"/>
      <c r="UIK123" s="141"/>
      <c r="UIL123" s="141"/>
      <c r="UIM123" s="141"/>
      <c r="UIN123" s="141"/>
      <c r="UIO123" s="141"/>
      <c r="UIP123" s="141"/>
      <c r="UIQ123" s="141"/>
      <c r="UIR123" s="141"/>
      <c r="UIS123" s="141"/>
      <c r="UIT123" s="141"/>
      <c r="UIU123" s="141"/>
      <c r="UIV123" s="141"/>
      <c r="UIW123" s="141"/>
      <c r="UIX123" s="141"/>
      <c r="UIY123" s="141"/>
      <c r="UIZ123" s="141"/>
      <c r="UJA123" s="141"/>
      <c r="UJB123" s="141"/>
      <c r="UJC123" s="141"/>
      <c r="UJD123" s="141"/>
      <c r="UJE123" s="141"/>
      <c r="UJF123" s="141"/>
      <c r="UJG123" s="141"/>
      <c r="UJH123" s="141"/>
      <c r="UJI123" s="141"/>
      <c r="UJJ123" s="141"/>
      <c r="UJK123" s="141"/>
      <c r="UJL123" s="141"/>
      <c r="UJM123" s="141"/>
      <c r="UJN123" s="141"/>
      <c r="UJO123" s="141"/>
      <c r="UJP123" s="141"/>
      <c r="UJQ123" s="141"/>
      <c r="UJR123" s="141"/>
      <c r="UJS123" s="141"/>
      <c r="UJT123" s="141"/>
      <c r="UJU123" s="141"/>
      <c r="UJV123" s="141"/>
      <c r="UJW123" s="141"/>
      <c r="UJX123" s="141"/>
      <c r="UJY123" s="141"/>
      <c r="UJZ123" s="141"/>
      <c r="UKA123" s="141"/>
      <c r="UKB123" s="141"/>
      <c r="UKC123" s="141"/>
      <c r="UKD123" s="141"/>
      <c r="UKE123" s="141"/>
      <c r="UKF123" s="141"/>
      <c r="UKG123" s="141"/>
      <c r="UKH123" s="141"/>
      <c r="UKI123" s="141"/>
      <c r="UKJ123" s="141"/>
      <c r="UKK123" s="141"/>
      <c r="UKL123" s="141"/>
      <c r="UKM123" s="141"/>
      <c r="UKN123" s="141"/>
      <c r="UKO123" s="141"/>
      <c r="UKP123" s="141"/>
      <c r="UKQ123" s="141"/>
      <c r="UKR123" s="141"/>
      <c r="UKS123" s="141"/>
      <c r="UKT123" s="141"/>
      <c r="UKU123" s="141"/>
      <c r="UKV123" s="141"/>
      <c r="UKW123" s="141"/>
      <c r="UKX123" s="141"/>
      <c r="UKY123" s="141"/>
      <c r="UKZ123" s="141"/>
      <c r="ULA123" s="141"/>
      <c r="ULB123" s="141"/>
      <c r="ULC123" s="141"/>
      <c r="ULD123" s="141"/>
      <c r="ULE123" s="141"/>
      <c r="ULF123" s="141"/>
      <c r="ULG123" s="141"/>
      <c r="ULH123" s="141"/>
      <c r="ULI123" s="141"/>
      <c r="ULJ123" s="141"/>
      <c r="ULK123" s="141"/>
      <c r="ULL123" s="141"/>
      <c r="ULM123" s="141"/>
      <c r="ULN123" s="141"/>
      <c r="ULO123" s="141"/>
      <c r="ULP123" s="141"/>
      <c r="ULQ123" s="141"/>
      <c r="ULR123" s="141"/>
      <c r="ULS123" s="141"/>
      <c r="ULT123" s="141"/>
      <c r="ULU123" s="141"/>
      <c r="ULV123" s="141"/>
      <c r="ULW123" s="141"/>
      <c r="ULX123" s="141"/>
      <c r="ULY123" s="141"/>
      <c r="ULZ123" s="141"/>
      <c r="UMA123" s="141"/>
      <c r="UMB123" s="141"/>
      <c r="UMC123" s="141"/>
      <c r="UMD123" s="141"/>
      <c r="UME123" s="141"/>
      <c r="UMF123" s="141"/>
      <c r="UMG123" s="141"/>
      <c r="UMH123" s="141"/>
      <c r="UMI123" s="141"/>
      <c r="UMJ123" s="141"/>
      <c r="UMK123" s="141"/>
      <c r="UML123" s="141"/>
      <c r="UMM123" s="141"/>
      <c r="UMN123" s="141"/>
      <c r="UMO123" s="141"/>
      <c r="UMP123" s="141"/>
      <c r="UMQ123" s="141"/>
      <c r="UMR123" s="141"/>
      <c r="UMS123" s="141"/>
      <c r="UMT123" s="141"/>
      <c r="UMU123" s="141"/>
      <c r="UMV123" s="141"/>
      <c r="UMW123" s="141"/>
      <c r="UMX123" s="141"/>
      <c r="UMY123" s="141"/>
      <c r="UMZ123" s="141"/>
      <c r="UNA123" s="141"/>
      <c r="UNB123" s="141"/>
      <c r="UNC123" s="141"/>
      <c r="UND123" s="141"/>
      <c r="UNE123" s="141"/>
      <c r="UNF123" s="141"/>
      <c r="UNG123" s="141"/>
      <c r="UNH123" s="141"/>
      <c r="UNI123" s="141"/>
      <c r="UNJ123" s="141"/>
      <c r="UNK123" s="141"/>
      <c r="UNL123" s="141"/>
      <c r="UNM123" s="141"/>
      <c r="UNN123" s="141"/>
      <c r="UNO123" s="141"/>
      <c r="UNP123" s="141"/>
      <c r="UNQ123" s="141"/>
      <c r="UNR123" s="141"/>
      <c r="UNS123" s="141"/>
      <c r="UNT123" s="141"/>
      <c r="UNU123" s="141"/>
      <c r="UNV123" s="141"/>
      <c r="UNW123" s="141"/>
      <c r="UNX123" s="141"/>
      <c r="UNY123" s="141"/>
      <c r="UNZ123" s="141"/>
      <c r="UOA123" s="141"/>
      <c r="UOB123" s="141"/>
      <c r="UOC123" s="141"/>
      <c r="UOD123" s="141"/>
      <c r="UOE123" s="141"/>
      <c r="UOF123" s="141"/>
      <c r="UOG123" s="141"/>
      <c r="UOH123" s="141"/>
      <c r="UOI123" s="141"/>
      <c r="UOJ123" s="141"/>
      <c r="UOK123" s="141"/>
      <c r="UOL123" s="141"/>
      <c r="UOM123" s="141"/>
      <c r="UON123" s="141"/>
      <c r="UOO123" s="141"/>
      <c r="UOP123" s="141"/>
      <c r="UOQ123" s="141"/>
      <c r="UOR123" s="141"/>
      <c r="UOS123" s="141"/>
      <c r="UOT123" s="141"/>
      <c r="UOU123" s="141"/>
      <c r="UOV123" s="141"/>
      <c r="UOW123" s="141"/>
      <c r="UOX123" s="141"/>
      <c r="UOY123" s="141"/>
      <c r="UOZ123" s="141"/>
      <c r="UPA123" s="141"/>
      <c r="UPB123" s="141"/>
      <c r="UPC123" s="141"/>
      <c r="UPD123" s="141"/>
      <c r="UPE123" s="141"/>
      <c r="UPF123" s="141"/>
      <c r="UPG123" s="141"/>
      <c r="UPH123" s="141"/>
      <c r="UPI123" s="141"/>
      <c r="UPJ123" s="141"/>
      <c r="UPK123" s="141"/>
      <c r="UPL123" s="141"/>
      <c r="UPM123" s="141"/>
      <c r="UPN123" s="141"/>
      <c r="UPO123" s="141"/>
      <c r="UPP123" s="141"/>
      <c r="UPQ123" s="141"/>
      <c r="UPR123" s="141"/>
      <c r="UPS123" s="141"/>
      <c r="UPT123" s="141"/>
      <c r="UPU123" s="141"/>
      <c r="UPV123" s="141"/>
      <c r="UPW123" s="141"/>
      <c r="UPX123" s="141"/>
      <c r="UPY123" s="141"/>
      <c r="UPZ123" s="141"/>
      <c r="UQA123" s="141"/>
      <c r="UQB123" s="141"/>
      <c r="UQC123" s="141"/>
      <c r="UQD123" s="141"/>
      <c r="UQE123" s="141"/>
      <c r="UQF123" s="141"/>
      <c r="UQG123" s="141"/>
      <c r="UQH123" s="141"/>
      <c r="UQI123" s="141"/>
      <c r="UQJ123" s="141"/>
      <c r="UQK123" s="141"/>
      <c r="UQL123" s="141"/>
      <c r="UQM123" s="141"/>
      <c r="UQN123" s="141"/>
      <c r="UQO123" s="141"/>
      <c r="UQP123" s="141"/>
      <c r="UQQ123" s="141"/>
      <c r="UQR123" s="141"/>
      <c r="UQS123" s="141"/>
      <c r="UQT123" s="141"/>
      <c r="UQU123" s="141"/>
      <c r="UQV123" s="141"/>
      <c r="UQW123" s="141"/>
      <c r="UQX123" s="141"/>
      <c r="UQY123" s="141"/>
      <c r="UQZ123" s="141"/>
      <c r="URA123" s="141"/>
      <c r="URB123" s="141"/>
      <c r="URC123" s="141"/>
      <c r="URD123" s="141"/>
      <c r="URE123" s="141"/>
      <c r="URF123" s="141"/>
      <c r="URG123" s="141"/>
      <c r="URH123" s="141"/>
      <c r="URI123" s="141"/>
      <c r="URJ123" s="141"/>
      <c r="URK123" s="141"/>
      <c r="URL123" s="141"/>
      <c r="URM123" s="141"/>
      <c r="URN123" s="141"/>
      <c r="URO123" s="141"/>
      <c r="URP123" s="141"/>
      <c r="URQ123" s="141"/>
      <c r="URR123" s="141"/>
      <c r="URS123" s="141"/>
      <c r="URT123" s="141"/>
      <c r="URU123" s="141"/>
      <c r="URV123" s="141"/>
      <c r="URW123" s="141"/>
      <c r="URX123" s="141"/>
      <c r="URY123" s="141"/>
      <c r="URZ123" s="141"/>
      <c r="USA123" s="141"/>
      <c r="USB123" s="141"/>
      <c r="USC123" s="141"/>
      <c r="USD123" s="141"/>
      <c r="USE123" s="141"/>
      <c r="USF123" s="141"/>
      <c r="USG123" s="141"/>
      <c r="USH123" s="141"/>
      <c r="USI123" s="141"/>
      <c r="USJ123" s="141"/>
      <c r="USK123" s="141"/>
      <c r="USL123" s="141"/>
      <c r="USM123" s="141"/>
      <c r="USN123" s="141"/>
      <c r="USO123" s="141"/>
      <c r="USP123" s="141"/>
      <c r="USQ123" s="141"/>
      <c r="USR123" s="141"/>
      <c r="USS123" s="141"/>
      <c r="UST123" s="141"/>
      <c r="USU123" s="141"/>
      <c r="USV123" s="141"/>
      <c r="USW123" s="141"/>
      <c r="USX123" s="141"/>
      <c r="USY123" s="141"/>
      <c r="USZ123" s="141"/>
      <c r="UTA123" s="141"/>
      <c r="UTB123" s="141"/>
      <c r="UTC123" s="141"/>
      <c r="UTD123" s="141"/>
      <c r="UTE123" s="141"/>
      <c r="UTF123" s="141"/>
      <c r="UTG123" s="141"/>
      <c r="UTH123" s="141"/>
      <c r="UTI123" s="141"/>
      <c r="UTJ123" s="141"/>
      <c r="UTK123" s="141"/>
      <c r="UTL123" s="141"/>
      <c r="UTM123" s="141"/>
      <c r="UTN123" s="141"/>
      <c r="UTO123" s="141"/>
      <c r="UTP123" s="141"/>
      <c r="UTQ123" s="141"/>
      <c r="UTR123" s="141"/>
      <c r="UTS123" s="141"/>
      <c r="UTT123" s="141"/>
      <c r="UTU123" s="141"/>
      <c r="UTV123" s="141"/>
      <c r="UTW123" s="141"/>
      <c r="UTX123" s="141"/>
      <c r="UTY123" s="141"/>
      <c r="UTZ123" s="141"/>
      <c r="UUA123" s="141"/>
      <c r="UUB123" s="141"/>
      <c r="UUC123" s="141"/>
      <c r="UUD123" s="141"/>
      <c r="UUE123" s="141"/>
      <c r="UUF123" s="141"/>
      <c r="UUG123" s="141"/>
      <c r="UUH123" s="141"/>
      <c r="UUI123" s="141"/>
      <c r="UUJ123" s="141"/>
      <c r="UUK123" s="141"/>
      <c r="UUL123" s="141"/>
      <c r="UUM123" s="141"/>
      <c r="UUN123" s="141"/>
      <c r="UUO123" s="141"/>
      <c r="UUP123" s="141"/>
      <c r="UUQ123" s="141"/>
      <c r="UUR123" s="141"/>
      <c r="UUS123" s="141"/>
      <c r="UUT123" s="141"/>
      <c r="UUU123" s="141"/>
      <c r="UUV123" s="141"/>
      <c r="UUW123" s="141"/>
      <c r="UUX123" s="141"/>
      <c r="UUY123" s="141"/>
      <c r="UUZ123" s="141"/>
      <c r="UVA123" s="141"/>
      <c r="UVB123" s="141"/>
      <c r="UVC123" s="141"/>
      <c r="UVD123" s="141"/>
      <c r="UVE123" s="141"/>
      <c r="UVF123" s="141"/>
      <c r="UVG123" s="141"/>
      <c r="UVH123" s="141"/>
      <c r="UVI123" s="141"/>
      <c r="UVJ123" s="141"/>
      <c r="UVK123" s="141"/>
      <c r="UVL123" s="141"/>
      <c r="UVM123" s="141"/>
      <c r="UVN123" s="141"/>
      <c r="UVO123" s="141"/>
      <c r="UVP123" s="141"/>
      <c r="UVQ123" s="141"/>
      <c r="UVR123" s="141"/>
      <c r="UVS123" s="141"/>
      <c r="UVT123" s="141"/>
      <c r="UVU123" s="141"/>
      <c r="UVV123" s="141"/>
      <c r="UVW123" s="141"/>
      <c r="UVX123" s="141"/>
      <c r="UVY123" s="141"/>
      <c r="UVZ123" s="141"/>
      <c r="UWA123" s="141"/>
      <c r="UWB123" s="141"/>
      <c r="UWC123" s="141"/>
      <c r="UWD123" s="141"/>
      <c r="UWE123" s="141"/>
      <c r="UWF123" s="141"/>
      <c r="UWG123" s="141"/>
      <c r="UWH123" s="141"/>
      <c r="UWI123" s="141"/>
      <c r="UWJ123" s="141"/>
      <c r="UWK123" s="141"/>
      <c r="UWL123" s="141"/>
      <c r="UWM123" s="141"/>
      <c r="UWN123" s="141"/>
      <c r="UWO123" s="141"/>
      <c r="UWP123" s="141"/>
      <c r="UWQ123" s="141"/>
      <c r="UWR123" s="141"/>
      <c r="UWS123" s="141"/>
      <c r="UWT123" s="141"/>
      <c r="UWU123" s="141"/>
      <c r="UWV123" s="141"/>
      <c r="UWW123" s="141"/>
      <c r="UWX123" s="141"/>
      <c r="UWY123" s="141"/>
      <c r="UWZ123" s="141"/>
      <c r="UXA123" s="141"/>
      <c r="UXB123" s="141"/>
      <c r="UXC123" s="141"/>
      <c r="UXD123" s="141"/>
      <c r="UXE123" s="141"/>
      <c r="UXF123" s="141"/>
      <c r="UXG123" s="141"/>
      <c r="UXH123" s="141"/>
      <c r="UXI123" s="141"/>
      <c r="UXJ123" s="141"/>
      <c r="UXK123" s="141"/>
      <c r="UXL123" s="141"/>
      <c r="UXM123" s="141"/>
      <c r="UXN123" s="141"/>
      <c r="UXO123" s="141"/>
      <c r="UXP123" s="141"/>
      <c r="UXQ123" s="141"/>
      <c r="UXR123" s="141"/>
      <c r="UXS123" s="141"/>
      <c r="UXT123" s="141"/>
      <c r="UXU123" s="141"/>
      <c r="UXV123" s="141"/>
      <c r="UXW123" s="141"/>
      <c r="UXX123" s="141"/>
      <c r="UXY123" s="141"/>
      <c r="UXZ123" s="141"/>
      <c r="UYA123" s="141"/>
      <c r="UYB123" s="141"/>
      <c r="UYC123" s="141"/>
      <c r="UYD123" s="141"/>
      <c r="UYE123" s="141"/>
      <c r="UYF123" s="141"/>
      <c r="UYG123" s="141"/>
      <c r="UYH123" s="141"/>
      <c r="UYI123" s="141"/>
      <c r="UYJ123" s="141"/>
      <c r="UYK123" s="141"/>
      <c r="UYL123" s="141"/>
      <c r="UYM123" s="141"/>
      <c r="UYN123" s="141"/>
      <c r="UYO123" s="141"/>
      <c r="UYP123" s="141"/>
      <c r="UYQ123" s="141"/>
      <c r="UYR123" s="141"/>
      <c r="UYS123" s="141"/>
      <c r="UYT123" s="141"/>
      <c r="UYU123" s="141"/>
      <c r="UYV123" s="141"/>
      <c r="UYW123" s="141"/>
      <c r="UYX123" s="141"/>
      <c r="UYY123" s="141"/>
      <c r="UYZ123" s="141"/>
      <c r="UZA123" s="141"/>
      <c r="UZB123" s="141"/>
      <c r="UZC123" s="141"/>
      <c r="UZD123" s="141"/>
      <c r="UZE123" s="141"/>
      <c r="UZF123" s="141"/>
      <c r="UZG123" s="141"/>
      <c r="UZH123" s="141"/>
      <c r="UZI123" s="141"/>
      <c r="UZJ123" s="141"/>
      <c r="UZK123" s="141"/>
      <c r="UZL123" s="141"/>
      <c r="UZM123" s="141"/>
      <c r="UZN123" s="141"/>
      <c r="UZO123" s="141"/>
      <c r="UZP123" s="141"/>
      <c r="UZQ123" s="141"/>
      <c r="UZR123" s="141"/>
      <c r="UZS123" s="141"/>
      <c r="UZT123" s="141"/>
      <c r="UZU123" s="141"/>
      <c r="UZV123" s="141"/>
      <c r="UZW123" s="141"/>
      <c r="UZX123" s="141"/>
      <c r="UZY123" s="141"/>
      <c r="UZZ123" s="141"/>
      <c r="VAA123" s="141"/>
      <c r="VAB123" s="141"/>
      <c r="VAC123" s="141"/>
      <c r="VAD123" s="141"/>
      <c r="VAE123" s="141"/>
      <c r="VAF123" s="141"/>
      <c r="VAG123" s="141"/>
      <c r="VAH123" s="141"/>
      <c r="VAI123" s="141"/>
      <c r="VAJ123" s="141"/>
      <c r="VAK123" s="141"/>
      <c r="VAL123" s="141"/>
      <c r="VAM123" s="141"/>
      <c r="VAN123" s="141"/>
      <c r="VAO123" s="141"/>
      <c r="VAP123" s="141"/>
      <c r="VAQ123" s="141"/>
      <c r="VAR123" s="141"/>
      <c r="VAS123" s="141"/>
      <c r="VAT123" s="141"/>
      <c r="VAU123" s="141"/>
      <c r="VAV123" s="141"/>
      <c r="VAW123" s="141"/>
      <c r="VAX123" s="141"/>
      <c r="VAY123" s="141"/>
      <c r="VAZ123" s="141"/>
      <c r="VBA123" s="141"/>
      <c r="VBB123" s="141"/>
      <c r="VBC123" s="141"/>
      <c r="VBD123" s="141"/>
      <c r="VBE123" s="141"/>
      <c r="VBF123" s="141"/>
      <c r="VBG123" s="141"/>
      <c r="VBH123" s="141"/>
      <c r="VBI123" s="141"/>
      <c r="VBJ123" s="141"/>
      <c r="VBK123" s="141"/>
      <c r="VBL123" s="141"/>
      <c r="VBM123" s="141"/>
      <c r="VBN123" s="141"/>
      <c r="VBO123" s="141"/>
      <c r="VBP123" s="141"/>
      <c r="VBQ123" s="141"/>
      <c r="VBR123" s="141"/>
      <c r="VBS123" s="141"/>
      <c r="VBT123" s="141"/>
      <c r="VBU123" s="141"/>
      <c r="VBV123" s="141"/>
      <c r="VBW123" s="141"/>
      <c r="VBX123" s="141"/>
      <c r="VBY123" s="141"/>
      <c r="VBZ123" s="141"/>
      <c r="VCA123" s="141"/>
      <c r="VCB123" s="141"/>
      <c r="VCC123" s="141"/>
      <c r="VCD123" s="141"/>
      <c r="VCE123" s="141"/>
      <c r="VCF123" s="141"/>
      <c r="VCG123" s="141"/>
      <c r="VCH123" s="141"/>
      <c r="VCI123" s="141"/>
      <c r="VCJ123" s="141"/>
      <c r="VCK123" s="141"/>
      <c r="VCL123" s="141"/>
      <c r="VCM123" s="141"/>
      <c r="VCN123" s="141"/>
      <c r="VCO123" s="141"/>
      <c r="VCP123" s="141"/>
      <c r="VCQ123" s="141"/>
      <c r="VCR123" s="141"/>
      <c r="VCS123" s="141"/>
      <c r="VCT123" s="141"/>
      <c r="VCU123" s="141"/>
      <c r="VCV123" s="141"/>
      <c r="VCW123" s="141"/>
      <c r="VCX123" s="141"/>
      <c r="VCY123" s="141"/>
      <c r="VCZ123" s="141"/>
      <c r="VDA123" s="141"/>
      <c r="VDB123" s="141"/>
      <c r="VDC123" s="141"/>
      <c r="VDD123" s="141"/>
      <c r="VDE123" s="141"/>
      <c r="VDF123" s="141"/>
      <c r="VDG123" s="141"/>
      <c r="VDH123" s="141"/>
      <c r="VDI123" s="141"/>
      <c r="VDJ123" s="141"/>
      <c r="VDK123" s="141"/>
      <c r="VDL123" s="141"/>
      <c r="VDM123" s="141"/>
      <c r="VDN123" s="141"/>
      <c r="VDO123" s="141"/>
      <c r="VDP123" s="141"/>
      <c r="VDQ123" s="141"/>
      <c r="VDR123" s="141"/>
      <c r="VDS123" s="141"/>
      <c r="VDT123" s="141"/>
      <c r="VDU123" s="141"/>
      <c r="VDV123" s="141"/>
      <c r="VDW123" s="141"/>
      <c r="VDX123" s="141"/>
      <c r="VDY123" s="141"/>
      <c r="VDZ123" s="141"/>
      <c r="VEA123" s="141"/>
      <c r="VEB123" s="141"/>
      <c r="VEC123" s="141"/>
      <c r="VED123" s="141"/>
      <c r="VEE123" s="141"/>
      <c r="VEF123" s="141"/>
      <c r="VEG123" s="141"/>
      <c r="VEH123" s="141"/>
      <c r="VEI123" s="141"/>
      <c r="VEJ123" s="141"/>
      <c r="VEK123" s="141"/>
      <c r="VEL123" s="141"/>
      <c r="VEM123" s="141"/>
      <c r="VEN123" s="141"/>
      <c r="VEO123" s="141"/>
      <c r="VEP123" s="141"/>
      <c r="VEQ123" s="141"/>
      <c r="VER123" s="141"/>
      <c r="VES123" s="141"/>
      <c r="VET123" s="141"/>
      <c r="VEU123" s="141"/>
      <c r="VEV123" s="141"/>
      <c r="VEW123" s="141"/>
      <c r="VEX123" s="141"/>
      <c r="VEY123" s="141"/>
      <c r="VEZ123" s="141"/>
      <c r="VFA123" s="141"/>
      <c r="VFB123" s="141"/>
      <c r="VFC123" s="141"/>
      <c r="VFD123" s="141"/>
      <c r="VFE123" s="141"/>
      <c r="VFF123" s="141"/>
      <c r="VFG123" s="141"/>
      <c r="VFH123" s="141"/>
      <c r="VFI123" s="141"/>
      <c r="VFJ123" s="141"/>
      <c r="VFK123" s="141"/>
      <c r="VFL123" s="141"/>
      <c r="VFM123" s="141"/>
      <c r="VFN123" s="141"/>
      <c r="VFO123" s="141"/>
      <c r="VFP123" s="141"/>
      <c r="VFQ123" s="141"/>
      <c r="VFR123" s="141"/>
      <c r="VFS123" s="141"/>
      <c r="VFT123" s="141"/>
      <c r="VFU123" s="141"/>
      <c r="VFV123" s="141"/>
      <c r="VFW123" s="141"/>
      <c r="VFX123" s="141"/>
      <c r="VFY123" s="141"/>
      <c r="VFZ123" s="141"/>
      <c r="VGA123" s="141"/>
      <c r="VGB123" s="141"/>
      <c r="VGC123" s="141"/>
      <c r="VGD123" s="141"/>
      <c r="VGE123" s="141"/>
      <c r="VGF123" s="141"/>
      <c r="VGG123" s="141"/>
      <c r="VGH123" s="141"/>
      <c r="VGI123" s="141"/>
      <c r="VGJ123" s="141"/>
      <c r="VGK123" s="141"/>
      <c r="VGL123" s="141"/>
      <c r="VGM123" s="141"/>
      <c r="VGN123" s="141"/>
      <c r="VGO123" s="141"/>
      <c r="VGP123" s="141"/>
      <c r="VGQ123" s="141"/>
      <c r="VGR123" s="141"/>
      <c r="VGS123" s="141"/>
      <c r="VGT123" s="141"/>
      <c r="VGU123" s="141"/>
      <c r="VGV123" s="141"/>
      <c r="VGW123" s="141"/>
      <c r="VGX123" s="141"/>
      <c r="VGY123" s="141"/>
      <c r="VGZ123" s="141"/>
      <c r="VHA123" s="141"/>
      <c r="VHB123" s="141"/>
      <c r="VHC123" s="141"/>
      <c r="VHD123" s="141"/>
      <c r="VHE123" s="141"/>
      <c r="VHF123" s="141"/>
      <c r="VHG123" s="141"/>
      <c r="VHH123" s="141"/>
      <c r="VHI123" s="141"/>
      <c r="VHJ123" s="141"/>
      <c r="VHK123" s="141"/>
      <c r="VHL123" s="141"/>
      <c r="VHM123" s="141"/>
      <c r="VHN123" s="141"/>
      <c r="VHO123" s="141"/>
      <c r="VHP123" s="141"/>
      <c r="VHQ123" s="141"/>
      <c r="VHR123" s="141"/>
      <c r="VHS123" s="141"/>
      <c r="VHT123" s="141"/>
      <c r="VHU123" s="141"/>
      <c r="VHV123" s="141"/>
      <c r="VHW123" s="141"/>
      <c r="VHX123" s="141"/>
      <c r="VHY123" s="141"/>
      <c r="VHZ123" s="141"/>
      <c r="VIA123" s="141"/>
      <c r="VIB123" s="141"/>
      <c r="VIC123" s="141"/>
      <c r="VID123" s="141"/>
      <c r="VIE123" s="141"/>
      <c r="VIF123" s="141"/>
      <c r="VIG123" s="141"/>
      <c r="VIH123" s="141"/>
      <c r="VII123" s="141"/>
      <c r="VIJ123" s="141"/>
      <c r="VIK123" s="141"/>
      <c r="VIL123" s="141"/>
      <c r="VIM123" s="141"/>
      <c r="VIN123" s="141"/>
      <c r="VIO123" s="141"/>
      <c r="VIP123" s="141"/>
      <c r="VIQ123" s="141"/>
      <c r="VIR123" s="141"/>
      <c r="VIS123" s="141"/>
      <c r="VIT123" s="141"/>
      <c r="VIU123" s="141"/>
      <c r="VIV123" s="141"/>
      <c r="VIW123" s="141"/>
      <c r="VIX123" s="141"/>
      <c r="VIY123" s="141"/>
      <c r="VIZ123" s="141"/>
      <c r="VJA123" s="141"/>
      <c r="VJB123" s="141"/>
      <c r="VJC123" s="141"/>
      <c r="VJD123" s="141"/>
      <c r="VJE123" s="141"/>
      <c r="VJF123" s="141"/>
      <c r="VJG123" s="141"/>
      <c r="VJH123" s="141"/>
      <c r="VJI123" s="141"/>
      <c r="VJJ123" s="141"/>
      <c r="VJK123" s="141"/>
      <c r="VJL123" s="141"/>
      <c r="VJM123" s="141"/>
      <c r="VJN123" s="141"/>
      <c r="VJO123" s="141"/>
      <c r="VJP123" s="141"/>
      <c r="VJQ123" s="141"/>
      <c r="VJR123" s="141"/>
      <c r="VJS123" s="141"/>
      <c r="VJT123" s="141"/>
      <c r="VJU123" s="141"/>
      <c r="VJV123" s="141"/>
      <c r="VJW123" s="141"/>
      <c r="VJX123" s="141"/>
      <c r="VJY123" s="141"/>
      <c r="VJZ123" s="141"/>
      <c r="VKA123" s="141"/>
      <c r="VKB123" s="141"/>
      <c r="VKC123" s="141"/>
      <c r="VKD123" s="141"/>
      <c r="VKE123" s="141"/>
      <c r="VKF123" s="141"/>
      <c r="VKG123" s="141"/>
      <c r="VKH123" s="141"/>
      <c r="VKI123" s="141"/>
      <c r="VKJ123" s="141"/>
      <c r="VKK123" s="141"/>
      <c r="VKL123" s="141"/>
      <c r="VKM123" s="141"/>
      <c r="VKN123" s="141"/>
      <c r="VKO123" s="141"/>
      <c r="VKP123" s="141"/>
      <c r="VKQ123" s="141"/>
      <c r="VKR123" s="141"/>
      <c r="VKS123" s="141"/>
      <c r="VKT123" s="141"/>
      <c r="VKU123" s="141"/>
      <c r="VKV123" s="141"/>
      <c r="VKW123" s="141"/>
      <c r="VKX123" s="141"/>
      <c r="VKY123" s="141"/>
      <c r="VKZ123" s="141"/>
      <c r="VLA123" s="141"/>
      <c r="VLB123" s="141"/>
      <c r="VLC123" s="141"/>
      <c r="VLD123" s="141"/>
      <c r="VLE123" s="141"/>
      <c r="VLF123" s="141"/>
      <c r="VLG123" s="141"/>
      <c r="VLH123" s="141"/>
      <c r="VLI123" s="141"/>
      <c r="VLJ123" s="141"/>
      <c r="VLK123" s="141"/>
      <c r="VLL123" s="141"/>
      <c r="VLM123" s="141"/>
      <c r="VLN123" s="141"/>
      <c r="VLO123" s="141"/>
      <c r="VLP123" s="141"/>
      <c r="VLQ123" s="141"/>
      <c r="VLR123" s="141"/>
      <c r="VLS123" s="141"/>
      <c r="VLT123" s="141"/>
      <c r="VLU123" s="141"/>
      <c r="VLV123" s="141"/>
      <c r="VLW123" s="141"/>
      <c r="VLX123" s="141"/>
      <c r="VLY123" s="141"/>
      <c r="VLZ123" s="141"/>
      <c r="VMA123" s="141"/>
      <c r="VMB123" s="141"/>
      <c r="VMC123" s="141"/>
      <c r="VMD123" s="141"/>
      <c r="VME123" s="141"/>
      <c r="VMF123" s="141"/>
      <c r="VMG123" s="141"/>
      <c r="VMH123" s="141"/>
      <c r="VMI123" s="141"/>
      <c r="VMJ123" s="141"/>
      <c r="VMK123" s="141"/>
      <c r="VML123" s="141"/>
      <c r="VMM123" s="141"/>
      <c r="VMN123" s="141"/>
      <c r="VMO123" s="141"/>
      <c r="VMP123" s="141"/>
      <c r="VMQ123" s="141"/>
      <c r="VMR123" s="141"/>
      <c r="VMS123" s="141"/>
      <c r="VMT123" s="141"/>
      <c r="VMU123" s="141"/>
      <c r="VMV123" s="141"/>
      <c r="VMW123" s="141"/>
      <c r="VMX123" s="141"/>
      <c r="VMY123" s="141"/>
      <c r="VMZ123" s="141"/>
      <c r="VNA123" s="141"/>
      <c r="VNB123" s="141"/>
      <c r="VNC123" s="141"/>
      <c r="VND123" s="141"/>
      <c r="VNE123" s="141"/>
      <c r="VNF123" s="141"/>
      <c r="VNG123" s="141"/>
      <c r="VNH123" s="141"/>
      <c r="VNI123" s="141"/>
      <c r="VNJ123" s="141"/>
      <c r="VNK123" s="141"/>
      <c r="VNL123" s="141"/>
      <c r="VNM123" s="141"/>
      <c r="VNN123" s="141"/>
      <c r="VNO123" s="141"/>
      <c r="VNP123" s="141"/>
      <c r="VNQ123" s="141"/>
      <c r="VNR123" s="141"/>
      <c r="VNS123" s="141"/>
      <c r="VNT123" s="141"/>
      <c r="VNU123" s="141"/>
      <c r="VNV123" s="141"/>
      <c r="VNW123" s="141"/>
      <c r="VNX123" s="141"/>
      <c r="VNY123" s="141"/>
      <c r="VNZ123" s="141"/>
      <c r="VOA123" s="141"/>
      <c r="VOB123" s="141"/>
      <c r="VOC123" s="141"/>
      <c r="VOD123" s="141"/>
      <c r="VOE123" s="141"/>
      <c r="VOF123" s="141"/>
      <c r="VOG123" s="141"/>
      <c r="VOH123" s="141"/>
      <c r="VOI123" s="141"/>
      <c r="VOJ123" s="141"/>
      <c r="VOK123" s="141"/>
      <c r="VOL123" s="141"/>
      <c r="VOM123" s="141"/>
      <c r="VON123" s="141"/>
      <c r="VOO123" s="141"/>
      <c r="VOP123" s="141"/>
      <c r="VOQ123" s="141"/>
      <c r="VOR123" s="141"/>
      <c r="VOS123" s="141"/>
      <c r="VOT123" s="141"/>
      <c r="VOU123" s="141"/>
      <c r="VOV123" s="141"/>
      <c r="VOW123" s="141"/>
      <c r="VOX123" s="141"/>
      <c r="VOY123" s="141"/>
      <c r="VOZ123" s="141"/>
      <c r="VPA123" s="141"/>
      <c r="VPB123" s="141"/>
      <c r="VPC123" s="141"/>
      <c r="VPD123" s="141"/>
      <c r="VPE123" s="141"/>
      <c r="VPF123" s="141"/>
      <c r="VPG123" s="141"/>
      <c r="VPH123" s="141"/>
      <c r="VPI123" s="141"/>
      <c r="VPJ123" s="141"/>
      <c r="VPK123" s="141"/>
      <c r="VPL123" s="141"/>
      <c r="VPM123" s="141"/>
      <c r="VPN123" s="141"/>
      <c r="VPO123" s="141"/>
      <c r="VPP123" s="141"/>
      <c r="VPQ123" s="141"/>
      <c r="VPR123" s="141"/>
      <c r="VPS123" s="141"/>
      <c r="VPT123" s="141"/>
      <c r="VPU123" s="141"/>
      <c r="VPV123" s="141"/>
      <c r="VPW123" s="141"/>
      <c r="VPX123" s="141"/>
      <c r="VPY123" s="141"/>
      <c r="VPZ123" s="141"/>
      <c r="VQA123" s="141"/>
      <c r="VQB123" s="141"/>
      <c r="VQC123" s="141"/>
      <c r="VQD123" s="141"/>
      <c r="VQE123" s="141"/>
      <c r="VQF123" s="141"/>
      <c r="VQG123" s="141"/>
      <c r="VQH123" s="141"/>
      <c r="VQI123" s="141"/>
      <c r="VQJ123" s="141"/>
      <c r="VQK123" s="141"/>
      <c r="VQL123" s="141"/>
      <c r="VQM123" s="141"/>
      <c r="VQN123" s="141"/>
      <c r="VQO123" s="141"/>
      <c r="VQP123" s="141"/>
      <c r="VQQ123" s="141"/>
      <c r="VQR123" s="141"/>
      <c r="VQS123" s="141"/>
      <c r="VQT123" s="141"/>
      <c r="VQU123" s="141"/>
      <c r="VQV123" s="141"/>
      <c r="VQW123" s="141"/>
      <c r="VQX123" s="141"/>
      <c r="VQY123" s="141"/>
      <c r="VQZ123" s="141"/>
      <c r="VRA123" s="141"/>
      <c r="VRB123" s="141"/>
      <c r="VRC123" s="141"/>
      <c r="VRD123" s="141"/>
      <c r="VRE123" s="141"/>
      <c r="VRF123" s="141"/>
      <c r="VRG123" s="141"/>
      <c r="VRH123" s="141"/>
      <c r="VRI123" s="141"/>
      <c r="VRJ123" s="141"/>
      <c r="VRK123" s="141"/>
      <c r="VRL123" s="141"/>
      <c r="VRM123" s="141"/>
      <c r="VRN123" s="141"/>
      <c r="VRO123" s="141"/>
      <c r="VRP123" s="141"/>
      <c r="VRQ123" s="141"/>
      <c r="VRR123" s="141"/>
      <c r="VRS123" s="141"/>
      <c r="VRT123" s="141"/>
      <c r="VRU123" s="141"/>
      <c r="VRV123" s="141"/>
      <c r="VRW123" s="141"/>
      <c r="VRX123" s="141"/>
      <c r="VRY123" s="141"/>
      <c r="VRZ123" s="141"/>
      <c r="VSA123" s="141"/>
      <c r="VSB123" s="141"/>
      <c r="VSC123" s="141"/>
      <c r="VSD123" s="141"/>
      <c r="VSE123" s="141"/>
      <c r="VSF123" s="141"/>
      <c r="VSG123" s="141"/>
      <c r="VSH123" s="141"/>
      <c r="VSI123" s="141"/>
      <c r="VSJ123" s="141"/>
      <c r="VSK123" s="141"/>
      <c r="VSL123" s="141"/>
      <c r="VSM123" s="141"/>
      <c r="VSN123" s="141"/>
      <c r="VSO123" s="141"/>
      <c r="VSP123" s="141"/>
      <c r="VSQ123" s="141"/>
      <c r="VSR123" s="141"/>
      <c r="VSS123" s="141"/>
      <c r="VST123" s="141"/>
      <c r="VSU123" s="141"/>
      <c r="VSV123" s="141"/>
      <c r="VSW123" s="141"/>
      <c r="VSX123" s="141"/>
      <c r="VSY123" s="141"/>
      <c r="VSZ123" s="141"/>
      <c r="VTA123" s="141"/>
      <c r="VTB123" s="141"/>
      <c r="VTC123" s="141"/>
      <c r="VTD123" s="141"/>
      <c r="VTE123" s="141"/>
      <c r="VTF123" s="141"/>
      <c r="VTG123" s="141"/>
      <c r="VTH123" s="141"/>
      <c r="VTI123" s="141"/>
      <c r="VTJ123" s="141"/>
      <c r="VTK123" s="141"/>
      <c r="VTL123" s="141"/>
      <c r="VTM123" s="141"/>
      <c r="VTN123" s="141"/>
      <c r="VTO123" s="141"/>
      <c r="VTP123" s="141"/>
      <c r="VTQ123" s="141"/>
      <c r="VTR123" s="141"/>
      <c r="VTS123" s="141"/>
      <c r="VTT123" s="141"/>
      <c r="VTU123" s="141"/>
      <c r="VTV123" s="141"/>
      <c r="VTW123" s="141"/>
      <c r="VTX123" s="141"/>
      <c r="VTY123" s="141"/>
      <c r="VTZ123" s="141"/>
      <c r="VUA123" s="141"/>
      <c r="VUB123" s="141"/>
      <c r="VUC123" s="141"/>
      <c r="VUD123" s="141"/>
      <c r="VUE123" s="141"/>
      <c r="VUF123" s="141"/>
      <c r="VUG123" s="141"/>
      <c r="VUH123" s="141"/>
      <c r="VUI123" s="141"/>
      <c r="VUJ123" s="141"/>
      <c r="VUK123" s="141"/>
      <c r="VUL123" s="141"/>
      <c r="VUM123" s="141"/>
      <c r="VUN123" s="141"/>
      <c r="VUO123" s="141"/>
      <c r="VUP123" s="141"/>
      <c r="VUQ123" s="141"/>
      <c r="VUR123" s="141"/>
      <c r="VUS123" s="141"/>
      <c r="VUT123" s="141"/>
      <c r="VUU123" s="141"/>
      <c r="VUV123" s="141"/>
      <c r="VUW123" s="141"/>
      <c r="VUX123" s="141"/>
      <c r="VUY123" s="141"/>
      <c r="VUZ123" s="141"/>
      <c r="VVA123" s="141"/>
      <c r="VVB123" s="141"/>
      <c r="VVC123" s="141"/>
      <c r="VVD123" s="141"/>
      <c r="VVE123" s="141"/>
      <c r="VVF123" s="141"/>
      <c r="VVG123" s="141"/>
      <c r="VVH123" s="141"/>
      <c r="VVI123" s="141"/>
      <c r="VVJ123" s="141"/>
      <c r="VVK123" s="141"/>
      <c r="VVL123" s="141"/>
      <c r="VVM123" s="141"/>
      <c r="VVN123" s="141"/>
      <c r="VVO123" s="141"/>
      <c r="VVP123" s="141"/>
      <c r="VVQ123" s="141"/>
      <c r="VVR123" s="141"/>
      <c r="VVS123" s="141"/>
      <c r="VVT123" s="141"/>
      <c r="VVU123" s="141"/>
      <c r="VVV123" s="141"/>
      <c r="VVW123" s="141"/>
      <c r="VVX123" s="141"/>
      <c r="VVY123" s="141"/>
      <c r="VVZ123" s="141"/>
      <c r="VWA123" s="141"/>
      <c r="VWB123" s="141"/>
      <c r="VWC123" s="141"/>
      <c r="VWD123" s="141"/>
      <c r="VWE123" s="141"/>
      <c r="VWF123" s="141"/>
      <c r="VWG123" s="141"/>
      <c r="VWH123" s="141"/>
      <c r="VWI123" s="141"/>
      <c r="VWJ123" s="141"/>
      <c r="VWK123" s="141"/>
      <c r="VWL123" s="141"/>
      <c r="VWM123" s="141"/>
      <c r="VWN123" s="141"/>
      <c r="VWO123" s="141"/>
      <c r="VWP123" s="141"/>
      <c r="VWQ123" s="141"/>
      <c r="VWR123" s="141"/>
      <c r="VWS123" s="141"/>
      <c r="VWT123" s="141"/>
      <c r="VWU123" s="141"/>
      <c r="VWV123" s="141"/>
      <c r="VWW123" s="141"/>
      <c r="VWX123" s="141"/>
      <c r="VWY123" s="141"/>
      <c r="VWZ123" s="141"/>
      <c r="VXA123" s="141"/>
      <c r="VXB123" s="141"/>
      <c r="VXC123" s="141"/>
      <c r="VXD123" s="141"/>
      <c r="VXE123" s="141"/>
      <c r="VXF123" s="141"/>
      <c r="VXG123" s="141"/>
      <c r="VXH123" s="141"/>
      <c r="VXI123" s="141"/>
      <c r="VXJ123" s="141"/>
      <c r="VXK123" s="141"/>
      <c r="VXL123" s="141"/>
      <c r="VXM123" s="141"/>
      <c r="VXN123" s="141"/>
      <c r="VXO123" s="141"/>
      <c r="VXP123" s="141"/>
      <c r="VXQ123" s="141"/>
      <c r="VXR123" s="141"/>
      <c r="VXS123" s="141"/>
      <c r="VXT123" s="141"/>
      <c r="VXU123" s="141"/>
      <c r="VXV123" s="141"/>
      <c r="VXW123" s="141"/>
      <c r="VXX123" s="141"/>
      <c r="VXY123" s="141"/>
      <c r="VXZ123" s="141"/>
      <c r="VYA123" s="141"/>
      <c r="VYB123" s="141"/>
      <c r="VYC123" s="141"/>
      <c r="VYD123" s="141"/>
      <c r="VYE123" s="141"/>
      <c r="VYF123" s="141"/>
      <c r="VYG123" s="141"/>
      <c r="VYH123" s="141"/>
      <c r="VYI123" s="141"/>
      <c r="VYJ123" s="141"/>
      <c r="VYK123" s="141"/>
      <c r="VYL123" s="141"/>
      <c r="VYM123" s="141"/>
      <c r="VYN123" s="141"/>
      <c r="VYO123" s="141"/>
      <c r="VYP123" s="141"/>
      <c r="VYQ123" s="141"/>
      <c r="VYR123" s="141"/>
      <c r="VYS123" s="141"/>
      <c r="VYT123" s="141"/>
      <c r="VYU123" s="141"/>
      <c r="VYV123" s="141"/>
      <c r="VYW123" s="141"/>
      <c r="VYX123" s="141"/>
      <c r="VYY123" s="141"/>
      <c r="VYZ123" s="141"/>
      <c r="VZA123" s="141"/>
      <c r="VZB123" s="141"/>
      <c r="VZC123" s="141"/>
      <c r="VZD123" s="141"/>
      <c r="VZE123" s="141"/>
      <c r="VZF123" s="141"/>
      <c r="VZG123" s="141"/>
      <c r="VZH123" s="141"/>
      <c r="VZI123" s="141"/>
      <c r="VZJ123" s="141"/>
      <c r="VZK123" s="141"/>
      <c r="VZL123" s="141"/>
      <c r="VZM123" s="141"/>
      <c r="VZN123" s="141"/>
      <c r="VZO123" s="141"/>
      <c r="VZP123" s="141"/>
      <c r="VZQ123" s="141"/>
      <c r="VZR123" s="141"/>
      <c r="VZS123" s="141"/>
      <c r="VZT123" s="141"/>
      <c r="VZU123" s="141"/>
      <c r="VZV123" s="141"/>
      <c r="VZW123" s="141"/>
      <c r="VZX123" s="141"/>
      <c r="VZY123" s="141"/>
      <c r="VZZ123" s="141"/>
      <c r="WAA123" s="141"/>
      <c r="WAB123" s="141"/>
      <c r="WAC123" s="141"/>
      <c r="WAD123" s="141"/>
      <c r="WAE123" s="141"/>
      <c r="WAF123" s="141"/>
      <c r="WAG123" s="141"/>
      <c r="WAH123" s="141"/>
      <c r="WAI123" s="141"/>
      <c r="WAJ123" s="141"/>
      <c r="WAK123" s="141"/>
      <c r="WAL123" s="141"/>
      <c r="WAM123" s="141"/>
      <c r="WAN123" s="141"/>
      <c r="WAO123" s="141"/>
      <c r="WAP123" s="141"/>
      <c r="WAQ123" s="141"/>
      <c r="WAR123" s="141"/>
      <c r="WAS123" s="141"/>
      <c r="WAT123" s="141"/>
      <c r="WAU123" s="141"/>
      <c r="WAV123" s="141"/>
      <c r="WAW123" s="141"/>
      <c r="WAX123" s="141"/>
      <c r="WAY123" s="141"/>
      <c r="WAZ123" s="141"/>
      <c r="WBA123" s="141"/>
      <c r="WBB123" s="141"/>
      <c r="WBC123" s="141"/>
      <c r="WBD123" s="141"/>
      <c r="WBE123" s="141"/>
      <c r="WBF123" s="141"/>
      <c r="WBG123" s="141"/>
      <c r="WBH123" s="141"/>
      <c r="WBI123" s="141"/>
      <c r="WBJ123" s="141"/>
      <c r="WBK123" s="141"/>
      <c r="WBL123" s="141"/>
      <c r="WBM123" s="141"/>
      <c r="WBN123" s="141"/>
      <c r="WBO123" s="141"/>
      <c r="WBP123" s="141"/>
      <c r="WBQ123" s="141"/>
      <c r="WBR123" s="141"/>
      <c r="WBS123" s="141"/>
      <c r="WBT123" s="141"/>
      <c r="WBU123" s="141"/>
      <c r="WBV123" s="141"/>
      <c r="WBW123" s="141"/>
      <c r="WBX123" s="141"/>
      <c r="WBY123" s="141"/>
      <c r="WBZ123" s="141"/>
      <c r="WCA123" s="141"/>
      <c r="WCB123" s="141"/>
      <c r="WCC123" s="141"/>
      <c r="WCD123" s="141"/>
      <c r="WCE123" s="141"/>
      <c r="WCF123" s="141"/>
      <c r="WCG123" s="141"/>
      <c r="WCH123" s="141"/>
      <c r="WCI123" s="141"/>
      <c r="WCJ123" s="141"/>
      <c r="WCK123" s="141"/>
      <c r="WCL123" s="141"/>
      <c r="WCM123" s="141"/>
      <c r="WCN123" s="141"/>
      <c r="WCO123" s="141"/>
      <c r="WCP123" s="141"/>
      <c r="WCQ123" s="141"/>
      <c r="WCR123" s="141"/>
      <c r="WCS123" s="141"/>
      <c r="WCT123" s="141"/>
      <c r="WCU123" s="141"/>
      <c r="WCV123" s="141"/>
      <c r="WCW123" s="141"/>
      <c r="WCX123" s="141"/>
      <c r="WCY123" s="141"/>
      <c r="WCZ123" s="141"/>
      <c r="WDA123" s="141"/>
      <c r="WDB123" s="141"/>
      <c r="WDC123" s="141"/>
      <c r="WDD123" s="141"/>
      <c r="WDE123" s="141"/>
      <c r="WDF123" s="141"/>
      <c r="WDG123" s="141"/>
      <c r="WDH123" s="141"/>
      <c r="WDI123" s="141"/>
      <c r="WDJ123" s="141"/>
      <c r="WDK123" s="141"/>
      <c r="WDL123" s="141"/>
      <c r="WDM123" s="141"/>
      <c r="WDN123" s="141"/>
      <c r="WDO123" s="141"/>
      <c r="WDP123" s="141"/>
      <c r="WDQ123" s="141"/>
      <c r="WDR123" s="141"/>
      <c r="WDS123" s="141"/>
      <c r="WDT123" s="141"/>
      <c r="WDU123" s="141"/>
      <c r="WDV123" s="141"/>
      <c r="WDW123" s="141"/>
      <c r="WDX123" s="141"/>
      <c r="WDY123" s="141"/>
      <c r="WDZ123" s="141"/>
      <c r="WEA123" s="141"/>
      <c r="WEB123" s="141"/>
      <c r="WEC123" s="141"/>
      <c r="WED123" s="141"/>
      <c r="WEE123" s="141"/>
      <c r="WEF123" s="141"/>
      <c r="WEG123" s="141"/>
      <c r="WEH123" s="141"/>
      <c r="WEI123" s="141"/>
      <c r="WEJ123" s="141"/>
      <c r="WEK123" s="141"/>
      <c r="WEL123" s="141"/>
      <c r="WEM123" s="141"/>
      <c r="WEN123" s="141"/>
      <c r="WEO123" s="141"/>
      <c r="WEP123" s="141"/>
      <c r="WEQ123" s="141"/>
      <c r="WER123" s="141"/>
      <c r="WES123" s="141"/>
      <c r="WET123" s="141"/>
      <c r="WEU123" s="141"/>
      <c r="WEV123" s="141"/>
      <c r="WEW123" s="141"/>
      <c r="WEX123" s="141"/>
      <c r="WEY123" s="141"/>
      <c r="WEZ123" s="141"/>
      <c r="WFA123" s="141"/>
      <c r="WFB123" s="141"/>
      <c r="WFC123" s="141"/>
      <c r="WFD123" s="141"/>
      <c r="WFE123" s="141"/>
      <c r="WFF123" s="141"/>
      <c r="WFG123" s="141"/>
      <c r="WFH123" s="141"/>
      <c r="WFI123" s="141"/>
      <c r="WFJ123" s="141"/>
      <c r="WFK123" s="141"/>
      <c r="WFL123" s="141"/>
      <c r="WFM123" s="141"/>
      <c r="WFN123" s="141"/>
      <c r="WFO123" s="141"/>
      <c r="WFP123" s="141"/>
      <c r="WFQ123" s="141"/>
      <c r="WFR123" s="141"/>
      <c r="WFS123" s="141"/>
      <c r="WFT123" s="141"/>
      <c r="WFU123" s="141"/>
      <c r="WFV123" s="141"/>
      <c r="WFW123" s="141"/>
      <c r="WFX123" s="141"/>
      <c r="WFY123" s="141"/>
      <c r="WFZ123" s="141"/>
      <c r="WGA123" s="141"/>
      <c r="WGB123" s="141"/>
      <c r="WGC123" s="141"/>
      <c r="WGD123" s="141"/>
      <c r="WGE123" s="141"/>
      <c r="WGF123" s="141"/>
      <c r="WGG123" s="141"/>
      <c r="WGH123" s="141"/>
      <c r="WGI123" s="141"/>
      <c r="WGJ123" s="141"/>
      <c r="WGK123" s="141"/>
      <c r="WGL123" s="141"/>
      <c r="WGM123" s="141"/>
      <c r="WGN123" s="141"/>
      <c r="WGO123" s="141"/>
      <c r="WGP123" s="141"/>
      <c r="WGQ123" s="141"/>
      <c r="WGR123" s="141"/>
      <c r="WGS123" s="141"/>
      <c r="WGT123" s="141"/>
      <c r="WGU123" s="141"/>
      <c r="WGV123" s="141"/>
      <c r="WGW123" s="141"/>
      <c r="WGX123" s="141"/>
      <c r="WGY123" s="141"/>
      <c r="WGZ123" s="141"/>
      <c r="WHA123" s="141"/>
      <c r="WHB123" s="141"/>
      <c r="WHC123" s="141"/>
      <c r="WHD123" s="141"/>
      <c r="WHE123" s="141"/>
      <c r="WHF123" s="141"/>
      <c r="WHG123" s="141"/>
      <c r="WHH123" s="141"/>
      <c r="WHI123" s="141"/>
      <c r="WHJ123" s="141"/>
      <c r="WHK123" s="141"/>
      <c r="WHL123" s="141"/>
      <c r="WHM123" s="141"/>
      <c r="WHN123" s="141"/>
      <c r="WHO123" s="141"/>
      <c r="WHP123" s="141"/>
      <c r="WHQ123" s="141"/>
      <c r="WHR123" s="141"/>
      <c r="WHS123" s="141"/>
      <c r="WHT123" s="141"/>
      <c r="WHU123" s="141"/>
      <c r="WHV123" s="141"/>
      <c r="WHW123" s="141"/>
      <c r="WHX123" s="141"/>
      <c r="WHY123" s="141"/>
      <c r="WHZ123" s="141"/>
      <c r="WIA123" s="141"/>
      <c r="WIB123" s="141"/>
      <c r="WIC123" s="141"/>
      <c r="WID123" s="141"/>
      <c r="WIE123" s="141"/>
      <c r="WIF123" s="141"/>
      <c r="WIG123" s="141"/>
      <c r="WIH123" s="141"/>
      <c r="WII123" s="141"/>
      <c r="WIJ123" s="141"/>
      <c r="WIK123" s="141"/>
      <c r="WIL123" s="141"/>
      <c r="WIM123" s="141"/>
      <c r="WIN123" s="141"/>
      <c r="WIO123" s="141"/>
      <c r="WIP123" s="141"/>
      <c r="WIQ123" s="141"/>
      <c r="WIR123" s="141"/>
      <c r="WIS123" s="141"/>
      <c r="WIT123" s="141"/>
      <c r="WIU123" s="141"/>
      <c r="WIV123" s="141"/>
      <c r="WIW123" s="141"/>
      <c r="WIX123" s="141"/>
      <c r="WIY123" s="141"/>
      <c r="WIZ123" s="141"/>
      <c r="WJA123" s="141"/>
      <c r="WJB123" s="141"/>
      <c r="WJC123" s="141"/>
      <c r="WJD123" s="141"/>
      <c r="WJE123" s="141"/>
      <c r="WJF123" s="141"/>
      <c r="WJG123" s="141"/>
      <c r="WJH123" s="141"/>
      <c r="WJI123" s="141"/>
      <c r="WJJ123" s="141"/>
      <c r="WJK123" s="141"/>
      <c r="WJL123" s="141"/>
      <c r="WJM123" s="141"/>
      <c r="WJN123" s="141"/>
      <c r="WJO123" s="141"/>
      <c r="WJP123" s="141"/>
      <c r="WJQ123" s="141"/>
      <c r="WJR123" s="141"/>
      <c r="WJS123" s="141"/>
      <c r="WJT123" s="141"/>
      <c r="WJU123" s="141"/>
      <c r="WJV123" s="141"/>
      <c r="WJW123" s="141"/>
      <c r="WJX123" s="141"/>
      <c r="WJY123" s="141"/>
      <c r="WJZ123" s="141"/>
      <c r="WKA123" s="141"/>
      <c r="WKB123" s="141"/>
      <c r="WKC123" s="141"/>
      <c r="WKD123" s="141"/>
      <c r="WKE123" s="141"/>
      <c r="WKF123" s="141"/>
      <c r="WKG123" s="141"/>
      <c r="WKH123" s="141"/>
      <c r="WKI123" s="141"/>
      <c r="WKJ123" s="141"/>
      <c r="WKK123" s="141"/>
      <c r="WKL123" s="141"/>
      <c r="WKM123" s="141"/>
      <c r="WKN123" s="141"/>
      <c r="WKO123" s="141"/>
      <c r="WKP123" s="141"/>
      <c r="WKQ123" s="141"/>
      <c r="WKR123" s="141"/>
      <c r="WKS123" s="141"/>
      <c r="WKT123" s="141"/>
      <c r="WKU123" s="141"/>
      <c r="WKV123" s="141"/>
      <c r="WKW123" s="141"/>
      <c r="WKX123" s="141"/>
      <c r="WKY123" s="141"/>
      <c r="WKZ123" s="141"/>
      <c r="WLA123" s="141"/>
      <c r="WLB123" s="141"/>
      <c r="WLC123" s="141"/>
      <c r="WLD123" s="141"/>
      <c r="WLE123" s="141"/>
      <c r="WLF123" s="141"/>
      <c r="WLG123" s="141"/>
      <c r="WLH123" s="141"/>
      <c r="WLI123" s="141"/>
      <c r="WLJ123" s="141"/>
      <c r="WLK123" s="141"/>
      <c r="WLL123" s="141"/>
      <c r="WLM123" s="141"/>
      <c r="WLN123" s="141"/>
      <c r="WLO123" s="141"/>
      <c r="WLP123" s="141"/>
      <c r="WLQ123" s="141"/>
      <c r="WLR123" s="141"/>
      <c r="WLS123" s="141"/>
      <c r="WLT123" s="141"/>
      <c r="WLU123" s="141"/>
      <c r="WLV123" s="141"/>
      <c r="WLW123" s="141"/>
      <c r="WLX123" s="141"/>
      <c r="WLY123" s="141"/>
      <c r="WLZ123" s="141"/>
      <c r="WMA123" s="141"/>
      <c r="WMB123" s="141"/>
      <c r="WMC123" s="141"/>
      <c r="WMD123" s="141"/>
      <c r="WME123" s="141"/>
      <c r="WMF123" s="141"/>
      <c r="WMG123" s="141"/>
      <c r="WMH123" s="141"/>
      <c r="WMI123" s="141"/>
      <c r="WMJ123" s="141"/>
      <c r="WMK123" s="141"/>
      <c r="WML123" s="141"/>
      <c r="WMM123" s="141"/>
      <c r="WMN123" s="141"/>
      <c r="WMO123" s="141"/>
      <c r="WMP123" s="141"/>
      <c r="WMQ123" s="141"/>
      <c r="WMR123" s="141"/>
      <c r="WMS123" s="141"/>
      <c r="WMT123" s="141"/>
      <c r="WMU123" s="141"/>
      <c r="WMV123" s="141"/>
      <c r="WMW123" s="141"/>
      <c r="WMX123" s="141"/>
      <c r="WMY123" s="141"/>
      <c r="WMZ123" s="141"/>
      <c r="WNA123" s="141"/>
      <c r="WNB123" s="141"/>
      <c r="WNC123" s="141"/>
      <c r="WND123" s="141"/>
      <c r="WNE123" s="141"/>
      <c r="WNF123" s="141"/>
      <c r="WNG123" s="141"/>
      <c r="WNH123" s="141"/>
      <c r="WNI123" s="141"/>
      <c r="WNJ123" s="141"/>
      <c r="WNK123" s="141"/>
      <c r="WNL123" s="141"/>
      <c r="WNM123" s="141"/>
      <c r="WNN123" s="141"/>
      <c r="WNO123" s="141"/>
      <c r="WNP123" s="141"/>
      <c r="WNQ123" s="141"/>
      <c r="WNR123" s="141"/>
      <c r="WNS123" s="141"/>
      <c r="WNT123" s="141"/>
      <c r="WNU123" s="141"/>
      <c r="WNV123" s="141"/>
      <c r="WNW123" s="141"/>
      <c r="WNX123" s="141"/>
      <c r="WNY123" s="141"/>
      <c r="WNZ123" s="141"/>
      <c r="WOA123" s="141"/>
      <c r="WOB123" s="141"/>
      <c r="WOC123" s="141"/>
      <c r="WOD123" s="141"/>
      <c r="WOE123" s="141"/>
      <c r="WOF123" s="141"/>
      <c r="WOG123" s="141"/>
      <c r="WOH123" s="141"/>
      <c r="WOI123" s="141"/>
      <c r="WOJ123" s="141"/>
      <c r="WOK123" s="141"/>
      <c r="WOL123" s="141"/>
      <c r="WOM123" s="141"/>
      <c r="WON123" s="141"/>
      <c r="WOO123" s="141"/>
      <c r="WOP123" s="141"/>
      <c r="WOQ123" s="141"/>
      <c r="WOR123" s="141"/>
      <c r="WOS123" s="141"/>
      <c r="WOT123" s="141"/>
      <c r="WOU123" s="141"/>
      <c r="WOV123" s="141"/>
      <c r="WOW123" s="141"/>
      <c r="WOX123" s="141"/>
      <c r="WOY123" s="141"/>
      <c r="WOZ123" s="141"/>
      <c r="WPA123" s="141"/>
      <c r="WPB123" s="141"/>
      <c r="WPC123" s="141"/>
      <c r="WPD123" s="141"/>
      <c r="WPE123" s="141"/>
      <c r="WPF123" s="141"/>
      <c r="WPG123" s="141"/>
      <c r="WPH123" s="141"/>
      <c r="WPI123" s="141"/>
      <c r="WPJ123" s="141"/>
      <c r="WPK123" s="141"/>
      <c r="WPL123" s="141"/>
      <c r="WPM123" s="141"/>
      <c r="WPN123" s="141"/>
      <c r="WPO123" s="141"/>
      <c r="WPP123" s="141"/>
      <c r="WPQ123" s="141"/>
      <c r="WPR123" s="141"/>
      <c r="WPS123" s="141"/>
      <c r="WPT123" s="141"/>
      <c r="WPU123" s="141"/>
      <c r="WPV123" s="141"/>
      <c r="WPW123" s="141"/>
      <c r="WPX123" s="141"/>
      <c r="WPY123" s="141"/>
      <c r="WPZ123" s="141"/>
      <c r="WQA123" s="141"/>
      <c r="WQB123" s="141"/>
      <c r="WQC123" s="141"/>
      <c r="WQD123" s="141"/>
      <c r="WQE123" s="141"/>
      <c r="WQF123" s="141"/>
      <c r="WQG123" s="141"/>
      <c r="WQH123" s="141"/>
      <c r="WQI123" s="141"/>
      <c r="WQJ123" s="141"/>
      <c r="WQK123" s="141"/>
      <c r="WQL123" s="141"/>
      <c r="WQM123" s="141"/>
      <c r="WQN123" s="141"/>
      <c r="WQO123" s="141"/>
      <c r="WQP123" s="141"/>
      <c r="WQQ123" s="141"/>
      <c r="WQR123" s="141"/>
      <c r="WQS123" s="141"/>
      <c r="WQT123" s="141"/>
      <c r="WQU123" s="141"/>
      <c r="WQV123" s="141"/>
      <c r="WQW123" s="141"/>
      <c r="WQX123" s="141"/>
      <c r="WQY123" s="141"/>
      <c r="WQZ123" s="141"/>
      <c r="WRA123" s="141"/>
      <c r="WRB123" s="141"/>
      <c r="WRC123" s="141"/>
      <c r="WRD123" s="141"/>
      <c r="WRE123" s="141"/>
      <c r="WRF123" s="141"/>
      <c r="WRG123" s="141"/>
      <c r="WRH123" s="141"/>
      <c r="WRI123" s="141"/>
      <c r="WRJ123" s="141"/>
      <c r="WRK123" s="141"/>
      <c r="WRL123" s="141"/>
      <c r="WRM123" s="141"/>
      <c r="WRN123" s="141"/>
      <c r="WRO123" s="141"/>
      <c r="WRP123" s="141"/>
      <c r="WRQ123" s="141"/>
      <c r="WRR123" s="141"/>
      <c r="WRS123" s="141"/>
      <c r="WRT123" s="141"/>
      <c r="WRU123" s="141"/>
      <c r="WRV123" s="141"/>
      <c r="WRW123" s="141"/>
      <c r="WRX123" s="141"/>
      <c r="WRY123" s="141"/>
      <c r="WRZ123" s="141"/>
      <c r="WSA123" s="141"/>
      <c r="WSB123" s="141"/>
      <c r="WSC123" s="141"/>
      <c r="WSD123" s="141"/>
      <c r="WSE123" s="141"/>
      <c r="WSF123" s="141"/>
      <c r="WSG123" s="141"/>
      <c r="WSH123" s="141"/>
      <c r="WSI123" s="141"/>
      <c r="WSJ123" s="141"/>
      <c r="WSK123" s="141"/>
      <c r="WSL123" s="141"/>
      <c r="WSM123" s="141"/>
      <c r="WSN123" s="141"/>
      <c r="WSO123" s="141"/>
      <c r="WSP123" s="141"/>
      <c r="WSQ123" s="141"/>
      <c r="WSR123" s="141"/>
      <c r="WSS123" s="141"/>
      <c r="WST123" s="141"/>
      <c r="WSU123" s="141"/>
      <c r="WSV123" s="141"/>
      <c r="WSW123" s="141"/>
      <c r="WSX123" s="141"/>
      <c r="WSY123" s="141"/>
      <c r="WSZ123" s="141"/>
      <c r="WTA123" s="141"/>
      <c r="WTB123" s="141"/>
      <c r="WTC123" s="141"/>
      <c r="WTD123" s="141"/>
      <c r="WTE123" s="141"/>
      <c r="WTF123" s="141"/>
      <c r="WTG123" s="141"/>
      <c r="WTH123" s="141"/>
      <c r="WTI123" s="141"/>
      <c r="WTJ123" s="141"/>
      <c r="WTK123" s="141"/>
      <c r="WTL123" s="141"/>
      <c r="WTM123" s="141"/>
      <c r="WTN123" s="141"/>
      <c r="WTO123" s="141"/>
      <c r="WTP123" s="141"/>
      <c r="WTQ123" s="141"/>
      <c r="WTR123" s="141"/>
      <c r="WTS123" s="141"/>
      <c r="WTT123" s="141"/>
      <c r="WTU123" s="141"/>
      <c r="WTV123" s="141"/>
      <c r="WTW123" s="141"/>
      <c r="WTX123" s="141"/>
      <c r="WTY123" s="141"/>
      <c r="WTZ123" s="141"/>
      <c r="WUA123" s="141"/>
      <c r="WUB123" s="141"/>
      <c r="WUC123" s="141"/>
      <c r="WUD123" s="141"/>
      <c r="WUE123" s="141"/>
      <c r="WUF123" s="141"/>
      <c r="WUG123" s="141"/>
      <c r="WUH123" s="141"/>
      <c r="WUI123" s="141"/>
      <c r="WUJ123" s="141"/>
      <c r="WUK123" s="141"/>
      <c r="WUL123" s="141"/>
      <c r="WUM123" s="141"/>
      <c r="WUN123" s="141"/>
      <c r="WUO123" s="141"/>
      <c r="WUP123" s="141"/>
      <c r="WUQ123" s="141"/>
      <c r="WUR123" s="141"/>
      <c r="WUS123" s="141"/>
      <c r="WUT123" s="141"/>
      <c r="WUU123" s="141"/>
      <c r="WUV123" s="141"/>
      <c r="WUW123" s="141"/>
      <c r="WUX123" s="141"/>
      <c r="WUY123" s="141"/>
      <c r="WUZ123" s="141"/>
      <c r="WVA123" s="141"/>
      <c r="WVB123" s="141"/>
      <c r="WVC123" s="141"/>
      <c r="WVD123" s="141"/>
      <c r="WVE123" s="141"/>
      <c r="WVF123" s="141"/>
      <c r="WVG123" s="141"/>
      <c r="WVH123" s="141"/>
      <c r="WVI123" s="141"/>
      <c r="WVJ123" s="141"/>
      <c r="WVK123" s="141"/>
      <c r="WVL123" s="141"/>
      <c r="WVM123" s="141"/>
      <c r="WVN123" s="141"/>
      <c r="WVO123" s="141"/>
      <c r="WVP123" s="141"/>
      <c r="WVQ123" s="141"/>
      <c r="WVR123" s="141"/>
      <c r="WVS123" s="141"/>
      <c r="WVT123" s="141"/>
      <c r="WVU123" s="141"/>
      <c r="WVV123" s="141"/>
      <c r="WVW123" s="141"/>
      <c r="WVX123" s="141"/>
      <c r="WVY123" s="141"/>
      <c r="WVZ123" s="141"/>
      <c r="WWA123" s="141"/>
      <c r="WWB123" s="141"/>
      <c r="WWC123" s="141"/>
      <c r="WWD123" s="141"/>
      <c r="WWE123" s="141"/>
      <c r="WWF123" s="141"/>
      <c r="WWG123" s="141"/>
      <c r="WWH123" s="141"/>
      <c r="WWI123" s="141"/>
      <c r="WWJ123" s="141"/>
      <c r="WWK123" s="141"/>
      <c r="WWL123" s="141"/>
      <c r="WWM123" s="141"/>
      <c r="WWN123" s="141"/>
      <c r="WWO123" s="141"/>
      <c r="WWP123" s="141"/>
      <c r="WWQ123" s="141"/>
      <c r="WWR123" s="141"/>
      <c r="WWS123" s="141"/>
      <c r="WWT123" s="141"/>
      <c r="WWU123" s="141"/>
      <c r="WWV123" s="141"/>
      <c r="WWW123" s="141"/>
      <c r="WWX123" s="141"/>
      <c r="WWY123" s="141"/>
      <c r="WWZ123" s="141"/>
      <c r="WXA123" s="141"/>
      <c r="WXB123" s="141"/>
      <c r="WXC123" s="141"/>
      <c r="WXD123" s="141"/>
      <c r="WXE123" s="141"/>
      <c r="WXF123" s="141"/>
      <c r="WXG123" s="141"/>
      <c r="WXH123" s="141"/>
      <c r="WXI123" s="141"/>
      <c r="WXJ123" s="141"/>
      <c r="WXK123" s="141"/>
      <c r="WXL123" s="141"/>
      <c r="WXM123" s="141"/>
      <c r="WXN123" s="141"/>
      <c r="WXO123" s="141"/>
      <c r="WXP123" s="141"/>
      <c r="WXQ123" s="141"/>
      <c r="WXR123" s="141"/>
      <c r="WXS123" s="141"/>
      <c r="WXT123" s="141"/>
      <c r="WXU123" s="141"/>
      <c r="WXV123" s="141"/>
      <c r="WXW123" s="141"/>
      <c r="WXX123" s="141"/>
      <c r="WXY123" s="141"/>
      <c r="WXZ123" s="141"/>
      <c r="WYA123" s="141"/>
      <c r="WYB123" s="141"/>
      <c r="WYC123" s="141"/>
      <c r="WYD123" s="141"/>
      <c r="WYE123" s="141"/>
      <c r="WYF123" s="141"/>
      <c r="WYG123" s="141"/>
      <c r="WYH123" s="141"/>
      <c r="WYI123" s="141"/>
      <c r="WYJ123" s="141"/>
      <c r="WYK123" s="141"/>
      <c r="WYL123" s="141"/>
      <c r="WYM123" s="141"/>
      <c r="WYN123" s="141"/>
      <c r="WYO123" s="141"/>
      <c r="WYP123" s="141"/>
      <c r="WYQ123" s="141"/>
      <c r="WYR123" s="141"/>
      <c r="WYS123" s="141"/>
      <c r="WYT123" s="141"/>
      <c r="WYU123" s="141"/>
      <c r="WYV123" s="141"/>
      <c r="WYW123" s="141"/>
      <c r="WYX123" s="141"/>
      <c r="WYY123" s="141"/>
      <c r="WYZ123" s="141"/>
      <c r="WZA123" s="141"/>
      <c r="WZB123" s="141"/>
      <c r="WZC123" s="141"/>
      <c r="WZD123" s="141"/>
      <c r="WZE123" s="141"/>
      <c r="WZF123" s="141"/>
      <c r="WZG123" s="141"/>
      <c r="WZH123" s="141"/>
      <c r="WZI123" s="141"/>
      <c r="WZJ123" s="141"/>
      <c r="WZK123" s="141"/>
      <c r="WZL123" s="141"/>
      <c r="WZM123" s="141"/>
      <c r="WZN123" s="141"/>
      <c r="WZO123" s="141"/>
      <c r="WZP123" s="141"/>
      <c r="WZQ123" s="141"/>
      <c r="WZR123" s="141"/>
      <c r="WZS123" s="141"/>
      <c r="WZT123" s="141"/>
      <c r="WZU123" s="141"/>
      <c r="WZV123" s="141"/>
      <c r="WZW123" s="141"/>
      <c r="WZX123" s="141"/>
      <c r="WZY123" s="141"/>
      <c r="WZZ123" s="141"/>
      <c r="XAA123" s="141"/>
      <c r="XAB123" s="141"/>
      <c r="XAC123" s="141"/>
      <c r="XAD123" s="141"/>
      <c r="XAE123" s="141"/>
      <c r="XAF123" s="141"/>
      <c r="XAG123" s="141"/>
      <c r="XAH123" s="141"/>
      <c r="XAI123" s="141"/>
      <c r="XAJ123" s="141"/>
      <c r="XAK123" s="141"/>
      <c r="XAL123" s="141"/>
      <c r="XAM123" s="141"/>
      <c r="XAN123" s="141"/>
      <c r="XAO123" s="141"/>
      <c r="XAP123" s="141"/>
      <c r="XAQ123" s="141"/>
      <c r="XAR123" s="141"/>
      <c r="XAS123" s="141"/>
      <c r="XAT123" s="141"/>
      <c r="XAU123" s="141"/>
      <c r="XAV123" s="141"/>
      <c r="XAW123" s="141"/>
      <c r="XAX123" s="141"/>
      <c r="XAY123" s="141"/>
      <c r="XAZ123" s="141"/>
      <c r="XBA123" s="141"/>
      <c r="XBB123" s="141"/>
      <c r="XBC123" s="141"/>
      <c r="XBD123" s="141"/>
      <c r="XBE123" s="141"/>
      <c r="XBF123" s="141"/>
      <c r="XBG123" s="141"/>
      <c r="XBH123" s="141"/>
      <c r="XBI123" s="141"/>
      <c r="XBJ123" s="141"/>
      <c r="XBK123" s="141"/>
      <c r="XBL123" s="141"/>
      <c r="XBM123" s="141"/>
      <c r="XBN123" s="141"/>
      <c r="XBO123" s="141"/>
      <c r="XBP123" s="141"/>
      <c r="XBQ123" s="141"/>
      <c r="XBR123" s="141"/>
      <c r="XBS123" s="141"/>
      <c r="XBT123" s="141"/>
      <c r="XBU123" s="141"/>
      <c r="XBV123" s="141"/>
      <c r="XBW123" s="141"/>
      <c r="XBX123" s="141"/>
      <c r="XBY123" s="141"/>
      <c r="XBZ123" s="141"/>
      <c r="XCA123" s="141"/>
      <c r="XCB123" s="141"/>
      <c r="XCC123" s="141"/>
      <c r="XCD123" s="141"/>
      <c r="XCE123" s="141"/>
      <c r="XCF123" s="141"/>
      <c r="XCG123" s="141"/>
      <c r="XCH123" s="141"/>
      <c r="XCI123" s="141"/>
      <c r="XCJ123" s="141"/>
      <c r="XCK123" s="141"/>
      <c r="XCL123" s="141"/>
      <c r="XCM123" s="141"/>
      <c r="XCN123" s="141"/>
      <c r="XCO123" s="141"/>
      <c r="XCP123" s="141"/>
      <c r="XCQ123" s="141"/>
      <c r="XCR123" s="141"/>
      <c r="XCS123" s="141"/>
      <c r="XCT123" s="141"/>
      <c r="XCU123" s="141"/>
      <c r="XCV123" s="141"/>
      <c r="XCW123" s="141"/>
      <c r="XCX123" s="141"/>
      <c r="XCY123" s="141"/>
      <c r="XCZ123" s="141"/>
      <c r="XDA123" s="141"/>
      <c r="XDB123" s="141"/>
      <c r="XDC123" s="141"/>
      <c r="XDD123" s="141"/>
      <c r="XDE123" s="141"/>
      <c r="XDF123" s="141"/>
      <c r="XDG123" s="141"/>
      <c r="XDH123" s="141"/>
      <c r="XDI123" s="141"/>
      <c r="XDJ123" s="141"/>
      <c r="XDK123" s="141"/>
      <c r="XDL123" s="141"/>
      <c r="XDM123" s="141"/>
      <c r="XDN123" s="141"/>
      <c r="XDO123" s="141"/>
      <c r="XDP123" s="141"/>
      <c r="XDQ123" s="141"/>
      <c r="XDR123" s="141"/>
      <c r="XDS123" s="141"/>
      <c r="XDT123" s="141"/>
      <c r="XDU123" s="141"/>
      <c r="XDV123" s="141"/>
      <c r="XDW123" s="141"/>
      <c r="XDX123" s="141"/>
      <c r="XDY123" s="141"/>
      <c r="XDZ123" s="141"/>
      <c r="XEA123" s="141"/>
      <c r="XEB123" s="141"/>
      <c r="XEC123" s="141"/>
      <c r="XED123" s="141"/>
    </row>
    <row r="124" spans="1:16358" s="154" customFormat="1" ht="14.25" customHeight="1">
      <c r="A124" s="141" t="s">
        <v>307</v>
      </c>
      <c r="B124" s="141" t="s">
        <v>307</v>
      </c>
      <c r="C124" s="201">
        <v>-101217</v>
      </c>
      <c r="D124" s="201">
        <v>77221</v>
      </c>
      <c r="E124" s="201">
        <v>2010</v>
      </c>
      <c r="F124" s="201">
        <v>68760.5</v>
      </c>
      <c r="G124" s="201">
        <f>69136+1090.4</f>
        <v>70226.399999999994</v>
      </c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  <c r="BI124" s="150"/>
      <c r="BJ124" s="150"/>
      <c r="BK124" s="150"/>
      <c r="BL124" s="150"/>
      <c r="BM124" s="150"/>
      <c r="BN124" s="150"/>
      <c r="BO124" s="150"/>
      <c r="BP124" s="150"/>
      <c r="BQ124" s="150"/>
      <c r="BR124" s="150"/>
      <c r="BS124" s="150"/>
      <c r="BT124" s="150"/>
      <c r="BU124" s="150"/>
      <c r="BV124" s="150"/>
      <c r="BW124" s="150"/>
      <c r="BX124" s="150"/>
      <c r="BY124" s="150"/>
      <c r="BZ124" s="150"/>
      <c r="CA124" s="150"/>
      <c r="CB124" s="150"/>
      <c r="CC124" s="150"/>
      <c r="CD124" s="150"/>
      <c r="CE124" s="150"/>
      <c r="CF124" s="150"/>
      <c r="CG124" s="150"/>
      <c r="CH124" s="150"/>
      <c r="CI124" s="150"/>
      <c r="CJ124" s="150"/>
      <c r="CK124" s="150"/>
      <c r="CL124" s="150"/>
      <c r="CM124" s="150"/>
      <c r="CN124" s="150"/>
      <c r="CO124" s="150"/>
      <c r="CP124" s="150"/>
      <c r="CQ124" s="150"/>
      <c r="CR124" s="150"/>
      <c r="CS124" s="150"/>
      <c r="CT124" s="150"/>
      <c r="CU124" s="150"/>
      <c r="CV124" s="150"/>
      <c r="CW124" s="150"/>
      <c r="CX124" s="150"/>
      <c r="CY124" s="150"/>
      <c r="CZ124" s="150"/>
      <c r="DA124" s="150"/>
      <c r="DB124" s="150"/>
      <c r="DC124" s="150"/>
      <c r="DD124" s="150"/>
      <c r="DE124" s="150"/>
      <c r="DF124" s="150"/>
      <c r="DG124" s="150"/>
      <c r="DH124" s="150"/>
      <c r="DI124" s="150"/>
      <c r="DJ124" s="150"/>
      <c r="DK124" s="150"/>
      <c r="DL124" s="150"/>
      <c r="DM124" s="150"/>
      <c r="DN124" s="150"/>
      <c r="DO124" s="150"/>
      <c r="DP124" s="150"/>
      <c r="DQ124" s="150"/>
      <c r="DR124" s="150"/>
      <c r="DS124" s="150"/>
      <c r="DT124" s="150"/>
      <c r="DU124" s="150"/>
      <c r="DV124" s="150"/>
      <c r="DW124" s="150"/>
      <c r="DX124" s="150"/>
      <c r="DY124" s="150"/>
      <c r="DZ124" s="150"/>
      <c r="EA124" s="150"/>
      <c r="EB124" s="150"/>
      <c r="EC124" s="150"/>
      <c r="ED124" s="150"/>
      <c r="EE124" s="150"/>
      <c r="EF124" s="150"/>
      <c r="EG124" s="150"/>
      <c r="EH124" s="150"/>
      <c r="EI124" s="150"/>
      <c r="EJ124" s="150"/>
      <c r="EK124" s="150"/>
      <c r="EL124" s="150"/>
      <c r="EM124" s="150"/>
      <c r="EN124" s="150"/>
      <c r="EO124" s="150"/>
      <c r="EP124" s="150"/>
      <c r="EQ124" s="150"/>
      <c r="ER124" s="150"/>
      <c r="ES124" s="150"/>
      <c r="ET124" s="150"/>
      <c r="EU124" s="150"/>
      <c r="EV124" s="150"/>
      <c r="EW124" s="150"/>
      <c r="EX124" s="150"/>
      <c r="EY124" s="150"/>
      <c r="EZ124" s="150"/>
      <c r="FA124" s="150"/>
      <c r="FB124" s="150"/>
      <c r="FC124" s="150"/>
      <c r="FD124" s="150"/>
      <c r="FE124" s="150"/>
      <c r="FF124" s="150"/>
      <c r="FG124" s="150"/>
      <c r="FH124" s="150"/>
      <c r="FI124" s="150"/>
      <c r="FJ124" s="150"/>
      <c r="FK124" s="150"/>
      <c r="FL124" s="150"/>
      <c r="FM124" s="150"/>
      <c r="FN124" s="150"/>
      <c r="FO124" s="150"/>
      <c r="FP124" s="150"/>
      <c r="FQ124" s="150"/>
      <c r="FR124" s="150"/>
      <c r="FS124" s="150"/>
      <c r="FT124" s="150"/>
      <c r="FU124" s="150"/>
      <c r="FV124" s="150"/>
      <c r="FW124" s="150"/>
      <c r="FX124" s="150"/>
      <c r="FY124" s="150"/>
      <c r="FZ124" s="150"/>
      <c r="GA124" s="150"/>
      <c r="GB124" s="150"/>
      <c r="GC124" s="150"/>
      <c r="GD124" s="150"/>
      <c r="GE124" s="150"/>
      <c r="GF124" s="150"/>
      <c r="GG124" s="150"/>
      <c r="GH124" s="150"/>
      <c r="GI124" s="150"/>
      <c r="GJ124" s="150"/>
      <c r="GK124" s="150"/>
      <c r="GL124" s="150"/>
      <c r="GM124" s="150"/>
      <c r="GN124" s="150"/>
      <c r="GO124" s="150"/>
      <c r="GP124" s="150"/>
      <c r="GQ124" s="150"/>
      <c r="GR124" s="150"/>
      <c r="GS124" s="150"/>
      <c r="GT124" s="150"/>
      <c r="GU124" s="150"/>
      <c r="GV124" s="150"/>
      <c r="GW124" s="150"/>
      <c r="GX124" s="150"/>
      <c r="GY124" s="150"/>
      <c r="GZ124" s="150"/>
      <c r="HA124" s="150"/>
      <c r="HB124" s="150"/>
      <c r="HC124" s="150"/>
      <c r="HD124" s="150"/>
      <c r="HE124" s="150"/>
      <c r="HF124" s="150"/>
      <c r="HG124" s="150"/>
      <c r="HH124" s="150"/>
      <c r="HI124" s="150"/>
      <c r="HJ124" s="150"/>
      <c r="HK124" s="150"/>
      <c r="HL124" s="150"/>
      <c r="HM124" s="150"/>
      <c r="HN124" s="150"/>
      <c r="HO124" s="150"/>
      <c r="HP124" s="150"/>
      <c r="HQ124" s="150"/>
      <c r="HR124" s="150"/>
      <c r="HS124" s="150"/>
      <c r="HT124" s="150"/>
      <c r="HU124" s="150"/>
      <c r="HV124" s="150"/>
      <c r="HW124" s="150"/>
      <c r="HX124" s="150"/>
      <c r="HY124" s="150"/>
      <c r="HZ124" s="150"/>
      <c r="IA124" s="150"/>
      <c r="IB124" s="150"/>
      <c r="IC124" s="150"/>
      <c r="ID124" s="150"/>
      <c r="IE124" s="150"/>
      <c r="IF124" s="150"/>
      <c r="IG124" s="150"/>
      <c r="IH124" s="150"/>
      <c r="II124" s="150"/>
      <c r="IJ124" s="150"/>
      <c r="IK124" s="150"/>
      <c r="IL124" s="150"/>
      <c r="IM124" s="150"/>
      <c r="IN124" s="150"/>
      <c r="IO124" s="150"/>
      <c r="IP124" s="150"/>
      <c r="IQ124" s="150"/>
      <c r="IR124" s="150"/>
      <c r="IS124" s="150"/>
      <c r="IT124" s="150"/>
      <c r="IU124" s="150"/>
      <c r="IV124" s="150"/>
      <c r="IW124" s="150"/>
      <c r="IX124" s="150"/>
      <c r="IY124" s="150"/>
      <c r="IZ124" s="150"/>
      <c r="JA124" s="150"/>
      <c r="JB124" s="150"/>
      <c r="JC124" s="150"/>
      <c r="JD124" s="150"/>
      <c r="JE124" s="150"/>
      <c r="JF124" s="150"/>
      <c r="JG124" s="150"/>
      <c r="JH124" s="150"/>
      <c r="JI124" s="150"/>
      <c r="JJ124" s="150"/>
      <c r="JK124" s="150"/>
      <c r="JL124" s="150"/>
      <c r="JM124" s="150"/>
      <c r="JN124" s="150"/>
      <c r="JO124" s="150"/>
      <c r="JP124" s="150"/>
      <c r="JQ124" s="150"/>
      <c r="JR124" s="150"/>
      <c r="JS124" s="150"/>
      <c r="JT124" s="150"/>
      <c r="JU124" s="150"/>
      <c r="JV124" s="150"/>
      <c r="JW124" s="150"/>
      <c r="JX124" s="150"/>
      <c r="JY124" s="150"/>
      <c r="JZ124" s="150"/>
      <c r="KA124" s="150"/>
      <c r="KB124" s="150"/>
      <c r="KC124" s="150"/>
      <c r="KD124" s="150"/>
      <c r="KE124" s="150"/>
      <c r="KF124" s="150"/>
      <c r="KG124" s="150"/>
      <c r="KH124" s="150"/>
      <c r="KI124" s="150"/>
      <c r="KJ124" s="150"/>
      <c r="KK124" s="150"/>
      <c r="KL124" s="150"/>
      <c r="KM124" s="150"/>
      <c r="KN124" s="150"/>
      <c r="KO124" s="150"/>
      <c r="KP124" s="150"/>
      <c r="KQ124" s="150"/>
      <c r="KR124" s="150"/>
      <c r="KS124" s="150"/>
      <c r="KT124" s="150"/>
      <c r="KU124" s="150"/>
      <c r="KV124" s="150"/>
      <c r="KW124" s="150"/>
      <c r="KX124" s="150"/>
      <c r="KY124" s="150"/>
      <c r="KZ124" s="150"/>
      <c r="LA124" s="150"/>
      <c r="LB124" s="150"/>
      <c r="LC124" s="150"/>
      <c r="LD124" s="150"/>
      <c r="LE124" s="150"/>
      <c r="LF124" s="150"/>
      <c r="LG124" s="150"/>
      <c r="LH124" s="150"/>
      <c r="LI124" s="150"/>
      <c r="LJ124" s="150"/>
      <c r="LK124" s="150"/>
      <c r="LL124" s="150"/>
      <c r="LM124" s="150"/>
      <c r="LN124" s="150"/>
      <c r="LO124" s="150"/>
      <c r="LP124" s="150"/>
      <c r="LQ124" s="150"/>
      <c r="LR124" s="150"/>
      <c r="LS124" s="150"/>
      <c r="LT124" s="150"/>
      <c r="LU124" s="150"/>
      <c r="LV124" s="150"/>
      <c r="LW124" s="150"/>
      <c r="LX124" s="150"/>
      <c r="LY124" s="150"/>
      <c r="LZ124" s="150"/>
      <c r="MA124" s="150"/>
      <c r="MB124" s="150"/>
      <c r="MC124" s="150"/>
      <c r="MD124" s="150"/>
      <c r="ME124" s="150"/>
      <c r="MF124" s="150"/>
      <c r="MG124" s="150"/>
      <c r="MH124" s="150"/>
      <c r="MI124" s="150"/>
      <c r="MJ124" s="150"/>
      <c r="MK124" s="150"/>
      <c r="ML124" s="150"/>
      <c r="MM124" s="150"/>
      <c r="MN124" s="150"/>
      <c r="MO124" s="150"/>
      <c r="MP124" s="150"/>
      <c r="MQ124" s="150"/>
      <c r="MR124" s="150"/>
      <c r="MS124" s="150"/>
      <c r="MT124" s="150"/>
      <c r="MU124" s="150"/>
      <c r="MV124" s="150"/>
      <c r="MW124" s="150"/>
      <c r="MX124" s="150"/>
      <c r="MY124" s="150"/>
      <c r="MZ124" s="150"/>
      <c r="NA124" s="150"/>
      <c r="NB124" s="150"/>
      <c r="NC124" s="150"/>
      <c r="ND124" s="150"/>
      <c r="NE124" s="150"/>
      <c r="NF124" s="150"/>
      <c r="NG124" s="150"/>
      <c r="NH124" s="150"/>
      <c r="NI124" s="150"/>
      <c r="NJ124" s="150"/>
      <c r="NK124" s="150"/>
      <c r="NL124" s="150"/>
      <c r="NM124" s="150"/>
      <c r="NN124" s="150"/>
      <c r="NO124" s="150"/>
      <c r="NP124" s="150"/>
      <c r="NQ124" s="150"/>
      <c r="NR124" s="150"/>
      <c r="NS124" s="150"/>
      <c r="NT124" s="150"/>
      <c r="NU124" s="150"/>
      <c r="NV124" s="150"/>
      <c r="NW124" s="150"/>
      <c r="NX124" s="150"/>
      <c r="NY124" s="150"/>
      <c r="NZ124" s="150"/>
      <c r="OA124" s="150"/>
      <c r="OB124" s="150"/>
      <c r="OC124" s="150"/>
      <c r="OD124" s="150"/>
      <c r="OE124" s="150"/>
      <c r="OF124" s="150"/>
      <c r="OG124" s="150"/>
      <c r="OH124" s="150"/>
      <c r="OI124" s="150"/>
      <c r="OJ124" s="150"/>
      <c r="OK124" s="150"/>
      <c r="OL124" s="150"/>
      <c r="OM124" s="150"/>
      <c r="ON124" s="150"/>
      <c r="OO124" s="150"/>
      <c r="OP124" s="150"/>
      <c r="OQ124" s="150"/>
      <c r="OR124" s="150"/>
      <c r="OS124" s="150"/>
      <c r="OT124" s="150"/>
      <c r="OU124" s="150"/>
      <c r="OV124" s="150"/>
      <c r="OW124" s="150"/>
      <c r="OX124" s="150"/>
      <c r="OY124" s="150"/>
      <c r="OZ124" s="150"/>
      <c r="PA124" s="150"/>
      <c r="PB124" s="150"/>
      <c r="PC124" s="150"/>
      <c r="PD124" s="150"/>
      <c r="PE124" s="150"/>
      <c r="PF124" s="150"/>
      <c r="PG124" s="150"/>
      <c r="PH124" s="150"/>
      <c r="PI124" s="150"/>
      <c r="PJ124" s="150"/>
      <c r="PK124" s="150"/>
      <c r="PL124" s="150"/>
      <c r="PM124" s="150"/>
      <c r="PN124" s="150"/>
      <c r="PO124" s="150"/>
      <c r="PP124" s="150"/>
      <c r="PQ124" s="150"/>
      <c r="PR124" s="150"/>
      <c r="PS124" s="150"/>
      <c r="PT124" s="150"/>
      <c r="PU124" s="150"/>
      <c r="PV124" s="150"/>
      <c r="PW124" s="150"/>
      <c r="PX124" s="150"/>
      <c r="PY124" s="150"/>
      <c r="PZ124" s="150"/>
      <c r="QA124" s="150"/>
      <c r="QB124" s="150"/>
      <c r="QC124" s="150"/>
      <c r="QD124" s="150"/>
      <c r="QE124" s="150"/>
      <c r="QF124" s="150"/>
      <c r="QG124" s="150"/>
      <c r="QH124" s="150"/>
      <c r="QI124" s="150"/>
      <c r="QJ124" s="150"/>
      <c r="QK124" s="150"/>
      <c r="QL124" s="150"/>
      <c r="QM124" s="150"/>
      <c r="QN124" s="150"/>
      <c r="QO124" s="150"/>
      <c r="QP124" s="150"/>
      <c r="QQ124" s="150"/>
      <c r="QR124" s="150"/>
      <c r="QS124" s="150"/>
      <c r="QT124" s="150"/>
      <c r="QU124" s="150"/>
      <c r="QV124" s="150"/>
      <c r="QW124" s="150"/>
      <c r="QX124" s="150"/>
      <c r="QY124" s="150"/>
      <c r="QZ124" s="150"/>
      <c r="RA124" s="150"/>
      <c r="RB124" s="150"/>
      <c r="RC124" s="150"/>
      <c r="RD124" s="150"/>
      <c r="RE124" s="150"/>
      <c r="RF124" s="150"/>
      <c r="RG124" s="150"/>
      <c r="RH124" s="150"/>
      <c r="RI124" s="150"/>
      <c r="RJ124" s="150"/>
      <c r="RK124" s="150"/>
      <c r="RL124" s="150"/>
      <c r="RM124" s="150"/>
      <c r="RN124" s="150"/>
      <c r="RO124" s="150"/>
      <c r="RP124" s="150"/>
      <c r="RQ124" s="150"/>
      <c r="RR124" s="150"/>
      <c r="RS124" s="150"/>
      <c r="RT124" s="150"/>
      <c r="RU124" s="150"/>
      <c r="RV124" s="150"/>
      <c r="RW124" s="150"/>
      <c r="RX124" s="150"/>
      <c r="RY124" s="150"/>
      <c r="RZ124" s="150"/>
      <c r="SA124" s="150"/>
      <c r="SB124" s="150"/>
      <c r="SC124" s="150"/>
      <c r="SD124" s="150"/>
      <c r="SE124" s="150"/>
      <c r="SF124" s="150"/>
      <c r="SG124" s="150"/>
      <c r="SH124" s="150"/>
      <c r="SI124" s="150"/>
      <c r="SJ124" s="150"/>
      <c r="SK124" s="150"/>
      <c r="SL124" s="150"/>
      <c r="SM124" s="150"/>
      <c r="SN124" s="150"/>
      <c r="SO124" s="150"/>
      <c r="SP124" s="150"/>
      <c r="SQ124" s="150"/>
      <c r="SR124" s="150"/>
      <c r="SS124" s="150"/>
      <c r="ST124" s="150"/>
      <c r="SU124" s="150"/>
      <c r="SV124" s="150"/>
      <c r="SW124" s="150"/>
      <c r="SX124" s="150"/>
      <c r="SY124" s="150"/>
      <c r="SZ124" s="150"/>
      <c r="TA124" s="150"/>
      <c r="TB124" s="150"/>
      <c r="TC124" s="150"/>
      <c r="TD124" s="150"/>
      <c r="TE124" s="150"/>
      <c r="TF124" s="150"/>
      <c r="TG124" s="150"/>
      <c r="TH124" s="150"/>
      <c r="TI124" s="150"/>
      <c r="TJ124" s="150"/>
      <c r="TK124" s="150"/>
      <c r="TL124" s="150"/>
      <c r="TM124" s="150"/>
      <c r="TN124" s="150"/>
      <c r="TO124" s="150"/>
      <c r="TP124" s="150"/>
      <c r="TQ124" s="150"/>
      <c r="TR124" s="150"/>
      <c r="TS124" s="150"/>
      <c r="TT124" s="150"/>
      <c r="TU124" s="150"/>
      <c r="TV124" s="150"/>
      <c r="TW124" s="150"/>
      <c r="TX124" s="150"/>
      <c r="TY124" s="150"/>
      <c r="TZ124" s="150"/>
      <c r="UA124" s="150"/>
      <c r="UB124" s="150"/>
      <c r="UC124" s="150"/>
      <c r="UD124" s="150"/>
      <c r="UE124" s="150"/>
      <c r="UF124" s="150"/>
      <c r="UG124" s="150"/>
      <c r="UH124" s="150"/>
      <c r="UI124" s="150"/>
      <c r="UJ124" s="150"/>
      <c r="UK124" s="150"/>
      <c r="UL124" s="150"/>
      <c r="UM124" s="150"/>
      <c r="UN124" s="150"/>
      <c r="UO124" s="150"/>
      <c r="UP124" s="150"/>
      <c r="UQ124" s="150"/>
      <c r="UR124" s="150"/>
      <c r="US124" s="150"/>
      <c r="UT124" s="150"/>
      <c r="UU124" s="150"/>
      <c r="UV124" s="150"/>
      <c r="UW124" s="150"/>
      <c r="UX124" s="150"/>
      <c r="UY124" s="150"/>
      <c r="UZ124" s="150"/>
      <c r="VA124" s="150"/>
      <c r="VB124" s="150"/>
      <c r="VC124" s="150"/>
      <c r="VD124" s="150"/>
      <c r="VE124" s="150"/>
      <c r="VF124" s="150"/>
      <c r="VG124" s="150"/>
      <c r="VH124" s="150"/>
      <c r="VI124" s="150"/>
      <c r="VJ124" s="150"/>
      <c r="VK124" s="150"/>
      <c r="VL124" s="150"/>
      <c r="VM124" s="150"/>
      <c r="VN124" s="150"/>
      <c r="VO124" s="150"/>
      <c r="VP124" s="150"/>
      <c r="VQ124" s="150"/>
      <c r="VR124" s="150"/>
      <c r="VS124" s="150"/>
      <c r="VT124" s="150"/>
      <c r="VU124" s="150"/>
      <c r="VV124" s="150"/>
      <c r="VW124" s="150"/>
      <c r="VX124" s="150"/>
      <c r="VY124" s="150"/>
      <c r="VZ124" s="150"/>
      <c r="WA124" s="150"/>
      <c r="WB124" s="150"/>
      <c r="WC124" s="150"/>
      <c r="WD124" s="150"/>
      <c r="WE124" s="150"/>
      <c r="WF124" s="150"/>
      <c r="WG124" s="150"/>
      <c r="WH124" s="150"/>
      <c r="WI124" s="150"/>
      <c r="WJ124" s="150"/>
      <c r="WK124" s="150"/>
      <c r="WL124" s="150"/>
      <c r="WM124" s="150"/>
      <c r="WN124" s="150"/>
      <c r="WO124" s="150"/>
      <c r="WP124" s="150"/>
      <c r="WQ124" s="150"/>
      <c r="WR124" s="150"/>
      <c r="WS124" s="150"/>
      <c r="WT124" s="150"/>
      <c r="WU124" s="150"/>
      <c r="WV124" s="150"/>
      <c r="WW124" s="150"/>
      <c r="WX124" s="150"/>
      <c r="WY124" s="150"/>
      <c r="WZ124" s="150"/>
      <c r="XA124" s="150"/>
      <c r="XB124" s="150"/>
      <c r="XC124" s="150"/>
      <c r="XD124" s="150"/>
      <c r="XE124" s="150"/>
      <c r="XF124" s="150"/>
      <c r="XG124" s="150"/>
      <c r="XH124" s="150"/>
      <c r="XI124" s="150"/>
      <c r="XJ124" s="150"/>
      <c r="XK124" s="150"/>
      <c r="XL124" s="150"/>
      <c r="XM124" s="150"/>
      <c r="XN124" s="150"/>
      <c r="XO124" s="150"/>
      <c r="XP124" s="150"/>
      <c r="XQ124" s="150"/>
      <c r="XR124" s="150"/>
      <c r="XS124" s="150"/>
      <c r="XT124" s="150"/>
      <c r="XU124" s="150"/>
      <c r="XV124" s="150"/>
      <c r="XW124" s="150"/>
      <c r="XX124" s="150"/>
      <c r="XY124" s="150"/>
      <c r="XZ124" s="150"/>
      <c r="YA124" s="150"/>
      <c r="YB124" s="150"/>
      <c r="YC124" s="150"/>
      <c r="YD124" s="150"/>
      <c r="YE124" s="150"/>
      <c r="YF124" s="150"/>
      <c r="YG124" s="150"/>
      <c r="YH124" s="150"/>
      <c r="YI124" s="150"/>
      <c r="YJ124" s="150"/>
      <c r="YK124" s="150"/>
      <c r="YL124" s="150"/>
      <c r="YM124" s="150"/>
      <c r="YN124" s="150"/>
      <c r="YO124" s="150"/>
      <c r="YP124" s="150"/>
      <c r="YQ124" s="150"/>
      <c r="YR124" s="150"/>
      <c r="YS124" s="150"/>
      <c r="YT124" s="150"/>
      <c r="YU124" s="150"/>
      <c r="YV124" s="150"/>
      <c r="YW124" s="150"/>
      <c r="YX124" s="150"/>
      <c r="YY124" s="150"/>
      <c r="YZ124" s="150"/>
      <c r="ZA124" s="150"/>
      <c r="ZB124" s="150"/>
      <c r="ZC124" s="150"/>
      <c r="ZD124" s="150"/>
      <c r="ZE124" s="150"/>
      <c r="ZF124" s="150"/>
      <c r="ZG124" s="150"/>
      <c r="ZH124" s="150"/>
      <c r="ZI124" s="150"/>
      <c r="ZJ124" s="150"/>
      <c r="ZK124" s="150"/>
      <c r="ZL124" s="150"/>
      <c r="ZM124" s="150"/>
      <c r="ZN124" s="150"/>
      <c r="ZO124" s="150"/>
      <c r="ZP124" s="150"/>
      <c r="ZQ124" s="150"/>
      <c r="ZR124" s="150"/>
      <c r="ZS124" s="150"/>
      <c r="ZT124" s="150"/>
      <c r="ZU124" s="150"/>
      <c r="ZV124" s="150"/>
      <c r="ZW124" s="150"/>
      <c r="ZX124" s="150"/>
      <c r="ZY124" s="150"/>
      <c r="ZZ124" s="150"/>
      <c r="AAA124" s="150"/>
      <c r="AAB124" s="150"/>
      <c r="AAC124" s="150"/>
      <c r="AAD124" s="150"/>
      <c r="AAE124" s="150"/>
      <c r="AAF124" s="150"/>
      <c r="AAG124" s="150"/>
      <c r="AAH124" s="150"/>
      <c r="AAI124" s="150"/>
      <c r="AAJ124" s="150"/>
      <c r="AAK124" s="150"/>
      <c r="AAL124" s="150"/>
      <c r="AAM124" s="150"/>
      <c r="AAN124" s="150"/>
      <c r="AAO124" s="150"/>
      <c r="AAP124" s="150"/>
      <c r="AAQ124" s="150"/>
      <c r="AAR124" s="150"/>
      <c r="AAS124" s="150"/>
      <c r="AAT124" s="150"/>
      <c r="AAU124" s="150"/>
      <c r="AAV124" s="150"/>
      <c r="AAW124" s="150"/>
      <c r="AAX124" s="150"/>
      <c r="AAY124" s="150"/>
      <c r="AAZ124" s="150"/>
      <c r="ABA124" s="150"/>
      <c r="ABB124" s="150"/>
      <c r="ABC124" s="150"/>
      <c r="ABD124" s="150"/>
      <c r="ABE124" s="150"/>
      <c r="ABF124" s="150"/>
      <c r="ABG124" s="150"/>
      <c r="ABH124" s="150"/>
      <c r="ABI124" s="150"/>
      <c r="ABJ124" s="150"/>
      <c r="ABK124" s="150"/>
      <c r="ABL124" s="150"/>
      <c r="ABM124" s="150"/>
      <c r="ABN124" s="150"/>
      <c r="ABO124" s="150"/>
      <c r="ABP124" s="150"/>
      <c r="ABQ124" s="150"/>
      <c r="ABR124" s="150"/>
      <c r="ABS124" s="150"/>
      <c r="ABT124" s="150"/>
      <c r="ABU124" s="150"/>
      <c r="ABV124" s="150"/>
      <c r="ABW124" s="150"/>
      <c r="ABX124" s="150"/>
      <c r="ABY124" s="150"/>
      <c r="ABZ124" s="150"/>
      <c r="ACA124" s="150"/>
      <c r="ACB124" s="150"/>
      <c r="ACC124" s="150"/>
      <c r="ACD124" s="150"/>
      <c r="ACE124" s="150"/>
      <c r="ACF124" s="150"/>
      <c r="ACG124" s="150"/>
      <c r="ACH124" s="150"/>
      <c r="ACI124" s="150"/>
      <c r="ACJ124" s="150"/>
      <c r="ACK124" s="150"/>
      <c r="ACL124" s="150"/>
      <c r="ACM124" s="150"/>
      <c r="ACN124" s="150"/>
      <c r="ACO124" s="150"/>
      <c r="ACP124" s="150"/>
      <c r="ACQ124" s="150"/>
      <c r="ACR124" s="150"/>
      <c r="ACS124" s="150"/>
      <c r="ACT124" s="150"/>
      <c r="ACU124" s="150"/>
      <c r="ACV124" s="150"/>
      <c r="ACW124" s="150"/>
      <c r="ACX124" s="150"/>
      <c r="ACY124" s="150"/>
      <c r="ACZ124" s="150"/>
      <c r="ADA124" s="150"/>
      <c r="ADB124" s="150"/>
      <c r="ADC124" s="150"/>
      <c r="ADD124" s="150"/>
      <c r="ADE124" s="150"/>
      <c r="ADF124" s="150"/>
      <c r="ADG124" s="150"/>
      <c r="ADH124" s="150"/>
      <c r="ADI124" s="150"/>
      <c r="ADJ124" s="150"/>
      <c r="ADK124" s="150"/>
      <c r="ADL124" s="150"/>
      <c r="ADM124" s="150"/>
      <c r="ADN124" s="150"/>
      <c r="ADO124" s="150"/>
      <c r="ADP124" s="150"/>
      <c r="ADQ124" s="150"/>
      <c r="ADR124" s="150"/>
      <c r="ADS124" s="150"/>
      <c r="ADT124" s="150"/>
      <c r="ADU124" s="150"/>
      <c r="ADV124" s="150"/>
      <c r="ADW124" s="150"/>
      <c r="ADX124" s="150"/>
      <c r="ADY124" s="150"/>
      <c r="ADZ124" s="150"/>
      <c r="AEA124" s="150"/>
      <c r="AEB124" s="150"/>
      <c r="AEC124" s="150"/>
      <c r="AED124" s="150"/>
      <c r="AEE124" s="150"/>
      <c r="AEF124" s="150"/>
      <c r="AEG124" s="150"/>
      <c r="AEH124" s="150"/>
      <c r="AEI124" s="150"/>
      <c r="AEJ124" s="150"/>
      <c r="AEK124" s="150"/>
      <c r="AEL124" s="150"/>
      <c r="AEM124" s="150"/>
      <c r="AEN124" s="150"/>
      <c r="AEO124" s="150"/>
      <c r="AEP124" s="150"/>
      <c r="AEQ124" s="150"/>
      <c r="AER124" s="150"/>
      <c r="AES124" s="150"/>
      <c r="AET124" s="150"/>
      <c r="AEU124" s="150"/>
      <c r="AEV124" s="150"/>
      <c r="AEW124" s="150"/>
      <c r="AEX124" s="150"/>
      <c r="AEY124" s="150"/>
      <c r="AEZ124" s="150"/>
      <c r="AFA124" s="150"/>
      <c r="AFB124" s="150"/>
      <c r="AFC124" s="150"/>
      <c r="AFD124" s="150"/>
      <c r="AFE124" s="150"/>
      <c r="AFF124" s="150"/>
      <c r="AFG124" s="150"/>
      <c r="AFH124" s="150"/>
      <c r="AFI124" s="150"/>
      <c r="AFJ124" s="150"/>
      <c r="AFK124" s="150"/>
      <c r="AFL124" s="150"/>
      <c r="AFM124" s="150"/>
      <c r="AFN124" s="150"/>
      <c r="AFO124" s="150"/>
      <c r="AFP124" s="150"/>
      <c r="AFQ124" s="150"/>
      <c r="AFR124" s="150"/>
      <c r="AFS124" s="150"/>
      <c r="AFT124" s="150"/>
      <c r="AFU124" s="150"/>
      <c r="AFV124" s="150"/>
      <c r="AFW124" s="150"/>
      <c r="AFX124" s="150"/>
      <c r="AFY124" s="150"/>
      <c r="AFZ124" s="150"/>
      <c r="AGA124" s="150"/>
      <c r="AGB124" s="150"/>
      <c r="AGC124" s="150"/>
      <c r="AGD124" s="150"/>
      <c r="AGE124" s="150"/>
      <c r="AGF124" s="150"/>
      <c r="AGG124" s="150"/>
      <c r="AGH124" s="150"/>
      <c r="AGI124" s="150"/>
      <c r="AGJ124" s="150"/>
      <c r="AGK124" s="150"/>
      <c r="AGL124" s="150"/>
      <c r="AGM124" s="150"/>
      <c r="AGN124" s="150"/>
      <c r="AGO124" s="150"/>
      <c r="AGP124" s="150"/>
      <c r="AGQ124" s="150"/>
      <c r="AGR124" s="150"/>
      <c r="AGS124" s="150"/>
      <c r="AGT124" s="150"/>
      <c r="AGU124" s="150"/>
      <c r="AGV124" s="150"/>
      <c r="AGW124" s="150"/>
      <c r="AGX124" s="150"/>
      <c r="AGY124" s="150"/>
      <c r="AGZ124" s="150"/>
      <c r="AHA124" s="150"/>
      <c r="AHB124" s="150"/>
      <c r="AHC124" s="150"/>
      <c r="AHD124" s="150"/>
      <c r="AHE124" s="150"/>
      <c r="AHF124" s="150"/>
      <c r="AHG124" s="150"/>
      <c r="AHH124" s="150"/>
      <c r="AHI124" s="150"/>
      <c r="AHJ124" s="150"/>
      <c r="AHK124" s="150"/>
      <c r="AHL124" s="150"/>
      <c r="AHM124" s="150"/>
      <c r="AHN124" s="150"/>
      <c r="AHO124" s="150"/>
      <c r="AHP124" s="150"/>
      <c r="AHQ124" s="150"/>
      <c r="AHR124" s="150"/>
      <c r="AHS124" s="150"/>
      <c r="AHT124" s="150"/>
      <c r="AHU124" s="150"/>
      <c r="AHV124" s="150"/>
      <c r="AHW124" s="150"/>
      <c r="AHX124" s="150"/>
      <c r="AHY124" s="150"/>
      <c r="AHZ124" s="150"/>
      <c r="AIA124" s="150"/>
      <c r="AIB124" s="150"/>
      <c r="AIC124" s="150"/>
      <c r="AID124" s="150"/>
      <c r="AIE124" s="150"/>
      <c r="AIF124" s="150"/>
      <c r="AIG124" s="150"/>
      <c r="AIH124" s="150"/>
      <c r="AII124" s="150"/>
      <c r="AIJ124" s="150"/>
      <c r="AIK124" s="150"/>
      <c r="AIL124" s="150"/>
      <c r="AIM124" s="150"/>
      <c r="AIN124" s="150"/>
      <c r="AIO124" s="150"/>
      <c r="AIP124" s="150"/>
      <c r="AIQ124" s="150"/>
      <c r="AIR124" s="150"/>
      <c r="AIS124" s="150"/>
      <c r="AIT124" s="150"/>
      <c r="AIU124" s="150"/>
      <c r="AIV124" s="150"/>
      <c r="AIW124" s="150"/>
      <c r="AIX124" s="150"/>
      <c r="AIY124" s="150"/>
      <c r="AIZ124" s="150"/>
      <c r="AJA124" s="150"/>
      <c r="AJB124" s="150"/>
      <c r="AJC124" s="150"/>
      <c r="AJD124" s="150"/>
      <c r="AJE124" s="150"/>
      <c r="AJF124" s="150"/>
      <c r="AJG124" s="150"/>
      <c r="AJH124" s="150"/>
      <c r="AJI124" s="150"/>
      <c r="AJJ124" s="150"/>
      <c r="AJK124" s="150"/>
      <c r="AJL124" s="150"/>
      <c r="AJM124" s="150"/>
      <c r="AJN124" s="150"/>
      <c r="AJO124" s="150"/>
      <c r="AJP124" s="150"/>
      <c r="AJQ124" s="150"/>
      <c r="AJR124" s="150"/>
      <c r="AJS124" s="150"/>
      <c r="AJT124" s="150"/>
      <c r="AJU124" s="150"/>
      <c r="AJV124" s="150"/>
      <c r="AJW124" s="150"/>
      <c r="AJX124" s="150"/>
      <c r="AJY124" s="150"/>
      <c r="AJZ124" s="150"/>
      <c r="AKA124" s="150"/>
      <c r="AKB124" s="150"/>
      <c r="AKC124" s="150"/>
      <c r="AKD124" s="150"/>
      <c r="AKE124" s="150"/>
      <c r="AKF124" s="150"/>
      <c r="AKG124" s="150"/>
      <c r="AKH124" s="150"/>
      <c r="AKI124" s="150"/>
      <c r="AKJ124" s="150"/>
      <c r="AKK124" s="150"/>
      <c r="AKL124" s="150"/>
      <c r="AKM124" s="150"/>
      <c r="AKN124" s="150"/>
      <c r="AKO124" s="150"/>
      <c r="AKP124" s="150"/>
      <c r="AKQ124" s="150"/>
      <c r="AKR124" s="150"/>
      <c r="AKS124" s="150"/>
      <c r="AKT124" s="150"/>
      <c r="AKU124" s="150"/>
      <c r="AKV124" s="150"/>
      <c r="AKW124" s="150"/>
      <c r="AKX124" s="150"/>
      <c r="AKY124" s="150"/>
      <c r="AKZ124" s="150"/>
      <c r="ALA124" s="150"/>
      <c r="ALB124" s="150"/>
      <c r="ALC124" s="150"/>
      <c r="ALD124" s="150"/>
      <c r="ALE124" s="150"/>
      <c r="ALF124" s="150"/>
      <c r="ALG124" s="150"/>
      <c r="ALH124" s="150"/>
      <c r="ALI124" s="150"/>
      <c r="ALJ124" s="150"/>
      <c r="ALK124" s="150"/>
      <c r="ALL124" s="150"/>
      <c r="ALM124" s="150"/>
      <c r="ALN124" s="150"/>
      <c r="ALO124" s="150"/>
      <c r="ALP124" s="150"/>
      <c r="ALQ124" s="150"/>
      <c r="ALR124" s="150"/>
      <c r="ALS124" s="150"/>
      <c r="ALT124" s="150"/>
      <c r="ALU124" s="150"/>
      <c r="ALV124" s="150"/>
      <c r="ALW124" s="150"/>
      <c r="ALX124" s="150"/>
      <c r="ALY124" s="150"/>
      <c r="ALZ124" s="150"/>
      <c r="AMA124" s="150"/>
      <c r="AMB124" s="150"/>
      <c r="AMC124" s="150"/>
      <c r="AMD124" s="150"/>
      <c r="AME124" s="150"/>
      <c r="AMF124" s="150"/>
      <c r="AMG124" s="150"/>
      <c r="AMH124" s="150"/>
      <c r="AMI124" s="150"/>
      <c r="AMJ124" s="150"/>
      <c r="AMK124" s="150"/>
      <c r="AML124" s="150"/>
      <c r="AMM124" s="150"/>
      <c r="AMN124" s="150"/>
      <c r="AMO124" s="150"/>
      <c r="AMP124" s="150"/>
      <c r="AMQ124" s="150"/>
      <c r="AMR124" s="150"/>
      <c r="AMS124" s="150"/>
      <c r="AMT124" s="150"/>
      <c r="AMU124" s="150"/>
      <c r="AMV124" s="150"/>
      <c r="AMW124" s="150"/>
      <c r="AMX124" s="150"/>
      <c r="AMY124" s="150"/>
      <c r="AMZ124" s="150"/>
      <c r="ANA124" s="150"/>
      <c r="ANB124" s="150"/>
      <c r="ANC124" s="150"/>
      <c r="AND124" s="150"/>
      <c r="ANE124" s="150"/>
      <c r="ANF124" s="150"/>
      <c r="ANG124" s="150"/>
      <c r="ANH124" s="150"/>
      <c r="ANI124" s="150"/>
      <c r="ANJ124" s="150"/>
      <c r="ANK124" s="150"/>
      <c r="ANL124" s="150"/>
      <c r="ANM124" s="150"/>
      <c r="ANN124" s="150"/>
      <c r="ANO124" s="150"/>
      <c r="ANP124" s="150"/>
      <c r="ANQ124" s="150"/>
      <c r="ANR124" s="150"/>
      <c r="ANS124" s="150"/>
      <c r="ANT124" s="150"/>
      <c r="ANU124" s="150"/>
      <c r="ANV124" s="150"/>
      <c r="ANW124" s="150"/>
      <c r="ANX124" s="150"/>
      <c r="ANY124" s="150"/>
      <c r="ANZ124" s="150"/>
      <c r="AOA124" s="150"/>
      <c r="AOB124" s="150"/>
      <c r="AOC124" s="150"/>
      <c r="AOD124" s="150"/>
      <c r="AOE124" s="150"/>
      <c r="AOF124" s="150"/>
      <c r="AOG124" s="150"/>
      <c r="AOH124" s="150"/>
      <c r="AOI124" s="150"/>
      <c r="AOJ124" s="150"/>
      <c r="AOK124" s="150"/>
      <c r="AOL124" s="150"/>
      <c r="AOM124" s="150"/>
      <c r="AON124" s="150"/>
      <c r="AOO124" s="150"/>
      <c r="AOP124" s="150"/>
      <c r="AOQ124" s="150"/>
      <c r="AOR124" s="150"/>
      <c r="AOS124" s="150"/>
      <c r="AOT124" s="150"/>
      <c r="AOU124" s="150"/>
      <c r="AOV124" s="150"/>
      <c r="AOW124" s="150"/>
      <c r="AOX124" s="150"/>
      <c r="AOY124" s="150"/>
      <c r="AOZ124" s="150"/>
      <c r="APA124" s="150"/>
      <c r="APB124" s="150"/>
      <c r="APC124" s="150"/>
      <c r="APD124" s="150"/>
      <c r="APE124" s="150"/>
      <c r="APF124" s="150"/>
      <c r="APG124" s="150"/>
      <c r="APH124" s="150"/>
      <c r="API124" s="150"/>
      <c r="APJ124" s="150"/>
      <c r="APK124" s="150"/>
      <c r="APL124" s="150"/>
      <c r="APM124" s="150"/>
      <c r="APN124" s="150"/>
      <c r="APO124" s="150"/>
      <c r="APP124" s="150"/>
      <c r="APQ124" s="150"/>
      <c r="APR124" s="150"/>
      <c r="APS124" s="150"/>
      <c r="APT124" s="150"/>
      <c r="APU124" s="150"/>
      <c r="APV124" s="150"/>
      <c r="APW124" s="150"/>
      <c r="APX124" s="150"/>
      <c r="APY124" s="150"/>
      <c r="APZ124" s="150"/>
      <c r="AQA124" s="150"/>
      <c r="AQB124" s="150"/>
      <c r="AQC124" s="150"/>
      <c r="AQD124" s="150"/>
      <c r="AQE124" s="150"/>
      <c r="AQF124" s="150"/>
      <c r="AQG124" s="150"/>
      <c r="AQH124" s="150"/>
      <c r="AQI124" s="150"/>
      <c r="AQJ124" s="150"/>
      <c r="AQK124" s="150"/>
      <c r="AQL124" s="150"/>
      <c r="AQM124" s="150"/>
      <c r="AQN124" s="150"/>
      <c r="AQO124" s="150"/>
      <c r="AQP124" s="150"/>
      <c r="AQQ124" s="150"/>
      <c r="AQR124" s="150"/>
      <c r="AQS124" s="150"/>
      <c r="AQT124" s="150"/>
      <c r="AQU124" s="150"/>
      <c r="AQV124" s="150"/>
      <c r="AQW124" s="150"/>
      <c r="AQX124" s="150"/>
      <c r="AQY124" s="150"/>
      <c r="AQZ124" s="150"/>
      <c r="ARA124" s="150"/>
      <c r="ARB124" s="150"/>
      <c r="ARC124" s="150"/>
      <c r="ARD124" s="150"/>
      <c r="ARE124" s="150"/>
      <c r="ARF124" s="150"/>
      <c r="ARG124" s="150"/>
      <c r="ARH124" s="150"/>
      <c r="ARI124" s="150"/>
      <c r="ARJ124" s="150"/>
      <c r="ARK124" s="150"/>
      <c r="ARL124" s="150"/>
      <c r="ARM124" s="150"/>
      <c r="ARN124" s="150"/>
      <c r="ARO124" s="150"/>
      <c r="ARP124" s="150"/>
      <c r="ARQ124" s="150"/>
      <c r="ARR124" s="150"/>
      <c r="ARS124" s="150"/>
      <c r="ART124" s="150"/>
      <c r="ARU124" s="150"/>
      <c r="ARV124" s="150"/>
      <c r="ARW124" s="150"/>
      <c r="ARX124" s="150"/>
      <c r="ARY124" s="150"/>
      <c r="ARZ124" s="150"/>
      <c r="ASA124" s="150"/>
      <c r="ASB124" s="150"/>
      <c r="ASC124" s="150"/>
      <c r="ASD124" s="150"/>
      <c r="ASE124" s="150"/>
      <c r="ASF124" s="150"/>
      <c r="ASG124" s="150"/>
      <c r="ASH124" s="150"/>
      <c r="ASI124" s="150"/>
      <c r="ASJ124" s="150"/>
      <c r="ASK124" s="150"/>
      <c r="ASL124" s="150"/>
      <c r="ASM124" s="150"/>
      <c r="ASN124" s="150"/>
      <c r="ASO124" s="150"/>
      <c r="ASP124" s="150"/>
      <c r="ASQ124" s="150"/>
      <c r="ASR124" s="150"/>
      <c r="ASS124" s="150"/>
      <c r="AST124" s="150"/>
      <c r="ASU124" s="150"/>
      <c r="ASV124" s="150"/>
      <c r="ASW124" s="150"/>
      <c r="ASX124" s="150"/>
      <c r="ASY124" s="150"/>
      <c r="ASZ124" s="150"/>
      <c r="ATA124" s="150"/>
      <c r="ATB124" s="150"/>
      <c r="ATC124" s="150"/>
      <c r="ATD124" s="150"/>
      <c r="ATE124" s="150"/>
      <c r="ATF124" s="150"/>
      <c r="ATG124" s="150"/>
      <c r="ATH124" s="150"/>
      <c r="ATI124" s="150"/>
      <c r="ATJ124" s="150"/>
      <c r="ATK124" s="150"/>
      <c r="ATL124" s="150"/>
      <c r="ATM124" s="150"/>
      <c r="ATN124" s="150"/>
      <c r="ATO124" s="150"/>
      <c r="ATP124" s="150"/>
      <c r="ATQ124" s="150"/>
      <c r="ATR124" s="150"/>
      <c r="ATS124" s="150"/>
      <c r="ATT124" s="150"/>
      <c r="ATU124" s="150"/>
      <c r="ATV124" s="150"/>
      <c r="ATW124" s="150"/>
      <c r="ATX124" s="150"/>
      <c r="ATY124" s="150"/>
      <c r="ATZ124" s="150"/>
      <c r="AUA124" s="150"/>
      <c r="AUB124" s="150"/>
      <c r="AUC124" s="150"/>
      <c r="AUD124" s="150"/>
      <c r="AUE124" s="150"/>
      <c r="AUF124" s="150"/>
      <c r="AUG124" s="150"/>
      <c r="AUH124" s="150"/>
      <c r="AUI124" s="150"/>
      <c r="AUJ124" s="150"/>
      <c r="AUK124" s="150"/>
      <c r="AUL124" s="150"/>
      <c r="AUM124" s="150"/>
      <c r="AUN124" s="150"/>
      <c r="AUO124" s="150"/>
      <c r="AUP124" s="150"/>
      <c r="AUQ124" s="150"/>
      <c r="AUR124" s="150"/>
      <c r="AUS124" s="150"/>
      <c r="AUT124" s="150"/>
      <c r="AUU124" s="150"/>
      <c r="AUV124" s="150"/>
      <c r="AUW124" s="150"/>
      <c r="AUX124" s="150"/>
      <c r="AUY124" s="150"/>
      <c r="AUZ124" s="150"/>
      <c r="AVA124" s="150"/>
      <c r="AVB124" s="150"/>
      <c r="AVC124" s="150"/>
      <c r="AVD124" s="150"/>
      <c r="AVE124" s="150"/>
      <c r="AVF124" s="150"/>
      <c r="AVG124" s="150"/>
      <c r="AVH124" s="150"/>
      <c r="AVI124" s="150"/>
      <c r="AVJ124" s="150"/>
      <c r="AVK124" s="150"/>
      <c r="AVL124" s="150"/>
      <c r="AVM124" s="150"/>
      <c r="AVN124" s="150"/>
      <c r="AVO124" s="150"/>
      <c r="AVP124" s="150"/>
      <c r="AVQ124" s="150"/>
      <c r="AVR124" s="150"/>
      <c r="AVS124" s="150"/>
      <c r="AVT124" s="150"/>
      <c r="AVU124" s="150"/>
      <c r="AVV124" s="150"/>
      <c r="AVW124" s="150"/>
      <c r="AVX124" s="150"/>
      <c r="AVY124" s="150"/>
      <c r="AVZ124" s="150"/>
      <c r="AWA124" s="150"/>
      <c r="AWB124" s="150"/>
      <c r="AWC124" s="150"/>
      <c r="AWD124" s="150"/>
      <c r="AWE124" s="150"/>
      <c r="AWF124" s="150"/>
      <c r="AWG124" s="150"/>
      <c r="AWH124" s="150"/>
      <c r="AWI124" s="150"/>
      <c r="AWJ124" s="150"/>
      <c r="AWK124" s="150"/>
      <c r="AWL124" s="150"/>
      <c r="AWM124" s="150"/>
      <c r="AWN124" s="150"/>
      <c r="AWO124" s="150"/>
      <c r="AWP124" s="150"/>
      <c r="AWQ124" s="150"/>
      <c r="AWR124" s="150"/>
      <c r="AWS124" s="150"/>
      <c r="AWT124" s="150"/>
      <c r="AWU124" s="150"/>
      <c r="AWV124" s="150"/>
      <c r="AWW124" s="150"/>
      <c r="AWX124" s="150"/>
      <c r="AWY124" s="150"/>
      <c r="AWZ124" s="150"/>
      <c r="AXA124" s="150"/>
      <c r="AXB124" s="150"/>
      <c r="AXC124" s="150"/>
      <c r="AXD124" s="150"/>
      <c r="AXE124" s="150"/>
      <c r="AXF124" s="150"/>
      <c r="AXG124" s="150"/>
      <c r="AXH124" s="150"/>
      <c r="AXI124" s="150"/>
      <c r="AXJ124" s="150"/>
      <c r="AXK124" s="150"/>
      <c r="AXL124" s="150"/>
      <c r="AXM124" s="150"/>
      <c r="AXN124" s="150"/>
      <c r="AXO124" s="150"/>
      <c r="AXP124" s="150"/>
      <c r="AXQ124" s="150"/>
      <c r="AXR124" s="150"/>
      <c r="AXS124" s="150"/>
      <c r="AXT124" s="150"/>
      <c r="AXU124" s="150"/>
      <c r="AXV124" s="150"/>
      <c r="AXW124" s="150"/>
      <c r="AXX124" s="150"/>
      <c r="AXY124" s="150"/>
      <c r="AXZ124" s="150"/>
      <c r="AYA124" s="150"/>
      <c r="AYB124" s="150"/>
      <c r="AYC124" s="150"/>
      <c r="AYD124" s="150"/>
      <c r="AYE124" s="150"/>
      <c r="AYF124" s="150"/>
      <c r="AYG124" s="150"/>
      <c r="AYH124" s="150"/>
      <c r="AYI124" s="150"/>
      <c r="AYJ124" s="150"/>
      <c r="AYK124" s="150"/>
      <c r="AYL124" s="150"/>
      <c r="AYM124" s="150"/>
      <c r="AYN124" s="150"/>
      <c r="AYO124" s="150"/>
      <c r="AYP124" s="150"/>
      <c r="AYQ124" s="150"/>
      <c r="AYR124" s="150"/>
      <c r="AYS124" s="150"/>
      <c r="AYT124" s="150"/>
      <c r="AYU124" s="150"/>
      <c r="AYV124" s="150"/>
      <c r="AYW124" s="150"/>
      <c r="AYX124" s="150"/>
      <c r="AYY124" s="150"/>
      <c r="AYZ124" s="150"/>
      <c r="AZA124" s="150"/>
      <c r="AZB124" s="150"/>
      <c r="AZC124" s="150"/>
      <c r="AZD124" s="150"/>
      <c r="AZE124" s="150"/>
      <c r="AZF124" s="150"/>
      <c r="AZG124" s="150"/>
      <c r="AZH124" s="150"/>
      <c r="AZI124" s="150"/>
      <c r="AZJ124" s="150"/>
      <c r="AZK124" s="150"/>
      <c r="AZL124" s="150"/>
      <c r="AZM124" s="150"/>
      <c r="AZN124" s="150"/>
      <c r="AZO124" s="150"/>
      <c r="AZP124" s="150"/>
      <c r="AZQ124" s="150"/>
      <c r="AZR124" s="150"/>
      <c r="AZS124" s="150"/>
      <c r="AZT124" s="150"/>
      <c r="AZU124" s="150"/>
      <c r="AZV124" s="150"/>
      <c r="AZW124" s="150"/>
      <c r="AZX124" s="150"/>
      <c r="AZY124" s="150"/>
      <c r="AZZ124" s="150"/>
      <c r="BAA124" s="150"/>
      <c r="BAB124" s="150"/>
      <c r="BAC124" s="150"/>
      <c r="BAD124" s="150"/>
      <c r="BAE124" s="150"/>
      <c r="BAF124" s="150"/>
      <c r="BAG124" s="150"/>
      <c r="BAH124" s="150"/>
      <c r="BAI124" s="150"/>
      <c r="BAJ124" s="150"/>
      <c r="BAK124" s="150"/>
      <c r="BAL124" s="150"/>
      <c r="BAM124" s="150"/>
      <c r="BAN124" s="150"/>
      <c r="BAO124" s="150"/>
      <c r="BAP124" s="150"/>
      <c r="BAQ124" s="150"/>
      <c r="BAR124" s="150"/>
      <c r="BAS124" s="150"/>
      <c r="BAT124" s="150"/>
      <c r="BAU124" s="150"/>
      <c r="BAV124" s="150"/>
      <c r="BAW124" s="150"/>
      <c r="BAX124" s="150"/>
      <c r="BAY124" s="150"/>
      <c r="BAZ124" s="150"/>
      <c r="BBA124" s="150"/>
      <c r="BBB124" s="150"/>
      <c r="BBC124" s="150"/>
      <c r="BBD124" s="150"/>
      <c r="BBE124" s="150"/>
      <c r="BBF124" s="150"/>
      <c r="BBG124" s="150"/>
      <c r="BBH124" s="150"/>
      <c r="BBI124" s="150"/>
      <c r="BBJ124" s="150"/>
      <c r="BBK124" s="150"/>
      <c r="BBL124" s="150"/>
      <c r="BBM124" s="150"/>
      <c r="BBN124" s="150"/>
      <c r="BBO124" s="150"/>
      <c r="BBP124" s="150"/>
      <c r="BBQ124" s="150"/>
      <c r="BBR124" s="150"/>
      <c r="BBS124" s="150"/>
      <c r="BBT124" s="150"/>
      <c r="BBU124" s="150"/>
      <c r="BBV124" s="150"/>
      <c r="BBW124" s="150"/>
      <c r="BBX124" s="150"/>
      <c r="BBY124" s="150"/>
      <c r="BBZ124" s="150"/>
      <c r="BCA124" s="150"/>
      <c r="BCB124" s="150"/>
      <c r="BCC124" s="150"/>
      <c r="BCD124" s="150"/>
      <c r="BCE124" s="150"/>
      <c r="BCF124" s="150"/>
      <c r="BCG124" s="150"/>
      <c r="BCH124" s="150"/>
      <c r="BCI124" s="150"/>
      <c r="BCJ124" s="150"/>
      <c r="BCK124" s="150"/>
      <c r="BCL124" s="150"/>
      <c r="BCM124" s="150"/>
      <c r="BCN124" s="150"/>
      <c r="BCO124" s="150"/>
      <c r="BCP124" s="150"/>
      <c r="BCQ124" s="150"/>
      <c r="BCR124" s="150"/>
      <c r="BCS124" s="150"/>
      <c r="BCT124" s="150"/>
      <c r="BCU124" s="150"/>
      <c r="BCV124" s="150"/>
      <c r="BCW124" s="150"/>
      <c r="BCX124" s="150"/>
      <c r="BCY124" s="150"/>
      <c r="BCZ124" s="150"/>
      <c r="BDA124" s="150"/>
      <c r="BDB124" s="150"/>
      <c r="BDC124" s="150"/>
      <c r="BDD124" s="150"/>
      <c r="BDE124" s="150"/>
      <c r="BDF124" s="150"/>
      <c r="BDG124" s="150"/>
      <c r="BDH124" s="150"/>
      <c r="BDI124" s="150"/>
      <c r="BDJ124" s="150"/>
      <c r="BDK124" s="150"/>
      <c r="BDL124" s="150"/>
      <c r="BDM124" s="150"/>
      <c r="BDN124" s="150"/>
      <c r="BDO124" s="150"/>
      <c r="BDP124" s="150"/>
      <c r="BDQ124" s="150"/>
      <c r="BDR124" s="150"/>
      <c r="BDS124" s="150"/>
      <c r="BDT124" s="150"/>
      <c r="BDU124" s="150"/>
      <c r="BDV124" s="150"/>
      <c r="BDW124" s="150"/>
      <c r="BDX124" s="150"/>
      <c r="BDY124" s="150"/>
      <c r="BDZ124" s="150"/>
      <c r="BEA124" s="150"/>
      <c r="BEB124" s="150"/>
      <c r="BEC124" s="150"/>
      <c r="BED124" s="150"/>
      <c r="BEE124" s="150"/>
      <c r="BEF124" s="150"/>
      <c r="BEG124" s="150"/>
      <c r="BEH124" s="150"/>
      <c r="BEI124" s="150"/>
      <c r="BEJ124" s="150"/>
      <c r="BEK124" s="150"/>
      <c r="BEL124" s="150"/>
      <c r="BEM124" s="150"/>
      <c r="BEN124" s="150"/>
      <c r="BEO124" s="150"/>
      <c r="BEP124" s="150"/>
      <c r="BEQ124" s="150"/>
      <c r="BER124" s="150"/>
      <c r="BES124" s="150"/>
      <c r="BET124" s="150"/>
      <c r="BEU124" s="150"/>
      <c r="BEV124" s="150"/>
      <c r="BEW124" s="150"/>
      <c r="BEX124" s="150"/>
      <c r="BEY124" s="150"/>
      <c r="BEZ124" s="150"/>
      <c r="BFA124" s="150"/>
      <c r="BFB124" s="150"/>
      <c r="BFC124" s="150"/>
      <c r="BFD124" s="150"/>
      <c r="BFE124" s="150"/>
      <c r="BFF124" s="150"/>
      <c r="BFG124" s="150"/>
      <c r="BFH124" s="150"/>
      <c r="BFI124" s="150"/>
      <c r="BFJ124" s="150"/>
      <c r="BFK124" s="150"/>
      <c r="BFL124" s="150"/>
      <c r="BFM124" s="150"/>
      <c r="BFN124" s="150"/>
      <c r="BFO124" s="150"/>
      <c r="BFP124" s="150"/>
      <c r="BFQ124" s="150"/>
      <c r="BFR124" s="150"/>
      <c r="BFS124" s="150"/>
      <c r="BFT124" s="150"/>
      <c r="BFU124" s="150"/>
      <c r="BFV124" s="150"/>
      <c r="BFW124" s="150"/>
      <c r="BFX124" s="150"/>
      <c r="BFY124" s="150"/>
      <c r="BFZ124" s="150"/>
      <c r="BGA124" s="150"/>
      <c r="BGB124" s="150"/>
      <c r="BGC124" s="150"/>
      <c r="BGD124" s="150"/>
      <c r="BGE124" s="150"/>
      <c r="BGF124" s="150"/>
      <c r="BGG124" s="150"/>
      <c r="BGH124" s="150"/>
      <c r="BGI124" s="150"/>
      <c r="BGJ124" s="150"/>
      <c r="BGK124" s="150"/>
      <c r="BGL124" s="150"/>
      <c r="BGM124" s="150"/>
      <c r="BGN124" s="150"/>
      <c r="BGO124" s="150"/>
      <c r="BGP124" s="150"/>
      <c r="BGQ124" s="150"/>
      <c r="BGR124" s="150"/>
      <c r="BGS124" s="150"/>
      <c r="BGT124" s="150"/>
      <c r="BGU124" s="150"/>
      <c r="BGV124" s="150"/>
      <c r="BGW124" s="150"/>
      <c r="BGX124" s="150"/>
      <c r="BGY124" s="150"/>
      <c r="BGZ124" s="150"/>
      <c r="BHA124" s="150"/>
      <c r="BHB124" s="150"/>
      <c r="BHC124" s="150"/>
      <c r="BHD124" s="150"/>
      <c r="BHE124" s="150"/>
      <c r="BHF124" s="150"/>
      <c r="BHG124" s="150"/>
      <c r="BHH124" s="150"/>
      <c r="BHI124" s="150"/>
      <c r="BHJ124" s="150"/>
      <c r="BHK124" s="150"/>
      <c r="BHL124" s="150"/>
      <c r="BHM124" s="150"/>
      <c r="BHN124" s="150"/>
      <c r="BHO124" s="150"/>
      <c r="BHP124" s="150"/>
      <c r="BHQ124" s="150"/>
      <c r="BHR124" s="150"/>
      <c r="BHS124" s="150"/>
      <c r="BHT124" s="150"/>
      <c r="BHU124" s="150"/>
      <c r="BHV124" s="150"/>
      <c r="BHW124" s="150"/>
      <c r="BHX124" s="150"/>
      <c r="BHY124" s="150"/>
      <c r="BHZ124" s="150"/>
      <c r="BIA124" s="150"/>
      <c r="BIB124" s="150"/>
      <c r="BIC124" s="150"/>
      <c r="BID124" s="150"/>
      <c r="BIE124" s="150"/>
      <c r="BIF124" s="150"/>
      <c r="BIG124" s="150"/>
      <c r="BIH124" s="150"/>
      <c r="BII124" s="150"/>
      <c r="BIJ124" s="150"/>
      <c r="BIK124" s="150"/>
      <c r="BIL124" s="150"/>
      <c r="BIM124" s="150"/>
      <c r="BIN124" s="150"/>
      <c r="BIO124" s="150"/>
      <c r="BIP124" s="150"/>
      <c r="BIQ124" s="150"/>
      <c r="BIR124" s="150"/>
      <c r="BIS124" s="150"/>
      <c r="BIT124" s="150"/>
      <c r="BIU124" s="150"/>
      <c r="BIV124" s="150"/>
      <c r="BIW124" s="150"/>
      <c r="BIX124" s="150"/>
      <c r="BIY124" s="150"/>
      <c r="BIZ124" s="150"/>
      <c r="BJA124" s="150"/>
      <c r="BJB124" s="150"/>
      <c r="BJC124" s="150"/>
      <c r="BJD124" s="150"/>
      <c r="BJE124" s="150"/>
      <c r="BJF124" s="150"/>
      <c r="BJG124" s="150"/>
      <c r="BJH124" s="150"/>
      <c r="BJI124" s="150"/>
      <c r="BJJ124" s="150"/>
      <c r="BJK124" s="150"/>
      <c r="BJL124" s="150"/>
      <c r="BJM124" s="150"/>
      <c r="BJN124" s="150"/>
      <c r="BJO124" s="150"/>
      <c r="BJP124" s="150"/>
      <c r="BJQ124" s="150"/>
      <c r="BJR124" s="150"/>
      <c r="BJS124" s="150"/>
      <c r="BJT124" s="150"/>
      <c r="BJU124" s="150"/>
      <c r="BJV124" s="150"/>
      <c r="BJW124" s="150"/>
      <c r="BJX124" s="150"/>
      <c r="BJY124" s="150"/>
      <c r="BJZ124" s="150"/>
      <c r="BKA124" s="150"/>
      <c r="BKB124" s="150"/>
      <c r="BKC124" s="150"/>
      <c r="BKD124" s="150"/>
      <c r="BKE124" s="150"/>
      <c r="BKF124" s="150"/>
      <c r="BKG124" s="150"/>
      <c r="BKH124" s="150"/>
      <c r="BKI124" s="150"/>
      <c r="BKJ124" s="150"/>
      <c r="BKK124" s="150"/>
      <c r="BKL124" s="150"/>
      <c r="BKM124" s="150"/>
      <c r="BKN124" s="150"/>
      <c r="BKO124" s="150"/>
      <c r="BKP124" s="150"/>
      <c r="BKQ124" s="150"/>
      <c r="BKR124" s="150"/>
      <c r="BKS124" s="150"/>
      <c r="BKT124" s="150"/>
      <c r="BKU124" s="150"/>
      <c r="BKV124" s="150"/>
      <c r="BKW124" s="150"/>
      <c r="BKX124" s="150"/>
      <c r="BKY124" s="150"/>
      <c r="BKZ124" s="150"/>
      <c r="BLA124" s="150"/>
      <c r="BLB124" s="150"/>
      <c r="BLC124" s="150"/>
      <c r="BLD124" s="150"/>
      <c r="BLE124" s="150"/>
      <c r="BLF124" s="150"/>
      <c r="BLG124" s="150"/>
      <c r="BLH124" s="150"/>
      <c r="BLI124" s="150"/>
      <c r="BLJ124" s="150"/>
      <c r="BLK124" s="150"/>
      <c r="BLL124" s="150"/>
      <c r="BLM124" s="150"/>
      <c r="BLN124" s="150"/>
      <c r="BLO124" s="150"/>
      <c r="BLP124" s="150"/>
      <c r="BLQ124" s="150"/>
      <c r="BLR124" s="150"/>
      <c r="BLS124" s="150"/>
      <c r="BLT124" s="150"/>
      <c r="BLU124" s="150"/>
      <c r="BLV124" s="150"/>
      <c r="BLW124" s="150"/>
      <c r="BLX124" s="150"/>
      <c r="BLY124" s="150"/>
      <c r="BLZ124" s="150"/>
      <c r="BMA124" s="150"/>
      <c r="BMB124" s="150"/>
      <c r="BMC124" s="150"/>
      <c r="BMD124" s="150"/>
      <c r="BME124" s="150"/>
      <c r="BMF124" s="150"/>
      <c r="BMG124" s="150"/>
      <c r="BMH124" s="150"/>
      <c r="BMI124" s="150"/>
      <c r="BMJ124" s="150"/>
      <c r="BMK124" s="150"/>
      <c r="BML124" s="150"/>
      <c r="BMM124" s="150"/>
      <c r="BMN124" s="150"/>
      <c r="BMO124" s="150"/>
      <c r="BMP124" s="150"/>
      <c r="BMQ124" s="150"/>
      <c r="BMR124" s="150"/>
      <c r="BMS124" s="150"/>
      <c r="BMT124" s="150"/>
      <c r="BMU124" s="150"/>
      <c r="BMV124" s="150"/>
      <c r="BMW124" s="150"/>
      <c r="BMX124" s="150"/>
      <c r="BMY124" s="150"/>
      <c r="BMZ124" s="150"/>
      <c r="BNA124" s="150"/>
      <c r="BNB124" s="150"/>
      <c r="BNC124" s="150"/>
      <c r="BND124" s="150"/>
      <c r="BNE124" s="150"/>
      <c r="BNF124" s="150"/>
      <c r="BNG124" s="150"/>
      <c r="BNH124" s="150"/>
      <c r="BNI124" s="150"/>
      <c r="BNJ124" s="150"/>
      <c r="BNK124" s="150"/>
      <c r="BNL124" s="150"/>
      <c r="BNM124" s="150"/>
      <c r="BNN124" s="150"/>
      <c r="BNO124" s="150"/>
      <c r="BNP124" s="150"/>
      <c r="BNQ124" s="150"/>
      <c r="BNR124" s="150"/>
      <c r="BNS124" s="150"/>
      <c r="BNT124" s="150"/>
      <c r="BNU124" s="150"/>
      <c r="BNV124" s="150"/>
      <c r="BNW124" s="150"/>
      <c r="BNX124" s="150"/>
      <c r="BNY124" s="150"/>
      <c r="BNZ124" s="150"/>
      <c r="BOA124" s="150"/>
      <c r="BOB124" s="150"/>
      <c r="BOC124" s="150"/>
      <c r="BOD124" s="150"/>
      <c r="BOE124" s="150"/>
      <c r="BOF124" s="150"/>
      <c r="BOG124" s="150"/>
      <c r="BOH124" s="150"/>
      <c r="BOI124" s="150"/>
      <c r="BOJ124" s="150"/>
      <c r="BOK124" s="150"/>
      <c r="BOL124" s="150"/>
      <c r="BOM124" s="150"/>
      <c r="BON124" s="150"/>
      <c r="BOO124" s="150"/>
      <c r="BOP124" s="150"/>
      <c r="BOQ124" s="150"/>
      <c r="BOR124" s="150"/>
      <c r="BOS124" s="150"/>
      <c r="BOT124" s="150"/>
      <c r="BOU124" s="150"/>
      <c r="BOV124" s="150"/>
      <c r="BOW124" s="150"/>
      <c r="BOX124" s="150"/>
      <c r="BOY124" s="150"/>
      <c r="BOZ124" s="150"/>
      <c r="BPA124" s="150"/>
      <c r="BPB124" s="150"/>
      <c r="BPC124" s="150"/>
      <c r="BPD124" s="150"/>
      <c r="BPE124" s="150"/>
      <c r="BPF124" s="150"/>
      <c r="BPG124" s="150"/>
      <c r="BPH124" s="150"/>
      <c r="BPI124" s="150"/>
      <c r="BPJ124" s="150"/>
      <c r="BPK124" s="150"/>
      <c r="BPL124" s="150"/>
      <c r="BPM124" s="150"/>
      <c r="BPN124" s="150"/>
      <c r="BPO124" s="150"/>
      <c r="BPP124" s="150"/>
      <c r="BPQ124" s="150"/>
      <c r="BPR124" s="150"/>
      <c r="BPS124" s="150"/>
      <c r="BPT124" s="150"/>
      <c r="BPU124" s="150"/>
      <c r="BPV124" s="150"/>
      <c r="BPW124" s="150"/>
      <c r="BPX124" s="150"/>
      <c r="BPY124" s="150"/>
      <c r="BPZ124" s="150"/>
      <c r="BQA124" s="150"/>
      <c r="BQB124" s="150"/>
      <c r="BQC124" s="150"/>
      <c r="BQD124" s="150"/>
      <c r="BQE124" s="150"/>
      <c r="BQF124" s="150"/>
      <c r="BQG124" s="150"/>
      <c r="BQH124" s="150"/>
      <c r="BQI124" s="150"/>
      <c r="BQJ124" s="150"/>
      <c r="BQK124" s="150"/>
      <c r="BQL124" s="150"/>
      <c r="BQM124" s="150"/>
      <c r="BQN124" s="150"/>
      <c r="BQO124" s="150"/>
      <c r="BQP124" s="150"/>
      <c r="BQQ124" s="150"/>
      <c r="BQR124" s="150"/>
      <c r="BQS124" s="150"/>
      <c r="BQT124" s="150"/>
      <c r="BQU124" s="150"/>
      <c r="BQV124" s="150"/>
      <c r="BQW124" s="150"/>
      <c r="BQX124" s="150"/>
      <c r="BQY124" s="150"/>
      <c r="BQZ124" s="150"/>
      <c r="BRA124" s="150"/>
      <c r="BRB124" s="150"/>
      <c r="BRC124" s="150"/>
      <c r="BRD124" s="150"/>
      <c r="BRE124" s="150"/>
      <c r="BRF124" s="150"/>
      <c r="BRG124" s="150"/>
      <c r="BRH124" s="150"/>
      <c r="BRI124" s="150"/>
      <c r="BRJ124" s="150"/>
      <c r="BRK124" s="150"/>
      <c r="BRL124" s="150"/>
      <c r="BRM124" s="150"/>
      <c r="BRN124" s="150"/>
      <c r="BRO124" s="150"/>
      <c r="BRP124" s="150"/>
      <c r="BRQ124" s="150"/>
      <c r="BRR124" s="150"/>
      <c r="BRS124" s="150"/>
      <c r="BRT124" s="150"/>
      <c r="BRU124" s="150"/>
      <c r="BRV124" s="150"/>
      <c r="BRW124" s="150"/>
      <c r="BRX124" s="150"/>
      <c r="BRY124" s="150"/>
      <c r="BRZ124" s="150"/>
      <c r="BSA124" s="150"/>
      <c r="BSB124" s="150"/>
      <c r="BSC124" s="150"/>
      <c r="BSD124" s="150"/>
      <c r="BSE124" s="150"/>
      <c r="BSF124" s="150"/>
      <c r="BSG124" s="150"/>
      <c r="BSH124" s="150"/>
      <c r="BSI124" s="150"/>
      <c r="BSJ124" s="150"/>
      <c r="BSK124" s="150"/>
      <c r="BSL124" s="150"/>
      <c r="BSM124" s="150"/>
      <c r="BSN124" s="150"/>
      <c r="BSO124" s="150"/>
      <c r="BSP124" s="150"/>
      <c r="BSQ124" s="150"/>
      <c r="BSR124" s="150"/>
      <c r="BSS124" s="150"/>
      <c r="BST124" s="150"/>
      <c r="BSU124" s="150"/>
      <c r="BSV124" s="150"/>
      <c r="BSW124" s="150"/>
      <c r="BSX124" s="150"/>
      <c r="BSY124" s="150"/>
      <c r="BSZ124" s="150"/>
      <c r="BTA124" s="150"/>
      <c r="BTB124" s="150"/>
      <c r="BTC124" s="150"/>
      <c r="BTD124" s="150"/>
      <c r="BTE124" s="150"/>
      <c r="BTF124" s="150"/>
      <c r="BTG124" s="150"/>
      <c r="BTH124" s="150"/>
      <c r="BTI124" s="150"/>
      <c r="BTJ124" s="150"/>
      <c r="BTK124" s="150"/>
      <c r="BTL124" s="150"/>
      <c r="BTM124" s="150"/>
      <c r="BTN124" s="150"/>
      <c r="BTO124" s="150"/>
      <c r="BTP124" s="150"/>
      <c r="BTQ124" s="150"/>
      <c r="BTR124" s="150"/>
      <c r="BTS124" s="150"/>
      <c r="BTT124" s="150"/>
      <c r="BTU124" s="150"/>
      <c r="BTV124" s="150"/>
      <c r="BTW124" s="150"/>
      <c r="BTX124" s="150"/>
      <c r="BTY124" s="150"/>
      <c r="BTZ124" s="150"/>
      <c r="BUA124" s="150"/>
      <c r="BUB124" s="150"/>
      <c r="BUC124" s="150"/>
      <c r="BUD124" s="150"/>
      <c r="BUE124" s="150"/>
      <c r="BUF124" s="150"/>
      <c r="BUG124" s="150"/>
      <c r="BUH124" s="150"/>
      <c r="BUI124" s="150"/>
      <c r="BUJ124" s="150"/>
      <c r="BUK124" s="150"/>
      <c r="BUL124" s="150"/>
      <c r="BUM124" s="150"/>
      <c r="BUN124" s="150"/>
      <c r="BUO124" s="150"/>
      <c r="BUP124" s="150"/>
      <c r="BUQ124" s="150"/>
      <c r="BUR124" s="150"/>
      <c r="BUS124" s="150"/>
      <c r="BUT124" s="150"/>
      <c r="BUU124" s="150"/>
      <c r="BUV124" s="150"/>
      <c r="BUW124" s="150"/>
      <c r="BUX124" s="150"/>
      <c r="BUY124" s="150"/>
      <c r="BUZ124" s="150"/>
      <c r="BVA124" s="150"/>
      <c r="BVB124" s="150"/>
      <c r="BVC124" s="150"/>
      <c r="BVD124" s="150"/>
      <c r="BVE124" s="150"/>
      <c r="BVF124" s="150"/>
      <c r="BVG124" s="150"/>
      <c r="BVH124" s="150"/>
      <c r="BVI124" s="150"/>
      <c r="BVJ124" s="150"/>
      <c r="BVK124" s="150"/>
      <c r="BVL124" s="150"/>
      <c r="BVM124" s="150"/>
      <c r="BVN124" s="150"/>
      <c r="BVO124" s="150"/>
      <c r="BVP124" s="150"/>
      <c r="BVQ124" s="150"/>
      <c r="BVR124" s="150"/>
      <c r="BVS124" s="150"/>
      <c r="BVT124" s="150"/>
      <c r="BVU124" s="150"/>
      <c r="BVV124" s="150"/>
      <c r="BVW124" s="150"/>
      <c r="BVX124" s="150"/>
      <c r="BVY124" s="150"/>
      <c r="BVZ124" s="150"/>
      <c r="BWA124" s="150"/>
      <c r="BWB124" s="150"/>
      <c r="BWC124" s="150"/>
      <c r="BWD124" s="150"/>
      <c r="BWE124" s="150"/>
      <c r="BWF124" s="150"/>
      <c r="BWG124" s="150"/>
      <c r="BWH124" s="150"/>
      <c r="BWI124" s="150"/>
      <c r="BWJ124" s="150"/>
      <c r="BWK124" s="150"/>
      <c r="BWL124" s="150"/>
      <c r="BWM124" s="150"/>
      <c r="BWN124" s="150"/>
      <c r="BWO124" s="150"/>
      <c r="BWP124" s="150"/>
      <c r="BWQ124" s="150"/>
      <c r="BWR124" s="150"/>
      <c r="BWS124" s="150"/>
      <c r="BWT124" s="150"/>
      <c r="BWU124" s="150"/>
      <c r="BWV124" s="150"/>
      <c r="BWW124" s="150"/>
      <c r="BWX124" s="150"/>
      <c r="BWY124" s="150"/>
      <c r="BWZ124" s="150"/>
      <c r="BXA124" s="150"/>
      <c r="BXB124" s="150"/>
      <c r="BXC124" s="150"/>
      <c r="BXD124" s="150"/>
      <c r="BXE124" s="150"/>
      <c r="BXF124" s="150"/>
      <c r="BXG124" s="150"/>
      <c r="BXH124" s="150"/>
      <c r="BXI124" s="150"/>
      <c r="BXJ124" s="150"/>
      <c r="BXK124" s="150"/>
      <c r="BXL124" s="150"/>
      <c r="BXM124" s="150"/>
      <c r="BXN124" s="150"/>
      <c r="BXO124" s="150"/>
      <c r="BXP124" s="150"/>
      <c r="BXQ124" s="150"/>
      <c r="BXR124" s="150"/>
      <c r="BXS124" s="150"/>
      <c r="BXT124" s="150"/>
      <c r="BXU124" s="150"/>
      <c r="BXV124" s="150"/>
      <c r="BXW124" s="150"/>
      <c r="BXX124" s="150"/>
      <c r="BXY124" s="150"/>
      <c r="BXZ124" s="150"/>
      <c r="BYA124" s="150"/>
      <c r="BYB124" s="150"/>
      <c r="BYC124" s="150"/>
      <c r="BYD124" s="150"/>
      <c r="BYE124" s="150"/>
      <c r="BYF124" s="150"/>
      <c r="BYG124" s="150"/>
      <c r="BYH124" s="150"/>
      <c r="BYI124" s="150"/>
      <c r="BYJ124" s="150"/>
      <c r="BYK124" s="150"/>
      <c r="BYL124" s="150"/>
      <c r="BYM124" s="150"/>
      <c r="BYN124" s="150"/>
      <c r="BYO124" s="150"/>
      <c r="BYP124" s="150"/>
      <c r="BYQ124" s="150"/>
      <c r="BYR124" s="150"/>
      <c r="BYS124" s="150"/>
      <c r="BYT124" s="150"/>
      <c r="BYU124" s="150"/>
      <c r="BYV124" s="150"/>
      <c r="BYW124" s="150"/>
      <c r="BYX124" s="150"/>
      <c r="BYY124" s="150"/>
      <c r="BYZ124" s="150"/>
      <c r="BZA124" s="150"/>
      <c r="BZB124" s="150"/>
      <c r="BZC124" s="150"/>
      <c r="BZD124" s="150"/>
      <c r="BZE124" s="150"/>
      <c r="BZF124" s="150"/>
      <c r="BZG124" s="150"/>
      <c r="BZH124" s="150"/>
      <c r="BZI124" s="150"/>
      <c r="BZJ124" s="150"/>
      <c r="BZK124" s="150"/>
      <c r="BZL124" s="150"/>
      <c r="BZM124" s="150"/>
      <c r="BZN124" s="150"/>
      <c r="BZO124" s="150"/>
      <c r="BZP124" s="150"/>
      <c r="BZQ124" s="150"/>
      <c r="BZR124" s="150"/>
      <c r="BZS124" s="150"/>
      <c r="BZT124" s="150"/>
      <c r="BZU124" s="150"/>
      <c r="BZV124" s="150"/>
      <c r="BZW124" s="150"/>
      <c r="BZX124" s="150"/>
      <c r="BZY124" s="150"/>
      <c r="BZZ124" s="150"/>
      <c r="CAA124" s="150"/>
      <c r="CAB124" s="150"/>
      <c r="CAC124" s="150"/>
      <c r="CAD124" s="150"/>
      <c r="CAE124" s="150"/>
      <c r="CAF124" s="150"/>
      <c r="CAG124" s="150"/>
      <c r="CAH124" s="150"/>
      <c r="CAI124" s="150"/>
      <c r="CAJ124" s="150"/>
      <c r="CAK124" s="150"/>
      <c r="CAL124" s="150"/>
      <c r="CAM124" s="150"/>
      <c r="CAN124" s="150"/>
      <c r="CAO124" s="150"/>
      <c r="CAP124" s="150"/>
      <c r="CAQ124" s="150"/>
      <c r="CAR124" s="150"/>
      <c r="CAS124" s="150"/>
      <c r="CAT124" s="150"/>
      <c r="CAU124" s="150"/>
      <c r="CAV124" s="150"/>
      <c r="CAW124" s="150"/>
      <c r="CAX124" s="150"/>
      <c r="CAY124" s="150"/>
      <c r="CAZ124" s="150"/>
      <c r="CBA124" s="150"/>
      <c r="CBB124" s="150"/>
      <c r="CBC124" s="150"/>
      <c r="CBD124" s="150"/>
      <c r="CBE124" s="150"/>
      <c r="CBF124" s="150"/>
      <c r="CBG124" s="150"/>
      <c r="CBH124" s="150"/>
      <c r="CBI124" s="150"/>
      <c r="CBJ124" s="150"/>
      <c r="CBK124" s="150"/>
      <c r="CBL124" s="150"/>
      <c r="CBM124" s="150"/>
      <c r="CBN124" s="150"/>
      <c r="CBO124" s="150"/>
      <c r="CBP124" s="150"/>
      <c r="CBQ124" s="150"/>
      <c r="CBR124" s="150"/>
      <c r="CBS124" s="150"/>
      <c r="CBT124" s="150"/>
      <c r="CBU124" s="150"/>
      <c r="CBV124" s="150"/>
      <c r="CBW124" s="150"/>
      <c r="CBX124" s="150"/>
      <c r="CBY124" s="150"/>
      <c r="CBZ124" s="150"/>
      <c r="CCA124" s="150"/>
      <c r="CCB124" s="150"/>
      <c r="CCC124" s="150"/>
      <c r="CCD124" s="150"/>
      <c r="CCE124" s="150"/>
      <c r="CCF124" s="150"/>
      <c r="CCG124" s="150"/>
      <c r="CCH124" s="150"/>
      <c r="CCI124" s="150"/>
      <c r="CCJ124" s="150"/>
      <c r="CCK124" s="150"/>
      <c r="CCL124" s="150"/>
      <c r="CCM124" s="150"/>
      <c r="CCN124" s="150"/>
      <c r="CCO124" s="150"/>
      <c r="CCP124" s="150"/>
      <c r="CCQ124" s="150"/>
      <c r="CCR124" s="150"/>
      <c r="CCS124" s="150"/>
      <c r="CCT124" s="150"/>
      <c r="CCU124" s="150"/>
      <c r="CCV124" s="150"/>
      <c r="CCW124" s="150"/>
      <c r="CCX124" s="150"/>
      <c r="CCY124" s="150"/>
      <c r="CCZ124" s="150"/>
      <c r="CDA124" s="150"/>
      <c r="CDB124" s="150"/>
      <c r="CDC124" s="150"/>
      <c r="CDD124" s="150"/>
      <c r="CDE124" s="150"/>
      <c r="CDF124" s="150"/>
      <c r="CDG124" s="150"/>
      <c r="CDH124" s="150"/>
      <c r="CDI124" s="150"/>
      <c r="CDJ124" s="150"/>
      <c r="CDK124" s="150"/>
      <c r="CDL124" s="150"/>
      <c r="CDM124" s="150"/>
      <c r="CDN124" s="150"/>
      <c r="CDO124" s="150"/>
      <c r="CDP124" s="150"/>
      <c r="CDQ124" s="150"/>
      <c r="CDR124" s="150"/>
      <c r="CDS124" s="150"/>
      <c r="CDT124" s="150"/>
      <c r="CDU124" s="150"/>
      <c r="CDV124" s="150"/>
      <c r="CDW124" s="150"/>
      <c r="CDX124" s="150"/>
      <c r="CDY124" s="150"/>
      <c r="CDZ124" s="150"/>
      <c r="CEA124" s="150"/>
      <c r="CEB124" s="150"/>
      <c r="CEC124" s="150"/>
      <c r="CED124" s="150"/>
      <c r="CEE124" s="150"/>
      <c r="CEF124" s="150"/>
      <c r="CEG124" s="150"/>
      <c r="CEH124" s="150"/>
      <c r="CEI124" s="150"/>
      <c r="CEJ124" s="150"/>
      <c r="CEK124" s="150"/>
      <c r="CEL124" s="150"/>
      <c r="CEM124" s="150"/>
      <c r="CEN124" s="150"/>
      <c r="CEO124" s="150"/>
      <c r="CEP124" s="150"/>
      <c r="CEQ124" s="150"/>
      <c r="CER124" s="150"/>
      <c r="CES124" s="150"/>
      <c r="CET124" s="150"/>
      <c r="CEU124" s="150"/>
      <c r="CEV124" s="150"/>
      <c r="CEW124" s="150"/>
      <c r="CEX124" s="150"/>
      <c r="CEY124" s="150"/>
      <c r="CEZ124" s="150"/>
      <c r="CFA124" s="150"/>
      <c r="CFB124" s="150"/>
      <c r="CFC124" s="150"/>
      <c r="CFD124" s="150"/>
      <c r="CFE124" s="150"/>
      <c r="CFF124" s="150"/>
      <c r="CFG124" s="150"/>
      <c r="CFH124" s="150"/>
      <c r="CFI124" s="150"/>
      <c r="CFJ124" s="150"/>
      <c r="CFK124" s="150"/>
      <c r="CFL124" s="150"/>
      <c r="CFM124" s="150"/>
      <c r="CFN124" s="150"/>
      <c r="CFO124" s="150"/>
      <c r="CFP124" s="150"/>
      <c r="CFQ124" s="150"/>
      <c r="CFR124" s="150"/>
      <c r="CFS124" s="150"/>
      <c r="CFT124" s="150"/>
      <c r="CFU124" s="150"/>
      <c r="CFV124" s="150"/>
      <c r="CFW124" s="150"/>
      <c r="CFX124" s="150"/>
      <c r="CFY124" s="150"/>
      <c r="CFZ124" s="150"/>
      <c r="CGA124" s="150"/>
      <c r="CGB124" s="150"/>
      <c r="CGC124" s="150"/>
      <c r="CGD124" s="150"/>
      <c r="CGE124" s="150"/>
      <c r="CGF124" s="150"/>
      <c r="CGG124" s="150"/>
      <c r="CGH124" s="150"/>
      <c r="CGI124" s="150"/>
      <c r="CGJ124" s="150"/>
      <c r="CGK124" s="150"/>
      <c r="CGL124" s="150"/>
      <c r="CGM124" s="150"/>
      <c r="CGN124" s="150"/>
      <c r="CGO124" s="150"/>
      <c r="CGP124" s="150"/>
      <c r="CGQ124" s="150"/>
      <c r="CGR124" s="150"/>
      <c r="CGS124" s="150"/>
      <c r="CGT124" s="150"/>
      <c r="CGU124" s="150"/>
      <c r="CGV124" s="150"/>
      <c r="CGW124" s="150"/>
      <c r="CGX124" s="150"/>
      <c r="CGY124" s="150"/>
      <c r="CGZ124" s="150"/>
      <c r="CHA124" s="150"/>
      <c r="CHB124" s="150"/>
      <c r="CHC124" s="150"/>
      <c r="CHD124" s="150"/>
      <c r="CHE124" s="150"/>
      <c r="CHF124" s="150"/>
      <c r="CHG124" s="150"/>
      <c r="CHH124" s="150"/>
      <c r="CHI124" s="150"/>
      <c r="CHJ124" s="150"/>
      <c r="CHK124" s="150"/>
      <c r="CHL124" s="150"/>
      <c r="CHM124" s="150"/>
      <c r="CHN124" s="150"/>
      <c r="CHO124" s="150"/>
      <c r="CHP124" s="150"/>
      <c r="CHQ124" s="150"/>
      <c r="CHR124" s="150"/>
      <c r="CHS124" s="150"/>
      <c r="CHT124" s="150"/>
      <c r="CHU124" s="150"/>
      <c r="CHV124" s="150"/>
      <c r="CHW124" s="150"/>
      <c r="CHX124" s="150"/>
      <c r="CHY124" s="150"/>
      <c r="CHZ124" s="150"/>
      <c r="CIA124" s="150"/>
      <c r="CIB124" s="150"/>
      <c r="CIC124" s="150"/>
      <c r="CID124" s="150"/>
      <c r="CIE124" s="150"/>
      <c r="CIF124" s="150"/>
      <c r="CIG124" s="150"/>
      <c r="CIH124" s="150"/>
      <c r="CII124" s="150"/>
      <c r="CIJ124" s="150"/>
      <c r="CIK124" s="150"/>
      <c r="CIL124" s="150"/>
      <c r="CIM124" s="150"/>
      <c r="CIN124" s="150"/>
      <c r="CIO124" s="150"/>
      <c r="CIP124" s="150"/>
      <c r="CIQ124" s="150"/>
      <c r="CIR124" s="150"/>
      <c r="CIS124" s="150"/>
      <c r="CIT124" s="150"/>
      <c r="CIU124" s="150"/>
      <c r="CIV124" s="150"/>
      <c r="CIW124" s="150"/>
      <c r="CIX124" s="150"/>
      <c r="CIY124" s="150"/>
      <c r="CIZ124" s="150"/>
      <c r="CJA124" s="150"/>
      <c r="CJB124" s="150"/>
      <c r="CJC124" s="150"/>
      <c r="CJD124" s="150"/>
      <c r="CJE124" s="150"/>
      <c r="CJF124" s="150"/>
      <c r="CJG124" s="150"/>
      <c r="CJH124" s="150"/>
      <c r="CJI124" s="150"/>
      <c r="CJJ124" s="150"/>
      <c r="CJK124" s="150"/>
      <c r="CJL124" s="150"/>
      <c r="CJM124" s="150"/>
      <c r="CJN124" s="150"/>
      <c r="CJO124" s="150"/>
      <c r="CJP124" s="150"/>
      <c r="CJQ124" s="150"/>
      <c r="CJR124" s="150"/>
      <c r="CJS124" s="150"/>
      <c r="CJT124" s="150"/>
      <c r="CJU124" s="150"/>
      <c r="CJV124" s="150"/>
      <c r="CJW124" s="150"/>
      <c r="CJX124" s="150"/>
      <c r="CJY124" s="150"/>
      <c r="CJZ124" s="150"/>
      <c r="CKA124" s="150"/>
      <c r="CKB124" s="150"/>
      <c r="CKC124" s="150"/>
      <c r="CKD124" s="150"/>
      <c r="CKE124" s="150"/>
      <c r="CKF124" s="150"/>
      <c r="CKG124" s="150"/>
      <c r="CKH124" s="150"/>
      <c r="CKI124" s="150"/>
      <c r="CKJ124" s="150"/>
      <c r="CKK124" s="150"/>
      <c r="CKL124" s="150"/>
      <c r="CKM124" s="150"/>
      <c r="CKN124" s="150"/>
      <c r="CKO124" s="150"/>
      <c r="CKP124" s="150"/>
      <c r="CKQ124" s="150"/>
      <c r="CKR124" s="150"/>
      <c r="CKS124" s="150"/>
      <c r="CKT124" s="150"/>
      <c r="CKU124" s="150"/>
      <c r="CKV124" s="150"/>
      <c r="CKW124" s="150"/>
      <c r="CKX124" s="150"/>
      <c r="CKY124" s="150"/>
      <c r="CKZ124" s="150"/>
      <c r="CLA124" s="150"/>
      <c r="CLB124" s="150"/>
      <c r="CLC124" s="150"/>
      <c r="CLD124" s="150"/>
      <c r="CLE124" s="150"/>
      <c r="CLF124" s="150"/>
      <c r="CLG124" s="150"/>
      <c r="CLH124" s="150"/>
      <c r="CLI124" s="150"/>
      <c r="CLJ124" s="150"/>
      <c r="CLK124" s="150"/>
      <c r="CLL124" s="150"/>
      <c r="CLM124" s="150"/>
      <c r="CLN124" s="150"/>
      <c r="CLO124" s="150"/>
      <c r="CLP124" s="150"/>
      <c r="CLQ124" s="150"/>
      <c r="CLR124" s="150"/>
      <c r="CLS124" s="150"/>
      <c r="CLT124" s="150"/>
      <c r="CLU124" s="150"/>
      <c r="CLV124" s="150"/>
      <c r="CLW124" s="150"/>
      <c r="CLX124" s="150"/>
      <c r="CLY124" s="150"/>
      <c r="CLZ124" s="150"/>
      <c r="CMA124" s="150"/>
      <c r="CMB124" s="150"/>
      <c r="CMC124" s="150"/>
      <c r="CMD124" s="150"/>
      <c r="CME124" s="150"/>
      <c r="CMF124" s="150"/>
      <c r="CMG124" s="150"/>
      <c r="CMH124" s="150"/>
      <c r="CMI124" s="150"/>
      <c r="CMJ124" s="150"/>
      <c r="CMK124" s="150"/>
      <c r="CML124" s="150"/>
      <c r="CMM124" s="150"/>
      <c r="CMN124" s="150"/>
      <c r="CMO124" s="150"/>
      <c r="CMP124" s="150"/>
      <c r="CMQ124" s="150"/>
      <c r="CMR124" s="150"/>
      <c r="CMS124" s="150"/>
      <c r="CMT124" s="150"/>
      <c r="CMU124" s="150"/>
      <c r="CMV124" s="150"/>
      <c r="CMW124" s="150"/>
      <c r="CMX124" s="150"/>
      <c r="CMY124" s="150"/>
      <c r="CMZ124" s="150"/>
      <c r="CNA124" s="150"/>
      <c r="CNB124" s="150"/>
      <c r="CNC124" s="150"/>
      <c r="CND124" s="150"/>
      <c r="CNE124" s="150"/>
      <c r="CNF124" s="150"/>
      <c r="CNG124" s="150"/>
      <c r="CNH124" s="150"/>
      <c r="CNI124" s="150"/>
      <c r="CNJ124" s="150"/>
      <c r="CNK124" s="150"/>
      <c r="CNL124" s="150"/>
      <c r="CNM124" s="150"/>
      <c r="CNN124" s="150"/>
      <c r="CNO124" s="150"/>
      <c r="CNP124" s="150"/>
      <c r="CNQ124" s="150"/>
      <c r="CNR124" s="150"/>
      <c r="CNS124" s="150"/>
      <c r="CNT124" s="150"/>
      <c r="CNU124" s="150"/>
      <c r="CNV124" s="150"/>
      <c r="CNW124" s="150"/>
      <c r="CNX124" s="150"/>
      <c r="CNY124" s="150"/>
      <c r="CNZ124" s="150"/>
      <c r="COA124" s="150"/>
      <c r="COB124" s="150"/>
      <c r="COC124" s="150"/>
      <c r="COD124" s="150"/>
      <c r="COE124" s="150"/>
      <c r="COF124" s="150"/>
      <c r="COG124" s="150"/>
      <c r="COH124" s="150"/>
      <c r="COI124" s="150"/>
      <c r="COJ124" s="150"/>
      <c r="COK124" s="150"/>
      <c r="COL124" s="150"/>
      <c r="COM124" s="150"/>
      <c r="CON124" s="150"/>
      <c r="COO124" s="150"/>
      <c r="COP124" s="150"/>
      <c r="COQ124" s="150"/>
      <c r="COR124" s="150"/>
      <c r="COS124" s="150"/>
      <c r="COT124" s="150"/>
      <c r="COU124" s="150"/>
      <c r="COV124" s="150"/>
      <c r="COW124" s="150"/>
      <c r="COX124" s="150"/>
      <c r="COY124" s="150"/>
      <c r="COZ124" s="150"/>
      <c r="CPA124" s="150"/>
      <c r="CPB124" s="150"/>
      <c r="CPC124" s="150"/>
      <c r="CPD124" s="150"/>
      <c r="CPE124" s="150"/>
      <c r="CPF124" s="150"/>
      <c r="CPG124" s="150"/>
      <c r="CPH124" s="150"/>
      <c r="CPI124" s="150"/>
      <c r="CPJ124" s="150"/>
      <c r="CPK124" s="150"/>
      <c r="CPL124" s="150"/>
      <c r="CPM124" s="150"/>
      <c r="CPN124" s="150"/>
      <c r="CPO124" s="150"/>
      <c r="CPP124" s="150"/>
      <c r="CPQ124" s="150"/>
      <c r="CPR124" s="150"/>
      <c r="CPS124" s="150"/>
      <c r="CPT124" s="150"/>
      <c r="CPU124" s="150"/>
      <c r="CPV124" s="150"/>
      <c r="CPW124" s="150"/>
      <c r="CPX124" s="150"/>
      <c r="CPY124" s="150"/>
      <c r="CPZ124" s="150"/>
      <c r="CQA124" s="150"/>
      <c r="CQB124" s="150"/>
      <c r="CQC124" s="150"/>
      <c r="CQD124" s="150"/>
      <c r="CQE124" s="150"/>
      <c r="CQF124" s="150"/>
      <c r="CQG124" s="150"/>
      <c r="CQH124" s="150"/>
      <c r="CQI124" s="150"/>
      <c r="CQJ124" s="150"/>
      <c r="CQK124" s="150"/>
      <c r="CQL124" s="150"/>
      <c r="CQM124" s="150"/>
      <c r="CQN124" s="150"/>
      <c r="CQO124" s="150"/>
      <c r="CQP124" s="150"/>
      <c r="CQQ124" s="150"/>
      <c r="CQR124" s="150"/>
      <c r="CQS124" s="150"/>
      <c r="CQT124" s="150"/>
      <c r="CQU124" s="150"/>
      <c r="CQV124" s="150"/>
      <c r="CQW124" s="150"/>
      <c r="CQX124" s="150"/>
      <c r="CQY124" s="150"/>
      <c r="CQZ124" s="150"/>
      <c r="CRA124" s="150"/>
      <c r="CRB124" s="150"/>
      <c r="CRC124" s="150"/>
      <c r="CRD124" s="150"/>
      <c r="CRE124" s="150"/>
      <c r="CRF124" s="150"/>
      <c r="CRG124" s="150"/>
      <c r="CRH124" s="150"/>
      <c r="CRI124" s="150"/>
      <c r="CRJ124" s="150"/>
      <c r="CRK124" s="150"/>
      <c r="CRL124" s="150"/>
      <c r="CRM124" s="150"/>
      <c r="CRN124" s="150"/>
      <c r="CRO124" s="150"/>
      <c r="CRP124" s="150"/>
      <c r="CRQ124" s="150"/>
      <c r="CRR124" s="150"/>
      <c r="CRS124" s="150"/>
      <c r="CRT124" s="150"/>
      <c r="CRU124" s="150"/>
      <c r="CRV124" s="150"/>
      <c r="CRW124" s="150"/>
      <c r="CRX124" s="150"/>
      <c r="CRY124" s="150"/>
      <c r="CRZ124" s="150"/>
      <c r="CSA124" s="150"/>
      <c r="CSB124" s="150"/>
      <c r="CSC124" s="150"/>
      <c r="CSD124" s="150"/>
      <c r="CSE124" s="150"/>
      <c r="CSF124" s="150"/>
      <c r="CSG124" s="150"/>
      <c r="CSH124" s="150"/>
      <c r="CSI124" s="150"/>
      <c r="CSJ124" s="150"/>
      <c r="CSK124" s="150"/>
      <c r="CSL124" s="150"/>
      <c r="CSM124" s="150"/>
      <c r="CSN124" s="150"/>
      <c r="CSO124" s="150"/>
      <c r="CSP124" s="150"/>
      <c r="CSQ124" s="150"/>
      <c r="CSR124" s="150"/>
      <c r="CSS124" s="150"/>
      <c r="CST124" s="150"/>
      <c r="CSU124" s="150"/>
      <c r="CSV124" s="150"/>
      <c r="CSW124" s="150"/>
      <c r="CSX124" s="150"/>
      <c r="CSY124" s="150"/>
      <c r="CSZ124" s="150"/>
      <c r="CTA124" s="150"/>
      <c r="CTB124" s="150"/>
      <c r="CTC124" s="150"/>
      <c r="CTD124" s="150"/>
      <c r="CTE124" s="150"/>
      <c r="CTF124" s="150"/>
      <c r="CTG124" s="150"/>
      <c r="CTH124" s="150"/>
      <c r="CTI124" s="150"/>
      <c r="CTJ124" s="150"/>
      <c r="CTK124" s="150"/>
      <c r="CTL124" s="150"/>
      <c r="CTM124" s="150"/>
      <c r="CTN124" s="150"/>
      <c r="CTO124" s="150"/>
      <c r="CTP124" s="150"/>
      <c r="CTQ124" s="150"/>
      <c r="CTR124" s="150"/>
      <c r="CTS124" s="150"/>
      <c r="CTT124" s="150"/>
      <c r="CTU124" s="150"/>
      <c r="CTV124" s="150"/>
      <c r="CTW124" s="150"/>
      <c r="CTX124" s="150"/>
      <c r="CTY124" s="150"/>
      <c r="CTZ124" s="150"/>
      <c r="CUA124" s="150"/>
      <c r="CUB124" s="150"/>
      <c r="CUC124" s="150"/>
      <c r="CUD124" s="150"/>
      <c r="CUE124" s="150"/>
      <c r="CUF124" s="150"/>
      <c r="CUG124" s="150"/>
      <c r="CUH124" s="150"/>
      <c r="CUI124" s="150"/>
      <c r="CUJ124" s="150"/>
      <c r="CUK124" s="150"/>
      <c r="CUL124" s="150"/>
      <c r="CUM124" s="150"/>
      <c r="CUN124" s="150"/>
      <c r="CUO124" s="150"/>
      <c r="CUP124" s="150"/>
      <c r="CUQ124" s="150"/>
      <c r="CUR124" s="150"/>
      <c r="CUS124" s="150"/>
      <c r="CUT124" s="150"/>
      <c r="CUU124" s="150"/>
      <c r="CUV124" s="150"/>
      <c r="CUW124" s="150"/>
      <c r="CUX124" s="150"/>
      <c r="CUY124" s="150"/>
      <c r="CUZ124" s="150"/>
      <c r="CVA124" s="150"/>
      <c r="CVB124" s="150"/>
      <c r="CVC124" s="150"/>
      <c r="CVD124" s="150"/>
      <c r="CVE124" s="150"/>
      <c r="CVF124" s="150"/>
      <c r="CVG124" s="150"/>
      <c r="CVH124" s="150"/>
      <c r="CVI124" s="150"/>
      <c r="CVJ124" s="150"/>
      <c r="CVK124" s="150"/>
      <c r="CVL124" s="150"/>
      <c r="CVM124" s="150"/>
      <c r="CVN124" s="150"/>
      <c r="CVO124" s="150"/>
      <c r="CVP124" s="150"/>
      <c r="CVQ124" s="150"/>
      <c r="CVR124" s="150"/>
      <c r="CVS124" s="150"/>
      <c r="CVT124" s="150"/>
      <c r="CVU124" s="150"/>
      <c r="CVV124" s="150"/>
      <c r="CVW124" s="150"/>
      <c r="CVX124" s="150"/>
      <c r="CVY124" s="150"/>
      <c r="CVZ124" s="150"/>
      <c r="CWA124" s="150"/>
      <c r="CWB124" s="150"/>
      <c r="CWC124" s="150"/>
      <c r="CWD124" s="150"/>
      <c r="CWE124" s="150"/>
      <c r="CWF124" s="150"/>
      <c r="CWG124" s="150"/>
      <c r="CWH124" s="150"/>
      <c r="CWI124" s="150"/>
      <c r="CWJ124" s="150"/>
      <c r="CWK124" s="150"/>
      <c r="CWL124" s="150"/>
      <c r="CWM124" s="150"/>
      <c r="CWN124" s="150"/>
      <c r="CWO124" s="150"/>
      <c r="CWP124" s="150"/>
      <c r="CWQ124" s="150"/>
      <c r="CWR124" s="150"/>
      <c r="CWS124" s="150"/>
      <c r="CWT124" s="150"/>
      <c r="CWU124" s="150"/>
      <c r="CWV124" s="150"/>
      <c r="CWW124" s="150"/>
      <c r="CWX124" s="150"/>
      <c r="CWY124" s="150"/>
      <c r="CWZ124" s="150"/>
      <c r="CXA124" s="150"/>
      <c r="CXB124" s="150"/>
      <c r="CXC124" s="150"/>
      <c r="CXD124" s="150"/>
      <c r="CXE124" s="150"/>
      <c r="CXF124" s="150"/>
      <c r="CXG124" s="150"/>
      <c r="CXH124" s="150"/>
      <c r="CXI124" s="150"/>
      <c r="CXJ124" s="150"/>
      <c r="CXK124" s="150"/>
      <c r="CXL124" s="150"/>
      <c r="CXM124" s="150"/>
      <c r="CXN124" s="150"/>
      <c r="CXO124" s="150"/>
      <c r="CXP124" s="150"/>
      <c r="CXQ124" s="150"/>
      <c r="CXR124" s="150"/>
      <c r="CXS124" s="150"/>
      <c r="CXT124" s="150"/>
      <c r="CXU124" s="150"/>
      <c r="CXV124" s="150"/>
      <c r="CXW124" s="150"/>
      <c r="CXX124" s="150"/>
      <c r="CXY124" s="150"/>
      <c r="CXZ124" s="150"/>
      <c r="CYA124" s="150"/>
      <c r="CYB124" s="150"/>
      <c r="CYC124" s="150"/>
      <c r="CYD124" s="150"/>
      <c r="CYE124" s="150"/>
      <c r="CYF124" s="150"/>
      <c r="CYG124" s="150"/>
      <c r="CYH124" s="150"/>
      <c r="CYI124" s="150"/>
      <c r="CYJ124" s="150"/>
      <c r="CYK124" s="150"/>
      <c r="CYL124" s="150"/>
      <c r="CYM124" s="150"/>
      <c r="CYN124" s="150"/>
      <c r="CYO124" s="150"/>
      <c r="CYP124" s="150"/>
      <c r="CYQ124" s="150"/>
      <c r="CYR124" s="150"/>
      <c r="CYS124" s="150"/>
      <c r="CYT124" s="150"/>
      <c r="CYU124" s="150"/>
      <c r="CYV124" s="150"/>
      <c r="CYW124" s="150"/>
      <c r="CYX124" s="150"/>
      <c r="CYY124" s="150"/>
      <c r="CYZ124" s="150"/>
      <c r="CZA124" s="150"/>
      <c r="CZB124" s="150"/>
      <c r="CZC124" s="150"/>
      <c r="CZD124" s="150"/>
      <c r="CZE124" s="150"/>
      <c r="CZF124" s="150"/>
      <c r="CZG124" s="150"/>
      <c r="CZH124" s="150"/>
      <c r="CZI124" s="150"/>
      <c r="CZJ124" s="150"/>
      <c r="CZK124" s="150"/>
      <c r="CZL124" s="150"/>
      <c r="CZM124" s="150"/>
      <c r="CZN124" s="150"/>
      <c r="CZO124" s="150"/>
      <c r="CZP124" s="150"/>
      <c r="CZQ124" s="150"/>
      <c r="CZR124" s="150"/>
      <c r="CZS124" s="150"/>
      <c r="CZT124" s="150"/>
      <c r="CZU124" s="150"/>
      <c r="CZV124" s="150"/>
      <c r="CZW124" s="150"/>
      <c r="CZX124" s="150"/>
      <c r="CZY124" s="150"/>
      <c r="CZZ124" s="150"/>
      <c r="DAA124" s="150"/>
      <c r="DAB124" s="150"/>
      <c r="DAC124" s="150"/>
      <c r="DAD124" s="150"/>
      <c r="DAE124" s="150"/>
      <c r="DAF124" s="150"/>
      <c r="DAG124" s="150"/>
      <c r="DAH124" s="150"/>
      <c r="DAI124" s="150"/>
      <c r="DAJ124" s="150"/>
      <c r="DAK124" s="150"/>
      <c r="DAL124" s="150"/>
      <c r="DAM124" s="150"/>
      <c r="DAN124" s="150"/>
      <c r="DAO124" s="150"/>
      <c r="DAP124" s="150"/>
      <c r="DAQ124" s="150"/>
      <c r="DAR124" s="150"/>
      <c r="DAS124" s="150"/>
      <c r="DAT124" s="150"/>
      <c r="DAU124" s="150"/>
      <c r="DAV124" s="150"/>
      <c r="DAW124" s="150"/>
      <c r="DAX124" s="150"/>
      <c r="DAY124" s="150"/>
      <c r="DAZ124" s="150"/>
      <c r="DBA124" s="150"/>
      <c r="DBB124" s="150"/>
      <c r="DBC124" s="150"/>
      <c r="DBD124" s="150"/>
      <c r="DBE124" s="150"/>
      <c r="DBF124" s="150"/>
      <c r="DBG124" s="150"/>
      <c r="DBH124" s="150"/>
      <c r="DBI124" s="150"/>
      <c r="DBJ124" s="150"/>
      <c r="DBK124" s="150"/>
      <c r="DBL124" s="150"/>
      <c r="DBM124" s="150"/>
      <c r="DBN124" s="150"/>
      <c r="DBO124" s="150"/>
      <c r="DBP124" s="150"/>
      <c r="DBQ124" s="150"/>
      <c r="DBR124" s="150"/>
      <c r="DBS124" s="150"/>
      <c r="DBT124" s="150"/>
      <c r="DBU124" s="150"/>
      <c r="DBV124" s="150"/>
      <c r="DBW124" s="150"/>
      <c r="DBX124" s="150"/>
      <c r="DBY124" s="150"/>
      <c r="DBZ124" s="150"/>
      <c r="DCA124" s="150"/>
      <c r="DCB124" s="150"/>
      <c r="DCC124" s="150"/>
      <c r="DCD124" s="150"/>
      <c r="DCE124" s="150"/>
      <c r="DCF124" s="150"/>
      <c r="DCG124" s="150"/>
      <c r="DCH124" s="150"/>
      <c r="DCI124" s="150"/>
      <c r="DCJ124" s="150"/>
      <c r="DCK124" s="150"/>
      <c r="DCL124" s="150"/>
      <c r="DCM124" s="150"/>
      <c r="DCN124" s="150"/>
      <c r="DCO124" s="150"/>
      <c r="DCP124" s="150"/>
      <c r="DCQ124" s="150"/>
      <c r="DCR124" s="150"/>
      <c r="DCS124" s="150"/>
      <c r="DCT124" s="150"/>
      <c r="DCU124" s="150"/>
      <c r="DCV124" s="150"/>
      <c r="DCW124" s="150"/>
      <c r="DCX124" s="150"/>
      <c r="DCY124" s="150"/>
      <c r="DCZ124" s="150"/>
      <c r="DDA124" s="150"/>
      <c r="DDB124" s="150"/>
      <c r="DDC124" s="150"/>
      <c r="DDD124" s="150"/>
      <c r="DDE124" s="150"/>
      <c r="DDF124" s="150"/>
      <c r="DDG124" s="150"/>
      <c r="DDH124" s="150"/>
      <c r="DDI124" s="150"/>
      <c r="DDJ124" s="150"/>
      <c r="DDK124" s="150"/>
      <c r="DDL124" s="150"/>
      <c r="DDM124" s="150"/>
      <c r="DDN124" s="150"/>
      <c r="DDO124" s="150"/>
      <c r="DDP124" s="150"/>
      <c r="DDQ124" s="150"/>
      <c r="DDR124" s="150"/>
      <c r="DDS124" s="150"/>
      <c r="DDT124" s="150"/>
      <c r="DDU124" s="150"/>
      <c r="DDV124" s="150"/>
      <c r="DDW124" s="150"/>
      <c r="DDX124" s="150"/>
      <c r="DDY124" s="150"/>
      <c r="DDZ124" s="150"/>
      <c r="DEA124" s="150"/>
      <c r="DEB124" s="150"/>
      <c r="DEC124" s="150"/>
      <c r="DED124" s="150"/>
      <c r="DEE124" s="150"/>
      <c r="DEF124" s="150"/>
      <c r="DEG124" s="150"/>
      <c r="DEH124" s="150"/>
      <c r="DEI124" s="150"/>
      <c r="DEJ124" s="150"/>
      <c r="DEK124" s="150"/>
      <c r="DEL124" s="150"/>
      <c r="DEM124" s="150"/>
      <c r="DEN124" s="150"/>
      <c r="DEO124" s="150"/>
      <c r="DEP124" s="150"/>
      <c r="DEQ124" s="150"/>
      <c r="DER124" s="150"/>
      <c r="DES124" s="150"/>
      <c r="DET124" s="150"/>
      <c r="DEU124" s="150"/>
      <c r="DEV124" s="150"/>
      <c r="DEW124" s="150"/>
      <c r="DEX124" s="150"/>
      <c r="DEY124" s="150"/>
      <c r="DEZ124" s="150"/>
      <c r="DFA124" s="150"/>
      <c r="DFB124" s="150"/>
      <c r="DFC124" s="150"/>
      <c r="DFD124" s="150"/>
      <c r="DFE124" s="150"/>
      <c r="DFF124" s="150"/>
      <c r="DFG124" s="150"/>
      <c r="DFH124" s="150"/>
      <c r="DFI124" s="150"/>
      <c r="DFJ124" s="150"/>
      <c r="DFK124" s="150"/>
      <c r="DFL124" s="150"/>
      <c r="DFM124" s="150"/>
      <c r="DFN124" s="150"/>
      <c r="DFO124" s="150"/>
      <c r="DFP124" s="150"/>
      <c r="DFQ124" s="150"/>
      <c r="DFR124" s="150"/>
      <c r="DFS124" s="150"/>
      <c r="DFT124" s="150"/>
      <c r="DFU124" s="150"/>
      <c r="DFV124" s="150"/>
      <c r="DFW124" s="150"/>
      <c r="DFX124" s="150"/>
      <c r="DFY124" s="150"/>
      <c r="DFZ124" s="150"/>
      <c r="DGA124" s="150"/>
      <c r="DGB124" s="150"/>
      <c r="DGC124" s="150"/>
      <c r="DGD124" s="150"/>
      <c r="DGE124" s="150"/>
      <c r="DGF124" s="150"/>
      <c r="DGG124" s="150"/>
      <c r="DGH124" s="150"/>
      <c r="DGI124" s="150"/>
      <c r="DGJ124" s="150"/>
      <c r="DGK124" s="150"/>
      <c r="DGL124" s="150"/>
      <c r="DGM124" s="150"/>
      <c r="DGN124" s="150"/>
      <c r="DGO124" s="150"/>
      <c r="DGP124" s="150"/>
      <c r="DGQ124" s="150"/>
      <c r="DGR124" s="150"/>
      <c r="DGS124" s="150"/>
      <c r="DGT124" s="150"/>
      <c r="DGU124" s="150"/>
      <c r="DGV124" s="150"/>
      <c r="DGW124" s="150"/>
      <c r="DGX124" s="150"/>
      <c r="DGY124" s="150"/>
      <c r="DGZ124" s="150"/>
      <c r="DHA124" s="150"/>
      <c r="DHB124" s="150"/>
      <c r="DHC124" s="150"/>
      <c r="DHD124" s="150"/>
      <c r="DHE124" s="150"/>
      <c r="DHF124" s="150"/>
      <c r="DHG124" s="150"/>
      <c r="DHH124" s="150"/>
      <c r="DHI124" s="150"/>
      <c r="DHJ124" s="150"/>
      <c r="DHK124" s="150"/>
      <c r="DHL124" s="150"/>
      <c r="DHM124" s="150"/>
      <c r="DHN124" s="150"/>
      <c r="DHO124" s="150"/>
      <c r="DHP124" s="150"/>
      <c r="DHQ124" s="150"/>
      <c r="DHR124" s="150"/>
      <c r="DHS124" s="150"/>
      <c r="DHT124" s="150"/>
      <c r="DHU124" s="150"/>
      <c r="DHV124" s="150"/>
      <c r="DHW124" s="150"/>
      <c r="DHX124" s="150"/>
      <c r="DHY124" s="150"/>
      <c r="DHZ124" s="150"/>
      <c r="DIA124" s="150"/>
      <c r="DIB124" s="150"/>
      <c r="DIC124" s="150"/>
      <c r="DID124" s="150"/>
      <c r="DIE124" s="150"/>
      <c r="DIF124" s="150"/>
      <c r="DIG124" s="150"/>
      <c r="DIH124" s="150"/>
      <c r="DII124" s="150"/>
      <c r="DIJ124" s="150"/>
      <c r="DIK124" s="150"/>
      <c r="DIL124" s="150"/>
      <c r="DIM124" s="150"/>
      <c r="DIN124" s="150"/>
      <c r="DIO124" s="150"/>
      <c r="DIP124" s="150"/>
      <c r="DIQ124" s="150"/>
      <c r="DIR124" s="150"/>
      <c r="DIS124" s="150"/>
      <c r="DIT124" s="150"/>
      <c r="DIU124" s="150"/>
      <c r="DIV124" s="150"/>
      <c r="DIW124" s="150"/>
      <c r="DIX124" s="150"/>
      <c r="DIY124" s="150"/>
      <c r="DIZ124" s="150"/>
      <c r="DJA124" s="150"/>
      <c r="DJB124" s="150"/>
      <c r="DJC124" s="150"/>
      <c r="DJD124" s="150"/>
      <c r="DJE124" s="150"/>
      <c r="DJF124" s="150"/>
      <c r="DJG124" s="150"/>
      <c r="DJH124" s="150"/>
      <c r="DJI124" s="150"/>
      <c r="DJJ124" s="150"/>
      <c r="DJK124" s="150"/>
      <c r="DJL124" s="150"/>
      <c r="DJM124" s="150"/>
      <c r="DJN124" s="150"/>
      <c r="DJO124" s="150"/>
      <c r="DJP124" s="150"/>
      <c r="DJQ124" s="150"/>
      <c r="DJR124" s="150"/>
      <c r="DJS124" s="150"/>
      <c r="DJT124" s="150"/>
      <c r="DJU124" s="150"/>
      <c r="DJV124" s="150"/>
      <c r="DJW124" s="150"/>
      <c r="DJX124" s="150"/>
      <c r="DJY124" s="150"/>
      <c r="DJZ124" s="150"/>
      <c r="DKA124" s="150"/>
      <c r="DKB124" s="150"/>
      <c r="DKC124" s="150"/>
      <c r="DKD124" s="150"/>
      <c r="DKE124" s="150"/>
      <c r="DKF124" s="150"/>
      <c r="DKG124" s="150"/>
      <c r="DKH124" s="150"/>
      <c r="DKI124" s="150"/>
      <c r="DKJ124" s="150"/>
      <c r="DKK124" s="150"/>
      <c r="DKL124" s="150"/>
      <c r="DKM124" s="150"/>
      <c r="DKN124" s="150"/>
      <c r="DKO124" s="150"/>
      <c r="DKP124" s="150"/>
      <c r="DKQ124" s="150"/>
      <c r="DKR124" s="150"/>
      <c r="DKS124" s="150"/>
      <c r="DKT124" s="150"/>
      <c r="DKU124" s="150"/>
      <c r="DKV124" s="150"/>
      <c r="DKW124" s="150"/>
      <c r="DKX124" s="150"/>
      <c r="DKY124" s="150"/>
      <c r="DKZ124" s="150"/>
      <c r="DLA124" s="150"/>
      <c r="DLB124" s="150"/>
      <c r="DLC124" s="150"/>
      <c r="DLD124" s="150"/>
      <c r="DLE124" s="150"/>
      <c r="DLF124" s="150"/>
      <c r="DLG124" s="150"/>
      <c r="DLH124" s="150"/>
      <c r="DLI124" s="150"/>
      <c r="DLJ124" s="150"/>
      <c r="DLK124" s="150"/>
      <c r="DLL124" s="150"/>
      <c r="DLM124" s="150"/>
      <c r="DLN124" s="150"/>
      <c r="DLO124" s="150"/>
      <c r="DLP124" s="150"/>
      <c r="DLQ124" s="150"/>
      <c r="DLR124" s="150"/>
      <c r="DLS124" s="150"/>
      <c r="DLT124" s="150"/>
      <c r="DLU124" s="150"/>
      <c r="DLV124" s="150"/>
      <c r="DLW124" s="150"/>
      <c r="DLX124" s="150"/>
      <c r="DLY124" s="150"/>
      <c r="DLZ124" s="150"/>
      <c r="DMA124" s="150"/>
      <c r="DMB124" s="150"/>
      <c r="DMC124" s="150"/>
      <c r="DMD124" s="150"/>
      <c r="DME124" s="150"/>
      <c r="DMF124" s="150"/>
      <c r="DMG124" s="150"/>
      <c r="DMH124" s="150"/>
      <c r="DMI124" s="150"/>
      <c r="DMJ124" s="150"/>
      <c r="DMK124" s="150"/>
      <c r="DML124" s="150"/>
      <c r="DMM124" s="150"/>
      <c r="DMN124" s="150"/>
      <c r="DMO124" s="150"/>
      <c r="DMP124" s="150"/>
      <c r="DMQ124" s="150"/>
      <c r="DMR124" s="150"/>
      <c r="DMS124" s="150"/>
      <c r="DMT124" s="150"/>
      <c r="DMU124" s="150"/>
      <c r="DMV124" s="150"/>
      <c r="DMW124" s="150"/>
      <c r="DMX124" s="150"/>
      <c r="DMY124" s="150"/>
      <c r="DMZ124" s="150"/>
      <c r="DNA124" s="150"/>
      <c r="DNB124" s="150"/>
      <c r="DNC124" s="150"/>
      <c r="DND124" s="150"/>
      <c r="DNE124" s="150"/>
      <c r="DNF124" s="150"/>
      <c r="DNG124" s="150"/>
      <c r="DNH124" s="150"/>
      <c r="DNI124" s="150"/>
      <c r="DNJ124" s="150"/>
      <c r="DNK124" s="150"/>
      <c r="DNL124" s="150"/>
      <c r="DNM124" s="150"/>
      <c r="DNN124" s="150"/>
      <c r="DNO124" s="150"/>
      <c r="DNP124" s="150"/>
      <c r="DNQ124" s="150"/>
      <c r="DNR124" s="150"/>
      <c r="DNS124" s="150"/>
      <c r="DNT124" s="150"/>
      <c r="DNU124" s="150"/>
      <c r="DNV124" s="150"/>
      <c r="DNW124" s="150"/>
      <c r="DNX124" s="150"/>
      <c r="DNY124" s="150"/>
      <c r="DNZ124" s="150"/>
      <c r="DOA124" s="150"/>
      <c r="DOB124" s="150"/>
      <c r="DOC124" s="150"/>
      <c r="DOD124" s="150"/>
      <c r="DOE124" s="150"/>
      <c r="DOF124" s="150"/>
      <c r="DOG124" s="150"/>
      <c r="DOH124" s="150"/>
      <c r="DOI124" s="150"/>
      <c r="DOJ124" s="150"/>
      <c r="DOK124" s="150"/>
      <c r="DOL124" s="150"/>
      <c r="DOM124" s="150"/>
      <c r="DON124" s="150"/>
      <c r="DOO124" s="150"/>
      <c r="DOP124" s="150"/>
      <c r="DOQ124" s="150"/>
      <c r="DOR124" s="150"/>
      <c r="DOS124" s="150"/>
      <c r="DOT124" s="150"/>
      <c r="DOU124" s="150"/>
      <c r="DOV124" s="150"/>
      <c r="DOW124" s="150"/>
      <c r="DOX124" s="150"/>
      <c r="DOY124" s="150"/>
      <c r="DOZ124" s="150"/>
      <c r="DPA124" s="150"/>
      <c r="DPB124" s="150"/>
      <c r="DPC124" s="150"/>
      <c r="DPD124" s="150"/>
      <c r="DPE124" s="150"/>
      <c r="DPF124" s="150"/>
      <c r="DPG124" s="150"/>
      <c r="DPH124" s="150"/>
      <c r="DPI124" s="150"/>
      <c r="DPJ124" s="150"/>
      <c r="DPK124" s="150"/>
      <c r="DPL124" s="150"/>
      <c r="DPM124" s="150"/>
      <c r="DPN124" s="150"/>
      <c r="DPO124" s="150"/>
      <c r="DPP124" s="150"/>
      <c r="DPQ124" s="150"/>
      <c r="DPR124" s="150"/>
      <c r="DPS124" s="150"/>
      <c r="DPT124" s="150"/>
      <c r="DPU124" s="150"/>
      <c r="DPV124" s="150"/>
      <c r="DPW124" s="150"/>
      <c r="DPX124" s="150"/>
      <c r="DPY124" s="150"/>
      <c r="DPZ124" s="150"/>
      <c r="DQA124" s="150"/>
      <c r="DQB124" s="150"/>
      <c r="DQC124" s="150"/>
      <c r="DQD124" s="150"/>
      <c r="DQE124" s="150"/>
      <c r="DQF124" s="150"/>
      <c r="DQG124" s="150"/>
      <c r="DQH124" s="150"/>
      <c r="DQI124" s="150"/>
      <c r="DQJ124" s="150"/>
      <c r="DQK124" s="150"/>
      <c r="DQL124" s="150"/>
      <c r="DQM124" s="150"/>
      <c r="DQN124" s="150"/>
      <c r="DQO124" s="150"/>
      <c r="DQP124" s="150"/>
      <c r="DQQ124" s="150"/>
      <c r="DQR124" s="150"/>
      <c r="DQS124" s="150"/>
      <c r="DQT124" s="150"/>
      <c r="DQU124" s="150"/>
      <c r="DQV124" s="150"/>
      <c r="DQW124" s="150"/>
      <c r="DQX124" s="150"/>
      <c r="DQY124" s="150"/>
      <c r="DQZ124" s="150"/>
      <c r="DRA124" s="150"/>
      <c r="DRB124" s="150"/>
      <c r="DRC124" s="150"/>
      <c r="DRD124" s="150"/>
      <c r="DRE124" s="150"/>
      <c r="DRF124" s="150"/>
      <c r="DRG124" s="150"/>
      <c r="DRH124" s="150"/>
      <c r="DRI124" s="150"/>
      <c r="DRJ124" s="150"/>
      <c r="DRK124" s="150"/>
      <c r="DRL124" s="150"/>
      <c r="DRM124" s="150"/>
      <c r="DRN124" s="150"/>
      <c r="DRO124" s="150"/>
      <c r="DRP124" s="150"/>
      <c r="DRQ124" s="150"/>
      <c r="DRR124" s="150"/>
      <c r="DRS124" s="150"/>
      <c r="DRT124" s="150"/>
      <c r="DRU124" s="150"/>
      <c r="DRV124" s="150"/>
      <c r="DRW124" s="150"/>
      <c r="DRX124" s="150"/>
      <c r="DRY124" s="150"/>
      <c r="DRZ124" s="150"/>
      <c r="DSA124" s="150"/>
      <c r="DSB124" s="150"/>
      <c r="DSC124" s="150"/>
      <c r="DSD124" s="150"/>
      <c r="DSE124" s="150"/>
      <c r="DSF124" s="150"/>
      <c r="DSG124" s="150"/>
      <c r="DSH124" s="150"/>
      <c r="DSI124" s="150"/>
      <c r="DSJ124" s="150"/>
      <c r="DSK124" s="150"/>
      <c r="DSL124" s="150"/>
      <c r="DSM124" s="150"/>
      <c r="DSN124" s="150"/>
      <c r="DSO124" s="150"/>
      <c r="DSP124" s="150"/>
      <c r="DSQ124" s="150"/>
      <c r="DSR124" s="150"/>
      <c r="DSS124" s="150"/>
      <c r="DST124" s="150"/>
      <c r="DSU124" s="150"/>
      <c r="DSV124" s="150"/>
      <c r="DSW124" s="150"/>
      <c r="DSX124" s="150"/>
      <c r="DSY124" s="150"/>
      <c r="DSZ124" s="150"/>
      <c r="DTA124" s="150"/>
      <c r="DTB124" s="150"/>
      <c r="DTC124" s="150"/>
      <c r="DTD124" s="150"/>
      <c r="DTE124" s="150"/>
      <c r="DTF124" s="150"/>
      <c r="DTG124" s="150"/>
      <c r="DTH124" s="150"/>
      <c r="DTI124" s="150"/>
      <c r="DTJ124" s="150"/>
      <c r="DTK124" s="150"/>
      <c r="DTL124" s="150"/>
      <c r="DTM124" s="150"/>
      <c r="DTN124" s="150"/>
      <c r="DTO124" s="150"/>
      <c r="DTP124" s="150"/>
      <c r="DTQ124" s="150"/>
      <c r="DTR124" s="150"/>
      <c r="DTS124" s="150"/>
      <c r="DTT124" s="150"/>
      <c r="DTU124" s="150"/>
      <c r="DTV124" s="150"/>
      <c r="DTW124" s="150"/>
      <c r="DTX124" s="150"/>
      <c r="DTY124" s="150"/>
      <c r="DTZ124" s="150"/>
      <c r="DUA124" s="150"/>
      <c r="DUB124" s="150"/>
      <c r="DUC124" s="150"/>
      <c r="DUD124" s="150"/>
      <c r="DUE124" s="150"/>
      <c r="DUF124" s="150"/>
      <c r="DUG124" s="150"/>
      <c r="DUH124" s="150"/>
      <c r="DUI124" s="150"/>
      <c r="DUJ124" s="150"/>
      <c r="DUK124" s="150"/>
      <c r="DUL124" s="150"/>
      <c r="DUM124" s="150"/>
      <c r="DUN124" s="150"/>
      <c r="DUO124" s="150"/>
      <c r="DUP124" s="150"/>
      <c r="DUQ124" s="150"/>
      <c r="DUR124" s="150"/>
      <c r="DUS124" s="150"/>
      <c r="DUT124" s="150"/>
      <c r="DUU124" s="150"/>
      <c r="DUV124" s="150"/>
      <c r="DUW124" s="150"/>
      <c r="DUX124" s="150"/>
      <c r="DUY124" s="150"/>
      <c r="DUZ124" s="150"/>
      <c r="DVA124" s="150"/>
      <c r="DVB124" s="150"/>
      <c r="DVC124" s="150"/>
      <c r="DVD124" s="150"/>
      <c r="DVE124" s="150"/>
      <c r="DVF124" s="150"/>
      <c r="DVG124" s="150"/>
      <c r="DVH124" s="150"/>
      <c r="DVI124" s="150"/>
      <c r="DVJ124" s="150"/>
      <c r="DVK124" s="150"/>
      <c r="DVL124" s="150"/>
      <c r="DVM124" s="150"/>
      <c r="DVN124" s="150"/>
      <c r="DVO124" s="150"/>
      <c r="DVP124" s="150"/>
      <c r="DVQ124" s="150"/>
      <c r="DVR124" s="150"/>
      <c r="DVS124" s="150"/>
      <c r="DVT124" s="150"/>
      <c r="DVU124" s="150"/>
      <c r="DVV124" s="150"/>
      <c r="DVW124" s="150"/>
      <c r="DVX124" s="150"/>
      <c r="DVY124" s="150"/>
      <c r="DVZ124" s="150"/>
      <c r="DWA124" s="150"/>
      <c r="DWB124" s="150"/>
      <c r="DWC124" s="150"/>
      <c r="DWD124" s="150"/>
      <c r="DWE124" s="150"/>
      <c r="DWF124" s="150"/>
      <c r="DWG124" s="150"/>
      <c r="DWH124" s="150"/>
      <c r="DWI124" s="150"/>
      <c r="DWJ124" s="150"/>
      <c r="DWK124" s="150"/>
      <c r="DWL124" s="150"/>
      <c r="DWM124" s="150"/>
      <c r="DWN124" s="150"/>
      <c r="DWO124" s="150"/>
      <c r="DWP124" s="150"/>
      <c r="DWQ124" s="150"/>
      <c r="DWR124" s="150"/>
      <c r="DWS124" s="150"/>
      <c r="DWT124" s="150"/>
      <c r="DWU124" s="150"/>
      <c r="DWV124" s="150"/>
      <c r="DWW124" s="150"/>
      <c r="DWX124" s="150"/>
      <c r="DWY124" s="150"/>
      <c r="DWZ124" s="150"/>
      <c r="DXA124" s="150"/>
      <c r="DXB124" s="150"/>
      <c r="DXC124" s="150"/>
      <c r="DXD124" s="150"/>
      <c r="DXE124" s="150"/>
      <c r="DXF124" s="150"/>
      <c r="DXG124" s="150"/>
      <c r="DXH124" s="150"/>
      <c r="DXI124" s="150"/>
      <c r="DXJ124" s="150"/>
      <c r="DXK124" s="150"/>
      <c r="DXL124" s="150"/>
      <c r="DXM124" s="150"/>
      <c r="DXN124" s="150"/>
      <c r="DXO124" s="150"/>
      <c r="DXP124" s="150"/>
      <c r="DXQ124" s="150"/>
      <c r="DXR124" s="150"/>
      <c r="DXS124" s="150"/>
      <c r="DXT124" s="150"/>
      <c r="DXU124" s="150"/>
      <c r="DXV124" s="150"/>
      <c r="DXW124" s="150"/>
      <c r="DXX124" s="150"/>
      <c r="DXY124" s="150"/>
      <c r="DXZ124" s="150"/>
      <c r="DYA124" s="150"/>
      <c r="DYB124" s="150"/>
      <c r="DYC124" s="150"/>
      <c r="DYD124" s="150"/>
      <c r="DYE124" s="150"/>
      <c r="DYF124" s="150"/>
      <c r="DYG124" s="150"/>
      <c r="DYH124" s="150"/>
      <c r="DYI124" s="150"/>
      <c r="DYJ124" s="150"/>
      <c r="DYK124" s="150"/>
      <c r="DYL124" s="150"/>
      <c r="DYM124" s="150"/>
      <c r="DYN124" s="150"/>
      <c r="DYO124" s="150"/>
      <c r="DYP124" s="150"/>
      <c r="DYQ124" s="150"/>
      <c r="DYR124" s="150"/>
      <c r="DYS124" s="150"/>
      <c r="DYT124" s="150"/>
      <c r="DYU124" s="150"/>
      <c r="DYV124" s="150"/>
      <c r="DYW124" s="150"/>
      <c r="DYX124" s="150"/>
      <c r="DYY124" s="150"/>
      <c r="DYZ124" s="150"/>
      <c r="DZA124" s="150"/>
      <c r="DZB124" s="150"/>
      <c r="DZC124" s="150"/>
      <c r="DZD124" s="150"/>
      <c r="DZE124" s="150"/>
      <c r="DZF124" s="150"/>
      <c r="DZG124" s="150"/>
      <c r="DZH124" s="150"/>
      <c r="DZI124" s="150"/>
      <c r="DZJ124" s="150"/>
      <c r="DZK124" s="150"/>
      <c r="DZL124" s="150"/>
      <c r="DZM124" s="150"/>
      <c r="DZN124" s="150"/>
      <c r="DZO124" s="150"/>
      <c r="DZP124" s="150"/>
      <c r="DZQ124" s="150"/>
      <c r="DZR124" s="150"/>
      <c r="DZS124" s="150"/>
      <c r="DZT124" s="150"/>
      <c r="DZU124" s="150"/>
      <c r="DZV124" s="150"/>
      <c r="DZW124" s="150"/>
      <c r="DZX124" s="150"/>
      <c r="DZY124" s="150"/>
      <c r="DZZ124" s="150"/>
      <c r="EAA124" s="150"/>
      <c r="EAB124" s="150"/>
      <c r="EAC124" s="150"/>
      <c r="EAD124" s="150"/>
      <c r="EAE124" s="150"/>
      <c r="EAF124" s="150"/>
      <c r="EAG124" s="150"/>
      <c r="EAH124" s="150"/>
      <c r="EAI124" s="150"/>
      <c r="EAJ124" s="150"/>
      <c r="EAK124" s="150"/>
      <c r="EAL124" s="150"/>
      <c r="EAM124" s="150"/>
      <c r="EAN124" s="150"/>
      <c r="EAO124" s="150"/>
      <c r="EAP124" s="150"/>
      <c r="EAQ124" s="150"/>
      <c r="EAR124" s="150"/>
      <c r="EAS124" s="150"/>
      <c r="EAT124" s="150"/>
      <c r="EAU124" s="150"/>
      <c r="EAV124" s="150"/>
      <c r="EAW124" s="150"/>
      <c r="EAX124" s="150"/>
      <c r="EAY124" s="150"/>
      <c r="EAZ124" s="150"/>
      <c r="EBA124" s="150"/>
      <c r="EBB124" s="150"/>
      <c r="EBC124" s="150"/>
      <c r="EBD124" s="150"/>
      <c r="EBE124" s="150"/>
      <c r="EBF124" s="150"/>
      <c r="EBG124" s="150"/>
      <c r="EBH124" s="150"/>
      <c r="EBI124" s="150"/>
      <c r="EBJ124" s="150"/>
      <c r="EBK124" s="150"/>
      <c r="EBL124" s="150"/>
      <c r="EBM124" s="150"/>
      <c r="EBN124" s="150"/>
      <c r="EBO124" s="150"/>
      <c r="EBP124" s="150"/>
      <c r="EBQ124" s="150"/>
      <c r="EBR124" s="150"/>
      <c r="EBS124" s="150"/>
      <c r="EBT124" s="150"/>
      <c r="EBU124" s="150"/>
      <c r="EBV124" s="150"/>
      <c r="EBW124" s="150"/>
      <c r="EBX124" s="150"/>
      <c r="EBY124" s="150"/>
      <c r="EBZ124" s="150"/>
      <c r="ECA124" s="150"/>
      <c r="ECB124" s="150"/>
      <c r="ECC124" s="150"/>
      <c r="ECD124" s="150"/>
      <c r="ECE124" s="150"/>
      <c r="ECF124" s="150"/>
      <c r="ECG124" s="150"/>
      <c r="ECH124" s="150"/>
      <c r="ECI124" s="150"/>
      <c r="ECJ124" s="150"/>
      <c r="ECK124" s="150"/>
      <c r="ECL124" s="150"/>
      <c r="ECM124" s="150"/>
      <c r="ECN124" s="150"/>
      <c r="ECO124" s="150"/>
      <c r="ECP124" s="150"/>
      <c r="ECQ124" s="150"/>
      <c r="ECR124" s="150"/>
      <c r="ECS124" s="150"/>
      <c r="ECT124" s="150"/>
      <c r="ECU124" s="150"/>
      <c r="ECV124" s="150"/>
      <c r="ECW124" s="150"/>
      <c r="ECX124" s="150"/>
      <c r="ECY124" s="150"/>
      <c r="ECZ124" s="150"/>
      <c r="EDA124" s="150"/>
      <c r="EDB124" s="150"/>
      <c r="EDC124" s="150"/>
      <c r="EDD124" s="150"/>
      <c r="EDE124" s="150"/>
      <c r="EDF124" s="150"/>
      <c r="EDG124" s="150"/>
      <c r="EDH124" s="150"/>
      <c r="EDI124" s="150"/>
      <c r="EDJ124" s="150"/>
      <c r="EDK124" s="150"/>
      <c r="EDL124" s="150"/>
      <c r="EDM124" s="150"/>
      <c r="EDN124" s="150"/>
      <c r="EDO124" s="150"/>
      <c r="EDP124" s="150"/>
      <c r="EDQ124" s="150"/>
      <c r="EDR124" s="150"/>
      <c r="EDS124" s="150"/>
      <c r="EDT124" s="150"/>
      <c r="EDU124" s="150"/>
      <c r="EDV124" s="150"/>
      <c r="EDW124" s="150"/>
      <c r="EDX124" s="150"/>
      <c r="EDY124" s="150"/>
      <c r="EDZ124" s="150"/>
      <c r="EEA124" s="150"/>
      <c r="EEB124" s="150"/>
      <c r="EEC124" s="150"/>
      <c r="EED124" s="150"/>
      <c r="EEE124" s="150"/>
      <c r="EEF124" s="150"/>
      <c r="EEG124" s="150"/>
      <c r="EEH124" s="150"/>
      <c r="EEI124" s="150"/>
      <c r="EEJ124" s="150"/>
      <c r="EEK124" s="150"/>
      <c r="EEL124" s="150"/>
      <c r="EEM124" s="150"/>
      <c r="EEN124" s="150"/>
      <c r="EEO124" s="150"/>
      <c r="EEP124" s="150"/>
      <c r="EEQ124" s="150"/>
      <c r="EER124" s="150"/>
      <c r="EES124" s="150"/>
      <c r="EET124" s="150"/>
      <c r="EEU124" s="150"/>
      <c r="EEV124" s="150"/>
      <c r="EEW124" s="150"/>
      <c r="EEX124" s="150"/>
      <c r="EEY124" s="150"/>
      <c r="EEZ124" s="150"/>
      <c r="EFA124" s="150"/>
      <c r="EFB124" s="150"/>
      <c r="EFC124" s="150"/>
      <c r="EFD124" s="150"/>
      <c r="EFE124" s="150"/>
      <c r="EFF124" s="150"/>
      <c r="EFG124" s="150"/>
      <c r="EFH124" s="150"/>
      <c r="EFI124" s="150"/>
      <c r="EFJ124" s="150"/>
      <c r="EFK124" s="150"/>
      <c r="EFL124" s="150"/>
      <c r="EFM124" s="150"/>
      <c r="EFN124" s="150"/>
      <c r="EFO124" s="150"/>
      <c r="EFP124" s="150"/>
      <c r="EFQ124" s="150"/>
      <c r="EFR124" s="150"/>
      <c r="EFS124" s="150"/>
      <c r="EFT124" s="150"/>
      <c r="EFU124" s="150"/>
      <c r="EFV124" s="150"/>
      <c r="EFW124" s="150"/>
      <c r="EFX124" s="150"/>
      <c r="EFY124" s="150"/>
      <c r="EFZ124" s="150"/>
      <c r="EGA124" s="150"/>
      <c r="EGB124" s="150"/>
      <c r="EGC124" s="150"/>
      <c r="EGD124" s="150"/>
      <c r="EGE124" s="150"/>
      <c r="EGF124" s="150"/>
      <c r="EGG124" s="150"/>
      <c r="EGH124" s="150"/>
      <c r="EGI124" s="150"/>
      <c r="EGJ124" s="150"/>
      <c r="EGK124" s="150"/>
      <c r="EGL124" s="150"/>
      <c r="EGM124" s="150"/>
      <c r="EGN124" s="150"/>
      <c r="EGO124" s="150"/>
      <c r="EGP124" s="150"/>
      <c r="EGQ124" s="150"/>
      <c r="EGR124" s="150"/>
      <c r="EGS124" s="150"/>
      <c r="EGT124" s="150"/>
      <c r="EGU124" s="150"/>
      <c r="EGV124" s="150"/>
      <c r="EGW124" s="150"/>
      <c r="EGX124" s="150"/>
      <c r="EGY124" s="150"/>
      <c r="EGZ124" s="150"/>
      <c r="EHA124" s="150"/>
      <c r="EHB124" s="150"/>
      <c r="EHC124" s="150"/>
      <c r="EHD124" s="150"/>
      <c r="EHE124" s="150"/>
      <c r="EHF124" s="150"/>
      <c r="EHG124" s="150"/>
      <c r="EHH124" s="150"/>
      <c r="EHI124" s="150"/>
      <c r="EHJ124" s="150"/>
      <c r="EHK124" s="150"/>
      <c r="EHL124" s="150"/>
      <c r="EHM124" s="150"/>
      <c r="EHN124" s="150"/>
      <c r="EHO124" s="150"/>
      <c r="EHP124" s="150"/>
      <c r="EHQ124" s="150"/>
      <c r="EHR124" s="150"/>
      <c r="EHS124" s="150"/>
      <c r="EHT124" s="150"/>
      <c r="EHU124" s="150"/>
      <c r="EHV124" s="150"/>
      <c r="EHW124" s="150"/>
      <c r="EHX124" s="150"/>
      <c r="EHY124" s="150"/>
      <c r="EHZ124" s="150"/>
      <c r="EIA124" s="150"/>
      <c r="EIB124" s="150"/>
      <c r="EIC124" s="150"/>
      <c r="EID124" s="150"/>
      <c r="EIE124" s="150"/>
      <c r="EIF124" s="150"/>
      <c r="EIG124" s="150"/>
      <c r="EIH124" s="150"/>
      <c r="EII124" s="150"/>
      <c r="EIJ124" s="150"/>
      <c r="EIK124" s="150"/>
      <c r="EIL124" s="150"/>
      <c r="EIM124" s="150"/>
      <c r="EIN124" s="150"/>
      <c r="EIO124" s="150"/>
      <c r="EIP124" s="150"/>
      <c r="EIQ124" s="150"/>
      <c r="EIR124" s="150"/>
      <c r="EIS124" s="150"/>
      <c r="EIT124" s="150"/>
      <c r="EIU124" s="150"/>
      <c r="EIV124" s="150"/>
      <c r="EIW124" s="150"/>
      <c r="EIX124" s="150"/>
      <c r="EIY124" s="150"/>
      <c r="EIZ124" s="150"/>
      <c r="EJA124" s="150"/>
      <c r="EJB124" s="150"/>
      <c r="EJC124" s="150"/>
      <c r="EJD124" s="150"/>
      <c r="EJE124" s="150"/>
      <c r="EJF124" s="150"/>
      <c r="EJG124" s="150"/>
      <c r="EJH124" s="150"/>
      <c r="EJI124" s="150"/>
      <c r="EJJ124" s="150"/>
      <c r="EJK124" s="150"/>
      <c r="EJL124" s="150"/>
      <c r="EJM124" s="150"/>
      <c r="EJN124" s="150"/>
      <c r="EJO124" s="150"/>
      <c r="EJP124" s="150"/>
      <c r="EJQ124" s="150"/>
      <c r="EJR124" s="150"/>
      <c r="EJS124" s="150"/>
      <c r="EJT124" s="150"/>
      <c r="EJU124" s="150"/>
      <c r="EJV124" s="150"/>
      <c r="EJW124" s="150"/>
      <c r="EJX124" s="150"/>
      <c r="EJY124" s="150"/>
      <c r="EJZ124" s="150"/>
      <c r="EKA124" s="150"/>
      <c r="EKB124" s="150"/>
      <c r="EKC124" s="150"/>
      <c r="EKD124" s="150"/>
      <c r="EKE124" s="150"/>
      <c r="EKF124" s="150"/>
      <c r="EKG124" s="150"/>
      <c r="EKH124" s="150"/>
      <c r="EKI124" s="150"/>
      <c r="EKJ124" s="150"/>
      <c r="EKK124" s="150"/>
      <c r="EKL124" s="150"/>
      <c r="EKM124" s="150"/>
      <c r="EKN124" s="150"/>
      <c r="EKO124" s="150"/>
      <c r="EKP124" s="150"/>
      <c r="EKQ124" s="150"/>
      <c r="EKR124" s="150"/>
      <c r="EKS124" s="150"/>
      <c r="EKT124" s="150"/>
      <c r="EKU124" s="150"/>
      <c r="EKV124" s="150"/>
      <c r="EKW124" s="150"/>
      <c r="EKX124" s="150"/>
      <c r="EKY124" s="150"/>
      <c r="EKZ124" s="150"/>
      <c r="ELA124" s="150"/>
      <c r="ELB124" s="150"/>
      <c r="ELC124" s="150"/>
      <c r="ELD124" s="150"/>
      <c r="ELE124" s="150"/>
      <c r="ELF124" s="150"/>
      <c r="ELG124" s="150"/>
      <c r="ELH124" s="150"/>
      <c r="ELI124" s="150"/>
      <c r="ELJ124" s="150"/>
      <c r="ELK124" s="150"/>
      <c r="ELL124" s="150"/>
      <c r="ELM124" s="150"/>
      <c r="ELN124" s="150"/>
      <c r="ELO124" s="150"/>
      <c r="ELP124" s="150"/>
      <c r="ELQ124" s="150"/>
      <c r="ELR124" s="150"/>
      <c r="ELS124" s="150"/>
      <c r="ELT124" s="150"/>
      <c r="ELU124" s="150"/>
      <c r="ELV124" s="150"/>
      <c r="ELW124" s="150"/>
      <c r="ELX124" s="150"/>
      <c r="ELY124" s="150"/>
      <c r="ELZ124" s="150"/>
      <c r="EMA124" s="150"/>
      <c r="EMB124" s="150"/>
      <c r="EMC124" s="150"/>
      <c r="EMD124" s="150"/>
      <c r="EME124" s="150"/>
      <c r="EMF124" s="150"/>
      <c r="EMG124" s="150"/>
      <c r="EMH124" s="150"/>
      <c r="EMI124" s="150"/>
      <c r="EMJ124" s="150"/>
      <c r="EMK124" s="150"/>
      <c r="EML124" s="150"/>
      <c r="EMM124" s="150"/>
      <c r="EMN124" s="150"/>
      <c r="EMO124" s="150"/>
      <c r="EMP124" s="150"/>
      <c r="EMQ124" s="150"/>
      <c r="EMR124" s="150"/>
      <c r="EMS124" s="150"/>
      <c r="EMT124" s="150"/>
      <c r="EMU124" s="150"/>
      <c r="EMV124" s="150"/>
      <c r="EMW124" s="150"/>
      <c r="EMX124" s="150"/>
      <c r="EMY124" s="150"/>
      <c r="EMZ124" s="150"/>
      <c r="ENA124" s="150"/>
      <c r="ENB124" s="150"/>
      <c r="ENC124" s="150"/>
      <c r="END124" s="150"/>
      <c r="ENE124" s="150"/>
      <c r="ENF124" s="150"/>
      <c r="ENG124" s="150"/>
      <c r="ENH124" s="150"/>
      <c r="ENI124" s="150"/>
      <c r="ENJ124" s="150"/>
      <c r="ENK124" s="150"/>
      <c r="ENL124" s="150"/>
      <c r="ENM124" s="150"/>
      <c r="ENN124" s="150"/>
      <c r="ENO124" s="150"/>
      <c r="ENP124" s="150"/>
      <c r="ENQ124" s="150"/>
      <c r="ENR124" s="150"/>
      <c r="ENS124" s="150"/>
      <c r="ENT124" s="150"/>
      <c r="ENU124" s="150"/>
      <c r="ENV124" s="150"/>
      <c r="ENW124" s="150"/>
      <c r="ENX124" s="150"/>
      <c r="ENY124" s="150"/>
      <c r="ENZ124" s="150"/>
      <c r="EOA124" s="150"/>
      <c r="EOB124" s="150"/>
      <c r="EOC124" s="150"/>
      <c r="EOD124" s="150"/>
      <c r="EOE124" s="150"/>
      <c r="EOF124" s="150"/>
      <c r="EOG124" s="150"/>
      <c r="EOH124" s="150"/>
      <c r="EOI124" s="150"/>
      <c r="EOJ124" s="150"/>
      <c r="EOK124" s="150"/>
      <c r="EOL124" s="150"/>
      <c r="EOM124" s="150"/>
      <c r="EON124" s="150"/>
      <c r="EOO124" s="150"/>
      <c r="EOP124" s="150"/>
      <c r="EOQ124" s="150"/>
      <c r="EOR124" s="150"/>
      <c r="EOS124" s="150"/>
      <c r="EOT124" s="150"/>
      <c r="EOU124" s="150"/>
      <c r="EOV124" s="150"/>
      <c r="EOW124" s="150"/>
      <c r="EOX124" s="150"/>
      <c r="EOY124" s="150"/>
      <c r="EOZ124" s="150"/>
      <c r="EPA124" s="150"/>
      <c r="EPB124" s="150"/>
      <c r="EPC124" s="150"/>
      <c r="EPD124" s="150"/>
      <c r="EPE124" s="150"/>
      <c r="EPF124" s="150"/>
      <c r="EPG124" s="150"/>
      <c r="EPH124" s="150"/>
      <c r="EPI124" s="150"/>
      <c r="EPJ124" s="150"/>
      <c r="EPK124" s="150"/>
      <c r="EPL124" s="150"/>
      <c r="EPM124" s="150"/>
      <c r="EPN124" s="150"/>
      <c r="EPO124" s="150"/>
      <c r="EPP124" s="150"/>
      <c r="EPQ124" s="150"/>
      <c r="EPR124" s="150"/>
      <c r="EPS124" s="150"/>
      <c r="EPT124" s="150"/>
      <c r="EPU124" s="150"/>
      <c r="EPV124" s="150"/>
      <c r="EPW124" s="150"/>
      <c r="EPX124" s="150"/>
      <c r="EPY124" s="150"/>
      <c r="EPZ124" s="150"/>
      <c r="EQA124" s="150"/>
      <c r="EQB124" s="150"/>
      <c r="EQC124" s="150"/>
      <c r="EQD124" s="150"/>
      <c r="EQE124" s="150"/>
      <c r="EQF124" s="150"/>
      <c r="EQG124" s="150"/>
      <c r="EQH124" s="150"/>
      <c r="EQI124" s="150"/>
      <c r="EQJ124" s="150"/>
      <c r="EQK124" s="150"/>
      <c r="EQL124" s="150"/>
      <c r="EQM124" s="150"/>
      <c r="EQN124" s="150"/>
      <c r="EQO124" s="150"/>
      <c r="EQP124" s="150"/>
      <c r="EQQ124" s="150"/>
      <c r="EQR124" s="150"/>
      <c r="EQS124" s="150"/>
      <c r="EQT124" s="150"/>
      <c r="EQU124" s="150"/>
      <c r="EQV124" s="150"/>
      <c r="EQW124" s="150"/>
      <c r="EQX124" s="150"/>
      <c r="EQY124" s="150"/>
      <c r="EQZ124" s="150"/>
      <c r="ERA124" s="150"/>
      <c r="ERB124" s="150"/>
      <c r="ERC124" s="150"/>
      <c r="ERD124" s="150"/>
      <c r="ERE124" s="150"/>
      <c r="ERF124" s="150"/>
      <c r="ERG124" s="150"/>
      <c r="ERH124" s="150"/>
      <c r="ERI124" s="150"/>
      <c r="ERJ124" s="150"/>
      <c r="ERK124" s="150"/>
      <c r="ERL124" s="150"/>
      <c r="ERM124" s="150"/>
      <c r="ERN124" s="150"/>
      <c r="ERO124" s="150"/>
      <c r="ERP124" s="150"/>
      <c r="ERQ124" s="150"/>
      <c r="ERR124" s="150"/>
      <c r="ERS124" s="150"/>
      <c r="ERT124" s="150"/>
      <c r="ERU124" s="150"/>
      <c r="ERV124" s="150"/>
      <c r="ERW124" s="150"/>
      <c r="ERX124" s="150"/>
      <c r="ERY124" s="150"/>
      <c r="ERZ124" s="150"/>
      <c r="ESA124" s="150"/>
      <c r="ESB124" s="150"/>
      <c r="ESC124" s="150"/>
      <c r="ESD124" s="150"/>
      <c r="ESE124" s="150"/>
      <c r="ESF124" s="150"/>
      <c r="ESG124" s="150"/>
      <c r="ESH124" s="150"/>
      <c r="ESI124" s="150"/>
      <c r="ESJ124" s="150"/>
      <c r="ESK124" s="150"/>
      <c r="ESL124" s="150"/>
      <c r="ESM124" s="150"/>
      <c r="ESN124" s="150"/>
      <c r="ESO124" s="150"/>
      <c r="ESP124" s="150"/>
      <c r="ESQ124" s="150"/>
      <c r="ESR124" s="150"/>
      <c r="ESS124" s="150"/>
      <c r="EST124" s="150"/>
      <c r="ESU124" s="150"/>
      <c r="ESV124" s="150"/>
      <c r="ESW124" s="150"/>
      <c r="ESX124" s="150"/>
      <c r="ESY124" s="150"/>
      <c r="ESZ124" s="150"/>
      <c r="ETA124" s="150"/>
      <c r="ETB124" s="150"/>
      <c r="ETC124" s="150"/>
      <c r="ETD124" s="150"/>
      <c r="ETE124" s="150"/>
      <c r="ETF124" s="150"/>
      <c r="ETG124" s="150"/>
      <c r="ETH124" s="150"/>
      <c r="ETI124" s="150"/>
      <c r="ETJ124" s="150"/>
      <c r="ETK124" s="150"/>
      <c r="ETL124" s="150"/>
      <c r="ETM124" s="150"/>
      <c r="ETN124" s="150"/>
      <c r="ETO124" s="150"/>
      <c r="ETP124" s="150"/>
      <c r="ETQ124" s="150"/>
      <c r="ETR124" s="150"/>
      <c r="ETS124" s="150"/>
      <c r="ETT124" s="150"/>
      <c r="ETU124" s="150"/>
      <c r="ETV124" s="150"/>
      <c r="ETW124" s="150"/>
      <c r="ETX124" s="150"/>
      <c r="ETY124" s="150"/>
      <c r="ETZ124" s="150"/>
      <c r="EUA124" s="150"/>
      <c r="EUB124" s="150"/>
      <c r="EUC124" s="150"/>
      <c r="EUD124" s="150"/>
      <c r="EUE124" s="150"/>
      <c r="EUF124" s="150"/>
      <c r="EUG124" s="150"/>
      <c r="EUH124" s="150"/>
      <c r="EUI124" s="150"/>
      <c r="EUJ124" s="150"/>
      <c r="EUK124" s="150"/>
      <c r="EUL124" s="150"/>
      <c r="EUM124" s="150"/>
      <c r="EUN124" s="150"/>
      <c r="EUO124" s="150"/>
      <c r="EUP124" s="150"/>
      <c r="EUQ124" s="150"/>
      <c r="EUR124" s="150"/>
      <c r="EUS124" s="150"/>
      <c r="EUT124" s="150"/>
      <c r="EUU124" s="150"/>
      <c r="EUV124" s="150"/>
      <c r="EUW124" s="150"/>
      <c r="EUX124" s="150"/>
      <c r="EUY124" s="150"/>
      <c r="EUZ124" s="150"/>
      <c r="EVA124" s="150"/>
      <c r="EVB124" s="150"/>
      <c r="EVC124" s="150"/>
      <c r="EVD124" s="150"/>
      <c r="EVE124" s="150"/>
      <c r="EVF124" s="150"/>
      <c r="EVG124" s="150"/>
      <c r="EVH124" s="150"/>
      <c r="EVI124" s="150"/>
      <c r="EVJ124" s="150"/>
      <c r="EVK124" s="150"/>
      <c r="EVL124" s="150"/>
      <c r="EVM124" s="150"/>
      <c r="EVN124" s="150"/>
      <c r="EVO124" s="150"/>
      <c r="EVP124" s="150"/>
      <c r="EVQ124" s="150"/>
      <c r="EVR124" s="150"/>
      <c r="EVS124" s="150"/>
      <c r="EVT124" s="150"/>
      <c r="EVU124" s="150"/>
      <c r="EVV124" s="150"/>
      <c r="EVW124" s="150"/>
      <c r="EVX124" s="150"/>
      <c r="EVY124" s="150"/>
      <c r="EVZ124" s="150"/>
      <c r="EWA124" s="150"/>
      <c r="EWB124" s="150"/>
      <c r="EWC124" s="150"/>
      <c r="EWD124" s="150"/>
      <c r="EWE124" s="150"/>
      <c r="EWF124" s="150"/>
      <c r="EWG124" s="150"/>
      <c r="EWH124" s="150"/>
      <c r="EWI124" s="150"/>
      <c r="EWJ124" s="150"/>
      <c r="EWK124" s="150"/>
      <c r="EWL124" s="150"/>
      <c r="EWM124" s="150"/>
      <c r="EWN124" s="150"/>
      <c r="EWO124" s="150"/>
      <c r="EWP124" s="150"/>
      <c r="EWQ124" s="150"/>
      <c r="EWR124" s="150"/>
      <c r="EWS124" s="150"/>
      <c r="EWT124" s="150"/>
      <c r="EWU124" s="150"/>
      <c r="EWV124" s="150"/>
      <c r="EWW124" s="150"/>
      <c r="EWX124" s="150"/>
      <c r="EWY124" s="150"/>
      <c r="EWZ124" s="150"/>
      <c r="EXA124" s="150"/>
      <c r="EXB124" s="150"/>
      <c r="EXC124" s="150"/>
      <c r="EXD124" s="150"/>
      <c r="EXE124" s="150"/>
      <c r="EXF124" s="150"/>
      <c r="EXG124" s="150"/>
      <c r="EXH124" s="150"/>
      <c r="EXI124" s="150"/>
      <c r="EXJ124" s="150"/>
      <c r="EXK124" s="150"/>
      <c r="EXL124" s="150"/>
      <c r="EXM124" s="150"/>
      <c r="EXN124" s="150"/>
      <c r="EXO124" s="150"/>
      <c r="EXP124" s="150"/>
      <c r="EXQ124" s="150"/>
      <c r="EXR124" s="150"/>
      <c r="EXS124" s="150"/>
      <c r="EXT124" s="150"/>
      <c r="EXU124" s="150"/>
      <c r="EXV124" s="150"/>
      <c r="EXW124" s="150"/>
      <c r="EXX124" s="150"/>
      <c r="EXY124" s="150"/>
      <c r="EXZ124" s="150"/>
      <c r="EYA124" s="150"/>
      <c r="EYB124" s="150"/>
      <c r="EYC124" s="150"/>
      <c r="EYD124" s="150"/>
      <c r="EYE124" s="150"/>
      <c r="EYF124" s="150"/>
      <c r="EYG124" s="150"/>
      <c r="EYH124" s="150"/>
      <c r="EYI124" s="150"/>
      <c r="EYJ124" s="150"/>
      <c r="EYK124" s="150"/>
      <c r="EYL124" s="150"/>
      <c r="EYM124" s="150"/>
      <c r="EYN124" s="150"/>
      <c r="EYO124" s="150"/>
      <c r="EYP124" s="150"/>
      <c r="EYQ124" s="150"/>
      <c r="EYR124" s="150"/>
      <c r="EYS124" s="150"/>
      <c r="EYT124" s="150"/>
      <c r="EYU124" s="150"/>
      <c r="EYV124" s="150"/>
      <c r="EYW124" s="150"/>
      <c r="EYX124" s="150"/>
      <c r="EYY124" s="150"/>
      <c r="EYZ124" s="150"/>
      <c r="EZA124" s="150"/>
      <c r="EZB124" s="150"/>
      <c r="EZC124" s="150"/>
      <c r="EZD124" s="150"/>
      <c r="EZE124" s="150"/>
      <c r="EZF124" s="150"/>
      <c r="EZG124" s="150"/>
      <c r="EZH124" s="150"/>
      <c r="EZI124" s="150"/>
      <c r="EZJ124" s="150"/>
      <c r="EZK124" s="150"/>
      <c r="EZL124" s="150"/>
      <c r="EZM124" s="150"/>
      <c r="EZN124" s="150"/>
      <c r="EZO124" s="150"/>
      <c r="EZP124" s="150"/>
      <c r="EZQ124" s="150"/>
      <c r="EZR124" s="150"/>
      <c r="EZS124" s="150"/>
      <c r="EZT124" s="150"/>
      <c r="EZU124" s="150"/>
      <c r="EZV124" s="150"/>
      <c r="EZW124" s="150"/>
      <c r="EZX124" s="150"/>
      <c r="EZY124" s="150"/>
      <c r="EZZ124" s="150"/>
      <c r="FAA124" s="150"/>
      <c r="FAB124" s="150"/>
      <c r="FAC124" s="150"/>
      <c r="FAD124" s="150"/>
      <c r="FAE124" s="150"/>
      <c r="FAF124" s="150"/>
      <c r="FAG124" s="150"/>
      <c r="FAH124" s="150"/>
      <c r="FAI124" s="150"/>
      <c r="FAJ124" s="150"/>
      <c r="FAK124" s="150"/>
      <c r="FAL124" s="150"/>
      <c r="FAM124" s="150"/>
      <c r="FAN124" s="150"/>
      <c r="FAO124" s="150"/>
      <c r="FAP124" s="150"/>
      <c r="FAQ124" s="150"/>
      <c r="FAR124" s="150"/>
      <c r="FAS124" s="150"/>
      <c r="FAT124" s="150"/>
      <c r="FAU124" s="150"/>
      <c r="FAV124" s="150"/>
      <c r="FAW124" s="150"/>
      <c r="FAX124" s="150"/>
      <c r="FAY124" s="150"/>
      <c r="FAZ124" s="150"/>
      <c r="FBA124" s="150"/>
      <c r="FBB124" s="150"/>
      <c r="FBC124" s="150"/>
      <c r="FBD124" s="150"/>
      <c r="FBE124" s="150"/>
      <c r="FBF124" s="150"/>
      <c r="FBG124" s="150"/>
      <c r="FBH124" s="150"/>
      <c r="FBI124" s="150"/>
      <c r="FBJ124" s="150"/>
      <c r="FBK124" s="150"/>
      <c r="FBL124" s="150"/>
      <c r="FBM124" s="150"/>
      <c r="FBN124" s="150"/>
      <c r="FBO124" s="150"/>
      <c r="FBP124" s="150"/>
      <c r="FBQ124" s="150"/>
      <c r="FBR124" s="150"/>
      <c r="FBS124" s="150"/>
      <c r="FBT124" s="150"/>
      <c r="FBU124" s="150"/>
      <c r="FBV124" s="150"/>
      <c r="FBW124" s="150"/>
      <c r="FBX124" s="150"/>
      <c r="FBY124" s="150"/>
      <c r="FBZ124" s="150"/>
      <c r="FCA124" s="150"/>
      <c r="FCB124" s="150"/>
      <c r="FCC124" s="150"/>
      <c r="FCD124" s="150"/>
      <c r="FCE124" s="150"/>
      <c r="FCF124" s="150"/>
      <c r="FCG124" s="150"/>
      <c r="FCH124" s="150"/>
      <c r="FCI124" s="150"/>
      <c r="FCJ124" s="150"/>
      <c r="FCK124" s="150"/>
      <c r="FCL124" s="150"/>
      <c r="FCM124" s="150"/>
      <c r="FCN124" s="150"/>
      <c r="FCO124" s="150"/>
      <c r="FCP124" s="150"/>
      <c r="FCQ124" s="150"/>
      <c r="FCR124" s="150"/>
      <c r="FCS124" s="150"/>
      <c r="FCT124" s="150"/>
      <c r="FCU124" s="150"/>
      <c r="FCV124" s="150"/>
      <c r="FCW124" s="150"/>
      <c r="FCX124" s="150"/>
      <c r="FCY124" s="150"/>
      <c r="FCZ124" s="150"/>
      <c r="FDA124" s="150"/>
      <c r="FDB124" s="150"/>
      <c r="FDC124" s="150"/>
      <c r="FDD124" s="150"/>
      <c r="FDE124" s="150"/>
      <c r="FDF124" s="150"/>
      <c r="FDG124" s="150"/>
      <c r="FDH124" s="150"/>
      <c r="FDI124" s="150"/>
      <c r="FDJ124" s="150"/>
      <c r="FDK124" s="150"/>
      <c r="FDL124" s="150"/>
      <c r="FDM124" s="150"/>
      <c r="FDN124" s="150"/>
      <c r="FDO124" s="150"/>
      <c r="FDP124" s="150"/>
      <c r="FDQ124" s="150"/>
      <c r="FDR124" s="150"/>
      <c r="FDS124" s="150"/>
      <c r="FDT124" s="150"/>
      <c r="FDU124" s="150"/>
      <c r="FDV124" s="150"/>
      <c r="FDW124" s="150"/>
      <c r="FDX124" s="150"/>
      <c r="FDY124" s="150"/>
      <c r="FDZ124" s="150"/>
      <c r="FEA124" s="150"/>
      <c r="FEB124" s="150"/>
      <c r="FEC124" s="150"/>
      <c r="FED124" s="150"/>
      <c r="FEE124" s="150"/>
      <c r="FEF124" s="150"/>
      <c r="FEG124" s="150"/>
      <c r="FEH124" s="150"/>
      <c r="FEI124" s="150"/>
      <c r="FEJ124" s="150"/>
      <c r="FEK124" s="150"/>
      <c r="FEL124" s="150"/>
      <c r="FEM124" s="150"/>
      <c r="FEN124" s="150"/>
      <c r="FEO124" s="150"/>
      <c r="FEP124" s="150"/>
      <c r="FEQ124" s="150"/>
      <c r="FER124" s="150"/>
      <c r="FES124" s="150"/>
      <c r="FET124" s="150"/>
      <c r="FEU124" s="150"/>
      <c r="FEV124" s="150"/>
      <c r="FEW124" s="150"/>
      <c r="FEX124" s="150"/>
      <c r="FEY124" s="150"/>
      <c r="FEZ124" s="150"/>
      <c r="FFA124" s="150"/>
      <c r="FFB124" s="150"/>
      <c r="FFC124" s="150"/>
      <c r="FFD124" s="150"/>
      <c r="FFE124" s="150"/>
      <c r="FFF124" s="150"/>
      <c r="FFG124" s="150"/>
      <c r="FFH124" s="150"/>
      <c r="FFI124" s="150"/>
      <c r="FFJ124" s="150"/>
      <c r="FFK124" s="150"/>
      <c r="FFL124" s="150"/>
      <c r="FFM124" s="150"/>
      <c r="FFN124" s="150"/>
      <c r="FFO124" s="150"/>
      <c r="FFP124" s="150"/>
      <c r="FFQ124" s="150"/>
      <c r="FFR124" s="150"/>
      <c r="FFS124" s="150"/>
      <c r="FFT124" s="150"/>
      <c r="FFU124" s="150"/>
      <c r="FFV124" s="150"/>
      <c r="FFW124" s="150"/>
      <c r="FFX124" s="150"/>
      <c r="FFY124" s="150"/>
      <c r="FFZ124" s="150"/>
      <c r="FGA124" s="150"/>
      <c r="FGB124" s="150"/>
      <c r="FGC124" s="150"/>
      <c r="FGD124" s="150"/>
      <c r="FGE124" s="150"/>
      <c r="FGF124" s="150"/>
      <c r="FGG124" s="150"/>
      <c r="FGH124" s="150"/>
      <c r="FGI124" s="150"/>
      <c r="FGJ124" s="150"/>
      <c r="FGK124" s="150"/>
      <c r="FGL124" s="150"/>
      <c r="FGM124" s="150"/>
      <c r="FGN124" s="150"/>
      <c r="FGO124" s="150"/>
      <c r="FGP124" s="150"/>
      <c r="FGQ124" s="150"/>
      <c r="FGR124" s="150"/>
      <c r="FGS124" s="150"/>
      <c r="FGT124" s="150"/>
      <c r="FGU124" s="150"/>
      <c r="FGV124" s="150"/>
      <c r="FGW124" s="150"/>
      <c r="FGX124" s="150"/>
      <c r="FGY124" s="150"/>
      <c r="FGZ124" s="150"/>
      <c r="FHA124" s="150"/>
      <c r="FHB124" s="150"/>
      <c r="FHC124" s="150"/>
      <c r="FHD124" s="150"/>
      <c r="FHE124" s="150"/>
      <c r="FHF124" s="150"/>
      <c r="FHG124" s="150"/>
      <c r="FHH124" s="150"/>
      <c r="FHI124" s="150"/>
      <c r="FHJ124" s="150"/>
      <c r="FHK124" s="150"/>
      <c r="FHL124" s="150"/>
      <c r="FHM124" s="150"/>
      <c r="FHN124" s="150"/>
      <c r="FHO124" s="150"/>
      <c r="FHP124" s="150"/>
      <c r="FHQ124" s="150"/>
      <c r="FHR124" s="150"/>
      <c r="FHS124" s="150"/>
      <c r="FHT124" s="150"/>
      <c r="FHU124" s="150"/>
      <c r="FHV124" s="150"/>
      <c r="FHW124" s="150"/>
      <c r="FHX124" s="150"/>
      <c r="FHY124" s="150"/>
      <c r="FHZ124" s="150"/>
      <c r="FIA124" s="150"/>
      <c r="FIB124" s="150"/>
      <c r="FIC124" s="150"/>
      <c r="FID124" s="150"/>
      <c r="FIE124" s="150"/>
      <c r="FIF124" s="150"/>
      <c r="FIG124" s="150"/>
      <c r="FIH124" s="150"/>
      <c r="FII124" s="150"/>
      <c r="FIJ124" s="150"/>
      <c r="FIK124" s="150"/>
      <c r="FIL124" s="150"/>
      <c r="FIM124" s="150"/>
      <c r="FIN124" s="150"/>
      <c r="FIO124" s="150"/>
      <c r="FIP124" s="150"/>
      <c r="FIQ124" s="150"/>
      <c r="FIR124" s="150"/>
      <c r="FIS124" s="150"/>
      <c r="FIT124" s="150"/>
      <c r="FIU124" s="150"/>
      <c r="FIV124" s="150"/>
      <c r="FIW124" s="150"/>
      <c r="FIX124" s="150"/>
      <c r="FIY124" s="150"/>
      <c r="FIZ124" s="150"/>
      <c r="FJA124" s="150"/>
      <c r="FJB124" s="150"/>
      <c r="FJC124" s="150"/>
      <c r="FJD124" s="150"/>
      <c r="FJE124" s="150"/>
      <c r="FJF124" s="150"/>
      <c r="FJG124" s="150"/>
      <c r="FJH124" s="150"/>
      <c r="FJI124" s="150"/>
      <c r="FJJ124" s="150"/>
      <c r="FJK124" s="150"/>
      <c r="FJL124" s="150"/>
      <c r="FJM124" s="150"/>
      <c r="FJN124" s="150"/>
      <c r="FJO124" s="150"/>
      <c r="FJP124" s="150"/>
      <c r="FJQ124" s="150"/>
      <c r="FJR124" s="150"/>
      <c r="FJS124" s="150"/>
      <c r="FJT124" s="150"/>
      <c r="FJU124" s="150"/>
      <c r="FJV124" s="150"/>
      <c r="FJW124" s="150"/>
      <c r="FJX124" s="150"/>
      <c r="FJY124" s="150"/>
      <c r="FJZ124" s="150"/>
      <c r="FKA124" s="150"/>
      <c r="FKB124" s="150"/>
      <c r="FKC124" s="150"/>
      <c r="FKD124" s="150"/>
      <c r="FKE124" s="150"/>
      <c r="FKF124" s="150"/>
      <c r="FKG124" s="150"/>
      <c r="FKH124" s="150"/>
      <c r="FKI124" s="150"/>
      <c r="FKJ124" s="150"/>
      <c r="FKK124" s="150"/>
      <c r="FKL124" s="150"/>
      <c r="FKM124" s="150"/>
      <c r="FKN124" s="150"/>
      <c r="FKO124" s="150"/>
      <c r="FKP124" s="150"/>
      <c r="FKQ124" s="150"/>
      <c r="FKR124" s="150"/>
      <c r="FKS124" s="150"/>
      <c r="FKT124" s="150"/>
      <c r="FKU124" s="150"/>
      <c r="FKV124" s="150"/>
      <c r="FKW124" s="150"/>
      <c r="FKX124" s="150"/>
      <c r="FKY124" s="150"/>
      <c r="FKZ124" s="150"/>
      <c r="FLA124" s="150"/>
      <c r="FLB124" s="150"/>
      <c r="FLC124" s="150"/>
      <c r="FLD124" s="150"/>
      <c r="FLE124" s="150"/>
      <c r="FLF124" s="150"/>
      <c r="FLG124" s="150"/>
      <c r="FLH124" s="150"/>
      <c r="FLI124" s="150"/>
      <c r="FLJ124" s="150"/>
      <c r="FLK124" s="150"/>
      <c r="FLL124" s="150"/>
      <c r="FLM124" s="150"/>
      <c r="FLN124" s="150"/>
      <c r="FLO124" s="150"/>
      <c r="FLP124" s="150"/>
      <c r="FLQ124" s="150"/>
      <c r="FLR124" s="150"/>
      <c r="FLS124" s="150"/>
      <c r="FLT124" s="150"/>
      <c r="FLU124" s="150"/>
      <c r="FLV124" s="150"/>
      <c r="FLW124" s="150"/>
      <c r="FLX124" s="150"/>
      <c r="FLY124" s="150"/>
      <c r="FLZ124" s="150"/>
      <c r="FMA124" s="150"/>
      <c r="FMB124" s="150"/>
      <c r="FMC124" s="150"/>
      <c r="FMD124" s="150"/>
      <c r="FME124" s="150"/>
      <c r="FMF124" s="150"/>
      <c r="FMG124" s="150"/>
      <c r="FMH124" s="150"/>
      <c r="FMI124" s="150"/>
      <c r="FMJ124" s="150"/>
      <c r="FMK124" s="150"/>
      <c r="FML124" s="150"/>
      <c r="FMM124" s="150"/>
      <c r="FMN124" s="150"/>
      <c r="FMO124" s="150"/>
      <c r="FMP124" s="150"/>
      <c r="FMQ124" s="150"/>
      <c r="FMR124" s="150"/>
      <c r="FMS124" s="150"/>
      <c r="FMT124" s="150"/>
      <c r="FMU124" s="150"/>
      <c r="FMV124" s="150"/>
      <c r="FMW124" s="150"/>
      <c r="FMX124" s="150"/>
      <c r="FMY124" s="150"/>
      <c r="FMZ124" s="150"/>
      <c r="FNA124" s="150"/>
      <c r="FNB124" s="150"/>
      <c r="FNC124" s="150"/>
      <c r="FND124" s="150"/>
      <c r="FNE124" s="150"/>
      <c r="FNF124" s="150"/>
      <c r="FNG124" s="150"/>
      <c r="FNH124" s="150"/>
      <c r="FNI124" s="150"/>
      <c r="FNJ124" s="150"/>
      <c r="FNK124" s="150"/>
      <c r="FNL124" s="150"/>
      <c r="FNM124" s="150"/>
      <c r="FNN124" s="150"/>
      <c r="FNO124" s="150"/>
      <c r="FNP124" s="150"/>
      <c r="FNQ124" s="150"/>
      <c r="FNR124" s="150"/>
      <c r="FNS124" s="150"/>
      <c r="FNT124" s="150"/>
      <c r="FNU124" s="150"/>
      <c r="FNV124" s="150"/>
      <c r="FNW124" s="150"/>
      <c r="FNX124" s="150"/>
      <c r="FNY124" s="150"/>
      <c r="FNZ124" s="150"/>
      <c r="FOA124" s="150"/>
      <c r="FOB124" s="150"/>
      <c r="FOC124" s="150"/>
      <c r="FOD124" s="150"/>
      <c r="FOE124" s="150"/>
      <c r="FOF124" s="150"/>
      <c r="FOG124" s="150"/>
      <c r="FOH124" s="150"/>
      <c r="FOI124" s="150"/>
      <c r="FOJ124" s="150"/>
      <c r="FOK124" s="150"/>
      <c r="FOL124" s="150"/>
      <c r="FOM124" s="150"/>
      <c r="FON124" s="150"/>
      <c r="FOO124" s="150"/>
      <c r="FOP124" s="150"/>
      <c r="FOQ124" s="150"/>
      <c r="FOR124" s="150"/>
      <c r="FOS124" s="150"/>
      <c r="FOT124" s="150"/>
      <c r="FOU124" s="150"/>
      <c r="FOV124" s="150"/>
      <c r="FOW124" s="150"/>
      <c r="FOX124" s="150"/>
      <c r="FOY124" s="150"/>
      <c r="FOZ124" s="150"/>
      <c r="FPA124" s="150"/>
      <c r="FPB124" s="150"/>
      <c r="FPC124" s="150"/>
      <c r="FPD124" s="150"/>
      <c r="FPE124" s="150"/>
      <c r="FPF124" s="150"/>
      <c r="FPG124" s="150"/>
      <c r="FPH124" s="150"/>
      <c r="FPI124" s="150"/>
      <c r="FPJ124" s="150"/>
      <c r="FPK124" s="150"/>
      <c r="FPL124" s="150"/>
      <c r="FPM124" s="150"/>
      <c r="FPN124" s="150"/>
      <c r="FPO124" s="150"/>
      <c r="FPP124" s="150"/>
      <c r="FPQ124" s="150"/>
      <c r="FPR124" s="150"/>
      <c r="FPS124" s="150"/>
      <c r="FPT124" s="150"/>
      <c r="FPU124" s="150"/>
      <c r="FPV124" s="150"/>
      <c r="FPW124" s="150"/>
      <c r="FPX124" s="150"/>
      <c r="FPY124" s="150"/>
      <c r="FPZ124" s="150"/>
      <c r="FQA124" s="150"/>
      <c r="FQB124" s="150"/>
      <c r="FQC124" s="150"/>
      <c r="FQD124" s="150"/>
      <c r="FQE124" s="150"/>
      <c r="FQF124" s="150"/>
      <c r="FQG124" s="150"/>
      <c r="FQH124" s="150"/>
      <c r="FQI124" s="150"/>
      <c r="FQJ124" s="150"/>
      <c r="FQK124" s="150"/>
      <c r="FQL124" s="150"/>
      <c r="FQM124" s="150"/>
      <c r="FQN124" s="150"/>
      <c r="FQO124" s="150"/>
      <c r="FQP124" s="150"/>
      <c r="FQQ124" s="150"/>
      <c r="FQR124" s="150"/>
      <c r="FQS124" s="150"/>
      <c r="FQT124" s="150"/>
      <c r="FQU124" s="150"/>
      <c r="FQV124" s="150"/>
      <c r="FQW124" s="150"/>
      <c r="FQX124" s="150"/>
      <c r="FQY124" s="150"/>
      <c r="FQZ124" s="150"/>
      <c r="FRA124" s="150"/>
      <c r="FRB124" s="150"/>
      <c r="FRC124" s="150"/>
      <c r="FRD124" s="150"/>
      <c r="FRE124" s="150"/>
      <c r="FRF124" s="150"/>
      <c r="FRG124" s="150"/>
      <c r="FRH124" s="150"/>
      <c r="FRI124" s="150"/>
      <c r="FRJ124" s="150"/>
      <c r="FRK124" s="150"/>
      <c r="FRL124" s="150"/>
      <c r="FRM124" s="150"/>
      <c r="FRN124" s="150"/>
      <c r="FRO124" s="150"/>
      <c r="FRP124" s="150"/>
      <c r="FRQ124" s="150"/>
      <c r="FRR124" s="150"/>
      <c r="FRS124" s="150"/>
      <c r="FRT124" s="150"/>
      <c r="FRU124" s="150"/>
      <c r="FRV124" s="150"/>
      <c r="FRW124" s="150"/>
      <c r="FRX124" s="150"/>
      <c r="FRY124" s="150"/>
      <c r="FRZ124" s="150"/>
      <c r="FSA124" s="150"/>
      <c r="FSB124" s="150"/>
      <c r="FSC124" s="150"/>
      <c r="FSD124" s="150"/>
      <c r="FSE124" s="150"/>
      <c r="FSF124" s="150"/>
      <c r="FSG124" s="150"/>
      <c r="FSH124" s="150"/>
      <c r="FSI124" s="150"/>
      <c r="FSJ124" s="150"/>
      <c r="FSK124" s="150"/>
      <c r="FSL124" s="150"/>
      <c r="FSM124" s="150"/>
      <c r="FSN124" s="150"/>
      <c r="FSO124" s="150"/>
      <c r="FSP124" s="150"/>
      <c r="FSQ124" s="150"/>
      <c r="FSR124" s="150"/>
      <c r="FSS124" s="150"/>
      <c r="FST124" s="150"/>
      <c r="FSU124" s="150"/>
      <c r="FSV124" s="150"/>
      <c r="FSW124" s="150"/>
      <c r="FSX124" s="150"/>
      <c r="FSY124" s="150"/>
      <c r="FSZ124" s="150"/>
      <c r="FTA124" s="150"/>
      <c r="FTB124" s="150"/>
      <c r="FTC124" s="150"/>
      <c r="FTD124" s="150"/>
      <c r="FTE124" s="150"/>
      <c r="FTF124" s="150"/>
      <c r="FTG124" s="150"/>
      <c r="FTH124" s="150"/>
      <c r="FTI124" s="150"/>
      <c r="FTJ124" s="150"/>
      <c r="FTK124" s="150"/>
      <c r="FTL124" s="150"/>
      <c r="FTM124" s="150"/>
      <c r="FTN124" s="150"/>
      <c r="FTO124" s="150"/>
      <c r="FTP124" s="150"/>
      <c r="FTQ124" s="150"/>
      <c r="FTR124" s="150"/>
      <c r="FTS124" s="150"/>
      <c r="FTT124" s="150"/>
      <c r="FTU124" s="150"/>
      <c r="FTV124" s="150"/>
      <c r="FTW124" s="150"/>
      <c r="FTX124" s="150"/>
      <c r="FTY124" s="150"/>
      <c r="FTZ124" s="150"/>
      <c r="FUA124" s="150"/>
      <c r="FUB124" s="150"/>
      <c r="FUC124" s="150"/>
      <c r="FUD124" s="150"/>
      <c r="FUE124" s="150"/>
      <c r="FUF124" s="150"/>
      <c r="FUG124" s="150"/>
      <c r="FUH124" s="150"/>
      <c r="FUI124" s="150"/>
      <c r="FUJ124" s="150"/>
      <c r="FUK124" s="150"/>
      <c r="FUL124" s="150"/>
      <c r="FUM124" s="150"/>
      <c r="FUN124" s="150"/>
      <c r="FUO124" s="150"/>
      <c r="FUP124" s="150"/>
      <c r="FUQ124" s="150"/>
      <c r="FUR124" s="150"/>
      <c r="FUS124" s="150"/>
      <c r="FUT124" s="150"/>
      <c r="FUU124" s="150"/>
      <c r="FUV124" s="150"/>
      <c r="FUW124" s="150"/>
      <c r="FUX124" s="150"/>
      <c r="FUY124" s="150"/>
      <c r="FUZ124" s="150"/>
      <c r="FVA124" s="150"/>
      <c r="FVB124" s="150"/>
      <c r="FVC124" s="150"/>
      <c r="FVD124" s="150"/>
      <c r="FVE124" s="150"/>
      <c r="FVF124" s="150"/>
      <c r="FVG124" s="150"/>
      <c r="FVH124" s="150"/>
      <c r="FVI124" s="150"/>
      <c r="FVJ124" s="150"/>
      <c r="FVK124" s="150"/>
      <c r="FVL124" s="150"/>
      <c r="FVM124" s="150"/>
      <c r="FVN124" s="150"/>
      <c r="FVO124" s="150"/>
      <c r="FVP124" s="150"/>
      <c r="FVQ124" s="150"/>
      <c r="FVR124" s="150"/>
      <c r="FVS124" s="150"/>
      <c r="FVT124" s="150"/>
      <c r="FVU124" s="150"/>
      <c r="FVV124" s="150"/>
      <c r="FVW124" s="150"/>
      <c r="FVX124" s="150"/>
      <c r="FVY124" s="150"/>
      <c r="FVZ124" s="150"/>
      <c r="FWA124" s="150"/>
      <c r="FWB124" s="150"/>
      <c r="FWC124" s="150"/>
      <c r="FWD124" s="150"/>
      <c r="FWE124" s="150"/>
      <c r="FWF124" s="150"/>
      <c r="FWG124" s="150"/>
      <c r="FWH124" s="150"/>
      <c r="FWI124" s="150"/>
      <c r="FWJ124" s="150"/>
      <c r="FWK124" s="150"/>
      <c r="FWL124" s="150"/>
      <c r="FWM124" s="150"/>
      <c r="FWN124" s="150"/>
      <c r="FWO124" s="150"/>
      <c r="FWP124" s="150"/>
      <c r="FWQ124" s="150"/>
      <c r="FWR124" s="150"/>
      <c r="FWS124" s="150"/>
      <c r="FWT124" s="150"/>
      <c r="FWU124" s="150"/>
      <c r="FWV124" s="150"/>
      <c r="FWW124" s="150"/>
      <c r="FWX124" s="150"/>
      <c r="FWY124" s="150"/>
      <c r="FWZ124" s="150"/>
      <c r="FXA124" s="150"/>
      <c r="FXB124" s="150"/>
      <c r="FXC124" s="150"/>
      <c r="FXD124" s="150"/>
      <c r="FXE124" s="150"/>
      <c r="FXF124" s="150"/>
      <c r="FXG124" s="150"/>
      <c r="FXH124" s="150"/>
      <c r="FXI124" s="150"/>
      <c r="FXJ124" s="150"/>
      <c r="FXK124" s="150"/>
      <c r="FXL124" s="150"/>
      <c r="FXM124" s="150"/>
      <c r="FXN124" s="150"/>
      <c r="FXO124" s="150"/>
      <c r="FXP124" s="150"/>
      <c r="FXQ124" s="150"/>
      <c r="FXR124" s="150"/>
      <c r="FXS124" s="150"/>
      <c r="FXT124" s="150"/>
      <c r="FXU124" s="150"/>
      <c r="FXV124" s="150"/>
      <c r="FXW124" s="150"/>
      <c r="FXX124" s="150"/>
      <c r="FXY124" s="150"/>
      <c r="FXZ124" s="150"/>
      <c r="FYA124" s="150"/>
      <c r="FYB124" s="150"/>
      <c r="FYC124" s="150"/>
      <c r="FYD124" s="150"/>
      <c r="FYE124" s="150"/>
      <c r="FYF124" s="150"/>
      <c r="FYG124" s="150"/>
      <c r="FYH124" s="150"/>
      <c r="FYI124" s="150"/>
      <c r="FYJ124" s="150"/>
      <c r="FYK124" s="150"/>
      <c r="FYL124" s="150"/>
      <c r="FYM124" s="150"/>
      <c r="FYN124" s="150"/>
      <c r="FYO124" s="150"/>
      <c r="FYP124" s="150"/>
      <c r="FYQ124" s="150"/>
      <c r="FYR124" s="150"/>
      <c r="FYS124" s="150"/>
      <c r="FYT124" s="150"/>
      <c r="FYU124" s="150"/>
      <c r="FYV124" s="150"/>
      <c r="FYW124" s="150"/>
      <c r="FYX124" s="150"/>
      <c r="FYY124" s="150"/>
      <c r="FYZ124" s="150"/>
      <c r="FZA124" s="150"/>
      <c r="FZB124" s="150"/>
      <c r="FZC124" s="150"/>
      <c r="FZD124" s="150"/>
      <c r="FZE124" s="150"/>
      <c r="FZF124" s="150"/>
      <c r="FZG124" s="150"/>
      <c r="FZH124" s="150"/>
      <c r="FZI124" s="150"/>
      <c r="FZJ124" s="150"/>
      <c r="FZK124" s="150"/>
      <c r="FZL124" s="150"/>
      <c r="FZM124" s="150"/>
      <c r="FZN124" s="150"/>
      <c r="FZO124" s="150"/>
      <c r="FZP124" s="150"/>
      <c r="FZQ124" s="150"/>
      <c r="FZR124" s="150"/>
      <c r="FZS124" s="150"/>
      <c r="FZT124" s="150"/>
      <c r="FZU124" s="150"/>
      <c r="FZV124" s="150"/>
      <c r="FZW124" s="150"/>
      <c r="FZX124" s="150"/>
      <c r="FZY124" s="150"/>
      <c r="FZZ124" s="150"/>
      <c r="GAA124" s="150"/>
      <c r="GAB124" s="150"/>
      <c r="GAC124" s="150"/>
      <c r="GAD124" s="150"/>
      <c r="GAE124" s="150"/>
      <c r="GAF124" s="150"/>
      <c r="GAG124" s="150"/>
      <c r="GAH124" s="150"/>
      <c r="GAI124" s="150"/>
      <c r="GAJ124" s="150"/>
      <c r="GAK124" s="150"/>
      <c r="GAL124" s="150"/>
      <c r="GAM124" s="150"/>
      <c r="GAN124" s="150"/>
      <c r="GAO124" s="150"/>
      <c r="GAP124" s="150"/>
      <c r="GAQ124" s="150"/>
      <c r="GAR124" s="150"/>
      <c r="GAS124" s="150"/>
      <c r="GAT124" s="150"/>
      <c r="GAU124" s="150"/>
      <c r="GAV124" s="150"/>
      <c r="GAW124" s="150"/>
      <c r="GAX124" s="150"/>
      <c r="GAY124" s="150"/>
      <c r="GAZ124" s="150"/>
      <c r="GBA124" s="150"/>
      <c r="GBB124" s="150"/>
      <c r="GBC124" s="150"/>
      <c r="GBD124" s="150"/>
      <c r="GBE124" s="150"/>
      <c r="GBF124" s="150"/>
      <c r="GBG124" s="150"/>
      <c r="GBH124" s="150"/>
      <c r="GBI124" s="150"/>
      <c r="GBJ124" s="150"/>
      <c r="GBK124" s="150"/>
      <c r="GBL124" s="150"/>
      <c r="GBM124" s="150"/>
      <c r="GBN124" s="150"/>
      <c r="GBO124" s="150"/>
      <c r="GBP124" s="150"/>
      <c r="GBQ124" s="150"/>
      <c r="GBR124" s="150"/>
      <c r="GBS124" s="150"/>
      <c r="GBT124" s="150"/>
      <c r="GBU124" s="150"/>
      <c r="GBV124" s="150"/>
      <c r="GBW124" s="150"/>
      <c r="GBX124" s="150"/>
      <c r="GBY124" s="150"/>
      <c r="GBZ124" s="150"/>
      <c r="GCA124" s="150"/>
      <c r="GCB124" s="150"/>
      <c r="GCC124" s="150"/>
      <c r="GCD124" s="150"/>
      <c r="GCE124" s="150"/>
      <c r="GCF124" s="150"/>
      <c r="GCG124" s="150"/>
      <c r="GCH124" s="150"/>
      <c r="GCI124" s="150"/>
      <c r="GCJ124" s="150"/>
      <c r="GCK124" s="150"/>
      <c r="GCL124" s="150"/>
      <c r="GCM124" s="150"/>
      <c r="GCN124" s="150"/>
      <c r="GCO124" s="150"/>
      <c r="GCP124" s="150"/>
      <c r="GCQ124" s="150"/>
      <c r="GCR124" s="150"/>
      <c r="GCS124" s="150"/>
      <c r="GCT124" s="150"/>
      <c r="GCU124" s="150"/>
      <c r="GCV124" s="150"/>
      <c r="GCW124" s="150"/>
      <c r="GCX124" s="150"/>
      <c r="GCY124" s="150"/>
      <c r="GCZ124" s="150"/>
      <c r="GDA124" s="150"/>
      <c r="GDB124" s="150"/>
      <c r="GDC124" s="150"/>
      <c r="GDD124" s="150"/>
      <c r="GDE124" s="150"/>
      <c r="GDF124" s="150"/>
      <c r="GDG124" s="150"/>
      <c r="GDH124" s="150"/>
      <c r="GDI124" s="150"/>
      <c r="GDJ124" s="150"/>
      <c r="GDK124" s="150"/>
      <c r="GDL124" s="150"/>
      <c r="GDM124" s="150"/>
      <c r="GDN124" s="150"/>
      <c r="GDO124" s="150"/>
      <c r="GDP124" s="150"/>
      <c r="GDQ124" s="150"/>
      <c r="GDR124" s="150"/>
      <c r="GDS124" s="150"/>
      <c r="GDT124" s="150"/>
      <c r="GDU124" s="150"/>
      <c r="GDV124" s="150"/>
      <c r="GDW124" s="150"/>
      <c r="GDX124" s="150"/>
      <c r="GDY124" s="150"/>
      <c r="GDZ124" s="150"/>
      <c r="GEA124" s="150"/>
      <c r="GEB124" s="150"/>
      <c r="GEC124" s="150"/>
      <c r="GED124" s="150"/>
      <c r="GEE124" s="150"/>
      <c r="GEF124" s="150"/>
      <c r="GEG124" s="150"/>
      <c r="GEH124" s="150"/>
      <c r="GEI124" s="150"/>
      <c r="GEJ124" s="150"/>
      <c r="GEK124" s="150"/>
      <c r="GEL124" s="150"/>
      <c r="GEM124" s="150"/>
      <c r="GEN124" s="150"/>
      <c r="GEO124" s="150"/>
      <c r="GEP124" s="150"/>
      <c r="GEQ124" s="150"/>
      <c r="GER124" s="150"/>
      <c r="GES124" s="150"/>
      <c r="GET124" s="150"/>
      <c r="GEU124" s="150"/>
      <c r="GEV124" s="150"/>
      <c r="GEW124" s="150"/>
      <c r="GEX124" s="150"/>
      <c r="GEY124" s="150"/>
      <c r="GEZ124" s="150"/>
      <c r="GFA124" s="150"/>
      <c r="GFB124" s="150"/>
      <c r="GFC124" s="150"/>
      <c r="GFD124" s="150"/>
      <c r="GFE124" s="150"/>
      <c r="GFF124" s="150"/>
      <c r="GFG124" s="150"/>
      <c r="GFH124" s="150"/>
      <c r="GFI124" s="150"/>
      <c r="GFJ124" s="150"/>
      <c r="GFK124" s="150"/>
      <c r="GFL124" s="150"/>
      <c r="GFM124" s="150"/>
      <c r="GFN124" s="150"/>
      <c r="GFO124" s="150"/>
      <c r="GFP124" s="150"/>
      <c r="GFQ124" s="150"/>
      <c r="GFR124" s="150"/>
      <c r="GFS124" s="150"/>
      <c r="GFT124" s="150"/>
      <c r="GFU124" s="150"/>
      <c r="GFV124" s="150"/>
      <c r="GFW124" s="150"/>
      <c r="GFX124" s="150"/>
      <c r="GFY124" s="150"/>
      <c r="GFZ124" s="150"/>
      <c r="GGA124" s="150"/>
      <c r="GGB124" s="150"/>
      <c r="GGC124" s="150"/>
      <c r="GGD124" s="150"/>
      <c r="GGE124" s="150"/>
      <c r="GGF124" s="150"/>
      <c r="GGG124" s="150"/>
      <c r="GGH124" s="150"/>
      <c r="GGI124" s="150"/>
      <c r="GGJ124" s="150"/>
      <c r="GGK124" s="150"/>
      <c r="GGL124" s="150"/>
      <c r="GGM124" s="150"/>
      <c r="GGN124" s="150"/>
      <c r="GGO124" s="150"/>
      <c r="GGP124" s="150"/>
      <c r="GGQ124" s="150"/>
      <c r="GGR124" s="150"/>
      <c r="GGS124" s="150"/>
      <c r="GGT124" s="150"/>
      <c r="GGU124" s="150"/>
      <c r="GGV124" s="150"/>
      <c r="GGW124" s="150"/>
      <c r="GGX124" s="150"/>
      <c r="GGY124" s="150"/>
      <c r="GGZ124" s="150"/>
      <c r="GHA124" s="150"/>
      <c r="GHB124" s="150"/>
      <c r="GHC124" s="150"/>
      <c r="GHD124" s="150"/>
      <c r="GHE124" s="150"/>
      <c r="GHF124" s="150"/>
      <c r="GHG124" s="150"/>
      <c r="GHH124" s="150"/>
      <c r="GHI124" s="150"/>
      <c r="GHJ124" s="150"/>
      <c r="GHK124" s="150"/>
      <c r="GHL124" s="150"/>
      <c r="GHM124" s="150"/>
      <c r="GHN124" s="150"/>
      <c r="GHO124" s="150"/>
      <c r="GHP124" s="150"/>
      <c r="GHQ124" s="150"/>
      <c r="GHR124" s="150"/>
      <c r="GHS124" s="150"/>
      <c r="GHT124" s="150"/>
      <c r="GHU124" s="150"/>
      <c r="GHV124" s="150"/>
      <c r="GHW124" s="150"/>
      <c r="GHX124" s="150"/>
      <c r="GHY124" s="150"/>
      <c r="GHZ124" s="150"/>
      <c r="GIA124" s="150"/>
      <c r="GIB124" s="150"/>
      <c r="GIC124" s="150"/>
      <c r="GID124" s="150"/>
      <c r="GIE124" s="150"/>
      <c r="GIF124" s="150"/>
      <c r="GIG124" s="150"/>
      <c r="GIH124" s="150"/>
      <c r="GII124" s="150"/>
      <c r="GIJ124" s="150"/>
      <c r="GIK124" s="150"/>
      <c r="GIL124" s="150"/>
      <c r="GIM124" s="150"/>
      <c r="GIN124" s="150"/>
      <c r="GIO124" s="150"/>
      <c r="GIP124" s="150"/>
      <c r="GIQ124" s="150"/>
      <c r="GIR124" s="150"/>
      <c r="GIS124" s="150"/>
      <c r="GIT124" s="150"/>
      <c r="GIU124" s="150"/>
      <c r="GIV124" s="150"/>
      <c r="GIW124" s="150"/>
      <c r="GIX124" s="150"/>
      <c r="GIY124" s="150"/>
      <c r="GIZ124" s="150"/>
      <c r="GJA124" s="150"/>
      <c r="GJB124" s="150"/>
      <c r="GJC124" s="150"/>
      <c r="GJD124" s="150"/>
      <c r="GJE124" s="150"/>
      <c r="GJF124" s="150"/>
      <c r="GJG124" s="150"/>
      <c r="GJH124" s="150"/>
      <c r="GJI124" s="150"/>
      <c r="GJJ124" s="150"/>
      <c r="GJK124" s="150"/>
      <c r="GJL124" s="150"/>
      <c r="GJM124" s="150"/>
      <c r="GJN124" s="150"/>
      <c r="GJO124" s="150"/>
      <c r="GJP124" s="150"/>
      <c r="GJQ124" s="150"/>
      <c r="GJR124" s="150"/>
      <c r="GJS124" s="150"/>
      <c r="GJT124" s="150"/>
      <c r="GJU124" s="150"/>
      <c r="GJV124" s="150"/>
      <c r="GJW124" s="150"/>
      <c r="GJX124" s="150"/>
      <c r="GJY124" s="150"/>
      <c r="GJZ124" s="150"/>
      <c r="GKA124" s="150"/>
      <c r="GKB124" s="150"/>
      <c r="GKC124" s="150"/>
      <c r="GKD124" s="150"/>
      <c r="GKE124" s="150"/>
      <c r="GKF124" s="150"/>
      <c r="GKG124" s="150"/>
      <c r="GKH124" s="150"/>
      <c r="GKI124" s="150"/>
      <c r="GKJ124" s="150"/>
      <c r="GKK124" s="150"/>
      <c r="GKL124" s="150"/>
      <c r="GKM124" s="150"/>
      <c r="GKN124" s="150"/>
      <c r="GKO124" s="150"/>
      <c r="GKP124" s="150"/>
      <c r="GKQ124" s="150"/>
      <c r="GKR124" s="150"/>
      <c r="GKS124" s="150"/>
      <c r="GKT124" s="150"/>
      <c r="GKU124" s="150"/>
      <c r="GKV124" s="150"/>
      <c r="GKW124" s="150"/>
      <c r="GKX124" s="150"/>
      <c r="GKY124" s="150"/>
      <c r="GKZ124" s="150"/>
      <c r="GLA124" s="150"/>
      <c r="GLB124" s="150"/>
      <c r="GLC124" s="150"/>
      <c r="GLD124" s="150"/>
      <c r="GLE124" s="150"/>
      <c r="GLF124" s="150"/>
      <c r="GLG124" s="150"/>
      <c r="GLH124" s="150"/>
      <c r="GLI124" s="150"/>
      <c r="GLJ124" s="150"/>
      <c r="GLK124" s="150"/>
      <c r="GLL124" s="150"/>
      <c r="GLM124" s="150"/>
      <c r="GLN124" s="150"/>
      <c r="GLO124" s="150"/>
      <c r="GLP124" s="150"/>
      <c r="GLQ124" s="150"/>
      <c r="GLR124" s="150"/>
      <c r="GLS124" s="150"/>
      <c r="GLT124" s="150"/>
      <c r="GLU124" s="150"/>
      <c r="GLV124" s="150"/>
      <c r="GLW124" s="150"/>
      <c r="GLX124" s="150"/>
      <c r="GLY124" s="150"/>
      <c r="GLZ124" s="150"/>
      <c r="GMA124" s="150"/>
      <c r="GMB124" s="150"/>
      <c r="GMC124" s="150"/>
      <c r="GMD124" s="150"/>
      <c r="GME124" s="150"/>
      <c r="GMF124" s="150"/>
      <c r="GMG124" s="150"/>
      <c r="GMH124" s="150"/>
      <c r="GMI124" s="150"/>
      <c r="GMJ124" s="150"/>
      <c r="GMK124" s="150"/>
      <c r="GML124" s="150"/>
      <c r="GMM124" s="150"/>
      <c r="GMN124" s="150"/>
      <c r="GMO124" s="150"/>
      <c r="GMP124" s="150"/>
      <c r="GMQ124" s="150"/>
      <c r="GMR124" s="150"/>
      <c r="GMS124" s="150"/>
      <c r="GMT124" s="150"/>
      <c r="GMU124" s="150"/>
      <c r="GMV124" s="150"/>
      <c r="GMW124" s="150"/>
      <c r="GMX124" s="150"/>
      <c r="GMY124" s="150"/>
      <c r="GMZ124" s="150"/>
      <c r="GNA124" s="150"/>
      <c r="GNB124" s="150"/>
      <c r="GNC124" s="150"/>
      <c r="GND124" s="150"/>
      <c r="GNE124" s="150"/>
      <c r="GNF124" s="150"/>
      <c r="GNG124" s="150"/>
      <c r="GNH124" s="150"/>
      <c r="GNI124" s="150"/>
      <c r="GNJ124" s="150"/>
      <c r="GNK124" s="150"/>
      <c r="GNL124" s="150"/>
      <c r="GNM124" s="150"/>
      <c r="GNN124" s="150"/>
      <c r="GNO124" s="150"/>
      <c r="GNP124" s="150"/>
      <c r="GNQ124" s="150"/>
      <c r="GNR124" s="150"/>
      <c r="GNS124" s="150"/>
      <c r="GNT124" s="150"/>
      <c r="GNU124" s="150"/>
      <c r="GNV124" s="150"/>
      <c r="GNW124" s="150"/>
      <c r="GNX124" s="150"/>
      <c r="GNY124" s="150"/>
      <c r="GNZ124" s="150"/>
      <c r="GOA124" s="150"/>
      <c r="GOB124" s="150"/>
      <c r="GOC124" s="150"/>
      <c r="GOD124" s="150"/>
      <c r="GOE124" s="150"/>
      <c r="GOF124" s="150"/>
      <c r="GOG124" s="150"/>
      <c r="GOH124" s="150"/>
      <c r="GOI124" s="150"/>
      <c r="GOJ124" s="150"/>
      <c r="GOK124" s="150"/>
      <c r="GOL124" s="150"/>
      <c r="GOM124" s="150"/>
      <c r="GON124" s="150"/>
      <c r="GOO124" s="150"/>
      <c r="GOP124" s="150"/>
      <c r="GOQ124" s="150"/>
      <c r="GOR124" s="150"/>
      <c r="GOS124" s="150"/>
      <c r="GOT124" s="150"/>
      <c r="GOU124" s="150"/>
      <c r="GOV124" s="150"/>
      <c r="GOW124" s="150"/>
      <c r="GOX124" s="150"/>
      <c r="GOY124" s="150"/>
      <c r="GOZ124" s="150"/>
      <c r="GPA124" s="150"/>
      <c r="GPB124" s="150"/>
      <c r="GPC124" s="150"/>
      <c r="GPD124" s="150"/>
      <c r="GPE124" s="150"/>
      <c r="GPF124" s="150"/>
      <c r="GPG124" s="150"/>
      <c r="GPH124" s="150"/>
      <c r="GPI124" s="150"/>
      <c r="GPJ124" s="150"/>
      <c r="GPK124" s="150"/>
      <c r="GPL124" s="150"/>
      <c r="GPM124" s="150"/>
      <c r="GPN124" s="150"/>
      <c r="GPO124" s="150"/>
      <c r="GPP124" s="150"/>
      <c r="GPQ124" s="150"/>
      <c r="GPR124" s="150"/>
      <c r="GPS124" s="150"/>
      <c r="GPT124" s="150"/>
      <c r="GPU124" s="150"/>
      <c r="GPV124" s="150"/>
      <c r="GPW124" s="150"/>
      <c r="GPX124" s="150"/>
      <c r="GPY124" s="150"/>
      <c r="GPZ124" s="150"/>
      <c r="GQA124" s="150"/>
      <c r="GQB124" s="150"/>
      <c r="GQC124" s="150"/>
      <c r="GQD124" s="150"/>
      <c r="GQE124" s="150"/>
      <c r="GQF124" s="150"/>
      <c r="GQG124" s="150"/>
      <c r="GQH124" s="150"/>
      <c r="GQI124" s="150"/>
      <c r="GQJ124" s="150"/>
      <c r="GQK124" s="150"/>
      <c r="GQL124" s="150"/>
      <c r="GQM124" s="150"/>
      <c r="GQN124" s="150"/>
      <c r="GQO124" s="150"/>
      <c r="GQP124" s="150"/>
      <c r="GQQ124" s="150"/>
      <c r="GQR124" s="150"/>
      <c r="GQS124" s="150"/>
      <c r="GQT124" s="150"/>
      <c r="GQU124" s="150"/>
      <c r="GQV124" s="150"/>
      <c r="GQW124" s="150"/>
      <c r="GQX124" s="150"/>
      <c r="GQY124" s="150"/>
      <c r="GQZ124" s="150"/>
      <c r="GRA124" s="150"/>
      <c r="GRB124" s="150"/>
      <c r="GRC124" s="150"/>
      <c r="GRD124" s="150"/>
      <c r="GRE124" s="150"/>
      <c r="GRF124" s="150"/>
      <c r="GRG124" s="150"/>
      <c r="GRH124" s="150"/>
      <c r="GRI124" s="150"/>
      <c r="GRJ124" s="150"/>
      <c r="GRK124" s="150"/>
      <c r="GRL124" s="150"/>
      <c r="GRM124" s="150"/>
      <c r="GRN124" s="150"/>
      <c r="GRO124" s="150"/>
      <c r="GRP124" s="150"/>
      <c r="GRQ124" s="150"/>
      <c r="GRR124" s="150"/>
      <c r="GRS124" s="150"/>
      <c r="GRT124" s="150"/>
      <c r="GRU124" s="150"/>
      <c r="GRV124" s="150"/>
      <c r="GRW124" s="150"/>
      <c r="GRX124" s="150"/>
      <c r="GRY124" s="150"/>
      <c r="GRZ124" s="150"/>
      <c r="GSA124" s="150"/>
      <c r="GSB124" s="150"/>
      <c r="GSC124" s="150"/>
      <c r="GSD124" s="150"/>
      <c r="GSE124" s="150"/>
      <c r="GSF124" s="150"/>
      <c r="GSG124" s="150"/>
      <c r="GSH124" s="150"/>
      <c r="GSI124" s="150"/>
      <c r="GSJ124" s="150"/>
      <c r="GSK124" s="150"/>
      <c r="GSL124" s="150"/>
      <c r="GSM124" s="150"/>
      <c r="GSN124" s="150"/>
      <c r="GSO124" s="150"/>
      <c r="GSP124" s="150"/>
      <c r="GSQ124" s="150"/>
      <c r="GSR124" s="150"/>
      <c r="GSS124" s="150"/>
      <c r="GST124" s="150"/>
      <c r="GSU124" s="150"/>
      <c r="GSV124" s="150"/>
      <c r="GSW124" s="150"/>
      <c r="GSX124" s="150"/>
      <c r="GSY124" s="150"/>
      <c r="GSZ124" s="150"/>
      <c r="GTA124" s="150"/>
      <c r="GTB124" s="150"/>
      <c r="GTC124" s="150"/>
      <c r="GTD124" s="150"/>
      <c r="GTE124" s="150"/>
      <c r="GTF124" s="150"/>
      <c r="GTG124" s="150"/>
      <c r="GTH124" s="150"/>
      <c r="GTI124" s="150"/>
      <c r="GTJ124" s="150"/>
      <c r="GTK124" s="150"/>
      <c r="GTL124" s="150"/>
      <c r="GTM124" s="150"/>
      <c r="GTN124" s="150"/>
      <c r="GTO124" s="150"/>
      <c r="GTP124" s="150"/>
      <c r="GTQ124" s="150"/>
      <c r="GTR124" s="150"/>
      <c r="GTS124" s="150"/>
      <c r="GTT124" s="150"/>
      <c r="GTU124" s="150"/>
      <c r="GTV124" s="150"/>
      <c r="GTW124" s="150"/>
      <c r="GTX124" s="150"/>
      <c r="GTY124" s="150"/>
      <c r="GTZ124" s="150"/>
      <c r="GUA124" s="150"/>
      <c r="GUB124" s="150"/>
      <c r="GUC124" s="150"/>
      <c r="GUD124" s="150"/>
      <c r="GUE124" s="150"/>
      <c r="GUF124" s="150"/>
      <c r="GUG124" s="150"/>
      <c r="GUH124" s="150"/>
      <c r="GUI124" s="150"/>
      <c r="GUJ124" s="150"/>
      <c r="GUK124" s="150"/>
      <c r="GUL124" s="150"/>
      <c r="GUM124" s="150"/>
      <c r="GUN124" s="150"/>
      <c r="GUO124" s="150"/>
      <c r="GUP124" s="150"/>
      <c r="GUQ124" s="150"/>
      <c r="GUR124" s="150"/>
      <c r="GUS124" s="150"/>
      <c r="GUT124" s="150"/>
      <c r="GUU124" s="150"/>
      <c r="GUV124" s="150"/>
      <c r="GUW124" s="150"/>
      <c r="GUX124" s="150"/>
      <c r="GUY124" s="150"/>
      <c r="GUZ124" s="150"/>
      <c r="GVA124" s="150"/>
      <c r="GVB124" s="150"/>
      <c r="GVC124" s="150"/>
      <c r="GVD124" s="150"/>
      <c r="GVE124" s="150"/>
      <c r="GVF124" s="150"/>
      <c r="GVG124" s="150"/>
      <c r="GVH124" s="150"/>
      <c r="GVI124" s="150"/>
      <c r="GVJ124" s="150"/>
      <c r="GVK124" s="150"/>
      <c r="GVL124" s="150"/>
      <c r="GVM124" s="150"/>
      <c r="GVN124" s="150"/>
      <c r="GVO124" s="150"/>
      <c r="GVP124" s="150"/>
      <c r="GVQ124" s="150"/>
      <c r="GVR124" s="150"/>
      <c r="GVS124" s="150"/>
      <c r="GVT124" s="150"/>
      <c r="GVU124" s="150"/>
      <c r="GVV124" s="150"/>
      <c r="GVW124" s="150"/>
      <c r="GVX124" s="150"/>
      <c r="GVY124" s="150"/>
      <c r="GVZ124" s="150"/>
      <c r="GWA124" s="150"/>
      <c r="GWB124" s="150"/>
      <c r="GWC124" s="150"/>
      <c r="GWD124" s="150"/>
      <c r="GWE124" s="150"/>
      <c r="GWF124" s="150"/>
      <c r="GWG124" s="150"/>
      <c r="GWH124" s="150"/>
      <c r="GWI124" s="150"/>
      <c r="GWJ124" s="150"/>
      <c r="GWK124" s="150"/>
      <c r="GWL124" s="150"/>
      <c r="GWM124" s="150"/>
      <c r="GWN124" s="150"/>
      <c r="GWO124" s="150"/>
      <c r="GWP124" s="150"/>
      <c r="GWQ124" s="150"/>
      <c r="GWR124" s="150"/>
      <c r="GWS124" s="150"/>
      <c r="GWT124" s="150"/>
      <c r="GWU124" s="150"/>
      <c r="GWV124" s="150"/>
      <c r="GWW124" s="150"/>
      <c r="GWX124" s="150"/>
      <c r="GWY124" s="150"/>
      <c r="GWZ124" s="150"/>
      <c r="GXA124" s="150"/>
      <c r="GXB124" s="150"/>
      <c r="GXC124" s="150"/>
      <c r="GXD124" s="150"/>
      <c r="GXE124" s="150"/>
      <c r="GXF124" s="150"/>
      <c r="GXG124" s="150"/>
      <c r="GXH124" s="150"/>
      <c r="GXI124" s="150"/>
      <c r="GXJ124" s="150"/>
      <c r="GXK124" s="150"/>
      <c r="GXL124" s="150"/>
      <c r="GXM124" s="150"/>
      <c r="GXN124" s="150"/>
      <c r="GXO124" s="150"/>
      <c r="GXP124" s="150"/>
      <c r="GXQ124" s="150"/>
      <c r="GXR124" s="150"/>
      <c r="GXS124" s="150"/>
      <c r="GXT124" s="150"/>
      <c r="GXU124" s="150"/>
      <c r="GXV124" s="150"/>
      <c r="GXW124" s="150"/>
      <c r="GXX124" s="150"/>
      <c r="GXY124" s="150"/>
      <c r="GXZ124" s="150"/>
      <c r="GYA124" s="150"/>
      <c r="GYB124" s="150"/>
      <c r="GYC124" s="150"/>
      <c r="GYD124" s="150"/>
      <c r="GYE124" s="150"/>
      <c r="GYF124" s="150"/>
      <c r="GYG124" s="150"/>
      <c r="GYH124" s="150"/>
      <c r="GYI124" s="150"/>
      <c r="GYJ124" s="150"/>
      <c r="GYK124" s="150"/>
      <c r="GYL124" s="150"/>
      <c r="GYM124" s="150"/>
      <c r="GYN124" s="150"/>
      <c r="GYO124" s="150"/>
      <c r="GYP124" s="150"/>
      <c r="GYQ124" s="150"/>
      <c r="GYR124" s="150"/>
      <c r="GYS124" s="150"/>
      <c r="GYT124" s="150"/>
      <c r="GYU124" s="150"/>
      <c r="GYV124" s="150"/>
      <c r="GYW124" s="150"/>
      <c r="GYX124" s="150"/>
      <c r="GYY124" s="150"/>
      <c r="GYZ124" s="150"/>
      <c r="GZA124" s="150"/>
      <c r="GZB124" s="150"/>
      <c r="GZC124" s="150"/>
      <c r="GZD124" s="150"/>
      <c r="GZE124" s="150"/>
      <c r="GZF124" s="150"/>
      <c r="GZG124" s="150"/>
      <c r="GZH124" s="150"/>
      <c r="GZI124" s="150"/>
      <c r="GZJ124" s="150"/>
      <c r="GZK124" s="150"/>
      <c r="GZL124" s="150"/>
      <c r="GZM124" s="150"/>
      <c r="GZN124" s="150"/>
      <c r="GZO124" s="150"/>
      <c r="GZP124" s="150"/>
      <c r="GZQ124" s="150"/>
      <c r="GZR124" s="150"/>
      <c r="GZS124" s="150"/>
      <c r="GZT124" s="150"/>
      <c r="GZU124" s="150"/>
      <c r="GZV124" s="150"/>
      <c r="GZW124" s="150"/>
      <c r="GZX124" s="150"/>
      <c r="GZY124" s="150"/>
      <c r="GZZ124" s="150"/>
      <c r="HAA124" s="150"/>
      <c r="HAB124" s="150"/>
      <c r="HAC124" s="150"/>
      <c r="HAD124" s="150"/>
      <c r="HAE124" s="150"/>
      <c r="HAF124" s="150"/>
      <c r="HAG124" s="150"/>
      <c r="HAH124" s="150"/>
      <c r="HAI124" s="150"/>
      <c r="HAJ124" s="150"/>
      <c r="HAK124" s="150"/>
      <c r="HAL124" s="150"/>
      <c r="HAM124" s="150"/>
      <c r="HAN124" s="150"/>
      <c r="HAO124" s="150"/>
      <c r="HAP124" s="150"/>
      <c r="HAQ124" s="150"/>
      <c r="HAR124" s="150"/>
      <c r="HAS124" s="150"/>
      <c r="HAT124" s="150"/>
      <c r="HAU124" s="150"/>
      <c r="HAV124" s="150"/>
      <c r="HAW124" s="150"/>
      <c r="HAX124" s="150"/>
      <c r="HAY124" s="150"/>
      <c r="HAZ124" s="150"/>
      <c r="HBA124" s="150"/>
      <c r="HBB124" s="150"/>
      <c r="HBC124" s="150"/>
      <c r="HBD124" s="150"/>
      <c r="HBE124" s="150"/>
      <c r="HBF124" s="150"/>
      <c r="HBG124" s="150"/>
      <c r="HBH124" s="150"/>
      <c r="HBI124" s="150"/>
      <c r="HBJ124" s="150"/>
      <c r="HBK124" s="150"/>
      <c r="HBL124" s="150"/>
      <c r="HBM124" s="150"/>
      <c r="HBN124" s="150"/>
      <c r="HBO124" s="150"/>
      <c r="HBP124" s="150"/>
      <c r="HBQ124" s="150"/>
      <c r="HBR124" s="150"/>
      <c r="HBS124" s="150"/>
      <c r="HBT124" s="150"/>
      <c r="HBU124" s="150"/>
      <c r="HBV124" s="150"/>
      <c r="HBW124" s="150"/>
      <c r="HBX124" s="150"/>
      <c r="HBY124" s="150"/>
      <c r="HBZ124" s="150"/>
      <c r="HCA124" s="150"/>
      <c r="HCB124" s="150"/>
      <c r="HCC124" s="150"/>
      <c r="HCD124" s="150"/>
      <c r="HCE124" s="150"/>
      <c r="HCF124" s="150"/>
      <c r="HCG124" s="150"/>
      <c r="HCH124" s="150"/>
      <c r="HCI124" s="150"/>
      <c r="HCJ124" s="150"/>
      <c r="HCK124" s="150"/>
      <c r="HCL124" s="150"/>
      <c r="HCM124" s="150"/>
      <c r="HCN124" s="150"/>
      <c r="HCO124" s="150"/>
      <c r="HCP124" s="150"/>
      <c r="HCQ124" s="150"/>
      <c r="HCR124" s="150"/>
      <c r="HCS124" s="150"/>
      <c r="HCT124" s="150"/>
      <c r="HCU124" s="150"/>
      <c r="HCV124" s="150"/>
      <c r="HCW124" s="150"/>
      <c r="HCX124" s="150"/>
      <c r="HCY124" s="150"/>
      <c r="HCZ124" s="150"/>
      <c r="HDA124" s="150"/>
      <c r="HDB124" s="150"/>
      <c r="HDC124" s="150"/>
      <c r="HDD124" s="150"/>
      <c r="HDE124" s="150"/>
      <c r="HDF124" s="150"/>
      <c r="HDG124" s="150"/>
      <c r="HDH124" s="150"/>
      <c r="HDI124" s="150"/>
      <c r="HDJ124" s="150"/>
      <c r="HDK124" s="150"/>
      <c r="HDL124" s="150"/>
      <c r="HDM124" s="150"/>
      <c r="HDN124" s="150"/>
      <c r="HDO124" s="150"/>
      <c r="HDP124" s="150"/>
      <c r="HDQ124" s="150"/>
      <c r="HDR124" s="150"/>
      <c r="HDS124" s="150"/>
      <c r="HDT124" s="150"/>
      <c r="HDU124" s="150"/>
      <c r="HDV124" s="150"/>
      <c r="HDW124" s="150"/>
      <c r="HDX124" s="150"/>
      <c r="HDY124" s="150"/>
      <c r="HDZ124" s="150"/>
      <c r="HEA124" s="150"/>
      <c r="HEB124" s="150"/>
      <c r="HEC124" s="150"/>
      <c r="HED124" s="150"/>
      <c r="HEE124" s="150"/>
      <c r="HEF124" s="150"/>
      <c r="HEG124" s="150"/>
      <c r="HEH124" s="150"/>
      <c r="HEI124" s="150"/>
      <c r="HEJ124" s="150"/>
      <c r="HEK124" s="150"/>
      <c r="HEL124" s="150"/>
      <c r="HEM124" s="150"/>
      <c r="HEN124" s="150"/>
      <c r="HEO124" s="150"/>
      <c r="HEP124" s="150"/>
      <c r="HEQ124" s="150"/>
      <c r="HER124" s="150"/>
      <c r="HES124" s="150"/>
      <c r="HET124" s="150"/>
      <c r="HEU124" s="150"/>
      <c r="HEV124" s="150"/>
      <c r="HEW124" s="150"/>
      <c r="HEX124" s="150"/>
      <c r="HEY124" s="150"/>
      <c r="HEZ124" s="150"/>
      <c r="HFA124" s="150"/>
      <c r="HFB124" s="150"/>
      <c r="HFC124" s="150"/>
      <c r="HFD124" s="150"/>
      <c r="HFE124" s="150"/>
      <c r="HFF124" s="150"/>
      <c r="HFG124" s="150"/>
      <c r="HFH124" s="150"/>
      <c r="HFI124" s="150"/>
      <c r="HFJ124" s="150"/>
      <c r="HFK124" s="150"/>
      <c r="HFL124" s="150"/>
      <c r="HFM124" s="150"/>
      <c r="HFN124" s="150"/>
      <c r="HFO124" s="150"/>
      <c r="HFP124" s="150"/>
      <c r="HFQ124" s="150"/>
      <c r="HFR124" s="150"/>
      <c r="HFS124" s="150"/>
      <c r="HFT124" s="150"/>
      <c r="HFU124" s="150"/>
      <c r="HFV124" s="150"/>
      <c r="HFW124" s="150"/>
      <c r="HFX124" s="150"/>
      <c r="HFY124" s="150"/>
      <c r="HFZ124" s="150"/>
      <c r="HGA124" s="150"/>
      <c r="HGB124" s="150"/>
      <c r="HGC124" s="150"/>
      <c r="HGD124" s="150"/>
      <c r="HGE124" s="150"/>
      <c r="HGF124" s="150"/>
      <c r="HGG124" s="150"/>
      <c r="HGH124" s="150"/>
      <c r="HGI124" s="150"/>
      <c r="HGJ124" s="150"/>
      <c r="HGK124" s="150"/>
      <c r="HGL124" s="150"/>
      <c r="HGM124" s="150"/>
      <c r="HGN124" s="150"/>
      <c r="HGO124" s="150"/>
      <c r="HGP124" s="150"/>
      <c r="HGQ124" s="150"/>
      <c r="HGR124" s="150"/>
      <c r="HGS124" s="150"/>
      <c r="HGT124" s="150"/>
      <c r="HGU124" s="150"/>
      <c r="HGV124" s="150"/>
      <c r="HGW124" s="150"/>
      <c r="HGX124" s="150"/>
      <c r="HGY124" s="150"/>
      <c r="HGZ124" s="150"/>
      <c r="HHA124" s="150"/>
      <c r="HHB124" s="150"/>
      <c r="HHC124" s="150"/>
      <c r="HHD124" s="150"/>
      <c r="HHE124" s="150"/>
      <c r="HHF124" s="150"/>
      <c r="HHG124" s="150"/>
      <c r="HHH124" s="150"/>
      <c r="HHI124" s="150"/>
      <c r="HHJ124" s="150"/>
      <c r="HHK124" s="150"/>
      <c r="HHL124" s="150"/>
      <c r="HHM124" s="150"/>
      <c r="HHN124" s="150"/>
      <c r="HHO124" s="150"/>
      <c r="HHP124" s="150"/>
      <c r="HHQ124" s="150"/>
      <c r="HHR124" s="150"/>
      <c r="HHS124" s="150"/>
      <c r="HHT124" s="150"/>
      <c r="HHU124" s="150"/>
      <c r="HHV124" s="150"/>
      <c r="HHW124" s="150"/>
      <c r="HHX124" s="150"/>
      <c r="HHY124" s="150"/>
      <c r="HHZ124" s="150"/>
      <c r="HIA124" s="150"/>
      <c r="HIB124" s="150"/>
      <c r="HIC124" s="150"/>
      <c r="HID124" s="150"/>
      <c r="HIE124" s="150"/>
      <c r="HIF124" s="150"/>
      <c r="HIG124" s="150"/>
      <c r="HIH124" s="150"/>
      <c r="HII124" s="150"/>
      <c r="HIJ124" s="150"/>
      <c r="HIK124" s="150"/>
      <c r="HIL124" s="150"/>
      <c r="HIM124" s="150"/>
      <c r="HIN124" s="150"/>
      <c r="HIO124" s="150"/>
      <c r="HIP124" s="150"/>
      <c r="HIQ124" s="150"/>
      <c r="HIR124" s="150"/>
      <c r="HIS124" s="150"/>
      <c r="HIT124" s="150"/>
      <c r="HIU124" s="150"/>
      <c r="HIV124" s="150"/>
      <c r="HIW124" s="150"/>
      <c r="HIX124" s="150"/>
      <c r="HIY124" s="150"/>
      <c r="HIZ124" s="150"/>
      <c r="HJA124" s="150"/>
      <c r="HJB124" s="150"/>
      <c r="HJC124" s="150"/>
      <c r="HJD124" s="150"/>
      <c r="HJE124" s="150"/>
      <c r="HJF124" s="150"/>
      <c r="HJG124" s="150"/>
      <c r="HJH124" s="150"/>
      <c r="HJI124" s="150"/>
      <c r="HJJ124" s="150"/>
      <c r="HJK124" s="150"/>
      <c r="HJL124" s="150"/>
      <c r="HJM124" s="150"/>
      <c r="HJN124" s="150"/>
      <c r="HJO124" s="150"/>
      <c r="HJP124" s="150"/>
      <c r="HJQ124" s="150"/>
      <c r="HJR124" s="150"/>
      <c r="HJS124" s="150"/>
      <c r="HJT124" s="150"/>
      <c r="HJU124" s="150"/>
      <c r="HJV124" s="150"/>
      <c r="HJW124" s="150"/>
      <c r="HJX124" s="150"/>
      <c r="HJY124" s="150"/>
      <c r="HJZ124" s="150"/>
      <c r="HKA124" s="150"/>
      <c r="HKB124" s="150"/>
      <c r="HKC124" s="150"/>
      <c r="HKD124" s="150"/>
      <c r="HKE124" s="150"/>
      <c r="HKF124" s="150"/>
      <c r="HKG124" s="150"/>
      <c r="HKH124" s="150"/>
      <c r="HKI124" s="150"/>
      <c r="HKJ124" s="150"/>
      <c r="HKK124" s="150"/>
      <c r="HKL124" s="150"/>
      <c r="HKM124" s="150"/>
      <c r="HKN124" s="150"/>
      <c r="HKO124" s="150"/>
      <c r="HKP124" s="150"/>
      <c r="HKQ124" s="150"/>
      <c r="HKR124" s="150"/>
      <c r="HKS124" s="150"/>
      <c r="HKT124" s="150"/>
      <c r="HKU124" s="150"/>
      <c r="HKV124" s="150"/>
      <c r="HKW124" s="150"/>
      <c r="HKX124" s="150"/>
      <c r="HKY124" s="150"/>
      <c r="HKZ124" s="150"/>
      <c r="HLA124" s="150"/>
      <c r="HLB124" s="150"/>
      <c r="HLC124" s="150"/>
      <c r="HLD124" s="150"/>
      <c r="HLE124" s="150"/>
      <c r="HLF124" s="150"/>
      <c r="HLG124" s="150"/>
      <c r="HLH124" s="150"/>
      <c r="HLI124" s="150"/>
      <c r="HLJ124" s="150"/>
      <c r="HLK124" s="150"/>
      <c r="HLL124" s="150"/>
      <c r="HLM124" s="150"/>
      <c r="HLN124" s="150"/>
      <c r="HLO124" s="150"/>
      <c r="HLP124" s="150"/>
      <c r="HLQ124" s="150"/>
      <c r="HLR124" s="150"/>
      <c r="HLS124" s="150"/>
      <c r="HLT124" s="150"/>
      <c r="HLU124" s="150"/>
      <c r="HLV124" s="150"/>
      <c r="HLW124" s="150"/>
      <c r="HLX124" s="150"/>
      <c r="HLY124" s="150"/>
      <c r="HLZ124" s="150"/>
      <c r="HMA124" s="150"/>
      <c r="HMB124" s="150"/>
      <c r="HMC124" s="150"/>
      <c r="HMD124" s="150"/>
      <c r="HME124" s="150"/>
      <c r="HMF124" s="150"/>
      <c r="HMG124" s="150"/>
      <c r="HMH124" s="150"/>
      <c r="HMI124" s="150"/>
      <c r="HMJ124" s="150"/>
      <c r="HMK124" s="150"/>
      <c r="HML124" s="150"/>
      <c r="HMM124" s="150"/>
      <c r="HMN124" s="150"/>
      <c r="HMO124" s="150"/>
      <c r="HMP124" s="150"/>
      <c r="HMQ124" s="150"/>
      <c r="HMR124" s="150"/>
      <c r="HMS124" s="150"/>
      <c r="HMT124" s="150"/>
      <c r="HMU124" s="150"/>
      <c r="HMV124" s="150"/>
      <c r="HMW124" s="150"/>
      <c r="HMX124" s="150"/>
      <c r="HMY124" s="150"/>
      <c r="HMZ124" s="150"/>
      <c r="HNA124" s="150"/>
      <c r="HNB124" s="150"/>
      <c r="HNC124" s="150"/>
      <c r="HND124" s="150"/>
      <c r="HNE124" s="150"/>
      <c r="HNF124" s="150"/>
      <c r="HNG124" s="150"/>
      <c r="HNH124" s="150"/>
      <c r="HNI124" s="150"/>
      <c r="HNJ124" s="150"/>
      <c r="HNK124" s="150"/>
      <c r="HNL124" s="150"/>
      <c r="HNM124" s="150"/>
      <c r="HNN124" s="150"/>
      <c r="HNO124" s="150"/>
      <c r="HNP124" s="150"/>
      <c r="HNQ124" s="150"/>
      <c r="HNR124" s="150"/>
      <c r="HNS124" s="150"/>
      <c r="HNT124" s="150"/>
      <c r="HNU124" s="150"/>
      <c r="HNV124" s="150"/>
      <c r="HNW124" s="150"/>
      <c r="HNX124" s="150"/>
      <c r="HNY124" s="150"/>
      <c r="HNZ124" s="150"/>
      <c r="HOA124" s="150"/>
      <c r="HOB124" s="150"/>
      <c r="HOC124" s="150"/>
      <c r="HOD124" s="150"/>
      <c r="HOE124" s="150"/>
      <c r="HOF124" s="150"/>
      <c r="HOG124" s="150"/>
      <c r="HOH124" s="150"/>
      <c r="HOI124" s="150"/>
      <c r="HOJ124" s="150"/>
      <c r="HOK124" s="150"/>
      <c r="HOL124" s="150"/>
      <c r="HOM124" s="150"/>
      <c r="HON124" s="150"/>
      <c r="HOO124" s="150"/>
      <c r="HOP124" s="150"/>
      <c r="HOQ124" s="150"/>
      <c r="HOR124" s="150"/>
      <c r="HOS124" s="150"/>
      <c r="HOT124" s="150"/>
      <c r="HOU124" s="150"/>
      <c r="HOV124" s="150"/>
      <c r="HOW124" s="150"/>
      <c r="HOX124" s="150"/>
      <c r="HOY124" s="150"/>
      <c r="HOZ124" s="150"/>
      <c r="HPA124" s="150"/>
      <c r="HPB124" s="150"/>
      <c r="HPC124" s="150"/>
      <c r="HPD124" s="150"/>
      <c r="HPE124" s="150"/>
      <c r="HPF124" s="150"/>
      <c r="HPG124" s="150"/>
      <c r="HPH124" s="150"/>
      <c r="HPI124" s="150"/>
      <c r="HPJ124" s="150"/>
      <c r="HPK124" s="150"/>
      <c r="HPL124" s="150"/>
      <c r="HPM124" s="150"/>
      <c r="HPN124" s="150"/>
      <c r="HPO124" s="150"/>
      <c r="HPP124" s="150"/>
      <c r="HPQ124" s="150"/>
      <c r="HPR124" s="150"/>
      <c r="HPS124" s="150"/>
      <c r="HPT124" s="150"/>
      <c r="HPU124" s="150"/>
      <c r="HPV124" s="150"/>
      <c r="HPW124" s="150"/>
      <c r="HPX124" s="150"/>
      <c r="HPY124" s="150"/>
      <c r="HPZ124" s="150"/>
      <c r="HQA124" s="150"/>
      <c r="HQB124" s="150"/>
      <c r="HQC124" s="150"/>
      <c r="HQD124" s="150"/>
      <c r="HQE124" s="150"/>
      <c r="HQF124" s="150"/>
      <c r="HQG124" s="150"/>
      <c r="HQH124" s="150"/>
      <c r="HQI124" s="150"/>
      <c r="HQJ124" s="150"/>
      <c r="HQK124" s="150"/>
      <c r="HQL124" s="150"/>
      <c r="HQM124" s="150"/>
      <c r="HQN124" s="150"/>
      <c r="HQO124" s="150"/>
      <c r="HQP124" s="150"/>
      <c r="HQQ124" s="150"/>
      <c r="HQR124" s="150"/>
      <c r="HQS124" s="150"/>
      <c r="HQT124" s="150"/>
      <c r="HQU124" s="150"/>
      <c r="HQV124" s="150"/>
      <c r="HQW124" s="150"/>
      <c r="HQX124" s="150"/>
      <c r="HQY124" s="150"/>
      <c r="HQZ124" s="150"/>
      <c r="HRA124" s="150"/>
      <c r="HRB124" s="150"/>
      <c r="HRC124" s="150"/>
      <c r="HRD124" s="150"/>
      <c r="HRE124" s="150"/>
      <c r="HRF124" s="150"/>
      <c r="HRG124" s="150"/>
      <c r="HRH124" s="150"/>
      <c r="HRI124" s="150"/>
      <c r="HRJ124" s="150"/>
      <c r="HRK124" s="150"/>
      <c r="HRL124" s="150"/>
      <c r="HRM124" s="150"/>
      <c r="HRN124" s="150"/>
      <c r="HRO124" s="150"/>
      <c r="HRP124" s="150"/>
      <c r="HRQ124" s="150"/>
      <c r="HRR124" s="150"/>
      <c r="HRS124" s="150"/>
      <c r="HRT124" s="150"/>
      <c r="HRU124" s="150"/>
      <c r="HRV124" s="150"/>
      <c r="HRW124" s="150"/>
      <c r="HRX124" s="150"/>
      <c r="HRY124" s="150"/>
      <c r="HRZ124" s="150"/>
      <c r="HSA124" s="150"/>
      <c r="HSB124" s="150"/>
      <c r="HSC124" s="150"/>
      <c r="HSD124" s="150"/>
      <c r="HSE124" s="150"/>
      <c r="HSF124" s="150"/>
      <c r="HSG124" s="150"/>
      <c r="HSH124" s="150"/>
      <c r="HSI124" s="150"/>
      <c r="HSJ124" s="150"/>
      <c r="HSK124" s="150"/>
      <c r="HSL124" s="150"/>
      <c r="HSM124" s="150"/>
      <c r="HSN124" s="150"/>
      <c r="HSO124" s="150"/>
      <c r="HSP124" s="150"/>
      <c r="HSQ124" s="150"/>
      <c r="HSR124" s="150"/>
      <c r="HSS124" s="150"/>
      <c r="HST124" s="150"/>
      <c r="HSU124" s="150"/>
      <c r="HSV124" s="150"/>
      <c r="HSW124" s="150"/>
      <c r="HSX124" s="150"/>
      <c r="HSY124" s="150"/>
      <c r="HSZ124" s="150"/>
      <c r="HTA124" s="150"/>
      <c r="HTB124" s="150"/>
      <c r="HTC124" s="150"/>
      <c r="HTD124" s="150"/>
      <c r="HTE124" s="150"/>
      <c r="HTF124" s="150"/>
      <c r="HTG124" s="150"/>
      <c r="HTH124" s="150"/>
      <c r="HTI124" s="150"/>
      <c r="HTJ124" s="150"/>
      <c r="HTK124" s="150"/>
      <c r="HTL124" s="150"/>
      <c r="HTM124" s="150"/>
      <c r="HTN124" s="150"/>
      <c r="HTO124" s="150"/>
      <c r="HTP124" s="150"/>
      <c r="HTQ124" s="150"/>
      <c r="HTR124" s="150"/>
      <c r="HTS124" s="150"/>
      <c r="HTT124" s="150"/>
      <c r="HTU124" s="150"/>
      <c r="HTV124" s="150"/>
      <c r="HTW124" s="150"/>
      <c r="HTX124" s="150"/>
      <c r="HTY124" s="150"/>
      <c r="HTZ124" s="150"/>
      <c r="HUA124" s="150"/>
      <c r="HUB124" s="150"/>
      <c r="HUC124" s="150"/>
      <c r="HUD124" s="150"/>
      <c r="HUE124" s="150"/>
      <c r="HUF124" s="150"/>
      <c r="HUG124" s="150"/>
      <c r="HUH124" s="150"/>
      <c r="HUI124" s="150"/>
      <c r="HUJ124" s="150"/>
      <c r="HUK124" s="150"/>
      <c r="HUL124" s="150"/>
      <c r="HUM124" s="150"/>
      <c r="HUN124" s="150"/>
      <c r="HUO124" s="150"/>
      <c r="HUP124" s="150"/>
      <c r="HUQ124" s="150"/>
      <c r="HUR124" s="150"/>
      <c r="HUS124" s="150"/>
      <c r="HUT124" s="150"/>
      <c r="HUU124" s="150"/>
      <c r="HUV124" s="150"/>
      <c r="HUW124" s="150"/>
      <c r="HUX124" s="150"/>
      <c r="HUY124" s="150"/>
      <c r="HUZ124" s="150"/>
      <c r="HVA124" s="150"/>
      <c r="HVB124" s="150"/>
      <c r="HVC124" s="150"/>
      <c r="HVD124" s="150"/>
      <c r="HVE124" s="150"/>
      <c r="HVF124" s="150"/>
      <c r="HVG124" s="150"/>
      <c r="HVH124" s="150"/>
      <c r="HVI124" s="150"/>
      <c r="HVJ124" s="150"/>
      <c r="HVK124" s="150"/>
      <c r="HVL124" s="150"/>
      <c r="HVM124" s="150"/>
      <c r="HVN124" s="150"/>
      <c r="HVO124" s="150"/>
      <c r="HVP124" s="150"/>
      <c r="HVQ124" s="150"/>
      <c r="HVR124" s="150"/>
      <c r="HVS124" s="150"/>
      <c r="HVT124" s="150"/>
      <c r="HVU124" s="150"/>
      <c r="HVV124" s="150"/>
      <c r="HVW124" s="150"/>
      <c r="HVX124" s="150"/>
      <c r="HVY124" s="150"/>
      <c r="HVZ124" s="150"/>
      <c r="HWA124" s="150"/>
      <c r="HWB124" s="150"/>
      <c r="HWC124" s="150"/>
      <c r="HWD124" s="150"/>
      <c r="HWE124" s="150"/>
      <c r="HWF124" s="150"/>
      <c r="HWG124" s="150"/>
      <c r="HWH124" s="150"/>
      <c r="HWI124" s="150"/>
      <c r="HWJ124" s="150"/>
      <c r="HWK124" s="150"/>
      <c r="HWL124" s="150"/>
      <c r="HWM124" s="150"/>
      <c r="HWN124" s="150"/>
      <c r="HWO124" s="150"/>
      <c r="HWP124" s="150"/>
      <c r="HWQ124" s="150"/>
      <c r="HWR124" s="150"/>
      <c r="HWS124" s="150"/>
      <c r="HWT124" s="150"/>
      <c r="HWU124" s="150"/>
      <c r="HWV124" s="150"/>
      <c r="HWW124" s="150"/>
      <c r="HWX124" s="150"/>
      <c r="HWY124" s="150"/>
      <c r="HWZ124" s="150"/>
      <c r="HXA124" s="150"/>
      <c r="HXB124" s="150"/>
      <c r="HXC124" s="150"/>
      <c r="HXD124" s="150"/>
      <c r="HXE124" s="150"/>
      <c r="HXF124" s="150"/>
      <c r="HXG124" s="150"/>
      <c r="HXH124" s="150"/>
      <c r="HXI124" s="150"/>
      <c r="HXJ124" s="150"/>
      <c r="HXK124" s="150"/>
      <c r="HXL124" s="150"/>
      <c r="HXM124" s="150"/>
      <c r="HXN124" s="150"/>
      <c r="HXO124" s="150"/>
      <c r="HXP124" s="150"/>
      <c r="HXQ124" s="150"/>
      <c r="HXR124" s="150"/>
      <c r="HXS124" s="150"/>
      <c r="HXT124" s="150"/>
      <c r="HXU124" s="150"/>
      <c r="HXV124" s="150"/>
      <c r="HXW124" s="150"/>
      <c r="HXX124" s="150"/>
      <c r="HXY124" s="150"/>
      <c r="HXZ124" s="150"/>
      <c r="HYA124" s="150"/>
      <c r="HYB124" s="150"/>
      <c r="HYC124" s="150"/>
      <c r="HYD124" s="150"/>
      <c r="HYE124" s="150"/>
      <c r="HYF124" s="150"/>
      <c r="HYG124" s="150"/>
      <c r="HYH124" s="150"/>
      <c r="HYI124" s="150"/>
      <c r="HYJ124" s="150"/>
      <c r="HYK124" s="150"/>
      <c r="HYL124" s="150"/>
      <c r="HYM124" s="150"/>
      <c r="HYN124" s="150"/>
      <c r="HYO124" s="150"/>
      <c r="HYP124" s="150"/>
      <c r="HYQ124" s="150"/>
      <c r="HYR124" s="150"/>
      <c r="HYS124" s="150"/>
      <c r="HYT124" s="150"/>
      <c r="HYU124" s="150"/>
      <c r="HYV124" s="150"/>
      <c r="HYW124" s="150"/>
      <c r="HYX124" s="150"/>
      <c r="HYY124" s="150"/>
      <c r="HYZ124" s="150"/>
      <c r="HZA124" s="150"/>
      <c r="HZB124" s="150"/>
      <c r="HZC124" s="150"/>
      <c r="HZD124" s="150"/>
      <c r="HZE124" s="150"/>
      <c r="HZF124" s="150"/>
      <c r="HZG124" s="150"/>
      <c r="HZH124" s="150"/>
      <c r="HZI124" s="150"/>
      <c r="HZJ124" s="150"/>
      <c r="HZK124" s="150"/>
      <c r="HZL124" s="150"/>
      <c r="HZM124" s="150"/>
      <c r="HZN124" s="150"/>
      <c r="HZO124" s="150"/>
      <c r="HZP124" s="150"/>
      <c r="HZQ124" s="150"/>
      <c r="HZR124" s="150"/>
      <c r="HZS124" s="150"/>
      <c r="HZT124" s="150"/>
      <c r="HZU124" s="150"/>
      <c r="HZV124" s="150"/>
      <c r="HZW124" s="150"/>
      <c r="HZX124" s="150"/>
      <c r="HZY124" s="150"/>
      <c r="HZZ124" s="150"/>
      <c r="IAA124" s="150"/>
      <c r="IAB124" s="150"/>
      <c r="IAC124" s="150"/>
      <c r="IAD124" s="150"/>
      <c r="IAE124" s="150"/>
      <c r="IAF124" s="150"/>
      <c r="IAG124" s="150"/>
      <c r="IAH124" s="150"/>
      <c r="IAI124" s="150"/>
      <c r="IAJ124" s="150"/>
      <c r="IAK124" s="150"/>
      <c r="IAL124" s="150"/>
      <c r="IAM124" s="150"/>
      <c r="IAN124" s="150"/>
      <c r="IAO124" s="150"/>
      <c r="IAP124" s="150"/>
      <c r="IAQ124" s="150"/>
      <c r="IAR124" s="150"/>
      <c r="IAS124" s="150"/>
      <c r="IAT124" s="150"/>
      <c r="IAU124" s="150"/>
      <c r="IAV124" s="150"/>
      <c r="IAW124" s="150"/>
      <c r="IAX124" s="150"/>
      <c r="IAY124" s="150"/>
      <c r="IAZ124" s="150"/>
      <c r="IBA124" s="150"/>
      <c r="IBB124" s="150"/>
      <c r="IBC124" s="150"/>
      <c r="IBD124" s="150"/>
      <c r="IBE124" s="150"/>
      <c r="IBF124" s="150"/>
      <c r="IBG124" s="150"/>
      <c r="IBH124" s="150"/>
      <c r="IBI124" s="150"/>
      <c r="IBJ124" s="150"/>
      <c r="IBK124" s="150"/>
      <c r="IBL124" s="150"/>
      <c r="IBM124" s="150"/>
      <c r="IBN124" s="150"/>
      <c r="IBO124" s="150"/>
      <c r="IBP124" s="150"/>
      <c r="IBQ124" s="150"/>
      <c r="IBR124" s="150"/>
      <c r="IBS124" s="150"/>
      <c r="IBT124" s="150"/>
      <c r="IBU124" s="150"/>
      <c r="IBV124" s="150"/>
      <c r="IBW124" s="150"/>
      <c r="IBX124" s="150"/>
      <c r="IBY124" s="150"/>
      <c r="IBZ124" s="150"/>
      <c r="ICA124" s="150"/>
      <c r="ICB124" s="150"/>
      <c r="ICC124" s="150"/>
      <c r="ICD124" s="150"/>
      <c r="ICE124" s="150"/>
      <c r="ICF124" s="150"/>
      <c r="ICG124" s="150"/>
      <c r="ICH124" s="150"/>
      <c r="ICI124" s="150"/>
      <c r="ICJ124" s="150"/>
      <c r="ICK124" s="150"/>
      <c r="ICL124" s="150"/>
      <c r="ICM124" s="150"/>
      <c r="ICN124" s="150"/>
      <c r="ICO124" s="150"/>
      <c r="ICP124" s="150"/>
      <c r="ICQ124" s="150"/>
      <c r="ICR124" s="150"/>
      <c r="ICS124" s="150"/>
      <c r="ICT124" s="150"/>
      <c r="ICU124" s="150"/>
      <c r="ICV124" s="150"/>
      <c r="ICW124" s="150"/>
      <c r="ICX124" s="150"/>
      <c r="ICY124" s="150"/>
      <c r="ICZ124" s="150"/>
      <c r="IDA124" s="150"/>
      <c r="IDB124" s="150"/>
      <c r="IDC124" s="150"/>
      <c r="IDD124" s="150"/>
      <c r="IDE124" s="150"/>
      <c r="IDF124" s="150"/>
      <c r="IDG124" s="150"/>
      <c r="IDH124" s="150"/>
      <c r="IDI124" s="150"/>
      <c r="IDJ124" s="150"/>
      <c r="IDK124" s="150"/>
      <c r="IDL124" s="150"/>
      <c r="IDM124" s="150"/>
      <c r="IDN124" s="150"/>
      <c r="IDO124" s="150"/>
      <c r="IDP124" s="150"/>
      <c r="IDQ124" s="150"/>
      <c r="IDR124" s="150"/>
      <c r="IDS124" s="150"/>
      <c r="IDT124" s="150"/>
      <c r="IDU124" s="150"/>
      <c r="IDV124" s="150"/>
      <c r="IDW124" s="150"/>
      <c r="IDX124" s="150"/>
      <c r="IDY124" s="150"/>
      <c r="IDZ124" s="150"/>
      <c r="IEA124" s="150"/>
      <c r="IEB124" s="150"/>
      <c r="IEC124" s="150"/>
      <c r="IED124" s="150"/>
      <c r="IEE124" s="150"/>
      <c r="IEF124" s="150"/>
      <c r="IEG124" s="150"/>
      <c r="IEH124" s="150"/>
      <c r="IEI124" s="150"/>
      <c r="IEJ124" s="150"/>
      <c r="IEK124" s="150"/>
      <c r="IEL124" s="150"/>
      <c r="IEM124" s="150"/>
      <c r="IEN124" s="150"/>
      <c r="IEO124" s="150"/>
      <c r="IEP124" s="150"/>
      <c r="IEQ124" s="150"/>
      <c r="IER124" s="150"/>
      <c r="IES124" s="150"/>
      <c r="IET124" s="150"/>
      <c r="IEU124" s="150"/>
      <c r="IEV124" s="150"/>
      <c r="IEW124" s="150"/>
      <c r="IEX124" s="150"/>
      <c r="IEY124" s="150"/>
      <c r="IEZ124" s="150"/>
      <c r="IFA124" s="150"/>
      <c r="IFB124" s="150"/>
      <c r="IFC124" s="150"/>
      <c r="IFD124" s="150"/>
      <c r="IFE124" s="150"/>
      <c r="IFF124" s="150"/>
      <c r="IFG124" s="150"/>
      <c r="IFH124" s="150"/>
      <c r="IFI124" s="150"/>
      <c r="IFJ124" s="150"/>
      <c r="IFK124" s="150"/>
      <c r="IFL124" s="150"/>
      <c r="IFM124" s="150"/>
      <c r="IFN124" s="150"/>
      <c r="IFO124" s="150"/>
      <c r="IFP124" s="150"/>
      <c r="IFQ124" s="150"/>
      <c r="IFR124" s="150"/>
      <c r="IFS124" s="150"/>
      <c r="IFT124" s="150"/>
      <c r="IFU124" s="150"/>
      <c r="IFV124" s="150"/>
      <c r="IFW124" s="150"/>
      <c r="IFX124" s="150"/>
      <c r="IFY124" s="150"/>
      <c r="IFZ124" s="150"/>
      <c r="IGA124" s="150"/>
      <c r="IGB124" s="150"/>
      <c r="IGC124" s="150"/>
      <c r="IGD124" s="150"/>
      <c r="IGE124" s="150"/>
      <c r="IGF124" s="150"/>
      <c r="IGG124" s="150"/>
      <c r="IGH124" s="150"/>
      <c r="IGI124" s="150"/>
      <c r="IGJ124" s="150"/>
      <c r="IGK124" s="150"/>
      <c r="IGL124" s="150"/>
      <c r="IGM124" s="150"/>
      <c r="IGN124" s="150"/>
      <c r="IGO124" s="150"/>
      <c r="IGP124" s="150"/>
      <c r="IGQ124" s="150"/>
      <c r="IGR124" s="150"/>
      <c r="IGS124" s="150"/>
      <c r="IGT124" s="150"/>
      <c r="IGU124" s="150"/>
      <c r="IGV124" s="150"/>
      <c r="IGW124" s="150"/>
      <c r="IGX124" s="150"/>
      <c r="IGY124" s="150"/>
      <c r="IGZ124" s="150"/>
      <c r="IHA124" s="150"/>
      <c r="IHB124" s="150"/>
      <c r="IHC124" s="150"/>
      <c r="IHD124" s="150"/>
      <c r="IHE124" s="150"/>
      <c r="IHF124" s="150"/>
      <c r="IHG124" s="150"/>
      <c r="IHH124" s="150"/>
      <c r="IHI124" s="150"/>
      <c r="IHJ124" s="150"/>
      <c r="IHK124" s="150"/>
      <c r="IHL124" s="150"/>
      <c r="IHM124" s="150"/>
      <c r="IHN124" s="150"/>
      <c r="IHO124" s="150"/>
      <c r="IHP124" s="150"/>
      <c r="IHQ124" s="150"/>
      <c r="IHR124" s="150"/>
      <c r="IHS124" s="150"/>
      <c r="IHT124" s="150"/>
      <c r="IHU124" s="150"/>
      <c r="IHV124" s="150"/>
      <c r="IHW124" s="150"/>
      <c r="IHX124" s="150"/>
      <c r="IHY124" s="150"/>
      <c r="IHZ124" s="150"/>
      <c r="IIA124" s="150"/>
      <c r="IIB124" s="150"/>
      <c r="IIC124" s="150"/>
      <c r="IID124" s="150"/>
      <c r="IIE124" s="150"/>
      <c r="IIF124" s="150"/>
      <c r="IIG124" s="150"/>
      <c r="IIH124" s="150"/>
      <c r="III124" s="150"/>
      <c r="IIJ124" s="150"/>
      <c r="IIK124" s="150"/>
      <c r="IIL124" s="150"/>
      <c r="IIM124" s="150"/>
      <c r="IIN124" s="150"/>
      <c r="IIO124" s="150"/>
      <c r="IIP124" s="150"/>
      <c r="IIQ124" s="150"/>
      <c r="IIR124" s="150"/>
      <c r="IIS124" s="150"/>
      <c r="IIT124" s="150"/>
      <c r="IIU124" s="150"/>
      <c r="IIV124" s="150"/>
      <c r="IIW124" s="150"/>
      <c r="IIX124" s="150"/>
      <c r="IIY124" s="150"/>
      <c r="IIZ124" s="150"/>
      <c r="IJA124" s="150"/>
      <c r="IJB124" s="150"/>
      <c r="IJC124" s="150"/>
      <c r="IJD124" s="150"/>
      <c r="IJE124" s="150"/>
      <c r="IJF124" s="150"/>
      <c r="IJG124" s="150"/>
      <c r="IJH124" s="150"/>
      <c r="IJI124" s="150"/>
      <c r="IJJ124" s="150"/>
      <c r="IJK124" s="150"/>
      <c r="IJL124" s="150"/>
      <c r="IJM124" s="150"/>
      <c r="IJN124" s="150"/>
      <c r="IJO124" s="150"/>
      <c r="IJP124" s="150"/>
      <c r="IJQ124" s="150"/>
      <c r="IJR124" s="150"/>
      <c r="IJS124" s="150"/>
      <c r="IJT124" s="150"/>
      <c r="IJU124" s="150"/>
      <c r="IJV124" s="150"/>
      <c r="IJW124" s="150"/>
      <c r="IJX124" s="150"/>
      <c r="IJY124" s="150"/>
      <c r="IJZ124" s="150"/>
      <c r="IKA124" s="150"/>
      <c r="IKB124" s="150"/>
      <c r="IKC124" s="150"/>
      <c r="IKD124" s="150"/>
      <c r="IKE124" s="150"/>
      <c r="IKF124" s="150"/>
      <c r="IKG124" s="150"/>
      <c r="IKH124" s="150"/>
      <c r="IKI124" s="150"/>
      <c r="IKJ124" s="150"/>
      <c r="IKK124" s="150"/>
      <c r="IKL124" s="150"/>
      <c r="IKM124" s="150"/>
      <c r="IKN124" s="150"/>
      <c r="IKO124" s="150"/>
      <c r="IKP124" s="150"/>
      <c r="IKQ124" s="150"/>
      <c r="IKR124" s="150"/>
      <c r="IKS124" s="150"/>
      <c r="IKT124" s="150"/>
      <c r="IKU124" s="150"/>
      <c r="IKV124" s="150"/>
      <c r="IKW124" s="150"/>
      <c r="IKX124" s="150"/>
      <c r="IKY124" s="150"/>
      <c r="IKZ124" s="150"/>
      <c r="ILA124" s="150"/>
      <c r="ILB124" s="150"/>
      <c r="ILC124" s="150"/>
      <c r="ILD124" s="150"/>
      <c r="ILE124" s="150"/>
      <c r="ILF124" s="150"/>
      <c r="ILG124" s="150"/>
      <c r="ILH124" s="150"/>
      <c r="ILI124" s="150"/>
      <c r="ILJ124" s="150"/>
      <c r="ILK124" s="150"/>
      <c r="ILL124" s="150"/>
      <c r="ILM124" s="150"/>
      <c r="ILN124" s="150"/>
      <c r="ILO124" s="150"/>
      <c r="ILP124" s="150"/>
      <c r="ILQ124" s="150"/>
      <c r="ILR124" s="150"/>
      <c r="ILS124" s="150"/>
      <c r="ILT124" s="150"/>
      <c r="ILU124" s="150"/>
      <c r="ILV124" s="150"/>
      <c r="ILW124" s="150"/>
      <c r="ILX124" s="150"/>
      <c r="ILY124" s="150"/>
      <c r="ILZ124" s="150"/>
      <c r="IMA124" s="150"/>
      <c r="IMB124" s="150"/>
      <c r="IMC124" s="150"/>
      <c r="IMD124" s="150"/>
      <c r="IME124" s="150"/>
      <c r="IMF124" s="150"/>
      <c r="IMG124" s="150"/>
      <c r="IMH124" s="150"/>
      <c r="IMI124" s="150"/>
      <c r="IMJ124" s="150"/>
      <c r="IMK124" s="150"/>
      <c r="IML124" s="150"/>
      <c r="IMM124" s="150"/>
      <c r="IMN124" s="150"/>
      <c r="IMO124" s="150"/>
      <c r="IMP124" s="150"/>
      <c r="IMQ124" s="150"/>
      <c r="IMR124" s="150"/>
      <c r="IMS124" s="150"/>
      <c r="IMT124" s="150"/>
      <c r="IMU124" s="150"/>
      <c r="IMV124" s="150"/>
      <c r="IMW124" s="150"/>
      <c r="IMX124" s="150"/>
      <c r="IMY124" s="150"/>
      <c r="IMZ124" s="150"/>
      <c r="INA124" s="150"/>
      <c r="INB124" s="150"/>
      <c r="INC124" s="150"/>
      <c r="IND124" s="150"/>
      <c r="INE124" s="150"/>
      <c r="INF124" s="150"/>
      <c r="ING124" s="150"/>
      <c r="INH124" s="150"/>
      <c r="INI124" s="150"/>
      <c r="INJ124" s="150"/>
      <c r="INK124" s="150"/>
      <c r="INL124" s="150"/>
      <c r="INM124" s="150"/>
      <c r="INN124" s="150"/>
      <c r="INO124" s="150"/>
      <c r="INP124" s="150"/>
      <c r="INQ124" s="150"/>
      <c r="INR124" s="150"/>
      <c r="INS124" s="150"/>
      <c r="INT124" s="150"/>
      <c r="INU124" s="150"/>
      <c r="INV124" s="150"/>
      <c r="INW124" s="150"/>
      <c r="INX124" s="150"/>
      <c r="INY124" s="150"/>
      <c r="INZ124" s="150"/>
      <c r="IOA124" s="150"/>
      <c r="IOB124" s="150"/>
      <c r="IOC124" s="150"/>
      <c r="IOD124" s="150"/>
      <c r="IOE124" s="150"/>
      <c r="IOF124" s="150"/>
      <c r="IOG124" s="150"/>
      <c r="IOH124" s="150"/>
      <c r="IOI124" s="150"/>
      <c r="IOJ124" s="150"/>
      <c r="IOK124" s="150"/>
      <c r="IOL124" s="150"/>
      <c r="IOM124" s="150"/>
      <c r="ION124" s="150"/>
      <c r="IOO124" s="150"/>
      <c r="IOP124" s="150"/>
      <c r="IOQ124" s="150"/>
      <c r="IOR124" s="150"/>
      <c r="IOS124" s="150"/>
      <c r="IOT124" s="150"/>
      <c r="IOU124" s="150"/>
      <c r="IOV124" s="150"/>
      <c r="IOW124" s="150"/>
      <c r="IOX124" s="150"/>
      <c r="IOY124" s="150"/>
      <c r="IOZ124" s="150"/>
      <c r="IPA124" s="150"/>
      <c r="IPB124" s="150"/>
      <c r="IPC124" s="150"/>
      <c r="IPD124" s="150"/>
      <c r="IPE124" s="150"/>
      <c r="IPF124" s="150"/>
      <c r="IPG124" s="150"/>
      <c r="IPH124" s="150"/>
      <c r="IPI124" s="150"/>
      <c r="IPJ124" s="150"/>
      <c r="IPK124" s="150"/>
      <c r="IPL124" s="150"/>
      <c r="IPM124" s="150"/>
      <c r="IPN124" s="150"/>
      <c r="IPO124" s="150"/>
      <c r="IPP124" s="150"/>
      <c r="IPQ124" s="150"/>
      <c r="IPR124" s="150"/>
      <c r="IPS124" s="150"/>
      <c r="IPT124" s="150"/>
      <c r="IPU124" s="150"/>
      <c r="IPV124" s="150"/>
      <c r="IPW124" s="150"/>
      <c r="IPX124" s="150"/>
      <c r="IPY124" s="150"/>
      <c r="IPZ124" s="150"/>
      <c r="IQA124" s="150"/>
      <c r="IQB124" s="150"/>
      <c r="IQC124" s="150"/>
      <c r="IQD124" s="150"/>
      <c r="IQE124" s="150"/>
      <c r="IQF124" s="150"/>
      <c r="IQG124" s="150"/>
      <c r="IQH124" s="150"/>
      <c r="IQI124" s="150"/>
      <c r="IQJ124" s="150"/>
      <c r="IQK124" s="150"/>
      <c r="IQL124" s="150"/>
      <c r="IQM124" s="150"/>
      <c r="IQN124" s="150"/>
      <c r="IQO124" s="150"/>
      <c r="IQP124" s="150"/>
      <c r="IQQ124" s="150"/>
      <c r="IQR124" s="150"/>
      <c r="IQS124" s="150"/>
      <c r="IQT124" s="150"/>
      <c r="IQU124" s="150"/>
      <c r="IQV124" s="150"/>
      <c r="IQW124" s="150"/>
      <c r="IQX124" s="150"/>
      <c r="IQY124" s="150"/>
      <c r="IQZ124" s="150"/>
      <c r="IRA124" s="150"/>
      <c r="IRB124" s="150"/>
      <c r="IRC124" s="150"/>
      <c r="IRD124" s="150"/>
      <c r="IRE124" s="150"/>
      <c r="IRF124" s="150"/>
      <c r="IRG124" s="150"/>
      <c r="IRH124" s="150"/>
      <c r="IRI124" s="150"/>
      <c r="IRJ124" s="150"/>
      <c r="IRK124" s="150"/>
      <c r="IRL124" s="150"/>
      <c r="IRM124" s="150"/>
      <c r="IRN124" s="150"/>
      <c r="IRO124" s="150"/>
      <c r="IRP124" s="150"/>
      <c r="IRQ124" s="150"/>
      <c r="IRR124" s="150"/>
      <c r="IRS124" s="150"/>
      <c r="IRT124" s="150"/>
      <c r="IRU124" s="150"/>
      <c r="IRV124" s="150"/>
      <c r="IRW124" s="150"/>
      <c r="IRX124" s="150"/>
      <c r="IRY124" s="150"/>
      <c r="IRZ124" s="150"/>
      <c r="ISA124" s="150"/>
      <c r="ISB124" s="150"/>
      <c r="ISC124" s="150"/>
      <c r="ISD124" s="150"/>
      <c r="ISE124" s="150"/>
      <c r="ISF124" s="150"/>
      <c r="ISG124" s="150"/>
      <c r="ISH124" s="150"/>
      <c r="ISI124" s="150"/>
      <c r="ISJ124" s="150"/>
      <c r="ISK124" s="150"/>
      <c r="ISL124" s="150"/>
      <c r="ISM124" s="150"/>
      <c r="ISN124" s="150"/>
      <c r="ISO124" s="150"/>
      <c r="ISP124" s="150"/>
      <c r="ISQ124" s="150"/>
      <c r="ISR124" s="150"/>
      <c r="ISS124" s="150"/>
      <c r="IST124" s="150"/>
      <c r="ISU124" s="150"/>
      <c r="ISV124" s="150"/>
      <c r="ISW124" s="150"/>
      <c r="ISX124" s="150"/>
      <c r="ISY124" s="150"/>
      <c r="ISZ124" s="150"/>
      <c r="ITA124" s="150"/>
      <c r="ITB124" s="150"/>
      <c r="ITC124" s="150"/>
      <c r="ITD124" s="150"/>
      <c r="ITE124" s="150"/>
      <c r="ITF124" s="150"/>
      <c r="ITG124" s="150"/>
      <c r="ITH124" s="150"/>
      <c r="ITI124" s="150"/>
      <c r="ITJ124" s="150"/>
      <c r="ITK124" s="150"/>
      <c r="ITL124" s="150"/>
      <c r="ITM124" s="150"/>
      <c r="ITN124" s="150"/>
      <c r="ITO124" s="150"/>
      <c r="ITP124" s="150"/>
      <c r="ITQ124" s="150"/>
      <c r="ITR124" s="150"/>
      <c r="ITS124" s="150"/>
      <c r="ITT124" s="150"/>
      <c r="ITU124" s="150"/>
      <c r="ITV124" s="150"/>
      <c r="ITW124" s="150"/>
      <c r="ITX124" s="150"/>
      <c r="ITY124" s="150"/>
      <c r="ITZ124" s="150"/>
      <c r="IUA124" s="150"/>
      <c r="IUB124" s="150"/>
      <c r="IUC124" s="150"/>
      <c r="IUD124" s="150"/>
      <c r="IUE124" s="150"/>
      <c r="IUF124" s="150"/>
      <c r="IUG124" s="150"/>
      <c r="IUH124" s="150"/>
      <c r="IUI124" s="150"/>
      <c r="IUJ124" s="150"/>
      <c r="IUK124" s="150"/>
      <c r="IUL124" s="150"/>
      <c r="IUM124" s="150"/>
      <c r="IUN124" s="150"/>
      <c r="IUO124" s="150"/>
      <c r="IUP124" s="150"/>
      <c r="IUQ124" s="150"/>
      <c r="IUR124" s="150"/>
      <c r="IUS124" s="150"/>
      <c r="IUT124" s="150"/>
      <c r="IUU124" s="150"/>
      <c r="IUV124" s="150"/>
      <c r="IUW124" s="150"/>
      <c r="IUX124" s="150"/>
      <c r="IUY124" s="150"/>
      <c r="IUZ124" s="150"/>
      <c r="IVA124" s="150"/>
      <c r="IVB124" s="150"/>
      <c r="IVC124" s="150"/>
      <c r="IVD124" s="150"/>
      <c r="IVE124" s="150"/>
      <c r="IVF124" s="150"/>
      <c r="IVG124" s="150"/>
      <c r="IVH124" s="150"/>
      <c r="IVI124" s="150"/>
      <c r="IVJ124" s="150"/>
      <c r="IVK124" s="150"/>
      <c r="IVL124" s="150"/>
      <c r="IVM124" s="150"/>
      <c r="IVN124" s="150"/>
      <c r="IVO124" s="150"/>
      <c r="IVP124" s="150"/>
      <c r="IVQ124" s="150"/>
      <c r="IVR124" s="150"/>
      <c r="IVS124" s="150"/>
      <c r="IVT124" s="150"/>
      <c r="IVU124" s="150"/>
      <c r="IVV124" s="150"/>
      <c r="IVW124" s="150"/>
      <c r="IVX124" s="150"/>
      <c r="IVY124" s="150"/>
      <c r="IVZ124" s="150"/>
      <c r="IWA124" s="150"/>
      <c r="IWB124" s="150"/>
      <c r="IWC124" s="150"/>
      <c r="IWD124" s="150"/>
      <c r="IWE124" s="150"/>
      <c r="IWF124" s="150"/>
      <c r="IWG124" s="150"/>
      <c r="IWH124" s="150"/>
      <c r="IWI124" s="150"/>
      <c r="IWJ124" s="150"/>
      <c r="IWK124" s="150"/>
      <c r="IWL124" s="150"/>
      <c r="IWM124" s="150"/>
      <c r="IWN124" s="150"/>
      <c r="IWO124" s="150"/>
      <c r="IWP124" s="150"/>
      <c r="IWQ124" s="150"/>
      <c r="IWR124" s="150"/>
      <c r="IWS124" s="150"/>
      <c r="IWT124" s="150"/>
      <c r="IWU124" s="150"/>
      <c r="IWV124" s="150"/>
      <c r="IWW124" s="150"/>
      <c r="IWX124" s="150"/>
      <c r="IWY124" s="150"/>
      <c r="IWZ124" s="150"/>
      <c r="IXA124" s="150"/>
      <c r="IXB124" s="150"/>
      <c r="IXC124" s="150"/>
      <c r="IXD124" s="150"/>
      <c r="IXE124" s="150"/>
      <c r="IXF124" s="150"/>
      <c r="IXG124" s="150"/>
      <c r="IXH124" s="150"/>
      <c r="IXI124" s="150"/>
      <c r="IXJ124" s="150"/>
      <c r="IXK124" s="150"/>
      <c r="IXL124" s="150"/>
      <c r="IXM124" s="150"/>
      <c r="IXN124" s="150"/>
      <c r="IXO124" s="150"/>
      <c r="IXP124" s="150"/>
      <c r="IXQ124" s="150"/>
      <c r="IXR124" s="150"/>
      <c r="IXS124" s="150"/>
      <c r="IXT124" s="150"/>
      <c r="IXU124" s="150"/>
      <c r="IXV124" s="150"/>
      <c r="IXW124" s="150"/>
      <c r="IXX124" s="150"/>
      <c r="IXY124" s="150"/>
      <c r="IXZ124" s="150"/>
      <c r="IYA124" s="150"/>
      <c r="IYB124" s="150"/>
      <c r="IYC124" s="150"/>
      <c r="IYD124" s="150"/>
      <c r="IYE124" s="150"/>
      <c r="IYF124" s="150"/>
      <c r="IYG124" s="150"/>
      <c r="IYH124" s="150"/>
      <c r="IYI124" s="150"/>
      <c r="IYJ124" s="150"/>
      <c r="IYK124" s="150"/>
      <c r="IYL124" s="150"/>
      <c r="IYM124" s="150"/>
      <c r="IYN124" s="150"/>
      <c r="IYO124" s="150"/>
      <c r="IYP124" s="150"/>
      <c r="IYQ124" s="150"/>
      <c r="IYR124" s="150"/>
      <c r="IYS124" s="150"/>
      <c r="IYT124" s="150"/>
      <c r="IYU124" s="150"/>
      <c r="IYV124" s="150"/>
      <c r="IYW124" s="150"/>
      <c r="IYX124" s="150"/>
      <c r="IYY124" s="150"/>
      <c r="IYZ124" s="150"/>
      <c r="IZA124" s="150"/>
      <c r="IZB124" s="150"/>
      <c r="IZC124" s="150"/>
      <c r="IZD124" s="150"/>
      <c r="IZE124" s="150"/>
      <c r="IZF124" s="150"/>
      <c r="IZG124" s="150"/>
      <c r="IZH124" s="150"/>
      <c r="IZI124" s="150"/>
      <c r="IZJ124" s="150"/>
      <c r="IZK124" s="150"/>
      <c r="IZL124" s="150"/>
      <c r="IZM124" s="150"/>
      <c r="IZN124" s="150"/>
      <c r="IZO124" s="150"/>
      <c r="IZP124" s="150"/>
      <c r="IZQ124" s="150"/>
      <c r="IZR124" s="150"/>
      <c r="IZS124" s="150"/>
      <c r="IZT124" s="150"/>
      <c r="IZU124" s="150"/>
      <c r="IZV124" s="150"/>
      <c r="IZW124" s="150"/>
      <c r="IZX124" s="150"/>
      <c r="IZY124" s="150"/>
      <c r="IZZ124" s="150"/>
      <c r="JAA124" s="150"/>
      <c r="JAB124" s="150"/>
      <c r="JAC124" s="150"/>
      <c r="JAD124" s="150"/>
      <c r="JAE124" s="150"/>
      <c r="JAF124" s="150"/>
      <c r="JAG124" s="150"/>
      <c r="JAH124" s="150"/>
      <c r="JAI124" s="150"/>
      <c r="JAJ124" s="150"/>
      <c r="JAK124" s="150"/>
      <c r="JAL124" s="150"/>
      <c r="JAM124" s="150"/>
      <c r="JAN124" s="150"/>
      <c r="JAO124" s="150"/>
      <c r="JAP124" s="150"/>
      <c r="JAQ124" s="150"/>
      <c r="JAR124" s="150"/>
      <c r="JAS124" s="150"/>
      <c r="JAT124" s="150"/>
      <c r="JAU124" s="150"/>
      <c r="JAV124" s="150"/>
      <c r="JAW124" s="150"/>
      <c r="JAX124" s="150"/>
      <c r="JAY124" s="150"/>
      <c r="JAZ124" s="150"/>
      <c r="JBA124" s="150"/>
      <c r="JBB124" s="150"/>
      <c r="JBC124" s="150"/>
      <c r="JBD124" s="150"/>
      <c r="JBE124" s="150"/>
      <c r="JBF124" s="150"/>
      <c r="JBG124" s="150"/>
      <c r="JBH124" s="150"/>
      <c r="JBI124" s="150"/>
      <c r="JBJ124" s="150"/>
      <c r="JBK124" s="150"/>
      <c r="JBL124" s="150"/>
      <c r="JBM124" s="150"/>
      <c r="JBN124" s="150"/>
      <c r="JBO124" s="150"/>
      <c r="JBP124" s="150"/>
      <c r="JBQ124" s="150"/>
      <c r="JBR124" s="150"/>
      <c r="JBS124" s="150"/>
      <c r="JBT124" s="150"/>
      <c r="JBU124" s="150"/>
      <c r="JBV124" s="150"/>
      <c r="JBW124" s="150"/>
      <c r="JBX124" s="150"/>
      <c r="JBY124" s="150"/>
      <c r="JBZ124" s="150"/>
      <c r="JCA124" s="150"/>
      <c r="JCB124" s="150"/>
      <c r="JCC124" s="150"/>
      <c r="JCD124" s="150"/>
      <c r="JCE124" s="150"/>
      <c r="JCF124" s="150"/>
      <c r="JCG124" s="150"/>
      <c r="JCH124" s="150"/>
      <c r="JCI124" s="150"/>
      <c r="JCJ124" s="150"/>
      <c r="JCK124" s="150"/>
      <c r="JCL124" s="150"/>
      <c r="JCM124" s="150"/>
      <c r="JCN124" s="150"/>
      <c r="JCO124" s="150"/>
      <c r="JCP124" s="150"/>
      <c r="JCQ124" s="150"/>
      <c r="JCR124" s="150"/>
      <c r="JCS124" s="150"/>
      <c r="JCT124" s="150"/>
      <c r="JCU124" s="150"/>
      <c r="JCV124" s="150"/>
      <c r="JCW124" s="150"/>
      <c r="JCX124" s="150"/>
      <c r="JCY124" s="150"/>
      <c r="JCZ124" s="150"/>
      <c r="JDA124" s="150"/>
      <c r="JDB124" s="150"/>
      <c r="JDC124" s="150"/>
      <c r="JDD124" s="150"/>
      <c r="JDE124" s="150"/>
      <c r="JDF124" s="150"/>
      <c r="JDG124" s="150"/>
      <c r="JDH124" s="150"/>
      <c r="JDI124" s="150"/>
      <c r="JDJ124" s="150"/>
      <c r="JDK124" s="150"/>
      <c r="JDL124" s="150"/>
      <c r="JDM124" s="150"/>
      <c r="JDN124" s="150"/>
      <c r="JDO124" s="150"/>
      <c r="JDP124" s="150"/>
      <c r="JDQ124" s="150"/>
      <c r="JDR124" s="150"/>
      <c r="JDS124" s="150"/>
      <c r="JDT124" s="150"/>
      <c r="JDU124" s="150"/>
      <c r="JDV124" s="150"/>
      <c r="JDW124" s="150"/>
      <c r="JDX124" s="150"/>
      <c r="JDY124" s="150"/>
      <c r="JDZ124" s="150"/>
      <c r="JEA124" s="150"/>
      <c r="JEB124" s="150"/>
      <c r="JEC124" s="150"/>
      <c r="JED124" s="150"/>
      <c r="JEE124" s="150"/>
      <c r="JEF124" s="150"/>
      <c r="JEG124" s="150"/>
      <c r="JEH124" s="150"/>
      <c r="JEI124" s="150"/>
      <c r="JEJ124" s="150"/>
      <c r="JEK124" s="150"/>
      <c r="JEL124" s="150"/>
      <c r="JEM124" s="150"/>
      <c r="JEN124" s="150"/>
      <c r="JEO124" s="150"/>
      <c r="JEP124" s="150"/>
      <c r="JEQ124" s="150"/>
      <c r="JER124" s="150"/>
      <c r="JES124" s="150"/>
      <c r="JET124" s="150"/>
      <c r="JEU124" s="150"/>
      <c r="JEV124" s="150"/>
      <c r="JEW124" s="150"/>
      <c r="JEX124" s="150"/>
      <c r="JEY124" s="150"/>
      <c r="JEZ124" s="150"/>
      <c r="JFA124" s="150"/>
      <c r="JFB124" s="150"/>
      <c r="JFC124" s="150"/>
      <c r="JFD124" s="150"/>
      <c r="JFE124" s="150"/>
      <c r="JFF124" s="150"/>
      <c r="JFG124" s="150"/>
      <c r="JFH124" s="150"/>
      <c r="JFI124" s="150"/>
      <c r="JFJ124" s="150"/>
      <c r="JFK124" s="150"/>
      <c r="JFL124" s="150"/>
      <c r="JFM124" s="150"/>
      <c r="JFN124" s="150"/>
      <c r="JFO124" s="150"/>
      <c r="JFP124" s="150"/>
      <c r="JFQ124" s="150"/>
      <c r="JFR124" s="150"/>
      <c r="JFS124" s="150"/>
      <c r="JFT124" s="150"/>
      <c r="JFU124" s="150"/>
      <c r="JFV124" s="150"/>
      <c r="JFW124" s="150"/>
      <c r="JFX124" s="150"/>
      <c r="JFY124" s="150"/>
      <c r="JFZ124" s="150"/>
      <c r="JGA124" s="150"/>
      <c r="JGB124" s="150"/>
      <c r="JGC124" s="150"/>
      <c r="JGD124" s="150"/>
      <c r="JGE124" s="150"/>
      <c r="JGF124" s="150"/>
      <c r="JGG124" s="150"/>
      <c r="JGH124" s="150"/>
      <c r="JGI124" s="150"/>
      <c r="JGJ124" s="150"/>
      <c r="JGK124" s="150"/>
      <c r="JGL124" s="150"/>
      <c r="JGM124" s="150"/>
      <c r="JGN124" s="150"/>
      <c r="JGO124" s="150"/>
      <c r="JGP124" s="150"/>
      <c r="JGQ124" s="150"/>
      <c r="JGR124" s="150"/>
      <c r="JGS124" s="150"/>
      <c r="JGT124" s="150"/>
      <c r="JGU124" s="150"/>
      <c r="JGV124" s="150"/>
      <c r="JGW124" s="150"/>
      <c r="JGX124" s="150"/>
      <c r="JGY124" s="150"/>
      <c r="JGZ124" s="150"/>
      <c r="JHA124" s="150"/>
      <c r="JHB124" s="150"/>
      <c r="JHC124" s="150"/>
      <c r="JHD124" s="150"/>
      <c r="JHE124" s="150"/>
      <c r="JHF124" s="150"/>
      <c r="JHG124" s="150"/>
      <c r="JHH124" s="150"/>
      <c r="JHI124" s="150"/>
      <c r="JHJ124" s="150"/>
      <c r="JHK124" s="150"/>
      <c r="JHL124" s="150"/>
      <c r="JHM124" s="150"/>
      <c r="JHN124" s="150"/>
      <c r="JHO124" s="150"/>
      <c r="JHP124" s="150"/>
      <c r="JHQ124" s="150"/>
      <c r="JHR124" s="150"/>
      <c r="JHS124" s="150"/>
      <c r="JHT124" s="150"/>
      <c r="JHU124" s="150"/>
      <c r="JHV124" s="150"/>
      <c r="JHW124" s="150"/>
      <c r="JHX124" s="150"/>
      <c r="JHY124" s="150"/>
      <c r="JHZ124" s="150"/>
      <c r="JIA124" s="150"/>
      <c r="JIB124" s="150"/>
      <c r="JIC124" s="150"/>
      <c r="JID124" s="150"/>
      <c r="JIE124" s="150"/>
      <c r="JIF124" s="150"/>
      <c r="JIG124" s="150"/>
      <c r="JIH124" s="150"/>
      <c r="JII124" s="150"/>
      <c r="JIJ124" s="150"/>
      <c r="JIK124" s="150"/>
      <c r="JIL124" s="150"/>
      <c r="JIM124" s="150"/>
      <c r="JIN124" s="150"/>
      <c r="JIO124" s="150"/>
      <c r="JIP124" s="150"/>
      <c r="JIQ124" s="150"/>
      <c r="JIR124" s="150"/>
      <c r="JIS124" s="150"/>
      <c r="JIT124" s="150"/>
      <c r="JIU124" s="150"/>
      <c r="JIV124" s="150"/>
      <c r="JIW124" s="150"/>
      <c r="JIX124" s="150"/>
      <c r="JIY124" s="150"/>
      <c r="JIZ124" s="150"/>
      <c r="JJA124" s="150"/>
      <c r="JJB124" s="150"/>
      <c r="JJC124" s="150"/>
      <c r="JJD124" s="150"/>
      <c r="JJE124" s="150"/>
      <c r="JJF124" s="150"/>
      <c r="JJG124" s="150"/>
      <c r="JJH124" s="150"/>
      <c r="JJI124" s="150"/>
      <c r="JJJ124" s="150"/>
      <c r="JJK124" s="150"/>
      <c r="JJL124" s="150"/>
      <c r="JJM124" s="150"/>
      <c r="JJN124" s="150"/>
      <c r="JJO124" s="150"/>
      <c r="JJP124" s="150"/>
      <c r="JJQ124" s="150"/>
      <c r="JJR124" s="150"/>
      <c r="JJS124" s="150"/>
      <c r="JJT124" s="150"/>
      <c r="JJU124" s="150"/>
      <c r="JJV124" s="150"/>
      <c r="JJW124" s="150"/>
      <c r="JJX124" s="150"/>
      <c r="JJY124" s="150"/>
      <c r="JJZ124" s="150"/>
      <c r="JKA124" s="150"/>
      <c r="JKB124" s="150"/>
      <c r="JKC124" s="150"/>
      <c r="JKD124" s="150"/>
      <c r="JKE124" s="150"/>
      <c r="JKF124" s="150"/>
      <c r="JKG124" s="150"/>
      <c r="JKH124" s="150"/>
      <c r="JKI124" s="150"/>
      <c r="JKJ124" s="150"/>
      <c r="JKK124" s="150"/>
      <c r="JKL124" s="150"/>
      <c r="JKM124" s="150"/>
      <c r="JKN124" s="150"/>
      <c r="JKO124" s="150"/>
      <c r="JKP124" s="150"/>
      <c r="JKQ124" s="150"/>
      <c r="JKR124" s="150"/>
      <c r="JKS124" s="150"/>
      <c r="JKT124" s="150"/>
      <c r="JKU124" s="150"/>
      <c r="JKV124" s="150"/>
      <c r="JKW124" s="150"/>
      <c r="JKX124" s="150"/>
      <c r="JKY124" s="150"/>
      <c r="JKZ124" s="150"/>
      <c r="JLA124" s="150"/>
      <c r="JLB124" s="150"/>
      <c r="JLC124" s="150"/>
      <c r="JLD124" s="150"/>
      <c r="JLE124" s="150"/>
      <c r="JLF124" s="150"/>
      <c r="JLG124" s="150"/>
      <c r="JLH124" s="150"/>
      <c r="JLI124" s="150"/>
      <c r="JLJ124" s="150"/>
      <c r="JLK124" s="150"/>
      <c r="JLL124" s="150"/>
      <c r="JLM124" s="150"/>
      <c r="JLN124" s="150"/>
      <c r="JLO124" s="150"/>
      <c r="JLP124" s="150"/>
      <c r="JLQ124" s="150"/>
      <c r="JLR124" s="150"/>
      <c r="JLS124" s="150"/>
      <c r="JLT124" s="150"/>
      <c r="JLU124" s="150"/>
      <c r="JLV124" s="150"/>
      <c r="JLW124" s="150"/>
      <c r="JLX124" s="150"/>
      <c r="JLY124" s="150"/>
      <c r="JLZ124" s="150"/>
      <c r="JMA124" s="150"/>
      <c r="JMB124" s="150"/>
      <c r="JMC124" s="150"/>
      <c r="JMD124" s="150"/>
      <c r="JME124" s="150"/>
      <c r="JMF124" s="150"/>
      <c r="JMG124" s="150"/>
      <c r="JMH124" s="150"/>
      <c r="JMI124" s="150"/>
      <c r="JMJ124" s="150"/>
      <c r="JMK124" s="150"/>
      <c r="JML124" s="150"/>
      <c r="JMM124" s="150"/>
      <c r="JMN124" s="150"/>
      <c r="JMO124" s="150"/>
      <c r="JMP124" s="150"/>
      <c r="JMQ124" s="150"/>
      <c r="JMR124" s="150"/>
      <c r="JMS124" s="150"/>
      <c r="JMT124" s="150"/>
      <c r="JMU124" s="150"/>
      <c r="JMV124" s="150"/>
      <c r="JMW124" s="150"/>
      <c r="JMX124" s="150"/>
      <c r="JMY124" s="150"/>
      <c r="JMZ124" s="150"/>
      <c r="JNA124" s="150"/>
      <c r="JNB124" s="150"/>
      <c r="JNC124" s="150"/>
      <c r="JND124" s="150"/>
      <c r="JNE124" s="150"/>
      <c r="JNF124" s="150"/>
      <c r="JNG124" s="150"/>
      <c r="JNH124" s="150"/>
      <c r="JNI124" s="150"/>
      <c r="JNJ124" s="150"/>
      <c r="JNK124" s="150"/>
      <c r="JNL124" s="150"/>
      <c r="JNM124" s="150"/>
      <c r="JNN124" s="150"/>
      <c r="JNO124" s="150"/>
      <c r="JNP124" s="150"/>
      <c r="JNQ124" s="150"/>
      <c r="JNR124" s="150"/>
      <c r="JNS124" s="150"/>
      <c r="JNT124" s="150"/>
      <c r="JNU124" s="150"/>
      <c r="JNV124" s="150"/>
      <c r="JNW124" s="150"/>
      <c r="JNX124" s="150"/>
      <c r="JNY124" s="150"/>
      <c r="JNZ124" s="150"/>
      <c r="JOA124" s="150"/>
      <c r="JOB124" s="150"/>
      <c r="JOC124" s="150"/>
      <c r="JOD124" s="150"/>
      <c r="JOE124" s="150"/>
      <c r="JOF124" s="150"/>
      <c r="JOG124" s="150"/>
      <c r="JOH124" s="150"/>
      <c r="JOI124" s="150"/>
      <c r="JOJ124" s="150"/>
      <c r="JOK124" s="150"/>
      <c r="JOL124" s="150"/>
      <c r="JOM124" s="150"/>
      <c r="JON124" s="150"/>
      <c r="JOO124" s="150"/>
      <c r="JOP124" s="150"/>
      <c r="JOQ124" s="150"/>
      <c r="JOR124" s="150"/>
      <c r="JOS124" s="150"/>
      <c r="JOT124" s="150"/>
      <c r="JOU124" s="150"/>
      <c r="JOV124" s="150"/>
      <c r="JOW124" s="150"/>
      <c r="JOX124" s="150"/>
      <c r="JOY124" s="150"/>
      <c r="JOZ124" s="150"/>
      <c r="JPA124" s="150"/>
      <c r="JPB124" s="150"/>
      <c r="JPC124" s="150"/>
      <c r="JPD124" s="150"/>
      <c r="JPE124" s="150"/>
      <c r="JPF124" s="150"/>
      <c r="JPG124" s="150"/>
      <c r="JPH124" s="150"/>
      <c r="JPI124" s="150"/>
      <c r="JPJ124" s="150"/>
      <c r="JPK124" s="150"/>
      <c r="JPL124" s="150"/>
      <c r="JPM124" s="150"/>
      <c r="JPN124" s="150"/>
      <c r="JPO124" s="150"/>
      <c r="JPP124" s="150"/>
      <c r="JPQ124" s="150"/>
      <c r="JPR124" s="150"/>
      <c r="JPS124" s="150"/>
      <c r="JPT124" s="150"/>
      <c r="JPU124" s="150"/>
      <c r="JPV124" s="150"/>
      <c r="JPW124" s="150"/>
      <c r="JPX124" s="150"/>
      <c r="JPY124" s="150"/>
      <c r="JPZ124" s="150"/>
      <c r="JQA124" s="150"/>
      <c r="JQB124" s="150"/>
      <c r="JQC124" s="150"/>
      <c r="JQD124" s="150"/>
      <c r="JQE124" s="150"/>
      <c r="JQF124" s="150"/>
      <c r="JQG124" s="150"/>
      <c r="JQH124" s="150"/>
      <c r="JQI124" s="150"/>
      <c r="JQJ124" s="150"/>
      <c r="JQK124" s="150"/>
      <c r="JQL124" s="150"/>
      <c r="JQM124" s="150"/>
      <c r="JQN124" s="150"/>
      <c r="JQO124" s="150"/>
      <c r="JQP124" s="150"/>
      <c r="JQQ124" s="150"/>
      <c r="JQR124" s="150"/>
      <c r="JQS124" s="150"/>
      <c r="JQT124" s="150"/>
      <c r="JQU124" s="150"/>
      <c r="JQV124" s="150"/>
      <c r="JQW124" s="150"/>
      <c r="JQX124" s="150"/>
      <c r="JQY124" s="150"/>
      <c r="JQZ124" s="150"/>
      <c r="JRA124" s="150"/>
      <c r="JRB124" s="150"/>
      <c r="JRC124" s="150"/>
      <c r="JRD124" s="150"/>
      <c r="JRE124" s="150"/>
      <c r="JRF124" s="150"/>
      <c r="JRG124" s="150"/>
      <c r="JRH124" s="150"/>
      <c r="JRI124" s="150"/>
      <c r="JRJ124" s="150"/>
      <c r="JRK124" s="150"/>
      <c r="JRL124" s="150"/>
      <c r="JRM124" s="150"/>
      <c r="JRN124" s="150"/>
      <c r="JRO124" s="150"/>
      <c r="JRP124" s="150"/>
      <c r="JRQ124" s="150"/>
      <c r="JRR124" s="150"/>
      <c r="JRS124" s="150"/>
      <c r="JRT124" s="150"/>
      <c r="JRU124" s="150"/>
      <c r="JRV124" s="150"/>
      <c r="JRW124" s="150"/>
      <c r="JRX124" s="150"/>
      <c r="JRY124" s="150"/>
      <c r="JRZ124" s="150"/>
      <c r="JSA124" s="150"/>
      <c r="JSB124" s="150"/>
      <c r="JSC124" s="150"/>
      <c r="JSD124" s="150"/>
      <c r="JSE124" s="150"/>
      <c r="JSF124" s="150"/>
      <c r="JSG124" s="150"/>
      <c r="JSH124" s="150"/>
      <c r="JSI124" s="150"/>
      <c r="JSJ124" s="150"/>
      <c r="JSK124" s="150"/>
      <c r="JSL124" s="150"/>
      <c r="JSM124" s="150"/>
      <c r="JSN124" s="150"/>
      <c r="JSO124" s="150"/>
      <c r="JSP124" s="150"/>
      <c r="JSQ124" s="150"/>
      <c r="JSR124" s="150"/>
      <c r="JSS124" s="150"/>
      <c r="JST124" s="150"/>
      <c r="JSU124" s="150"/>
      <c r="JSV124" s="150"/>
      <c r="JSW124" s="150"/>
      <c r="JSX124" s="150"/>
      <c r="JSY124" s="150"/>
      <c r="JSZ124" s="150"/>
      <c r="JTA124" s="150"/>
      <c r="JTB124" s="150"/>
      <c r="JTC124" s="150"/>
      <c r="JTD124" s="150"/>
      <c r="JTE124" s="150"/>
      <c r="JTF124" s="150"/>
      <c r="JTG124" s="150"/>
      <c r="JTH124" s="150"/>
      <c r="JTI124" s="150"/>
      <c r="JTJ124" s="150"/>
      <c r="JTK124" s="150"/>
      <c r="JTL124" s="150"/>
      <c r="JTM124" s="150"/>
      <c r="JTN124" s="150"/>
      <c r="JTO124" s="150"/>
      <c r="JTP124" s="150"/>
      <c r="JTQ124" s="150"/>
      <c r="JTR124" s="150"/>
      <c r="JTS124" s="150"/>
      <c r="JTT124" s="150"/>
      <c r="JTU124" s="150"/>
      <c r="JTV124" s="150"/>
      <c r="JTW124" s="150"/>
      <c r="JTX124" s="150"/>
      <c r="JTY124" s="150"/>
      <c r="JTZ124" s="150"/>
      <c r="JUA124" s="150"/>
      <c r="JUB124" s="150"/>
      <c r="JUC124" s="150"/>
      <c r="JUD124" s="150"/>
      <c r="JUE124" s="150"/>
      <c r="JUF124" s="150"/>
      <c r="JUG124" s="150"/>
      <c r="JUH124" s="150"/>
      <c r="JUI124" s="150"/>
      <c r="JUJ124" s="150"/>
      <c r="JUK124" s="150"/>
      <c r="JUL124" s="150"/>
      <c r="JUM124" s="150"/>
      <c r="JUN124" s="150"/>
      <c r="JUO124" s="150"/>
      <c r="JUP124" s="150"/>
      <c r="JUQ124" s="150"/>
      <c r="JUR124" s="150"/>
      <c r="JUS124" s="150"/>
      <c r="JUT124" s="150"/>
      <c r="JUU124" s="150"/>
      <c r="JUV124" s="150"/>
      <c r="JUW124" s="150"/>
      <c r="JUX124" s="150"/>
      <c r="JUY124" s="150"/>
      <c r="JUZ124" s="150"/>
      <c r="JVA124" s="150"/>
      <c r="JVB124" s="150"/>
      <c r="JVC124" s="150"/>
      <c r="JVD124" s="150"/>
      <c r="JVE124" s="150"/>
      <c r="JVF124" s="150"/>
      <c r="JVG124" s="150"/>
      <c r="JVH124" s="150"/>
      <c r="JVI124" s="150"/>
      <c r="JVJ124" s="150"/>
      <c r="JVK124" s="150"/>
      <c r="JVL124" s="150"/>
      <c r="JVM124" s="150"/>
      <c r="JVN124" s="150"/>
      <c r="JVO124" s="150"/>
      <c r="JVP124" s="150"/>
      <c r="JVQ124" s="150"/>
      <c r="JVR124" s="150"/>
      <c r="JVS124" s="150"/>
      <c r="JVT124" s="150"/>
      <c r="JVU124" s="150"/>
      <c r="JVV124" s="150"/>
      <c r="JVW124" s="150"/>
      <c r="JVX124" s="150"/>
      <c r="JVY124" s="150"/>
      <c r="JVZ124" s="150"/>
      <c r="JWA124" s="150"/>
      <c r="JWB124" s="150"/>
      <c r="JWC124" s="150"/>
      <c r="JWD124" s="150"/>
      <c r="JWE124" s="150"/>
      <c r="JWF124" s="150"/>
      <c r="JWG124" s="150"/>
      <c r="JWH124" s="150"/>
      <c r="JWI124" s="150"/>
      <c r="JWJ124" s="150"/>
      <c r="JWK124" s="150"/>
      <c r="JWL124" s="150"/>
      <c r="JWM124" s="150"/>
      <c r="JWN124" s="150"/>
      <c r="JWO124" s="150"/>
      <c r="JWP124" s="150"/>
      <c r="JWQ124" s="150"/>
      <c r="JWR124" s="150"/>
      <c r="JWS124" s="150"/>
      <c r="JWT124" s="150"/>
      <c r="JWU124" s="150"/>
      <c r="JWV124" s="150"/>
      <c r="JWW124" s="150"/>
      <c r="JWX124" s="150"/>
      <c r="JWY124" s="150"/>
      <c r="JWZ124" s="150"/>
      <c r="JXA124" s="150"/>
      <c r="JXB124" s="150"/>
      <c r="JXC124" s="150"/>
      <c r="JXD124" s="150"/>
      <c r="JXE124" s="150"/>
      <c r="JXF124" s="150"/>
      <c r="JXG124" s="150"/>
      <c r="JXH124" s="150"/>
      <c r="JXI124" s="150"/>
      <c r="JXJ124" s="150"/>
      <c r="JXK124" s="150"/>
      <c r="JXL124" s="150"/>
      <c r="JXM124" s="150"/>
      <c r="JXN124" s="150"/>
      <c r="JXO124" s="150"/>
      <c r="JXP124" s="150"/>
      <c r="JXQ124" s="150"/>
      <c r="JXR124" s="150"/>
      <c r="JXS124" s="150"/>
      <c r="JXT124" s="150"/>
      <c r="JXU124" s="150"/>
      <c r="JXV124" s="150"/>
      <c r="JXW124" s="150"/>
      <c r="JXX124" s="150"/>
      <c r="JXY124" s="150"/>
      <c r="JXZ124" s="150"/>
      <c r="JYA124" s="150"/>
      <c r="JYB124" s="150"/>
      <c r="JYC124" s="150"/>
      <c r="JYD124" s="150"/>
      <c r="JYE124" s="150"/>
      <c r="JYF124" s="150"/>
      <c r="JYG124" s="150"/>
      <c r="JYH124" s="150"/>
      <c r="JYI124" s="150"/>
      <c r="JYJ124" s="150"/>
      <c r="JYK124" s="150"/>
      <c r="JYL124" s="150"/>
      <c r="JYM124" s="150"/>
      <c r="JYN124" s="150"/>
      <c r="JYO124" s="150"/>
      <c r="JYP124" s="150"/>
      <c r="JYQ124" s="150"/>
      <c r="JYR124" s="150"/>
      <c r="JYS124" s="150"/>
      <c r="JYT124" s="150"/>
      <c r="JYU124" s="150"/>
      <c r="JYV124" s="150"/>
      <c r="JYW124" s="150"/>
      <c r="JYX124" s="150"/>
      <c r="JYY124" s="150"/>
      <c r="JYZ124" s="150"/>
      <c r="JZA124" s="150"/>
      <c r="JZB124" s="150"/>
      <c r="JZC124" s="150"/>
      <c r="JZD124" s="150"/>
      <c r="JZE124" s="150"/>
      <c r="JZF124" s="150"/>
      <c r="JZG124" s="150"/>
      <c r="JZH124" s="150"/>
      <c r="JZI124" s="150"/>
      <c r="JZJ124" s="150"/>
      <c r="JZK124" s="150"/>
      <c r="JZL124" s="150"/>
      <c r="JZM124" s="150"/>
      <c r="JZN124" s="150"/>
      <c r="JZO124" s="150"/>
      <c r="JZP124" s="150"/>
      <c r="JZQ124" s="150"/>
      <c r="JZR124" s="150"/>
      <c r="JZS124" s="150"/>
      <c r="JZT124" s="150"/>
      <c r="JZU124" s="150"/>
      <c r="JZV124" s="150"/>
      <c r="JZW124" s="150"/>
      <c r="JZX124" s="150"/>
      <c r="JZY124" s="150"/>
      <c r="JZZ124" s="150"/>
      <c r="KAA124" s="150"/>
      <c r="KAB124" s="150"/>
      <c r="KAC124" s="150"/>
      <c r="KAD124" s="150"/>
      <c r="KAE124" s="150"/>
      <c r="KAF124" s="150"/>
      <c r="KAG124" s="150"/>
      <c r="KAH124" s="150"/>
      <c r="KAI124" s="150"/>
      <c r="KAJ124" s="150"/>
      <c r="KAK124" s="150"/>
      <c r="KAL124" s="150"/>
      <c r="KAM124" s="150"/>
      <c r="KAN124" s="150"/>
      <c r="KAO124" s="150"/>
      <c r="KAP124" s="150"/>
      <c r="KAQ124" s="150"/>
      <c r="KAR124" s="150"/>
      <c r="KAS124" s="150"/>
      <c r="KAT124" s="150"/>
      <c r="KAU124" s="150"/>
      <c r="KAV124" s="150"/>
      <c r="KAW124" s="150"/>
      <c r="KAX124" s="150"/>
      <c r="KAY124" s="150"/>
      <c r="KAZ124" s="150"/>
      <c r="KBA124" s="150"/>
      <c r="KBB124" s="150"/>
      <c r="KBC124" s="150"/>
      <c r="KBD124" s="150"/>
      <c r="KBE124" s="150"/>
      <c r="KBF124" s="150"/>
      <c r="KBG124" s="150"/>
      <c r="KBH124" s="150"/>
      <c r="KBI124" s="150"/>
      <c r="KBJ124" s="150"/>
      <c r="KBK124" s="150"/>
      <c r="KBL124" s="150"/>
      <c r="KBM124" s="150"/>
      <c r="KBN124" s="150"/>
      <c r="KBO124" s="150"/>
      <c r="KBP124" s="150"/>
      <c r="KBQ124" s="150"/>
      <c r="KBR124" s="150"/>
      <c r="KBS124" s="150"/>
      <c r="KBT124" s="150"/>
      <c r="KBU124" s="150"/>
      <c r="KBV124" s="150"/>
      <c r="KBW124" s="150"/>
      <c r="KBX124" s="150"/>
      <c r="KBY124" s="150"/>
      <c r="KBZ124" s="150"/>
      <c r="KCA124" s="150"/>
      <c r="KCB124" s="150"/>
      <c r="KCC124" s="150"/>
      <c r="KCD124" s="150"/>
      <c r="KCE124" s="150"/>
      <c r="KCF124" s="150"/>
      <c r="KCG124" s="150"/>
      <c r="KCH124" s="150"/>
      <c r="KCI124" s="150"/>
      <c r="KCJ124" s="150"/>
      <c r="KCK124" s="150"/>
      <c r="KCL124" s="150"/>
      <c r="KCM124" s="150"/>
      <c r="KCN124" s="150"/>
      <c r="KCO124" s="150"/>
      <c r="KCP124" s="150"/>
      <c r="KCQ124" s="150"/>
      <c r="KCR124" s="150"/>
      <c r="KCS124" s="150"/>
      <c r="KCT124" s="150"/>
      <c r="KCU124" s="150"/>
      <c r="KCV124" s="150"/>
      <c r="KCW124" s="150"/>
      <c r="KCX124" s="150"/>
      <c r="KCY124" s="150"/>
      <c r="KCZ124" s="150"/>
      <c r="KDA124" s="150"/>
      <c r="KDB124" s="150"/>
      <c r="KDC124" s="150"/>
      <c r="KDD124" s="150"/>
      <c r="KDE124" s="150"/>
      <c r="KDF124" s="150"/>
      <c r="KDG124" s="150"/>
      <c r="KDH124" s="150"/>
      <c r="KDI124" s="150"/>
      <c r="KDJ124" s="150"/>
      <c r="KDK124" s="150"/>
      <c r="KDL124" s="150"/>
      <c r="KDM124" s="150"/>
      <c r="KDN124" s="150"/>
      <c r="KDO124" s="150"/>
      <c r="KDP124" s="150"/>
      <c r="KDQ124" s="150"/>
      <c r="KDR124" s="150"/>
      <c r="KDS124" s="150"/>
      <c r="KDT124" s="150"/>
      <c r="KDU124" s="150"/>
      <c r="KDV124" s="150"/>
      <c r="KDW124" s="150"/>
      <c r="KDX124" s="150"/>
      <c r="KDY124" s="150"/>
      <c r="KDZ124" s="150"/>
      <c r="KEA124" s="150"/>
      <c r="KEB124" s="150"/>
      <c r="KEC124" s="150"/>
      <c r="KED124" s="150"/>
      <c r="KEE124" s="150"/>
      <c r="KEF124" s="150"/>
      <c r="KEG124" s="150"/>
      <c r="KEH124" s="150"/>
      <c r="KEI124" s="150"/>
      <c r="KEJ124" s="150"/>
      <c r="KEK124" s="150"/>
      <c r="KEL124" s="150"/>
      <c r="KEM124" s="150"/>
      <c r="KEN124" s="150"/>
      <c r="KEO124" s="150"/>
      <c r="KEP124" s="150"/>
      <c r="KEQ124" s="150"/>
      <c r="KER124" s="150"/>
      <c r="KES124" s="150"/>
      <c r="KET124" s="150"/>
      <c r="KEU124" s="150"/>
      <c r="KEV124" s="150"/>
      <c r="KEW124" s="150"/>
      <c r="KEX124" s="150"/>
      <c r="KEY124" s="150"/>
      <c r="KEZ124" s="150"/>
      <c r="KFA124" s="150"/>
      <c r="KFB124" s="150"/>
      <c r="KFC124" s="150"/>
      <c r="KFD124" s="150"/>
      <c r="KFE124" s="150"/>
      <c r="KFF124" s="150"/>
      <c r="KFG124" s="150"/>
      <c r="KFH124" s="150"/>
      <c r="KFI124" s="150"/>
      <c r="KFJ124" s="150"/>
      <c r="KFK124" s="150"/>
      <c r="KFL124" s="150"/>
      <c r="KFM124" s="150"/>
      <c r="KFN124" s="150"/>
      <c r="KFO124" s="150"/>
      <c r="KFP124" s="150"/>
      <c r="KFQ124" s="150"/>
      <c r="KFR124" s="150"/>
      <c r="KFS124" s="150"/>
      <c r="KFT124" s="150"/>
      <c r="KFU124" s="150"/>
      <c r="KFV124" s="150"/>
      <c r="KFW124" s="150"/>
      <c r="KFX124" s="150"/>
      <c r="KFY124" s="150"/>
      <c r="KFZ124" s="150"/>
      <c r="KGA124" s="150"/>
      <c r="KGB124" s="150"/>
      <c r="KGC124" s="150"/>
      <c r="KGD124" s="150"/>
      <c r="KGE124" s="150"/>
      <c r="KGF124" s="150"/>
      <c r="KGG124" s="150"/>
      <c r="KGH124" s="150"/>
      <c r="KGI124" s="150"/>
      <c r="KGJ124" s="150"/>
      <c r="KGK124" s="150"/>
      <c r="KGL124" s="150"/>
      <c r="KGM124" s="150"/>
      <c r="KGN124" s="150"/>
      <c r="KGO124" s="150"/>
      <c r="KGP124" s="150"/>
      <c r="KGQ124" s="150"/>
      <c r="KGR124" s="150"/>
      <c r="KGS124" s="150"/>
      <c r="KGT124" s="150"/>
      <c r="KGU124" s="150"/>
      <c r="KGV124" s="150"/>
      <c r="KGW124" s="150"/>
      <c r="KGX124" s="150"/>
      <c r="KGY124" s="150"/>
      <c r="KGZ124" s="150"/>
      <c r="KHA124" s="150"/>
      <c r="KHB124" s="150"/>
      <c r="KHC124" s="150"/>
      <c r="KHD124" s="150"/>
      <c r="KHE124" s="150"/>
      <c r="KHF124" s="150"/>
      <c r="KHG124" s="150"/>
      <c r="KHH124" s="150"/>
      <c r="KHI124" s="150"/>
      <c r="KHJ124" s="150"/>
      <c r="KHK124" s="150"/>
      <c r="KHL124" s="150"/>
      <c r="KHM124" s="150"/>
      <c r="KHN124" s="150"/>
      <c r="KHO124" s="150"/>
      <c r="KHP124" s="150"/>
      <c r="KHQ124" s="150"/>
      <c r="KHR124" s="150"/>
      <c r="KHS124" s="150"/>
      <c r="KHT124" s="150"/>
      <c r="KHU124" s="150"/>
      <c r="KHV124" s="150"/>
      <c r="KHW124" s="150"/>
      <c r="KHX124" s="150"/>
      <c r="KHY124" s="150"/>
      <c r="KHZ124" s="150"/>
      <c r="KIA124" s="150"/>
      <c r="KIB124" s="150"/>
      <c r="KIC124" s="150"/>
      <c r="KID124" s="150"/>
      <c r="KIE124" s="150"/>
      <c r="KIF124" s="150"/>
      <c r="KIG124" s="150"/>
      <c r="KIH124" s="150"/>
      <c r="KII124" s="150"/>
      <c r="KIJ124" s="150"/>
      <c r="KIK124" s="150"/>
      <c r="KIL124" s="150"/>
      <c r="KIM124" s="150"/>
      <c r="KIN124" s="150"/>
      <c r="KIO124" s="150"/>
      <c r="KIP124" s="150"/>
      <c r="KIQ124" s="150"/>
      <c r="KIR124" s="150"/>
      <c r="KIS124" s="150"/>
      <c r="KIT124" s="150"/>
      <c r="KIU124" s="150"/>
      <c r="KIV124" s="150"/>
      <c r="KIW124" s="150"/>
      <c r="KIX124" s="150"/>
      <c r="KIY124" s="150"/>
      <c r="KIZ124" s="150"/>
      <c r="KJA124" s="150"/>
      <c r="KJB124" s="150"/>
      <c r="KJC124" s="150"/>
      <c r="KJD124" s="150"/>
      <c r="KJE124" s="150"/>
      <c r="KJF124" s="150"/>
      <c r="KJG124" s="150"/>
      <c r="KJH124" s="150"/>
      <c r="KJI124" s="150"/>
      <c r="KJJ124" s="150"/>
      <c r="KJK124" s="150"/>
      <c r="KJL124" s="150"/>
      <c r="KJM124" s="150"/>
      <c r="KJN124" s="150"/>
      <c r="KJO124" s="150"/>
      <c r="KJP124" s="150"/>
      <c r="KJQ124" s="150"/>
      <c r="KJR124" s="150"/>
      <c r="KJS124" s="150"/>
      <c r="KJT124" s="150"/>
      <c r="KJU124" s="150"/>
      <c r="KJV124" s="150"/>
      <c r="KJW124" s="150"/>
      <c r="KJX124" s="150"/>
      <c r="KJY124" s="150"/>
      <c r="KJZ124" s="150"/>
      <c r="KKA124" s="150"/>
      <c r="KKB124" s="150"/>
      <c r="KKC124" s="150"/>
      <c r="KKD124" s="150"/>
      <c r="KKE124" s="150"/>
      <c r="KKF124" s="150"/>
      <c r="KKG124" s="150"/>
      <c r="KKH124" s="150"/>
      <c r="KKI124" s="150"/>
      <c r="KKJ124" s="150"/>
      <c r="KKK124" s="150"/>
      <c r="KKL124" s="150"/>
      <c r="KKM124" s="150"/>
      <c r="KKN124" s="150"/>
      <c r="KKO124" s="150"/>
      <c r="KKP124" s="150"/>
      <c r="KKQ124" s="150"/>
      <c r="KKR124" s="150"/>
      <c r="KKS124" s="150"/>
      <c r="KKT124" s="150"/>
      <c r="KKU124" s="150"/>
      <c r="KKV124" s="150"/>
      <c r="KKW124" s="150"/>
      <c r="KKX124" s="150"/>
      <c r="KKY124" s="150"/>
      <c r="KKZ124" s="150"/>
      <c r="KLA124" s="150"/>
      <c r="KLB124" s="150"/>
      <c r="KLC124" s="150"/>
      <c r="KLD124" s="150"/>
      <c r="KLE124" s="150"/>
      <c r="KLF124" s="150"/>
      <c r="KLG124" s="150"/>
      <c r="KLH124" s="150"/>
      <c r="KLI124" s="150"/>
      <c r="KLJ124" s="150"/>
      <c r="KLK124" s="150"/>
      <c r="KLL124" s="150"/>
      <c r="KLM124" s="150"/>
      <c r="KLN124" s="150"/>
      <c r="KLO124" s="150"/>
      <c r="KLP124" s="150"/>
      <c r="KLQ124" s="150"/>
      <c r="KLR124" s="150"/>
      <c r="KLS124" s="150"/>
      <c r="KLT124" s="150"/>
      <c r="KLU124" s="150"/>
      <c r="KLV124" s="150"/>
      <c r="KLW124" s="150"/>
      <c r="KLX124" s="150"/>
      <c r="KLY124" s="150"/>
      <c r="KLZ124" s="150"/>
      <c r="KMA124" s="150"/>
      <c r="KMB124" s="150"/>
      <c r="KMC124" s="150"/>
      <c r="KMD124" s="150"/>
      <c r="KME124" s="150"/>
      <c r="KMF124" s="150"/>
      <c r="KMG124" s="150"/>
      <c r="KMH124" s="150"/>
      <c r="KMI124" s="150"/>
      <c r="KMJ124" s="150"/>
      <c r="KMK124" s="150"/>
      <c r="KML124" s="150"/>
      <c r="KMM124" s="150"/>
      <c r="KMN124" s="150"/>
      <c r="KMO124" s="150"/>
      <c r="KMP124" s="150"/>
      <c r="KMQ124" s="150"/>
      <c r="KMR124" s="150"/>
      <c r="KMS124" s="150"/>
      <c r="KMT124" s="150"/>
      <c r="KMU124" s="150"/>
      <c r="KMV124" s="150"/>
      <c r="KMW124" s="150"/>
      <c r="KMX124" s="150"/>
      <c r="KMY124" s="150"/>
      <c r="KMZ124" s="150"/>
      <c r="KNA124" s="150"/>
      <c r="KNB124" s="150"/>
      <c r="KNC124" s="150"/>
      <c r="KND124" s="150"/>
      <c r="KNE124" s="150"/>
      <c r="KNF124" s="150"/>
      <c r="KNG124" s="150"/>
      <c r="KNH124" s="150"/>
      <c r="KNI124" s="150"/>
      <c r="KNJ124" s="150"/>
      <c r="KNK124" s="150"/>
      <c r="KNL124" s="150"/>
      <c r="KNM124" s="150"/>
      <c r="KNN124" s="150"/>
      <c r="KNO124" s="150"/>
      <c r="KNP124" s="150"/>
      <c r="KNQ124" s="150"/>
      <c r="KNR124" s="150"/>
      <c r="KNS124" s="150"/>
      <c r="KNT124" s="150"/>
      <c r="KNU124" s="150"/>
      <c r="KNV124" s="150"/>
      <c r="KNW124" s="150"/>
      <c r="KNX124" s="150"/>
      <c r="KNY124" s="150"/>
      <c r="KNZ124" s="150"/>
      <c r="KOA124" s="150"/>
      <c r="KOB124" s="150"/>
      <c r="KOC124" s="150"/>
      <c r="KOD124" s="150"/>
      <c r="KOE124" s="150"/>
      <c r="KOF124" s="150"/>
      <c r="KOG124" s="150"/>
      <c r="KOH124" s="150"/>
      <c r="KOI124" s="150"/>
      <c r="KOJ124" s="150"/>
      <c r="KOK124" s="150"/>
      <c r="KOL124" s="150"/>
      <c r="KOM124" s="150"/>
      <c r="KON124" s="150"/>
      <c r="KOO124" s="150"/>
      <c r="KOP124" s="150"/>
      <c r="KOQ124" s="150"/>
      <c r="KOR124" s="150"/>
      <c r="KOS124" s="150"/>
      <c r="KOT124" s="150"/>
      <c r="KOU124" s="150"/>
      <c r="KOV124" s="150"/>
      <c r="KOW124" s="150"/>
      <c r="KOX124" s="150"/>
      <c r="KOY124" s="150"/>
      <c r="KOZ124" s="150"/>
      <c r="KPA124" s="150"/>
      <c r="KPB124" s="150"/>
      <c r="KPC124" s="150"/>
      <c r="KPD124" s="150"/>
      <c r="KPE124" s="150"/>
      <c r="KPF124" s="150"/>
      <c r="KPG124" s="150"/>
      <c r="KPH124" s="150"/>
      <c r="KPI124" s="150"/>
      <c r="KPJ124" s="150"/>
      <c r="KPK124" s="150"/>
      <c r="KPL124" s="150"/>
      <c r="KPM124" s="150"/>
      <c r="KPN124" s="150"/>
      <c r="KPO124" s="150"/>
      <c r="KPP124" s="150"/>
      <c r="KPQ124" s="150"/>
      <c r="KPR124" s="150"/>
      <c r="KPS124" s="150"/>
      <c r="KPT124" s="150"/>
      <c r="KPU124" s="150"/>
      <c r="KPV124" s="150"/>
      <c r="KPW124" s="150"/>
      <c r="KPX124" s="150"/>
      <c r="KPY124" s="150"/>
      <c r="KPZ124" s="150"/>
      <c r="KQA124" s="150"/>
      <c r="KQB124" s="150"/>
      <c r="KQC124" s="150"/>
      <c r="KQD124" s="150"/>
      <c r="KQE124" s="150"/>
      <c r="KQF124" s="150"/>
      <c r="KQG124" s="150"/>
      <c r="KQH124" s="150"/>
      <c r="KQI124" s="150"/>
      <c r="KQJ124" s="150"/>
      <c r="KQK124" s="150"/>
      <c r="KQL124" s="150"/>
      <c r="KQM124" s="150"/>
      <c r="KQN124" s="150"/>
      <c r="KQO124" s="150"/>
      <c r="KQP124" s="150"/>
      <c r="KQQ124" s="150"/>
      <c r="KQR124" s="150"/>
      <c r="KQS124" s="150"/>
      <c r="KQT124" s="150"/>
      <c r="KQU124" s="150"/>
      <c r="KQV124" s="150"/>
      <c r="KQW124" s="150"/>
      <c r="KQX124" s="150"/>
      <c r="KQY124" s="150"/>
      <c r="KQZ124" s="150"/>
      <c r="KRA124" s="150"/>
      <c r="KRB124" s="150"/>
      <c r="KRC124" s="150"/>
      <c r="KRD124" s="150"/>
      <c r="KRE124" s="150"/>
      <c r="KRF124" s="150"/>
      <c r="KRG124" s="150"/>
      <c r="KRH124" s="150"/>
      <c r="KRI124" s="150"/>
      <c r="KRJ124" s="150"/>
      <c r="KRK124" s="150"/>
      <c r="KRL124" s="150"/>
      <c r="KRM124" s="150"/>
      <c r="KRN124" s="150"/>
      <c r="KRO124" s="150"/>
      <c r="KRP124" s="150"/>
      <c r="KRQ124" s="150"/>
      <c r="KRR124" s="150"/>
      <c r="KRS124" s="150"/>
      <c r="KRT124" s="150"/>
      <c r="KRU124" s="150"/>
      <c r="KRV124" s="150"/>
      <c r="KRW124" s="150"/>
      <c r="KRX124" s="150"/>
      <c r="KRY124" s="150"/>
      <c r="KRZ124" s="150"/>
      <c r="KSA124" s="150"/>
      <c r="KSB124" s="150"/>
      <c r="KSC124" s="150"/>
      <c r="KSD124" s="150"/>
      <c r="KSE124" s="150"/>
      <c r="KSF124" s="150"/>
      <c r="KSG124" s="150"/>
      <c r="KSH124" s="150"/>
      <c r="KSI124" s="150"/>
      <c r="KSJ124" s="150"/>
      <c r="KSK124" s="150"/>
      <c r="KSL124" s="150"/>
      <c r="KSM124" s="150"/>
      <c r="KSN124" s="150"/>
      <c r="KSO124" s="150"/>
      <c r="KSP124" s="150"/>
      <c r="KSQ124" s="150"/>
      <c r="KSR124" s="150"/>
      <c r="KSS124" s="150"/>
      <c r="KST124" s="150"/>
      <c r="KSU124" s="150"/>
      <c r="KSV124" s="150"/>
      <c r="KSW124" s="150"/>
      <c r="KSX124" s="150"/>
      <c r="KSY124" s="150"/>
      <c r="KSZ124" s="150"/>
      <c r="KTA124" s="150"/>
      <c r="KTB124" s="150"/>
      <c r="KTC124" s="150"/>
      <c r="KTD124" s="150"/>
      <c r="KTE124" s="150"/>
      <c r="KTF124" s="150"/>
      <c r="KTG124" s="150"/>
      <c r="KTH124" s="150"/>
      <c r="KTI124" s="150"/>
      <c r="KTJ124" s="150"/>
      <c r="KTK124" s="150"/>
      <c r="KTL124" s="150"/>
      <c r="KTM124" s="150"/>
      <c r="KTN124" s="150"/>
      <c r="KTO124" s="150"/>
      <c r="KTP124" s="150"/>
      <c r="KTQ124" s="150"/>
      <c r="KTR124" s="150"/>
      <c r="KTS124" s="150"/>
      <c r="KTT124" s="150"/>
      <c r="KTU124" s="150"/>
      <c r="KTV124" s="150"/>
      <c r="KTW124" s="150"/>
      <c r="KTX124" s="150"/>
      <c r="KTY124" s="150"/>
      <c r="KTZ124" s="150"/>
      <c r="KUA124" s="150"/>
      <c r="KUB124" s="150"/>
      <c r="KUC124" s="150"/>
      <c r="KUD124" s="150"/>
      <c r="KUE124" s="150"/>
      <c r="KUF124" s="150"/>
      <c r="KUG124" s="150"/>
      <c r="KUH124" s="150"/>
      <c r="KUI124" s="150"/>
      <c r="KUJ124" s="150"/>
      <c r="KUK124" s="150"/>
      <c r="KUL124" s="150"/>
      <c r="KUM124" s="150"/>
      <c r="KUN124" s="150"/>
      <c r="KUO124" s="150"/>
      <c r="KUP124" s="150"/>
      <c r="KUQ124" s="150"/>
      <c r="KUR124" s="150"/>
      <c r="KUS124" s="150"/>
      <c r="KUT124" s="150"/>
      <c r="KUU124" s="150"/>
      <c r="KUV124" s="150"/>
      <c r="KUW124" s="150"/>
      <c r="KUX124" s="150"/>
      <c r="KUY124" s="150"/>
      <c r="KUZ124" s="150"/>
      <c r="KVA124" s="150"/>
      <c r="KVB124" s="150"/>
      <c r="KVC124" s="150"/>
      <c r="KVD124" s="150"/>
      <c r="KVE124" s="150"/>
      <c r="KVF124" s="150"/>
      <c r="KVG124" s="150"/>
      <c r="KVH124" s="150"/>
      <c r="KVI124" s="150"/>
      <c r="KVJ124" s="150"/>
      <c r="KVK124" s="150"/>
      <c r="KVL124" s="150"/>
      <c r="KVM124" s="150"/>
      <c r="KVN124" s="150"/>
      <c r="KVO124" s="150"/>
      <c r="KVP124" s="150"/>
      <c r="KVQ124" s="150"/>
      <c r="KVR124" s="150"/>
      <c r="KVS124" s="150"/>
      <c r="KVT124" s="150"/>
      <c r="KVU124" s="150"/>
      <c r="KVV124" s="150"/>
      <c r="KVW124" s="150"/>
      <c r="KVX124" s="150"/>
      <c r="KVY124" s="150"/>
      <c r="KVZ124" s="150"/>
      <c r="KWA124" s="150"/>
      <c r="KWB124" s="150"/>
      <c r="KWC124" s="150"/>
      <c r="KWD124" s="150"/>
      <c r="KWE124" s="150"/>
      <c r="KWF124" s="150"/>
      <c r="KWG124" s="150"/>
      <c r="KWH124" s="150"/>
      <c r="KWI124" s="150"/>
      <c r="KWJ124" s="150"/>
      <c r="KWK124" s="150"/>
      <c r="KWL124" s="150"/>
      <c r="KWM124" s="150"/>
      <c r="KWN124" s="150"/>
      <c r="KWO124" s="150"/>
      <c r="KWP124" s="150"/>
      <c r="KWQ124" s="150"/>
      <c r="KWR124" s="150"/>
      <c r="KWS124" s="150"/>
      <c r="KWT124" s="150"/>
      <c r="KWU124" s="150"/>
      <c r="KWV124" s="150"/>
      <c r="KWW124" s="150"/>
      <c r="KWX124" s="150"/>
      <c r="KWY124" s="150"/>
      <c r="KWZ124" s="150"/>
      <c r="KXA124" s="150"/>
      <c r="KXB124" s="150"/>
      <c r="KXC124" s="150"/>
      <c r="KXD124" s="150"/>
      <c r="KXE124" s="150"/>
      <c r="KXF124" s="150"/>
      <c r="KXG124" s="150"/>
      <c r="KXH124" s="150"/>
      <c r="KXI124" s="150"/>
      <c r="KXJ124" s="150"/>
      <c r="KXK124" s="150"/>
      <c r="KXL124" s="150"/>
      <c r="KXM124" s="150"/>
      <c r="KXN124" s="150"/>
      <c r="KXO124" s="150"/>
      <c r="KXP124" s="150"/>
      <c r="KXQ124" s="150"/>
      <c r="KXR124" s="150"/>
      <c r="KXS124" s="150"/>
      <c r="KXT124" s="150"/>
      <c r="KXU124" s="150"/>
      <c r="KXV124" s="150"/>
      <c r="KXW124" s="150"/>
      <c r="KXX124" s="150"/>
      <c r="KXY124" s="150"/>
      <c r="KXZ124" s="150"/>
      <c r="KYA124" s="150"/>
      <c r="KYB124" s="150"/>
      <c r="KYC124" s="150"/>
      <c r="KYD124" s="150"/>
      <c r="KYE124" s="150"/>
      <c r="KYF124" s="150"/>
      <c r="KYG124" s="150"/>
      <c r="KYH124" s="150"/>
      <c r="KYI124" s="150"/>
      <c r="KYJ124" s="150"/>
      <c r="KYK124" s="150"/>
      <c r="KYL124" s="150"/>
      <c r="KYM124" s="150"/>
      <c r="KYN124" s="150"/>
      <c r="KYO124" s="150"/>
      <c r="KYP124" s="150"/>
      <c r="KYQ124" s="150"/>
      <c r="KYR124" s="150"/>
      <c r="KYS124" s="150"/>
      <c r="KYT124" s="150"/>
      <c r="KYU124" s="150"/>
      <c r="KYV124" s="150"/>
      <c r="KYW124" s="150"/>
      <c r="KYX124" s="150"/>
      <c r="KYY124" s="150"/>
      <c r="KYZ124" s="150"/>
      <c r="KZA124" s="150"/>
      <c r="KZB124" s="150"/>
      <c r="KZC124" s="150"/>
      <c r="KZD124" s="150"/>
      <c r="KZE124" s="150"/>
      <c r="KZF124" s="150"/>
      <c r="KZG124" s="150"/>
      <c r="KZH124" s="150"/>
      <c r="KZI124" s="150"/>
      <c r="KZJ124" s="150"/>
      <c r="KZK124" s="150"/>
      <c r="KZL124" s="150"/>
      <c r="KZM124" s="150"/>
      <c r="KZN124" s="150"/>
      <c r="KZO124" s="150"/>
      <c r="KZP124" s="150"/>
      <c r="KZQ124" s="150"/>
      <c r="KZR124" s="150"/>
      <c r="KZS124" s="150"/>
      <c r="KZT124" s="150"/>
      <c r="KZU124" s="150"/>
      <c r="KZV124" s="150"/>
      <c r="KZW124" s="150"/>
      <c r="KZX124" s="150"/>
      <c r="KZY124" s="150"/>
      <c r="KZZ124" s="150"/>
      <c r="LAA124" s="150"/>
      <c r="LAB124" s="150"/>
      <c r="LAC124" s="150"/>
      <c r="LAD124" s="150"/>
      <c r="LAE124" s="150"/>
      <c r="LAF124" s="150"/>
      <c r="LAG124" s="150"/>
      <c r="LAH124" s="150"/>
      <c r="LAI124" s="150"/>
      <c r="LAJ124" s="150"/>
      <c r="LAK124" s="150"/>
      <c r="LAL124" s="150"/>
      <c r="LAM124" s="150"/>
      <c r="LAN124" s="150"/>
      <c r="LAO124" s="150"/>
      <c r="LAP124" s="150"/>
      <c r="LAQ124" s="150"/>
      <c r="LAR124" s="150"/>
      <c r="LAS124" s="150"/>
      <c r="LAT124" s="150"/>
      <c r="LAU124" s="150"/>
      <c r="LAV124" s="150"/>
      <c r="LAW124" s="150"/>
      <c r="LAX124" s="150"/>
      <c r="LAY124" s="150"/>
      <c r="LAZ124" s="150"/>
      <c r="LBA124" s="150"/>
      <c r="LBB124" s="150"/>
      <c r="LBC124" s="150"/>
      <c r="LBD124" s="150"/>
      <c r="LBE124" s="150"/>
      <c r="LBF124" s="150"/>
      <c r="LBG124" s="150"/>
      <c r="LBH124" s="150"/>
      <c r="LBI124" s="150"/>
      <c r="LBJ124" s="150"/>
      <c r="LBK124" s="150"/>
      <c r="LBL124" s="150"/>
      <c r="LBM124" s="150"/>
      <c r="LBN124" s="150"/>
      <c r="LBO124" s="150"/>
      <c r="LBP124" s="150"/>
      <c r="LBQ124" s="150"/>
      <c r="LBR124" s="150"/>
      <c r="LBS124" s="150"/>
      <c r="LBT124" s="150"/>
      <c r="LBU124" s="150"/>
      <c r="LBV124" s="150"/>
      <c r="LBW124" s="150"/>
      <c r="LBX124" s="150"/>
      <c r="LBY124" s="150"/>
      <c r="LBZ124" s="150"/>
      <c r="LCA124" s="150"/>
      <c r="LCB124" s="150"/>
      <c r="LCC124" s="150"/>
      <c r="LCD124" s="150"/>
      <c r="LCE124" s="150"/>
      <c r="LCF124" s="150"/>
      <c r="LCG124" s="150"/>
      <c r="LCH124" s="150"/>
      <c r="LCI124" s="150"/>
      <c r="LCJ124" s="150"/>
      <c r="LCK124" s="150"/>
      <c r="LCL124" s="150"/>
      <c r="LCM124" s="150"/>
      <c r="LCN124" s="150"/>
      <c r="LCO124" s="150"/>
      <c r="LCP124" s="150"/>
      <c r="LCQ124" s="150"/>
      <c r="LCR124" s="150"/>
      <c r="LCS124" s="150"/>
      <c r="LCT124" s="150"/>
      <c r="LCU124" s="150"/>
      <c r="LCV124" s="150"/>
      <c r="LCW124" s="150"/>
      <c r="LCX124" s="150"/>
      <c r="LCY124" s="150"/>
      <c r="LCZ124" s="150"/>
      <c r="LDA124" s="150"/>
      <c r="LDB124" s="150"/>
      <c r="LDC124" s="150"/>
      <c r="LDD124" s="150"/>
      <c r="LDE124" s="150"/>
      <c r="LDF124" s="150"/>
      <c r="LDG124" s="150"/>
      <c r="LDH124" s="150"/>
      <c r="LDI124" s="150"/>
      <c r="LDJ124" s="150"/>
      <c r="LDK124" s="150"/>
      <c r="LDL124" s="150"/>
      <c r="LDM124" s="150"/>
      <c r="LDN124" s="150"/>
      <c r="LDO124" s="150"/>
      <c r="LDP124" s="150"/>
      <c r="LDQ124" s="150"/>
      <c r="LDR124" s="150"/>
      <c r="LDS124" s="150"/>
      <c r="LDT124" s="150"/>
      <c r="LDU124" s="150"/>
      <c r="LDV124" s="150"/>
      <c r="LDW124" s="150"/>
      <c r="LDX124" s="150"/>
      <c r="LDY124" s="150"/>
      <c r="LDZ124" s="150"/>
      <c r="LEA124" s="150"/>
      <c r="LEB124" s="150"/>
      <c r="LEC124" s="150"/>
      <c r="LED124" s="150"/>
      <c r="LEE124" s="150"/>
      <c r="LEF124" s="150"/>
      <c r="LEG124" s="150"/>
      <c r="LEH124" s="150"/>
      <c r="LEI124" s="150"/>
      <c r="LEJ124" s="150"/>
      <c r="LEK124" s="150"/>
      <c r="LEL124" s="150"/>
      <c r="LEM124" s="150"/>
      <c r="LEN124" s="150"/>
      <c r="LEO124" s="150"/>
      <c r="LEP124" s="150"/>
      <c r="LEQ124" s="150"/>
      <c r="LER124" s="150"/>
      <c r="LES124" s="150"/>
      <c r="LET124" s="150"/>
      <c r="LEU124" s="150"/>
      <c r="LEV124" s="150"/>
      <c r="LEW124" s="150"/>
      <c r="LEX124" s="150"/>
      <c r="LEY124" s="150"/>
      <c r="LEZ124" s="150"/>
      <c r="LFA124" s="150"/>
      <c r="LFB124" s="150"/>
      <c r="LFC124" s="150"/>
      <c r="LFD124" s="150"/>
      <c r="LFE124" s="150"/>
      <c r="LFF124" s="150"/>
      <c r="LFG124" s="150"/>
      <c r="LFH124" s="150"/>
      <c r="LFI124" s="150"/>
      <c r="LFJ124" s="150"/>
      <c r="LFK124" s="150"/>
      <c r="LFL124" s="150"/>
      <c r="LFM124" s="150"/>
      <c r="LFN124" s="150"/>
      <c r="LFO124" s="150"/>
      <c r="LFP124" s="150"/>
      <c r="LFQ124" s="150"/>
      <c r="LFR124" s="150"/>
      <c r="LFS124" s="150"/>
      <c r="LFT124" s="150"/>
      <c r="LFU124" s="150"/>
      <c r="LFV124" s="150"/>
      <c r="LFW124" s="150"/>
      <c r="LFX124" s="150"/>
      <c r="LFY124" s="150"/>
      <c r="LFZ124" s="150"/>
      <c r="LGA124" s="150"/>
      <c r="LGB124" s="150"/>
      <c r="LGC124" s="150"/>
      <c r="LGD124" s="150"/>
      <c r="LGE124" s="150"/>
      <c r="LGF124" s="150"/>
      <c r="LGG124" s="150"/>
      <c r="LGH124" s="150"/>
      <c r="LGI124" s="150"/>
      <c r="LGJ124" s="150"/>
      <c r="LGK124" s="150"/>
      <c r="LGL124" s="150"/>
      <c r="LGM124" s="150"/>
      <c r="LGN124" s="150"/>
      <c r="LGO124" s="150"/>
      <c r="LGP124" s="150"/>
      <c r="LGQ124" s="150"/>
      <c r="LGR124" s="150"/>
      <c r="LGS124" s="150"/>
      <c r="LGT124" s="150"/>
      <c r="LGU124" s="150"/>
      <c r="LGV124" s="150"/>
      <c r="LGW124" s="150"/>
      <c r="LGX124" s="150"/>
      <c r="LGY124" s="150"/>
      <c r="LGZ124" s="150"/>
      <c r="LHA124" s="150"/>
      <c r="LHB124" s="150"/>
      <c r="LHC124" s="150"/>
      <c r="LHD124" s="150"/>
      <c r="LHE124" s="150"/>
      <c r="LHF124" s="150"/>
      <c r="LHG124" s="150"/>
      <c r="LHH124" s="150"/>
      <c r="LHI124" s="150"/>
      <c r="LHJ124" s="150"/>
      <c r="LHK124" s="150"/>
      <c r="LHL124" s="150"/>
      <c r="LHM124" s="150"/>
      <c r="LHN124" s="150"/>
      <c r="LHO124" s="150"/>
      <c r="LHP124" s="150"/>
      <c r="LHQ124" s="150"/>
      <c r="LHR124" s="150"/>
      <c r="LHS124" s="150"/>
      <c r="LHT124" s="150"/>
      <c r="LHU124" s="150"/>
      <c r="LHV124" s="150"/>
      <c r="LHW124" s="150"/>
      <c r="LHX124" s="150"/>
      <c r="LHY124" s="150"/>
      <c r="LHZ124" s="150"/>
      <c r="LIA124" s="150"/>
      <c r="LIB124" s="150"/>
      <c r="LIC124" s="150"/>
      <c r="LID124" s="150"/>
      <c r="LIE124" s="150"/>
      <c r="LIF124" s="150"/>
      <c r="LIG124" s="150"/>
      <c r="LIH124" s="150"/>
      <c r="LII124" s="150"/>
      <c r="LIJ124" s="150"/>
      <c r="LIK124" s="150"/>
      <c r="LIL124" s="150"/>
      <c r="LIM124" s="150"/>
      <c r="LIN124" s="150"/>
      <c r="LIO124" s="150"/>
      <c r="LIP124" s="150"/>
      <c r="LIQ124" s="150"/>
      <c r="LIR124" s="150"/>
      <c r="LIS124" s="150"/>
      <c r="LIT124" s="150"/>
      <c r="LIU124" s="150"/>
      <c r="LIV124" s="150"/>
      <c r="LIW124" s="150"/>
      <c r="LIX124" s="150"/>
      <c r="LIY124" s="150"/>
      <c r="LIZ124" s="150"/>
      <c r="LJA124" s="150"/>
      <c r="LJB124" s="150"/>
      <c r="LJC124" s="150"/>
      <c r="LJD124" s="150"/>
      <c r="LJE124" s="150"/>
      <c r="LJF124" s="150"/>
      <c r="LJG124" s="150"/>
      <c r="LJH124" s="150"/>
      <c r="LJI124" s="150"/>
      <c r="LJJ124" s="150"/>
      <c r="LJK124" s="150"/>
      <c r="LJL124" s="150"/>
      <c r="LJM124" s="150"/>
      <c r="LJN124" s="150"/>
      <c r="LJO124" s="150"/>
      <c r="LJP124" s="150"/>
      <c r="LJQ124" s="150"/>
      <c r="LJR124" s="150"/>
      <c r="LJS124" s="150"/>
      <c r="LJT124" s="150"/>
      <c r="LJU124" s="150"/>
      <c r="LJV124" s="150"/>
      <c r="LJW124" s="150"/>
      <c r="LJX124" s="150"/>
      <c r="LJY124" s="150"/>
      <c r="LJZ124" s="150"/>
      <c r="LKA124" s="150"/>
      <c r="LKB124" s="150"/>
      <c r="LKC124" s="150"/>
      <c r="LKD124" s="150"/>
      <c r="LKE124" s="150"/>
      <c r="LKF124" s="150"/>
      <c r="LKG124" s="150"/>
      <c r="LKH124" s="150"/>
      <c r="LKI124" s="150"/>
      <c r="LKJ124" s="150"/>
      <c r="LKK124" s="150"/>
      <c r="LKL124" s="150"/>
      <c r="LKM124" s="150"/>
      <c r="LKN124" s="150"/>
      <c r="LKO124" s="150"/>
      <c r="LKP124" s="150"/>
      <c r="LKQ124" s="150"/>
      <c r="LKR124" s="150"/>
      <c r="LKS124" s="150"/>
      <c r="LKT124" s="150"/>
      <c r="LKU124" s="150"/>
      <c r="LKV124" s="150"/>
      <c r="LKW124" s="150"/>
      <c r="LKX124" s="150"/>
      <c r="LKY124" s="150"/>
      <c r="LKZ124" s="150"/>
      <c r="LLA124" s="150"/>
      <c r="LLB124" s="150"/>
      <c r="LLC124" s="150"/>
      <c r="LLD124" s="150"/>
      <c r="LLE124" s="150"/>
      <c r="LLF124" s="150"/>
      <c r="LLG124" s="150"/>
      <c r="LLH124" s="150"/>
      <c r="LLI124" s="150"/>
      <c r="LLJ124" s="150"/>
      <c r="LLK124" s="150"/>
      <c r="LLL124" s="150"/>
      <c r="LLM124" s="150"/>
      <c r="LLN124" s="150"/>
      <c r="LLO124" s="150"/>
      <c r="LLP124" s="150"/>
      <c r="LLQ124" s="150"/>
      <c r="LLR124" s="150"/>
      <c r="LLS124" s="150"/>
      <c r="LLT124" s="150"/>
      <c r="LLU124" s="150"/>
      <c r="LLV124" s="150"/>
      <c r="LLW124" s="150"/>
      <c r="LLX124" s="150"/>
      <c r="LLY124" s="150"/>
      <c r="LLZ124" s="150"/>
      <c r="LMA124" s="150"/>
      <c r="LMB124" s="150"/>
      <c r="LMC124" s="150"/>
      <c r="LMD124" s="150"/>
      <c r="LME124" s="150"/>
      <c r="LMF124" s="150"/>
      <c r="LMG124" s="150"/>
      <c r="LMH124" s="150"/>
      <c r="LMI124" s="150"/>
      <c r="LMJ124" s="150"/>
      <c r="LMK124" s="150"/>
      <c r="LML124" s="150"/>
      <c r="LMM124" s="150"/>
      <c r="LMN124" s="150"/>
      <c r="LMO124" s="150"/>
      <c r="LMP124" s="150"/>
      <c r="LMQ124" s="150"/>
      <c r="LMR124" s="150"/>
      <c r="LMS124" s="150"/>
      <c r="LMT124" s="150"/>
      <c r="LMU124" s="150"/>
      <c r="LMV124" s="150"/>
      <c r="LMW124" s="150"/>
      <c r="LMX124" s="150"/>
      <c r="LMY124" s="150"/>
      <c r="LMZ124" s="150"/>
      <c r="LNA124" s="150"/>
      <c r="LNB124" s="150"/>
      <c r="LNC124" s="150"/>
      <c r="LND124" s="150"/>
      <c r="LNE124" s="150"/>
      <c r="LNF124" s="150"/>
      <c r="LNG124" s="150"/>
      <c r="LNH124" s="150"/>
      <c r="LNI124" s="150"/>
      <c r="LNJ124" s="150"/>
      <c r="LNK124" s="150"/>
      <c r="LNL124" s="150"/>
      <c r="LNM124" s="150"/>
      <c r="LNN124" s="150"/>
      <c r="LNO124" s="150"/>
      <c r="LNP124" s="150"/>
      <c r="LNQ124" s="150"/>
      <c r="LNR124" s="150"/>
      <c r="LNS124" s="150"/>
      <c r="LNT124" s="150"/>
      <c r="LNU124" s="150"/>
      <c r="LNV124" s="150"/>
      <c r="LNW124" s="150"/>
      <c r="LNX124" s="150"/>
      <c r="LNY124" s="150"/>
      <c r="LNZ124" s="150"/>
      <c r="LOA124" s="150"/>
      <c r="LOB124" s="150"/>
      <c r="LOC124" s="150"/>
      <c r="LOD124" s="150"/>
      <c r="LOE124" s="150"/>
      <c r="LOF124" s="150"/>
      <c r="LOG124" s="150"/>
      <c r="LOH124" s="150"/>
      <c r="LOI124" s="150"/>
      <c r="LOJ124" s="150"/>
      <c r="LOK124" s="150"/>
      <c r="LOL124" s="150"/>
      <c r="LOM124" s="150"/>
      <c r="LON124" s="150"/>
      <c r="LOO124" s="150"/>
      <c r="LOP124" s="150"/>
      <c r="LOQ124" s="150"/>
      <c r="LOR124" s="150"/>
      <c r="LOS124" s="150"/>
      <c r="LOT124" s="150"/>
      <c r="LOU124" s="150"/>
      <c r="LOV124" s="150"/>
      <c r="LOW124" s="150"/>
      <c r="LOX124" s="150"/>
      <c r="LOY124" s="150"/>
      <c r="LOZ124" s="150"/>
      <c r="LPA124" s="150"/>
      <c r="LPB124" s="150"/>
      <c r="LPC124" s="150"/>
      <c r="LPD124" s="150"/>
      <c r="LPE124" s="150"/>
      <c r="LPF124" s="150"/>
      <c r="LPG124" s="150"/>
      <c r="LPH124" s="150"/>
      <c r="LPI124" s="150"/>
      <c r="LPJ124" s="150"/>
      <c r="LPK124" s="150"/>
      <c r="LPL124" s="150"/>
      <c r="LPM124" s="150"/>
      <c r="LPN124" s="150"/>
      <c r="LPO124" s="150"/>
      <c r="LPP124" s="150"/>
      <c r="LPQ124" s="150"/>
      <c r="LPR124" s="150"/>
      <c r="LPS124" s="150"/>
      <c r="LPT124" s="150"/>
      <c r="LPU124" s="150"/>
      <c r="LPV124" s="150"/>
      <c r="LPW124" s="150"/>
      <c r="LPX124" s="150"/>
      <c r="LPY124" s="150"/>
      <c r="LPZ124" s="150"/>
      <c r="LQA124" s="150"/>
      <c r="LQB124" s="150"/>
      <c r="LQC124" s="150"/>
      <c r="LQD124" s="150"/>
      <c r="LQE124" s="150"/>
      <c r="LQF124" s="150"/>
      <c r="LQG124" s="150"/>
      <c r="LQH124" s="150"/>
      <c r="LQI124" s="150"/>
      <c r="LQJ124" s="150"/>
      <c r="LQK124" s="150"/>
      <c r="LQL124" s="150"/>
      <c r="LQM124" s="150"/>
      <c r="LQN124" s="150"/>
      <c r="LQO124" s="150"/>
      <c r="LQP124" s="150"/>
      <c r="LQQ124" s="150"/>
      <c r="LQR124" s="150"/>
      <c r="LQS124" s="150"/>
      <c r="LQT124" s="150"/>
      <c r="LQU124" s="150"/>
      <c r="LQV124" s="150"/>
      <c r="LQW124" s="150"/>
      <c r="LQX124" s="150"/>
      <c r="LQY124" s="150"/>
      <c r="LQZ124" s="150"/>
      <c r="LRA124" s="150"/>
      <c r="LRB124" s="150"/>
      <c r="LRC124" s="150"/>
      <c r="LRD124" s="150"/>
      <c r="LRE124" s="150"/>
      <c r="LRF124" s="150"/>
      <c r="LRG124" s="150"/>
      <c r="LRH124" s="150"/>
      <c r="LRI124" s="150"/>
      <c r="LRJ124" s="150"/>
      <c r="LRK124" s="150"/>
      <c r="LRL124" s="150"/>
      <c r="LRM124" s="150"/>
      <c r="LRN124" s="150"/>
      <c r="LRO124" s="150"/>
      <c r="LRP124" s="150"/>
      <c r="LRQ124" s="150"/>
      <c r="LRR124" s="150"/>
      <c r="LRS124" s="150"/>
      <c r="LRT124" s="150"/>
      <c r="LRU124" s="150"/>
      <c r="LRV124" s="150"/>
      <c r="LRW124" s="150"/>
      <c r="LRX124" s="150"/>
      <c r="LRY124" s="150"/>
      <c r="LRZ124" s="150"/>
      <c r="LSA124" s="150"/>
      <c r="LSB124" s="150"/>
      <c r="LSC124" s="150"/>
      <c r="LSD124" s="150"/>
      <c r="LSE124" s="150"/>
      <c r="LSF124" s="150"/>
      <c r="LSG124" s="150"/>
      <c r="LSH124" s="150"/>
      <c r="LSI124" s="150"/>
      <c r="LSJ124" s="150"/>
      <c r="LSK124" s="150"/>
      <c r="LSL124" s="150"/>
      <c r="LSM124" s="150"/>
      <c r="LSN124" s="150"/>
      <c r="LSO124" s="150"/>
      <c r="LSP124" s="150"/>
      <c r="LSQ124" s="150"/>
      <c r="LSR124" s="150"/>
      <c r="LSS124" s="150"/>
      <c r="LST124" s="150"/>
      <c r="LSU124" s="150"/>
      <c r="LSV124" s="150"/>
      <c r="LSW124" s="150"/>
      <c r="LSX124" s="150"/>
      <c r="LSY124" s="150"/>
      <c r="LSZ124" s="150"/>
      <c r="LTA124" s="150"/>
      <c r="LTB124" s="150"/>
      <c r="LTC124" s="150"/>
      <c r="LTD124" s="150"/>
      <c r="LTE124" s="150"/>
      <c r="LTF124" s="150"/>
      <c r="LTG124" s="150"/>
      <c r="LTH124" s="150"/>
      <c r="LTI124" s="150"/>
      <c r="LTJ124" s="150"/>
      <c r="LTK124" s="150"/>
      <c r="LTL124" s="150"/>
      <c r="LTM124" s="150"/>
      <c r="LTN124" s="150"/>
      <c r="LTO124" s="150"/>
      <c r="LTP124" s="150"/>
      <c r="LTQ124" s="150"/>
      <c r="LTR124" s="150"/>
      <c r="LTS124" s="150"/>
      <c r="LTT124" s="150"/>
      <c r="LTU124" s="150"/>
      <c r="LTV124" s="150"/>
      <c r="LTW124" s="150"/>
      <c r="LTX124" s="150"/>
      <c r="LTY124" s="150"/>
      <c r="LTZ124" s="150"/>
      <c r="LUA124" s="150"/>
      <c r="LUB124" s="150"/>
      <c r="LUC124" s="150"/>
      <c r="LUD124" s="150"/>
      <c r="LUE124" s="150"/>
      <c r="LUF124" s="150"/>
      <c r="LUG124" s="150"/>
      <c r="LUH124" s="150"/>
      <c r="LUI124" s="150"/>
      <c r="LUJ124" s="150"/>
      <c r="LUK124" s="150"/>
      <c r="LUL124" s="150"/>
      <c r="LUM124" s="150"/>
      <c r="LUN124" s="150"/>
      <c r="LUO124" s="150"/>
      <c r="LUP124" s="150"/>
      <c r="LUQ124" s="150"/>
      <c r="LUR124" s="150"/>
      <c r="LUS124" s="150"/>
      <c r="LUT124" s="150"/>
      <c r="LUU124" s="150"/>
      <c r="LUV124" s="150"/>
      <c r="LUW124" s="150"/>
      <c r="LUX124" s="150"/>
      <c r="LUY124" s="150"/>
      <c r="LUZ124" s="150"/>
      <c r="LVA124" s="150"/>
      <c r="LVB124" s="150"/>
      <c r="LVC124" s="150"/>
      <c r="LVD124" s="150"/>
      <c r="LVE124" s="150"/>
      <c r="LVF124" s="150"/>
      <c r="LVG124" s="150"/>
      <c r="LVH124" s="150"/>
      <c r="LVI124" s="150"/>
      <c r="LVJ124" s="150"/>
      <c r="LVK124" s="150"/>
      <c r="LVL124" s="150"/>
      <c r="LVM124" s="150"/>
      <c r="LVN124" s="150"/>
      <c r="LVO124" s="150"/>
      <c r="LVP124" s="150"/>
      <c r="LVQ124" s="150"/>
      <c r="LVR124" s="150"/>
      <c r="LVS124" s="150"/>
      <c r="LVT124" s="150"/>
      <c r="LVU124" s="150"/>
      <c r="LVV124" s="150"/>
      <c r="LVW124" s="150"/>
      <c r="LVX124" s="150"/>
      <c r="LVY124" s="150"/>
      <c r="LVZ124" s="150"/>
      <c r="LWA124" s="150"/>
      <c r="LWB124" s="150"/>
      <c r="LWC124" s="150"/>
      <c r="LWD124" s="150"/>
      <c r="LWE124" s="150"/>
      <c r="LWF124" s="150"/>
      <c r="LWG124" s="150"/>
      <c r="LWH124" s="150"/>
      <c r="LWI124" s="150"/>
      <c r="LWJ124" s="150"/>
      <c r="LWK124" s="150"/>
      <c r="LWL124" s="150"/>
      <c r="LWM124" s="150"/>
      <c r="LWN124" s="150"/>
      <c r="LWO124" s="150"/>
      <c r="LWP124" s="150"/>
      <c r="LWQ124" s="150"/>
      <c r="LWR124" s="150"/>
      <c r="LWS124" s="150"/>
      <c r="LWT124" s="150"/>
      <c r="LWU124" s="150"/>
      <c r="LWV124" s="150"/>
      <c r="LWW124" s="150"/>
      <c r="LWX124" s="150"/>
      <c r="LWY124" s="150"/>
      <c r="LWZ124" s="150"/>
      <c r="LXA124" s="150"/>
      <c r="LXB124" s="150"/>
      <c r="LXC124" s="150"/>
      <c r="LXD124" s="150"/>
      <c r="LXE124" s="150"/>
      <c r="LXF124" s="150"/>
      <c r="LXG124" s="150"/>
      <c r="LXH124" s="150"/>
      <c r="LXI124" s="150"/>
      <c r="LXJ124" s="150"/>
      <c r="LXK124" s="150"/>
      <c r="LXL124" s="150"/>
      <c r="LXM124" s="150"/>
      <c r="LXN124" s="150"/>
      <c r="LXO124" s="150"/>
      <c r="LXP124" s="150"/>
      <c r="LXQ124" s="150"/>
      <c r="LXR124" s="150"/>
      <c r="LXS124" s="150"/>
      <c r="LXT124" s="150"/>
      <c r="LXU124" s="150"/>
      <c r="LXV124" s="150"/>
      <c r="LXW124" s="150"/>
      <c r="LXX124" s="150"/>
      <c r="LXY124" s="150"/>
      <c r="LXZ124" s="150"/>
      <c r="LYA124" s="150"/>
      <c r="LYB124" s="150"/>
      <c r="LYC124" s="150"/>
      <c r="LYD124" s="150"/>
      <c r="LYE124" s="150"/>
      <c r="LYF124" s="150"/>
      <c r="LYG124" s="150"/>
      <c r="LYH124" s="150"/>
      <c r="LYI124" s="150"/>
      <c r="LYJ124" s="150"/>
      <c r="LYK124" s="150"/>
      <c r="LYL124" s="150"/>
      <c r="LYM124" s="150"/>
      <c r="LYN124" s="150"/>
      <c r="LYO124" s="150"/>
      <c r="LYP124" s="150"/>
      <c r="LYQ124" s="150"/>
      <c r="LYR124" s="150"/>
      <c r="LYS124" s="150"/>
      <c r="LYT124" s="150"/>
      <c r="LYU124" s="150"/>
      <c r="LYV124" s="150"/>
      <c r="LYW124" s="150"/>
      <c r="LYX124" s="150"/>
      <c r="LYY124" s="150"/>
      <c r="LYZ124" s="150"/>
      <c r="LZA124" s="150"/>
      <c r="LZB124" s="150"/>
      <c r="LZC124" s="150"/>
      <c r="LZD124" s="150"/>
      <c r="LZE124" s="150"/>
      <c r="LZF124" s="150"/>
      <c r="LZG124" s="150"/>
      <c r="LZH124" s="150"/>
      <c r="LZI124" s="150"/>
      <c r="LZJ124" s="150"/>
      <c r="LZK124" s="150"/>
      <c r="LZL124" s="150"/>
      <c r="LZM124" s="150"/>
      <c r="LZN124" s="150"/>
      <c r="LZO124" s="150"/>
      <c r="LZP124" s="150"/>
      <c r="LZQ124" s="150"/>
      <c r="LZR124" s="150"/>
      <c r="LZS124" s="150"/>
      <c r="LZT124" s="150"/>
      <c r="LZU124" s="150"/>
      <c r="LZV124" s="150"/>
      <c r="LZW124" s="150"/>
      <c r="LZX124" s="150"/>
      <c r="LZY124" s="150"/>
      <c r="LZZ124" s="150"/>
      <c r="MAA124" s="150"/>
      <c r="MAB124" s="150"/>
      <c r="MAC124" s="150"/>
      <c r="MAD124" s="150"/>
      <c r="MAE124" s="150"/>
      <c r="MAF124" s="150"/>
      <c r="MAG124" s="150"/>
      <c r="MAH124" s="150"/>
      <c r="MAI124" s="150"/>
      <c r="MAJ124" s="150"/>
      <c r="MAK124" s="150"/>
      <c r="MAL124" s="150"/>
      <c r="MAM124" s="150"/>
      <c r="MAN124" s="150"/>
      <c r="MAO124" s="150"/>
      <c r="MAP124" s="150"/>
      <c r="MAQ124" s="150"/>
      <c r="MAR124" s="150"/>
      <c r="MAS124" s="150"/>
      <c r="MAT124" s="150"/>
      <c r="MAU124" s="150"/>
      <c r="MAV124" s="150"/>
      <c r="MAW124" s="150"/>
      <c r="MAX124" s="150"/>
      <c r="MAY124" s="150"/>
      <c r="MAZ124" s="150"/>
      <c r="MBA124" s="150"/>
      <c r="MBB124" s="150"/>
      <c r="MBC124" s="150"/>
      <c r="MBD124" s="150"/>
      <c r="MBE124" s="150"/>
      <c r="MBF124" s="150"/>
      <c r="MBG124" s="150"/>
      <c r="MBH124" s="150"/>
      <c r="MBI124" s="150"/>
      <c r="MBJ124" s="150"/>
      <c r="MBK124" s="150"/>
      <c r="MBL124" s="150"/>
      <c r="MBM124" s="150"/>
      <c r="MBN124" s="150"/>
      <c r="MBO124" s="150"/>
      <c r="MBP124" s="150"/>
      <c r="MBQ124" s="150"/>
      <c r="MBR124" s="150"/>
      <c r="MBS124" s="150"/>
      <c r="MBT124" s="150"/>
      <c r="MBU124" s="150"/>
      <c r="MBV124" s="150"/>
      <c r="MBW124" s="150"/>
      <c r="MBX124" s="150"/>
      <c r="MBY124" s="150"/>
      <c r="MBZ124" s="150"/>
      <c r="MCA124" s="150"/>
      <c r="MCB124" s="150"/>
      <c r="MCC124" s="150"/>
      <c r="MCD124" s="150"/>
      <c r="MCE124" s="150"/>
      <c r="MCF124" s="150"/>
      <c r="MCG124" s="150"/>
      <c r="MCH124" s="150"/>
      <c r="MCI124" s="150"/>
      <c r="MCJ124" s="150"/>
      <c r="MCK124" s="150"/>
      <c r="MCL124" s="150"/>
      <c r="MCM124" s="150"/>
      <c r="MCN124" s="150"/>
      <c r="MCO124" s="150"/>
      <c r="MCP124" s="150"/>
      <c r="MCQ124" s="150"/>
      <c r="MCR124" s="150"/>
      <c r="MCS124" s="150"/>
      <c r="MCT124" s="150"/>
      <c r="MCU124" s="150"/>
      <c r="MCV124" s="150"/>
      <c r="MCW124" s="150"/>
      <c r="MCX124" s="150"/>
      <c r="MCY124" s="150"/>
      <c r="MCZ124" s="150"/>
      <c r="MDA124" s="150"/>
      <c r="MDB124" s="150"/>
      <c r="MDC124" s="150"/>
      <c r="MDD124" s="150"/>
      <c r="MDE124" s="150"/>
      <c r="MDF124" s="150"/>
      <c r="MDG124" s="150"/>
      <c r="MDH124" s="150"/>
      <c r="MDI124" s="150"/>
      <c r="MDJ124" s="150"/>
      <c r="MDK124" s="150"/>
      <c r="MDL124" s="150"/>
      <c r="MDM124" s="150"/>
      <c r="MDN124" s="150"/>
      <c r="MDO124" s="150"/>
      <c r="MDP124" s="150"/>
      <c r="MDQ124" s="150"/>
      <c r="MDR124" s="150"/>
      <c r="MDS124" s="150"/>
      <c r="MDT124" s="150"/>
      <c r="MDU124" s="150"/>
      <c r="MDV124" s="150"/>
      <c r="MDW124" s="150"/>
      <c r="MDX124" s="150"/>
      <c r="MDY124" s="150"/>
      <c r="MDZ124" s="150"/>
      <c r="MEA124" s="150"/>
      <c r="MEB124" s="150"/>
      <c r="MEC124" s="150"/>
      <c r="MED124" s="150"/>
      <c r="MEE124" s="150"/>
      <c r="MEF124" s="150"/>
      <c r="MEG124" s="150"/>
      <c r="MEH124" s="150"/>
      <c r="MEI124" s="150"/>
      <c r="MEJ124" s="150"/>
      <c r="MEK124" s="150"/>
      <c r="MEL124" s="150"/>
      <c r="MEM124" s="150"/>
      <c r="MEN124" s="150"/>
      <c r="MEO124" s="150"/>
      <c r="MEP124" s="150"/>
      <c r="MEQ124" s="150"/>
      <c r="MER124" s="150"/>
      <c r="MES124" s="150"/>
      <c r="MET124" s="150"/>
      <c r="MEU124" s="150"/>
      <c r="MEV124" s="150"/>
      <c r="MEW124" s="150"/>
      <c r="MEX124" s="150"/>
      <c r="MEY124" s="150"/>
      <c r="MEZ124" s="150"/>
      <c r="MFA124" s="150"/>
      <c r="MFB124" s="150"/>
      <c r="MFC124" s="150"/>
      <c r="MFD124" s="150"/>
      <c r="MFE124" s="150"/>
      <c r="MFF124" s="150"/>
      <c r="MFG124" s="150"/>
      <c r="MFH124" s="150"/>
      <c r="MFI124" s="150"/>
      <c r="MFJ124" s="150"/>
      <c r="MFK124" s="150"/>
      <c r="MFL124" s="150"/>
      <c r="MFM124" s="150"/>
      <c r="MFN124" s="150"/>
      <c r="MFO124" s="150"/>
      <c r="MFP124" s="150"/>
      <c r="MFQ124" s="150"/>
      <c r="MFR124" s="150"/>
      <c r="MFS124" s="150"/>
      <c r="MFT124" s="150"/>
      <c r="MFU124" s="150"/>
      <c r="MFV124" s="150"/>
      <c r="MFW124" s="150"/>
      <c r="MFX124" s="150"/>
      <c r="MFY124" s="150"/>
      <c r="MFZ124" s="150"/>
      <c r="MGA124" s="150"/>
      <c r="MGB124" s="150"/>
      <c r="MGC124" s="150"/>
      <c r="MGD124" s="150"/>
      <c r="MGE124" s="150"/>
      <c r="MGF124" s="150"/>
      <c r="MGG124" s="150"/>
      <c r="MGH124" s="150"/>
      <c r="MGI124" s="150"/>
      <c r="MGJ124" s="150"/>
      <c r="MGK124" s="150"/>
      <c r="MGL124" s="150"/>
      <c r="MGM124" s="150"/>
      <c r="MGN124" s="150"/>
      <c r="MGO124" s="150"/>
      <c r="MGP124" s="150"/>
      <c r="MGQ124" s="150"/>
      <c r="MGR124" s="150"/>
      <c r="MGS124" s="150"/>
      <c r="MGT124" s="150"/>
      <c r="MGU124" s="150"/>
      <c r="MGV124" s="150"/>
      <c r="MGW124" s="150"/>
      <c r="MGX124" s="150"/>
      <c r="MGY124" s="150"/>
      <c r="MGZ124" s="150"/>
      <c r="MHA124" s="150"/>
      <c r="MHB124" s="150"/>
      <c r="MHC124" s="150"/>
      <c r="MHD124" s="150"/>
      <c r="MHE124" s="150"/>
      <c r="MHF124" s="150"/>
      <c r="MHG124" s="150"/>
      <c r="MHH124" s="150"/>
      <c r="MHI124" s="150"/>
      <c r="MHJ124" s="150"/>
      <c r="MHK124" s="150"/>
      <c r="MHL124" s="150"/>
      <c r="MHM124" s="150"/>
      <c r="MHN124" s="150"/>
      <c r="MHO124" s="150"/>
      <c r="MHP124" s="150"/>
      <c r="MHQ124" s="150"/>
      <c r="MHR124" s="150"/>
      <c r="MHS124" s="150"/>
      <c r="MHT124" s="150"/>
      <c r="MHU124" s="150"/>
      <c r="MHV124" s="150"/>
      <c r="MHW124" s="150"/>
      <c r="MHX124" s="150"/>
      <c r="MHY124" s="150"/>
      <c r="MHZ124" s="150"/>
      <c r="MIA124" s="150"/>
      <c r="MIB124" s="150"/>
      <c r="MIC124" s="150"/>
      <c r="MID124" s="150"/>
      <c r="MIE124" s="150"/>
      <c r="MIF124" s="150"/>
      <c r="MIG124" s="150"/>
      <c r="MIH124" s="150"/>
      <c r="MII124" s="150"/>
      <c r="MIJ124" s="150"/>
      <c r="MIK124" s="150"/>
      <c r="MIL124" s="150"/>
      <c r="MIM124" s="150"/>
      <c r="MIN124" s="150"/>
      <c r="MIO124" s="150"/>
      <c r="MIP124" s="150"/>
      <c r="MIQ124" s="150"/>
      <c r="MIR124" s="150"/>
      <c r="MIS124" s="150"/>
      <c r="MIT124" s="150"/>
      <c r="MIU124" s="150"/>
      <c r="MIV124" s="150"/>
      <c r="MIW124" s="150"/>
      <c r="MIX124" s="150"/>
      <c r="MIY124" s="150"/>
      <c r="MIZ124" s="150"/>
      <c r="MJA124" s="150"/>
      <c r="MJB124" s="150"/>
      <c r="MJC124" s="150"/>
      <c r="MJD124" s="150"/>
      <c r="MJE124" s="150"/>
      <c r="MJF124" s="150"/>
      <c r="MJG124" s="150"/>
      <c r="MJH124" s="150"/>
      <c r="MJI124" s="150"/>
      <c r="MJJ124" s="150"/>
      <c r="MJK124" s="150"/>
      <c r="MJL124" s="150"/>
      <c r="MJM124" s="150"/>
      <c r="MJN124" s="150"/>
      <c r="MJO124" s="150"/>
      <c r="MJP124" s="150"/>
      <c r="MJQ124" s="150"/>
      <c r="MJR124" s="150"/>
      <c r="MJS124" s="150"/>
      <c r="MJT124" s="150"/>
      <c r="MJU124" s="150"/>
      <c r="MJV124" s="150"/>
      <c r="MJW124" s="150"/>
      <c r="MJX124" s="150"/>
      <c r="MJY124" s="150"/>
      <c r="MJZ124" s="150"/>
      <c r="MKA124" s="150"/>
      <c r="MKB124" s="150"/>
      <c r="MKC124" s="150"/>
      <c r="MKD124" s="150"/>
      <c r="MKE124" s="150"/>
      <c r="MKF124" s="150"/>
      <c r="MKG124" s="150"/>
      <c r="MKH124" s="150"/>
      <c r="MKI124" s="150"/>
      <c r="MKJ124" s="150"/>
      <c r="MKK124" s="150"/>
      <c r="MKL124" s="150"/>
      <c r="MKM124" s="150"/>
      <c r="MKN124" s="150"/>
      <c r="MKO124" s="150"/>
      <c r="MKP124" s="150"/>
      <c r="MKQ124" s="150"/>
      <c r="MKR124" s="150"/>
      <c r="MKS124" s="150"/>
      <c r="MKT124" s="150"/>
      <c r="MKU124" s="150"/>
      <c r="MKV124" s="150"/>
      <c r="MKW124" s="150"/>
      <c r="MKX124" s="150"/>
      <c r="MKY124" s="150"/>
      <c r="MKZ124" s="150"/>
      <c r="MLA124" s="150"/>
      <c r="MLB124" s="150"/>
      <c r="MLC124" s="150"/>
      <c r="MLD124" s="150"/>
      <c r="MLE124" s="150"/>
      <c r="MLF124" s="150"/>
      <c r="MLG124" s="150"/>
      <c r="MLH124" s="150"/>
      <c r="MLI124" s="150"/>
      <c r="MLJ124" s="150"/>
      <c r="MLK124" s="150"/>
      <c r="MLL124" s="150"/>
      <c r="MLM124" s="150"/>
      <c r="MLN124" s="150"/>
      <c r="MLO124" s="150"/>
      <c r="MLP124" s="150"/>
      <c r="MLQ124" s="150"/>
      <c r="MLR124" s="150"/>
      <c r="MLS124" s="150"/>
      <c r="MLT124" s="150"/>
      <c r="MLU124" s="150"/>
      <c r="MLV124" s="150"/>
      <c r="MLW124" s="150"/>
      <c r="MLX124" s="150"/>
      <c r="MLY124" s="150"/>
      <c r="MLZ124" s="150"/>
      <c r="MMA124" s="150"/>
      <c r="MMB124" s="150"/>
      <c r="MMC124" s="150"/>
      <c r="MMD124" s="150"/>
      <c r="MME124" s="150"/>
      <c r="MMF124" s="150"/>
      <c r="MMG124" s="150"/>
      <c r="MMH124" s="150"/>
      <c r="MMI124" s="150"/>
      <c r="MMJ124" s="150"/>
      <c r="MMK124" s="150"/>
      <c r="MML124" s="150"/>
      <c r="MMM124" s="150"/>
      <c r="MMN124" s="150"/>
      <c r="MMO124" s="150"/>
      <c r="MMP124" s="150"/>
      <c r="MMQ124" s="150"/>
      <c r="MMR124" s="150"/>
      <c r="MMS124" s="150"/>
      <c r="MMT124" s="150"/>
      <c r="MMU124" s="150"/>
      <c r="MMV124" s="150"/>
      <c r="MMW124" s="150"/>
      <c r="MMX124" s="150"/>
      <c r="MMY124" s="150"/>
      <c r="MMZ124" s="150"/>
      <c r="MNA124" s="150"/>
      <c r="MNB124" s="150"/>
      <c r="MNC124" s="150"/>
      <c r="MND124" s="150"/>
      <c r="MNE124" s="150"/>
      <c r="MNF124" s="150"/>
      <c r="MNG124" s="150"/>
      <c r="MNH124" s="150"/>
      <c r="MNI124" s="150"/>
      <c r="MNJ124" s="150"/>
      <c r="MNK124" s="150"/>
      <c r="MNL124" s="150"/>
      <c r="MNM124" s="150"/>
      <c r="MNN124" s="150"/>
      <c r="MNO124" s="150"/>
      <c r="MNP124" s="150"/>
      <c r="MNQ124" s="150"/>
      <c r="MNR124" s="150"/>
      <c r="MNS124" s="150"/>
      <c r="MNT124" s="150"/>
      <c r="MNU124" s="150"/>
      <c r="MNV124" s="150"/>
      <c r="MNW124" s="150"/>
      <c r="MNX124" s="150"/>
      <c r="MNY124" s="150"/>
      <c r="MNZ124" s="150"/>
      <c r="MOA124" s="150"/>
      <c r="MOB124" s="150"/>
      <c r="MOC124" s="150"/>
      <c r="MOD124" s="150"/>
      <c r="MOE124" s="150"/>
      <c r="MOF124" s="150"/>
      <c r="MOG124" s="150"/>
      <c r="MOH124" s="150"/>
      <c r="MOI124" s="150"/>
      <c r="MOJ124" s="150"/>
      <c r="MOK124" s="150"/>
      <c r="MOL124" s="150"/>
      <c r="MOM124" s="150"/>
      <c r="MON124" s="150"/>
      <c r="MOO124" s="150"/>
      <c r="MOP124" s="150"/>
      <c r="MOQ124" s="150"/>
      <c r="MOR124" s="150"/>
      <c r="MOS124" s="150"/>
      <c r="MOT124" s="150"/>
      <c r="MOU124" s="150"/>
      <c r="MOV124" s="150"/>
      <c r="MOW124" s="150"/>
      <c r="MOX124" s="150"/>
      <c r="MOY124" s="150"/>
      <c r="MOZ124" s="150"/>
      <c r="MPA124" s="150"/>
      <c r="MPB124" s="150"/>
      <c r="MPC124" s="150"/>
      <c r="MPD124" s="150"/>
      <c r="MPE124" s="150"/>
      <c r="MPF124" s="150"/>
      <c r="MPG124" s="150"/>
      <c r="MPH124" s="150"/>
      <c r="MPI124" s="150"/>
      <c r="MPJ124" s="150"/>
      <c r="MPK124" s="150"/>
      <c r="MPL124" s="150"/>
      <c r="MPM124" s="150"/>
      <c r="MPN124" s="150"/>
      <c r="MPO124" s="150"/>
      <c r="MPP124" s="150"/>
      <c r="MPQ124" s="150"/>
      <c r="MPR124" s="150"/>
      <c r="MPS124" s="150"/>
      <c r="MPT124" s="150"/>
      <c r="MPU124" s="150"/>
      <c r="MPV124" s="150"/>
      <c r="MPW124" s="150"/>
      <c r="MPX124" s="150"/>
      <c r="MPY124" s="150"/>
      <c r="MPZ124" s="150"/>
      <c r="MQA124" s="150"/>
      <c r="MQB124" s="150"/>
      <c r="MQC124" s="150"/>
      <c r="MQD124" s="150"/>
      <c r="MQE124" s="150"/>
      <c r="MQF124" s="150"/>
      <c r="MQG124" s="150"/>
      <c r="MQH124" s="150"/>
      <c r="MQI124" s="150"/>
      <c r="MQJ124" s="150"/>
      <c r="MQK124" s="150"/>
      <c r="MQL124" s="150"/>
      <c r="MQM124" s="150"/>
      <c r="MQN124" s="150"/>
      <c r="MQO124" s="150"/>
      <c r="MQP124" s="150"/>
      <c r="MQQ124" s="150"/>
      <c r="MQR124" s="150"/>
      <c r="MQS124" s="150"/>
      <c r="MQT124" s="150"/>
      <c r="MQU124" s="150"/>
      <c r="MQV124" s="150"/>
      <c r="MQW124" s="150"/>
      <c r="MQX124" s="150"/>
      <c r="MQY124" s="150"/>
      <c r="MQZ124" s="150"/>
      <c r="MRA124" s="150"/>
      <c r="MRB124" s="150"/>
      <c r="MRC124" s="150"/>
      <c r="MRD124" s="150"/>
      <c r="MRE124" s="150"/>
      <c r="MRF124" s="150"/>
      <c r="MRG124" s="150"/>
      <c r="MRH124" s="150"/>
      <c r="MRI124" s="150"/>
      <c r="MRJ124" s="150"/>
      <c r="MRK124" s="150"/>
      <c r="MRL124" s="150"/>
      <c r="MRM124" s="150"/>
      <c r="MRN124" s="150"/>
      <c r="MRO124" s="150"/>
      <c r="MRP124" s="150"/>
      <c r="MRQ124" s="150"/>
      <c r="MRR124" s="150"/>
      <c r="MRS124" s="150"/>
      <c r="MRT124" s="150"/>
      <c r="MRU124" s="150"/>
      <c r="MRV124" s="150"/>
      <c r="MRW124" s="150"/>
      <c r="MRX124" s="150"/>
      <c r="MRY124" s="150"/>
      <c r="MRZ124" s="150"/>
      <c r="MSA124" s="150"/>
      <c r="MSB124" s="150"/>
      <c r="MSC124" s="150"/>
      <c r="MSD124" s="150"/>
      <c r="MSE124" s="150"/>
      <c r="MSF124" s="150"/>
      <c r="MSG124" s="150"/>
      <c r="MSH124" s="150"/>
      <c r="MSI124" s="150"/>
      <c r="MSJ124" s="150"/>
      <c r="MSK124" s="150"/>
      <c r="MSL124" s="150"/>
      <c r="MSM124" s="150"/>
      <c r="MSN124" s="150"/>
      <c r="MSO124" s="150"/>
      <c r="MSP124" s="150"/>
      <c r="MSQ124" s="150"/>
      <c r="MSR124" s="150"/>
      <c r="MSS124" s="150"/>
      <c r="MST124" s="150"/>
      <c r="MSU124" s="150"/>
      <c r="MSV124" s="150"/>
      <c r="MSW124" s="150"/>
      <c r="MSX124" s="150"/>
      <c r="MSY124" s="150"/>
      <c r="MSZ124" s="150"/>
      <c r="MTA124" s="150"/>
      <c r="MTB124" s="150"/>
      <c r="MTC124" s="150"/>
      <c r="MTD124" s="150"/>
      <c r="MTE124" s="150"/>
      <c r="MTF124" s="150"/>
      <c r="MTG124" s="150"/>
      <c r="MTH124" s="150"/>
      <c r="MTI124" s="150"/>
      <c r="MTJ124" s="150"/>
      <c r="MTK124" s="150"/>
      <c r="MTL124" s="150"/>
      <c r="MTM124" s="150"/>
      <c r="MTN124" s="150"/>
      <c r="MTO124" s="150"/>
      <c r="MTP124" s="150"/>
      <c r="MTQ124" s="150"/>
      <c r="MTR124" s="150"/>
      <c r="MTS124" s="150"/>
      <c r="MTT124" s="150"/>
      <c r="MTU124" s="150"/>
      <c r="MTV124" s="150"/>
      <c r="MTW124" s="150"/>
      <c r="MTX124" s="150"/>
      <c r="MTY124" s="150"/>
      <c r="MTZ124" s="150"/>
      <c r="MUA124" s="150"/>
      <c r="MUB124" s="150"/>
      <c r="MUC124" s="150"/>
      <c r="MUD124" s="150"/>
      <c r="MUE124" s="150"/>
      <c r="MUF124" s="150"/>
      <c r="MUG124" s="150"/>
      <c r="MUH124" s="150"/>
      <c r="MUI124" s="150"/>
      <c r="MUJ124" s="150"/>
      <c r="MUK124" s="150"/>
      <c r="MUL124" s="150"/>
      <c r="MUM124" s="150"/>
      <c r="MUN124" s="150"/>
      <c r="MUO124" s="150"/>
      <c r="MUP124" s="150"/>
      <c r="MUQ124" s="150"/>
      <c r="MUR124" s="150"/>
      <c r="MUS124" s="150"/>
      <c r="MUT124" s="150"/>
      <c r="MUU124" s="150"/>
      <c r="MUV124" s="150"/>
      <c r="MUW124" s="150"/>
      <c r="MUX124" s="150"/>
      <c r="MUY124" s="150"/>
      <c r="MUZ124" s="150"/>
      <c r="MVA124" s="150"/>
      <c r="MVB124" s="150"/>
      <c r="MVC124" s="150"/>
      <c r="MVD124" s="150"/>
      <c r="MVE124" s="150"/>
      <c r="MVF124" s="150"/>
      <c r="MVG124" s="150"/>
      <c r="MVH124" s="150"/>
      <c r="MVI124" s="150"/>
      <c r="MVJ124" s="150"/>
      <c r="MVK124" s="150"/>
      <c r="MVL124" s="150"/>
      <c r="MVM124" s="150"/>
      <c r="MVN124" s="150"/>
      <c r="MVO124" s="150"/>
      <c r="MVP124" s="150"/>
      <c r="MVQ124" s="150"/>
      <c r="MVR124" s="150"/>
      <c r="MVS124" s="150"/>
      <c r="MVT124" s="150"/>
      <c r="MVU124" s="150"/>
      <c r="MVV124" s="150"/>
      <c r="MVW124" s="150"/>
      <c r="MVX124" s="150"/>
      <c r="MVY124" s="150"/>
      <c r="MVZ124" s="150"/>
      <c r="MWA124" s="150"/>
      <c r="MWB124" s="150"/>
      <c r="MWC124" s="150"/>
      <c r="MWD124" s="150"/>
      <c r="MWE124" s="150"/>
      <c r="MWF124" s="150"/>
      <c r="MWG124" s="150"/>
      <c r="MWH124" s="150"/>
      <c r="MWI124" s="150"/>
      <c r="MWJ124" s="150"/>
      <c r="MWK124" s="150"/>
      <c r="MWL124" s="150"/>
      <c r="MWM124" s="150"/>
      <c r="MWN124" s="150"/>
      <c r="MWO124" s="150"/>
      <c r="MWP124" s="150"/>
      <c r="MWQ124" s="150"/>
      <c r="MWR124" s="150"/>
      <c r="MWS124" s="150"/>
      <c r="MWT124" s="150"/>
      <c r="MWU124" s="150"/>
      <c r="MWV124" s="150"/>
      <c r="MWW124" s="150"/>
      <c r="MWX124" s="150"/>
      <c r="MWY124" s="150"/>
      <c r="MWZ124" s="150"/>
      <c r="MXA124" s="150"/>
      <c r="MXB124" s="150"/>
      <c r="MXC124" s="150"/>
      <c r="MXD124" s="150"/>
      <c r="MXE124" s="150"/>
      <c r="MXF124" s="150"/>
      <c r="MXG124" s="150"/>
      <c r="MXH124" s="150"/>
      <c r="MXI124" s="150"/>
      <c r="MXJ124" s="150"/>
      <c r="MXK124" s="150"/>
      <c r="MXL124" s="150"/>
      <c r="MXM124" s="150"/>
      <c r="MXN124" s="150"/>
      <c r="MXO124" s="150"/>
      <c r="MXP124" s="150"/>
      <c r="MXQ124" s="150"/>
      <c r="MXR124" s="150"/>
      <c r="MXS124" s="150"/>
      <c r="MXT124" s="150"/>
      <c r="MXU124" s="150"/>
      <c r="MXV124" s="150"/>
      <c r="MXW124" s="150"/>
      <c r="MXX124" s="150"/>
      <c r="MXY124" s="150"/>
      <c r="MXZ124" s="150"/>
      <c r="MYA124" s="150"/>
      <c r="MYB124" s="150"/>
      <c r="MYC124" s="150"/>
      <c r="MYD124" s="150"/>
      <c r="MYE124" s="150"/>
      <c r="MYF124" s="150"/>
      <c r="MYG124" s="150"/>
      <c r="MYH124" s="150"/>
      <c r="MYI124" s="150"/>
      <c r="MYJ124" s="150"/>
      <c r="MYK124" s="150"/>
      <c r="MYL124" s="150"/>
      <c r="MYM124" s="150"/>
      <c r="MYN124" s="150"/>
      <c r="MYO124" s="150"/>
      <c r="MYP124" s="150"/>
      <c r="MYQ124" s="150"/>
      <c r="MYR124" s="150"/>
      <c r="MYS124" s="150"/>
      <c r="MYT124" s="150"/>
      <c r="MYU124" s="150"/>
      <c r="MYV124" s="150"/>
      <c r="MYW124" s="150"/>
      <c r="MYX124" s="150"/>
      <c r="MYY124" s="150"/>
      <c r="MYZ124" s="150"/>
      <c r="MZA124" s="150"/>
      <c r="MZB124" s="150"/>
      <c r="MZC124" s="150"/>
      <c r="MZD124" s="150"/>
      <c r="MZE124" s="150"/>
      <c r="MZF124" s="150"/>
      <c r="MZG124" s="150"/>
      <c r="MZH124" s="150"/>
      <c r="MZI124" s="150"/>
      <c r="MZJ124" s="150"/>
      <c r="MZK124" s="150"/>
      <c r="MZL124" s="150"/>
      <c r="MZM124" s="150"/>
      <c r="MZN124" s="150"/>
      <c r="MZO124" s="150"/>
      <c r="MZP124" s="150"/>
      <c r="MZQ124" s="150"/>
      <c r="MZR124" s="150"/>
      <c r="MZS124" s="150"/>
      <c r="MZT124" s="150"/>
      <c r="MZU124" s="150"/>
      <c r="MZV124" s="150"/>
      <c r="MZW124" s="150"/>
      <c r="MZX124" s="150"/>
      <c r="MZY124" s="150"/>
      <c r="MZZ124" s="150"/>
      <c r="NAA124" s="150"/>
      <c r="NAB124" s="150"/>
      <c r="NAC124" s="150"/>
      <c r="NAD124" s="150"/>
      <c r="NAE124" s="150"/>
      <c r="NAF124" s="150"/>
      <c r="NAG124" s="150"/>
      <c r="NAH124" s="150"/>
      <c r="NAI124" s="150"/>
      <c r="NAJ124" s="150"/>
      <c r="NAK124" s="150"/>
      <c r="NAL124" s="150"/>
      <c r="NAM124" s="150"/>
      <c r="NAN124" s="150"/>
      <c r="NAO124" s="150"/>
      <c r="NAP124" s="150"/>
      <c r="NAQ124" s="150"/>
      <c r="NAR124" s="150"/>
      <c r="NAS124" s="150"/>
      <c r="NAT124" s="150"/>
      <c r="NAU124" s="150"/>
      <c r="NAV124" s="150"/>
      <c r="NAW124" s="150"/>
      <c r="NAX124" s="150"/>
      <c r="NAY124" s="150"/>
      <c r="NAZ124" s="150"/>
      <c r="NBA124" s="150"/>
      <c r="NBB124" s="150"/>
      <c r="NBC124" s="150"/>
      <c r="NBD124" s="150"/>
      <c r="NBE124" s="150"/>
      <c r="NBF124" s="150"/>
      <c r="NBG124" s="150"/>
      <c r="NBH124" s="150"/>
      <c r="NBI124" s="150"/>
      <c r="NBJ124" s="150"/>
      <c r="NBK124" s="150"/>
      <c r="NBL124" s="150"/>
      <c r="NBM124" s="150"/>
      <c r="NBN124" s="150"/>
      <c r="NBO124" s="150"/>
      <c r="NBP124" s="150"/>
      <c r="NBQ124" s="150"/>
      <c r="NBR124" s="150"/>
      <c r="NBS124" s="150"/>
      <c r="NBT124" s="150"/>
      <c r="NBU124" s="150"/>
      <c r="NBV124" s="150"/>
      <c r="NBW124" s="150"/>
      <c r="NBX124" s="150"/>
      <c r="NBY124" s="150"/>
      <c r="NBZ124" s="150"/>
      <c r="NCA124" s="150"/>
      <c r="NCB124" s="150"/>
      <c r="NCC124" s="150"/>
      <c r="NCD124" s="150"/>
      <c r="NCE124" s="150"/>
      <c r="NCF124" s="150"/>
      <c r="NCG124" s="150"/>
      <c r="NCH124" s="150"/>
      <c r="NCI124" s="150"/>
      <c r="NCJ124" s="150"/>
      <c r="NCK124" s="150"/>
      <c r="NCL124" s="150"/>
      <c r="NCM124" s="150"/>
      <c r="NCN124" s="150"/>
      <c r="NCO124" s="150"/>
      <c r="NCP124" s="150"/>
      <c r="NCQ124" s="150"/>
      <c r="NCR124" s="150"/>
      <c r="NCS124" s="150"/>
      <c r="NCT124" s="150"/>
      <c r="NCU124" s="150"/>
      <c r="NCV124" s="150"/>
      <c r="NCW124" s="150"/>
      <c r="NCX124" s="150"/>
      <c r="NCY124" s="150"/>
      <c r="NCZ124" s="150"/>
      <c r="NDA124" s="150"/>
      <c r="NDB124" s="150"/>
      <c r="NDC124" s="150"/>
      <c r="NDD124" s="150"/>
      <c r="NDE124" s="150"/>
      <c r="NDF124" s="150"/>
      <c r="NDG124" s="150"/>
      <c r="NDH124" s="150"/>
      <c r="NDI124" s="150"/>
      <c r="NDJ124" s="150"/>
      <c r="NDK124" s="150"/>
      <c r="NDL124" s="150"/>
      <c r="NDM124" s="150"/>
      <c r="NDN124" s="150"/>
      <c r="NDO124" s="150"/>
      <c r="NDP124" s="150"/>
      <c r="NDQ124" s="150"/>
      <c r="NDR124" s="150"/>
      <c r="NDS124" s="150"/>
      <c r="NDT124" s="150"/>
      <c r="NDU124" s="150"/>
      <c r="NDV124" s="150"/>
      <c r="NDW124" s="150"/>
      <c r="NDX124" s="150"/>
      <c r="NDY124" s="150"/>
      <c r="NDZ124" s="150"/>
      <c r="NEA124" s="150"/>
      <c r="NEB124" s="150"/>
      <c r="NEC124" s="150"/>
      <c r="NED124" s="150"/>
      <c r="NEE124" s="150"/>
      <c r="NEF124" s="150"/>
      <c r="NEG124" s="150"/>
      <c r="NEH124" s="150"/>
      <c r="NEI124" s="150"/>
      <c r="NEJ124" s="150"/>
      <c r="NEK124" s="150"/>
      <c r="NEL124" s="150"/>
      <c r="NEM124" s="150"/>
      <c r="NEN124" s="150"/>
      <c r="NEO124" s="150"/>
      <c r="NEP124" s="150"/>
      <c r="NEQ124" s="150"/>
      <c r="NER124" s="150"/>
      <c r="NES124" s="150"/>
      <c r="NET124" s="150"/>
      <c r="NEU124" s="150"/>
      <c r="NEV124" s="150"/>
      <c r="NEW124" s="150"/>
      <c r="NEX124" s="150"/>
      <c r="NEY124" s="150"/>
      <c r="NEZ124" s="150"/>
      <c r="NFA124" s="150"/>
      <c r="NFB124" s="150"/>
      <c r="NFC124" s="150"/>
      <c r="NFD124" s="150"/>
      <c r="NFE124" s="150"/>
      <c r="NFF124" s="150"/>
      <c r="NFG124" s="150"/>
      <c r="NFH124" s="150"/>
      <c r="NFI124" s="150"/>
      <c r="NFJ124" s="150"/>
      <c r="NFK124" s="150"/>
      <c r="NFL124" s="150"/>
      <c r="NFM124" s="150"/>
      <c r="NFN124" s="150"/>
      <c r="NFO124" s="150"/>
      <c r="NFP124" s="150"/>
      <c r="NFQ124" s="150"/>
      <c r="NFR124" s="150"/>
      <c r="NFS124" s="150"/>
      <c r="NFT124" s="150"/>
      <c r="NFU124" s="150"/>
      <c r="NFV124" s="150"/>
      <c r="NFW124" s="150"/>
      <c r="NFX124" s="150"/>
      <c r="NFY124" s="150"/>
      <c r="NFZ124" s="150"/>
      <c r="NGA124" s="150"/>
      <c r="NGB124" s="150"/>
      <c r="NGC124" s="150"/>
      <c r="NGD124" s="150"/>
      <c r="NGE124" s="150"/>
      <c r="NGF124" s="150"/>
      <c r="NGG124" s="150"/>
      <c r="NGH124" s="150"/>
      <c r="NGI124" s="150"/>
      <c r="NGJ124" s="150"/>
      <c r="NGK124" s="150"/>
      <c r="NGL124" s="150"/>
      <c r="NGM124" s="150"/>
      <c r="NGN124" s="150"/>
      <c r="NGO124" s="150"/>
      <c r="NGP124" s="150"/>
      <c r="NGQ124" s="150"/>
      <c r="NGR124" s="150"/>
      <c r="NGS124" s="150"/>
      <c r="NGT124" s="150"/>
      <c r="NGU124" s="150"/>
      <c r="NGV124" s="150"/>
      <c r="NGW124" s="150"/>
      <c r="NGX124" s="150"/>
      <c r="NGY124" s="150"/>
      <c r="NGZ124" s="150"/>
      <c r="NHA124" s="150"/>
      <c r="NHB124" s="150"/>
      <c r="NHC124" s="150"/>
      <c r="NHD124" s="150"/>
      <c r="NHE124" s="150"/>
      <c r="NHF124" s="150"/>
      <c r="NHG124" s="150"/>
      <c r="NHH124" s="150"/>
      <c r="NHI124" s="150"/>
      <c r="NHJ124" s="150"/>
      <c r="NHK124" s="150"/>
      <c r="NHL124" s="150"/>
      <c r="NHM124" s="150"/>
      <c r="NHN124" s="150"/>
      <c r="NHO124" s="150"/>
      <c r="NHP124" s="150"/>
      <c r="NHQ124" s="150"/>
      <c r="NHR124" s="150"/>
      <c r="NHS124" s="150"/>
      <c r="NHT124" s="150"/>
      <c r="NHU124" s="150"/>
      <c r="NHV124" s="150"/>
      <c r="NHW124" s="150"/>
      <c r="NHX124" s="150"/>
      <c r="NHY124" s="150"/>
      <c r="NHZ124" s="150"/>
      <c r="NIA124" s="150"/>
      <c r="NIB124" s="150"/>
      <c r="NIC124" s="150"/>
      <c r="NID124" s="150"/>
      <c r="NIE124" s="150"/>
      <c r="NIF124" s="150"/>
      <c r="NIG124" s="150"/>
      <c r="NIH124" s="150"/>
      <c r="NII124" s="150"/>
      <c r="NIJ124" s="150"/>
      <c r="NIK124" s="150"/>
      <c r="NIL124" s="150"/>
      <c r="NIM124" s="150"/>
      <c r="NIN124" s="150"/>
      <c r="NIO124" s="150"/>
      <c r="NIP124" s="150"/>
      <c r="NIQ124" s="150"/>
      <c r="NIR124" s="150"/>
      <c r="NIS124" s="150"/>
      <c r="NIT124" s="150"/>
      <c r="NIU124" s="150"/>
      <c r="NIV124" s="150"/>
      <c r="NIW124" s="150"/>
      <c r="NIX124" s="150"/>
      <c r="NIY124" s="150"/>
      <c r="NIZ124" s="150"/>
      <c r="NJA124" s="150"/>
      <c r="NJB124" s="150"/>
      <c r="NJC124" s="150"/>
      <c r="NJD124" s="150"/>
      <c r="NJE124" s="150"/>
      <c r="NJF124" s="150"/>
      <c r="NJG124" s="150"/>
      <c r="NJH124" s="150"/>
      <c r="NJI124" s="150"/>
      <c r="NJJ124" s="150"/>
      <c r="NJK124" s="150"/>
      <c r="NJL124" s="150"/>
      <c r="NJM124" s="150"/>
      <c r="NJN124" s="150"/>
      <c r="NJO124" s="150"/>
      <c r="NJP124" s="150"/>
      <c r="NJQ124" s="150"/>
      <c r="NJR124" s="150"/>
      <c r="NJS124" s="150"/>
      <c r="NJT124" s="150"/>
      <c r="NJU124" s="150"/>
      <c r="NJV124" s="150"/>
      <c r="NJW124" s="150"/>
      <c r="NJX124" s="150"/>
      <c r="NJY124" s="150"/>
      <c r="NJZ124" s="150"/>
      <c r="NKA124" s="150"/>
      <c r="NKB124" s="150"/>
      <c r="NKC124" s="150"/>
      <c r="NKD124" s="150"/>
      <c r="NKE124" s="150"/>
      <c r="NKF124" s="150"/>
      <c r="NKG124" s="150"/>
      <c r="NKH124" s="150"/>
      <c r="NKI124" s="150"/>
      <c r="NKJ124" s="150"/>
      <c r="NKK124" s="150"/>
      <c r="NKL124" s="150"/>
      <c r="NKM124" s="150"/>
      <c r="NKN124" s="150"/>
      <c r="NKO124" s="150"/>
      <c r="NKP124" s="150"/>
      <c r="NKQ124" s="150"/>
      <c r="NKR124" s="150"/>
      <c r="NKS124" s="150"/>
      <c r="NKT124" s="150"/>
      <c r="NKU124" s="150"/>
      <c r="NKV124" s="150"/>
      <c r="NKW124" s="150"/>
      <c r="NKX124" s="150"/>
      <c r="NKY124" s="150"/>
      <c r="NKZ124" s="150"/>
      <c r="NLA124" s="150"/>
      <c r="NLB124" s="150"/>
      <c r="NLC124" s="150"/>
      <c r="NLD124" s="150"/>
      <c r="NLE124" s="150"/>
      <c r="NLF124" s="150"/>
      <c r="NLG124" s="150"/>
      <c r="NLH124" s="150"/>
      <c r="NLI124" s="150"/>
      <c r="NLJ124" s="150"/>
      <c r="NLK124" s="150"/>
      <c r="NLL124" s="150"/>
      <c r="NLM124" s="150"/>
      <c r="NLN124" s="150"/>
      <c r="NLO124" s="150"/>
      <c r="NLP124" s="150"/>
      <c r="NLQ124" s="150"/>
      <c r="NLR124" s="150"/>
      <c r="NLS124" s="150"/>
      <c r="NLT124" s="150"/>
      <c r="NLU124" s="150"/>
      <c r="NLV124" s="150"/>
      <c r="NLW124" s="150"/>
      <c r="NLX124" s="150"/>
      <c r="NLY124" s="150"/>
      <c r="NLZ124" s="150"/>
      <c r="NMA124" s="150"/>
      <c r="NMB124" s="150"/>
      <c r="NMC124" s="150"/>
      <c r="NMD124" s="150"/>
      <c r="NME124" s="150"/>
      <c r="NMF124" s="150"/>
      <c r="NMG124" s="150"/>
      <c r="NMH124" s="150"/>
      <c r="NMI124" s="150"/>
      <c r="NMJ124" s="150"/>
      <c r="NMK124" s="150"/>
      <c r="NML124" s="150"/>
      <c r="NMM124" s="150"/>
      <c r="NMN124" s="150"/>
      <c r="NMO124" s="150"/>
      <c r="NMP124" s="150"/>
      <c r="NMQ124" s="150"/>
      <c r="NMR124" s="150"/>
      <c r="NMS124" s="150"/>
      <c r="NMT124" s="150"/>
      <c r="NMU124" s="150"/>
      <c r="NMV124" s="150"/>
      <c r="NMW124" s="150"/>
      <c r="NMX124" s="150"/>
      <c r="NMY124" s="150"/>
      <c r="NMZ124" s="150"/>
      <c r="NNA124" s="150"/>
      <c r="NNB124" s="150"/>
      <c r="NNC124" s="150"/>
      <c r="NND124" s="150"/>
      <c r="NNE124" s="150"/>
      <c r="NNF124" s="150"/>
      <c r="NNG124" s="150"/>
      <c r="NNH124" s="150"/>
      <c r="NNI124" s="150"/>
      <c r="NNJ124" s="150"/>
      <c r="NNK124" s="150"/>
      <c r="NNL124" s="150"/>
      <c r="NNM124" s="150"/>
      <c r="NNN124" s="150"/>
      <c r="NNO124" s="150"/>
      <c r="NNP124" s="150"/>
      <c r="NNQ124" s="150"/>
      <c r="NNR124" s="150"/>
      <c r="NNS124" s="150"/>
      <c r="NNT124" s="150"/>
      <c r="NNU124" s="150"/>
      <c r="NNV124" s="150"/>
      <c r="NNW124" s="150"/>
      <c r="NNX124" s="150"/>
      <c r="NNY124" s="150"/>
      <c r="NNZ124" s="150"/>
      <c r="NOA124" s="150"/>
      <c r="NOB124" s="150"/>
      <c r="NOC124" s="150"/>
      <c r="NOD124" s="150"/>
      <c r="NOE124" s="150"/>
      <c r="NOF124" s="150"/>
      <c r="NOG124" s="150"/>
      <c r="NOH124" s="150"/>
      <c r="NOI124" s="150"/>
      <c r="NOJ124" s="150"/>
      <c r="NOK124" s="150"/>
      <c r="NOL124" s="150"/>
      <c r="NOM124" s="150"/>
      <c r="NON124" s="150"/>
      <c r="NOO124" s="150"/>
      <c r="NOP124" s="150"/>
      <c r="NOQ124" s="150"/>
      <c r="NOR124" s="150"/>
      <c r="NOS124" s="150"/>
      <c r="NOT124" s="150"/>
      <c r="NOU124" s="150"/>
      <c r="NOV124" s="150"/>
      <c r="NOW124" s="150"/>
      <c r="NOX124" s="150"/>
      <c r="NOY124" s="150"/>
      <c r="NOZ124" s="150"/>
      <c r="NPA124" s="150"/>
      <c r="NPB124" s="150"/>
      <c r="NPC124" s="150"/>
      <c r="NPD124" s="150"/>
      <c r="NPE124" s="150"/>
      <c r="NPF124" s="150"/>
      <c r="NPG124" s="150"/>
      <c r="NPH124" s="150"/>
      <c r="NPI124" s="150"/>
      <c r="NPJ124" s="150"/>
      <c r="NPK124" s="150"/>
      <c r="NPL124" s="150"/>
      <c r="NPM124" s="150"/>
      <c r="NPN124" s="150"/>
      <c r="NPO124" s="150"/>
      <c r="NPP124" s="150"/>
      <c r="NPQ124" s="150"/>
      <c r="NPR124" s="150"/>
      <c r="NPS124" s="150"/>
      <c r="NPT124" s="150"/>
      <c r="NPU124" s="150"/>
      <c r="NPV124" s="150"/>
      <c r="NPW124" s="150"/>
      <c r="NPX124" s="150"/>
      <c r="NPY124" s="150"/>
      <c r="NPZ124" s="150"/>
      <c r="NQA124" s="150"/>
      <c r="NQB124" s="150"/>
      <c r="NQC124" s="150"/>
      <c r="NQD124" s="150"/>
      <c r="NQE124" s="150"/>
      <c r="NQF124" s="150"/>
      <c r="NQG124" s="150"/>
      <c r="NQH124" s="150"/>
      <c r="NQI124" s="150"/>
      <c r="NQJ124" s="150"/>
      <c r="NQK124" s="150"/>
      <c r="NQL124" s="150"/>
      <c r="NQM124" s="150"/>
      <c r="NQN124" s="150"/>
      <c r="NQO124" s="150"/>
      <c r="NQP124" s="150"/>
      <c r="NQQ124" s="150"/>
      <c r="NQR124" s="150"/>
      <c r="NQS124" s="150"/>
      <c r="NQT124" s="150"/>
      <c r="NQU124" s="150"/>
      <c r="NQV124" s="150"/>
      <c r="NQW124" s="150"/>
      <c r="NQX124" s="150"/>
      <c r="NQY124" s="150"/>
      <c r="NQZ124" s="150"/>
      <c r="NRA124" s="150"/>
      <c r="NRB124" s="150"/>
      <c r="NRC124" s="150"/>
      <c r="NRD124" s="150"/>
      <c r="NRE124" s="150"/>
      <c r="NRF124" s="150"/>
      <c r="NRG124" s="150"/>
      <c r="NRH124" s="150"/>
      <c r="NRI124" s="150"/>
      <c r="NRJ124" s="150"/>
      <c r="NRK124" s="150"/>
      <c r="NRL124" s="150"/>
      <c r="NRM124" s="150"/>
      <c r="NRN124" s="150"/>
      <c r="NRO124" s="150"/>
      <c r="NRP124" s="150"/>
      <c r="NRQ124" s="150"/>
      <c r="NRR124" s="150"/>
      <c r="NRS124" s="150"/>
      <c r="NRT124" s="150"/>
      <c r="NRU124" s="150"/>
      <c r="NRV124" s="150"/>
      <c r="NRW124" s="150"/>
      <c r="NRX124" s="150"/>
      <c r="NRY124" s="150"/>
      <c r="NRZ124" s="150"/>
      <c r="NSA124" s="150"/>
      <c r="NSB124" s="150"/>
      <c r="NSC124" s="150"/>
      <c r="NSD124" s="150"/>
      <c r="NSE124" s="150"/>
      <c r="NSF124" s="150"/>
      <c r="NSG124" s="150"/>
      <c r="NSH124" s="150"/>
      <c r="NSI124" s="150"/>
      <c r="NSJ124" s="150"/>
      <c r="NSK124" s="150"/>
      <c r="NSL124" s="150"/>
      <c r="NSM124" s="150"/>
      <c r="NSN124" s="150"/>
      <c r="NSO124" s="150"/>
      <c r="NSP124" s="150"/>
      <c r="NSQ124" s="150"/>
      <c r="NSR124" s="150"/>
      <c r="NSS124" s="150"/>
      <c r="NST124" s="150"/>
      <c r="NSU124" s="150"/>
      <c r="NSV124" s="150"/>
      <c r="NSW124" s="150"/>
      <c r="NSX124" s="150"/>
      <c r="NSY124" s="150"/>
      <c r="NSZ124" s="150"/>
      <c r="NTA124" s="150"/>
      <c r="NTB124" s="150"/>
      <c r="NTC124" s="150"/>
      <c r="NTD124" s="150"/>
      <c r="NTE124" s="150"/>
      <c r="NTF124" s="150"/>
      <c r="NTG124" s="150"/>
      <c r="NTH124" s="150"/>
      <c r="NTI124" s="150"/>
      <c r="NTJ124" s="150"/>
      <c r="NTK124" s="150"/>
      <c r="NTL124" s="150"/>
      <c r="NTM124" s="150"/>
      <c r="NTN124" s="150"/>
      <c r="NTO124" s="150"/>
      <c r="NTP124" s="150"/>
      <c r="NTQ124" s="150"/>
      <c r="NTR124" s="150"/>
      <c r="NTS124" s="150"/>
      <c r="NTT124" s="150"/>
      <c r="NTU124" s="150"/>
      <c r="NTV124" s="150"/>
      <c r="NTW124" s="150"/>
      <c r="NTX124" s="150"/>
      <c r="NTY124" s="150"/>
      <c r="NTZ124" s="150"/>
      <c r="NUA124" s="150"/>
      <c r="NUB124" s="150"/>
      <c r="NUC124" s="150"/>
      <c r="NUD124" s="150"/>
      <c r="NUE124" s="150"/>
      <c r="NUF124" s="150"/>
      <c r="NUG124" s="150"/>
      <c r="NUH124" s="150"/>
      <c r="NUI124" s="150"/>
      <c r="NUJ124" s="150"/>
      <c r="NUK124" s="150"/>
      <c r="NUL124" s="150"/>
      <c r="NUM124" s="150"/>
      <c r="NUN124" s="150"/>
      <c r="NUO124" s="150"/>
      <c r="NUP124" s="150"/>
      <c r="NUQ124" s="150"/>
      <c r="NUR124" s="150"/>
      <c r="NUS124" s="150"/>
      <c r="NUT124" s="150"/>
      <c r="NUU124" s="150"/>
      <c r="NUV124" s="150"/>
      <c r="NUW124" s="150"/>
      <c r="NUX124" s="150"/>
      <c r="NUY124" s="150"/>
      <c r="NUZ124" s="150"/>
      <c r="NVA124" s="150"/>
      <c r="NVB124" s="150"/>
      <c r="NVC124" s="150"/>
      <c r="NVD124" s="150"/>
      <c r="NVE124" s="150"/>
      <c r="NVF124" s="150"/>
      <c r="NVG124" s="150"/>
      <c r="NVH124" s="150"/>
      <c r="NVI124" s="150"/>
      <c r="NVJ124" s="150"/>
      <c r="NVK124" s="150"/>
      <c r="NVL124" s="150"/>
      <c r="NVM124" s="150"/>
      <c r="NVN124" s="150"/>
      <c r="NVO124" s="150"/>
      <c r="NVP124" s="150"/>
      <c r="NVQ124" s="150"/>
      <c r="NVR124" s="150"/>
      <c r="NVS124" s="150"/>
      <c r="NVT124" s="150"/>
      <c r="NVU124" s="150"/>
      <c r="NVV124" s="150"/>
      <c r="NVW124" s="150"/>
      <c r="NVX124" s="150"/>
      <c r="NVY124" s="150"/>
      <c r="NVZ124" s="150"/>
      <c r="NWA124" s="150"/>
      <c r="NWB124" s="150"/>
      <c r="NWC124" s="150"/>
      <c r="NWD124" s="150"/>
      <c r="NWE124" s="150"/>
      <c r="NWF124" s="150"/>
      <c r="NWG124" s="150"/>
      <c r="NWH124" s="150"/>
      <c r="NWI124" s="150"/>
      <c r="NWJ124" s="150"/>
      <c r="NWK124" s="150"/>
      <c r="NWL124" s="150"/>
      <c r="NWM124" s="150"/>
      <c r="NWN124" s="150"/>
      <c r="NWO124" s="150"/>
      <c r="NWP124" s="150"/>
      <c r="NWQ124" s="150"/>
      <c r="NWR124" s="150"/>
      <c r="NWS124" s="150"/>
      <c r="NWT124" s="150"/>
      <c r="NWU124" s="150"/>
      <c r="NWV124" s="150"/>
      <c r="NWW124" s="150"/>
      <c r="NWX124" s="150"/>
      <c r="NWY124" s="150"/>
      <c r="NWZ124" s="150"/>
      <c r="NXA124" s="150"/>
      <c r="NXB124" s="150"/>
      <c r="NXC124" s="150"/>
      <c r="NXD124" s="150"/>
      <c r="NXE124" s="150"/>
      <c r="NXF124" s="150"/>
      <c r="NXG124" s="150"/>
      <c r="NXH124" s="150"/>
      <c r="NXI124" s="150"/>
      <c r="NXJ124" s="150"/>
      <c r="NXK124" s="150"/>
      <c r="NXL124" s="150"/>
      <c r="NXM124" s="150"/>
      <c r="NXN124" s="150"/>
      <c r="NXO124" s="150"/>
      <c r="NXP124" s="150"/>
      <c r="NXQ124" s="150"/>
      <c r="NXR124" s="150"/>
      <c r="NXS124" s="150"/>
      <c r="NXT124" s="150"/>
      <c r="NXU124" s="150"/>
      <c r="NXV124" s="150"/>
      <c r="NXW124" s="150"/>
      <c r="NXX124" s="150"/>
      <c r="NXY124" s="150"/>
      <c r="NXZ124" s="150"/>
      <c r="NYA124" s="150"/>
      <c r="NYB124" s="150"/>
      <c r="NYC124" s="150"/>
      <c r="NYD124" s="150"/>
      <c r="NYE124" s="150"/>
      <c r="NYF124" s="150"/>
      <c r="NYG124" s="150"/>
      <c r="NYH124" s="150"/>
      <c r="NYI124" s="150"/>
      <c r="NYJ124" s="150"/>
      <c r="NYK124" s="150"/>
      <c r="NYL124" s="150"/>
      <c r="NYM124" s="150"/>
      <c r="NYN124" s="150"/>
      <c r="NYO124" s="150"/>
      <c r="NYP124" s="150"/>
      <c r="NYQ124" s="150"/>
      <c r="NYR124" s="150"/>
      <c r="NYS124" s="150"/>
      <c r="NYT124" s="150"/>
      <c r="NYU124" s="150"/>
      <c r="NYV124" s="150"/>
      <c r="NYW124" s="150"/>
      <c r="NYX124" s="150"/>
      <c r="NYY124" s="150"/>
      <c r="NYZ124" s="150"/>
      <c r="NZA124" s="150"/>
      <c r="NZB124" s="150"/>
      <c r="NZC124" s="150"/>
      <c r="NZD124" s="150"/>
      <c r="NZE124" s="150"/>
      <c r="NZF124" s="150"/>
      <c r="NZG124" s="150"/>
      <c r="NZH124" s="150"/>
      <c r="NZI124" s="150"/>
      <c r="NZJ124" s="150"/>
      <c r="NZK124" s="150"/>
      <c r="NZL124" s="150"/>
      <c r="NZM124" s="150"/>
      <c r="NZN124" s="150"/>
      <c r="NZO124" s="150"/>
      <c r="NZP124" s="150"/>
      <c r="NZQ124" s="150"/>
      <c r="NZR124" s="150"/>
      <c r="NZS124" s="150"/>
      <c r="NZT124" s="150"/>
      <c r="NZU124" s="150"/>
      <c r="NZV124" s="150"/>
      <c r="NZW124" s="150"/>
      <c r="NZX124" s="150"/>
      <c r="NZY124" s="150"/>
      <c r="NZZ124" s="150"/>
      <c r="OAA124" s="150"/>
      <c r="OAB124" s="150"/>
      <c r="OAC124" s="150"/>
      <c r="OAD124" s="150"/>
      <c r="OAE124" s="150"/>
      <c r="OAF124" s="150"/>
      <c r="OAG124" s="150"/>
      <c r="OAH124" s="150"/>
      <c r="OAI124" s="150"/>
      <c r="OAJ124" s="150"/>
      <c r="OAK124" s="150"/>
      <c r="OAL124" s="150"/>
      <c r="OAM124" s="150"/>
      <c r="OAN124" s="150"/>
      <c r="OAO124" s="150"/>
      <c r="OAP124" s="150"/>
      <c r="OAQ124" s="150"/>
      <c r="OAR124" s="150"/>
      <c r="OAS124" s="150"/>
      <c r="OAT124" s="150"/>
      <c r="OAU124" s="150"/>
      <c r="OAV124" s="150"/>
      <c r="OAW124" s="150"/>
      <c r="OAX124" s="150"/>
      <c r="OAY124" s="150"/>
      <c r="OAZ124" s="150"/>
      <c r="OBA124" s="150"/>
      <c r="OBB124" s="150"/>
      <c r="OBC124" s="150"/>
      <c r="OBD124" s="150"/>
      <c r="OBE124" s="150"/>
      <c r="OBF124" s="150"/>
      <c r="OBG124" s="150"/>
      <c r="OBH124" s="150"/>
      <c r="OBI124" s="150"/>
      <c r="OBJ124" s="150"/>
      <c r="OBK124" s="150"/>
      <c r="OBL124" s="150"/>
      <c r="OBM124" s="150"/>
      <c r="OBN124" s="150"/>
      <c r="OBO124" s="150"/>
      <c r="OBP124" s="150"/>
      <c r="OBQ124" s="150"/>
      <c r="OBR124" s="150"/>
      <c r="OBS124" s="150"/>
      <c r="OBT124" s="150"/>
      <c r="OBU124" s="150"/>
      <c r="OBV124" s="150"/>
      <c r="OBW124" s="150"/>
      <c r="OBX124" s="150"/>
      <c r="OBY124" s="150"/>
      <c r="OBZ124" s="150"/>
      <c r="OCA124" s="150"/>
      <c r="OCB124" s="150"/>
      <c r="OCC124" s="150"/>
      <c r="OCD124" s="150"/>
      <c r="OCE124" s="150"/>
      <c r="OCF124" s="150"/>
      <c r="OCG124" s="150"/>
      <c r="OCH124" s="150"/>
      <c r="OCI124" s="150"/>
      <c r="OCJ124" s="150"/>
      <c r="OCK124" s="150"/>
      <c r="OCL124" s="150"/>
      <c r="OCM124" s="150"/>
      <c r="OCN124" s="150"/>
      <c r="OCO124" s="150"/>
      <c r="OCP124" s="150"/>
      <c r="OCQ124" s="150"/>
      <c r="OCR124" s="150"/>
      <c r="OCS124" s="150"/>
      <c r="OCT124" s="150"/>
      <c r="OCU124" s="150"/>
      <c r="OCV124" s="150"/>
      <c r="OCW124" s="150"/>
      <c r="OCX124" s="150"/>
      <c r="OCY124" s="150"/>
      <c r="OCZ124" s="150"/>
      <c r="ODA124" s="150"/>
      <c r="ODB124" s="150"/>
      <c r="ODC124" s="150"/>
      <c r="ODD124" s="150"/>
      <c r="ODE124" s="150"/>
      <c r="ODF124" s="150"/>
      <c r="ODG124" s="150"/>
      <c r="ODH124" s="150"/>
      <c r="ODI124" s="150"/>
      <c r="ODJ124" s="150"/>
      <c r="ODK124" s="150"/>
      <c r="ODL124" s="150"/>
      <c r="ODM124" s="150"/>
      <c r="ODN124" s="150"/>
      <c r="ODO124" s="150"/>
      <c r="ODP124" s="150"/>
      <c r="ODQ124" s="150"/>
      <c r="ODR124" s="150"/>
      <c r="ODS124" s="150"/>
      <c r="ODT124" s="150"/>
      <c r="ODU124" s="150"/>
      <c r="ODV124" s="150"/>
      <c r="ODW124" s="150"/>
      <c r="ODX124" s="150"/>
      <c r="ODY124" s="150"/>
      <c r="ODZ124" s="150"/>
      <c r="OEA124" s="150"/>
      <c r="OEB124" s="150"/>
      <c r="OEC124" s="150"/>
      <c r="OED124" s="150"/>
      <c r="OEE124" s="150"/>
      <c r="OEF124" s="150"/>
      <c r="OEG124" s="150"/>
      <c r="OEH124" s="150"/>
      <c r="OEI124" s="150"/>
      <c r="OEJ124" s="150"/>
      <c r="OEK124" s="150"/>
      <c r="OEL124" s="150"/>
      <c r="OEM124" s="150"/>
      <c r="OEN124" s="150"/>
      <c r="OEO124" s="150"/>
      <c r="OEP124" s="150"/>
      <c r="OEQ124" s="150"/>
      <c r="OER124" s="150"/>
      <c r="OES124" s="150"/>
      <c r="OET124" s="150"/>
      <c r="OEU124" s="150"/>
      <c r="OEV124" s="150"/>
      <c r="OEW124" s="150"/>
      <c r="OEX124" s="150"/>
      <c r="OEY124" s="150"/>
      <c r="OEZ124" s="150"/>
      <c r="OFA124" s="150"/>
      <c r="OFB124" s="150"/>
      <c r="OFC124" s="150"/>
      <c r="OFD124" s="150"/>
      <c r="OFE124" s="150"/>
      <c r="OFF124" s="150"/>
      <c r="OFG124" s="150"/>
      <c r="OFH124" s="150"/>
      <c r="OFI124" s="150"/>
      <c r="OFJ124" s="150"/>
      <c r="OFK124" s="150"/>
      <c r="OFL124" s="150"/>
      <c r="OFM124" s="150"/>
      <c r="OFN124" s="150"/>
      <c r="OFO124" s="150"/>
      <c r="OFP124" s="150"/>
      <c r="OFQ124" s="150"/>
      <c r="OFR124" s="150"/>
      <c r="OFS124" s="150"/>
      <c r="OFT124" s="150"/>
      <c r="OFU124" s="150"/>
      <c r="OFV124" s="150"/>
      <c r="OFW124" s="150"/>
      <c r="OFX124" s="150"/>
      <c r="OFY124" s="150"/>
      <c r="OFZ124" s="150"/>
      <c r="OGA124" s="150"/>
      <c r="OGB124" s="150"/>
      <c r="OGC124" s="150"/>
      <c r="OGD124" s="150"/>
      <c r="OGE124" s="150"/>
      <c r="OGF124" s="150"/>
      <c r="OGG124" s="150"/>
      <c r="OGH124" s="150"/>
      <c r="OGI124" s="150"/>
      <c r="OGJ124" s="150"/>
      <c r="OGK124" s="150"/>
      <c r="OGL124" s="150"/>
      <c r="OGM124" s="150"/>
      <c r="OGN124" s="150"/>
      <c r="OGO124" s="150"/>
      <c r="OGP124" s="150"/>
      <c r="OGQ124" s="150"/>
      <c r="OGR124" s="150"/>
      <c r="OGS124" s="150"/>
      <c r="OGT124" s="150"/>
      <c r="OGU124" s="150"/>
      <c r="OGV124" s="150"/>
      <c r="OGW124" s="150"/>
      <c r="OGX124" s="150"/>
      <c r="OGY124" s="150"/>
      <c r="OGZ124" s="150"/>
      <c r="OHA124" s="150"/>
      <c r="OHB124" s="150"/>
      <c r="OHC124" s="150"/>
      <c r="OHD124" s="150"/>
      <c r="OHE124" s="150"/>
      <c r="OHF124" s="150"/>
      <c r="OHG124" s="150"/>
      <c r="OHH124" s="150"/>
      <c r="OHI124" s="150"/>
      <c r="OHJ124" s="150"/>
      <c r="OHK124" s="150"/>
      <c r="OHL124" s="150"/>
      <c r="OHM124" s="150"/>
      <c r="OHN124" s="150"/>
      <c r="OHO124" s="150"/>
      <c r="OHP124" s="150"/>
      <c r="OHQ124" s="150"/>
      <c r="OHR124" s="150"/>
      <c r="OHS124" s="150"/>
      <c r="OHT124" s="150"/>
      <c r="OHU124" s="150"/>
      <c r="OHV124" s="150"/>
      <c r="OHW124" s="150"/>
      <c r="OHX124" s="150"/>
      <c r="OHY124" s="150"/>
      <c r="OHZ124" s="150"/>
      <c r="OIA124" s="150"/>
      <c r="OIB124" s="150"/>
      <c r="OIC124" s="150"/>
      <c r="OID124" s="150"/>
      <c r="OIE124" s="150"/>
      <c r="OIF124" s="150"/>
      <c r="OIG124" s="150"/>
      <c r="OIH124" s="150"/>
      <c r="OII124" s="150"/>
      <c r="OIJ124" s="150"/>
      <c r="OIK124" s="150"/>
      <c r="OIL124" s="150"/>
      <c r="OIM124" s="150"/>
      <c r="OIN124" s="150"/>
      <c r="OIO124" s="150"/>
      <c r="OIP124" s="150"/>
      <c r="OIQ124" s="150"/>
      <c r="OIR124" s="150"/>
      <c r="OIS124" s="150"/>
      <c r="OIT124" s="150"/>
      <c r="OIU124" s="150"/>
      <c r="OIV124" s="150"/>
      <c r="OIW124" s="150"/>
      <c r="OIX124" s="150"/>
      <c r="OIY124" s="150"/>
      <c r="OIZ124" s="150"/>
      <c r="OJA124" s="150"/>
      <c r="OJB124" s="150"/>
      <c r="OJC124" s="150"/>
      <c r="OJD124" s="150"/>
      <c r="OJE124" s="150"/>
      <c r="OJF124" s="150"/>
      <c r="OJG124" s="150"/>
      <c r="OJH124" s="150"/>
      <c r="OJI124" s="150"/>
      <c r="OJJ124" s="150"/>
      <c r="OJK124" s="150"/>
      <c r="OJL124" s="150"/>
      <c r="OJM124" s="150"/>
      <c r="OJN124" s="150"/>
      <c r="OJO124" s="150"/>
      <c r="OJP124" s="150"/>
      <c r="OJQ124" s="150"/>
      <c r="OJR124" s="150"/>
      <c r="OJS124" s="150"/>
      <c r="OJT124" s="150"/>
      <c r="OJU124" s="150"/>
      <c r="OJV124" s="150"/>
      <c r="OJW124" s="150"/>
      <c r="OJX124" s="150"/>
      <c r="OJY124" s="150"/>
      <c r="OJZ124" s="150"/>
      <c r="OKA124" s="150"/>
      <c r="OKB124" s="150"/>
      <c r="OKC124" s="150"/>
      <c r="OKD124" s="150"/>
      <c r="OKE124" s="150"/>
      <c r="OKF124" s="150"/>
      <c r="OKG124" s="150"/>
      <c r="OKH124" s="150"/>
      <c r="OKI124" s="150"/>
      <c r="OKJ124" s="150"/>
      <c r="OKK124" s="150"/>
      <c r="OKL124" s="150"/>
      <c r="OKM124" s="150"/>
      <c r="OKN124" s="150"/>
      <c r="OKO124" s="150"/>
      <c r="OKP124" s="150"/>
      <c r="OKQ124" s="150"/>
      <c r="OKR124" s="150"/>
      <c r="OKS124" s="150"/>
      <c r="OKT124" s="150"/>
      <c r="OKU124" s="150"/>
      <c r="OKV124" s="150"/>
      <c r="OKW124" s="150"/>
      <c r="OKX124" s="150"/>
      <c r="OKY124" s="150"/>
      <c r="OKZ124" s="150"/>
      <c r="OLA124" s="150"/>
      <c r="OLB124" s="150"/>
      <c r="OLC124" s="150"/>
      <c r="OLD124" s="150"/>
      <c r="OLE124" s="150"/>
      <c r="OLF124" s="150"/>
      <c r="OLG124" s="150"/>
      <c r="OLH124" s="150"/>
      <c r="OLI124" s="150"/>
      <c r="OLJ124" s="150"/>
      <c r="OLK124" s="150"/>
      <c r="OLL124" s="150"/>
      <c r="OLM124" s="150"/>
      <c r="OLN124" s="150"/>
      <c r="OLO124" s="150"/>
      <c r="OLP124" s="150"/>
      <c r="OLQ124" s="150"/>
      <c r="OLR124" s="150"/>
      <c r="OLS124" s="150"/>
      <c r="OLT124" s="150"/>
      <c r="OLU124" s="150"/>
      <c r="OLV124" s="150"/>
      <c r="OLW124" s="150"/>
      <c r="OLX124" s="150"/>
      <c r="OLY124" s="150"/>
      <c r="OLZ124" s="150"/>
      <c r="OMA124" s="150"/>
      <c r="OMB124" s="150"/>
      <c r="OMC124" s="150"/>
      <c r="OMD124" s="150"/>
      <c r="OME124" s="150"/>
      <c r="OMF124" s="150"/>
      <c r="OMG124" s="150"/>
      <c r="OMH124" s="150"/>
      <c r="OMI124" s="150"/>
      <c r="OMJ124" s="150"/>
      <c r="OMK124" s="150"/>
      <c r="OML124" s="150"/>
      <c r="OMM124" s="150"/>
      <c r="OMN124" s="150"/>
      <c r="OMO124" s="150"/>
      <c r="OMP124" s="150"/>
      <c r="OMQ124" s="150"/>
      <c r="OMR124" s="150"/>
      <c r="OMS124" s="150"/>
      <c r="OMT124" s="150"/>
      <c r="OMU124" s="150"/>
      <c r="OMV124" s="150"/>
      <c r="OMW124" s="150"/>
      <c r="OMX124" s="150"/>
      <c r="OMY124" s="150"/>
      <c r="OMZ124" s="150"/>
      <c r="ONA124" s="150"/>
      <c r="ONB124" s="150"/>
      <c r="ONC124" s="150"/>
      <c r="OND124" s="150"/>
      <c r="ONE124" s="150"/>
      <c r="ONF124" s="150"/>
      <c r="ONG124" s="150"/>
      <c r="ONH124" s="150"/>
      <c r="ONI124" s="150"/>
      <c r="ONJ124" s="150"/>
      <c r="ONK124" s="150"/>
      <c r="ONL124" s="150"/>
      <c r="ONM124" s="150"/>
      <c r="ONN124" s="150"/>
      <c r="ONO124" s="150"/>
      <c r="ONP124" s="150"/>
      <c r="ONQ124" s="150"/>
      <c r="ONR124" s="150"/>
      <c r="ONS124" s="150"/>
      <c r="ONT124" s="150"/>
      <c r="ONU124" s="150"/>
      <c r="ONV124" s="150"/>
      <c r="ONW124" s="150"/>
      <c r="ONX124" s="150"/>
      <c r="ONY124" s="150"/>
      <c r="ONZ124" s="150"/>
      <c r="OOA124" s="150"/>
      <c r="OOB124" s="150"/>
      <c r="OOC124" s="150"/>
      <c r="OOD124" s="150"/>
      <c r="OOE124" s="150"/>
      <c r="OOF124" s="150"/>
      <c r="OOG124" s="150"/>
      <c r="OOH124" s="150"/>
      <c r="OOI124" s="150"/>
      <c r="OOJ124" s="150"/>
      <c r="OOK124" s="150"/>
      <c r="OOL124" s="150"/>
      <c r="OOM124" s="150"/>
      <c r="OON124" s="150"/>
      <c r="OOO124" s="150"/>
      <c r="OOP124" s="150"/>
      <c r="OOQ124" s="150"/>
      <c r="OOR124" s="150"/>
      <c r="OOS124" s="150"/>
      <c r="OOT124" s="150"/>
      <c r="OOU124" s="150"/>
      <c r="OOV124" s="150"/>
      <c r="OOW124" s="150"/>
      <c r="OOX124" s="150"/>
      <c r="OOY124" s="150"/>
      <c r="OOZ124" s="150"/>
      <c r="OPA124" s="150"/>
      <c r="OPB124" s="150"/>
      <c r="OPC124" s="150"/>
      <c r="OPD124" s="150"/>
      <c r="OPE124" s="150"/>
      <c r="OPF124" s="150"/>
      <c r="OPG124" s="150"/>
      <c r="OPH124" s="150"/>
      <c r="OPI124" s="150"/>
      <c r="OPJ124" s="150"/>
      <c r="OPK124" s="150"/>
      <c r="OPL124" s="150"/>
      <c r="OPM124" s="150"/>
      <c r="OPN124" s="150"/>
      <c r="OPO124" s="150"/>
      <c r="OPP124" s="150"/>
      <c r="OPQ124" s="150"/>
      <c r="OPR124" s="150"/>
      <c r="OPS124" s="150"/>
      <c r="OPT124" s="150"/>
      <c r="OPU124" s="150"/>
      <c r="OPV124" s="150"/>
      <c r="OPW124" s="150"/>
      <c r="OPX124" s="150"/>
      <c r="OPY124" s="150"/>
      <c r="OPZ124" s="150"/>
      <c r="OQA124" s="150"/>
      <c r="OQB124" s="150"/>
      <c r="OQC124" s="150"/>
      <c r="OQD124" s="150"/>
      <c r="OQE124" s="150"/>
      <c r="OQF124" s="150"/>
      <c r="OQG124" s="150"/>
      <c r="OQH124" s="150"/>
      <c r="OQI124" s="150"/>
      <c r="OQJ124" s="150"/>
      <c r="OQK124" s="150"/>
      <c r="OQL124" s="150"/>
      <c r="OQM124" s="150"/>
      <c r="OQN124" s="150"/>
      <c r="OQO124" s="150"/>
      <c r="OQP124" s="150"/>
      <c r="OQQ124" s="150"/>
      <c r="OQR124" s="150"/>
      <c r="OQS124" s="150"/>
      <c r="OQT124" s="150"/>
      <c r="OQU124" s="150"/>
      <c r="OQV124" s="150"/>
      <c r="OQW124" s="150"/>
      <c r="OQX124" s="150"/>
      <c r="OQY124" s="150"/>
      <c r="OQZ124" s="150"/>
      <c r="ORA124" s="150"/>
      <c r="ORB124" s="150"/>
      <c r="ORC124" s="150"/>
      <c r="ORD124" s="150"/>
      <c r="ORE124" s="150"/>
      <c r="ORF124" s="150"/>
      <c r="ORG124" s="150"/>
      <c r="ORH124" s="150"/>
      <c r="ORI124" s="150"/>
      <c r="ORJ124" s="150"/>
      <c r="ORK124" s="150"/>
      <c r="ORL124" s="150"/>
      <c r="ORM124" s="150"/>
      <c r="ORN124" s="150"/>
      <c r="ORO124" s="150"/>
      <c r="ORP124" s="150"/>
      <c r="ORQ124" s="150"/>
      <c r="ORR124" s="150"/>
      <c r="ORS124" s="150"/>
      <c r="ORT124" s="150"/>
      <c r="ORU124" s="150"/>
      <c r="ORV124" s="150"/>
      <c r="ORW124" s="150"/>
      <c r="ORX124" s="150"/>
      <c r="ORY124" s="150"/>
      <c r="ORZ124" s="150"/>
      <c r="OSA124" s="150"/>
      <c r="OSB124" s="150"/>
      <c r="OSC124" s="150"/>
      <c r="OSD124" s="150"/>
      <c r="OSE124" s="150"/>
      <c r="OSF124" s="150"/>
      <c r="OSG124" s="150"/>
      <c r="OSH124" s="150"/>
      <c r="OSI124" s="150"/>
      <c r="OSJ124" s="150"/>
      <c r="OSK124" s="150"/>
      <c r="OSL124" s="150"/>
      <c r="OSM124" s="150"/>
      <c r="OSN124" s="150"/>
      <c r="OSO124" s="150"/>
      <c r="OSP124" s="150"/>
      <c r="OSQ124" s="150"/>
      <c r="OSR124" s="150"/>
      <c r="OSS124" s="150"/>
      <c r="OST124" s="150"/>
      <c r="OSU124" s="150"/>
      <c r="OSV124" s="150"/>
      <c r="OSW124" s="150"/>
      <c r="OSX124" s="150"/>
      <c r="OSY124" s="150"/>
      <c r="OSZ124" s="150"/>
      <c r="OTA124" s="150"/>
      <c r="OTB124" s="150"/>
      <c r="OTC124" s="150"/>
      <c r="OTD124" s="150"/>
      <c r="OTE124" s="150"/>
      <c r="OTF124" s="150"/>
      <c r="OTG124" s="150"/>
      <c r="OTH124" s="150"/>
      <c r="OTI124" s="150"/>
      <c r="OTJ124" s="150"/>
      <c r="OTK124" s="150"/>
      <c r="OTL124" s="150"/>
      <c r="OTM124" s="150"/>
      <c r="OTN124" s="150"/>
      <c r="OTO124" s="150"/>
      <c r="OTP124" s="150"/>
      <c r="OTQ124" s="150"/>
      <c r="OTR124" s="150"/>
      <c r="OTS124" s="150"/>
      <c r="OTT124" s="150"/>
      <c r="OTU124" s="150"/>
      <c r="OTV124" s="150"/>
      <c r="OTW124" s="150"/>
      <c r="OTX124" s="150"/>
      <c r="OTY124" s="150"/>
      <c r="OTZ124" s="150"/>
      <c r="OUA124" s="150"/>
      <c r="OUB124" s="150"/>
      <c r="OUC124" s="150"/>
      <c r="OUD124" s="150"/>
      <c r="OUE124" s="150"/>
      <c r="OUF124" s="150"/>
      <c r="OUG124" s="150"/>
      <c r="OUH124" s="150"/>
      <c r="OUI124" s="150"/>
      <c r="OUJ124" s="150"/>
      <c r="OUK124" s="150"/>
      <c r="OUL124" s="150"/>
      <c r="OUM124" s="150"/>
      <c r="OUN124" s="150"/>
      <c r="OUO124" s="150"/>
      <c r="OUP124" s="150"/>
      <c r="OUQ124" s="150"/>
      <c r="OUR124" s="150"/>
      <c r="OUS124" s="150"/>
      <c r="OUT124" s="150"/>
      <c r="OUU124" s="150"/>
      <c r="OUV124" s="150"/>
      <c r="OUW124" s="150"/>
      <c r="OUX124" s="150"/>
      <c r="OUY124" s="150"/>
      <c r="OUZ124" s="150"/>
      <c r="OVA124" s="150"/>
      <c r="OVB124" s="150"/>
      <c r="OVC124" s="150"/>
      <c r="OVD124" s="150"/>
      <c r="OVE124" s="150"/>
      <c r="OVF124" s="150"/>
      <c r="OVG124" s="150"/>
      <c r="OVH124" s="150"/>
      <c r="OVI124" s="150"/>
      <c r="OVJ124" s="150"/>
      <c r="OVK124" s="150"/>
      <c r="OVL124" s="150"/>
      <c r="OVM124" s="150"/>
      <c r="OVN124" s="150"/>
      <c r="OVO124" s="150"/>
      <c r="OVP124" s="150"/>
      <c r="OVQ124" s="150"/>
      <c r="OVR124" s="150"/>
      <c r="OVS124" s="150"/>
      <c r="OVT124" s="150"/>
      <c r="OVU124" s="150"/>
      <c r="OVV124" s="150"/>
      <c r="OVW124" s="150"/>
      <c r="OVX124" s="150"/>
      <c r="OVY124" s="150"/>
      <c r="OVZ124" s="150"/>
      <c r="OWA124" s="150"/>
      <c r="OWB124" s="150"/>
      <c r="OWC124" s="150"/>
      <c r="OWD124" s="150"/>
      <c r="OWE124" s="150"/>
      <c r="OWF124" s="150"/>
      <c r="OWG124" s="150"/>
      <c r="OWH124" s="150"/>
      <c r="OWI124" s="150"/>
      <c r="OWJ124" s="150"/>
      <c r="OWK124" s="150"/>
      <c r="OWL124" s="150"/>
      <c r="OWM124" s="150"/>
      <c r="OWN124" s="150"/>
      <c r="OWO124" s="150"/>
      <c r="OWP124" s="150"/>
      <c r="OWQ124" s="150"/>
      <c r="OWR124" s="150"/>
      <c r="OWS124" s="150"/>
      <c r="OWT124" s="150"/>
      <c r="OWU124" s="150"/>
      <c r="OWV124" s="150"/>
      <c r="OWW124" s="150"/>
      <c r="OWX124" s="150"/>
      <c r="OWY124" s="150"/>
      <c r="OWZ124" s="150"/>
      <c r="OXA124" s="150"/>
      <c r="OXB124" s="150"/>
      <c r="OXC124" s="150"/>
      <c r="OXD124" s="150"/>
      <c r="OXE124" s="150"/>
      <c r="OXF124" s="150"/>
      <c r="OXG124" s="150"/>
      <c r="OXH124" s="150"/>
      <c r="OXI124" s="150"/>
      <c r="OXJ124" s="150"/>
      <c r="OXK124" s="150"/>
      <c r="OXL124" s="150"/>
      <c r="OXM124" s="150"/>
      <c r="OXN124" s="150"/>
      <c r="OXO124" s="150"/>
      <c r="OXP124" s="150"/>
      <c r="OXQ124" s="150"/>
      <c r="OXR124" s="150"/>
      <c r="OXS124" s="150"/>
      <c r="OXT124" s="150"/>
      <c r="OXU124" s="150"/>
      <c r="OXV124" s="150"/>
      <c r="OXW124" s="150"/>
      <c r="OXX124" s="150"/>
      <c r="OXY124" s="150"/>
      <c r="OXZ124" s="150"/>
      <c r="OYA124" s="150"/>
      <c r="OYB124" s="150"/>
      <c r="OYC124" s="150"/>
      <c r="OYD124" s="150"/>
      <c r="OYE124" s="150"/>
      <c r="OYF124" s="150"/>
      <c r="OYG124" s="150"/>
      <c r="OYH124" s="150"/>
      <c r="OYI124" s="150"/>
      <c r="OYJ124" s="150"/>
      <c r="OYK124" s="150"/>
      <c r="OYL124" s="150"/>
      <c r="OYM124" s="150"/>
      <c r="OYN124" s="150"/>
      <c r="OYO124" s="150"/>
      <c r="OYP124" s="150"/>
      <c r="OYQ124" s="150"/>
      <c r="OYR124" s="150"/>
      <c r="OYS124" s="150"/>
      <c r="OYT124" s="150"/>
      <c r="OYU124" s="150"/>
      <c r="OYV124" s="150"/>
      <c r="OYW124" s="150"/>
      <c r="OYX124" s="150"/>
      <c r="OYY124" s="150"/>
      <c r="OYZ124" s="150"/>
      <c r="OZA124" s="150"/>
      <c r="OZB124" s="150"/>
      <c r="OZC124" s="150"/>
      <c r="OZD124" s="150"/>
      <c r="OZE124" s="150"/>
      <c r="OZF124" s="150"/>
      <c r="OZG124" s="150"/>
      <c r="OZH124" s="150"/>
      <c r="OZI124" s="150"/>
      <c r="OZJ124" s="150"/>
      <c r="OZK124" s="150"/>
      <c r="OZL124" s="150"/>
      <c r="OZM124" s="150"/>
      <c r="OZN124" s="150"/>
      <c r="OZO124" s="150"/>
      <c r="OZP124" s="150"/>
      <c r="OZQ124" s="150"/>
      <c r="OZR124" s="150"/>
      <c r="OZS124" s="150"/>
      <c r="OZT124" s="150"/>
      <c r="OZU124" s="150"/>
      <c r="OZV124" s="150"/>
      <c r="OZW124" s="150"/>
      <c r="OZX124" s="150"/>
      <c r="OZY124" s="150"/>
      <c r="OZZ124" s="150"/>
      <c r="PAA124" s="150"/>
      <c r="PAB124" s="150"/>
      <c r="PAC124" s="150"/>
      <c r="PAD124" s="150"/>
      <c r="PAE124" s="150"/>
      <c r="PAF124" s="150"/>
      <c r="PAG124" s="150"/>
      <c r="PAH124" s="150"/>
      <c r="PAI124" s="150"/>
      <c r="PAJ124" s="150"/>
      <c r="PAK124" s="150"/>
      <c r="PAL124" s="150"/>
      <c r="PAM124" s="150"/>
      <c r="PAN124" s="150"/>
      <c r="PAO124" s="150"/>
      <c r="PAP124" s="150"/>
      <c r="PAQ124" s="150"/>
      <c r="PAR124" s="150"/>
      <c r="PAS124" s="150"/>
      <c r="PAT124" s="150"/>
      <c r="PAU124" s="150"/>
      <c r="PAV124" s="150"/>
      <c r="PAW124" s="150"/>
      <c r="PAX124" s="150"/>
      <c r="PAY124" s="150"/>
      <c r="PAZ124" s="150"/>
      <c r="PBA124" s="150"/>
      <c r="PBB124" s="150"/>
      <c r="PBC124" s="150"/>
      <c r="PBD124" s="150"/>
      <c r="PBE124" s="150"/>
      <c r="PBF124" s="150"/>
      <c r="PBG124" s="150"/>
      <c r="PBH124" s="150"/>
      <c r="PBI124" s="150"/>
      <c r="PBJ124" s="150"/>
      <c r="PBK124" s="150"/>
      <c r="PBL124" s="150"/>
      <c r="PBM124" s="150"/>
      <c r="PBN124" s="150"/>
      <c r="PBO124" s="150"/>
      <c r="PBP124" s="150"/>
      <c r="PBQ124" s="150"/>
      <c r="PBR124" s="150"/>
      <c r="PBS124" s="150"/>
      <c r="PBT124" s="150"/>
      <c r="PBU124" s="150"/>
      <c r="PBV124" s="150"/>
      <c r="PBW124" s="150"/>
      <c r="PBX124" s="150"/>
      <c r="PBY124" s="150"/>
      <c r="PBZ124" s="150"/>
      <c r="PCA124" s="150"/>
      <c r="PCB124" s="150"/>
      <c r="PCC124" s="150"/>
      <c r="PCD124" s="150"/>
      <c r="PCE124" s="150"/>
      <c r="PCF124" s="150"/>
      <c r="PCG124" s="150"/>
      <c r="PCH124" s="150"/>
      <c r="PCI124" s="150"/>
      <c r="PCJ124" s="150"/>
      <c r="PCK124" s="150"/>
      <c r="PCL124" s="150"/>
      <c r="PCM124" s="150"/>
      <c r="PCN124" s="150"/>
      <c r="PCO124" s="150"/>
      <c r="PCP124" s="150"/>
      <c r="PCQ124" s="150"/>
      <c r="PCR124" s="150"/>
      <c r="PCS124" s="150"/>
      <c r="PCT124" s="150"/>
      <c r="PCU124" s="150"/>
      <c r="PCV124" s="150"/>
      <c r="PCW124" s="150"/>
      <c r="PCX124" s="150"/>
      <c r="PCY124" s="150"/>
      <c r="PCZ124" s="150"/>
      <c r="PDA124" s="150"/>
      <c r="PDB124" s="150"/>
      <c r="PDC124" s="150"/>
      <c r="PDD124" s="150"/>
      <c r="PDE124" s="150"/>
      <c r="PDF124" s="150"/>
      <c r="PDG124" s="150"/>
      <c r="PDH124" s="150"/>
      <c r="PDI124" s="150"/>
      <c r="PDJ124" s="150"/>
      <c r="PDK124" s="150"/>
      <c r="PDL124" s="150"/>
      <c r="PDM124" s="150"/>
      <c r="PDN124" s="150"/>
      <c r="PDO124" s="150"/>
      <c r="PDP124" s="150"/>
      <c r="PDQ124" s="150"/>
      <c r="PDR124" s="150"/>
      <c r="PDS124" s="150"/>
      <c r="PDT124" s="150"/>
      <c r="PDU124" s="150"/>
      <c r="PDV124" s="150"/>
      <c r="PDW124" s="150"/>
      <c r="PDX124" s="150"/>
      <c r="PDY124" s="150"/>
      <c r="PDZ124" s="150"/>
      <c r="PEA124" s="150"/>
      <c r="PEB124" s="150"/>
      <c r="PEC124" s="150"/>
      <c r="PED124" s="150"/>
      <c r="PEE124" s="150"/>
      <c r="PEF124" s="150"/>
      <c r="PEG124" s="150"/>
      <c r="PEH124" s="150"/>
      <c r="PEI124" s="150"/>
      <c r="PEJ124" s="150"/>
      <c r="PEK124" s="150"/>
      <c r="PEL124" s="150"/>
      <c r="PEM124" s="150"/>
      <c r="PEN124" s="150"/>
      <c r="PEO124" s="150"/>
      <c r="PEP124" s="150"/>
      <c r="PEQ124" s="150"/>
      <c r="PER124" s="150"/>
      <c r="PES124" s="150"/>
      <c r="PET124" s="150"/>
      <c r="PEU124" s="150"/>
      <c r="PEV124" s="150"/>
      <c r="PEW124" s="150"/>
      <c r="PEX124" s="150"/>
      <c r="PEY124" s="150"/>
      <c r="PEZ124" s="150"/>
      <c r="PFA124" s="150"/>
      <c r="PFB124" s="150"/>
      <c r="PFC124" s="150"/>
      <c r="PFD124" s="150"/>
      <c r="PFE124" s="150"/>
      <c r="PFF124" s="150"/>
      <c r="PFG124" s="150"/>
      <c r="PFH124" s="150"/>
      <c r="PFI124" s="150"/>
      <c r="PFJ124" s="150"/>
      <c r="PFK124" s="150"/>
      <c r="PFL124" s="150"/>
      <c r="PFM124" s="150"/>
      <c r="PFN124" s="150"/>
      <c r="PFO124" s="150"/>
      <c r="PFP124" s="150"/>
      <c r="PFQ124" s="150"/>
      <c r="PFR124" s="150"/>
      <c r="PFS124" s="150"/>
      <c r="PFT124" s="150"/>
      <c r="PFU124" s="150"/>
      <c r="PFV124" s="150"/>
      <c r="PFW124" s="150"/>
      <c r="PFX124" s="150"/>
      <c r="PFY124" s="150"/>
      <c r="PFZ124" s="150"/>
      <c r="PGA124" s="150"/>
      <c r="PGB124" s="150"/>
      <c r="PGC124" s="150"/>
      <c r="PGD124" s="150"/>
      <c r="PGE124" s="150"/>
      <c r="PGF124" s="150"/>
      <c r="PGG124" s="150"/>
      <c r="PGH124" s="150"/>
      <c r="PGI124" s="150"/>
      <c r="PGJ124" s="150"/>
      <c r="PGK124" s="150"/>
      <c r="PGL124" s="150"/>
      <c r="PGM124" s="150"/>
      <c r="PGN124" s="150"/>
      <c r="PGO124" s="150"/>
      <c r="PGP124" s="150"/>
      <c r="PGQ124" s="150"/>
      <c r="PGR124" s="150"/>
      <c r="PGS124" s="150"/>
      <c r="PGT124" s="150"/>
      <c r="PGU124" s="150"/>
      <c r="PGV124" s="150"/>
      <c r="PGW124" s="150"/>
      <c r="PGX124" s="150"/>
      <c r="PGY124" s="150"/>
      <c r="PGZ124" s="150"/>
      <c r="PHA124" s="150"/>
      <c r="PHB124" s="150"/>
      <c r="PHC124" s="150"/>
      <c r="PHD124" s="150"/>
      <c r="PHE124" s="150"/>
      <c r="PHF124" s="150"/>
      <c r="PHG124" s="150"/>
      <c r="PHH124" s="150"/>
      <c r="PHI124" s="150"/>
      <c r="PHJ124" s="150"/>
      <c r="PHK124" s="150"/>
      <c r="PHL124" s="150"/>
      <c r="PHM124" s="150"/>
      <c r="PHN124" s="150"/>
      <c r="PHO124" s="150"/>
      <c r="PHP124" s="150"/>
      <c r="PHQ124" s="150"/>
      <c r="PHR124" s="150"/>
      <c r="PHS124" s="150"/>
      <c r="PHT124" s="150"/>
      <c r="PHU124" s="150"/>
      <c r="PHV124" s="150"/>
      <c r="PHW124" s="150"/>
      <c r="PHX124" s="150"/>
      <c r="PHY124" s="150"/>
      <c r="PHZ124" s="150"/>
      <c r="PIA124" s="150"/>
      <c r="PIB124" s="150"/>
      <c r="PIC124" s="150"/>
      <c r="PID124" s="150"/>
      <c r="PIE124" s="150"/>
      <c r="PIF124" s="150"/>
      <c r="PIG124" s="150"/>
      <c r="PIH124" s="150"/>
      <c r="PII124" s="150"/>
      <c r="PIJ124" s="150"/>
      <c r="PIK124" s="150"/>
      <c r="PIL124" s="150"/>
      <c r="PIM124" s="150"/>
      <c r="PIN124" s="150"/>
      <c r="PIO124" s="150"/>
      <c r="PIP124" s="150"/>
      <c r="PIQ124" s="150"/>
      <c r="PIR124" s="150"/>
      <c r="PIS124" s="150"/>
      <c r="PIT124" s="150"/>
      <c r="PIU124" s="150"/>
      <c r="PIV124" s="150"/>
      <c r="PIW124" s="150"/>
      <c r="PIX124" s="150"/>
      <c r="PIY124" s="150"/>
      <c r="PIZ124" s="150"/>
      <c r="PJA124" s="150"/>
      <c r="PJB124" s="150"/>
      <c r="PJC124" s="150"/>
      <c r="PJD124" s="150"/>
      <c r="PJE124" s="150"/>
      <c r="PJF124" s="150"/>
      <c r="PJG124" s="150"/>
      <c r="PJH124" s="150"/>
      <c r="PJI124" s="150"/>
      <c r="PJJ124" s="150"/>
      <c r="PJK124" s="150"/>
      <c r="PJL124" s="150"/>
      <c r="PJM124" s="150"/>
      <c r="PJN124" s="150"/>
      <c r="PJO124" s="150"/>
      <c r="PJP124" s="150"/>
      <c r="PJQ124" s="150"/>
      <c r="PJR124" s="150"/>
      <c r="PJS124" s="150"/>
      <c r="PJT124" s="150"/>
      <c r="PJU124" s="150"/>
      <c r="PJV124" s="150"/>
      <c r="PJW124" s="150"/>
      <c r="PJX124" s="150"/>
      <c r="PJY124" s="150"/>
      <c r="PJZ124" s="150"/>
      <c r="PKA124" s="150"/>
      <c r="PKB124" s="150"/>
      <c r="PKC124" s="150"/>
      <c r="PKD124" s="150"/>
      <c r="PKE124" s="150"/>
      <c r="PKF124" s="150"/>
      <c r="PKG124" s="150"/>
      <c r="PKH124" s="150"/>
      <c r="PKI124" s="150"/>
      <c r="PKJ124" s="150"/>
      <c r="PKK124" s="150"/>
      <c r="PKL124" s="150"/>
      <c r="PKM124" s="150"/>
      <c r="PKN124" s="150"/>
      <c r="PKO124" s="150"/>
      <c r="PKP124" s="150"/>
      <c r="PKQ124" s="150"/>
      <c r="PKR124" s="150"/>
      <c r="PKS124" s="150"/>
      <c r="PKT124" s="150"/>
      <c r="PKU124" s="150"/>
      <c r="PKV124" s="150"/>
      <c r="PKW124" s="150"/>
      <c r="PKX124" s="150"/>
      <c r="PKY124" s="150"/>
      <c r="PKZ124" s="150"/>
      <c r="PLA124" s="150"/>
      <c r="PLB124" s="150"/>
      <c r="PLC124" s="150"/>
      <c r="PLD124" s="150"/>
      <c r="PLE124" s="150"/>
      <c r="PLF124" s="150"/>
      <c r="PLG124" s="150"/>
      <c r="PLH124" s="150"/>
      <c r="PLI124" s="150"/>
      <c r="PLJ124" s="150"/>
      <c r="PLK124" s="150"/>
      <c r="PLL124" s="150"/>
      <c r="PLM124" s="150"/>
      <c r="PLN124" s="150"/>
      <c r="PLO124" s="150"/>
      <c r="PLP124" s="150"/>
      <c r="PLQ124" s="150"/>
      <c r="PLR124" s="150"/>
      <c r="PLS124" s="150"/>
      <c r="PLT124" s="150"/>
      <c r="PLU124" s="150"/>
      <c r="PLV124" s="150"/>
      <c r="PLW124" s="150"/>
      <c r="PLX124" s="150"/>
      <c r="PLY124" s="150"/>
      <c r="PLZ124" s="150"/>
      <c r="PMA124" s="150"/>
      <c r="PMB124" s="150"/>
      <c r="PMC124" s="150"/>
      <c r="PMD124" s="150"/>
      <c r="PME124" s="150"/>
      <c r="PMF124" s="150"/>
      <c r="PMG124" s="150"/>
      <c r="PMH124" s="150"/>
      <c r="PMI124" s="150"/>
      <c r="PMJ124" s="150"/>
      <c r="PMK124" s="150"/>
      <c r="PML124" s="150"/>
      <c r="PMM124" s="150"/>
      <c r="PMN124" s="150"/>
      <c r="PMO124" s="150"/>
      <c r="PMP124" s="150"/>
      <c r="PMQ124" s="150"/>
      <c r="PMR124" s="150"/>
      <c r="PMS124" s="150"/>
      <c r="PMT124" s="150"/>
      <c r="PMU124" s="150"/>
      <c r="PMV124" s="150"/>
      <c r="PMW124" s="150"/>
      <c r="PMX124" s="150"/>
      <c r="PMY124" s="150"/>
      <c r="PMZ124" s="150"/>
      <c r="PNA124" s="150"/>
      <c r="PNB124" s="150"/>
      <c r="PNC124" s="150"/>
      <c r="PND124" s="150"/>
      <c r="PNE124" s="150"/>
      <c r="PNF124" s="150"/>
      <c r="PNG124" s="150"/>
      <c r="PNH124" s="150"/>
      <c r="PNI124" s="150"/>
      <c r="PNJ124" s="150"/>
      <c r="PNK124" s="150"/>
      <c r="PNL124" s="150"/>
      <c r="PNM124" s="150"/>
      <c r="PNN124" s="150"/>
      <c r="PNO124" s="150"/>
      <c r="PNP124" s="150"/>
      <c r="PNQ124" s="150"/>
      <c r="PNR124" s="150"/>
      <c r="PNS124" s="150"/>
      <c r="PNT124" s="150"/>
      <c r="PNU124" s="150"/>
      <c r="PNV124" s="150"/>
      <c r="PNW124" s="150"/>
      <c r="PNX124" s="150"/>
      <c r="PNY124" s="150"/>
      <c r="PNZ124" s="150"/>
      <c r="POA124" s="150"/>
      <c r="POB124" s="150"/>
      <c r="POC124" s="150"/>
      <c r="POD124" s="150"/>
      <c r="POE124" s="150"/>
      <c r="POF124" s="150"/>
      <c r="POG124" s="150"/>
      <c r="POH124" s="150"/>
      <c r="POI124" s="150"/>
      <c r="POJ124" s="150"/>
      <c r="POK124" s="150"/>
      <c r="POL124" s="150"/>
      <c r="POM124" s="150"/>
      <c r="PON124" s="150"/>
      <c r="POO124" s="150"/>
      <c r="POP124" s="150"/>
      <c r="POQ124" s="150"/>
      <c r="POR124" s="150"/>
      <c r="POS124" s="150"/>
      <c r="POT124" s="150"/>
      <c r="POU124" s="150"/>
      <c r="POV124" s="150"/>
      <c r="POW124" s="150"/>
      <c r="POX124" s="150"/>
      <c r="POY124" s="150"/>
      <c r="POZ124" s="150"/>
      <c r="PPA124" s="150"/>
      <c r="PPB124" s="150"/>
      <c r="PPC124" s="150"/>
      <c r="PPD124" s="150"/>
      <c r="PPE124" s="150"/>
      <c r="PPF124" s="150"/>
      <c r="PPG124" s="150"/>
      <c r="PPH124" s="150"/>
      <c r="PPI124" s="150"/>
      <c r="PPJ124" s="150"/>
      <c r="PPK124" s="150"/>
      <c r="PPL124" s="150"/>
      <c r="PPM124" s="150"/>
      <c r="PPN124" s="150"/>
      <c r="PPO124" s="150"/>
      <c r="PPP124" s="150"/>
      <c r="PPQ124" s="150"/>
      <c r="PPR124" s="150"/>
      <c r="PPS124" s="150"/>
      <c r="PPT124" s="150"/>
      <c r="PPU124" s="150"/>
      <c r="PPV124" s="150"/>
      <c r="PPW124" s="150"/>
      <c r="PPX124" s="150"/>
      <c r="PPY124" s="150"/>
      <c r="PPZ124" s="150"/>
      <c r="PQA124" s="150"/>
      <c r="PQB124" s="150"/>
      <c r="PQC124" s="150"/>
      <c r="PQD124" s="150"/>
      <c r="PQE124" s="150"/>
      <c r="PQF124" s="150"/>
      <c r="PQG124" s="150"/>
      <c r="PQH124" s="150"/>
      <c r="PQI124" s="150"/>
      <c r="PQJ124" s="150"/>
      <c r="PQK124" s="150"/>
      <c r="PQL124" s="150"/>
      <c r="PQM124" s="150"/>
      <c r="PQN124" s="150"/>
      <c r="PQO124" s="150"/>
      <c r="PQP124" s="150"/>
      <c r="PQQ124" s="150"/>
      <c r="PQR124" s="150"/>
      <c r="PQS124" s="150"/>
      <c r="PQT124" s="150"/>
      <c r="PQU124" s="150"/>
      <c r="PQV124" s="150"/>
      <c r="PQW124" s="150"/>
      <c r="PQX124" s="150"/>
      <c r="PQY124" s="150"/>
      <c r="PQZ124" s="150"/>
      <c r="PRA124" s="150"/>
      <c r="PRB124" s="150"/>
      <c r="PRC124" s="150"/>
      <c r="PRD124" s="150"/>
      <c r="PRE124" s="150"/>
      <c r="PRF124" s="150"/>
      <c r="PRG124" s="150"/>
      <c r="PRH124" s="150"/>
      <c r="PRI124" s="150"/>
      <c r="PRJ124" s="150"/>
      <c r="PRK124" s="150"/>
      <c r="PRL124" s="150"/>
      <c r="PRM124" s="150"/>
      <c r="PRN124" s="150"/>
      <c r="PRO124" s="150"/>
      <c r="PRP124" s="150"/>
      <c r="PRQ124" s="150"/>
      <c r="PRR124" s="150"/>
      <c r="PRS124" s="150"/>
      <c r="PRT124" s="150"/>
      <c r="PRU124" s="150"/>
      <c r="PRV124" s="150"/>
      <c r="PRW124" s="150"/>
      <c r="PRX124" s="150"/>
      <c r="PRY124" s="150"/>
      <c r="PRZ124" s="150"/>
      <c r="PSA124" s="150"/>
      <c r="PSB124" s="150"/>
      <c r="PSC124" s="150"/>
      <c r="PSD124" s="150"/>
      <c r="PSE124" s="150"/>
      <c r="PSF124" s="150"/>
      <c r="PSG124" s="150"/>
      <c r="PSH124" s="150"/>
      <c r="PSI124" s="150"/>
      <c r="PSJ124" s="150"/>
      <c r="PSK124" s="150"/>
      <c r="PSL124" s="150"/>
      <c r="PSM124" s="150"/>
      <c r="PSN124" s="150"/>
      <c r="PSO124" s="150"/>
      <c r="PSP124" s="150"/>
      <c r="PSQ124" s="150"/>
      <c r="PSR124" s="150"/>
      <c r="PSS124" s="150"/>
      <c r="PST124" s="150"/>
      <c r="PSU124" s="150"/>
      <c r="PSV124" s="150"/>
      <c r="PSW124" s="150"/>
      <c r="PSX124" s="150"/>
      <c r="PSY124" s="150"/>
      <c r="PSZ124" s="150"/>
      <c r="PTA124" s="150"/>
      <c r="PTB124" s="150"/>
      <c r="PTC124" s="150"/>
      <c r="PTD124" s="150"/>
      <c r="PTE124" s="150"/>
      <c r="PTF124" s="150"/>
      <c r="PTG124" s="150"/>
      <c r="PTH124" s="150"/>
      <c r="PTI124" s="150"/>
      <c r="PTJ124" s="150"/>
      <c r="PTK124" s="150"/>
      <c r="PTL124" s="150"/>
      <c r="PTM124" s="150"/>
      <c r="PTN124" s="150"/>
      <c r="PTO124" s="150"/>
      <c r="PTP124" s="150"/>
      <c r="PTQ124" s="150"/>
      <c r="PTR124" s="150"/>
      <c r="PTS124" s="150"/>
      <c r="PTT124" s="150"/>
      <c r="PTU124" s="150"/>
      <c r="PTV124" s="150"/>
      <c r="PTW124" s="150"/>
      <c r="PTX124" s="150"/>
      <c r="PTY124" s="150"/>
      <c r="PTZ124" s="150"/>
      <c r="PUA124" s="150"/>
      <c r="PUB124" s="150"/>
      <c r="PUC124" s="150"/>
      <c r="PUD124" s="150"/>
      <c r="PUE124" s="150"/>
      <c r="PUF124" s="150"/>
      <c r="PUG124" s="150"/>
      <c r="PUH124" s="150"/>
      <c r="PUI124" s="150"/>
      <c r="PUJ124" s="150"/>
      <c r="PUK124" s="150"/>
      <c r="PUL124" s="150"/>
      <c r="PUM124" s="150"/>
      <c r="PUN124" s="150"/>
      <c r="PUO124" s="150"/>
      <c r="PUP124" s="150"/>
      <c r="PUQ124" s="150"/>
      <c r="PUR124" s="150"/>
      <c r="PUS124" s="150"/>
      <c r="PUT124" s="150"/>
      <c r="PUU124" s="150"/>
      <c r="PUV124" s="150"/>
      <c r="PUW124" s="150"/>
      <c r="PUX124" s="150"/>
      <c r="PUY124" s="150"/>
      <c r="PUZ124" s="150"/>
      <c r="PVA124" s="150"/>
      <c r="PVB124" s="150"/>
      <c r="PVC124" s="150"/>
      <c r="PVD124" s="150"/>
      <c r="PVE124" s="150"/>
      <c r="PVF124" s="150"/>
      <c r="PVG124" s="150"/>
      <c r="PVH124" s="150"/>
      <c r="PVI124" s="150"/>
      <c r="PVJ124" s="150"/>
      <c r="PVK124" s="150"/>
      <c r="PVL124" s="150"/>
      <c r="PVM124" s="150"/>
      <c r="PVN124" s="150"/>
      <c r="PVO124" s="150"/>
      <c r="PVP124" s="150"/>
      <c r="PVQ124" s="150"/>
      <c r="PVR124" s="150"/>
      <c r="PVS124" s="150"/>
      <c r="PVT124" s="150"/>
      <c r="PVU124" s="150"/>
      <c r="PVV124" s="150"/>
      <c r="PVW124" s="150"/>
      <c r="PVX124" s="150"/>
      <c r="PVY124" s="150"/>
      <c r="PVZ124" s="150"/>
      <c r="PWA124" s="150"/>
      <c r="PWB124" s="150"/>
      <c r="PWC124" s="150"/>
      <c r="PWD124" s="150"/>
      <c r="PWE124" s="150"/>
      <c r="PWF124" s="150"/>
      <c r="PWG124" s="150"/>
      <c r="PWH124" s="150"/>
      <c r="PWI124" s="150"/>
      <c r="PWJ124" s="150"/>
      <c r="PWK124" s="150"/>
      <c r="PWL124" s="150"/>
      <c r="PWM124" s="150"/>
      <c r="PWN124" s="150"/>
      <c r="PWO124" s="150"/>
      <c r="PWP124" s="150"/>
      <c r="PWQ124" s="150"/>
      <c r="PWR124" s="150"/>
      <c r="PWS124" s="150"/>
      <c r="PWT124" s="150"/>
      <c r="PWU124" s="150"/>
      <c r="PWV124" s="150"/>
      <c r="PWW124" s="150"/>
      <c r="PWX124" s="150"/>
      <c r="PWY124" s="150"/>
      <c r="PWZ124" s="150"/>
      <c r="PXA124" s="150"/>
      <c r="PXB124" s="150"/>
      <c r="PXC124" s="150"/>
      <c r="PXD124" s="150"/>
      <c r="PXE124" s="150"/>
      <c r="PXF124" s="150"/>
      <c r="PXG124" s="150"/>
      <c r="PXH124" s="150"/>
      <c r="PXI124" s="150"/>
      <c r="PXJ124" s="150"/>
      <c r="PXK124" s="150"/>
      <c r="PXL124" s="150"/>
      <c r="PXM124" s="150"/>
      <c r="PXN124" s="150"/>
      <c r="PXO124" s="150"/>
      <c r="PXP124" s="150"/>
      <c r="PXQ124" s="150"/>
      <c r="PXR124" s="150"/>
      <c r="PXS124" s="150"/>
      <c r="PXT124" s="150"/>
      <c r="PXU124" s="150"/>
      <c r="PXV124" s="150"/>
      <c r="PXW124" s="150"/>
      <c r="PXX124" s="150"/>
      <c r="PXY124" s="150"/>
      <c r="PXZ124" s="150"/>
      <c r="PYA124" s="150"/>
      <c r="PYB124" s="150"/>
      <c r="PYC124" s="150"/>
      <c r="PYD124" s="150"/>
      <c r="PYE124" s="150"/>
      <c r="PYF124" s="150"/>
      <c r="PYG124" s="150"/>
      <c r="PYH124" s="150"/>
      <c r="PYI124" s="150"/>
      <c r="PYJ124" s="150"/>
      <c r="PYK124" s="150"/>
      <c r="PYL124" s="150"/>
      <c r="PYM124" s="150"/>
      <c r="PYN124" s="150"/>
      <c r="PYO124" s="150"/>
      <c r="PYP124" s="150"/>
      <c r="PYQ124" s="150"/>
      <c r="PYR124" s="150"/>
      <c r="PYS124" s="150"/>
      <c r="PYT124" s="150"/>
      <c r="PYU124" s="150"/>
      <c r="PYV124" s="150"/>
      <c r="PYW124" s="150"/>
      <c r="PYX124" s="150"/>
      <c r="PYY124" s="150"/>
      <c r="PYZ124" s="150"/>
      <c r="PZA124" s="150"/>
      <c r="PZB124" s="150"/>
      <c r="PZC124" s="150"/>
      <c r="PZD124" s="150"/>
      <c r="PZE124" s="150"/>
      <c r="PZF124" s="150"/>
      <c r="PZG124" s="150"/>
      <c r="PZH124" s="150"/>
      <c r="PZI124" s="150"/>
      <c r="PZJ124" s="150"/>
      <c r="PZK124" s="150"/>
      <c r="PZL124" s="150"/>
      <c r="PZM124" s="150"/>
      <c r="PZN124" s="150"/>
      <c r="PZO124" s="150"/>
      <c r="PZP124" s="150"/>
      <c r="PZQ124" s="150"/>
      <c r="PZR124" s="150"/>
      <c r="PZS124" s="150"/>
      <c r="PZT124" s="150"/>
      <c r="PZU124" s="150"/>
      <c r="PZV124" s="150"/>
      <c r="PZW124" s="150"/>
      <c r="PZX124" s="150"/>
      <c r="PZY124" s="150"/>
      <c r="PZZ124" s="150"/>
      <c r="QAA124" s="150"/>
      <c r="QAB124" s="150"/>
      <c r="QAC124" s="150"/>
      <c r="QAD124" s="150"/>
      <c r="QAE124" s="150"/>
      <c r="QAF124" s="150"/>
      <c r="QAG124" s="150"/>
      <c r="QAH124" s="150"/>
      <c r="QAI124" s="150"/>
      <c r="QAJ124" s="150"/>
      <c r="QAK124" s="150"/>
      <c r="QAL124" s="150"/>
      <c r="QAM124" s="150"/>
      <c r="QAN124" s="150"/>
      <c r="QAO124" s="150"/>
      <c r="QAP124" s="150"/>
      <c r="QAQ124" s="150"/>
      <c r="QAR124" s="150"/>
      <c r="QAS124" s="150"/>
      <c r="QAT124" s="150"/>
      <c r="QAU124" s="150"/>
      <c r="QAV124" s="150"/>
      <c r="QAW124" s="150"/>
      <c r="QAX124" s="150"/>
      <c r="QAY124" s="150"/>
      <c r="QAZ124" s="150"/>
      <c r="QBA124" s="150"/>
      <c r="QBB124" s="150"/>
      <c r="QBC124" s="150"/>
      <c r="QBD124" s="150"/>
      <c r="QBE124" s="150"/>
      <c r="QBF124" s="150"/>
      <c r="QBG124" s="150"/>
      <c r="QBH124" s="150"/>
      <c r="QBI124" s="150"/>
      <c r="QBJ124" s="150"/>
      <c r="QBK124" s="150"/>
      <c r="QBL124" s="150"/>
      <c r="QBM124" s="150"/>
      <c r="QBN124" s="150"/>
      <c r="QBO124" s="150"/>
      <c r="QBP124" s="150"/>
      <c r="QBQ124" s="150"/>
      <c r="QBR124" s="150"/>
      <c r="QBS124" s="150"/>
      <c r="QBT124" s="150"/>
      <c r="QBU124" s="150"/>
      <c r="QBV124" s="150"/>
      <c r="QBW124" s="150"/>
      <c r="QBX124" s="150"/>
      <c r="QBY124" s="150"/>
      <c r="QBZ124" s="150"/>
      <c r="QCA124" s="150"/>
      <c r="QCB124" s="150"/>
      <c r="QCC124" s="150"/>
      <c r="QCD124" s="150"/>
      <c r="QCE124" s="150"/>
      <c r="QCF124" s="150"/>
      <c r="QCG124" s="150"/>
      <c r="QCH124" s="150"/>
      <c r="QCI124" s="150"/>
      <c r="QCJ124" s="150"/>
      <c r="QCK124" s="150"/>
      <c r="QCL124" s="150"/>
      <c r="QCM124" s="150"/>
      <c r="QCN124" s="150"/>
      <c r="QCO124" s="150"/>
      <c r="QCP124" s="150"/>
      <c r="QCQ124" s="150"/>
      <c r="QCR124" s="150"/>
      <c r="QCS124" s="150"/>
      <c r="QCT124" s="150"/>
      <c r="QCU124" s="150"/>
      <c r="QCV124" s="150"/>
      <c r="QCW124" s="150"/>
      <c r="QCX124" s="150"/>
      <c r="QCY124" s="150"/>
      <c r="QCZ124" s="150"/>
      <c r="QDA124" s="150"/>
      <c r="QDB124" s="150"/>
      <c r="QDC124" s="150"/>
      <c r="QDD124" s="150"/>
      <c r="QDE124" s="150"/>
      <c r="QDF124" s="150"/>
      <c r="QDG124" s="150"/>
      <c r="QDH124" s="150"/>
      <c r="QDI124" s="150"/>
      <c r="QDJ124" s="150"/>
      <c r="QDK124" s="150"/>
      <c r="QDL124" s="150"/>
      <c r="QDM124" s="150"/>
      <c r="QDN124" s="150"/>
      <c r="QDO124" s="150"/>
      <c r="QDP124" s="150"/>
      <c r="QDQ124" s="150"/>
      <c r="QDR124" s="150"/>
      <c r="QDS124" s="150"/>
      <c r="QDT124" s="150"/>
      <c r="QDU124" s="150"/>
      <c r="QDV124" s="150"/>
      <c r="QDW124" s="150"/>
      <c r="QDX124" s="150"/>
      <c r="QDY124" s="150"/>
      <c r="QDZ124" s="150"/>
      <c r="QEA124" s="150"/>
      <c r="QEB124" s="150"/>
      <c r="QEC124" s="150"/>
      <c r="QED124" s="150"/>
      <c r="QEE124" s="150"/>
      <c r="QEF124" s="150"/>
      <c r="QEG124" s="150"/>
      <c r="QEH124" s="150"/>
      <c r="QEI124" s="150"/>
      <c r="QEJ124" s="150"/>
      <c r="QEK124" s="150"/>
      <c r="QEL124" s="150"/>
      <c r="QEM124" s="150"/>
      <c r="QEN124" s="150"/>
      <c r="QEO124" s="150"/>
      <c r="QEP124" s="150"/>
      <c r="QEQ124" s="150"/>
      <c r="QER124" s="150"/>
      <c r="QES124" s="150"/>
      <c r="QET124" s="150"/>
      <c r="QEU124" s="150"/>
      <c r="QEV124" s="150"/>
      <c r="QEW124" s="150"/>
      <c r="QEX124" s="150"/>
      <c r="QEY124" s="150"/>
      <c r="QEZ124" s="150"/>
      <c r="QFA124" s="150"/>
      <c r="QFB124" s="150"/>
      <c r="QFC124" s="150"/>
      <c r="QFD124" s="150"/>
      <c r="QFE124" s="150"/>
      <c r="QFF124" s="150"/>
      <c r="QFG124" s="150"/>
      <c r="QFH124" s="150"/>
      <c r="QFI124" s="150"/>
      <c r="QFJ124" s="150"/>
      <c r="QFK124" s="150"/>
      <c r="QFL124" s="150"/>
      <c r="QFM124" s="150"/>
      <c r="QFN124" s="150"/>
      <c r="QFO124" s="150"/>
      <c r="QFP124" s="150"/>
      <c r="QFQ124" s="150"/>
      <c r="QFR124" s="150"/>
      <c r="QFS124" s="150"/>
      <c r="QFT124" s="150"/>
      <c r="QFU124" s="150"/>
      <c r="QFV124" s="150"/>
      <c r="QFW124" s="150"/>
      <c r="QFX124" s="150"/>
      <c r="QFY124" s="150"/>
      <c r="QFZ124" s="150"/>
      <c r="QGA124" s="150"/>
      <c r="QGB124" s="150"/>
      <c r="QGC124" s="150"/>
      <c r="QGD124" s="150"/>
      <c r="QGE124" s="150"/>
      <c r="QGF124" s="150"/>
      <c r="QGG124" s="150"/>
      <c r="QGH124" s="150"/>
      <c r="QGI124" s="150"/>
      <c r="QGJ124" s="150"/>
      <c r="QGK124" s="150"/>
      <c r="QGL124" s="150"/>
      <c r="QGM124" s="150"/>
      <c r="QGN124" s="150"/>
      <c r="QGO124" s="150"/>
      <c r="QGP124" s="150"/>
      <c r="QGQ124" s="150"/>
      <c r="QGR124" s="150"/>
      <c r="QGS124" s="150"/>
      <c r="QGT124" s="150"/>
      <c r="QGU124" s="150"/>
      <c r="QGV124" s="150"/>
      <c r="QGW124" s="150"/>
      <c r="QGX124" s="150"/>
      <c r="QGY124" s="150"/>
      <c r="QGZ124" s="150"/>
      <c r="QHA124" s="150"/>
      <c r="QHB124" s="150"/>
      <c r="QHC124" s="150"/>
      <c r="QHD124" s="150"/>
      <c r="QHE124" s="150"/>
      <c r="QHF124" s="150"/>
      <c r="QHG124" s="150"/>
      <c r="QHH124" s="150"/>
      <c r="QHI124" s="150"/>
      <c r="QHJ124" s="150"/>
      <c r="QHK124" s="150"/>
      <c r="QHL124" s="150"/>
      <c r="QHM124" s="150"/>
      <c r="QHN124" s="150"/>
      <c r="QHO124" s="150"/>
      <c r="QHP124" s="150"/>
      <c r="QHQ124" s="150"/>
      <c r="QHR124" s="150"/>
      <c r="QHS124" s="150"/>
      <c r="QHT124" s="150"/>
      <c r="QHU124" s="150"/>
      <c r="QHV124" s="150"/>
      <c r="QHW124" s="150"/>
      <c r="QHX124" s="150"/>
      <c r="QHY124" s="150"/>
      <c r="QHZ124" s="150"/>
      <c r="QIA124" s="150"/>
      <c r="QIB124" s="150"/>
      <c r="QIC124" s="150"/>
      <c r="QID124" s="150"/>
      <c r="QIE124" s="150"/>
      <c r="QIF124" s="150"/>
      <c r="QIG124" s="150"/>
      <c r="QIH124" s="150"/>
      <c r="QII124" s="150"/>
      <c r="QIJ124" s="150"/>
      <c r="QIK124" s="150"/>
      <c r="QIL124" s="150"/>
      <c r="QIM124" s="150"/>
      <c r="QIN124" s="150"/>
      <c r="QIO124" s="150"/>
      <c r="QIP124" s="150"/>
      <c r="QIQ124" s="150"/>
      <c r="QIR124" s="150"/>
      <c r="QIS124" s="150"/>
      <c r="QIT124" s="150"/>
      <c r="QIU124" s="150"/>
      <c r="QIV124" s="150"/>
      <c r="QIW124" s="150"/>
      <c r="QIX124" s="150"/>
      <c r="QIY124" s="150"/>
      <c r="QIZ124" s="150"/>
      <c r="QJA124" s="150"/>
      <c r="QJB124" s="150"/>
      <c r="QJC124" s="150"/>
      <c r="QJD124" s="150"/>
      <c r="QJE124" s="150"/>
      <c r="QJF124" s="150"/>
      <c r="QJG124" s="150"/>
      <c r="QJH124" s="150"/>
      <c r="QJI124" s="150"/>
      <c r="QJJ124" s="150"/>
      <c r="QJK124" s="150"/>
      <c r="QJL124" s="150"/>
      <c r="QJM124" s="150"/>
      <c r="QJN124" s="150"/>
      <c r="QJO124" s="150"/>
      <c r="QJP124" s="150"/>
      <c r="QJQ124" s="150"/>
      <c r="QJR124" s="150"/>
      <c r="QJS124" s="150"/>
      <c r="QJT124" s="150"/>
      <c r="QJU124" s="150"/>
      <c r="QJV124" s="150"/>
      <c r="QJW124" s="150"/>
      <c r="QJX124" s="150"/>
      <c r="QJY124" s="150"/>
      <c r="QJZ124" s="150"/>
      <c r="QKA124" s="150"/>
      <c r="QKB124" s="150"/>
      <c r="QKC124" s="150"/>
      <c r="QKD124" s="150"/>
      <c r="QKE124" s="150"/>
      <c r="QKF124" s="150"/>
      <c r="QKG124" s="150"/>
      <c r="QKH124" s="150"/>
      <c r="QKI124" s="150"/>
      <c r="QKJ124" s="150"/>
      <c r="QKK124" s="150"/>
      <c r="QKL124" s="150"/>
      <c r="QKM124" s="150"/>
      <c r="QKN124" s="150"/>
      <c r="QKO124" s="150"/>
      <c r="QKP124" s="150"/>
      <c r="QKQ124" s="150"/>
      <c r="QKR124" s="150"/>
      <c r="QKS124" s="150"/>
      <c r="QKT124" s="150"/>
      <c r="QKU124" s="150"/>
      <c r="QKV124" s="150"/>
      <c r="QKW124" s="150"/>
      <c r="QKX124" s="150"/>
      <c r="QKY124" s="150"/>
      <c r="QKZ124" s="150"/>
      <c r="QLA124" s="150"/>
      <c r="QLB124" s="150"/>
      <c r="QLC124" s="150"/>
      <c r="QLD124" s="150"/>
      <c r="QLE124" s="150"/>
      <c r="QLF124" s="150"/>
      <c r="QLG124" s="150"/>
      <c r="QLH124" s="150"/>
      <c r="QLI124" s="150"/>
      <c r="QLJ124" s="150"/>
      <c r="QLK124" s="150"/>
      <c r="QLL124" s="150"/>
      <c r="QLM124" s="150"/>
      <c r="QLN124" s="150"/>
      <c r="QLO124" s="150"/>
      <c r="QLP124" s="150"/>
      <c r="QLQ124" s="150"/>
      <c r="QLR124" s="150"/>
      <c r="QLS124" s="150"/>
      <c r="QLT124" s="150"/>
      <c r="QLU124" s="150"/>
      <c r="QLV124" s="150"/>
      <c r="QLW124" s="150"/>
      <c r="QLX124" s="150"/>
      <c r="QLY124" s="150"/>
      <c r="QLZ124" s="150"/>
      <c r="QMA124" s="150"/>
      <c r="QMB124" s="150"/>
      <c r="QMC124" s="150"/>
      <c r="QMD124" s="150"/>
      <c r="QME124" s="150"/>
      <c r="QMF124" s="150"/>
      <c r="QMG124" s="150"/>
      <c r="QMH124" s="150"/>
      <c r="QMI124" s="150"/>
      <c r="QMJ124" s="150"/>
      <c r="QMK124" s="150"/>
      <c r="QML124" s="150"/>
      <c r="QMM124" s="150"/>
      <c r="QMN124" s="150"/>
      <c r="QMO124" s="150"/>
      <c r="QMP124" s="150"/>
      <c r="QMQ124" s="150"/>
      <c r="QMR124" s="150"/>
      <c r="QMS124" s="150"/>
      <c r="QMT124" s="150"/>
      <c r="QMU124" s="150"/>
      <c r="QMV124" s="150"/>
      <c r="QMW124" s="150"/>
      <c r="QMX124" s="150"/>
      <c r="QMY124" s="150"/>
      <c r="QMZ124" s="150"/>
      <c r="QNA124" s="150"/>
      <c r="QNB124" s="150"/>
      <c r="QNC124" s="150"/>
      <c r="QND124" s="150"/>
      <c r="QNE124" s="150"/>
      <c r="QNF124" s="150"/>
      <c r="QNG124" s="150"/>
      <c r="QNH124" s="150"/>
      <c r="QNI124" s="150"/>
      <c r="QNJ124" s="150"/>
      <c r="QNK124" s="150"/>
      <c r="QNL124" s="150"/>
      <c r="QNM124" s="150"/>
      <c r="QNN124" s="150"/>
      <c r="QNO124" s="150"/>
      <c r="QNP124" s="150"/>
      <c r="QNQ124" s="150"/>
      <c r="QNR124" s="150"/>
      <c r="QNS124" s="150"/>
      <c r="QNT124" s="150"/>
      <c r="QNU124" s="150"/>
      <c r="QNV124" s="150"/>
      <c r="QNW124" s="150"/>
      <c r="QNX124" s="150"/>
      <c r="QNY124" s="150"/>
      <c r="QNZ124" s="150"/>
      <c r="QOA124" s="150"/>
      <c r="QOB124" s="150"/>
      <c r="QOC124" s="150"/>
      <c r="QOD124" s="150"/>
      <c r="QOE124" s="150"/>
      <c r="QOF124" s="150"/>
      <c r="QOG124" s="150"/>
      <c r="QOH124" s="150"/>
      <c r="QOI124" s="150"/>
      <c r="QOJ124" s="150"/>
      <c r="QOK124" s="150"/>
      <c r="QOL124" s="150"/>
      <c r="QOM124" s="150"/>
      <c r="QON124" s="150"/>
      <c r="QOO124" s="150"/>
      <c r="QOP124" s="150"/>
      <c r="QOQ124" s="150"/>
      <c r="QOR124" s="150"/>
      <c r="QOS124" s="150"/>
      <c r="QOT124" s="150"/>
      <c r="QOU124" s="150"/>
      <c r="QOV124" s="150"/>
      <c r="QOW124" s="150"/>
      <c r="QOX124" s="150"/>
      <c r="QOY124" s="150"/>
      <c r="QOZ124" s="150"/>
      <c r="QPA124" s="150"/>
      <c r="QPB124" s="150"/>
      <c r="QPC124" s="150"/>
      <c r="QPD124" s="150"/>
      <c r="QPE124" s="150"/>
      <c r="QPF124" s="150"/>
      <c r="QPG124" s="150"/>
      <c r="QPH124" s="150"/>
      <c r="QPI124" s="150"/>
      <c r="QPJ124" s="150"/>
      <c r="QPK124" s="150"/>
      <c r="QPL124" s="150"/>
      <c r="QPM124" s="150"/>
      <c r="QPN124" s="150"/>
      <c r="QPO124" s="150"/>
      <c r="QPP124" s="150"/>
      <c r="QPQ124" s="150"/>
      <c r="QPR124" s="150"/>
      <c r="QPS124" s="150"/>
      <c r="QPT124" s="150"/>
      <c r="QPU124" s="150"/>
      <c r="QPV124" s="150"/>
      <c r="QPW124" s="150"/>
      <c r="QPX124" s="150"/>
      <c r="QPY124" s="150"/>
      <c r="QPZ124" s="150"/>
      <c r="QQA124" s="150"/>
      <c r="QQB124" s="150"/>
      <c r="QQC124" s="150"/>
      <c r="QQD124" s="150"/>
      <c r="QQE124" s="150"/>
      <c r="QQF124" s="150"/>
      <c r="QQG124" s="150"/>
      <c r="QQH124" s="150"/>
      <c r="QQI124" s="150"/>
      <c r="QQJ124" s="150"/>
      <c r="QQK124" s="150"/>
      <c r="QQL124" s="150"/>
      <c r="QQM124" s="150"/>
      <c r="QQN124" s="150"/>
      <c r="QQO124" s="150"/>
      <c r="QQP124" s="150"/>
      <c r="QQQ124" s="150"/>
      <c r="QQR124" s="150"/>
      <c r="QQS124" s="150"/>
      <c r="QQT124" s="150"/>
      <c r="QQU124" s="150"/>
      <c r="QQV124" s="150"/>
      <c r="QQW124" s="150"/>
      <c r="QQX124" s="150"/>
      <c r="QQY124" s="150"/>
      <c r="QQZ124" s="150"/>
      <c r="QRA124" s="150"/>
      <c r="QRB124" s="150"/>
      <c r="QRC124" s="150"/>
      <c r="QRD124" s="150"/>
      <c r="QRE124" s="150"/>
      <c r="QRF124" s="150"/>
      <c r="QRG124" s="150"/>
      <c r="QRH124" s="150"/>
      <c r="QRI124" s="150"/>
      <c r="QRJ124" s="150"/>
      <c r="QRK124" s="150"/>
      <c r="QRL124" s="150"/>
      <c r="QRM124" s="150"/>
      <c r="QRN124" s="150"/>
      <c r="QRO124" s="150"/>
      <c r="QRP124" s="150"/>
      <c r="QRQ124" s="150"/>
      <c r="QRR124" s="150"/>
      <c r="QRS124" s="150"/>
      <c r="QRT124" s="150"/>
      <c r="QRU124" s="150"/>
      <c r="QRV124" s="150"/>
      <c r="QRW124" s="150"/>
      <c r="QRX124" s="150"/>
      <c r="QRY124" s="150"/>
      <c r="QRZ124" s="150"/>
      <c r="QSA124" s="150"/>
      <c r="QSB124" s="150"/>
      <c r="QSC124" s="150"/>
      <c r="QSD124" s="150"/>
      <c r="QSE124" s="150"/>
      <c r="QSF124" s="150"/>
      <c r="QSG124" s="150"/>
      <c r="QSH124" s="150"/>
      <c r="QSI124" s="150"/>
      <c r="QSJ124" s="150"/>
      <c r="QSK124" s="150"/>
      <c r="QSL124" s="150"/>
      <c r="QSM124" s="150"/>
      <c r="QSN124" s="150"/>
      <c r="QSO124" s="150"/>
      <c r="QSP124" s="150"/>
      <c r="QSQ124" s="150"/>
      <c r="QSR124" s="150"/>
      <c r="QSS124" s="150"/>
      <c r="QST124" s="150"/>
      <c r="QSU124" s="150"/>
      <c r="QSV124" s="150"/>
      <c r="QSW124" s="150"/>
      <c r="QSX124" s="150"/>
      <c r="QSY124" s="150"/>
      <c r="QSZ124" s="150"/>
      <c r="QTA124" s="150"/>
      <c r="QTB124" s="150"/>
      <c r="QTC124" s="150"/>
      <c r="QTD124" s="150"/>
      <c r="QTE124" s="150"/>
      <c r="QTF124" s="150"/>
      <c r="QTG124" s="150"/>
      <c r="QTH124" s="150"/>
      <c r="QTI124" s="150"/>
      <c r="QTJ124" s="150"/>
      <c r="QTK124" s="150"/>
      <c r="QTL124" s="150"/>
      <c r="QTM124" s="150"/>
      <c r="QTN124" s="150"/>
      <c r="QTO124" s="150"/>
      <c r="QTP124" s="150"/>
      <c r="QTQ124" s="150"/>
      <c r="QTR124" s="150"/>
      <c r="QTS124" s="150"/>
      <c r="QTT124" s="150"/>
      <c r="QTU124" s="150"/>
      <c r="QTV124" s="150"/>
      <c r="QTW124" s="150"/>
      <c r="QTX124" s="150"/>
      <c r="QTY124" s="150"/>
      <c r="QTZ124" s="150"/>
      <c r="QUA124" s="150"/>
      <c r="QUB124" s="150"/>
      <c r="QUC124" s="150"/>
      <c r="QUD124" s="150"/>
      <c r="QUE124" s="150"/>
      <c r="QUF124" s="150"/>
      <c r="QUG124" s="150"/>
      <c r="QUH124" s="150"/>
      <c r="QUI124" s="150"/>
      <c r="QUJ124" s="150"/>
      <c r="QUK124" s="150"/>
      <c r="QUL124" s="150"/>
      <c r="QUM124" s="150"/>
      <c r="QUN124" s="150"/>
      <c r="QUO124" s="150"/>
      <c r="QUP124" s="150"/>
      <c r="QUQ124" s="150"/>
      <c r="QUR124" s="150"/>
      <c r="QUS124" s="150"/>
      <c r="QUT124" s="150"/>
      <c r="QUU124" s="150"/>
      <c r="QUV124" s="150"/>
      <c r="QUW124" s="150"/>
      <c r="QUX124" s="150"/>
      <c r="QUY124" s="150"/>
      <c r="QUZ124" s="150"/>
      <c r="QVA124" s="150"/>
      <c r="QVB124" s="150"/>
      <c r="QVC124" s="150"/>
      <c r="QVD124" s="150"/>
      <c r="QVE124" s="150"/>
      <c r="QVF124" s="150"/>
      <c r="QVG124" s="150"/>
      <c r="QVH124" s="150"/>
      <c r="QVI124" s="150"/>
      <c r="QVJ124" s="150"/>
      <c r="QVK124" s="150"/>
      <c r="QVL124" s="150"/>
      <c r="QVM124" s="150"/>
      <c r="QVN124" s="150"/>
      <c r="QVO124" s="150"/>
      <c r="QVP124" s="150"/>
      <c r="QVQ124" s="150"/>
      <c r="QVR124" s="150"/>
      <c r="QVS124" s="150"/>
      <c r="QVT124" s="150"/>
      <c r="QVU124" s="150"/>
      <c r="QVV124" s="150"/>
      <c r="QVW124" s="150"/>
      <c r="QVX124" s="150"/>
      <c r="QVY124" s="150"/>
      <c r="QVZ124" s="150"/>
      <c r="QWA124" s="150"/>
      <c r="QWB124" s="150"/>
      <c r="QWC124" s="150"/>
      <c r="QWD124" s="150"/>
      <c r="QWE124" s="150"/>
      <c r="QWF124" s="150"/>
      <c r="QWG124" s="150"/>
      <c r="QWH124" s="150"/>
      <c r="QWI124" s="150"/>
      <c r="QWJ124" s="150"/>
      <c r="QWK124" s="150"/>
      <c r="QWL124" s="150"/>
      <c r="QWM124" s="150"/>
      <c r="QWN124" s="150"/>
      <c r="QWO124" s="150"/>
      <c r="QWP124" s="150"/>
      <c r="QWQ124" s="150"/>
      <c r="QWR124" s="150"/>
      <c r="QWS124" s="150"/>
      <c r="QWT124" s="150"/>
      <c r="QWU124" s="150"/>
      <c r="QWV124" s="150"/>
      <c r="QWW124" s="150"/>
      <c r="QWX124" s="150"/>
      <c r="QWY124" s="150"/>
      <c r="QWZ124" s="150"/>
      <c r="QXA124" s="150"/>
      <c r="QXB124" s="150"/>
      <c r="QXC124" s="150"/>
      <c r="QXD124" s="150"/>
      <c r="QXE124" s="150"/>
      <c r="QXF124" s="150"/>
      <c r="QXG124" s="150"/>
      <c r="QXH124" s="150"/>
      <c r="QXI124" s="150"/>
      <c r="QXJ124" s="150"/>
      <c r="QXK124" s="150"/>
      <c r="QXL124" s="150"/>
      <c r="QXM124" s="150"/>
      <c r="QXN124" s="150"/>
      <c r="QXO124" s="150"/>
      <c r="QXP124" s="150"/>
      <c r="QXQ124" s="150"/>
      <c r="QXR124" s="150"/>
      <c r="QXS124" s="150"/>
      <c r="QXT124" s="150"/>
      <c r="QXU124" s="150"/>
      <c r="QXV124" s="150"/>
      <c r="QXW124" s="150"/>
      <c r="QXX124" s="150"/>
      <c r="QXY124" s="150"/>
      <c r="QXZ124" s="150"/>
      <c r="QYA124" s="150"/>
      <c r="QYB124" s="150"/>
      <c r="QYC124" s="150"/>
      <c r="QYD124" s="150"/>
      <c r="QYE124" s="150"/>
      <c r="QYF124" s="150"/>
      <c r="QYG124" s="150"/>
      <c r="QYH124" s="150"/>
      <c r="QYI124" s="150"/>
      <c r="QYJ124" s="150"/>
      <c r="QYK124" s="150"/>
      <c r="QYL124" s="150"/>
      <c r="QYM124" s="150"/>
      <c r="QYN124" s="150"/>
      <c r="QYO124" s="150"/>
      <c r="QYP124" s="150"/>
      <c r="QYQ124" s="150"/>
      <c r="QYR124" s="150"/>
      <c r="QYS124" s="150"/>
      <c r="QYT124" s="150"/>
      <c r="QYU124" s="150"/>
      <c r="QYV124" s="150"/>
      <c r="QYW124" s="150"/>
      <c r="QYX124" s="150"/>
      <c r="QYY124" s="150"/>
      <c r="QYZ124" s="150"/>
      <c r="QZA124" s="150"/>
      <c r="QZB124" s="150"/>
      <c r="QZC124" s="150"/>
      <c r="QZD124" s="150"/>
      <c r="QZE124" s="150"/>
      <c r="QZF124" s="150"/>
      <c r="QZG124" s="150"/>
      <c r="QZH124" s="150"/>
      <c r="QZI124" s="150"/>
      <c r="QZJ124" s="150"/>
      <c r="QZK124" s="150"/>
      <c r="QZL124" s="150"/>
      <c r="QZM124" s="150"/>
      <c r="QZN124" s="150"/>
      <c r="QZO124" s="150"/>
      <c r="QZP124" s="150"/>
      <c r="QZQ124" s="150"/>
      <c r="QZR124" s="150"/>
      <c r="QZS124" s="150"/>
      <c r="QZT124" s="150"/>
      <c r="QZU124" s="150"/>
      <c r="QZV124" s="150"/>
      <c r="QZW124" s="150"/>
      <c r="QZX124" s="150"/>
      <c r="QZY124" s="150"/>
      <c r="QZZ124" s="150"/>
      <c r="RAA124" s="150"/>
      <c r="RAB124" s="150"/>
      <c r="RAC124" s="150"/>
      <c r="RAD124" s="150"/>
      <c r="RAE124" s="150"/>
      <c r="RAF124" s="150"/>
      <c r="RAG124" s="150"/>
      <c r="RAH124" s="150"/>
      <c r="RAI124" s="150"/>
      <c r="RAJ124" s="150"/>
      <c r="RAK124" s="150"/>
      <c r="RAL124" s="150"/>
      <c r="RAM124" s="150"/>
      <c r="RAN124" s="150"/>
      <c r="RAO124" s="150"/>
      <c r="RAP124" s="150"/>
      <c r="RAQ124" s="150"/>
      <c r="RAR124" s="150"/>
      <c r="RAS124" s="150"/>
      <c r="RAT124" s="150"/>
      <c r="RAU124" s="150"/>
      <c r="RAV124" s="150"/>
      <c r="RAW124" s="150"/>
      <c r="RAX124" s="150"/>
      <c r="RAY124" s="150"/>
      <c r="RAZ124" s="150"/>
      <c r="RBA124" s="150"/>
      <c r="RBB124" s="150"/>
      <c r="RBC124" s="150"/>
      <c r="RBD124" s="150"/>
      <c r="RBE124" s="150"/>
      <c r="RBF124" s="150"/>
      <c r="RBG124" s="150"/>
      <c r="RBH124" s="150"/>
      <c r="RBI124" s="150"/>
      <c r="RBJ124" s="150"/>
      <c r="RBK124" s="150"/>
      <c r="RBL124" s="150"/>
      <c r="RBM124" s="150"/>
      <c r="RBN124" s="150"/>
      <c r="RBO124" s="150"/>
      <c r="RBP124" s="150"/>
      <c r="RBQ124" s="150"/>
      <c r="RBR124" s="150"/>
      <c r="RBS124" s="150"/>
      <c r="RBT124" s="150"/>
      <c r="RBU124" s="150"/>
      <c r="RBV124" s="150"/>
      <c r="RBW124" s="150"/>
      <c r="RBX124" s="150"/>
      <c r="RBY124" s="150"/>
      <c r="RBZ124" s="150"/>
      <c r="RCA124" s="150"/>
      <c r="RCB124" s="150"/>
      <c r="RCC124" s="150"/>
      <c r="RCD124" s="150"/>
      <c r="RCE124" s="150"/>
      <c r="RCF124" s="150"/>
      <c r="RCG124" s="150"/>
      <c r="RCH124" s="150"/>
      <c r="RCI124" s="150"/>
      <c r="RCJ124" s="150"/>
      <c r="RCK124" s="150"/>
      <c r="RCL124" s="150"/>
      <c r="RCM124" s="150"/>
      <c r="RCN124" s="150"/>
      <c r="RCO124" s="150"/>
      <c r="RCP124" s="150"/>
      <c r="RCQ124" s="150"/>
      <c r="RCR124" s="150"/>
      <c r="RCS124" s="150"/>
      <c r="RCT124" s="150"/>
      <c r="RCU124" s="150"/>
      <c r="RCV124" s="150"/>
      <c r="RCW124" s="150"/>
      <c r="RCX124" s="150"/>
      <c r="RCY124" s="150"/>
      <c r="RCZ124" s="150"/>
      <c r="RDA124" s="150"/>
      <c r="RDB124" s="150"/>
      <c r="RDC124" s="150"/>
      <c r="RDD124" s="150"/>
      <c r="RDE124" s="150"/>
      <c r="RDF124" s="150"/>
      <c r="RDG124" s="150"/>
      <c r="RDH124" s="150"/>
      <c r="RDI124" s="150"/>
      <c r="RDJ124" s="150"/>
      <c r="RDK124" s="150"/>
      <c r="RDL124" s="150"/>
      <c r="RDM124" s="150"/>
      <c r="RDN124" s="150"/>
      <c r="RDO124" s="150"/>
      <c r="RDP124" s="150"/>
      <c r="RDQ124" s="150"/>
      <c r="RDR124" s="150"/>
      <c r="RDS124" s="150"/>
      <c r="RDT124" s="150"/>
      <c r="RDU124" s="150"/>
      <c r="RDV124" s="150"/>
      <c r="RDW124" s="150"/>
      <c r="RDX124" s="150"/>
      <c r="RDY124" s="150"/>
      <c r="RDZ124" s="150"/>
      <c r="REA124" s="150"/>
      <c r="REB124" s="150"/>
      <c r="REC124" s="150"/>
      <c r="RED124" s="150"/>
      <c r="REE124" s="150"/>
      <c r="REF124" s="150"/>
      <c r="REG124" s="150"/>
      <c r="REH124" s="150"/>
      <c r="REI124" s="150"/>
      <c r="REJ124" s="150"/>
      <c r="REK124" s="150"/>
      <c r="REL124" s="150"/>
      <c r="REM124" s="150"/>
      <c r="REN124" s="150"/>
      <c r="REO124" s="150"/>
      <c r="REP124" s="150"/>
      <c r="REQ124" s="150"/>
      <c r="RER124" s="150"/>
      <c r="RES124" s="150"/>
      <c r="RET124" s="150"/>
      <c r="REU124" s="150"/>
      <c r="REV124" s="150"/>
      <c r="REW124" s="150"/>
      <c r="REX124" s="150"/>
      <c r="REY124" s="150"/>
      <c r="REZ124" s="150"/>
      <c r="RFA124" s="150"/>
      <c r="RFB124" s="150"/>
      <c r="RFC124" s="150"/>
      <c r="RFD124" s="150"/>
      <c r="RFE124" s="150"/>
      <c r="RFF124" s="150"/>
      <c r="RFG124" s="150"/>
      <c r="RFH124" s="150"/>
      <c r="RFI124" s="150"/>
      <c r="RFJ124" s="150"/>
      <c r="RFK124" s="150"/>
      <c r="RFL124" s="150"/>
      <c r="RFM124" s="150"/>
      <c r="RFN124" s="150"/>
      <c r="RFO124" s="150"/>
      <c r="RFP124" s="150"/>
      <c r="RFQ124" s="150"/>
      <c r="RFR124" s="150"/>
      <c r="RFS124" s="150"/>
      <c r="RFT124" s="150"/>
      <c r="RFU124" s="150"/>
      <c r="RFV124" s="150"/>
      <c r="RFW124" s="150"/>
      <c r="RFX124" s="150"/>
      <c r="RFY124" s="150"/>
      <c r="RFZ124" s="150"/>
      <c r="RGA124" s="150"/>
      <c r="RGB124" s="150"/>
      <c r="RGC124" s="150"/>
      <c r="RGD124" s="150"/>
      <c r="RGE124" s="150"/>
      <c r="RGF124" s="150"/>
      <c r="RGG124" s="150"/>
      <c r="RGH124" s="150"/>
      <c r="RGI124" s="150"/>
      <c r="RGJ124" s="150"/>
      <c r="RGK124" s="150"/>
      <c r="RGL124" s="150"/>
      <c r="RGM124" s="150"/>
      <c r="RGN124" s="150"/>
      <c r="RGO124" s="150"/>
      <c r="RGP124" s="150"/>
      <c r="RGQ124" s="150"/>
      <c r="RGR124" s="150"/>
      <c r="RGS124" s="150"/>
      <c r="RGT124" s="150"/>
      <c r="RGU124" s="150"/>
      <c r="RGV124" s="150"/>
      <c r="RGW124" s="150"/>
      <c r="RGX124" s="150"/>
      <c r="RGY124" s="150"/>
      <c r="RGZ124" s="150"/>
      <c r="RHA124" s="150"/>
      <c r="RHB124" s="150"/>
      <c r="RHC124" s="150"/>
      <c r="RHD124" s="150"/>
      <c r="RHE124" s="150"/>
      <c r="RHF124" s="150"/>
      <c r="RHG124" s="150"/>
      <c r="RHH124" s="150"/>
      <c r="RHI124" s="150"/>
      <c r="RHJ124" s="150"/>
      <c r="RHK124" s="150"/>
      <c r="RHL124" s="150"/>
      <c r="RHM124" s="150"/>
      <c r="RHN124" s="150"/>
      <c r="RHO124" s="150"/>
      <c r="RHP124" s="150"/>
      <c r="RHQ124" s="150"/>
      <c r="RHR124" s="150"/>
      <c r="RHS124" s="150"/>
      <c r="RHT124" s="150"/>
      <c r="RHU124" s="150"/>
      <c r="RHV124" s="150"/>
      <c r="RHW124" s="150"/>
      <c r="RHX124" s="150"/>
      <c r="RHY124" s="150"/>
      <c r="RHZ124" s="150"/>
      <c r="RIA124" s="150"/>
      <c r="RIB124" s="150"/>
      <c r="RIC124" s="150"/>
      <c r="RID124" s="150"/>
      <c r="RIE124" s="150"/>
      <c r="RIF124" s="150"/>
      <c r="RIG124" s="150"/>
      <c r="RIH124" s="150"/>
      <c r="RII124" s="150"/>
      <c r="RIJ124" s="150"/>
      <c r="RIK124" s="150"/>
      <c r="RIL124" s="150"/>
      <c r="RIM124" s="150"/>
      <c r="RIN124" s="150"/>
      <c r="RIO124" s="150"/>
      <c r="RIP124" s="150"/>
      <c r="RIQ124" s="150"/>
      <c r="RIR124" s="150"/>
      <c r="RIS124" s="150"/>
      <c r="RIT124" s="150"/>
      <c r="RIU124" s="150"/>
      <c r="RIV124" s="150"/>
      <c r="RIW124" s="150"/>
      <c r="RIX124" s="150"/>
      <c r="RIY124" s="150"/>
      <c r="RIZ124" s="150"/>
      <c r="RJA124" s="150"/>
      <c r="RJB124" s="150"/>
      <c r="RJC124" s="150"/>
      <c r="RJD124" s="150"/>
      <c r="RJE124" s="150"/>
      <c r="RJF124" s="150"/>
      <c r="RJG124" s="150"/>
      <c r="RJH124" s="150"/>
      <c r="RJI124" s="150"/>
      <c r="RJJ124" s="150"/>
      <c r="RJK124" s="150"/>
      <c r="RJL124" s="150"/>
      <c r="RJM124" s="150"/>
      <c r="RJN124" s="150"/>
      <c r="RJO124" s="150"/>
      <c r="RJP124" s="150"/>
      <c r="RJQ124" s="150"/>
      <c r="RJR124" s="150"/>
      <c r="RJS124" s="150"/>
      <c r="RJT124" s="150"/>
      <c r="RJU124" s="150"/>
      <c r="RJV124" s="150"/>
      <c r="RJW124" s="150"/>
      <c r="RJX124" s="150"/>
      <c r="RJY124" s="150"/>
      <c r="RJZ124" s="150"/>
      <c r="RKA124" s="150"/>
      <c r="RKB124" s="150"/>
      <c r="RKC124" s="150"/>
      <c r="RKD124" s="150"/>
      <c r="RKE124" s="150"/>
      <c r="RKF124" s="150"/>
      <c r="RKG124" s="150"/>
      <c r="RKH124" s="150"/>
      <c r="RKI124" s="150"/>
      <c r="RKJ124" s="150"/>
      <c r="RKK124" s="150"/>
      <c r="RKL124" s="150"/>
      <c r="RKM124" s="150"/>
      <c r="RKN124" s="150"/>
      <c r="RKO124" s="150"/>
      <c r="RKP124" s="150"/>
      <c r="RKQ124" s="150"/>
      <c r="RKR124" s="150"/>
      <c r="RKS124" s="150"/>
      <c r="RKT124" s="150"/>
      <c r="RKU124" s="150"/>
      <c r="RKV124" s="150"/>
      <c r="RKW124" s="150"/>
      <c r="RKX124" s="150"/>
      <c r="RKY124" s="150"/>
      <c r="RKZ124" s="150"/>
      <c r="RLA124" s="150"/>
      <c r="RLB124" s="150"/>
      <c r="RLC124" s="150"/>
      <c r="RLD124" s="150"/>
      <c r="RLE124" s="150"/>
      <c r="RLF124" s="150"/>
      <c r="RLG124" s="150"/>
      <c r="RLH124" s="150"/>
      <c r="RLI124" s="150"/>
      <c r="RLJ124" s="150"/>
      <c r="RLK124" s="150"/>
      <c r="RLL124" s="150"/>
      <c r="RLM124" s="150"/>
      <c r="RLN124" s="150"/>
      <c r="RLO124" s="150"/>
      <c r="RLP124" s="150"/>
      <c r="RLQ124" s="150"/>
      <c r="RLR124" s="150"/>
      <c r="RLS124" s="150"/>
      <c r="RLT124" s="150"/>
      <c r="RLU124" s="150"/>
      <c r="RLV124" s="150"/>
      <c r="RLW124" s="150"/>
      <c r="RLX124" s="150"/>
      <c r="RLY124" s="150"/>
      <c r="RLZ124" s="150"/>
      <c r="RMA124" s="150"/>
      <c r="RMB124" s="150"/>
      <c r="RMC124" s="150"/>
      <c r="RMD124" s="150"/>
      <c r="RME124" s="150"/>
      <c r="RMF124" s="150"/>
      <c r="RMG124" s="150"/>
      <c r="RMH124" s="150"/>
      <c r="RMI124" s="150"/>
      <c r="RMJ124" s="150"/>
      <c r="RMK124" s="150"/>
      <c r="RML124" s="150"/>
      <c r="RMM124" s="150"/>
      <c r="RMN124" s="150"/>
      <c r="RMO124" s="150"/>
      <c r="RMP124" s="150"/>
      <c r="RMQ124" s="150"/>
      <c r="RMR124" s="150"/>
      <c r="RMS124" s="150"/>
      <c r="RMT124" s="150"/>
      <c r="RMU124" s="150"/>
      <c r="RMV124" s="150"/>
      <c r="RMW124" s="150"/>
      <c r="RMX124" s="150"/>
      <c r="RMY124" s="150"/>
      <c r="RMZ124" s="150"/>
      <c r="RNA124" s="150"/>
      <c r="RNB124" s="150"/>
      <c r="RNC124" s="150"/>
      <c r="RND124" s="150"/>
      <c r="RNE124" s="150"/>
      <c r="RNF124" s="150"/>
      <c r="RNG124" s="150"/>
      <c r="RNH124" s="150"/>
      <c r="RNI124" s="150"/>
      <c r="RNJ124" s="150"/>
      <c r="RNK124" s="150"/>
      <c r="RNL124" s="150"/>
      <c r="RNM124" s="150"/>
      <c r="RNN124" s="150"/>
      <c r="RNO124" s="150"/>
      <c r="RNP124" s="150"/>
      <c r="RNQ124" s="150"/>
      <c r="RNR124" s="150"/>
      <c r="RNS124" s="150"/>
      <c r="RNT124" s="150"/>
      <c r="RNU124" s="150"/>
      <c r="RNV124" s="150"/>
      <c r="RNW124" s="150"/>
      <c r="RNX124" s="150"/>
      <c r="RNY124" s="150"/>
      <c r="RNZ124" s="150"/>
      <c r="ROA124" s="150"/>
      <c r="ROB124" s="150"/>
      <c r="ROC124" s="150"/>
      <c r="ROD124" s="150"/>
      <c r="ROE124" s="150"/>
      <c r="ROF124" s="150"/>
      <c r="ROG124" s="150"/>
      <c r="ROH124" s="150"/>
      <c r="ROI124" s="150"/>
      <c r="ROJ124" s="150"/>
      <c r="ROK124" s="150"/>
      <c r="ROL124" s="150"/>
      <c r="ROM124" s="150"/>
      <c r="RON124" s="150"/>
      <c r="ROO124" s="150"/>
      <c r="ROP124" s="150"/>
      <c r="ROQ124" s="150"/>
      <c r="ROR124" s="150"/>
      <c r="ROS124" s="150"/>
      <c r="ROT124" s="150"/>
      <c r="ROU124" s="150"/>
      <c r="ROV124" s="150"/>
      <c r="ROW124" s="150"/>
      <c r="ROX124" s="150"/>
      <c r="ROY124" s="150"/>
      <c r="ROZ124" s="150"/>
      <c r="RPA124" s="150"/>
      <c r="RPB124" s="150"/>
      <c r="RPC124" s="150"/>
      <c r="RPD124" s="150"/>
      <c r="RPE124" s="150"/>
      <c r="RPF124" s="150"/>
      <c r="RPG124" s="150"/>
      <c r="RPH124" s="150"/>
      <c r="RPI124" s="150"/>
      <c r="RPJ124" s="150"/>
      <c r="RPK124" s="150"/>
      <c r="RPL124" s="150"/>
      <c r="RPM124" s="150"/>
      <c r="RPN124" s="150"/>
      <c r="RPO124" s="150"/>
      <c r="RPP124" s="150"/>
      <c r="RPQ124" s="150"/>
      <c r="RPR124" s="150"/>
      <c r="RPS124" s="150"/>
      <c r="RPT124" s="150"/>
      <c r="RPU124" s="150"/>
      <c r="RPV124" s="150"/>
      <c r="RPW124" s="150"/>
      <c r="RPX124" s="150"/>
      <c r="RPY124" s="150"/>
      <c r="RPZ124" s="150"/>
      <c r="RQA124" s="150"/>
      <c r="RQB124" s="150"/>
      <c r="RQC124" s="150"/>
      <c r="RQD124" s="150"/>
      <c r="RQE124" s="150"/>
      <c r="RQF124" s="150"/>
      <c r="RQG124" s="150"/>
      <c r="RQH124" s="150"/>
      <c r="RQI124" s="150"/>
      <c r="RQJ124" s="150"/>
      <c r="RQK124" s="150"/>
      <c r="RQL124" s="150"/>
      <c r="RQM124" s="150"/>
      <c r="RQN124" s="150"/>
      <c r="RQO124" s="150"/>
      <c r="RQP124" s="150"/>
      <c r="RQQ124" s="150"/>
      <c r="RQR124" s="150"/>
      <c r="RQS124" s="150"/>
      <c r="RQT124" s="150"/>
      <c r="RQU124" s="150"/>
      <c r="RQV124" s="150"/>
      <c r="RQW124" s="150"/>
      <c r="RQX124" s="150"/>
      <c r="RQY124" s="150"/>
      <c r="RQZ124" s="150"/>
      <c r="RRA124" s="150"/>
      <c r="RRB124" s="150"/>
      <c r="RRC124" s="150"/>
      <c r="RRD124" s="150"/>
      <c r="RRE124" s="150"/>
      <c r="RRF124" s="150"/>
      <c r="RRG124" s="150"/>
      <c r="RRH124" s="150"/>
      <c r="RRI124" s="150"/>
      <c r="RRJ124" s="150"/>
      <c r="RRK124" s="150"/>
      <c r="RRL124" s="150"/>
      <c r="RRM124" s="150"/>
      <c r="RRN124" s="150"/>
      <c r="RRO124" s="150"/>
      <c r="RRP124" s="150"/>
      <c r="RRQ124" s="150"/>
      <c r="RRR124" s="150"/>
      <c r="RRS124" s="150"/>
      <c r="RRT124" s="150"/>
      <c r="RRU124" s="150"/>
      <c r="RRV124" s="150"/>
      <c r="RRW124" s="150"/>
      <c r="RRX124" s="150"/>
      <c r="RRY124" s="150"/>
      <c r="RRZ124" s="150"/>
      <c r="RSA124" s="150"/>
      <c r="RSB124" s="150"/>
      <c r="RSC124" s="150"/>
      <c r="RSD124" s="150"/>
      <c r="RSE124" s="150"/>
      <c r="RSF124" s="150"/>
      <c r="RSG124" s="150"/>
      <c r="RSH124" s="150"/>
      <c r="RSI124" s="150"/>
      <c r="RSJ124" s="150"/>
      <c r="RSK124" s="150"/>
      <c r="RSL124" s="150"/>
      <c r="RSM124" s="150"/>
      <c r="RSN124" s="150"/>
      <c r="RSO124" s="150"/>
      <c r="RSP124" s="150"/>
      <c r="RSQ124" s="150"/>
      <c r="RSR124" s="150"/>
      <c r="RSS124" s="150"/>
      <c r="RST124" s="150"/>
      <c r="RSU124" s="150"/>
      <c r="RSV124" s="150"/>
      <c r="RSW124" s="150"/>
      <c r="RSX124" s="150"/>
      <c r="RSY124" s="150"/>
      <c r="RSZ124" s="150"/>
      <c r="RTA124" s="150"/>
      <c r="RTB124" s="150"/>
      <c r="RTC124" s="150"/>
      <c r="RTD124" s="150"/>
      <c r="RTE124" s="150"/>
      <c r="RTF124" s="150"/>
      <c r="RTG124" s="150"/>
      <c r="RTH124" s="150"/>
      <c r="RTI124" s="150"/>
      <c r="RTJ124" s="150"/>
      <c r="RTK124" s="150"/>
      <c r="RTL124" s="150"/>
      <c r="RTM124" s="150"/>
      <c r="RTN124" s="150"/>
      <c r="RTO124" s="150"/>
      <c r="RTP124" s="150"/>
      <c r="RTQ124" s="150"/>
      <c r="RTR124" s="150"/>
      <c r="RTS124" s="150"/>
      <c r="RTT124" s="150"/>
      <c r="RTU124" s="150"/>
      <c r="RTV124" s="150"/>
      <c r="RTW124" s="150"/>
      <c r="RTX124" s="150"/>
      <c r="RTY124" s="150"/>
      <c r="RTZ124" s="150"/>
      <c r="RUA124" s="150"/>
      <c r="RUB124" s="150"/>
      <c r="RUC124" s="150"/>
      <c r="RUD124" s="150"/>
      <c r="RUE124" s="150"/>
      <c r="RUF124" s="150"/>
      <c r="RUG124" s="150"/>
      <c r="RUH124" s="150"/>
      <c r="RUI124" s="150"/>
      <c r="RUJ124" s="150"/>
      <c r="RUK124" s="150"/>
      <c r="RUL124" s="150"/>
      <c r="RUM124" s="150"/>
      <c r="RUN124" s="150"/>
      <c r="RUO124" s="150"/>
      <c r="RUP124" s="150"/>
      <c r="RUQ124" s="150"/>
      <c r="RUR124" s="150"/>
      <c r="RUS124" s="150"/>
      <c r="RUT124" s="150"/>
      <c r="RUU124" s="150"/>
      <c r="RUV124" s="150"/>
      <c r="RUW124" s="150"/>
      <c r="RUX124" s="150"/>
      <c r="RUY124" s="150"/>
      <c r="RUZ124" s="150"/>
      <c r="RVA124" s="150"/>
      <c r="RVB124" s="150"/>
      <c r="RVC124" s="150"/>
      <c r="RVD124" s="150"/>
      <c r="RVE124" s="150"/>
      <c r="RVF124" s="150"/>
      <c r="RVG124" s="150"/>
      <c r="RVH124" s="150"/>
      <c r="RVI124" s="150"/>
      <c r="RVJ124" s="150"/>
      <c r="RVK124" s="150"/>
      <c r="RVL124" s="150"/>
      <c r="RVM124" s="150"/>
      <c r="RVN124" s="150"/>
      <c r="RVO124" s="150"/>
      <c r="RVP124" s="150"/>
      <c r="RVQ124" s="150"/>
      <c r="RVR124" s="150"/>
      <c r="RVS124" s="150"/>
      <c r="RVT124" s="150"/>
      <c r="RVU124" s="150"/>
      <c r="RVV124" s="150"/>
      <c r="RVW124" s="150"/>
      <c r="RVX124" s="150"/>
      <c r="RVY124" s="150"/>
      <c r="RVZ124" s="150"/>
      <c r="RWA124" s="150"/>
      <c r="RWB124" s="150"/>
      <c r="RWC124" s="150"/>
      <c r="RWD124" s="150"/>
      <c r="RWE124" s="150"/>
      <c r="RWF124" s="150"/>
      <c r="RWG124" s="150"/>
      <c r="RWH124" s="150"/>
      <c r="RWI124" s="150"/>
      <c r="RWJ124" s="150"/>
      <c r="RWK124" s="150"/>
      <c r="RWL124" s="150"/>
      <c r="RWM124" s="150"/>
      <c r="RWN124" s="150"/>
      <c r="RWO124" s="150"/>
      <c r="RWP124" s="150"/>
      <c r="RWQ124" s="150"/>
      <c r="RWR124" s="150"/>
      <c r="RWS124" s="150"/>
      <c r="RWT124" s="150"/>
      <c r="RWU124" s="150"/>
      <c r="RWV124" s="150"/>
      <c r="RWW124" s="150"/>
      <c r="RWX124" s="150"/>
      <c r="RWY124" s="150"/>
      <c r="RWZ124" s="150"/>
      <c r="RXA124" s="150"/>
      <c r="RXB124" s="150"/>
      <c r="RXC124" s="150"/>
      <c r="RXD124" s="150"/>
      <c r="RXE124" s="150"/>
      <c r="RXF124" s="150"/>
      <c r="RXG124" s="150"/>
      <c r="RXH124" s="150"/>
      <c r="RXI124" s="150"/>
      <c r="RXJ124" s="150"/>
      <c r="RXK124" s="150"/>
      <c r="RXL124" s="150"/>
      <c r="RXM124" s="150"/>
      <c r="RXN124" s="150"/>
      <c r="RXO124" s="150"/>
      <c r="RXP124" s="150"/>
      <c r="RXQ124" s="150"/>
      <c r="RXR124" s="150"/>
      <c r="RXS124" s="150"/>
      <c r="RXT124" s="150"/>
      <c r="RXU124" s="150"/>
      <c r="RXV124" s="150"/>
      <c r="RXW124" s="150"/>
      <c r="RXX124" s="150"/>
      <c r="RXY124" s="150"/>
      <c r="RXZ124" s="150"/>
      <c r="RYA124" s="150"/>
      <c r="RYB124" s="150"/>
      <c r="RYC124" s="150"/>
      <c r="RYD124" s="150"/>
      <c r="RYE124" s="150"/>
      <c r="RYF124" s="150"/>
      <c r="RYG124" s="150"/>
      <c r="RYH124" s="150"/>
      <c r="RYI124" s="150"/>
      <c r="RYJ124" s="150"/>
      <c r="RYK124" s="150"/>
      <c r="RYL124" s="150"/>
      <c r="RYM124" s="150"/>
      <c r="RYN124" s="150"/>
      <c r="RYO124" s="150"/>
      <c r="RYP124" s="150"/>
      <c r="RYQ124" s="150"/>
      <c r="RYR124" s="150"/>
      <c r="RYS124" s="150"/>
      <c r="RYT124" s="150"/>
      <c r="RYU124" s="150"/>
      <c r="RYV124" s="150"/>
      <c r="RYW124" s="150"/>
      <c r="RYX124" s="150"/>
      <c r="RYY124" s="150"/>
      <c r="RYZ124" s="150"/>
      <c r="RZA124" s="150"/>
      <c r="RZB124" s="150"/>
      <c r="RZC124" s="150"/>
      <c r="RZD124" s="150"/>
      <c r="RZE124" s="150"/>
      <c r="RZF124" s="150"/>
      <c r="RZG124" s="150"/>
      <c r="RZH124" s="150"/>
      <c r="RZI124" s="150"/>
      <c r="RZJ124" s="150"/>
      <c r="RZK124" s="150"/>
      <c r="RZL124" s="150"/>
      <c r="RZM124" s="150"/>
      <c r="RZN124" s="150"/>
      <c r="RZO124" s="150"/>
      <c r="RZP124" s="150"/>
      <c r="RZQ124" s="150"/>
      <c r="RZR124" s="150"/>
      <c r="RZS124" s="150"/>
      <c r="RZT124" s="150"/>
      <c r="RZU124" s="150"/>
      <c r="RZV124" s="150"/>
      <c r="RZW124" s="150"/>
      <c r="RZX124" s="150"/>
      <c r="RZY124" s="150"/>
      <c r="RZZ124" s="150"/>
      <c r="SAA124" s="150"/>
      <c r="SAB124" s="150"/>
      <c r="SAC124" s="150"/>
      <c r="SAD124" s="150"/>
      <c r="SAE124" s="150"/>
      <c r="SAF124" s="150"/>
      <c r="SAG124" s="150"/>
      <c r="SAH124" s="150"/>
      <c r="SAI124" s="150"/>
      <c r="SAJ124" s="150"/>
      <c r="SAK124" s="150"/>
      <c r="SAL124" s="150"/>
      <c r="SAM124" s="150"/>
      <c r="SAN124" s="150"/>
      <c r="SAO124" s="150"/>
      <c r="SAP124" s="150"/>
      <c r="SAQ124" s="150"/>
      <c r="SAR124" s="150"/>
      <c r="SAS124" s="150"/>
      <c r="SAT124" s="150"/>
      <c r="SAU124" s="150"/>
      <c r="SAV124" s="150"/>
      <c r="SAW124" s="150"/>
      <c r="SAX124" s="150"/>
      <c r="SAY124" s="150"/>
      <c r="SAZ124" s="150"/>
      <c r="SBA124" s="150"/>
      <c r="SBB124" s="150"/>
      <c r="SBC124" s="150"/>
      <c r="SBD124" s="150"/>
      <c r="SBE124" s="150"/>
      <c r="SBF124" s="150"/>
      <c r="SBG124" s="150"/>
      <c r="SBH124" s="150"/>
      <c r="SBI124" s="150"/>
      <c r="SBJ124" s="150"/>
      <c r="SBK124" s="150"/>
      <c r="SBL124" s="150"/>
      <c r="SBM124" s="150"/>
      <c r="SBN124" s="150"/>
      <c r="SBO124" s="150"/>
      <c r="SBP124" s="150"/>
      <c r="SBQ124" s="150"/>
      <c r="SBR124" s="150"/>
      <c r="SBS124" s="150"/>
      <c r="SBT124" s="150"/>
      <c r="SBU124" s="150"/>
      <c r="SBV124" s="150"/>
      <c r="SBW124" s="150"/>
      <c r="SBX124" s="150"/>
      <c r="SBY124" s="150"/>
      <c r="SBZ124" s="150"/>
      <c r="SCA124" s="150"/>
      <c r="SCB124" s="150"/>
      <c r="SCC124" s="150"/>
      <c r="SCD124" s="150"/>
      <c r="SCE124" s="150"/>
      <c r="SCF124" s="150"/>
      <c r="SCG124" s="150"/>
      <c r="SCH124" s="150"/>
      <c r="SCI124" s="150"/>
      <c r="SCJ124" s="150"/>
      <c r="SCK124" s="150"/>
      <c r="SCL124" s="150"/>
      <c r="SCM124" s="150"/>
      <c r="SCN124" s="150"/>
      <c r="SCO124" s="150"/>
      <c r="SCP124" s="150"/>
      <c r="SCQ124" s="150"/>
      <c r="SCR124" s="150"/>
      <c r="SCS124" s="150"/>
      <c r="SCT124" s="150"/>
      <c r="SCU124" s="150"/>
      <c r="SCV124" s="150"/>
      <c r="SCW124" s="150"/>
      <c r="SCX124" s="150"/>
      <c r="SCY124" s="150"/>
      <c r="SCZ124" s="150"/>
      <c r="SDA124" s="150"/>
      <c r="SDB124" s="150"/>
      <c r="SDC124" s="150"/>
      <c r="SDD124" s="150"/>
      <c r="SDE124" s="150"/>
      <c r="SDF124" s="150"/>
      <c r="SDG124" s="150"/>
      <c r="SDH124" s="150"/>
      <c r="SDI124" s="150"/>
      <c r="SDJ124" s="150"/>
      <c r="SDK124" s="150"/>
      <c r="SDL124" s="150"/>
      <c r="SDM124" s="150"/>
      <c r="SDN124" s="150"/>
      <c r="SDO124" s="150"/>
      <c r="SDP124" s="150"/>
      <c r="SDQ124" s="150"/>
      <c r="SDR124" s="150"/>
      <c r="SDS124" s="150"/>
      <c r="SDT124" s="150"/>
      <c r="SDU124" s="150"/>
      <c r="SDV124" s="150"/>
      <c r="SDW124" s="150"/>
      <c r="SDX124" s="150"/>
      <c r="SDY124" s="150"/>
      <c r="SDZ124" s="150"/>
      <c r="SEA124" s="150"/>
      <c r="SEB124" s="150"/>
      <c r="SEC124" s="150"/>
      <c r="SED124" s="150"/>
      <c r="SEE124" s="150"/>
      <c r="SEF124" s="150"/>
      <c r="SEG124" s="150"/>
      <c r="SEH124" s="150"/>
      <c r="SEI124" s="150"/>
      <c r="SEJ124" s="150"/>
      <c r="SEK124" s="150"/>
      <c r="SEL124" s="150"/>
      <c r="SEM124" s="150"/>
      <c r="SEN124" s="150"/>
      <c r="SEO124" s="150"/>
      <c r="SEP124" s="150"/>
      <c r="SEQ124" s="150"/>
      <c r="SER124" s="150"/>
      <c r="SES124" s="150"/>
      <c r="SET124" s="150"/>
      <c r="SEU124" s="150"/>
      <c r="SEV124" s="150"/>
      <c r="SEW124" s="150"/>
      <c r="SEX124" s="150"/>
      <c r="SEY124" s="150"/>
      <c r="SEZ124" s="150"/>
      <c r="SFA124" s="150"/>
      <c r="SFB124" s="150"/>
      <c r="SFC124" s="150"/>
      <c r="SFD124" s="150"/>
      <c r="SFE124" s="150"/>
      <c r="SFF124" s="150"/>
      <c r="SFG124" s="150"/>
      <c r="SFH124" s="150"/>
      <c r="SFI124" s="150"/>
      <c r="SFJ124" s="150"/>
      <c r="SFK124" s="150"/>
      <c r="SFL124" s="150"/>
      <c r="SFM124" s="150"/>
      <c r="SFN124" s="150"/>
      <c r="SFO124" s="150"/>
      <c r="SFP124" s="150"/>
      <c r="SFQ124" s="150"/>
      <c r="SFR124" s="150"/>
      <c r="SFS124" s="150"/>
      <c r="SFT124" s="150"/>
      <c r="SFU124" s="150"/>
      <c r="SFV124" s="150"/>
      <c r="SFW124" s="150"/>
      <c r="SFX124" s="150"/>
      <c r="SFY124" s="150"/>
      <c r="SFZ124" s="150"/>
      <c r="SGA124" s="150"/>
      <c r="SGB124" s="150"/>
      <c r="SGC124" s="150"/>
      <c r="SGD124" s="150"/>
      <c r="SGE124" s="150"/>
      <c r="SGF124" s="150"/>
      <c r="SGG124" s="150"/>
      <c r="SGH124" s="150"/>
      <c r="SGI124" s="150"/>
      <c r="SGJ124" s="150"/>
      <c r="SGK124" s="150"/>
      <c r="SGL124" s="150"/>
      <c r="SGM124" s="150"/>
      <c r="SGN124" s="150"/>
      <c r="SGO124" s="150"/>
      <c r="SGP124" s="150"/>
      <c r="SGQ124" s="150"/>
      <c r="SGR124" s="150"/>
      <c r="SGS124" s="150"/>
      <c r="SGT124" s="150"/>
      <c r="SGU124" s="150"/>
      <c r="SGV124" s="150"/>
      <c r="SGW124" s="150"/>
      <c r="SGX124" s="150"/>
      <c r="SGY124" s="150"/>
      <c r="SGZ124" s="150"/>
      <c r="SHA124" s="150"/>
      <c r="SHB124" s="150"/>
      <c r="SHC124" s="150"/>
      <c r="SHD124" s="150"/>
      <c r="SHE124" s="150"/>
      <c r="SHF124" s="150"/>
      <c r="SHG124" s="150"/>
      <c r="SHH124" s="150"/>
      <c r="SHI124" s="150"/>
      <c r="SHJ124" s="150"/>
      <c r="SHK124" s="150"/>
      <c r="SHL124" s="150"/>
      <c r="SHM124" s="150"/>
      <c r="SHN124" s="150"/>
      <c r="SHO124" s="150"/>
      <c r="SHP124" s="150"/>
      <c r="SHQ124" s="150"/>
      <c r="SHR124" s="150"/>
      <c r="SHS124" s="150"/>
      <c r="SHT124" s="150"/>
      <c r="SHU124" s="150"/>
      <c r="SHV124" s="150"/>
      <c r="SHW124" s="150"/>
      <c r="SHX124" s="150"/>
      <c r="SHY124" s="150"/>
      <c r="SHZ124" s="150"/>
      <c r="SIA124" s="150"/>
      <c r="SIB124" s="150"/>
      <c r="SIC124" s="150"/>
      <c r="SID124" s="150"/>
      <c r="SIE124" s="150"/>
      <c r="SIF124" s="150"/>
      <c r="SIG124" s="150"/>
      <c r="SIH124" s="150"/>
      <c r="SII124" s="150"/>
      <c r="SIJ124" s="150"/>
      <c r="SIK124" s="150"/>
      <c r="SIL124" s="150"/>
      <c r="SIM124" s="150"/>
      <c r="SIN124" s="150"/>
      <c r="SIO124" s="150"/>
      <c r="SIP124" s="150"/>
      <c r="SIQ124" s="150"/>
      <c r="SIR124" s="150"/>
      <c r="SIS124" s="150"/>
      <c r="SIT124" s="150"/>
      <c r="SIU124" s="150"/>
      <c r="SIV124" s="150"/>
      <c r="SIW124" s="150"/>
      <c r="SIX124" s="150"/>
      <c r="SIY124" s="150"/>
      <c r="SIZ124" s="150"/>
      <c r="SJA124" s="150"/>
      <c r="SJB124" s="150"/>
      <c r="SJC124" s="150"/>
      <c r="SJD124" s="150"/>
      <c r="SJE124" s="150"/>
      <c r="SJF124" s="150"/>
      <c r="SJG124" s="150"/>
      <c r="SJH124" s="150"/>
      <c r="SJI124" s="150"/>
      <c r="SJJ124" s="150"/>
      <c r="SJK124" s="150"/>
      <c r="SJL124" s="150"/>
      <c r="SJM124" s="150"/>
      <c r="SJN124" s="150"/>
      <c r="SJO124" s="150"/>
      <c r="SJP124" s="150"/>
      <c r="SJQ124" s="150"/>
      <c r="SJR124" s="150"/>
      <c r="SJS124" s="150"/>
      <c r="SJT124" s="150"/>
      <c r="SJU124" s="150"/>
      <c r="SJV124" s="150"/>
      <c r="SJW124" s="150"/>
      <c r="SJX124" s="150"/>
      <c r="SJY124" s="150"/>
      <c r="SJZ124" s="150"/>
      <c r="SKA124" s="150"/>
      <c r="SKB124" s="150"/>
      <c r="SKC124" s="150"/>
      <c r="SKD124" s="150"/>
      <c r="SKE124" s="150"/>
      <c r="SKF124" s="150"/>
      <c r="SKG124" s="150"/>
      <c r="SKH124" s="150"/>
      <c r="SKI124" s="150"/>
      <c r="SKJ124" s="150"/>
      <c r="SKK124" s="150"/>
      <c r="SKL124" s="150"/>
      <c r="SKM124" s="150"/>
      <c r="SKN124" s="150"/>
      <c r="SKO124" s="150"/>
      <c r="SKP124" s="150"/>
      <c r="SKQ124" s="150"/>
      <c r="SKR124" s="150"/>
      <c r="SKS124" s="150"/>
      <c r="SKT124" s="150"/>
      <c r="SKU124" s="150"/>
      <c r="SKV124" s="150"/>
      <c r="SKW124" s="150"/>
      <c r="SKX124" s="150"/>
      <c r="SKY124" s="150"/>
      <c r="SKZ124" s="150"/>
      <c r="SLA124" s="150"/>
      <c r="SLB124" s="150"/>
      <c r="SLC124" s="150"/>
      <c r="SLD124" s="150"/>
      <c r="SLE124" s="150"/>
      <c r="SLF124" s="150"/>
      <c r="SLG124" s="150"/>
      <c r="SLH124" s="150"/>
      <c r="SLI124" s="150"/>
      <c r="SLJ124" s="150"/>
      <c r="SLK124" s="150"/>
      <c r="SLL124" s="150"/>
      <c r="SLM124" s="150"/>
      <c r="SLN124" s="150"/>
      <c r="SLO124" s="150"/>
      <c r="SLP124" s="150"/>
      <c r="SLQ124" s="150"/>
      <c r="SLR124" s="150"/>
      <c r="SLS124" s="150"/>
      <c r="SLT124" s="150"/>
      <c r="SLU124" s="150"/>
      <c r="SLV124" s="150"/>
      <c r="SLW124" s="150"/>
      <c r="SLX124" s="150"/>
      <c r="SLY124" s="150"/>
      <c r="SLZ124" s="150"/>
      <c r="SMA124" s="150"/>
      <c r="SMB124" s="150"/>
      <c r="SMC124" s="150"/>
      <c r="SMD124" s="150"/>
      <c r="SME124" s="150"/>
      <c r="SMF124" s="150"/>
      <c r="SMG124" s="150"/>
      <c r="SMH124" s="150"/>
      <c r="SMI124" s="150"/>
      <c r="SMJ124" s="150"/>
      <c r="SMK124" s="150"/>
      <c r="SML124" s="150"/>
      <c r="SMM124" s="150"/>
      <c r="SMN124" s="150"/>
      <c r="SMO124" s="150"/>
      <c r="SMP124" s="150"/>
      <c r="SMQ124" s="150"/>
      <c r="SMR124" s="150"/>
      <c r="SMS124" s="150"/>
      <c r="SMT124" s="150"/>
      <c r="SMU124" s="150"/>
      <c r="SMV124" s="150"/>
      <c r="SMW124" s="150"/>
      <c r="SMX124" s="150"/>
      <c r="SMY124" s="150"/>
      <c r="SMZ124" s="150"/>
      <c r="SNA124" s="150"/>
      <c r="SNB124" s="150"/>
      <c r="SNC124" s="150"/>
      <c r="SND124" s="150"/>
      <c r="SNE124" s="150"/>
      <c r="SNF124" s="150"/>
      <c r="SNG124" s="150"/>
      <c r="SNH124" s="150"/>
      <c r="SNI124" s="150"/>
      <c r="SNJ124" s="150"/>
      <c r="SNK124" s="150"/>
      <c r="SNL124" s="150"/>
      <c r="SNM124" s="150"/>
      <c r="SNN124" s="150"/>
      <c r="SNO124" s="150"/>
      <c r="SNP124" s="150"/>
      <c r="SNQ124" s="150"/>
      <c r="SNR124" s="150"/>
      <c r="SNS124" s="150"/>
      <c r="SNT124" s="150"/>
      <c r="SNU124" s="150"/>
      <c r="SNV124" s="150"/>
      <c r="SNW124" s="150"/>
      <c r="SNX124" s="150"/>
      <c r="SNY124" s="150"/>
      <c r="SNZ124" s="150"/>
      <c r="SOA124" s="150"/>
      <c r="SOB124" s="150"/>
      <c r="SOC124" s="150"/>
      <c r="SOD124" s="150"/>
      <c r="SOE124" s="150"/>
      <c r="SOF124" s="150"/>
      <c r="SOG124" s="150"/>
      <c r="SOH124" s="150"/>
      <c r="SOI124" s="150"/>
      <c r="SOJ124" s="150"/>
      <c r="SOK124" s="150"/>
      <c r="SOL124" s="150"/>
      <c r="SOM124" s="150"/>
      <c r="SON124" s="150"/>
      <c r="SOO124" s="150"/>
      <c r="SOP124" s="150"/>
      <c r="SOQ124" s="150"/>
      <c r="SOR124" s="150"/>
      <c r="SOS124" s="150"/>
      <c r="SOT124" s="150"/>
      <c r="SOU124" s="150"/>
      <c r="SOV124" s="150"/>
      <c r="SOW124" s="150"/>
      <c r="SOX124" s="150"/>
      <c r="SOY124" s="150"/>
      <c r="SOZ124" s="150"/>
      <c r="SPA124" s="150"/>
      <c r="SPB124" s="150"/>
      <c r="SPC124" s="150"/>
      <c r="SPD124" s="150"/>
      <c r="SPE124" s="150"/>
      <c r="SPF124" s="150"/>
      <c r="SPG124" s="150"/>
      <c r="SPH124" s="150"/>
      <c r="SPI124" s="150"/>
      <c r="SPJ124" s="150"/>
      <c r="SPK124" s="150"/>
      <c r="SPL124" s="150"/>
      <c r="SPM124" s="150"/>
      <c r="SPN124" s="150"/>
      <c r="SPO124" s="150"/>
      <c r="SPP124" s="150"/>
      <c r="SPQ124" s="150"/>
      <c r="SPR124" s="150"/>
      <c r="SPS124" s="150"/>
      <c r="SPT124" s="150"/>
      <c r="SPU124" s="150"/>
      <c r="SPV124" s="150"/>
      <c r="SPW124" s="150"/>
      <c r="SPX124" s="150"/>
      <c r="SPY124" s="150"/>
      <c r="SPZ124" s="150"/>
      <c r="SQA124" s="150"/>
      <c r="SQB124" s="150"/>
      <c r="SQC124" s="150"/>
      <c r="SQD124" s="150"/>
      <c r="SQE124" s="150"/>
      <c r="SQF124" s="150"/>
      <c r="SQG124" s="150"/>
      <c r="SQH124" s="150"/>
      <c r="SQI124" s="150"/>
      <c r="SQJ124" s="150"/>
      <c r="SQK124" s="150"/>
      <c r="SQL124" s="150"/>
      <c r="SQM124" s="150"/>
      <c r="SQN124" s="150"/>
      <c r="SQO124" s="150"/>
      <c r="SQP124" s="150"/>
      <c r="SQQ124" s="150"/>
      <c r="SQR124" s="150"/>
      <c r="SQS124" s="150"/>
      <c r="SQT124" s="150"/>
      <c r="SQU124" s="150"/>
      <c r="SQV124" s="150"/>
      <c r="SQW124" s="150"/>
      <c r="SQX124" s="150"/>
      <c r="SQY124" s="150"/>
      <c r="SQZ124" s="150"/>
      <c r="SRA124" s="150"/>
      <c r="SRB124" s="150"/>
      <c r="SRC124" s="150"/>
      <c r="SRD124" s="150"/>
      <c r="SRE124" s="150"/>
      <c r="SRF124" s="150"/>
      <c r="SRG124" s="150"/>
      <c r="SRH124" s="150"/>
      <c r="SRI124" s="150"/>
      <c r="SRJ124" s="150"/>
      <c r="SRK124" s="150"/>
      <c r="SRL124" s="150"/>
      <c r="SRM124" s="150"/>
      <c r="SRN124" s="150"/>
      <c r="SRO124" s="150"/>
      <c r="SRP124" s="150"/>
      <c r="SRQ124" s="150"/>
      <c r="SRR124" s="150"/>
      <c r="SRS124" s="150"/>
      <c r="SRT124" s="150"/>
      <c r="SRU124" s="150"/>
      <c r="SRV124" s="150"/>
      <c r="SRW124" s="150"/>
      <c r="SRX124" s="150"/>
      <c r="SRY124" s="150"/>
      <c r="SRZ124" s="150"/>
      <c r="SSA124" s="150"/>
      <c r="SSB124" s="150"/>
      <c r="SSC124" s="150"/>
      <c r="SSD124" s="150"/>
      <c r="SSE124" s="150"/>
      <c r="SSF124" s="150"/>
      <c r="SSG124" s="150"/>
      <c r="SSH124" s="150"/>
      <c r="SSI124" s="150"/>
      <c r="SSJ124" s="150"/>
      <c r="SSK124" s="150"/>
      <c r="SSL124" s="150"/>
      <c r="SSM124" s="150"/>
      <c r="SSN124" s="150"/>
      <c r="SSO124" s="150"/>
      <c r="SSP124" s="150"/>
      <c r="SSQ124" s="150"/>
      <c r="SSR124" s="150"/>
      <c r="SSS124" s="150"/>
      <c r="SST124" s="150"/>
      <c r="SSU124" s="150"/>
      <c r="SSV124" s="150"/>
      <c r="SSW124" s="150"/>
      <c r="SSX124" s="150"/>
      <c r="SSY124" s="150"/>
      <c r="SSZ124" s="150"/>
      <c r="STA124" s="150"/>
      <c r="STB124" s="150"/>
      <c r="STC124" s="150"/>
      <c r="STD124" s="150"/>
      <c r="STE124" s="150"/>
      <c r="STF124" s="150"/>
      <c r="STG124" s="150"/>
      <c r="STH124" s="150"/>
      <c r="STI124" s="150"/>
      <c r="STJ124" s="150"/>
      <c r="STK124" s="150"/>
      <c r="STL124" s="150"/>
      <c r="STM124" s="150"/>
      <c r="STN124" s="150"/>
      <c r="STO124" s="150"/>
      <c r="STP124" s="150"/>
      <c r="STQ124" s="150"/>
      <c r="STR124" s="150"/>
      <c r="STS124" s="150"/>
      <c r="STT124" s="150"/>
      <c r="STU124" s="150"/>
      <c r="STV124" s="150"/>
      <c r="STW124" s="150"/>
      <c r="STX124" s="150"/>
      <c r="STY124" s="150"/>
      <c r="STZ124" s="150"/>
      <c r="SUA124" s="150"/>
      <c r="SUB124" s="150"/>
      <c r="SUC124" s="150"/>
      <c r="SUD124" s="150"/>
      <c r="SUE124" s="150"/>
      <c r="SUF124" s="150"/>
      <c r="SUG124" s="150"/>
      <c r="SUH124" s="150"/>
      <c r="SUI124" s="150"/>
      <c r="SUJ124" s="150"/>
      <c r="SUK124" s="150"/>
      <c r="SUL124" s="150"/>
      <c r="SUM124" s="150"/>
      <c r="SUN124" s="150"/>
      <c r="SUO124" s="150"/>
      <c r="SUP124" s="150"/>
      <c r="SUQ124" s="150"/>
      <c r="SUR124" s="150"/>
      <c r="SUS124" s="150"/>
      <c r="SUT124" s="150"/>
      <c r="SUU124" s="150"/>
      <c r="SUV124" s="150"/>
      <c r="SUW124" s="150"/>
      <c r="SUX124" s="150"/>
      <c r="SUY124" s="150"/>
      <c r="SUZ124" s="150"/>
      <c r="SVA124" s="150"/>
      <c r="SVB124" s="150"/>
      <c r="SVC124" s="150"/>
      <c r="SVD124" s="150"/>
      <c r="SVE124" s="150"/>
      <c r="SVF124" s="150"/>
      <c r="SVG124" s="150"/>
      <c r="SVH124" s="150"/>
      <c r="SVI124" s="150"/>
      <c r="SVJ124" s="150"/>
      <c r="SVK124" s="150"/>
      <c r="SVL124" s="150"/>
      <c r="SVM124" s="150"/>
      <c r="SVN124" s="150"/>
      <c r="SVO124" s="150"/>
      <c r="SVP124" s="150"/>
      <c r="SVQ124" s="150"/>
      <c r="SVR124" s="150"/>
      <c r="SVS124" s="150"/>
      <c r="SVT124" s="150"/>
      <c r="SVU124" s="150"/>
      <c r="SVV124" s="150"/>
      <c r="SVW124" s="150"/>
      <c r="SVX124" s="150"/>
      <c r="SVY124" s="150"/>
      <c r="SVZ124" s="150"/>
      <c r="SWA124" s="150"/>
      <c r="SWB124" s="150"/>
      <c r="SWC124" s="150"/>
      <c r="SWD124" s="150"/>
      <c r="SWE124" s="150"/>
      <c r="SWF124" s="150"/>
      <c r="SWG124" s="150"/>
      <c r="SWH124" s="150"/>
      <c r="SWI124" s="150"/>
      <c r="SWJ124" s="150"/>
      <c r="SWK124" s="150"/>
      <c r="SWL124" s="150"/>
      <c r="SWM124" s="150"/>
      <c r="SWN124" s="150"/>
      <c r="SWO124" s="150"/>
      <c r="SWP124" s="150"/>
      <c r="SWQ124" s="150"/>
      <c r="SWR124" s="150"/>
      <c r="SWS124" s="150"/>
      <c r="SWT124" s="150"/>
      <c r="SWU124" s="150"/>
      <c r="SWV124" s="150"/>
      <c r="SWW124" s="150"/>
      <c r="SWX124" s="150"/>
      <c r="SWY124" s="150"/>
      <c r="SWZ124" s="150"/>
      <c r="SXA124" s="150"/>
      <c r="SXB124" s="150"/>
      <c r="SXC124" s="150"/>
      <c r="SXD124" s="150"/>
      <c r="SXE124" s="150"/>
      <c r="SXF124" s="150"/>
      <c r="SXG124" s="150"/>
      <c r="SXH124" s="150"/>
      <c r="SXI124" s="150"/>
      <c r="SXJ124" s="150"/>
      <c r="SXK124" s="150"/>
      <c r="SXL124" s="150"/>
      <c r="SXM124" s="150"/>
      <c r="SXN124" s="150"/>
      <c r="SXO124" s="150"/>
      <c r="SXP124" s="150"/>
      <c r="SXQ124" s="150"/>
      <c r="SXR124" s="150"/>
      <c r="SXS124" s="150"/>
      <c r="SXT124" s="150"/>
      <c r="SXU124" s="150"/>
      <c r="SXV124" s="150"/>
      <c r="SXW124" s="150"/>
      <c r="SXX124" s="150"/>
      <c r="SXY124" s="150"/>
      <c r="SXZ124" s="150"/>
      <c r="SYA124" s="150"/>
      <c r="SYB124" s="150"/>
      <c r="SYC124" s="150"/>
      <c r="SYD124" s="150"/>
      <c r="SYE124" s="150"/>
      <c r="SYF124" s="150"/>
      <c r="SYG124" s="150"/>
      <c r="SYH124" s="150"/>
      <c r="SYI124" s="150"/>
      <c r="SYJ124" s="150"/>
      <c r="SYK124" s="150"/>
      <c r="SYL124" s="150"/>
      <c r="SYM124" s="150"/>
      <c r="SYN124" s="150"/>
      <c r="SYO124" s="150"/>
      <c r="SYP124" s="150"/>
      <c r="SYQ124" s="150"/>
      <c r="SYR124" s="150"/>
      <c r="SYS124" s="150"/>
      <c r="SYT124" s="150"/>
      <c r="SYU124" s="150"/>
      <c r="SYV124" s="150"/>
      <c r="SYW124" s="150"/>
      <c r="SYX124" s="150"/>
      <c r="SYY124" s="150"/>
      <c r="SYZ124" s="150"/>
      <c r="SZA124" s="150"/>
      <c r="SZB124" s="150"/>
      <c r="SZC124" s="150"/>
      <c r="SZD124" s="150"/>
      <c r="SZE124" s="150"/>
      <c r="SZF124" s="150"/>
      <c r="SZG124" s="150"/>
      <c r="SZH124" s="150"/>
      <c r="SZI124" s="150"/>
      <c r="SZJ124" s="150"/>
      <c r="SZK124" s="150"/>
      <c r="SZL124" s="150"/>
      <c r="SZM124" s="150"/>
      <c r="SZN124" s="150"/>
      <c r="SZO124" s="150"/>
      <c r="SZP124" s="150"/>
      <c r="SZQ124" s="150"/>
      <c r="SZR124" s="150"/>
      <c r="SZS124" s="150"/>
      <c r="SZT124" s="150"/>
      <c r="SZU124" s="150"/>
      <c r="SZV124" s="150"/>
      <c r="SZW124" s="150"/>
      <c r="SZX124" s="150"/>
      <c r="SZY124" s="150"/>
      <c r="SZZ124" s="150"/>
      <c r="TAA124" s="150"/>
      <c r="TAB124" s="150"/>
      <c r="TAC124" s="150"/>
      <c r="TAD124" s="150"/>
      <c r="TAE124" s="150"/>
      <c r="TAF124" s="150"/>
      <c r="TAG124" s="150"/>
      <c r="TAH124" s="150"/>
      <c r="TAI124" s="150"/>
      <c r="TAJ124" s="150"/>
      <c r="TAK124" s="150"/>
      <c r="TAL124" s="150"/>
      <c r="TAM124" s="150"/>
      <c r="TAN124" s="150"/>
      <c r="TAO124" s="150"/>
      <c r="TAP124" s="150"/>
      <c r="TAQ124" s="150"/>
      <c r="TAR124" s="150"/>
      <c r="TAS124" s="150"/>
      <c r="TAT124" s="150"/>
      <c r="TAU124" s="150"/>
      <c r="TAV124" s="150"/>
      <c r="TAW124" s="150"/>
      <c r="TAX124" s="150"/>
      <c r="TAY124" s="150"/>
      <c r="TAZ124" s="150"/>
      <c r="TBA124" s="150"/>
      <c r="TBB124" s="150"/>
      <c r="TBC124" s="150"/>
      <c r="TBD124" s="150"/>
      <c r="TBE124" s="150"/>
      <c r="TBF124" s="150"/>
      <c r="TBG124" s="150"/>
      <c r="TBH124" s="150"/>
      <c r="TBI124" s="150"/>
      <c r="TBJ124" s="150"/>
      <c r="TBK124" s="150"/>
      <c r="TBL124" s="150"/>
      <c r="TBM124" s="150"/>
      <c r="TBN124" s="150"/>
      <c r="TBO124" s="150"/>
      <c r="TBP124" s="150"/>
      <c r="TBQ124" s="150"/>
      <c r="TBR124" s="150"/>
      <c r="TBS124" s="150"/>
      <c r="TBT124" s="150"/>
      <c r="TBU124" s="150"/>
      <c r="TBV124" s="150"/>
      <c r="TBW124" s="150"/>
      <c r="TBX124" s="150"/>
      <c r="TBY124" s="150"/>
      <c r="TBZ124" s="150"/>
      <c r="TCA124" s="150"/>
      <c r="TCB124" s="150"/>
      <c r="TCC124" s="150"/>
      <c r="TCD124" s="150"/>
      <c r="TCE124" s="150"/>
      <c r="TCF124" s="150"/>
      <c r="TCG124" s="150"/>
      <c r="TCH124" s="150"/>
      <c r="TCI124" s="150"/>
      <c r="TCJ124" s="150"/>
      <c r="TCK124" s="150"/>
      <c r="TCL124" s="150"/>
      <c r="TCM124" s="150"/>
      <c r="TCN124" s="150"/>
      <c r="TCO124" s="150"/>
      <c r="TCP124" s="150"/>
      <c r="TCQ124" s="150"/>
      <c r="TCR124" s="150"/>
      <c r="TCS124" s="150"/>
      <c r="TCT124" s="150"/>
      <c r="TCU124" s="150"/>
      <c r="TCV124" s="150"/>
      <c r="TCW124" s="150"/>
      <c r="TCX124" s="150"/>
      <c r="TCY124" s="150"/>
      <c r="TCZ124" s="150"/>
      <c r="TDA124" s="150"/>
      <c r="TDB124" s="150"/>
      <c r="TDC124" s="150"/>
      <c r="TDD124" s="150"/>
      <c r="TDE124" s="150"/>
      <c r="TDF124" s="150"/>
      <c r="TDG124" s="150"/>
      <c r="TDH124" s="150"/>
      <c r="TDI124" s="150"/>
      <c r="TDJ124" s="150"/>
      <c r="TDK124" s="150"/>
      <c r="TDL124" s="150"/>
      <c r="TDM124" s="150"/>
      <c r="TDN124" s="150"/>
      <c r="TDO124" s="150"/>
      <c r="TDP124" s="150"/>
      <c r="TDQ124" s="150"/>
      <c r="TDR124" s="150"/>
      <c r="TDS124" s="150"/>
      <c r="TDT124" s="150"/>
      <c r="TDU124" s="150"/>
      <c r="TDV124" s="150"/>
      <c r="TDW124" s="150"/>
      <c r="TDX124" s="150"/>
      <c r="TDY124" s="150"/>
      <c r="TDZ124" s="150"/>
      <c r="TEA124" s="150"/>
      <c r="TEB124" s="150"/>
      <c r="TEC124" s="150"/>
      <c r="TED124" s="150"/>
      <c r="TEE124" s="150"/>
      <c r="TEF124" s="150"/>
      <c r="TEG124" s="150"/>
      <c r="TEH124" s="150"/>
      <c r="TEI124" s="150"/>
      <c r="TEJ124" s="150"/>
      <c r="TEK124" s="150"/>
      <c r="TEL124" s="150"/>
      <c r="TEM124" s="150"/>
      <c r="TEN124" s="150"/>
      <c r="TEO124" s="150"/>
      <c r="TEP124" s="150"/>
      <c r="TEQ124" s="150"/>
      <c r="TER124" s="150"/>
      <c r="TES124" s="150"/>
      <c r="TET124" s="150"/>
      <c r="TEU124" s="150"/>
      <c r="TEV124" s="150"/>
      <c r="TEW124" s="150"/>
      <c r="TEX124" s="150"/>
      <c r="TEY124" s="150"/>
      <c r="TEZ124" s="150"/>
      <c r="TFA124" s="150"/>
      <c r="TFB124" s="150"/>
      <c r="TFC124" s="150"/>
      <c r="TFD124" s="150"/>
      <c r="TFE124" s="150"/>
      <c r="TFF124" s="150"/>
      <c r="TFG124" s="150"/>
      <c r="TFH124" s="150"/>
      <c r="TFI124" s="150"/>
      <c r="TFJ124" s="150"/>
      <c r="TFK124" s="150"/>
      <c r="TFL124" s="150"/>
      <c r="TFM124" s="150"/>
      <c r="TFN124" s="150"/>
      <c r="TFO124" s="150"/>
      <c r="TFP124" s="150"/>
      <c r="TFQ124" s="150"/>
      <c r="TFR124" s="150"/>
      <c r="TFS124" s="150"/>
      <c r="TFT124" s="150"/>
      <c r="TFU124" s="150"/>
      <c r="TFV124" s="150"/>
      <c r="TFW124" s="150"/>
      <c r="TFX124" s="150"/>
      <c r="TFY124" s="150"/>
      <c r="TFZ124" s="150"/>
      <c r="TGA124" s="150"/>
      <c r="TGB124" s="150"/>
      <c r="TGC124" s="150"/>
      <c r="TGD124" s="150"/>
      <c r="TGE124" s="150"/>
      <c r="TGF124" s="150"/>
      <c r="TGG124" s="150"/>
      <c r="TGH124" s="150"/>
      <c r="TGI124" s="150"/>
      <c r="TGJ124" s="150"/>
      <c r="TGK124" s="150"/>
      <c r="TGL124" s="150"/>
      <c r="TGM124" s="150"/>
      <c r="TGN124" s="150"/>
      <c r="TGO124" s="150"/>
      <c r="TGP124" s="150"/>
      <c r="TGQ124" s="150"/>
      <c r="TGR124" s="150"/>
      <c r="TGS124" s="150"/>
      <c r="TGT124" s="150"/>
      <c r="TGU124" s="150"/>
      <c r="TGV124" s="150"/>
      <c r="TGW124" s="150"/>
      <c r="TGX124" s="150"/>
      <c r="TGY124" s="150"/>
      <c r="TGZ124" s="150"/>
      <c r="THA124" s="150"/>
      <c r="THB124" s="150"/>
      <c r="THC124" s="150"/>
      <c r="THD124" s="150"/>
      <c r="THE124" s="150"/>
      <c r="THF124" s="150"/>
      <c r="THG124" s="150"/>
      <c r="THH124" s="150"/>
      <c r="THI124" s="150"/>
      <c r="THJ124" s="150"/>
      <c r="THK124" s="150"/>
      <c r="THL124" s="150"/>
      <c r="THM124" s="150"/>
      <c r="THN124" s="150"/>
      <c r="THO124" s="150"/>
      <c r="THP124" s="150"/>
      <c r="THQ124" s="150"/>
      <c r="THR124" s="150"/>
      <c r="THS124" s="150"/>
      <c r="THT124" s="150"/>
      <c r="THU124" s="150"/>
      <c r="THV124" s="150"/>
      <c r="THW124" s="150"/>
      <c r="THX124" s="150"/>
      <c r="THY124" s="150"/>
      <c r="THZ124" s="150"/>
      <c r="TIA124" s="150"/>
      <c r="TIB124" s="150"/>
      <c r="TIC124" s="150"/>
      <c r="TID124" s="150"/>
      <c r="TIE124" s="150"/>
      <c r="TIF124" s="150"/>
      <c r="TIG124" s="150"/>
      <c r="TIH124" s="150"/>
      <c r="TII124" s="150"/>
      <c r="TIJ124" s="150"/>
      <c r="TIK124" s="150"/>
      <c r="TIL124" s="150"/>
      <c r="TIM124" s="150"/>
      <c r="TIN124" s="150"/>
      <c r="TIO124" s="150"/>
      <c r="TIP124" s="150"/>
      <c r="TIQ124" s="150"/>
      <c r="TIR124" s="150"/>
      <c r="TIS124" s="150"/>
      <c r="TIT124" s="150"/>
      <c r="TIU124" s="150"/>
      <c r="TIV124" s="150"/>
      <c r="TIW124" s="150"/>
      <c r="TIX124" s="150"/>
      <c r="TIY124" s="150"/>
      <c r="TIZ124" s="150"/>
      <c r="TJA124" s="150"/>
      <c r="TJB124" s="150"/>
      <c r="TJC124" s="150"/>
      <c r="TJD124" s="150"/>
      <c r="TJE124" s="150"/>
      <c r="TJF124" s="150"/>
      <c r="TJG124" s="150"/>
      <c r="TJH124" s="150"/>
      <c r="TJI124" s="150"/>
      <c r="TJJ124" s="150"/>
      <c r="TJK124" s="150"/>
      <c r="TJL124" s="150"/>
      <c r="TJM124" s="150"/>
      <c r="TJN124" s="150"/>
      <c r="TJO124" s="150"/>
      <c r="TJP124" s="150"/>
      <c r="TJQ124" s="150"/>
      <c r="TJR124" s="150"/>
      <c r="TJS124" s="150"/>
      <c r="TJT124" s="150"/>
      <c r="TJU124" s="150"/>
      <c r="TJV124" s="150"/>
      <c r="TJW124" s="150"/>
      <c r="TJX124" s="150"/>
      <c r="TJY124" s="150"/>
      <c r="TJZ124" s="150"/>
      <c r="TKA124" s="150"/>
      <c r="TKB124" s="150"/>
      <c r="TKC124" s="150"/>
      <c r="TKD124" s="150"/>
      <c r="TKE124" s="150"/>
      <c r="TKF124" s="150"/>
      <c r="TKG124" s="150"/>
      <c r="TKH124" s="150"/>
      <c r="TKI124" s="150"/>
      <c r="TKJ124" s="150"/>
      <c r="TKK124" s="150"/>
      <c r="TKL124" s="150"/>
      <c r="TKM124" s="150"/>
      <c r="TKN124" s="150"/>
      <c r="TKO124" s="150"/>
      <c r="TKP124" s="150"/>
      <c r="TKQ124" s="150"/>
      <c r="TKR124" s="150"/>
      <c r="TKS124" s="150"/>
      <c r="TKT124" s="150"/>
      <c r="TKU124" s="150"/>
      <c r="TKV124" s="150"/>
      <c r="TKW124" s="150"/>
      <c r="TKX124" s="150"/>
      <c r="TKY124" s="150"/>
      <c r="TKZ124" s="150"/>
      <c r="TLA124" s="150"/>
      <c r="TLB124" s="150"/>
      <c r="TLC124" s="150"/>
      <c r="TLD124" s="150"/>
      <c r="TLE124" s="150"/>
      <c r="TLF124" s="150"/>
      <c r="TLG124" s="150"/>
      <c r="TLH124" s="150"/>
      <c r="TLI124" s="150"/>
      <c r="TLJ124" s="150"/>
      <c r="TLK124" s="150"/>
      <c r="TLL124" s="150"/>
      <c r="TLM124" s="150"/>
      <c r="TLN124" s="150"/>
      <c r="TLO124" s="150"/>
      <c r="TLP124" s="150"/>
      <c r="TLQ124" s="150"/>
      <c r="TLR124" s="150"/>
      <c r="TLS124" s="150"/>
      <c r="TLT124" s="150"/>
      <c r="TLU124" s="150"/>
      <c r="TLV124" s="150"/>
      <c r="TLW124" s="150"/>
      <c r="TLX124" s="150"/>
      <c r="TLY124" s="150"/>
      <c r="TLZ124" s="150"/>
      <c r="TMA124" s="150"/>
      <c r="TMB124" s="150"/>
      <c r="TMC124" s="150"/>
      <c r="TMD124" s="150"/>
      <c r="TME124" s="150"/>
      <c r="TMF124" s="150"/>
      <c r="TMG124" s="150"/>
      <c r="TMH124" s="150"/>
      <c r="TMI124" s="150"/>
      <c r="TMJ124" s="150"/>
      <c r="TMK124" s="150"/>
      <c r="TML124" s="150"/>
      <c r="TMM124" s="150"/>
      <c r="TMN124" s="150"/>
      <c r="TMO124" s="150"/>
      <c r="TMP124" s="150"/>
      <c r="TMQ124" s="150"/>
      <c r="TMR124" s="150"/>
      <c r="TMS124" s="150"/>
      <c r="TMT124" s="150"/>
      <c r="TMU124" s="150"/>
      <c r="TMV124" s="150"/>
      <c r="TMW124" s="150"/>
      <c r="TMX124" s="150"/>
      <c r="TMY124" s="150"/>
      <c r="TMZ124" s="150"/>
      <c r="TNA124" s="150"/>
      <c r="TNB124" s="150"/>
      <c r="TNC124" s="150"/>
      <c r="TND124" s="150"/>
      <c r="TNE124" s="150"/>
      <c r="TNF124" s="150"/>
      <c r="TNG124" s="150"/>
      <c r="TNH124" s="150"/>
      <c r="TNI124" s="150"/>
      <c r="TNJ124" s="150"/>
      <c r="TNK124" s="150"/>
      <c r="TNL124" s="150"/>
      <c r="TNM124" s="150"/>
      <c r="TNN124" s="150"/>
      <c r="TNO124" s="150"/>
      <c r="TNP124" s="150"/>
      <c r="TNQ124" s="150"/>
      <c r="TNR124" s="150"/>
      <c r="TNS124" s="150"/>
      <c r="TNT124" s="150"/>
      <c r="TNU124" s="150"/>
      <c r="TNV124" s="150"/>
      <c r="TNW124" s="150"/>
      <c r="TNX124" s="150"/>
      <c r="TNY124" s="150"/>
      <c r="TNZ124" s="150"/>
      <c r="TOA124" s="150"/>
      <c r="TOB124" s="150"/>
      <c r="TOC124" s="150"/>
      <c r="TOD124" s="150"/>
      <c r="TOE124" s="150"/>
      <c r="TOF124" s="150"/>
      <c r="TOG124" s="150"/>
      <c r="TOH124" s="150"/>
      <c r="TOI124" s="150"/>
      <c r="TOJ124" s="150"/>
      <c r="TOK124" s="150"/>
      <c r="TOL124" s="150"/>
      <c r="TOM124" s="150"/>
      <c r="TON124" s="150"/>
      <c r="TOO124" s="150"/>
      <c r="TOP124" s="150"/>
      <c r="TOQ124" s="150"/>
      <c r="TOR124" s="150"/>
      <c r="TOS124" s="150"/>
      <c r="TOT124" s="150"/>
      <c r="TOU124" s="150"/>
      <c r="TOV124" s="150"/>
      <c r="TOW124" s="150"/>
      <c r="TOX124" s="150"/>
      <c r="TOY124" s="150"/>
      <c r="TOZ124" s="150"/>
      <c r="TPA124" s="150"/>
      <c r="TPB124" s="150"/>
      <c r="TPC124" s="150"/>
      <c r="TPD124" s="150"/>
      <c r="TPE124" s="150"/>
      <c r="TPF124" s="150"/>
      <c r="TPG124" s="150"/>
      <c r="TPH124" s="150"/>
      <c r="TPI124" s="150"/>
      <c r="TPJ124" s="150"/>
      <c r="TPK124" s="150"/>
      <c r="TPL124" s="150"/>
      <c r="TPM124" s="150"/>
      <c r="TPN124" s="150"/>
      <c r="TPO124" s="150"/>
      <c r="TPP124" s="150"/>
      <c r="TPQ124" s="150"/>
      <c r="TPR124" s="150"/>
      <c r="TPS124" s="150"/>
      <c r="TPT124" s="150"/>
      <c r="TPU124" s="150"/>
      <c r="TPV124" s="150"/>
      <c r="TPW124" s="150"/>
      <c r="TPX124" s="150"/>
      <c r="TPY124" s="150"/>
      <c r="TPZ124" s="150"/>
      <c r="TQA124" s="150"/>
      <c r="TQB124" s="150"/>
      <c r="TQC124" s="150"/>
      <c r="TQD124" s="150"/>
      <c r="TQE124" s="150"/>
      <c r="TQF124" s="150"/>
      <c r="TQG124" s="150"/>
      <c r="TQH124" s="150"/>
      <c r="TQI124" s="150"/>
      <c r="TQJ124" s="150"/>
      <c r="TQK124" s="150"/>
      <c r="TQL124" s="150"/>
      <c r="TQM124" s="150"/>
      <c r="TQN124" s="150"/>
      <c r="TQO124" s="150"/>
      <c r="TQP124" s="150"/>
      <c r="TQQ124" s="150"/>
      <c r="TQR124" s="150"/>
      <c r="TQS124" s="150"/>
      <c r="TQT124" s="150"/>
      <c r="TQU124" s="150"/>
      <c r="TQV124" s="150"/>
      <c r="TQW124" s="150"/>
      <c r="TQX124" s="150"/>
      <c r="TQY124" s="150"/>
      <c r="TQZ124" s="150"/>
      <c r="TRA124" s="150"/>
      <c r="TRB124" s="150"/>
      <c r="TRC124" s="150"/>
      <c r="TRD124" s="150"/>
      <c r="TRE124" s="150"/>
      <c r="TRF124" s="150"/>
      <c r="TRG124" s="150"/>
      <c r="TRH124" s="150"/>
      <c r="TRI124" s="150"/>
      <c r="TRJ124" s="150"/>
      <c r="TRK124" s="150"/>
      <c r="TRL124" s="150"/>
      <c r="TRM124" s="150"/>
      <c r="TRN124" s="150"/>
      <c r="TRO124" s="150"/>
      <c r="TRP124" s="150"/>
      <c r="TRQ124" s="150"/>
      <c r="TRR124" s="150"/>
      <c r="TRS124" s="150"/>
      <c r="TRT124" s="150"/>
      <c r="TRU124" s="150"/>
      <c r="TRV124" s="150"/>
      <c r="TRW124" s="150"/>
      <c r="TRX124" s="150"/>
      <c r="TRY124" s="150"/>
      <c r="TRZ124" s="150"/>
      <c r="TSA124" s="150"/>
      <c r="TSB124" s="150"/>
      <c r="TSC124" s="150"/>
      <c r="TSD124" s="150"/>
      <c r="TSE124" s="150"/>
      <c r="TSF124" s="150"/>
      <c r="TSG124" s="150"/>
      <c r="TSH124" s="150"/>
      <c r="TSI124" s="150"/>
      <c r="TSJ124" s="150"/>
      <c r="TSK124" s="150"/>
      <c r="TSL124" s="150"/>
      <c r="TSM124" s="150"/>
      <c r="TSN124" s="150"/>
      <c r="TSO124" s="150"/>
      <c r="TSP124" s="150"/>
      <c r="TSQ124" s="150"/>
      <c r="TSR124" s="150"/>
      <c r="TSS124" s="150"/>
      <c r="TST124" s="150"/>
      <c r="TSU124" s="150"/>
      <c r="TSV124" s="150"/>
      <c r="TSW124" s="150"/>
      <c r="TSX124" s="150"/>
      <c r="TSY124" s="150"/>
      <c r="TSZ124" s="150"/>
      <c r="TTA124" s="150"/>
      <c r="TTB124" s="150"/>
      <c r="TTC124" s="150"/>
      <c r="TTD124" s="150"/>
      <c r="TTE124" s="150"/>
      <c r="TTF124" s="150"/>
      <c r="TTG124" s="150"/>
      <c r="TTH124" s="150"/>
      <c r="TTI124" s="150"/>
      <c r="TTJ124" s="150"/>
      <c r="TTK124" s="150"/>
      <c r="TTL124" s="150"/>
      <c r="TTM124" s="150"/>
      <c r="TTN124" s="150"/>
      <c r="TTO124" s="150"/>
      <c r="TTP124" s="150"/>
      <c r="TTQ124" s="150"/>
      <c r="TTR124" s="150"/>
      <c r="TTS124" s="150"/>
      <c r="TTT124" s="150"/>
      <c r="TTU124" s="150"/>
      <c r="TTV124" s="150"/>
      <c r="TTW124" s="150"/>
      <c r="TTX124" s="150"/>
      <c r="TTY124" s="150"/>
      <c r="TTZ124" s="150"/>
      <c r="TUA124" s="150"/>
      <c r="TUB124" s="150"/>
      <c r="TUC124" s="150"/>
      <c r="TUD124" s="150"/>
      <c r="TUE124" s="150"/>
      <c r="TUF124" s="150"/>
      <c r="TUG124" s="150"/>
      <c r="TUH124" s="150"/>
      <c r="TUI124" s="150"/>
      <c r="TUJ124" s="150"/>
      <c r="TUK124" s="150"/>
      <c r="TUL124" s="150"/>
      <c r="TUM124" s="150"/>
      <c r="TUN124" s="150"/>
      <c r="TUO124" s="150"/>
      <c r="TUP124" s="150"/>
      <c r="TUQ124" s="150"/>
      <c r="TUR124" s="150"/>
      <c r="TUS124" s="150"/>
      <c r="TUT124" s="150"/>
      <c r="TUU124" s="150"/>
      <c r="TUV124" s="150"/>
      <c r="TUW124" s="150"/>
      <c r="TUX124" s="150"/>
      <c r="TUY124" s="150"/>
      <c r="TUZ124" s="150"/>
      <c r="TVA124" s="150"/>
      <c r="TVB124" s="150"/>
      <c r="TVC124" s="150"/>
      <c r="TVD124" s="150"/>
      <c r="TVE124" s="150"/>
      <c r="TVF124" s="150"/>
      <c r="TVG124" s="150"/>
      <c r="TVH124" s="150"/>
      <c r="TVI124" s="150"/>
      <c r="TVJ124" s="150"/>
      <c r="TVK124" s="150"/>
      <c r="TVL124" s="150"/>
      <c r="TVM124" s="150"/>
      <c r="TVN124" s="150"/>
      <c r="TVO124" s="150"/>
      <c r="TVP124" s="150"/>
      <c r="TVQ124" s="150"/>
      <c r="TVR124" s="150"/>
      <c r="TVS124" s="150"/>
      <c r="TVT124" s="150"/>
      <c r="TVU124" s="150"/>
      <c r="TVV124" s="150"/>
      <c r="TVW124" s="150"/>
      <c r="TVX124" s="150"/>
      <c r="TVY124" s="150"/>
      <c r="TVZ124" s="150"/>
      <c r="TWA124" s="150"/>
      <c r="TWB124" s="150"/>
      <c r="TWC124" s="150"/>
      <c r="TWD124" s="150"/>
      <c r="TWE124" s="150"/>
      <c r="TWF124" s="150"/>
      <c r="TWG124" s="150"/>
      <c r="TWH124" s="150"/>
      <c r="TWI124" s="150"/>
      <c r="TWJ124" s="150"/>
      <c r="TWK124" s="150"/>
      <c r="TWL124" s="150"/>
      <c r="TWM124" s="150"/>
      <c r="TWN124" s="150"/>
      <c r="TWO124" s="150"/>
      <c r="TWP124" s="150"/>
      <c r="TWQ124" s="150"/>
      <c r="TWR124" s="150"/>
      <c r="TWS124" s="150"/>
      <c r="TWT124" s="150"/>
      <c r="TWU124" s="150"/>
      <c r="TWV124" s="150"/>
      <c r="TWW124" s="150"/>
      <c r="TWX124" s="150"/>
      <c r="TWY124" s="150"/>
      <c r="TWZ124" s="150"/>
      <c r="TXA124" s="150"/>
      <c r="TXB124" s="150"/>
      <c r="TXC124" s="150"/>
      <c r="TXD124" s="150"/>
      <c r="TXE124" s="150"/>
      <c r="TXF124" s="150"/>
      <c r="TXG124" s="150"/>
      <c r="TXH124" s="150"/>
      <c r="TXI124" s="150"/>
      <c r="TXJ124" s="150"/>
      <c r="TXK124" s="150"/>
      <c r="TXL124" s="150"/>
      <c r="TXM124" s="150"/>
      <c r="TXN124" s="150"/>
      <c r="TXO124" s="150"/>
      <c r="TXP124" s="150"/>
      <c r="TXQ124" s="150"/>
      <c r="TXR124" s="150"/>
      <c r="TXS124" s="150"/>
      <c r="TXT124" s="150"/>
      <c r="TXU124" s="150"/>
      <c r="TXV124" s="150"/>
      <c r="TXW124" s="150"/>
      <c r="TXX124" s="150"/>
      <c r="TXY124" s="150"/>
      <c r="TXZ124" s="150"/>
      <c r="TYA124" s="150"/>
      <c r="TYB124" s="150"/>
      <c r="TYC124" s="150"/>
      <c r="TYD124" s="150"/>
      <c r="TYE124" s="150"/>
      <c r="TYF124" s="150"/>
      <c r="TYG124" s="150"/>
      <c r="TYH124" s="150"/>
      <c r="TYI124" s="150"/>
      <c r="TYJ124" s="150"/>
      <c r="TYK124" s="150"/>
      <c r="TYL124" s="150"/>
      <c r="TYM124" s="150"/>
      <c r="TYN124" s="150"/>
      <c r="TYO124" s="150"/>
      <c r="TYP124" s="150"/>
      <c r="TYQ124" s="150"/>
      <c r="TYR124" s="150"/>
      <c r="TYS124" s="150"/>
      <c r="TYT124" s="150"/>
      <c r="TYU124" s="150"/>
      <c r="TYV124" s="150"/>
      <c r="TYW124" s="150"/>
      <c r="TYX124" s="150"/>
      <c r="TYY124" s="150"/>
      <c r="TYZ124" s="150"/>
      <c r="TZA124" s="150"/>
      <c r="TZB124" s="150"/>
      <c r="TZC124" s="150"/>
      <c r="TZD124" s="150"/>
      <c r="TZE124" s="150"/>
      <c r="TZF124" s="150"/>
      <c r="TZG124" s="150"/>
      <c r="TZH124" s="150"/>
      <c r="TZI124" s="150"/>
      <c r="TZJ124" s="150"/>
      <c r="TZK124" s="150"/>
      <c r="TZL124" s="150"/>
      <c r="TZM124" s="150"/>
      <c r="TZN124" s="150"/>
      <c r="TZO124" s="150"/>
      <c r="TZP124" s="150"/>
      <c r="TZQ124" s="150"/>
      <c r="TZR124" s="150"/>
      <c r="TZS124" s="150"/>
      <c r="TZT124" s="150"/>
      <c r="TZU124" s="150"/>
      <c r="TZV124" s="150"/>
      <c r="TZW124" s="150"/>
      <c r="TZX124" s="150"/>
      <c r="TZY124" s="150"/>
      <c r="TZZ124" s="150"/>
      <c r="UAA124" s="150"/>
      <c r="UAB124" s="150"/>
      <c r="UAC124" s="150"/>
      <c r="UAD124" s="150"/>
      <c r="UAE124" s="150"/>
      <c r="UAF124" s="150"/>
      <c r="UAG124" s="150"/>
      <c r="UAH124" s="150"/>
      <c r="UAI124" s="150"/>
      <c r="UAJ124" s="150"/>
      <c r="UAK124" s="150"/>
      <c r="UAL124" s="150"/>
      <c r="UAM124" s="150"/>
      <c r="UAN124" s="150"/>
      <c r="UAO124" s="150"/>
      <c r="UAP124" s="150"/>
      <c r="UAQ124" s="150"/>
      <c r="UAR124" s="150"/>
      <c r="UAS124" s="150"/>
      <c r="UAT124" s="150"/>
      <c r="UAU124" s="150"/>
      <c r="UAV124" s="150"/>
      <c r="UAW124" s="150"/>
      <c r="UAX124" s="150"/>
      <c r="UAY124" s="150"/>
      <c r="UAZ124" s="150"/>
      <c r="UBA124" s="150"/>
      <c r="UBB124" s="150"/>
      <c r="UBC124" s="150"/>
      <c r="UBD124" s="150"/>
      <c r="UBE124" s="150"/>
      <c r="UBF124" s="150"/>
      <c r="UBG124" s="150"/>
      <c r="UBH124" s="150"/>
      <c r="UBI124" s="150"/>
      <c r="UBJ124" s="150"/>
      <c r="UBK124" s="150"/>
      <c r="UBL124" s="150"/>
      <c r="UBM124" s="150"/>
      <c r="UBN124" s="150"/>
      <c r="UBO124" s="150"/>
      <c r="UBP124" s="150"/>
      <c r="UBQ124" s="150"/>
      <c r="UBR124" s="150"/>
      <c r="UBS124" s="150"/>
      <c r="UBT124" s="150"/>
      <c r="UBU124" s="150"/>
      <c r="UBV124" s="150"/>
      <c r="UBW124" s="150"/>
      <c r="UBX124" s="150"/>
      <c r="UBY124" s="150"/>
      <c r="UBZ124" s="150"/>
      <c r="UCA124" s="150"/>
      <c r="UCB124" s="150"/>
      <c r="UCC124" s="150"/>
      <c r="UCD124" s="150"/>
      <c r="UCE124" s="150"/>
      <c r="UCF124" s="150"/>
      <c r="UCG124" s="150"/>
      <c r="UCH124" s="150"/>
      <c r="UCI124" s="150"/>
      <c r="UCJ124" s="150"/>
      <c r="UCK124" s="150"/>
      <c r="UCL124" s="150"/>
      <c r="UCM124" s="150"/>
      <c r="UCN124" s="150"/>
      <c r="UCO124" s="150"/>
      <c r="UCP124" s="150"/>
      <c r="UCQ124" s="150"/>
      <c r="UCR124" s="150"/>
      <c r="UCS124" s="150"/>
      <c r="UCT124" s="150"/>
      <c r="UCU124" s="150"/>
      <c r="UCV124" s="150"/>
      <c r="UCW124" s="150"/>
      <c r="UCX124" s="150"/>
      <c r="UCY124" s="150"/>
      <c r="UCZ124" s="150"/>
      <c r="UDA124" s="150"/>
      <c r="UDB124" s="150"/>
      <c r="UDC124" s="150"/>
      <c r="UDD124" s="150"/>
      <c r="UDE124" s="150"/>
      <c r="UDF124" s="150"/>
      <c r="UDG124" s="150"/>
      <c r="UDH124" s="150"/>
      <c r="UDI124" s="150"/>
      <c r="UDJ124" s="150"/>
      <c r="UDK124" s="150"/>
      <c r="UDL124" s="150"/>
      <c r="UDM124" s="150"/>
      <c r="UDN124" s="150"/>
      <c r="UDO124" s="150"/>
      <c r="UDP124" s="150"/>
      <c r="UDQ124" s="150"/>
      <c r="UDR124" s="150"/>
      <c r="UDS124" s="150"/>
      <c r="UDT124" s="150"/>
      <c r="UDU124" s="150"/>
      <c r="UDV124" s="150"/>
      <c r="UDW124" s="150"/>
      <c r="UDX124" s="150"/>
      <c r="UDY124" s="150"/>
      <c r="UDZ124" s="150"/>
      <c r="UEA124" s="150"/>
      <c r="UEB124" s="150"/>
      <c r="UEC124" s="150"/>
      <c r="UED124" s="150"/>
      <c r="UEE124" s="150"/>
      <c r="UEF124" s="150"/>
      <c r="UEG124" s="150"/>
      <c r="UEH124" s="150"/>
      <c r="UEI124" s="150"/>
      <c r="UEJ124" s="150"/>
      <c r="UEK124" s="150"/>
      <c r="UEL124" s="150"/>
      <c r="UEM124" s="150"/>
      <c r="UEN124" s="150"/>
      <c r="UEO124" s="150"/>
      <c r="UEP124" s="150"/>
      <c r="UEQ124" s="150"/>
      <c r="UER124" s="150"/>
      <c r="UES124" s="150"/>
      <c r="UET124" s="150"/>
      <c r="UEU124" s="150"/>
      <c r="UEV124" s="150"/>
      <c r="UEW124" s="150"/>
      <c r="UEX124" s="150"/>
      <c r="UEY124" s="150"/>
      <c r="UEZ124" s="150"/>
      <c r="UFA124" s="150"/>
      <c r="UFB124" s="150"/>
      <c r="UFC124" s="150"/>
      <c r="UFD124" s="150"/>
      <c r="UFE124" s="150"/>
      <c r="UFF124" s="150"/>
      <c r="UFG124" s="150"/>
      <c r="UFH124" s="150"/>
      <c r="UFI124" s="150"/>
      <c r="UFJ124" s="150"/>
      <c r="UFK124" s="150"/>
      <c r="UFL124" s="150"/>
      <c r="UFM124" s="150"/>
      <c r="UFN124" s="150"/>
      <c r="UFO124" s="150"/>
      <c r="UFP124" s="150"/>
      <c r="UFQ124" s="150"/>
      <c r="UFR124" s="150"/>
      <c r="UFS124" s="150"/>
      <c r="UFT124" s="150"/>
      <c r="UFU124" s="150"/>
      <c r="UFV124" s="150"/>
      <c r="UFW124" s="150"/>
      <c r="UFX124" s="150"/>
      <c r="UFY124" s="150"/>
      <c r="UFZ124" s="150"/>
      <c r="UGA124" s="150"/>
      <c r="UGB124" s="150"/>
      <c r="UGC124" s="150"/>
      <c r="UGD124" s="150"/>
      <c r="UGE124" s="150"/>
      <c r="UGF124" s="150"/>
      <c r="UGG124" s="150"/>
      <c r="UGH124" s="150"/>
      <c r="UGI124" s="150"/>
      <c r="UGJ124" s="150"/>
      <c r="UGK124" s="150"/>
      <c r="UGL124" s="150"/>
      <c r="UGM124" s="150"/>
      <c r="UGN124" s="150"/>
      <c r="UGO124" s="150"/>
      <c r="UGP124" s="150"/>
      <c r="UGQ124" s="150"/>
      <c r="UGR124" s="150"/>
      <c r="UGS124" s="150"/>
      <c r="UGT124" s="150"/>
      <c r="UGU124" s="150"/>
      <c r="UGV124" s="150"/>
      <c r="UGW124" s="150"/>
      <c r="UGX124" s="150"/>
      <c r="UGY124" s="150"/>
      <c r="UGZ124" s="150"/>
      <c r="UHA124" s="150"/>
      <c r="UHB124" s="150"/>
      <c r="UHC124" s="150"/>
      <c r="UHD124" s="150"/>
      <c r="UHE124" s="150"/>
      <c r="UHF124" s="150"/>
      <c r="UHG124" s="150"/>
      <c r="UHH124" s="150"/>
      <c r="UHI124" s="150"/>
      <c r="UHJ124" s="150"/>
      <c r="UHK124" s="150"/>
      <c r="UHL124" s="150"/>
      <c r="UHM124" s="150"/>
      <c r="UHN124" s="150"/>
      <c r="UHO124" s="150"/>
      <c r="UHP124" s="150"/>
      <c r="UHQ124" s="150"/>
      <c r="UHR124" s="150"/>
      <c r="UHS124" s="150"/>
      <c r="UHT124" s="150"/>
      <c r="UHU124" s="150"/>
      <c r="UHV124" s="150"/>
      <c r="UHW124" s="150"/>
      <c r="UHX124" s="150"/>
      <c r="UHY124" s="150"/>
      <c r="UHZ124" s="150"/>
      <c r="UIA124" s="150"/>
      <c r="UIB124" s="150"/>
      <c r="UIC124" s="150"/>
      <c r="UID124" s="150"/>
      <c r="UIE124" s="150"/>
      <c r="UIF124" s="150"/>
      <c r="UIG124" s="150"/>
      <c r="UIH124" s="150"/>
      <c r="UII124" s="150"/>
      <c r="UIJ124" s="150"/>
      <c r="UIK124" s="150"/>
      <c r="UIL124" s="150"/>
      <c r="UIM124" s="150"/>
      <c r="UIN124" s="150"/>
      <c r="UIO124" s="150"/>
      <c r="UIP124" s="150"/>
      <c r="UIQ124" s="150"/>
      <c r="UIR124" s="150"/>
      <c r="UIS124" s="150"/>
      <c r="UIT124" s="150"/>
      <c r="UIU124" s="150"/>
      <c r="UIV124" s="150"/>
      <c r="UIW124" s="150"/>
      <c r="UIX124" s="150"/>
      <c r="UIY124" s="150"/>
      <c r="UIZ124" s="150"/>
      <c r="UJA124" s="150"/>
      <c r="UJB124" s="150"/>
      <c r="UJC124" s="150"/>
      <c r="UJD124" s="150"/>
      <c r="UJE124" s="150"/>
      <c r="UJF124" s="150"/>
      <c r="UJG124" s="150"/>
      <c r="UJH124" s="150"/>
      <c r="UJI124" s="150"/>
      <c r="UJJ124" s="150"/>
      <c r="UJK124" s="150"/>
      <c r="UJL124" s="150"/>
      <c r="UJM124" s="150"/>
      <c r="UJN124" s="150"/>
      <c r="UJO124" s="150"/>
      <c r="UJP124" s="150"/>
      <c r="UJQ124" s="150"/>
      <c r="UJR124" s="150"/>
      <c r="UJS124" s="150"/>
      <c r="UJT124" s="150"/>
      <c r="UJU124" s="150"/>
      <c r="UJV124" s="150"/>
      <c r="UJW124" s="150"/>
      <c r="UJX124" s="150"/>
      <c r="UJY124" s="150"/>
      <c r="UJZ124" s="150"/>
      <c r="UKA124" s="150"/>
      <c r="UKB124" s="150"/>
      <c r="UKC124" s="150"/>
      <c r="UKD124" s="150"/>
      <c r="UKE124" s="150"/>
      <c r="UKF124" s="150"/>
      <c r="UKG124" s="150"/>
      <c r="UKH124" s="150"/>
      <c r="UKI124" s="150"/>
      <c r="UKJ124" s="150"/>
      <c r="UKK124" s="150"/>
      <c r="UKL124" s="150"/>
      <c r="UKM124" s="150"/>
      <c r="UKN124" s="150"/>
      <c r="UKO124" s="150"/>
      <c r="UKP124" s="150"/>
      <c r="UKQ124" s="150"/>
      <c r="UKR124" s="150"/>
      <c r="UKS124" s="150"/>
      <c r="UKT124" s="150"/>
      <c r="UKU124" s="150"/>
      <c r="UKV124" s="150"/>
      <c r="UKW124" s="150"/>
      <c r="UKX124" s="150"/>
      <c r="UKY124" s="150"/>
      <c r="UKZ124" s="150"/>
      <c r="ULA124" s="150"/>
      <c r="ULB124" s="150"/>
      <c r="ULC124" s="150"/>
      <c r="ULD124" s="150"/>
      <c r="ULE124" s="150"/>
      <c r="ULF124" s="150"/>
      <c r="ULG124" s="150"/>
      <c r="ULH124" s="150"/>
      <c r="ULI124" s="150"/>
      <c r="ULJ124" s="150"/>
      <c r="ULK124" s="150"/>
      <c r="ULL124" s="150"/>
      <c r="ULM124" s="150"/>
      <c r="ULN124" s="150"/>
      <c r="ULO124" s="150"/>
      <c r="ULP124" s="150"/>
      <c r="ULQ124" s="150"/>
      <c r="ULR124" s="150"/>
      <c r="ULS124" s="150"/>
      <c r="ULT124" s="150"/>
      <c r="ULU124" s="150"/>
      <c r="ULV124" s="150"/>
      <c r="ULW124" s="150"/>
      <c r="ULX124" s="150"/>
      <c r="ULY124" s="150"/>
      <c r="ULZ124" s="150"/>
      <c r="UMA124" s="150"/>
      <c r="UMB124" s="150"/>
      <c r="UMC124" s="150"/>
      <c r="UMD124" s="150"/>
      <c r="UME124" s="150"/>
      <c r="UMF124" s="150"/>
      <c r="UMG124" s="150"/>
      <c r="UMH124" s="150"/>
      <c r="UMI124" s="150"/>
      <c r="UMJ124" s="150"/>
      <c r="UMK124" s="150"/>
      <c r="UML124" s="150"/>
      <c r="UMM124" s="150"/>
      <c r="UMN124" s="150"/>
      <c r="UMO124" s="150"/>
      <c r="UMP124" s="150"/>
      <c r="UMQ124" s="150"/>
      <c r="UMR124" s="150"/>
      <c r="UMS124" s="150"/>
      <c r="UMT124" s="150"/>
      <c r="UMU124" s="150"/>
      <c r="UMV124" s="150"/>
      <c r="UMW124" s="150"/>
      <c r="UMX124" s="150"/>
      <c r="UMY124" s="150"/>
      <c r="UMZ124" s="150"/>
      <c r="UNA124" s="150"/>
      <c r="UNB124" s="150"/>
      <c r="UNC124" s="150"/>
      <c r="UND124" s="150"/>
      <c r="UNE124" s="150"/>
      <c r="UNF124" s="150"/>
      <c r="UNG124" s="150"/>
      <c r="UNH124" s="150"/>
      <c r="UNI124" s="150"/>
      <c r="UNJ124" s="150"/>
      <c r="UNK124" s="150"/>
      <c r="UNL124" s="150"/>
      <c r="UNM124" s="150"/>
      <c r="UNN124" s="150"/>
      <c r="UNO124" s="150"/>
      <c r="UNP124" s="150"/>
      <c r="UNQ124" s="150"/>
      <c r="UNR124" s="150"/>
      <c r="UNS124" s="150"/>
      <c r="UNT124" s="150"/>
      <c r="UNU124" s="150"/>
      <c r="UNV124" s="150"/>
      <c r="UNW124" s="150"/>
      <c r="UNX124" s="150"/>
      <c r="UNY124" s="150"/>
      <c r="UNZ124" s="150"/>
      <c r="UOA124" s="150"/>
      <c r="UOB124" s="150"/>
      <c r="UOC124" s="150"/>
      <c r="UOD124" s="150"/>
      <c r="UOE124" s="150"/>
      <c r="UOF124" s="150"/>
      <c r="UOG124" s="150"/>
      <c r="UOH124" s="150"/>
      <c r="UOI124" s="150"/>
      <c r="UOJ124" s="150"/>
      <c r="UOK124" s="150"/>
      <c r="UOL124" s="150"/>
      <c r="UOM124" s="150"/>
      <c r="UON124" s="150"/>
      <c r="UOO124" s="150"/>
      <c r="UOP124" s="150"/>
      <c r="UOQ124" s="150"/>
      <c r="UOR124" s="150"/>
      <c r="UOS124" s="150"/>
      <c r="UOT124" s="150"/>
      <c r="UOU124" s="150"/>
      <c r="UOV124" s="150"/>
      <c r="UOW124" s="150"/>
      <c r="UOX124" s="150"/>
      <c r="UOY124" s="150"/>
      <c r="UOZ124" s="150"/>
      <c r="UPA124" s="150"/>
      <c r="UPB124" s="150"/>
      <c r="UPC124" s="150"/>
      <c r="UPD124" s="150"/>
      <c r="UPE124" s="150"/>
      <c r="UPF124" s="150"/>
      <c r="UPG124" s="150"/>
      <c r="UPH124" s="150"/>
      <c r="UPI124" s="150"/>
      <c r="UPJ124" s="150"/>
      <c r="UPK124" s="150"/>
      <c r="UPL124" s="150"/>
      <c r="UPM124" s="150"/>
      <c r="UPN124" s="150"/>
      <c r="UPO124" s="150"/>
      <c r="UPP124" s="150"/>
      <c r="UPQ124" s="150"/>
      <c r="UPR124" s="150"/>
      <c r="UPS124" s="150"/>
      <c r="UPT124" s="150"/>
      <c r="UPU124" s="150"/>
      <c r="UPV124" s="150"/>
      <c r="UPW124" s="150"/>
      <c r="UPX124" s="150"/>
      <c r="UPY124" s="150"/>
      <c r="UPZ124" s="150"/>
      <c r="UQA124" s="150"/>
      <c r="UQB124" s="150"/>
      <c r="UQC124" s="150"/>
      <c r="UQD124" s="150"/>
      <c r="UQE124" s="150"/>
      <c r="UQF124" s="150"/>
      <c r="UQG124" s="150"/>
      <c r="UQH124" s="150"/>
      <c r="UQI124" s="150"/>
      <c r="UQJ124" s="150"/>
      <c r="UQK124" s="150"/>
      <c r="UQL124" s="150"/>
      <c r="UQM124" s="150"/>
      <c r="UQN124" s="150"/>
      <c r="UQO124" s="150"/>
      <c r="UQP124" s="150"/>
      <c r="UQQ124" s="150"/>
      <c r="UQR124" s="150"/>
      <c r="UQS124" s="150"/>
      <c r="UQT124" s="150"/>
      <c r="UQU124" s="150"/>
      <c r="UQV124" s="150"/>
      <c r="UQW124" s="150"/>
      <c r="UQX124" s="150"/>
      <c r="UQY124" s="150"/>
      <c r="UQZ124" s="150"/>
      <c r="URA124" s="150"/>
      <c r="URB124" s="150"/>
      <c r="URC124" s="150"/>
      <c r="URD124" s="150"/>
      <c r="URE124" s="150"/>
      <c r="URF124" s="150"/>
      <c r="URG124" s="150"/>
      <c r="URH124" s="150"/>
      <c r="URI124" s="150"/>
      <c r="URJ124" s="150"/>
      <c r="URK124" s="150"/>
      <c r="URL124" s="150"/>
      <c r="URM124" s="150"/>
      <c r="URN124" s="150"/>
      <c r="URO124" s="150"/>
      <c r="URP124" s="150"/>
      <c r="URQ124" s="150"/>
      <c r="URR124" s="150"/>
      <c r="URS124" s="150"/>
      <c r="URT124" s="150"/>
      <c r="URU124" s="150"/>
      <c r="URV124" s="150"/>
      <c r="URW124" s="150"/>
      <c r="URX124" s="150"/>
      <c r="URY124" s="150"/>
      <c r="URZ124" s="150"/>
      <c r="USA124" s="150"/>
      <c r="USB124" s="150"/>
      <c r="USC124" s="150"/>
      <c r="USD124" s="150"/>
      <c r="USE124" s="150"/>
      <c r="USF124" s="150"/>
      <c r="USG124" s="150"/>
      <c r="USH124" s="150"/>
      <c r="USI124" s="150"/>
      <c r="USJ124" s="150"/>
      <c r="USK124" s="150"/>
      <c r="USL124" s="150"/>
      <c r="USM124" s="150"/>
      <c r="USN124" s="150"/>
      <c r="USO124" s="150"/>
      <c r="USP124" s="150"/>
      <c r="USQ124" s="150"/>
      <c r="USR124" s="150"/>
      <c r="USS124" s="150"/>
      <c r="UST124" s="150"/>
      <c r="USU124" s="150"/>
      <c r="USV124" s="150"/>
      <c r="USW124" s="150"/>
      <c r="USX124" s="150"/>
      <c r="USY124" s="150"/>
      <c r="USZ124" s="150"/>
      <c r="UTA124" s="150"/>
      <c r="UTB124" s="150"/>
      <c r="UTC124" s="150"/>
      <c r="UTD124" s="150"/>
      <c r="UTE124" s="150"/>
      <c r="UTF124" s="150"/>
      <c r="UTG124" s="150"/>
      <c r="UTH124" s="150"/>
      <c r="UTI124" s="150"/>
      <c r="UTJ124" s="150"/>
      <c r="UTK124" s="150"/>
      <c r="UTL124" s="150"/>
      <c r="UTM124" s="150"/>
      <c r="UTN124" s="150"/>
      <c r="UTO124" s="150"/>
      <c r="UTP124" s="150"/>
      <c r="UTQ124" s="150"/>
      <c r="UTR124" s="150"/>
      <c r="UTS124" s="150"/>
      <c r="UTT124" s="150"/>
      <c r="UTU124" s="150"/>
      <c r="UTV124" s="150"/>
      <c r="UTW124" s="150"/>
      <c r="UTX124" s="150"/>
      <c r="UTY124" s="150"/>
      <c r="UTZ124" s="150"/>
      <c r="UUA124" s="150"/>
      <c r="UUB124" s="150"/>
      <c r="UUC124" s="150"/>
      <c r="UUD124" s="150"/>
      <c r="UUE124" s="150"/>
      <c r="UUF124" s="150"/>
      <c r="UUG124" s="150"/>
      <c r="UUH124" s="150"/>
      <c r="UUI124" s="150"/>
      <c r="UUJ124" s="150"/>
      <c r="UUK124" s="150"/>
      <c r="UUL124" s="150"/>
      <c r="UUM124" s="150"/>
      <c r="UUN124" s="150"/>
      <c r="UUO124" s="150"/>
      <c r="UUP124" s="150"/>
      <c r="UUQ124" s="150"/>
      <c r="UUR124" s="150"/>
      <c r="UUS124" s="150"/>
      <c r="UUT124" s="150"/>
      <c r="UUU124" s="150"/>
      <c r="UUV124" s="150"/>
      <c r="UUW124" s="150"/>
      <c r="UUX124" s="150"/>
      <c r="UUY124" s="150"/>
      <c r="UUZ124" s="150"/>
      <c r="UVA124" s="150"/>
      <c r="UVB124" s="150"/>
      <c r="UVC124" s="150"/>
      <c r="UVD124" s="150"/>
      <c r="UVE124" s="150"/>
      <c r="UVF124" s="150"/>
      <c r="UVG124" s="150"/>
      <c r="UVH124" s="150"/>
      <c r="UVI124" s="150"/>
      <c r="UVJ124" s="150"/>
      <c r="UVK124" s="150"/>
      <c r="UVL124" s="150"/>
      <c r="UVM124" s="150"/>
      <c r="UVN124" s="150"/>
      <c r="UVO124" s="150"/>
      <c r="UVP124" s="150"/>
      <c r="UVQ124" s="150"/>
      <c r="UVR124" s="150"/>
      <c r="UVS124" s="150"/>
      <c r="UVT124" s="150"/>
      <c r="UVU124" s="150"/>
      <c r="UVV124" s="150"/>
      <c r="UVW124" s="150"/>
      <c r="UVX124" s="150"/>
      <c r="UVY124" s="150"/>
      <c r="UVZ124" s="150"/>
      <c r="UWA124" s="150"/>
      <c r="UWB124" s="150"/>
      <c r="UWC124" s="150"/>
      <c r="UWD124" s="150"/>
      <c r="UWE124" s="150"/>
      <c r="UWF124" s="150"/>
      <c r="UWG124" s="150"/>
      <c r="UWH124" s="150"/>
      <c r="UWI124" s="150"/>
      <c r="UWJ124" s="150"/>
      <c r="UWK124" s="150"/>
      <c r="UWL124" s="150"/>
      <c r="UWM124" s="150"/>
      <c r="UWN124" s="150"/>
      <c r="UWO124" s="150"/>
      <c r="UWP124" s="150"/>
      <c r="UWQ124" s="150"/>
      <c r="UWR124" s="150"/>
      <c r="UWS124" s="150"/>
      <c r="UWT124" s="150"/>
      <c r="UWU124" s="150"/>
      <c r="UWV124" s="150"/>
      <c r="UWW124" s="150"/>
      <c r="UWX124" s="150"/>
      <c r="UWY124" s="150"/>
      <c r="UWZ124" s="150"/>
      <c r="UXA124" s="150"/>
      <c r="UXB124" s="150"/>
      <c r="UXC124" s="150"/>
      <c r="UXD124" s="150"/>
      <c r="UXE124" s="150"/>
      <c r="UXF124" s="150"/>
      <c r="UXG124" s="150"/>
      <c r="UXH124" s="150"/>
      <c r="UXI124" s="150"/>
      <c r="UXJ124" s="150"/>
      <c r="UXK124" s="150"/>
      <c r="UXL124" s="150"/>
      <c r="UXM124" s="150"/>
      <c r="UXN124" s="150"/>
      <c r="UXO124" s="150"/>
      <c r="UXP124" s="150"/>
      <c r="UXQ124" s="150"/>
      <c r="UXR124" s="150"/>
      <c r="UXS124" s="150"/>
      <c r="UXT124" s="150"/>
      <c r="UXU124" s="150"/>
      <c r="UXV124" s="150"/>
      <c r="UXW124" s="150"/>
      <c r="UXX124" s="150"/>
      <c r="UXY124" s="150"/>
      <c r="UXZ124" s="150"/>
      <c r="UYA124" s="150"/>
      <c r="UYB124" s="150"/>
      <c r="UYC124" s="150"/>
      <c r="UYD124" s="150"/>
      <c r="UYE124" s="150"/>
      <c r="UYF124" s="150"/>
      <c r="UYG124" s="150"/>
      <c r="UYH124" s="150"/>
      <c r="UYI124" s="150"/>
      <c r="UYJ124" s="150"/>
      <c r="UYK124" s="150"/>
      <c r="UYL124" s="150"/>
      <c r="UYM124" s="150"/>
      <c r="UYN124" s="150"/>
      <c r="UYO124" s="150"/>
      <c r="UYP124" s="150"/>
      <c r="UYQ124" s="150"/>
      <c r="UYR124" s="150"/>
      <c r="UYS124" s="150"/>
      <c r="UYT124" s="150"/>
      <c r="UYU124" s="150"/>
      <c r="UYV124" s="150"/>
      <c r="UYW124" s="150"/>
      <c r="UYX124" s="150"/>
      <c r="UYY124" s="150"/>
      <c r="UYZ124" s="150"/>
      <c r="UZA124" s="150"/>
      <c r="UZB124" s="150"/>
      <c r="UZC124" s="150"/>
      <c r="UZD124" s="150"/>
      <c r="UZE124" s="150"/>
      <c r="UZF124" s="150"/>
      <c r="UZG124" s="150"/>
      <c r="UZH124" s="150"/>
      <c r="UZI124" s="150"/>
      <c r="UZJ124" s="150"/>
      <c r="UZK124" s="150"/>
      <c r="UZL124" s="150"/>
      <c r="UZM124" s="150"/>
      <c r="UZN124" s="150"/>
      <c r="UZO124" s="150"/>
      <c r="UZP124" s="150"/>
      <c r="UZQ124" s="150"/>
      <c r="UZR124" s="150"/>
      <c r="UZS124" s="150"/>
      <c r="UZT124" s="150"/>
      <c r="UZU124" s="150"/>
      <c r="UZV124" s="150"/>
      <c r="UZW124" s="150"/>
      <c r="UZX124" s="150"/>
      <c r="UZY124" s="150"/>
      <c r="UZZ124" s="150"/>
      <c r="VAA124" s="150"/>
      <c r="VAB124" s="150"/>
      <c r="VAC124" s="150"/>
      <c r="VAD124" s="150"/>
      <c r="VAE124" s="150"/>
      <c r="VAF124" s="150"/>
      <c r="VAG124" s="150"/>
      <c r="VAH124" s="150"/>
      <c r="VAI124" s="150"/>
      <c r="VAJ124" s="150"/>
      <c r="VAK124" s="150"/>
      <c r="VAL124" s="150"/>
      <c r="VAM124" s="150"/>
      <c r="VAN124" s="150"/>
      <c r="VAO124" s="150"/>
      <c r="VAP124" s="150"/>
      <c r="VAQ124" s="150"/>
      <c r="VAR124" s="150"/>
      <c r="VAS124" s="150"/>
      <c r="VAT124" s="150"/>
      <c r="VAU124" s="150"/>
      <c r="VAV124" s="150"/>
      <c r="VAW124" s="150"/>
      <c r="VAX124" s="150"/>
      <c r="VAY124" s="150"/>
      <c r="VAZ124" s="150"/>
      <c r="VBA124" s="150"/>
      <c r="VBB124" s="150"/>
      <c r="VBC124" s="150"/>
      <c r="VBD124" s="150"/>
      <c r="VBE124" s="150"/>
      <c r="VBF124" s="150"/>
      <c r="VBG124" s="150"/>
      <c r="VBH124" s="150"/>
      <c r="VBI124" s="150"/>
      <c r="VBJ124" s="150"/>
      <c r="VBK124" s="150"/>
      <c r="VBL124" s="150"/>
      <c r="VBM124" s="150"/>
      <c r="VBN124" s="150"/>
      <c r="VBO124" s="150"/>
      <c r="VBP124" s="150"/>
      <c r="VBQ124" s="150"/>
      <c r="VBR124" s="150"/>
      <c r="VBS124" s="150"/>
      <c r="VBT124" s="150"/>
      <c r="VBU124" s="150"/>
      <c r="VBV124" s="150"/>
      <c r="VBW124" s="150"/>
      <c r="VBX124" s="150"/>
      <c r="VBY124" s="150"/>
      <c r="VBZ124" s="150"/>
      <c r="VCA124" s="150"/>
      <c r="VCB124" s="150"/>
      <c r="VCC124" s="150"/>
      <c r="VCD124" s="150"/>
      <c r="VCE124" s="150"/>
      <c r="VCF124" s="150"/>
      <c r="VCG124" s="150"/>
      <c r="VCH124" s="150"/>
      <c r="VCI124" s="150"/>
      <c r="VCJ124" s="150"/>
      <c r="VCK124" s="150"/>
      <c r="VCL124" s="150"/>
      <c r="VCM124" s="150"/>
      <c r="VCN124" s="150"/>
      <c r="VCO124" s="150"/>
      <c r="VCP124" s="150"/>
      <c r="VCQ124" s="150"/>
      <c r="VCR124" s="150"/>
      <c r="VCS124" s="150"/>
      <c r="VCT124" s="150"/>
      <c r="VCU124" s="150"/>
      <c r="VCV124" s="150"/>
      <c r="VCW124" s="150"/>
      <c r="VCX124" s="150"/>
      <c r="VCY124" s="150"/>
      <c r="VCZ124" s="150"/>
      <c r="VDA124" s="150"/>
      <c r="VDB124" s="150"/>
      <c r="VDC124" s="150"/>
      <c r="VDD124" s="150"/>
      <c r="VDE124" s="150"/>
      <c r="VDF124" s="150"/>
      <c r="VDG124" s="150"/>
      <c r="VDH124" s="150"/>
      <c r="VDI124" s="150"/>
      <c r="VDJ124" s="150"/>
      <c r="VDK124" s="150"/>
      <c r="VDL124" s="150"/>
      <c r="VDM124" s="150"/>
      <c r="VDN124" s="150"/>
      <c r="VDO124" s="150"/>
      <c r="VDP124" s="150"/>
      <c r="VDQ124" s="150"/>
      <c r="VDR124" s="150"/>
      <c r="VDS124" s="150"/>
      <c r="VDT124" s="150"/>
      <c r="VDU124" s="150"/>
      <c r="VDV124" s="150"/>
      <c r="VDW124" s="150"/>
      <c r="VDX124" s="150"/>
      <c r="VDY124" s="150"/>
      <c r="VDZ124" s="150"/>
      <c r="VEA124" s="150"/>
      <c r="VEB124" s="150"/>
      <c r="VEC124" s="150"/>
      <c r="VED124" s="150"/>
      <c r="VEE124" s="150"/>
      <c r="VEF124" s="150"/>
      <c r="VEG124" s="150"/>
      <c r="VEH124" s="150"/>
      <c r="VEI124" s="150"/>
      <c r="VEJ124" s="150"/>
      <c r="VEK124" s="150"/>
      <c r="VEL124" s="150"/>
      <c r="VEM124" s="150"/>
      <c r="VEN124" s="150"/>
      <c r="VEO124" s="150"/>
      <c r="VEP124" s="150"/>
      <c r="VEQ124" s="150"/>
      <c r="VER124" s="150"/>
      <c r="VES124" s="150"/>
      <c r="VET124" s="150"/>
      <c r="VEU124" s="150"/>
      <c r="VEV124" s="150"/>
      <c r="VEW124" s="150"/>
      <c r="VEX124" s="150"/>
      <c r="VEY124" s="150"/>
      <c r="VEZ124" s="150"/>
      <c r="VFA124" s="150"/>
      <c r="VFB124" s="150"/>
      <c r="VFC124" s="150"/>
      <c r="VFD124" s="150"/>
      <c r="VFE124" s="150"/>
      <c r="VFF124" s="150"/>
      <c r="VFG124" s="150"/>
      <c r="VFH124" s="150"/>
      <c r="VFI124" s="150"/>
      <c r="VFJ124" s="150"/>
      <c r="VFK124" s="150"/>
      <c r="VFL124" s="150"/>
      <c r="VFM124" s="150"/>
      <c r="VFN124" s="150"/>
      <c r="VFO124" s="150"/>
      <c r="VFP124" s="150"/>
      <c r="VFQ124" s="150"/>
      <c r="VFR124" s="150"/>
      <c r="VFS124" s="150"/>
      <c r="VFT124" s="150"/>
      <c r="VFU124" s="150"/>
      <c r="VFV124" s="150"/>
      <c r="VFW124" s="150"/>
      <c r="VFX124" s="150"/>
      <c r="VFY124" s="150"/>
      <c r="VFZ124" s="150"/>
      <c r="VGA124" s="150"/>
      <c r="VGB124" s="150"/>
      <c r="VGC124" s="150"/>
      <c r="VGD124" s="150"/>
      <c r="VGE124" s="150"/>
      <c r="VGF124" s="150"/>
      <c r="VGG124" s="150"/>
      <c r="VGH124" s="150"/>
      <c r="VGI124" s="150"/>
      <c r="VGJ124" s="150"/>
      <c r="VGK124" s="150"/>
      <c r="VGL124" s="150"/>
      <c r="VGM124" s="150"/>
      <c r="VGN124" s="150"/>
      <c r="VGO124" s="150"/>
      <c r="VGP124" s="150"/>
      <c r="VGQ124" s="150"/>
      <c r="VGR124" s="150"/>
      <c r="VGS124" s="150"/>
      <c r="VGT124" s="150"/>
      <c r="VGU124" s="150"/>
      <c r="VGV124" s="150"/>
      <c r="VGW124" s="150"/>
      <c r="VGX124" s="150"/>
      <c r="VGY124" s="150"/>
      <c r="VGZ124" s="150"/>
      <c r="VHA124" s="150"/>
      <c r="VHB124" s="150"/>
      <c r="VHC124" s="150"/>
      <c r="VHD124" s="150"/>
      <c r="VHE124" s="150"/>
      <c r="VHF124" s="150"/>
      <c r="VHG124" s="150"/>
      <c r="VHH124" s="150"/>
      <c r="VHI124" s="150"/>
      <c r="VHJ124" s="150"/>
      <c r="VHK124" s="150"/>
      <c r="VHL124" s="150"/>
      <c r="VHM124" s="150"/>
      <c r="VHN124" s="150"/>
      <c r="VHO124" s="150"/>
      <c r="VHP124" s="150"/>
      <c r="VHQ124" s="150"/>
      <c r="VHR124" s="150"/>
      <c r="VHS124" s="150"/>
      <c r="VHT124" s="150"/>
      <c r="VHU124" s="150"/>
      <c r="VHV124" s="150"/>
      <c r="VHW124" s="150"/>
      <c r="VHX124" s="150"/>
      <c r="VHY124" s="150"/>
      <c r="VHZ124" s="150"/>
      <c r="VIA124" s="150"/>
      <c r="VIB124" s="150"/>
      <c r="VIC124" s="150"/>
      <c r="VID124" s="150"/>
      <c r="VIE124" s="150"/>
      <c r="VIF124" s="150"/>
      <c r="VIG124" s="150"/>
      <c r="VIH124" s="150"/>
      <c r="VII124" s="150"/>
      <c r="VIJ124" s="150"/>
      <c r="VIK124" s="150"/>
      <c r="VIL124" s="150"/>
      <c r="VIM124" s="150"/>
      <c r="VIN124" s="150"/>
      <c r="VIO124" s="150"/>
      <c r="VIP124" s="150"/>
      <c r="VIQ124" s="150"/>
      <c r="VIR124" s="150"/>
      <c r="VIS124" s="150"/>
      <c r="VIT124" s="150"/>
      <c r="VIU124" s="150"/>
      <c r="VIV124" s="150"/>
      <c r="VIW124" s="150"/>
      <c r="VIX124" s="150"/>
      <c r="VIY124" s="150"/>
      <c r="VIZ124" s="150"/>
      <c r="VJA124" s="150"/>
      <c r="VJB124" s="150"/>
      <c r="VJC124" s="150"/>
      <c r="VJD124" s="150"/>
      <c r="VJE124" s="150"/>
      <c r="VJF124" s="150"/>
      <c r="VJG124" s="150"/>
      <c r="VJH124" s="150"/>
      <c r="VJI124" s="150"/>
      <c r="VJJ124" s="150"/>
      <c r="VJK124" s="150"/>
      <c r="VJL124" s="150"/>
      <c r="VJM124" s="150"/>
      <c r="VJN124" s="150"/>
      <c r="VJO124" s="150"/>
      <c r="VJP124" s="150"/>
      <c r="VJQ124" s="150"/>
      <c r="VJR124" s="150"/>
      <c r="VJS124" s="150"/>
      <c r="VJT124" s="150"/>
      <c r="VJU124" s="150"/>
      <c r="VJV124" s="150"/>
      <c r="VJW124" s="150"/>
      <c r="VJX124" s="150"/>
      <c r="VJY124" s="150"/>
      <c r="VJZ124" s="150"/>
      <c r="VKA124" s="150"/>
      <c r="VKB124" s="150"/>
      <c r="VKC124" s="150"/>
      <c r="VKD124" s="150"/>
      <c r="VKE124" s="150"/>
      <c r="VKF124" s="150"/>
      <c r="VKG124" s="150"/>
      <c r="VKH124" s="150"/>
      <c r="VKI124" s="150"/>
      <c r="VKJ124" s="150"/>
      <c r="VKK124" s="150"/>
      <c r="VKL124" s="150"/>
      <c r="VKM124" s="150"/>
      <c r="VKN124" s="150"/>
      <c r="VKO124" s="150"/>
      <c r="VKP124" s="150"/>
      <c r="VKQ124" s="150"/>
      <c r="VKR124" s="150"/>
      <c r="VKS124" s="150"/>
      <c r="VKT124" s="150"/>
      <c r="VKU124" s="150"/>
      <c r="VKV124" s="150"/>
      <c r="VKW124" s="150"/>
      <c r="VKX124" s="150"/>
      <c r="VKY124" s="150"/>
      <c r="VKZ124" s="150"/>
      <c r="VLA124" s="150"/>
      <c r="VLB124" s="150"/>
      <c r="VLC124" s="150"/>
      <c r="VLD124" s="150"/>
      <c r="VLE124" s="150"/>
      <c r="VLF124" s="150"/>
      <c r="VLG124" s="150"/>
      <c r="VLH124" s="150"/>
      <c r="VLI124" s="150"/>
      <c r="VLJ124" s="150"/>
      <c r="VLK124" s="150"/>
      <c r="VLL124" s="150"/>
      <c r="VLM124" s="150"/>
      <c r="VLN124" s="150"/>
      <c r="VLO124" s="150"/>
      <c r="VLP124" s="150"/>
      <c r="VLQ124" s="150"/>
      <c r="VLR124" s="150"/>
      <c r="VLS124" s="150"/>
      <c r="VLT124" s="150"/>
      <c r="VLU124" s="150"/>
      <c r="VLV124" s="150"/>
      <c r="VLW124" s="150"/>
      <c r="VLX124" s="150"/>
      <c r="VLY124" s="150"/>
      <c r="VLZ124" s="150"/>
      <c r="VMA124" s="150"/>
      <c r="VMB124" s="150"/>
      <c r="VMC124" s="150"/>
      <c r="VMD124" s="150"/>
      <c r="VME124" s="150"/>
      <c r="VMF124" s="150"/>
      <c r="VMG124" s="150"/>
      <c r="VMH124" s="150"/>
      <c r="VMI124" s="150"/>
      <c r="VMJ124" s="150"/>
      <c r="VMK124" s="150"/>
      <c r="VML124" s="150"/>
      <c r="VMM124" s="150"/>
      <c r="VMN124" s="150"/>
      <c r="VMO124" s="150"/>
      <c r="VMP124" s="150"/>
      <c r="VMQ124" s="150"/>
      <c r="VMR124" s="150"/>
      <c r="VMS124" s="150"/>
      <c r="VMT124" s="150"/>
      <c r="VMU124" s="150"/>
      <c r="VMV124" s="150"/>
      <c r="VMW124" s="150"/>
      <c r="VMX124" s="150"/>
      <c r="VMY124" s="150"/>
      <c r="VMZ124" s="150"/>
      <c r="VNA124" s="150"/>
      <c r="VNB124" s="150"/>
      <c r="VNC124" s="150"/>
      <c r="VND124" s="150"/>
      <c r="VNE124" s="150"/>
      <c r="VNF124" s="150"/>
      <c r="VNG124" s="150"/>
      <c r="VNH124" s="150"/>
      <c r="VNI124" s="150"/>
      <c r="VNJ124" s="150"/>
      <c r="VNK124" s="150"/>
      <c r="VNL124" s="150"/>
      <c r="VNM124" s="150"/>
      <c r="VNN124" s="150"/>
      <c r="VNO124" s="150"/>
      <c r="VNP124" s="150"/>
      <c r="VNQ124" s="150"/>
      <c r="VNR124" s="150"/>
      <c r="VNS124" s="150"/>
      <c r="VNT124" s="150"/>
      <c r="VNU124" s="150"/>
      <c r="VNV124" s="150"/>
      <c r="VNW124" s="150"/>
      <c r="VNX124" s="150"/>
      <c r="VNY124" s="150"/>
      <c r="VNZ124" s="150"/>
      <c r="VOA124" s="150"/>
      <c r="VOB124" s="150"/>
      <c r="VOC124" s="150"/>
      <c r="VOD124" s="150"/>
      <c r="VOE124" s="150"/>
      <c r="VOF124" s="150"/>
      <c r="VOG124" s="150"/>
      <c r="VOH124" s="150"/>
      <c r="VOI124" s="150"/>
      <c r="VOJ124" s="150"/>
      <c r="VOK124" s="150"/>
      <c r="VOL124" s="150"/>
      <c r="VOM124" s="150"/>
      <c r="VON124" s="150"/>
      <c r="VOO124" s="150"/>
      <c r="VOP124" s="150"/>
      <c r="VOQ124" s="150"/>
      <c r="VOR124" s="150"/>
      <c r="VOS124" s="150"/>
      <c r="VOT124" s="150"/>
      <c r="VOU124" s="150"/>
      <c r="VOV124" s="150"/>
      <c r="VOW124" s="150"/>
      <c r="VOX124" s="150"/>
      <c r="VOY124" s="150"/>
      <c r="VOZ124" s="150"/>
      <c r="VPA124" s="150"/>
      <c r="VPB124" s="150"/>
      <c r="VPC124" s="150"/>
      <c r="VPD124" s="150"/>
      <c r="VPE124" s="150"/>
      <c r="VPF124" s="150"/>
      <c r="VPG124" s="150"/>
      <c r="VPH124" s="150"/>
      <c r="VPI124" s="150"/>
      <c r="VPJ124" s="150"/>
      <c r="VPK124" s="150"/>
      <c r="VPL124" s="150"/>
      <c r="VPM124" s="150"/>
      <c r="VPN124" s="150"/>
      <c r="VPO124" s="150"/>
      <c r="VPP124" s="150"/>
      <c r="VPQ124" s="150"/>
      <c r="VPR124" s="150"/>
      <c r="VPS124" s="150"/>
      <c r="VPT124" s="150"/>
      <c r="VPU124" s="150"/>
      <c r="VPV124" s="150"/>
      <c r="VPW124" s="150"/>
      <c r="VPX124" s="150"/>
      <c r="VPY124" s="150"/>
      <c r="VPZ124" s="150"/>
      <c r="VQA124" s="150"/>
      <c r="VQB124" s="150"/>
      <c r="VQC124" s="150"/>
      <c r="VQD124" s="150"/>
      <c r="VQE124" s="150"/>
      <c r="VQF124" s="150"/>
      <c r="VQG124" s="150"/>
      <c r="VQH124" s="150"/>
      <c r="VQI124" s="150"/>
      <c r="VQJ124" s="150"/>
      <c r="VQK124" s="150"/>
      <c r="VQL124" s="150"/>
      <c r="VQM124" s="150"/>
      <c r="VQN124" s="150"/>
      <c r="VQO124" s="150"/>
      <c r="VQP124" s="150"/>
      <c r="VQQ124" s="150"/>
      <c r="VQR124" s="150"/>
      <c r="VQS124" s="150"/>
      <c r="VQT124" s="150"/>
      <c r="VQU124" s="150"/>
      <c r="VQV124" s="150"/>
      <c r="VQW124" s="150"/>
      <c r="VQX124" s="150"/>
      <c r="VQY124" s="150"/>
      <c r="VQZ124" s="150"/>
      <c r="VRA124" s="150"/>
      <c r="VRB124" s="150"/>
      <c r="VRC124" s="150"/>
      <c r="VRD124" s="150"/>
      <c r="VRE124" s="150"/>
      <c r="VRF124" s="150"/>
      <c r="VRG124" s="150"/>
      <c r="VRH124" s="150"/>
      <c r="VRI124" s="150"/>
      <c r="VRJ124" s="150"/>
      <c r="VRK124" s="150"/>
      <c r="VRL124" s="150"/>
      <c r="VRM124" s="150"/>
      <c r="VRN124" s="150"/>
      <c r="VRO124" s="150"/>
      <c r="VRP124" s="150"/>
      <c r="VRQ124" s="150"/>
      <c r="VRR124" s="150"/>
      <c r="VRS124" s="150"/>
      <c r="VRT124" s="150"/>
      <c r="VRU124" s="150"/>
      <c r="VRV124" s="150"/>
      <c r="VRW124" s="150"/>
      <c r="VRX124" s="150"/>
      <c r="VRY124" s="150"/>
      <c r="VRZ124" s="150"/>
      <c r="VSA124" s="150"/>
      <c r="VSB124" s="150"/>
      <c r="VSC124" s="150"/>
      <c r="VSD124" s="150"/>
      <c r="VSE124" s="150"/>
      <c r="VSF124" s="150"/>
      <c r="VSG124" s="150"/>
      <c r="VSH124" s="150"/>
      <c r="VSI124" s="150"/>
      <c r="VSJ124" s="150"/>
      <c r="VSK124" s="150"/>
      <c r="VSL124" s="150"/>
      <c r="VSM124" s="150"/>
      <c r="VSN124" s="150"/>
      <c r="VSO124" s="150"/>
      <c r="VSP124" s="150"/>
      <c r="VSQ124" s="150"/>
      <c r="VSR124" s="150"/>
      <c r="VSS124" s="150"/>
      <c r="VST124" s="150"/>
      <c r="VSU124" s="150"/>
      <c r="VSV124" s="150"/>
      <c r="VSW124" s="150"/>
      <c r="VSX124" s="150"/>
      <c r="VSY124" s="150"/>
      <c r="VSZ124" s="150"/>
      <c r="VTA124" s="150"/>
      <c r="VTB124" s="150"/>
      <c r="VTC124" s="150"/>
      <c r="VTD124" s="150"/>
      <c r="VTE124" s="150"/>
      <c r="VTF124" s="150"/>
      <c r="VTG124" s="150"/>
      <c r="VTH124" s="150"/>
      <c r="VTI124" s="150"/>
      <c r="VTJ124" s="150"/>
      <c r="VTK124" s="150"/>
      <c r="VTL124" s="150"/>
      <c r="VTM124" s="150"/>
      <c r="VTN124" s="150"/>
      <c r="VTO124" s="150"/>
      <c r="VTP124" s="150"/>
      <c r="VTQ124" s="150"/>
      <c r="VTR124" s="150"/>
      <c r="VTS124" s="150"/>
      <c r="VTT124" s="150"/>
      <c r="VTU124" s="150"/>
      <c r="VTV124" s="150"/>
      <c r="VTW124" s="150"/>
      <c r="VTX124" s="150"/>
      <c r="VTY124" s="150"/>
      <c r="VTZ124" s="150"/>
      <c r="VUA124" s="150"/>
      <c r="VUB124" s="150"/>
      <c r="VUC124" s="150"/>
      <c r="VUD124" s="150"/>
      <c r="VUE124" s="150"/>
      <c r="VUF124" s="150"/>
      <c r="VUG124" s="150"/>
      <c r="VUH124" s="150"/>
      <c r="VUI124" s="150"/>
      <c r="VUJ124" s="150"/>
      <c r="VUK124" s="150"/>
      <c r="VUL124" s="150"/>
      <c r="VUM124" s="150"/>
      <c r="VUN124" s="150"/>
      <c r="VUO124" s="150"/>
      <c r="VUP124" s="150"/>
      <c r="VUQ124" s="150"/>
      <c r="VUR124" s="150"/>
      <c r="VUS124" s="150"/>
      <c r="VUT124" s="150"/>
      <c r="VUU124" s="150"/>
      <c r="VUV124" s="150"/>
      <c r="VUW124" s="150"/>
      <c r="VUX124" s="150"/>
      <c r="VUY124" s="150"/>
      <c r="VUZ124" s="150"/>
      <c r="VVA124" s="150"/>
      <c r="VVB124" s="150"/>
      <c r="VVC124" s="150"/>
      <c r="VVD124" s="150"/>
      <c r="VVE124" s="150"/>
      <c r="VVF124" s="150"/>
      <c r="VVG124" s="150"/>
      <c r="VVH124" s="150"/>
      <c r="VVI124" s="150"/>
      <c r="VVJ124" s="150"/>
      <c r="VVK124" s="150"/>
      <c r="VVL124" s="150"/>
      <c r="VVM124" s="150"/>
      <c r="VVN124" s="150"/>
      <c r="VVO124" s="150"/>
      <c r="VVP124" s="150"/>
      <c r="VVQ124" s="150"/>
      <c r="VVR124" s="150"/>
      <c r="VVS124" s="150"/>
      <c r="VVT124" s="150"/>
      <c r="VVU124" s="150"/>
      <c r="VVV124" s="150"/>
      <c r="VVW124" s="150"/>
      <c r="VVX124" s="150"/>
      <c r="VVY124" s="150"/>
      <c r="VVZ124" s="150"/>
      <c r="VWA124" s="150"/>
      <c r="VWB124" s="150"/>
      <c r="VWC124" s="150"/>
      <c r="VWD124" s="150"/>
      <c r="VWE124" s="150"/>
      <c r="VWF124" s="150"/>
      <c r="VWG124" s="150"/>
      <c r="VWH124" s="150"/>
      <c r="VWI124" s="150"/>
      <c r="VWJ124" s="150"/>
      <c r="VWK124" s="150"/>
      <c r="VWL124" s="150"/>
      <c r="VWM124" s="150"/>
      <c r="VWN124" s="150"/>
      <c r="VWO124" s="150"/>
      <c r="VWP124" s="150"/>
      <c r="VWQ124" s="150"/>
      <c r="VWR124" s="150"/>
      <c r="VWS124" s="150"/>
      <c r="VWT124" s="150"/>
      <c r="VWU124" s="150"/>
      <c r="VWV124" s="150"/>
      <c r="VWW124" s="150"/>
      <c r="VWX124" s="150"/>
      <c r="VWY124" s="150"/>
      <c r="VWZ124" s="150"/>
      <c r="VXA124" s="150"/>
      <c r="VXB124" s="150"/>
      <c r="VXC124" s="150"/>
      <c r="VXD124" s="150"/>
      <c r="VXE124" s="150"/>
      <c r="VXF124" s="150"/>
      <c r="VXG124" s="150"/>
      <c r="VXH124" s="150"/>
      <c r="VXI124" s="150"/>
      <c r="VXJ124" s="150"/>
      <c r="VXK124" s="150"/>
      <c r="VXL124" s="150"/>
      <c r="VXM124" s="150"/>
      <c r="VXN124" s="150"/>
      <c r="VXO124" s="150"/>
      <c r="VXP124" s="150"/>
      <c r="VXQ124" s="150"/>
      <c r="VXR124" s="150"/>
      <c r="VXS124" s="150"/>
      <c r="VXT124" s="150"/>
      <c r="VXU124" s="150"/>
      <c r="VXV124" s="150"/>
      <c r="VXW124" s="150"/>
      <c r="VXX124" s="150"/>
      <c r="VXY124" s="150"/>
      <c r="VXZ124" s="150"/>
      <c r="VYA124" s="150"/>
      <c r="VYB124" s="150"/>
      <c r="VYC124" s="150"/>
      <c r="VYD124" s="150"/>
      <c r="VYE124" s="150"/>
      <c r="VYF124" s="150"/>
      <c r="VYG124" s="150"/>
      <c r="VYH124" s="150"/>
      <c r="VYI124" s="150"/>
      <c r="VYJ124" s="150"/>
      <c r="VYK124" s="150"/>
      <c r="VYL124" s="150"/>
      <c r="VYM124" s="150"/>
      <c r="VYN124" s="150"/>
      <c r="VYO124" s="150"/>
      <c r="VYP124" s="150"/>
      <c r="VYQ124" s="150"/>
      <c r="VYR124" s="150"/>
      <c r="VYS124" s="150"/>
      <c r="VYT124" s="150"/>
      <c r="VYU124" s="150"/>
      <c r="VYV124" s="150"/>
      <c r="VYW124" s="150"/>
      <c r="VYX124" s="150"/>
      <c r="VYY124" s="150"/>
      <c r="VYZ124" s="150"/>
      <c r="VZA124" s="150"/>
      <c r="VZB124" s="150"/>
      <c r="VZC124" s="150"/>
      <c r="VZD124" s="150"/>
      <c r="VZE124" s="150"/>
      <c r="VZF124" s="150"/>
      <c r="VZG124" s="150"/>
      <c r="VZH124" s="150"/>
      <c r="VZI124" s="150"/>
      <c r="VZJ124" s="150"/>
      <c r="VZK124" s="150"/>
      <c r="VZL124" s="150"/>
      <c r="VZM124" s="150"/>
      <c r="VZN124" s="150"/>
      <c r="VZO124" s="150"/>
      <c r="VZP124" s="150"/>
      <c r="VZQ124" s="150"/>
      <c r="VZR124" s="150"/>
      <c r="VZS124" s="150"/>
      <c r="VZT124" s="150"/>
      <c r="VZU124" s="150"/>
      <c r="VZV124" s="150"/>
      <c r="VZW124" s="150"/>
      <c r="VZX124" s="150"/>
      <c r="VZY124" s="150"/>
      <c r="VZZ124" s="150"/>
      <c r="WAA124" s="150"/>
      <c r="WAB124" s="150"/>
      <c r="WAC124" s="150"/>
      <c r="WAD124" s="150"/>
      <c r="WAE124" s="150"/>
      <c r="WAF124" s="150"/>
      <c r="WAG124" s="150"/>
      <c r="WAH124" s="150"/>
      <c r="WAI124" s="150"/>
      <c r="WAJ124" s="150"/>
      <c r="WAK124" s="150"/>
      <c r="WAL124" s="150"/>
      <c r="WAM124" s="150"/>
      <c r="WAN124" s="150"/>
      <c r="WAO124" s="150"/>
      <c r="WAP124" s="150"/>
      <c r="WAQ124" s="150"/>
      <c r="WAR124" s="150"/>
      <c r="WAS124" s="150"/>
      <c r="WAT124" s="150"/>
      <c r="WAU124" s="150"/>
      <c r="WAV124" s="150"/>
      <c r="WAW124" s="150"/>
      <c r="WAX124" s="150"/>
      <c r="WAY124" s="150"/>
      <c r="WAZ124" s="150"/>
      <c r="WBA124" s="150"/>
      <c r="WBB124" s="150"/>
      <c r="WBC124" s="150"/>
      <c r="WBD124" s="150"/>
      <c r="WBE124" s="150"/>
      <c r="WBF124" s="150"/>
      <c r="WBG124" s="150"/>
      <c r="WBH124" s="150"/>
      <c r="WBI124" s="150"/>
      <c r="WBJ124" s="150"/>
      <c r="WBK124" s="150"/>
      <c r="WBL124" s="150"/>
      <c r="WBM124" s="150"/>
      <c r="WBN124" s="150"/>
      <c r="WBO124" s="150"/>
      <c r="WBP124" s="150"/>
      <c r="WBQ124" s="150"/>
      <c r="WBR124" s="150"/>
      <c r="WBS124" s="150"/>
      <c r="WBT124" s="150"/>
      <c r="WBU124" s="150"/>
      <c r="WBV124" s="150"/>
      <c r="WBW124" s="150"/>
      <c r="WBX124" s="150"/>
      <c r="WBY124" s="150"/>
      <c r="WBZ124" s="150"/>
      <c r="WCA124" s="150"/>
      <c r="WCB124" s="150"/>
      <c r="WCC124" s="150"/>
      <c r="WCD124" s="150"/>
      <c r="WCE124" s="150"/>
      <c r="WCF124" s="150"/>
      <c r="WCG124" s="150"/>
      <c r="WCH124" s="150"/>
      <c r="WCI124" s="150"/>
      <c r="WCJ124" s="150"/>
      <c r="WCK124" s="150"/>
      <c r="WCL124" s="150"/>
      <c r="WCM124" s="150"/>
      <c r="WCN124" s="150"/>
      <c r="WCO124" s="150"/>
      <c r="WCP124" s="150"/>
      <c r="WCQ124" s="150"/>
      <c r="WCR124" s="150"/>
      <c r="WCS124" s="150"/>
      <c r="WCT124" s="150"/>
      <c r="WCU124" s="150"/>
      <c r="WCV124" s="150"/>
      <c r="WCW124" s="150"/>
      <c r="WCX124" s="150"/>
      <c r="WCY124" s="150"/>
      <c r="WCZ124" s="150"/>
      <c r="WDA124" s="150"/>
      <c r="WDB124" s="150"/>
      <c r="WDC124" s="150"/>
      <c r="WDD124" s="150"/>
      <c r="WDE124" s="150"/>
      <c r="WDF124" s="150"/>
      <c r="WDG124" s="150"/>
      <c r="WDH124" s="150"/>
      <c r="WDI124" s="150"/>
      <c r="WDJ124" s="150"/>
      <c r="WDK124" s="150"/>
      <c r="WDL124" s="150"/>
      <c r="WDM124" s="150"/>
      <c r="WDN124" s="150"/>
      <c r="WDO124" s="150"/>
      <c r="WDP124" s="150"/>
      <c r="WDQ124" s="150"/>
      <c r="WDR124" s="150"/>
      <c r="WDS124" s="150"/>
      <c r="WDT124" s="150"/>
      <c r="WDU124" s="150"/>
      <c r="WDV124" s="150"/>
      <c r="WDW124" s="150"/>
      <c r="WDX124" s="150"/>
      <c r="WDY124" s="150"/>
      <c r="WDZ124" s="150"/>
      <c r="WEA124" s="150"/>
      <c r="WEB124" s="150"/>
      <c r="WEC124" s="150"/>
      <c r="WED124" s="150"/>
      <c r="WEE124" s="150"/>
      <c r="WEF124" s="150"/>
      <c r="WEG124" s="150"/>
      <c r="WEH124" s="150"/>
      <c r="WEI124" s="150"/>
      <c r="WEJ124" s="150"/>
      <c r="WEK124" s="150"/>
      <c r="WEL124" s="150"/>
      <c r="WEM124" s="150"/>
      <c r="WEN124" s="150"/>
      <c r="WEO124" s="150"/>
      <c r="WEP124" s="150"/>
      <c r="WEQ124" s="150"/>
      <c r="WER124" s="150"/>
      <c r="WES124" s="150"/>
      <c r="WET124" s="150"/>
      <c r="WEU124" s="150"/>
      <c r="WEV124" s="150"/>
      <c r="WEW124" s="150"/>
      <c r="WEX124" s="150"/>
      <c r="WEY124" s="150"/>
      <c r="WEZ124" s="150"/>
      <c r="WFA124" s="150"/>
      <c r="WFB124" s="150"/>
      <c r="WFC124" s="150"/>
      <c r="WFD124" s="150"/>
      <c r="WFE124" s="150"/>
      <c r="WFF124" s="150"/>
      <c r="WFG124" s="150"/>
      <c r="WFH124" s="150"/>
      <c r="WFI124" s="150"/>
      <c r="WFJ124" s="150"/>
      <c r="WFK124" s="150"/>
      <c r="WFL124" s="150"/>
      <c r="WFM124" s="150"/>
      <c r="WFN124" s="150"/>
      <c r="WFO124" s="150"/>
      <c r="WFP124" s="150"/>
      <c r="WFQ124" s="150"/>
      <c r="WFR124" s="150"/>
      <c r="WFS124" s="150"/>
      <c r="WFT124" s="150"/>
      <c r="WFU124" s="150"/>
      <c r="WFV124" s="150"/>
      <c r="WFW124" s="150"/>
      <c r="WFX124" s="150"/>
      <c r="WFY124" s="150"/>
      <c r="WFZ124" s="150"/>
      <c r="WGA124" s="150"/>
      <c r="WGB124" s="150"/>
      <c r="WGC124" s="150"/>
      <c r="WGD124" s="150"/>
      <c r="WGE124" s="150"/>
      <c r="WGF124" s="150"/>
      <c r="WGG124" s="150"/>
      <c r="WGH124" s="150"/>
      <c r="WGI124" s="150"/>
      <c r="WGJ124" s="150"/>
      <c r="WGK124" s="150"/>
      <c r="WGL124" s="150"/>
      <c r="WGM124" s="150"/>
      <c r="WGN124" s="150"/>
      <c r="WGO124" s="150"/>
      <c r="WGP124" s="150"/>
      <c r="WGQ124" s="150"/>
      <c r="WGR124" s="150"/>
      <c r="WGS124" s="150"/>
      <c r="WGT124" s="150"/>
      <c r="WGU124" s="150"/>
      <c r="WGV124" s="150"/>
      <c r="WGW124" s="150"/>
      <c r="WGX124" s="150"/>
      <c r="WGY124" s="150"/>
      <c r="WGZ124" s="150"/>
      <c r="WHA124" s="150"/>
      <c r="WHB124" s="150"/>
      <c r="WHC124" s="150"/>
      <c r="WHD124" s="150"/>
      <c r="WHE124" s="150"/>
      <c r="WHF124" s="150"/>
      <c r="WHG124" s="150"/>
      <c r="WHH124" s="150"/>
      <c r="WHI124" s="150"/>
      <c r="WHJ124" s="150"/>
      <c r="WHK124" s="150"/>
      <c r="WHL124" s="150"/>
      <c r="WHM124" s="150"/>
      <c r="WHN124" s="150"/>
      <c r="WHO124" s="150"/>
      <c r="WHP124" s="150"/>
      <c r="WHQ124" s="150"/>
      <c r="WHR124" s="150"/>
      <c r="WHS124" s="150"/>
      <c r="WHT124" s="150"/>
      <c r="WHU124" s="150"/>
      <c r="WHV124" s="150"/>
      <c r="WHW124" s="150"/>
      <c r="WHX124" s="150"/>
      <c r="WHY124" s="150"/>
      <c r="WHZ124" s="150"/>
      <c r="WIA124" s="150"/>
      <c r="WIB124" s="150"/>
      <c r="WIC124" s="150"/>
      <c r="WID124" s="150"/>
      <c r="WIE124" s="150"/>
      <c r="WIF124" s="150"/>
      <c r="WIG124" s="150"/>
      <c r="WIH124" s="150"/>
      <c r="WII124" s="150"/>
      <c r="WIJ124" s="150"/>
      <c r="WIK124" s="150"/>
      <c r="WIL124" s="150"/>
      <c r="WIM124" s="150"/>
      <c r="WIN124" s="150"/>
      <c r="WIO124" s="150"/>
      <c r="WIP124" s="150"/>
      <c r="WIQ124" s="150"/>
      <c r="WIR124" s="150"/>
      <c r="WIS124" s="150"/>
      <c r="WIT124" s="150"/>
      <c r="WIU124" s="150"/>
      <c r="WIV124" s="150"/>
      <c r="WIW124" s="150"/>
      <c r="WIX124" s="150"/>
      <c r="WIY124" s="150"/>
      <c r="WIZ124" s="150"/>
      <c r="WJA124" s="150"/>
      <c r="WJB124" s="150"/>
      <c r="WJC124" s="150"/>
      <c r="WJD124" s="150"/>
      <c r="WJE124" s="150"/>
      <c r="WJF124" s="150"/>
      <c r="WJG124" s="150"/>
      <c r="WJH124" s="150"/>
      <c r="WJI124" s="150"/>
      <c r="WJJ124" s="150"/>
      <c r="WJK124" s="150"/>
      <c r="WJL124" s="150"/>
      <c r="WJM124" s="150"/>
      <c r="WJN124" s="150"/>
      <c r="WJO124" s="150"/>
      <c r="WJP124" s="150"/>
      <c r="WJQ124" s="150"/>
      <c r="WJR124" s="150"/>
      <c r="WJS124" s="150"/>
      <c r="WJT124" s="150"/>
      <c r="WJU124" s="150"/>
      <c r="WJV124" s="150"/>
      <c r="WJW124" s="150"/>
      <c r="WJX124" s="150"/>
      <c r="WJY124" s="150"/>
      <c r="WJZ124" s="150"/>
      <c r="WKA124" s="150"/>
      <c r="WKB124" s="150"/>
      <c r="WKC124" s="150"/>
      <c r="WKD124" s="150"/>
      <c r="WKE124" s="150"/>
      <c r="WKF124" s="150"/>
      <c r="WKG124" s="150"/>
      <c r="WKH124" s="150"/>
      <c r="WKI124" s="150"/>
      <c r="WKJ124" s="150"/>
      <c r="WKK124" s="150"/>
      <c r="WKL124" s="150"/>
      <c r="WKM124" s="150"/>
      <c r="WKN124" s="150"/>
      <c r="WKO124" s="150"/>
      <c r="WKP124" s="150"/>
      <c r="WKQ124" s="150"/>
      <c r="WKR124" s="150"/>
      <c r="WKS124" s="150"/>
      <c r="WKT124" s="150"/>
      <c r="WKU124" s="150"/>
      <c r="WKV124" s="150"/>
      <c r="WKW124" s="150"/>
      <c r="WKX124" s="150"/>
      <c r="WKY124" s="150"/>
      <c r="WKZ124" s="150"/>
      <c r="WLA124" s="150"/>
      <c r="WLB124" s="150"/>
      <c r="WLC124" s="150"/>
      <c r="WLD124" s="150"/>
      <c r="WLE124" s="150"/>
      <c r="WLF124" s="150"/>
      <c r="WLG124" s="150"/>
      <c r="WLH124" s="150"/>
      <c r="WLI124" s="150"/>
      <c r="WLJ124" s="150"/>
      <c r="WLK124" s="150"/>
      <c r="WLL124" s="150"/>
      <c r="WLM124" s="150"/>
      <c r="WLN124" s="150"/>
      <c r="WLO124" s="150"/>
      <c r="WLP124" s="150"/>
      <c r="WLQ124" s="150"/>
      <c r="WLR124" s="150"/>
      <c r="WLS124" s="150"/>
      <c r="WLT124" s="150"/>
      <c r="WLU124" s="150"/>
      <c r="WLV124" s="150"/>
      <c r="WLW124" s="150"/>
      <c r="WLX124" s="150"/>
      <c r="WLY124" s="150"/>
      <c r="WLZ124" s="150"/>
      <c r="WMA124" s="150"/>
      <c r="WMB124" s="150"/>
      <c r="WMC124" s="150"/>
      <c r="WMD124" s="150"/>
      <c r="WME124" s="150"/>
      <c r="WMF124" s="150"/>
      <c r="WMG124" s="150"/>
      <c r="WMH124" s="150"/>
      <c r="WMI124" s="150"/>
      <c r="WMJ124" s="150"/>
      <c r="WMK124" s="150"/>
      <c r="WML124" s="150"/>
      <c r="WMM124" s="150"/>
      <c r="WMN124" s="150"/>
      <c r="WMO124" s="150"/>
      <c r="WMP124" s="150"/>
      <c r="WMQ124" s="150"/>
      <c r="WMR124" s="150"/>
      <c r="WMS124" s="150"/>
      <c r="WMT124" s="150"/>
      <c r="WMU124" s="150"/>
      <c r="WMV124" s="150"/>
      <c r="WMW124" s="150"/>
      <c r="WMX124" s="150"/>
      <c r="WMY124" s="150"/>
      <c r="WMZ124" s="150"/>
      <c r="WNA124" s="150"/>
      <c r="WNB124" s="150"/>
      <c r="WNC124" s="150"/>
      <c r="WND124" s="150"/>
      <c r="WNE124" s="150"/>
      <c r="WNF124" s="150"/>
      <c r="WNG124" s="150"/>
      <c r="WNH124" s="150"/>
      <c r="WNI124" s="150"/>
      <c r="WNJ124" s="150"/>
      <c r="WNK124" s="150"/>
      <c r="WNL124" s="150"/>
      <c r="WNM124" s="150"/>
      <c r="WNN124" s="150"/>
      <c r="WNO124" s="150"/>
      <c r="WNP124" s="150"/>
      <c r="WNQ124" s="150"/>
      <c r="WNR124" s="150"/>
      <c r="WNS124" s="150"/>
      <c r="WNT124" s="150"/>
      <c r="WNU124" s="150"/>
      <c r="WNV124" s="150"/>
      <c r="WNW124" s="150"/>
      <c r="WNX124" s="150"/>
      <c r="WNY124" s="150"/>
      <c r="WNZ124" s="150"/>
      <c r="WOA124" s="150"/>
      <c r="WOB124" s="150"/>
      <c r="WOC124" s="150"/>
      <c r="WOD124" s="150"/>
      <c r="WOE124" s="150"/>
      <c r="WOF124" s="150"/>
      <c r="WOG124" s="150"/>
      <c r="WOH124" s="150"/>
      <c r="WOI124" s="150"/>
      <c r="WOJ124" s="150"/>
      <c r="WOK124" s="150"/>
      <c r="WOL124" s="150"/>
      <c r="WOM124" s="150"/>
      <c r="WON124" s="150"/>
      <c r="WOO124" s="150"/>
      <c r="WOP124" s="150"/>
      <c r="WOQ124" s="150"/>
      <c r="WOR124" s="150"/>
      <c r="WOS124" s="150"/>
      <c r="WOT124" s="150"/>
      <c r="WOU124" s="150"/>
      <c r="WOV124" s="150"/>
      <c r="WOW124" s="150"/>
      <c r="WOX124" s="150"/>
      <c r="WOY124" s="150"/>
      <c r="WOZ124" s="150"/>
      <c r="WPA124" s="150"/>
      <c r="WPB124" s="150"/>
      <c r="WPC124" s="150"/>
      <c r="WPD124" s="150"/>
      <c r="WPE124" s="150"/>
      <c r="WPF124" s="150"/>
      <c r="WPG124" s="150"/>
      <c r="WPH124" s="150"/>
      <c r="WPI124" s="150"/>
      <c r="WPJ124" s="150"/>
      <c r="WPK124" s="150"/>
      <c r="WPL124" s="150"/>
      <c r="WPM124" s="150"/>
      <c r="WPN124" s="150"/>
      <c r="WPO124" s="150"/>
      <c r="WPP124" s="150"/>
      <c r="WPQ124" s="150"/>
      <c r="WPR124" s="150"/>
      <c r="WPS124" s="150"/>
      <c r="WPT124" s="150"/>
      <c r="WPU124" s="150"/>
      <c r="WPV124" s="150"/>
      <c r="WPW124" s="150"/>
      <c r="WPX124" s="150"/>
      <c r="WPY124" s="150"/>
      <c r="WPZ124" s="150"/>
      <c r="WQA124" s="150"/>
      <c r="WQB124" s="150"/>
      <c r="WQC124" s="150"/>
      <c r="WQD124" s="150"/>
      <c r="WQE124" s="150"/>
      <c r="WQF124" s="150"/>
      <c r="WQG124" s="150"/>
      <c r="WQH124" s="150"/>
      <c r="WQI124" s="150"/>
      <c r="WQJ124" s="150"/>
      <c r="WQK124" s="150"/>
      <c r="WQL124" s="150"/>
      <c r="WQM124" s="150"/>
      <c r="WQN124" s="150"/>
      <c r="WQO124" s="150"/>
      <c r="WQP124" s="150"/>
      <c r="WQQ124" s="150"/>
      <c r="WQR124" s="150"/>
      <c r="WQS124" s="150"/>
      <c r="WQT124" s="150"/>
      <c r="WQU124" s="150"/>
      <c r="WQV124" s="150"/>
      <c r="WQW124" s="150"/>
      <c r="WQX124" s="150"/>
      <c r="WQY124" s="150"/>
      <c r="WQZ124" s="150"/>
      <c r="WRA124" s="150"/>
      <c r="WRB124" s="150"/>
      <c r="WRC124" s="150"/>
      <c r="WRD124" s="150"/>
      <c r="WRE124" s="150"/>
      <c r="WRF124" s="150"/>
      <c r="WRG124" s="150"/>
      <c r="WRH124" s="150"/>
      <c r="WRI124" s="150"/>
      <c r="WRJ124" s="150"/>
      <c r="WRK124" s="150"/>
      <c r="WRL124" s="150"/>
      <c r="WRM124" s="150"/>
      <c r="WRN124" s="150"/>
      <c r="WRO124" s="150"/>
      <c r="WRP124" s="150"/>
      <c r="WRQ124" s="150"/>
      <c r="WRR124" s="150"/>
      <c r="WRS124" s="150"/>
      <c r="WRT124" s="150"/>
      <c r="WRU124" s="150"/>
      <c r="WRV124" s="150"/>
      <c r="WRW124" s="150"/>
      <c r="WRX124" s="150"/>
      <c r="WRY124" s="150"/>
      <c r="WRZ124" s="150"/>
      <c r="WSA124" s="150"/>
      <c r="WSB124" s="150"/>
      <c r="WSC124" s="150"/>
      <c r="WSD124" s="150"/>
      <c r="WSE124" s="150"/>
      <c r="WSF124" s="150"/>
      <c r="WSG124" s="150"/>
      <c r="WSH124" s="150"/>
      <c r="WSI124" s="150"/>
      <c r="WSJ124" s="150"/>
      <c r="WSK124" s="150"/>
      <c r="WSL124" s="150"/>
      <c r="WSM124" s="150"/>
      <c r="WSN124" s="150"/>
      <c r="WSO124" s="150"/>
      <c r="WSP124" s="150"/>
      <c r="WSQ124" s="150"/>
      <c r="WSR124" s="150"/>
      <c r="WSS124" s="150"/>
      <c r="WST124" s="150"/>
      <c r="WSU124" s="150"/>
      <c r="WSV124" s="150"/>
      <c r="WSW124" s="150"/>
      <c r="WSX124" s="150"/>
      <c r="WSY124" s="150"/>
      <c r="WSZ124" s="150"/>
      <c r="WTA124" s="150"/>
      <c r="WTB124" s="150"/>
      <c r="WTC124" s="150"/>
      <c r="WTD124" s="150"/>
      <c r="WTE124" s="150"/>
      <c r="WTF124" s="150"/>
      <c r="WTG124" s="150"/>
      <c r="WTH124" s="150"/>
      <c r="WTI124" s="150"/>
      <c r="WTJ124" s="150"/>
      <c r="WTK124" s="150"/>
      <c r="WTL124" s="150"/>
      <c r="WTM124" s="150"/>
      <c r="WTN124" s="150"/>
      <c r="WTO124" s="150"/>
      <c r="WTP124" s="150"/>
      <c r="WTQ124" s="150"/>
      <c r="WTR124" s="150"/>
      <c r="WTS124" s="150"/>
      <c r="WTT124" s="150"/>
      <c r="WTU124" s="150"/>
      <c r="WTV124" s="150"/>
      <c r="WTW124" s="150"/>
      <c r="WTX124" s="150"/>
      <c r="WTY124" s="150"/>
      <c r="WTZ124" s="150"/>
      <c r="WUA124" s="150"/>
      <c r="WUB124" s="150"/>
      <c r="WUC124" s="150"/>
      <c r="WUD124" s="150"/>
      <c r="WUE124" s="150"/>
      <c r="WUF124" s="150"/>
      <c r="WUG124" s="150"/>
      <c r="WUH124" s="150"/>
      <c r="WUI124" s="150"/>
      <c r="WUJ124" s="150"/>
      <c r="WUK124" s="150"/>
      <c r="WUL124" s="150"/>
      <c r="WUM124" s="150"/>
      <c r="WUN124" s="150"/>
      <c r="WUO124" s="150"/>
      <c r="WUP124" s="150"/>
      <c r="WUQ124" s="150"/>
      <c r="WUR124" s="150"/>
      <c r="WUS124" s="150"/>
      <c r="WUT124" s="150"/>
      <c r="WUU124" s="150"/>
      <c r="WUV124" s="150"/>
      <c r="WUW124" s="150"/>
      <c r="WUX124" s="150"/>
      <c r="WUY124" s="150"/>
      <c r="WUZ124" s="150"/>
      <c r="WVA124" s="150"/>
      <c r="WVB124" s="150"/>
      <c r="WVC124" s="150"/>
      <c r="WVD124" s="150"/>
      <c r="WVE124" s="150"/>
      <c r="WVF124" s="150"/>
      <c r="WVG124" s="150"/>
      <c r="WVH124" s="150"/>
      <c r="WVI124" s="150"/>
      <c r="WVJ124" s="150"/>
      <c r="WVK124" s="150"/>
      <c r="WVL124" s="150"/>
      <c r="WVM124" s="150"/>
      <c r="WVN124" s="150"/>
      <c r="WVO124" s="150"/>
      <c r="WVP124" s="150"/>
      <c r="WVQ124" s="150"/>
      <c r="WVR124" s="150"/>
      <c r="WVS124" s="150"/>
      <c r="WVT124" s="150"/>
      <c r="WVU124" s="150"/>
      <c r="WVV124" s="150"/>
      <c r="WVW124" s="150"/>
      <c r="WVX124" s="150"/>
      <c r="WVY124" s="150"/>
      <c r="WVZ124" s="150"/>
      <c r="WWA124" s="150"/>
      <c r="WWB124" s="150"/>
      <c r="WWC124" s="150"/>
      <c r="WWD124" s="150"/>
      <c r="WWE124" s="150"/>
      <c r="WWF124" s="150"/>
      <c r="WWG124" s="150"/>
      <c r="WWH124" s="150"/>
      <c r="WWI124" s="150"/>
      <c r="WWJ124" s="150"/>
      <c r="WWK124" s="150"/>
      <c r="WWL124" s="150"/>
      <c r="WWM124" s="150"/>
      <c r="WWN124" s="150"/>
      <c r="WWO124" s="150"/>
      <c r="WWP124" s="150"/>
      <c r="WWQ124" s="150"/>
      <c r="WWR124" s="150"/>
      <c r="WWS124" s="150"/>
      <c r="WWT124" s="150"/>
      <c r="WWU124" s="150"/>
      <c r="WWV124" s="150"/>
      <c r="WWW124" s="150"/>
      <c r="WWX124" s="150"/>
      <c r="WWY124" s="150"/>
      <c r="WWZ124" s="150"/>
      <c r="WXA124" s="150"/>
      <c r="WXB124" s="150"/>
      <c r="WXC124" s="150"/>
      <c r="WXD124" s="150"/>
      <c r="WXE124" s="150"/>
      <c r="WXF124" s="150"/>
      <c r="WXG124" s="150"/>
      <c r="WXH124" s="150"/>
      <c r="WXI124" s="150"/>
      <c r="WXJ124" s="150"/>
      <c r="WXK124" s="150"/>
      <c r="WXL124" s="150"/>
      <c r="WXM124" s="150"/>
      <c r="WXN124" s="150"/>
      <c r="WXO124" s="150"/>
      <c r="WXP124" s="150"/>
      <c r="WXQ124" s="150"/>
      <c r="WXR124" s="150"/>
      <c r="WXS124" s="150"/>
      <c r="WXT124" s="150"/>
      <c r="WXU124" s="150"/>
      <c r="WXV124" s="150"/>
      <c r="WXW124" s="150"/>
      <c r="WXX124" s="150"/>
      <c r="WXY124" s="150"/>
      <c r="WXZ124" s="150"/>
      <c r="WYA124" s="150"/>
      <c r="WYB124" s="150"/>
      <c r="WYC124" s="150"/>
      <c r="WYD124" s="150"/>
      <c r="WYE124" s="150"/>
      <c r="WYF124" s="150"/>
      <c r="WYG124" s="150"/>
      <c r="WYH124" s="150"/>
      <c r="WYI124" s="150"/>
      <c r="WYJ124" s="150"/>
      <c r="WYK124" s="150"/>
      <c r="WYL124" s="150"/>
      <c r="WYM124" s="150"/>
      <c r="WYN124" s="150"/>
      <c r="WYO124" s="150"/>
      <c r="WYP124" s="150"/>
      <c r="WYQ124" s="150"/>
      <c r="WYR124" s="150"/>
      <c r="WYS124" s="150"/>
      <c r="WYT124" s="150"/>
      <c r="WYU124" s="150"/>
      <c r="WYV124" s="150"/>
      <c r="WYW124" s="150"/>
      <c r="WYX124" s="150"/>
      <c r="WYY124" s="150"/>
      <c r="WYZ124" s="150"/>
      <c r="WZA124" s="150"/>
      <c r="WZB124" s="150"/>
      <c r="WZC124" s="150"/>
      <c r="WZD124" s="150"/>
      <c r="WZE124" s="150"/>
      <c r="WZF124" s="150"/>
      <c r="WZG124" s="150"/>
      <c r="WZH124" s="150"/>
      <c r="WZI124" s="150"/>
      <c r="WZJ124" s="150"/>
      <c r="WZK124" s="150"/>
      <c r="WZL124" s="150"/>
      <c r="WZM124" s="150"/>
      <c r="WZN124" s="150"/>
      <c r="WZO124" s="150"/>
      <c r="WZP124" s="150"/>
      <c r="WZQ124" s="150"/>
      <c r="WZR124" s="150"/>
      <c r="WZS124" s="150"/>
      <c r="WZT124" s="150"/>
      <c r="WZU124" s="150"/>
      <c r="WZV124" s="150"/>
      <c r="WZW124" s="150"/>
      <c r="WZX124" s="150"/>
      <c r="WZY124" s="150"/>
      <c r="WZZ124" s="150"/>
      <c r="XAA124" s="150"/>
      <c r="XAB124" s="150"/>
      <c r="XAC124" s="150"/>
      <c r="XAD124" s="150"/>
      <c r="XAE124" s="150"/>
      <c r="XAF124" s="150"/>
      <c r="XAG124" s="150"/>
      <c r="XAH124" s="150"/>
      <c r="XAI124" s="150"/>
      <c r="XAJ124" s="150"/>
      <c r="XAK124" s="150"/>
      <c r="XAL124" s="150"/>
      <c r="XAM124" s="150"/>
      <c r="XAN124" s="150"/>
      <c r="XAO124" s="150"/>
      <c r="XAP124" s="150"/>
      <c r="XAQ124" s="150"/>
      <c r="XAR124" s="150"/>
      <c r="XAS124" s="150"/>
      <c r="XAT124" s="150"/>
      <c r="XAU124" s="150"/>
      <c r="XAV124" s="150"/>
      <c r="XAW124" s="150"/>
      <c r="XAX124" s="150"/>
      <c r="XAY124" s="150"/>
      <c r="XAZ124" s="150"/>
      <c r="XBA124" s="150"/>
      <c r="XBB124" s="150"/>
      <c r="XBC124" s="150"/>
      <c r="XBD124" s="150"/>
      <c r="XBE124" s="150"/>
      <c r="XBF124" s="150"/>
      <c r="XBG124" s="150"/>
      <c r="XBH124" s="150"/>
      <c r="XBI124" s="150"/>
      <c r="XBJ124" s="150"/>
      <c r="XBK124" s="150"/>
      <c r="XBL124" s="150"/>
      <c r="XBM124" s="150"/>
      <c r="XBN124" s="150"/>
      <c r="XBO124" s="150"/>
      <c r="XBP124" s="150"/>
      <c r="XBQ124" s="150"/>
      <c r="XBR124" s="150"/>
      <c r="XBS124" s="150"/>
      <c r="XBT124" s="150"/>
      <c r="XBU124" s="150"/>
      <c r="XBV124" s="150"/>
      <c r="XBW124" s="150"/>
      <c r="XBX124" s="150"/>
      <c r="XBY124" s="150"/>
      <c r="XBZ124" s="150"/>
      <c r="XCA124" s="150"/>
      <c r="XCB124" s="150"/>
      <c r="XCC124" s="150"/>
      <c r="XCD124" s="150"/>
      <c r="XCE124" s="150"/>
      <c r="XCF124" s="150"/>
      <c r="XCG124" s="150"/>
      <c r="XCH124" s="150"/>
      <c r="XCI124" s="150"/>
      <c r="XCJ124" s="150"/>
      <c r="XCK124" s="150"/>
      <c r="XCL124" s="150"/>
      <c r="XCM124" s="150"/>
      <c r="XCN124" s="150"/>
      <c r="XCO124" s="150"/>
      <c r="XCP124" s="150"/>
      <c r="XCQ124" s="150"/>
      <c r="XCR124" s="150"/>
      <c r="XCS124" s="150"/>
      <c r="XCT124" s="150"/>
      <c r="XCU124" s="150"/>
      <c r="XCV124" s="150"/>
      <c r="XCW124" s="150"/>
      <c r="XCX124" s="150"/>
      <c r="XCY124" s="150"/>
      <c r="XCZ124" s="150"/>
      <c r="XDA124" s="150"/>
      <c r="XDB124" s="150"/>
      <c r="XDC124" s="150"/>
      <c r="XDD124" s="150"/>
      <c r="XDE124" s="150"/>
      <c r="XDF124" s="150"/>
      <c r="XDG124" s="150"/>
      <c r="XDH124" s="150"/>
      <c r="XDI124" s="150"/>
      <c r="XDJ124" s="150"/>
      <c r="XDK124" s="150"/>
      <c r="XDL124" s="150"/>
      <c r="XDM124" s="150"/>
      <c r="XDN124" s="150"/>
      <c r="XDO124" s="150"/>
      <c r="XDP124" s="150"/>
      <c r="XDQ124" s="150"/>
      <c r="XDR124" s="150"/>
      <c r="XDS124" s="150"/>
      <c r="XDT124" s="150"/>
      <c r="XDU124" s="150"/>
      <c r="XDV124" s="150"/>
      <c r="XDW124" s="150"/>
      <c r="XDX124" s="150"/>
      <c r="XDY124" s="150"/>
      <c r="XDZ124" s="150"/>
      <c r="XEA124" s="150"/>
      <c r="XEB124" s="150"/>
      <c r="XEC124" s="150"/>
      <c r="XED124" s="150"/>
    </row>
    <row r="125" spans="1:16358" s="152" customFormat="1" ht="14.25" customHeight="1">
      <c r="A125" s="121" t="s">
        <v>299</v>
      </c>
      <c r="B125" s="121" t="s">
        <v>299</v>
      </c>
      <c r="C125" s="201">
        <v>2836</v>
      </c>
      <c r="D125" s="201">
        <v>19234</v>
      </c>
      <c r="E125" s="201">
        <v>20136.72</v>
      </c>
      <c r="F125" s="201">
        <v>31502.5</v>
      </c>
      <c r="G125" s="201">
        <v>26353</v>
      </c>
    </row>
    <row r="126" spans="1:16358" s="152" customFormat="1" ht="14.25" customHeight="1" thickBot="1">
      <c r="A126" s="125" t="s">
        <v>300</v>
      </c>
      <c r="B126" s="125" t="s">
        <v>300</v>
      </c>
      <c r="C126" s="215">
        <v>-11005</v>
      </c>
      <c r="D126" s="215">
        <v>-5638</v>
      </c>
      <c r="E126" s="215">
        <v>-6461.82</v>
      </c>
      <c r="F126" s="215">
        <v>1910.26</v>
      </c>
      <c r="G126" s="215">
        <v>-2730.61</v>
      </c>
    </row>
    <row r="127" spans="1:16358" s="152" customFormat="1" ht="14.25">
      <c r="A127" s="158"/>
      <c r="B127" s="158"/>
      <c r="C127" s="126"/>
      <c r="D127" s="126"/>
      <c r="E127" s="126"/>
      <c r="F127" s="126"/>
      <c r="G127" s="126"/>
    </row>
    <row r="128" spans="1:16358" s="149" customFormat="1" ht="5.25" customHeight="1">
      <c r="A128" s="123"/>
      <c r="B128" s="123"/>
      <c r="C128" s="120"/>
      <c r="D128" s="120"/>
      <c r="E128" s="120"/>
      <c r="F128" s="120"/>
      <c r="G128" s="120"/>
    </row>
    <row r="129" spans="1:16358" ht="13.5" thickBot="1">
      <c r="A129" s="178"/>
      <c r="B129" s="178"/>
    </row>
    <row r="130" spans="1:16358" ht="9.75" customHeight="1">
      <c r="A130" s="172"/>
      <c r="B130" s="173"/>
      <c r="C130" s="174"/>
      <c r="D130" s="174"/>
      <c r="E130" s="174"/>
      <c r="F130" s="174"/>
      <c r="G130" s="174"/>
    </row>
    <row r="131" spans="1:16358" s="153" customFormat="1" ht="17.45" customHeight="1" thickBot="1">
      <c r="A131" s="193" t="s">
        <v>282</v>
      </c>
      <c r="B131" s="193" t="s">
        <v>283</v>
      </c>
      <c r="C131" s="139"/>
      <c r="D131" s="139"/>
      <c r="E131" s="139"/>
      <c r="F131" s="139"/>
      <c r="G131" s="139"/>
    </row>
    <row r="132" spans="1:16358" s="141" customFormat="1" ht="6.75" customHeight="1">
      <c r="A132" s="152"/>
      <c r="B132" s="152"/>
      <c r="C132" s="175"/>
      <c r="D132" s="175"/>
      <c r="E132" s="175"/>
      <c r="F132" s="175"/>
      <c r="G132" s="175"/>
    </row>
    <row r="133" spans="1:16358" s="154" customFormat="1" ht="16.5" customHeight="1" thickBot="1">
      <c r="A133" s="194" t="s">
        <v>12</v>
      </c>
      <c r="B133" s="194" t="s">
        <v>309</v>
      </c>
      <c r="C133" s="180">
        <f>C47</f>
        <v>6386284</v>
      </c>
      <c r="D133" s="180">
        <v>6157507</v>
      </c>
      <c r="E133" s="180">
        <v>6248291</v>
      </c>
      <c r="F133" s="180">
        <v>6043261</v>
      </c>
      <c r="G133" s="180">
        <v>5171795</v>
      </c>
    </row>
    <row r="134" spans="1:16358" s="154" customFormat="1" ht="14.25" customHeight="1">
      <c r="A134" s="141" t="s">
        <v>306</v>
      </c>
      <c r="B134" s="141" t="s">
        <v>306</v>
      </c>
      <c r="C134" s="200">
        <v>3046474</v>
      </c>
      <c r="D134" s="200">
        <v>2394192</v>
      </c>
      <c r="E134" s="200">
        <v>2951599</v>
      </c>
      <c r="F134" s="200">
        <v>3197832</v>
      </c>
      <c r="G134" s="200">
        <v>2296558</v>
      </c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41"/>
      <c r="AH134" s="141"/>
      <c r="AI134" s="141"/>
      <c r="AJ134" s="141"/>
      <c r="AK134" s="141"/>
      <c r="AL134" s="141"/>
      <c r="AM134" s="141"/>
      <c r="AN134" s="141"/>
      <c r="AO134" s="141"/>
      <c r="AP134" s="141"/>
      <c r="AQ134" s="141"/>
      <c r="AR134" s="141"/>
      <c r="AS134" s="141"/>
      <c r="AT134" s="141"/>
      <c r="AU134" s="141"/>
      <c r="AV134" s="141"/>
      <c r="AW134" s="141"/>
      <c r="AX134" s="141"/>
      <c r="AY134" s="141"/>
      <c r="AZ134" s="141"/>
      <c r="BA134" s="141"/>
      <c r="BB134" s="141"/>
      <c r="BC134" s="141"/>
      <c r="BD134" s="141"/>
      <c r="BE134" s="141"/>
      <c r="BF134" s="141"/>
      <c r="BG134" s="141"/>
      <c r="BH134" s="141"/>
      <c r="BI134" s="141"/>
      <c r="BJ134" s="141"/>
      <c r="BK134" s="141"/>
      <c r="BL134" s="141"/>
      <c r="BM134" s="141"/>
      <c r="BN134" s="141"/>
      <c r="BO134" s="141"/>
      <c r="BP134" s="141"/>
      <c r="BQ134" s="141"/>
      <c r="BR134" s="141"/>
      <c r="BS134" s="141"/>
      <c r="BT134" s="141"/>
      <c r="BU134" s="141"/>
      <c r="BV134" s="141"/>
      <c r="BW134" s="141"/>
      <c r="BX134" s="141"/>
      <c r="BY134" s="141"/>
      <c r="BZ134" s="141"/>
      <c r="CA134" s="141"/>
      <c r="CB134" s="141"/>
      <c r="CC134" s="141"/>
      <c r="CD134" s="141"/>
      <c r="CE134" s="141"/>
      <c r="CF134" s="141"/>
      <c r="CG134" s="141"/>
      <c r="CH134" s="141"/>
      <c r="CI134" s="141"/>
      <c r="CJ134" s="141"/>
      <c r="CK134" s="141"/>
      <c r="CL134" s="141"/>
      <c r="CM134" s="141"/>
      <c r="CN134" s="141"/>
      <c r="CO134" s="141"/>
      <c r="CP134" s="141"/>
      <c r="CQ134" s="141"/>
      <c r="CR134" s="141"/>
      <c r="CS134" s="141"/>
      <c r="CT134" s="141"/>
      <c r="CU134" s="141"/>
      <c r="CV134" s="141"/>
      <c r="CW134" s="141"/>
      <c r="CX134" s="141"/>
      <c r="CY134" s="141"/>
      <c r="CZ134" s="141"/>
      <c r="DA134" s="141"/>
      <c r="DB134" s="141"/>
      <c r="DC134" s="141"/>
      <c r="DD134" s="141"/>
      <c r="DE134" s="141"/>
      <c r="DF134" s="141"/>
      <c r="DG134" s="141"/>
      <c r="DH134" s="141"/>
      <c r="DI134" s="141"/>
      <c r="DJ134" s="141"/>
      <c r="DK134" s="141"/>
      <c r="DL134" s="141"/>
      <c r="DM134" s="141"/>
      <c r="DN134" s="141"/>
      <c r="DO134" s="141"/>
      <c r="DP134" s="141"/>
      <c r="DQ134" s="141"/>
      <c r="DR134" s="141"/>
      <c r="DS134" s="141"/>
      <c r="DT134" s="141"/>
      <c r="DU134" s="141"/>
      <c r="DV134" s="141"/>
      <c r="DW134" s="141"/>
      <c r="DX134" s="141"/>
      <c r="DY134" s="141"/>
      <c r="DZ134" s="141"/>
      <c r="EA134" s="141"/>
      <c r="EB134" s="141"/>
      <c r="EC134" s="141"/>
      <c r="ED134" s="141"/>
      <c r="EE134" s="141"/>
      <c r="EF134" s="141"/>
      <c r="EG134" s="141"/>
      <c r="EH134" s="141"/>
      <c r="EI134" s="141"/>
      <c r="EJ134" s="141"/>
      <c r="EK134" s="141"/>
      <c r="EL134" s="141"/>
      <c r="EM134" s="141"/>
      <c r="EN134" s="141"/>
      <c r="EO134" s="141"/>
      <c r="EP134" s="141"/>
      <c r="EQ134" s="141"/>
      <c r="ER134" s="141"/>
      <c r="ES134" s="141"/>
      <c r="ET134" s="141"/>
      <c r="EU134" s="141"/>
      <c r="EV134" s="141"/>
      <c r="EW134" s="141"/>
      <c r="EX134" s="141"/>
      <c r="EY134" s="141"/>
      <c r="EZ134" s="141"/>
      <c r="FA134" s="141"/>
      <c r="FB134" s="141"/>
      <c r="FC134" s="141"/>
      <c r="FD134" s="141"/>
      <c r="FE134" s="141"/>
      <c r="FF134" s="141"/>
      <c r="FG134" s="141"/>
      <c r="FH134" s="141"/>
      <c r="FI134" s="141"/>
      <c r="FJ134" s="141"/>
      <c r="FK134" s="141"/>
      <c r="FL134" s="141"/>
      <c r="FM134" s="141"/>
      <c r="FN134" s="141"/>
      <c r="FO134" s="141"/>
      <c r="FP134" s="141"/>
      <c r="FQ134" s="141"/>
      <c r="FR134" s="141"/>
      <c r="FS134" s="141"/>
      <c r="FT134" s="141"/>
      <c r="FU134" s="141"/>
      <c r="FV134" s="141"/>
      <c r="FW134" s="141"/>
      <c r="FX134" s="141"/>
      <c r="FY134" s="141"/>
      <c r="FZ134" s="141"/>
      <c r="GA134" s="141"/>
      <c r="GB134" s="141"/>
      <c r="GC134" s="141"/>
      <c r="GD134" s="141"/>
      <c r="GE134" s="141"/>
      <c r="GF134" s="141"/>
      <c r="GG134" s="141"/>
      <c r="GH134" s="141"/>
      <c r="GI134" s="141"/>
      <c r="GJ134" s="141"/>
      <c r="GK134" s="141"/>
      <c r="GL134" s="141"/>
      <c r="GM134" s="141"/>
      <c r="GN134" s="141"/>
      <c r="GO134" s="141"/>
      <c r="GP134" s="141"/>
      <c r="GQ134" s="141"/>
      <c r="GR134" s="141"/>
      <c r="GS134" s="141"/>
      <c r="GT134" s="141"/>
      <c r="GU134" s="141"/>
      <c r="GV134" s="141"/>
      <c r="GW134" s="141"/>
      <c r="GX134" s="141"/>
      <c r="GY134" s="141"/>
      <c r="GZ134" s="141"/>
      <c r="HA134" s="141"/>
      <c r="HB134" s="141"/>
      <c r="HC134" s="141"/>
      <c r="HD134" s="141"/>
      <c r="HE134" s="141"/>
      <c r="HF134" s="141"/>
      <c r="HG134" s="141"/>
      <c r="HH134" s="141"/>
      <c r="HI134" s="141"/>
      <c r="HJ134" s="141"/>
      <c r="HK134" s="141"/>
      <c r="HL134" s="141"/>
      <c r="HM134" s="141"/>
      <c r="HN134" s="141"/>
      <c r="HO134" s="141"/>
      <c r="HP134" s="141"/>
      <c r="HQ134" s="141"/>
      <c r="HR134" s="141"/>
      <c r="HS134" s="141"/>
      <c r="HT134" s="141"/>
      <c r="HU134" s="141"/>
      <c r="HV134" s="141"/>
      <c r="HW134" s="141"/>
      <c r="HX134" s="141"/>
      <c r="HY134" s="141"/>
      <c r="HZ134" s="141"/>
      <c r="IA134" s="141"/>
      <c r="IB134" s="141"/>
      <c r="IC134" s="141"/>
      <c r="ID134" s="141"/>
      <c r="IE134" s="141"/>
      <c r="IF134" s="141"/>
      <c r="IG134" s="141"/>
      <c r="IH134" s="141"/>
      <c r="II134" s="141"/>
      <c r="IJ134" s="141"/>
      <c r="IK134" s="141"/>
      <c r="IL134" s="141"/>
      <c r="IM134" s="141"/>
      <c r="IN134" s="141"/>
      <c r="IO134" s="141"/>
      <c r="IP134" s="141"/>
      <c r="IQ134" s="141"/>
      <c r="IR134" s="141"/>
      <c r="IS134" s="141"/>
      <c r="IT134" s="141"/>
      <c r="IU134" s="141"/>
      <c r="IV134" s="141"/>
      <c r="IW134" s="141"/>
      <c r="IX134" s="141"/>
      <c r="IY134" s="141"/>
      <c r="IZ134" s="141"/>
      <c r="JA134" s="141"/>
      <c r="JB134" s="141"/>
      <c r="JC134" s="141"/>
      <c r="JD134" s="141"/>
      <c r="JE134" s="141"/>
      <c r="JF134" s="141"/>
      <c r="JG134" s="141"/>
      <c r="JH134" s="141"/>
      <c r="JI134" s="141"/>
      <c r="JJ134" s="141"/>
      <c r="JK134" s="141"/>
      <c r="JL134" s="141"/>
      <c r="JM134" s="141"/>
      <c r="JN134" s="141"/>
      <c r="JO134" s="141"/>
      <c r="JP134" s="141"/>
      <c r="JQ134" s="141"/>
      <c r="JR134" s="141"/>
      <c r="JS134" s="141"/>
      <c r="JT134" s="141"/>
      <c r="JU134" s="141"/>
      <c r="JV134" s="141"/>
      <c r="JW134" s="141"/>
      <c r="JX134" s="141"/>
      <c r="JY134" s="141"/>
      <c r="JZ134" s="141"/>
      <c r="KA134" s="141"/>
      <c r="KB134" s="141"/>
      <c r="KC134" s="141"/>
      <c r="KD134" s="141"/>
      <c r="KE134" s="141"/>
      <c r="KF134" s="141"/>
      <c r="KG134" s="141"/>
      <c r="KH134" s="141"/>
      <c r="KI134" s="141"/>
      <c r="KJ134" s="141"/>
      <c r="KK134" s="141"/>
      <c r="KL134" s="141"/>
      <c r="KM134" s="141"/>
      <c r="KN134" s="141"/>
      <c r="KO134" s="141"/>
      <c r="KP134" s="141"/>
      <c r="KQ134" s="141"/>
      <c r="KR134" s="141"/>
      <c r="KS134" s="141"/>
      <c r="KT134" s="141"/>
      <c r="KU134" s="141"/>
      <c r="KV134" s="141"/>
      <c r="KW134" s="141"/>
      <c r="KX134" s="141"/>
      <c r="KY134" s="141"/>
      <c r="KZ134" s="141"/>
      <c r="LA134" s="141"/>
      <c r="LB134" s="141"/>
      <c r="LC134" s="141"/>
      <c r="LD134" s="141"/>
      <c r="LE134" s="141"/>
      <c r="LF134" s="141"/>
      <c r="LG134" s="141"/>
      <c r="LH134" s="141"/>
      <c r="LI134" s="141"/>
      <c r="LJ134" s="141"/>
      <c r="LK134" s="141"/>
      <c r="LL134" s="141"/>
      <c r="LM134" s="141"/>
      <c r="LN134" s="141"/>
      <c r="LO134" s="141"/>
      <c r="LP134" s="141"/>
      <c r="LQ134" s="141"/>
      <c r="LR134" s="141"/>
      <c r="LS134" s="141"/>
      <c r="LT134" s="141"/>
      <c r="LU134" s="141"/>
      <c r="LV134" s="141"/>
      <c r="LW134" s="141"/>
      <c r="LX134" s="141"/>
      <c r="LY134" s="141"/>
      <c r="LZ134" s="141"/>
      <c r="MA134" s="141"/>
      <c r="MB134" s="141"/>
      <c r="MC134" s="141"/>
      <c r="MD134" s="141"/>
      <c r="ME134" s="141"/>
      <c r="MF134" s="141"/>
      <c r="MG134" s="141"/>
      <c r="MH134" s="141"/>
      <c r="MI134" s="141"/>
      <c r="MJ134" s="141"/>
      <c r="MK134" s="141"/>
      <c r="ML134" s="141"/>
      <c r="MM134" s="141"/>
      <c r="MN134" s="141"/>
      <c r="MO134" s="141"/>
      <c r="MP134" s="141"/>
      <c r="MQ134" s="141"/>
      <c r="MR134" s="141"/>
      <c r="MS134" s="141"/>
      <c r="MT134" s="141"/>
      <c r="MU134" s="141"/>
      <c r="MV134" s="141"/>
      <c r="MW134" s="141"/>
      <c r="MX134" s="141"/>
      <c r="MY134" s="141"/>
      <c r="MZ134" s="141"/>
      <c r="NA134" s="141"/>
      <c r="NB134" s="141"/>
      <c r="NC134" s="141"/>
      <c r="ND134" s="141"/>
      <c r="NE134" s="141"/>
      <c r="NF134" s="141"/>
      <c r="NG134" s="141"/>
      <c r="NH134" s="141"/>
      <c r="NI134" s="141"/>
      <c r="NJ134" s="141"/>
      <c r="NK134" s="141"/>
      <c r="NL134" s="141"/>
      <c r="NM134" s="141"/>
      <c r="NN134" s="141"/>
      <c r="NO134" s="141"/>
      <c r="NP134" s="141"/>
      <c r="NQ134" s="141"/>
      <c r="NR134" s="141"/>
      <c r="NS134" s="141"/>
      <c r="NT134" s="141"/>
      <c r="NU134" s="141"/>
      <c r="NV134" s="141"/>
      <c r="NW134" s="141"/>
      <c r="NX134" s="141"/>
      <c r="NY134" s="141"/>
      <c r="NZ134" s="141"/>
      <c r="OA134" s="141"/>
      <c r="OB134" s="141"/>
      <c r="OC134" s="141"/>
      <c r="OD134" s="141"/>
      <c r="OE134" s="141"/>
      <c r="OF134" s="141"/>
      <c r="OG134" s="141"/>
      <c r="OH134" s="141"/>
      <c r="OI134" s="141"/>
      <c r="OJ134" s="141"/>
      <c r="OK134" s="141"/>
      <c r="OL134" s="141"/>
      <c r="OM134" s="141"/>
      <c r="ON134" s="141"/>
      <c r="OO134" s="141"/>
      <c r="OP134" s="141"/>
      <c r="OQ134" s="141"/>
      <c r="OR134" s="141"/>
      <c r="OS134" s="141"/>
      <c r="OT134" s="141"/>
      <c r="OU134" s="141"/>
      <c r="OV134" s="141"/>
      <c r="OW134" s="141"/>
      <c r="OX134" s="141"/>
      <c r="OY134" s="141"/>
      <c r="OZ134" s="141"/>
      <c r="PA134" s="141"/>
      <c r="PB134" s="141"/>
      <c r="PC134" s="141"/>
      <c r="PD134" s="141"/>
      <c r="PE134" s="141"/>
      <c r="PF134" s="141"/>
      <c r="PG134" s="141"/>
      <c r="PH134" s="141"/>
      <c r="PI134" s="141"/>
      <c r="PJ134" s="141"/>
      <c r="PK134" s="141"/>
      <c r="PL134" s="141"/>
      <c r="PM134" s="141"/>
      <c r="PN134" s="141"/>
      <c r="PO134" s="141"/>
      <c r="PP134" s="141"/>
      <c r="PQ134" s="141"/>
      <c r="PR134" s="141"/>
      <c r="PS134" s="141"/>
      <c r="PT134" s="141"/>
      <c r="PU134" s="141"/>
      <c r="PV134" s="141"/>
      <c r="PW134" s="141"/>
      <c r="PX134" s="141"/>
      <c r="PY134" s="141"/>
      <c r="PZ134" s="141"/>
      <c r="QA134" s="141"/>
      <c r="QB134" s="141"/>
      <c r="QC134" s="141"/>
      <c r="QD134" s="141"/>
      <c r="QE134" s="141"/>
      <c r="QF134" s="141"/>
      <c r="QG134" s="141"/>
      <c r="QH134" s="141"/>
      <c r="QI134" s="141"/>
      <c r="QJ134" s="141"/>
      <c r="QK134" s="141"/>
      <c r="QL134" s="141"/>
      <c r="QM134" s="141"/>
      <c r="QN134" s="141"/>
      <c r="QO134" s="141"/>
      <c r="QP134" s="141"/>
      <c r="QQ134" s="141"/>
      <c r="QR134" s="141"/>
      <c r="QS134" s="141"/>
      <c r="QT134" s="141"/>
      <c r="QU134" s="141"/>
      <c r="QV134" s="141"/>
      <c r="QW134" s="141"/>
      <c r="QX134" s="141"/>
      <c r="QY134" s="141"/>
      <c r="QZ134" s="141"/>
      <c r="RA134" s="141"/>
      <c r="RB134" s="141"/>
      <c r="RC134" s="141"/>
      <c r="RD134" s="141"/>
      <c r="RE134" s="141"/>
      <c r="RF134" s="141"/>
      <c r="RG134" s="141"/>
      <c r="RH134" s="141"/>
      <c r="RI134" s="141"/>
      <c r="RJ134" s="141"/>
      <c r="RK134" s="141"/>
      <c r="RL134" s="141"/>
      <c r="RM134" s="141"/>
      <c r="RN134" s="141"/>
      <c r="RO134" s="141"/>
      <c r="RP134" s="141"/>
      <c r="RQ134" s="141"/>
      <c r="RR134" s="141"/>
      <c r="RS134" s="141"/>
      <c r="RT134" s="141"/>
      <c r="RU134" s="141"/>
      <c r="RV134" s="141"/>
      <c r="RW134" s="141"/>
      <c r="RX134" s="141"/>
      <c r="RY134" s="141"/>
      <c r="RZ134" s="141"/>
      <c r="SA134" s="141"/>
      <c r="SB134" s="141"/>
      <c r="SC134" s="141"/>
      <c r="SD134" s="141"/>
      <c r="SE134" s="141"/>
      <c r="SF134" s="141"/>
      <c r="SG134" s="141"/>
      <c r="SH134" s="141"/>
      <c r="SI134" s="141"/>
      <c r="SJ134" s="141"/>
      <c r="SK134" s="141"/>
      <c r="SL134" s="141"/>
      <c r="SM134" s="141"/>
      <c r="SN134" s="141"/>
      <c r="SO134" s="141"/>
      <c r="SP134" s="141"/>
      <c r="SQ134" s="141"/>
      <c r="SR134" s="141"/>
      <c r="SS134" s="141"/>
      <c r="ST134" s="141"/>
      <c r="SU134" s="141"/>
      <c r="SV134" s="141"/>
      <c r="SW134" s="141"/>
      <c r="SX134" s="141"/>
      <c r="SY134" s="141"/>
      <c r="SZ134" s="141"/>
      <c r="TA134" s="141"/>
      <c r="TB134" s="141"/>
      <c r="TC134" s="141"/>
      <c r="TD134" s="141"/>
      <c r="TE134" s="141"/>
      <c r="TF134" s="141"/>
      <c r="TG134" s="141"/>
      <c r="TH134" s="141"/>
      <c r="TI134" s="141"/>
      <c r="TJ134" s="141"/>
      <c r="TK134" s="141"/>
      <c r="TL134" s="141"/>
      <c r="TM134" s="141"/>
      <c r="TN134" s="141"/>
      <c r="TO134" s="141"/>
      <c r="TP134" s="141"/>
      <c r="TQ134" s="141"/>
      <c r="TR134" s="141"/>
      <c r="TS134" s="141"/>
      <c r="TT134" s="141"/>
      <c r="TU134" s="141"/>
      <c r="TV134" s="141"/>
      <c r="TW134" s="141"/>
      <c r="TX134" s="141"/>
      <c r="TY134" s="141"/>
      <c r="TZ134" s="141"/>
      <c r="UA134" s="141"/>
      <c r="UB134" s="141"/>
      <c r="UC134" s="141"/>
      <c r="UD134" s="141"/>
      <c r="UE134" s="141"/>
      <c r="UF134" s="141"/>
      <c r="UG134" s="141"/>
      <c r="UH134" s="141"/>
      <c r="UI134" s="141"/>
      <c r="UJ134" s="141"/>
      <c r="UK134" s="141"/>
      <c r="UL134" s="141"/>
      <c r="UM134" s="141"/>
      <c r="UN134" s="141"/>
      <c r="UO134" s="141"/>
      <c r="UP134" s="141"/>
      <c r="UQ134" s="141"/>
      <c r="UR134" s="141"/>
      <c r="US134" s="141"/>
      <c r="UT134" s="141"/>
      <c r="UU134" s="141"/>
      <c r="UV134" s="141"/>
      <c r="UW134" s="141"/>
      <c r="UX134" s="141"/>
      <c r="UY134" s="141"/>
      <c r="UZ134" s="141"/>
      <c r="VA134" s="141"/>
      <c r="VB134" s="141"/>
      <c r="VC134" s="141"/>
      <c r="VD134" s="141"/>
      <c r="VE134" s="141"/>
      <c r="VF134" s="141"/>
      <c r="VG134" s="141"/>
      <c r="VH134" s="141"/>
      <c r="VI134" s="141"/>
      <c r="VJ134" s="141"/>
      <c r="VK134" s="141"/>
      <c r="VL134" s="141"/>
      <c r="VM134" s="141"/>
      <c r="VN134" s="141"/>
      <c r="VO134" s="141"/>
      <c r="VP134" s="141"/>
      <c r="VQ134" s="141"/>
      <c r="VR134" s="141"/>
      <c r="VS134" s="141"/>
      <c r="VT134" s="141"/>
      <c r="VU134" s="141"/>
      <c r="VV134" s="141"/>
      <c r="VW134" s="141"/>
      <c r="VX134" s="141"/>
      <c r="VY134" s="141"/>
      <c r="VZ134" s="141"/>
      <c r="WA134" s="141"/>
      <c r="WB134" s="141"/>
      <c r="WC134" s="141"/>
      <c r="WD134" s="141"/>
      <c r="WE134" s="141"/>
      <c r="WF134" s="141"/>
      <c r="WG134" s="141"/>
      <c r="WH134" s="141"/>
      <c r="WI134" s="141"/>
      <c r="WJ134" s="141"/>
      <c r="WK134" s="141"/>
      <c r="WL134" s="141"/>
      <c r="WM134" s="141"/>
      <c r="WN134" s="141"/>
      <c r="WO134" s="141"/>
      <c r="WP134" s="141"/>
      <c r="WQ134" s="141"/>
      <c r="WR134" s="141"/>
      <c r="WS134" s="141"/>
      <c r="WT134" s="141"/>
      <c r="WU134" s="141"/>
      <c r="WV134" s="141"/>
      <c r="WW134" s="141"/>
      <c r="WX134" s="141"/>
      <c r="WY134" s="141"/>
      <c r="WZ134" s="141"/>
      <c r="XA134" s="141"/>
      <c r="XB134" s="141"/>
      <c r="XC134" s="141"/>
      <c r="XD134" s="141"/>
      <c r="XE134" s="141"/>
      <c r="XF134" s="141"/>
      <c r="XG134" s="141"/>
      <c r="XH134" s="141"/>
      <c r="XI134" s="141"/>
      <c r="XJ134" s="141"/>
      <c r="XK134" s="141"/>
      <c r="XL134" s="141"/>
      <c r="XM134" s="141"/>
      <c r="XN134" s="141"/>
      <c r="XO134" s="141"/>
      <c r="XP134" s="141"/>
      <c r="XQ134" s="141"/>
      <c r="XR134" s="141"/>
      <c r="XS134" s="141"/>
      <c r="XT134" s="141"/>
      <c r="XU134" s="141"/>
      <c r="XV134" s="141"/>
      <c r="XW134" s="141"/>
      <c r="XX134" s="141"/>
      <c r="XY134" s="141"/>
      <c r="XZ134" s="141"/>
      <c r="YA134" s="141"/>
      <c r="YB134" s="141"/>
      <c r="YC134" s="141"/>
      <c r="YD134" s="141"/>
      <c r="YE134" s="141"/>
      <c r="YF134" s="141"/>
      <c r="YG134" s="141"/>
      <c r="YH134" s="141"/>
      <c r="YI134" s="141"/>
      <c r="YJ134" s="141"/>
      <c r="YK134" s="141"/>
      <c r="YL134" s="141"/>
      <c r="YM134" s="141"/>
      <c r="YN134" s="141"/>
      <c r="YO134" s="141"/>
      <c r="YP134" s="141"/>
      <c r="YQ134" s="141"/>
      <c r="YR134" s="141"/>
      <c r="YS134" s="141"/>
      <c r="YT134" s="141"/>
      <c r="YU134" s="141"/>
      <c r="YV134" s="141"/>
      <c r="YW134" s="141"/>
      <c r="YX134" s="141"/>
      <c r="YY134" s="141"/>
      <c r="YZ134" s="141"/>
      <c r="ZA134" s="141"/>
      <c r="ZB134" s="141"/>
      <c r="ZC134" s="141"/>
      <c r="ZD134" s="141"/>
      <c r="ZE134" s="141"/>
      <c r="ZF134" s="141"/>
      <c r="ZG134" s="141"/>
      <c r="ZH134" s="141"/>
      <c r="ZI134" s="141"/>
      <c r="ZJ134" s="141"/>
      <c r="ZK134" s="141"/>
      <c r="ZL134" s="141"/>
      <c r="ZM134" s="141"/>
      <c r="ZN134" s="141"/>
      <c r="ZO134" s="141"/>
      <c r="ZP134" s="141"/>
      <c r="ZQ134" s="141"/>
      <c r="ZR134" s="141"/>
      <c r="ZS134" s="141"/>
      <c r="ZT134" s="141"/>
      <c r="ZU134" s="141"/>
      <c r="ZV134" s="141"/>
      <c r="ZW134" s="141"/>
      <c r="ZX134" s="141"/>
      <c r="ZY134" s="141"/>
      <c r="ZZ134" s="141"/>
      <c r="AAA134" s="141"/>
      <c r="AAB134" s="141"/>
      <c r="AAC134" s="141"/>
      <c r="AAD134" s="141"/>
      <c r="AAE134" s="141"/>
      <c r="AAF134" s="141"/>
      <c r="AAG134" s="141"/>
      <c r="AAH134" s="141"/>
      <c r="AAI134" s="141"/>
      <c r="AAJ134" s="141"/>
      <c r="AAK134" s="141"/>
      <c r="AAL134" s="141"/>
      <c r="AAM134" s="141"/>
      <c r="AAN134" s="141"/>
      <c r="AAO134" s="141"/>
      <c r="AAP134" s="141"/>
      <c r="AAQ134" s="141"/>
      <c r="AAR134" s="141"/>
      <c r="AAS134" s="141"/>
      <c r="AAT134" s="141"/>
      <c r="AAU134" s="141"/>
      <c r="AAV134" s="141"/>
      <c r="AAW134" s="141"/>
      <c r="AAX134" s="141"/>
      <c r="AAY134" s="141"/>
      <c r="AAZ134" s="141"/>
      <c r="ABA134" s="141"/>
      <c r="ABB134" s="141"/>
      <c r="ABC134" s="141"/>
      <c r="ABD134" s="141"/>
      <c r="ABE134" s="141"/>
      <c r="ABF134" s="141"/>
      <c r="ABG134" s="141"/>
      <c r="ABH134" s="141"/>
      <c r="ABI134" s="141"/>
      <c r="ABJ134" s="141"/>
      <c r="ABK134" s="141"/>
      <c r="ABL134" s="141"/>
      <c r="ABM134" s="141"/>
      <c r="ABN134" s="141"/>
      <c r="ABO134" s="141"/>
      <c r="ABP134" s="141"/>
      <c r="ABQ134" s="141"/>
      <c r="ABR134" s="141"/>
      <c r="ABS134" s="141"/>
      <c r="ABT134" s="141"/>
      <c r="ABU134" s="141"/>
      <c r="ABV134" s="141"/>
      <c r="ABW134" s="141"/>
      <c r="ABX134" s="141"/>
      <c r="ABY134" s="141"/>
      <c r="ABZ134" s="141"/>
      <c r="ACA134" s="141"/>
      <c r="ACB134" s="141"/>
      <c r="ACC134" s="141"/>
      <c r="ACD134" s="141"/>
      <c r="ACE134" s="141"/>
      <c r="ACF134" s="141"/>
      <c r="ACG134" s="141"/>
      <c r="ACH134" s="141"/>
      <c r="ACI134" s="141"/>
      <c r="ACJ134" s="141"/>
      <c r="ACK134" s="141"/>
      <c r="ACL134" s="141"/>
      <c r="ACM134" s="141"/>
      <c r="ACN134" s="141"/>
      <c r="ACO134" s="141"/>
      <c r="ACP134" s="141"/>
      <c r="ACQ134" s="141"/>
      <c r="ACR134" s="141"/>
      <c r="ACS134" s="141"/>
      <c r="ACT134" s="141"/>
      <c r="ACU134" s="141"/>
      <c r="ACV134" s="141"/>
      <c r="ACW134" s="141"/>
      <c r="ACX134" s="141"/>
      <c r="ACY134" s="141"/>
      <c r="ACZ134" s="141"/>
      <c r="ADA134" s="141"/>
      <c r="ADB134" s="141"/>
      <c r="ADC134" s="141"/>
      <c r="ADD134" s="141"/>
      <c r="ADE134" s="141"/>
      <c r="ADF134" s="141"/>
      <c r="ADG134" s="141"/>
      <c r="ADH134" s="141"/>
      <c r="ADI134" s="141"/>
      <c r="ADJ134" s="141"/>
      <c r="ADK134" s="141"/>
      <c r="ADL134" s="141"/>
      <c r="ADM134" s="141"/>
      <c r="ADN134" s="141"/>
      <c r="ADO134" s="141"/>
      <c r="ADP134" s="141"/>
      <c r="ADQ134" s="141"/>
      <c r="ADR134" s="141"/>
      <c r="ADS134" s="141"/>
      <c r="ADT134" s="141"/>
      <c r="ADU134" s="141"/>
      <c r="ADV134" s="141"/>
      <c r="ADW134" s="141"/>
      <c r="ADX134" s="141"/>
      <c r="ADY134" s="141"/>
      <c r="ADZ134" s="141"/>
      <c r="AEA134" s="141"/>
      <c r="AEB134" s="141"/>
      <c r="AEC134" s="141"/>
      <c r="AED134" s="141"/>
      <c r="AEE134" s="141"/>
      <c r="AEF134" s="141"/>
      <c r="AEG134" s="141"/>
      <c r="AEH134" s="141"/>
      <c r="AEI134" s="141"/>
      <c r="AEJ134" s="141"/>
      <c r="AEK134" s="141"/>
      <c r="AEL134" s="141"/>
      <c r="AEM134" s="141"/>
      <c r="AEN134" s="141"/>
      <c r="AEO134" s="141"/>
      <c r="AEP134" s="141"/>
      <c r="AEQ134" s="141"/>
      <c r="AER134" s="141"/>
      <c r="AES134" s="141"/>
      <c r="AET134" s="141"/>
      <c r="AEU134" s="141"/>
      <c r="AEV134" s="141"/>
      <c r="AEW134" s="141"/>
      <c r="AEX134" s="141"/>
      <c r="AEY134" s="141"/>
      <c r="AEZ134" s="141"/>
      <c r="AFA134" s="141"/>
      <c r="AFB134" s="141"/>
      <c r="AFC134" s="141"/>
      <c r="AFD134" s="141"/>
      <c r="AFE134" s="141"/>
      <c r="AFF134" s="141"/>
      <c r="AFG134" s="141"/>
      <c r="AFH134" s="141"/>
      <c r="AFI134" s="141"/>
      <c r="AFJ134" s="141"/>
      <c r="AFK134" s="141"/>
      <c r="AFL134" s="141"/>
      <c r="AFM134" s="141"/>
      <c r="AFN134" s="141"/>
      <c r="AFO134" s="141"/>
      <c r="AFP134" s="141"/>
      <c r="AFQ134" s="141"/>
      <c r="AFR134" s="141"/>
      <c r="AFS134" s="141"/>
      <c r="AFT134" s="141"/>
      <c r="AFU134" s="141"/>
      <c r="AFV134" s="141"/>
      <c r="AFW134" s="141"/>
      <c r="AFX134" s="141"/>
      <c r="AFY134" s="141"/>
      <c r="AFZ134" s="141"/>
      <c r="AGA134" s="141"/>
      <c r="AGB134" s="141"/>
      <c r="AGC134" s="141"/>
      <c r="AGD134" s="141"/>
      <c r="AGE134" s="141"/>
      <c r="AGF134" s="141"/>
      <c r="AGG134" s="141"/>
      <c r="AGH134" s="141"/>
      <c r="AGI134" s="141"/>
      <c r="AGJ134" s="141"/>
      <c r="AGK134" s="141"/>
      <c r="AGL134" s="141"/>
      <c r="AGM134" s="141"/>
      <c r="AGN134" s="141"/>
      <c r="AGO134" s="141"/>
      <c r="AGP134" s="141"/>
      <c r="AGQ134" s="141"/>
      <c r="AGR134" s="141"/>
      <c r="AGS134" s="141"/>
      <c r="AGT134" s="141"/>
      <c r="AGU134" s="141"/>
      <c r="AGV134" s="141"/>
      <c r="AGW134" s="141"/>
      <c r="AGX134" s="141"/>
      <c r="AGY134" s="141"/>
      <c r="AGZ134" s="141"/>
      <c r="AHA134" s="141"/>
      <c r="AHB134" s="141"/>
      <c r="AHC134" s="141"/>
      <c r="AHD134" s="141"/>
      <c r="AHE134" s="141"/>
      <c r="AHF134" s="141"/>
      <c r="AHG134" s="141"/>
      <c r="AHH134" s="141"/>
      <c r="AHI134" s="141"/>
      <c r="AHJ134" s="141"/>
      <c r="AHK134" s="141"/>
      <c r="AHL134" s="141"/>
      <c r="AHM134" s="141"/>
      <c r="AHN134" s="141"/>
      <c r="AHO134" s="141"/>
      <c r="AHP134" s="141"/>
      <c r="AHQ134" s="141"/>
      <c r="AHR134" s="141"/>
      <c r="AHS134" s="141"/>
      <c r="AHT134" s="141"/>
      <c r="AHU134" s="141"/>
      <c r="AHV134" s="141"/>
      <c r="AHW134" s="141"/>
      <c r="AHX134" s="141"/>
      <c r="AHY134" s="141"/>
      <c r="AHZ134" s="141"/>
      <c r="AIA134" s="141"/>
      <c r="AIB134" s="141"/>
      <c r="AIC134" s="141"/>
      <c r="AID134" s="141"/>
      <c r="AIE134" s="141"/>
      <c r="AIF134" s="141"/>
      <c r="AIG134" s="141"/>
      <c r="AIH134" s="141"/>
      <c r="AII134" s="141"/>
      <c r="AIJ134" s="141"/>
      <c r="AIK134" s="141"/>
      <c r="AIL134" s="141"/>
      <c r="AIM134" s="141"/>
      <c r="AIN134" s="141"/>
      <c r="AIO134" s="141"/>
      <c r="AIP134" s="141"/>
      <c r="AIQ134" s="141"/>
      <c r="AIR134" s="141"/>
      <c r="AIS134" s="141"/>
      <c r="AIT134" s="141"/>
      <c r="AIU134" s="141"/>
      <c r="AIV134" s="141"/>
      <c r="AIW134" s="141"/>
      <c r="AIX134" s="141"/>
      <c r="AIY134" s="141"/>
      <c r="AIZ134" s="141"/>
      <c r="AJA134" s="141"/>
      <c r="AJB134" s="141"/>
      <c r="AJC134" s="141"/>
      <c r="AJD134" s="141"/>
      <c r="AJE134" s="141"/>
      <c r="AJF134" s="141"/>
      <c r="AJG134" s="141"/>
      <c r="AJH134" s="141"/>
      <c r="AJI134" s="141"/>
      <c r="AJJ134" s="141"/>
      <c r="AJK134" s="141"/>
      <c r="AJL134" s="141"/>
      <c r="AJM134" s="141"/>
      <c r="AJN134" s="141"/>
      <c r="AJO134" s="141"/>
      <c r="AJP134" s="141"/>
      <c r="AJQ134" s="141"/>
      <c r="AJR134" s="141"/>
      <c r="AJS134" s="141"/>
      <c r="AJT134" s="141"/>
      <c r="AJU134" s="141"/>
      <c r="AJV134" s="141"/>
      <c r="AJW134" s="141"/>
      <c r="AJX134" s="141"/>
      <c r="AJY134" s="141"/>
      <c r="AJZ134" s="141"/>
      <c r="AKA134" s="141"/>
      <c r="AKB134" s="141"/>
      <c r="AKC134" s="141"/>
      <c r="AKD134" s="141"/>
      <c r="AKE134" s="141"/>
      <c r="AKF134" s="141"/>
      <c r="AKG134" s="141"/>
      <c r="AKH134" s="141"/>
      <c r="AKI134" s="141"/>
      <c r="AKJ134" s="141"/>
      <c r="AKK134" s="141"/>
      <c r="AKL134" s="141"/>
      <c r="AKM134" s="141"/>
      <c r="AKN134" s="141"/>
      <c r="AKO134" s="141"/>
      <c r="AKP134" s="141"/>
      <c r="AKQ134" s="141"/>
      <c r="AKR134" s="141"/>
      <c r="AKS134" s="141"/>
      <c r="AKT134" s="141"/>
      <c r="AKU134" s="141"/>
      <c r="AKV134" s="141"/>
      <c r="AKW134" s="141"/>
      <c r="AKX134" s="141"/>
      <c r="AKY134" s="141"/>
      <c r="AKZ134" s="141"/>
      <c r="ALA134" s="141"/>
      <c r="ALB134" s="141"/>
      <c r="ALC134" s="141"/>
      <c r="ALD134" s="141"/>
      <c r="ALE134" s="141"/>
      <c r="ALF134" s="141"/>
      <c r="ALG134" s="141"/>
      <c r="ALH134" s="141"/>
      <c r="ALI134" s="141"/>
      <c r="ALJ134" s="141"/>
      <c r="ALK134" s="141"/>
      <c r="ALL134" s="141"/>
      <c r="ALM134" s="141"/>
      <c r="ALN134" s="141"/>
      <c r="ALO134" s="141"/>
      <c r="ALP134" s="141"/>
      <c r="ALQ134" s="141"/>
      <c r="ALR134" s="141"/>
      <c r="ALS134" s="141"/>
      <c r="ALT134" s="141"/>
      <c r="ALU134" s="141"/>
      <c r="ALV134" s="141"/>
      <c r="ALW134" s="141"/>
      <c r="ALX134" s="141"/>
      <c r="ALY134" s="141"/>
      <c r="ALZ134" s="141"/>
      <c r="AMA134" s="141"/>
      <c r="AMB134" s="141"/>
      <c r="AMC134" s="141"/>
      <c r="AMD134" s="141"/>
      <c r="AME134" s="141"/>
      <c r="AMF134" s="141"/>
      <c r="AMG134" s="141"/>
      <c r="AMH134" s="141"/>
      <c r="AMI134" s="141"/>
      <c r="AMJ134" s="141"/>
      <c r="AMK134" s="141"/>
      <c r="AML134" s="141"/>
      <c r="AMM134" s="141"/>
      <c r="AMN134" s="141"/>
      <c r="AMO134" s="141"/>
      <c r="AMP134" s="141"/>
      <c r="AMQ134" s="141"/>
      <c r="AMR134" s="141"/>
      <c r="AMS134" s="141"/>
      <c r="AMT134" s="141"/>
      <c r="AMU134" s="141"/>
      <c r="AMV134" s="141"/>
      <c r="AMW134" s="141"/>
      <c r="AMX134" s="141"/>
      <c r="AMY134" s="141"/>
      <c r="AMZ134" s="141"/>
      <c r="ANA134" s="141"/>
      <c r="ANB134" s="141"/>
      <c r="ANC134" s="141"/>
      <c r="AND134" s="141"/>
      <c r="ANE134" s="141"/>
      <c r="ANF134" s="141"/>
      <c r="ANG134" s="141"/>
      <c r="ANH134" s="141"/>
      <c r="ANI134" s="141"/>
      <c r="ANJ134" s="141"/>
      <c r="ANK134" s="141"/>
      <c r="ANL134" s="141"/>
      <c r="ANM134" s="141"/>
      <c r="ANN134" s="141"/>
      <c r="ANO134" s="141"/>
      <c r="ANP134" s="141"/>
      <c r="ANQ134" s="141"/>
      <c r="ANR134" s="141"/>
      <c r="ANS134" s="141"/>
      <c r="ANT134" s="141"/>
      <c r="ANU134" s="141"/>
      <c r="ANV134" s="141"/>
      <c r="ANW134" s="141"/>
      <c r="ANX134" s="141"/>
      <c r="ANY134" s="141"/>
      <c r="ANZ134" s="141"/>
      <c r="AOA134" s="141"/>
      <c r="AOB134" s="141"/>
      <c r="AOC134" s="141"/>
      <c r="AOD134" s="141"/>
      <c r="AOE134" s="141"/>
      <c r="AOF134" s="141"/>
      <c r="AOG134" s="141"/>
      <c r="AOH134" s="141"/>
      <c r="AOI134" s="141"/>
      <c r="AOJ134" s="141"/>
      <c r="AOK134" s="141"/>
      <c r="AOL134" s="141"/>
      <c r="AOM134" s="141"/>
      <c r="AON134" s="141"/>
      <c r="AOO134" s="141"/>
      <c r="AOP134" s="141"/>
      <c r="AOQ134" s="141"/>
      <c r="AOR134" s="141"/>
      <c r="AOS134" s="141"/>
      <c r="AOT134" s="141"/>
      <c r="AOU134" s="141"/>
      <c r="AOV134" s="141"/>
      <c r="AOW134" s="141"/>
      <c r="AOX134" s="141"/>
      <c r="AOY134" s="141"/>
      <c r="AOZ134" s="141"/>
      <c r="APA134" s="141"/>
      <c r="APB134" s="141"/>
      <c r="APC134" s="141"/>
      <c r="APD134" s="141"/>
      <c r="APE134" s="141"/>
      <c r="APF134" s="141"/>
      <c r="APG134" s="141"/>
      <c r="APH134" s="141"/>
      <c r="API134" s="141"/>
      <c r="APJ134" s="141"/>
      <c r="APK134" s="141"/>
      <c r="APL134" s="141"/>
      <c r="APM134" s="141"/>
      <c r="APN134" s="141"/>
      <c r="APO134" s="141"/>
      <c r="APP134" s="141"/>
      <c r="APQ134" s="141"/>
      <c r="APR134" s="141"/>
      <c r="APS134" s="141"/>
      <c r="APT134" s="141"/>
      <c r="APU134" s="141"/>
      <c r="APV134" s="141"/>
      <c r="APW134" s="141"/>
      <c r="APX134" s="141"/>
      <c r="APY134" s="141"/>
      <c r="APZ134" s="141"/>
      <c r="AQA134" s="141"/>
      <c r="AQB134" s="141"/>
      <c r="AQC134" s="141"/>
      <c r="AQD134" s="141"/>
      <c r="AQE134" s="141"/>
      <c r="AQF134" s="141"/>
      <c r="AQG134" s="141"/>
      <c r="AQH134" s="141"/>
      <c r="AQI134" s="141"/>
      <c r="AQJ134" s="141"/>
      <c r="AQK134" s="141"/>
      <c r="AQL134" s="141"/>
      <c r="AQM134" s="141"/>
      <c r="AQN134" s="141"/>
      <c r="AQO134" s="141"/>
      <c r="AQP134" s="141"/>
      <c r="AQQ134" s="141"/>
      <c r="AQR134" s="141"/>
      <c r="AQS134" s="141"/>
      <c r="AQT134" s="141"/>
      <c r="AQU134" s="141"/>
      <c r="AQV134" s="141"/>
      <c r="AQW134" s="141"/>
      <c r="AQX134" s="141"/>
      <c r="AQY134" s="141"/>
      <c r="AQZ134" s="141"/>
      <c r="ARA134" s="141"/>
      <c r="ARB134" s="141"/>
      <c r="ARC134" s="141"/>
      <c r="ARD134" s="141"/>
      <c r="ARE134" s="141"/>
      <c r="ARF134" s="141"/>
      <c r="ARG134" s="141"/>
      <c r="ARH134" s="141"/>
      <c r="ARI134" s="141"/>
      <c r="ARJ134" s="141"/>
      <c r="ARK134" s="141"/>
      <c r="ARL134" s="141"/>
      <c r="ARM134" s="141"/>
      <c r="ARN134" s="141"/>
      <c r="ARO134" s="141"/>
      <c r="ARP134" s="141"/>
      <c r="ARQ134" s="141"/>
      <c r="ARR134" s="141"/>
      <c r="ARS134" s="141"/>
      <c r="ART134" s="141"/>
      <c r="ARU134" s="141"/>
      <c r="ARV134" s="141"/>
      <c r="ARW134" s="141"/>
      <c r="ARX134" s="141"/>
      <c r="ARY134" s="141"/>
      <c r="ARZ134" s="141"/>
      <c r="ASA134" s="141"/>
      <c r="ASB134" s="141"/>
      <c r="ASC134" s="141"/>
      <c r="ASD134" s="141"/>
      <c r="ASE134" s="141"/>
      <c r="ASF134" s="141"/>
      <c r="ASG134" s="141"/>
      <c r="ASH134" s="141"/>
      <c r="ASI134" s="141"/>
      <c r="ASJ134" s="141"/>
      <c r="ASK134" s="141"/>
      <c r="ASL134" s="141"/>
      <c r="ASM134" s="141"/>
      <c r="ASN134" s="141"/>
      <c r="ASO134" s="141"/>
      <c r="ASP134" s="141"/>
      <c r="ASQ134" s="141"/>
      <c r="ASR134" s="141"/>
      <c r="ASS134" s="141"/>
      <c r="AST134" s="141"/>
      <c r="ASU134" s="141"/>
      <c r="ASV134" s="141"/>
      <c r="ASW134" s="141"/>
      <c r="ASX134" s="141"/>
      <c r="ASY134" s="141"/>
      <c r="ASZ134" s="141"/>
      <c r="ATA134" s="141"/>
      <c r="ATB134" s="141"/>
      <c r="ATC134" s="141"/>
      <c r="ATD134" s="141"/>
      <c r="ATE134" s="141"/>
      <c r="ATF134" s="141"/>
      <c r="ATG134" s="141"/>
      <c r="ATH134" s="141"/>
      <c r="ATI134" s="141"/>
      <c r="ATJ134" s="141"/>
      <c r="ATK134" s="141"/>
      <c r="ATL134" s="141"/>
      <c r="ATM134" s="141"/>
      <c r="ATN134" s="141"/>
      <c r="ATO134" s="141"/>
      <c r="ATP134" s="141"/>
      <c r="ATQ134" s="141"/>
      <c r="ATR134" s="141"/>
      <c r="ATS134" s="141"/>
      <c r="ATT134" s="141"/>
      <c r="ATU134" s="141"/>
      <c r="ATV134" s="141"/>
      <c r="ATW134" s="141"/>
      <c r="ATX134" s="141"/>
      <c r="ATY134" s="141"/>
      <c r="ATZ134" s="141"/>
      <c r="AUA134" s="141"/>
      <c r="AUB134" s="141"/>
      <c r="AUC134" s="141"/>
      <c r="AUD134" s="141"/>
      <c r="AUE134" s="141"/>
      <c r="AUF134" s="141"/>
      <c r="AUG134" s="141"/>
      <c r="AUH134" s="141"/>
      <c r="AUI134" s="141"/>
      <c r="AUJ134" s="141"/>
      <c r="AUK134" s="141"/>
      <c r="AUL134" s="141"/>
      <c r="AUM134" s="141"/>
      <c r="AUN134" s="141"/>
      <c r="AUO134" s="141"/>
      <c r="AUP134" s="141"/>
      <c r="AUQ134" s="141"/>
      <c r="AUR134" s="141"/>
      <c r="AUS134" s="141"/>
      <c r="AUT134" s="141"/>
      <c r="AUU134" s="141"/>
      <c r="AUV134" s="141"/>
      <c r="AUW134" s="141"/>
      <c r="AUX134" s="141"/>
      <c r="AUY134" s="141"/>
      <c r="AUZ134" s="141"/>
      <c r="AVA134" s="141"/>
      <c r="AVB134" s="141"/>
      <c r="AVC134" s="141"/>
      <c r="AVD134" s="141"/>
      <c r="AVE134" s="141"/>
      <c r="AVF134" s="141"/>
      <c r="AVG134" s="141"/>
      <c r="AVH134" s="141"/>
      <c r="AVI134" s="141"/>
      <c r="AVJ134" s="141"/>
      <c r="AVK134" s="141"/>
      <c r="AVL134" s="141"/>
      <c r="AVM134" s="141"/>
      <c r="AVN134" s="141"/>
      <c r="AVO134" s="141"/>
      <c r="AVP134" s="141"/>
      <c r="AVQ134" s="141"/>
      <c r="AVR134" s="141"/>
      <c r="AVS134" s="141"/>
      <c r="AVT134" s="141"/>
      <c r="AVU134" s="141"/>
      <c r="AVV134" s="141"/>
      <c r="AVW134" s="141"/>
      <c r="AVX134" s="141"/>
      <c r="AVY134" s="141"/>
      <c r="AVZ134" s="141"/>
      <c r="AWA134" s="141"/>
      <c r="AWB134" s="141"/>
      <c r="AWC134" s="141"/>
      <c r="AWD134" s="141"/>
      <c r="AWE134" s="141"/>
      <c r="AWF134" s="141"/>
      <c r="AWG134" s="141"/>
      <c r="AWH134" s="141"/>
      <c r="AWI134" s="141"/>
      <c r="AWJ134" s="141"/>
      <c r="AWK134" s="141"/>
      <c r="AWL134" s="141"/>
      <c r="AWM134" s="141"/>
      <c r="AWN134" s="141"/>
      <c r="AWO134" s="141"/>
      <c r="AWP134" s="141"/>
      <c r="AWQ134" s="141"/>
      <c r="AWR134" s="141"/>
      <c r="AWS134" s="141"/>
      <c r="AWT134" s="141"/>
      <c r="AWU134" s="141"/>
      <c r="AWV134" s="141"/>
      <c r="AWW134" s="141"/>
      <c r="AWX134" s="141"/>
      <c r="AWY134" s="141"/>
      <c r="AWZ134" s="141"/>
      <c r="AXA134" s="141"/>
      <c r="AXB134" s="141"/>
      <c r="AXC134" s="141"/>
      <c r="AXD134" s="141"/>
      <c r="AXE134" s="141"/>
      <c r="AXF134" s="141"/>
      <c r="AXG134" s="141"/>
      <c r="AXH134" s="141"/>
      <c r="AXI134" s="141"/>
      <c r="AXJ134" s="141"/>
      <c r="AXK134" s="141"/>
      <c r="AXL134" s="141"/>
      <c r="AXM134" s="141"/>
      <c r="AXN134" s="141"/>
      <c r="AXO134" s="141"/>
      <c r="AXP134" s="141"/>
      <c r="AXQ134" s="141"/>
      <c r="AXR134" s="141"/>
      <c r="AXS134" s="141"/>
      <c r="AXT134" s="141"/>
      <c r="AXU134" s="141"/>
      <c r="AXV134" s="141"/>
      <c r="AXW134" s="141"/>
      <c r="AXX134" s="141"/>
      <c r="AXY134" s="141"/>
      <c r="AXZ134" s="141"/>
      <c r="AYA134" s="141"/>
      <c r="AYB134" s="141"/>
      <c r="AYC134" s="141"/>
      <c r="AYD134" s="141"/>
      <c r="AYE134" s="141"/>
      <c r="AYF134" s="141"/>
      <c r="AYG134" s="141"/>
      <c r="AYH134" s="141"/>
      <c r="AYI134" s="141"/>
      <c r="AYJ134" s="141"/>
      <c r="AYK134" s="141"/>
      <c r="AYL134" s="141"/>
      <c r="AYM134" s="141"/>
      <c r="AYN134" s="141"/>
      <c r="AYO134" s="141"/>
      <c r="AYP134" s="141"/>
      <c r="AYQ134" s="141"/>
      <c r="AYR134" s="141"/>
      <c r="AYS134" s="141"/>
      <c r="AYT134" s="141"/>
      <c r="AYU134" s="141"/>
      <c r="AYV134" s="141"/>
      <c r="AYW134" s="141"/>
      <c r="AYX134" s="141"/>
      <c r="AYY134" s="141"/>
      <c r="AYZ134" s="141"/>
      <c r="AZA134" s="141"/>
      <c r="AZB134" s="141"/>
      <c r="AZC134" s="141"/>
      <c r="AZD134" s="141"/>
      <c r="AZE134" s="141"/>
      <c r="AZF134" s="141"/>
      <c r="AZG134" s="141"/>
      <c r="AZH134" s="141"/>
      <c r="AZI134" s="141"/>
      <c r="AZJ134" s="141"/>
      <c r="AZK134" s="141"/>
      <c r="AZL134" s="141"/>
      <c r="AZM134" s="141"/>
      <c r="AZN134" s="141"/>
      <c r="AZO134" s="141"/>
      <c r="AZP134" s="141"/>
      <c r="AZQ134" s="141"/>
      <c r="AZR134" s="141"/>
      <c r="AZS134" s="141"/>
      <c r="AZT134" s="141"/>
      <c r="AZU134" s="141"/>
      <c r="AZV134" s="141"/>
      <c r="AZW134" s="141"/>
      <c r="AZX134" s="141"/>
      <c r="AZY134" s="141"/>
      <c r="AZZ134" s="141"/>
      <c r="BAA134" s="141"/>
      <c r="BAB134" s="141"/>
      <c r="BAC134" s="141"/>
      <c r="BAD134" s="141"/>
      <c r="BAE134" s="141"/>
      <c r="BAF134" s="141"/>
      <c r="BAG134" s="141"/>
      <c r="BAH134" s="141"/>
      <c r="BAI134" s="141"/>
      <c r="BAJ134" s="141"/>
      <c r="BAK134" s="141"/>
      <c r="BAL134" s="141"/>
      <c r="BAM134" s="141"/>
      <c r="BAN134" s="141"/>
      <c r="BAO134" s="141"/>
      <c r="BAP134" s="141"/>
      <c r="BAQ134" s="141"/>
      <c r="BAR134" s="141"/>
      <c r="BAS134" s="141"/>
      <c r="BAT134" s="141"/>
      <c r="BAU134" s="141"/>
      <c r="BAV134" s="141"/>
      <c r="BAW134" s="141"/>
      <c r="BAX134" s="141"/>
      <c r="BAY134" s="141"/>
      <c r="BAZ134" s="141"/>
      <c r="BBA134" s="141"/>
      <c r="BBB134" s="141"/>
      <c r="BBC134" s="141"/>
      <c r="BBD134" s="141"/>
      <c r="BBE134" s="141"/>
      <c r="BBF134" s="141"/>
      <c r="BBG134" s="141"/>
      <c r="BBH134" s="141"/>
      <c r="BBI134" s="141"/>
      <c r="BBJ134" s="141"/>
      <c r="BBK134" s="141"/>
      <c r="BBL134" s="141"/>
      <c r="BBM134" s="141"/>
      <c r="BBN134" s="141"/>
      <c r="BBO134" s="141"/>
      <c r="BBP134" s="141"/>
      <c r="BBQ134" s="141"/>
      <c r="BBR134" s="141"/>
      <c r="BBS134" s="141"/>
      <c r="BBT134" s="141"/>
      <c r="BBU134" s="141"/>
      <c r="BBV134" s="141"/>
      <c r="BBW134" s="141"/>
      <c r="BBX134" s="141"/>
      <c r="BBY134" s="141"/>
      <c r="BBZ134" s="141"/>
      <c r="BCA134" s="141"/>
      <c r="BCB134" s="141"/>
      <c r="BCC134" s="141"/>
      <c r="BCD134" s="141"/>
      <c r="BCE134" s="141"/>
      <c r="BCF134" s="141"/>
      <c r="BCG134" s="141"/>
      <c r="BCH134" s="141"/>
      <c r="BCI134" s="141"/>
      <c r="BCJ134" s="141"/>
      <c r="BCK134" s="141"/>
      <c r="BCL134" s="141"/>
      <c r="BCM134" s="141"/>
      <c r="BCN134" s="141"/>
      <c r="BCO134" s="141"/>
      <c r="BCP134" s="141"/>
      <c r="BCQ134" s="141"/>
      <c r="BCR134" s="141"/>
      <c r="BCS134" s="141"/>
      <c r="BCT134" s="141"/>
      <c r="BCU134" s="141"/>
      <c r="BCV134" s="141"/>
      <c r="BCW134" s="141"/>
      <c r="BCX134" s="141"/>
      <c r="BCY134" s="141"/>
      <c r="BCZ134" s="141"/>
      <c r="BDA134" s="141"/>
      <c r="BDB134" s="141"/>
      <c r="BDC134" s="141"/>
      <c r="BDD134" s="141"/>
      <c r="BDE134" s="141"/>
      <c r="BDF134" s="141"/>
      <c r="BDG134" s="141"/>
      <c r="BDH134" s="141"/>
      <c r="BDI134" s="141"/>
      <c r="BDJ134" s="141"/>
      <c r="BDK134" s="141"/>
      <c r="BDL134" s="141"/>
      <c r="BDM134" s="141"/>
      <c r="BDN134" s="141"/>
      <c r="BDO134" s="141"/>
      <c r="BDP134" s="141"/>
      <c r="BDQ134" s="141"/>
      <c r="BDR134" s="141"/>
      <c r="BDS134" s="141"/>
      <c r="BDT134" s="141"/>
      <c r="BDU134" s="141"/>
      <c r="BDV134" s="141"/>
      <c r="BDW134" s="141"/>
      <c r="BDX134" s="141"/>
      <c r="BDY134" s="141"/>
      <c r="BDZ134" s="141"/>
      <c r="BEA134" s="141"/>
      <c r="BEB134" s="141"/>
      <c r="BEC134" s="141"/>
      <c r="BED134" s="141"/>
      <c r="BEE134" s="141"/>
      <c r="BEF134" s="141"/>
      <c r="BEG134" s="141"/>
      <c r="BEH134" s="141"/>
      <c r="BEI134" s="141"/>
      <c r="BEJ134" s="141"/>
      <c r="BEK134" s="141"/>
      <c r="BEL134" s="141"/>
      <c r="BEM134" s="141"/>
      <c r="BEN134" s="141"/>
      <c r="BEO134" s="141"/>
      <c r="BEP134" s="141"/>
      <c r="BEQ134" s="141"/>
      <c r="BER134" s="141"/>
      <c r="BES134" s="141"/>
      <c r="BET134" s="141"/>
      <c r="BEU134" s="141"/>
      <c r="BEV134" s="141"/>
      <c r="BEW134" s="141"/>
      <c r="BEX134" s="141"/>
      <c r="BEY134" s="141"/>
      <c r="BEZ134" s="141"/>
      <c r="BFA134" s="141"/>
      <c r="BFB134" s="141"/>
      <c r="BFC134" s="141"/>
      <c r="BFD134" s="141"/>
      <c r="BFE134" s="141"/>
      <c r="BFF134" s="141"/>
      <c r="BFG134" s="141"/>
      <c r="BFH134" s="141"/>
      <c r="BFI134" s="141"/>
      <c r="BFJ134" s="141"/>
      <c r="BFK134" s="141"/>
      <c r="BFL134" s="141"/>
      <c r="BFM134" s="141"/>
      <c r="BFN134" s="141"/>
      <c r="BFO134" s="141"/>
      <c r="BFP134" s="141"/>
      <c r="BFQ134" s="141"/>
      <c r="BFR134" s="141"/>
      <c r="BFS134" s="141"/>
      <c r="BFT134" s="141"/>
      <c r="BFU134" s="141"/>
      <c r="BFV134" s="141"/>
      <c r="BFW134" s="141"/>
      <c r="BFX134" s="141"/>
      <c r="BFY134" s="141"/>
      <c r="BFZ134" s="141"/>
      <c r="BGA134" s="141"/>
      <c r="BGB134" s="141"/>
      <c r="BGC134" s="141"/>
      <c r="BGD134" s="141"/>
      <c r="BGE134" s="141"/>
      <c r="BGF134" s="141"/>
      <c r="BGG134" s="141"/>
      <c r="BGH134" s="141"/>
      <c r="BGI134" s="141"/>
      <c r="BGJ134" s="141"/>
      <c r="BGK134" s="141"/>
      <c r="BGL134" s="141"/>
      <c r="BGM134" s="141"/>
      <c r="BGN134" s="141"/>
      <c r="BGO134" s="141"/>
      <c r="BGP134" s="141"/>
      <c r="BGQ134" s="141"/>
      <c r="BGR134" s="141"/>
      <c r="BGS134" s="141"/>
      <c r="BGT134" s="141"/>
      <c r="BGU134" s="141"/>
      <c r="BGV134" s="141"/>
      <c r="BGW134" s="141"/>
      <c r="BGX134" s="141"/>
      <c r="BGY134" s="141"/>
      <c r="BGZ134" s="141"/>
      <c r="BHA134" s="141"/>
      <c r="BHB134" s="141"/>
      <c r="BHC134" s="141"/>
      <c r="BHD134" s="141"/>
      <c r="BHE134" s="141"/>
      <c r="BHF134" s="141"/>
      <c r="BHG134" s="141"/>
      <c r="BHH134" s="141"/>
      <c r="BHI134" s="141"/>
      <c r="BHJ134" s="141"/>
      <c r="BHK134" s="141"/>
      <c r="BHL134" s="141"/>
      <c r="BHM134" s="141"/>
      <c r="BHN134" s="141"/>
      <c r="BHO134" s="141"/>
      <c r="BHP134" s="141"/>
      <c r="BHQ134" s="141"/>
      <c r="BHR134" s="141"/>
      <c r="BHS134" s="141"/>
      <c r="BHT134" s="141"/>
      <c r="BHU134" s="141"/>
      <c r="BHV134" s="141"/>
      <c r="BHW134" s="141"/>
      <c r="BHX134" s="141"/>
      <c r="BHY134" s="141"/>
      <c r="BHZ134" s="141"/>
      <c r="BIA134" s="141"/>
      <c r="BIB134" s="141"/>
      <c r="BIC134" s="141"/>
      <c r="BID134" s="141"/>
      <c r="BIE134" s="141"/>
      <c r="BIF134" s="141"/>
      <c r="BIG134" s="141"/>
      <c r="BIH134" s="141"/>
      <c r="BII134" s="141"/>
      <c r="BIJ134" s="141"/>
      <c r="BIK134" s="141"/>
      <c r="BIL134" s="141"/>
      <c r="BIM134" s="141"/>
      <c r="BIN134" s="141"/>
      <c r="BIO134" s="141"/>
      <c r="BIP134" s="141"/>
      <c r="BIQ134" s="141"/>
      <c r="BIR134" s="141"/>
      <c r="BIS134" s="141"/>
      <c r="BIT134" s="141"/>
      <c r="BIU134" s="141"/>
      <c r="BIV134" s="141"/>
      <c r="BIW134" s="141"/>
      <c r="BIX134" s="141"/>
      <c r="BIY134" s="141"/>
      <c r="BIZ134" s="141"/>
      <c r="BJA134" s="141"/>
      <c r="BJB134" s="141"/>
      <c r="BJC134" s="141"/>
      <c r="BJD134" s="141"/>
      <c r="BJE134" s="141"/>
      <c r="BJF134" s="141"/>
      <c r="BJG134" s="141"/>
      <c r="BJH134" s="141"/>
      <c r="BJI134" s="141"/>
      <c r="BJJ134" s="141"/>
      <c r="BJK134" s="141"/>
      <c r="BJL134" s="141"/>
      <c r="BJM134" s="141"/>
      <c r="BJN134" s="141"/>
      <c r="BJO134" s="141"/>
      <c r="BJP134" s="141"/>
      <c r="BJQ134" s="141"/>
      <c r="BJR134" s="141"/>
      <c r="BJS134" s="141"/>
      <c r="BJT134" s="141"/>
      <c r="BJU134" s="141"/>
      <c r="BJV134" s="141"/>
      <c r="BJW134" s="141"/>
      <c r="BJX134" s="141"/>
      <c r="BJY134" s="141"/>
      <c r="BJZ134" s="141"/>
      <c r="BKA134" s="141"/>
      <c r="BKB134" s="141"/>
      <c r="BKC134" s="141"/>
      <c r="BKD134" s="141"/>
      <c r="BKE134" s="141"/>
      <c r="BKF134" s="141"/>
      <c r="BKG134" s="141"/>
      <c r="BKH134" s="141"/>
      <c r="BKI134" s="141"/>
      <c r="BKJ134" s="141"/>
      <c r="BKK134" s="141"/>
      <c r="BKL134" s="141"/>
      <c r="BKM134" s="141"/>
      <c r="BKN134" s="141"/>
      <c r="BKO134" s="141"/>
      <c r="BKP134" s="141"/>
      <c r="BKQ134" s="141"/>
      <c r="BKR134" s="141"/>
      <c r="BKS134" s="141"/>
      <c r="BKT134" s="141"/>
      <c r="BKU134" s="141"/>
      <c r="BKV134" s="141"/>
      <c r="BKW134" s="141"/>
      <c r="BKX134" s="141"/>
      <c r="BKY134" s="141"/>
      <c r="BKZ134" s="141"/>
      <c r="BLA134" s="141"/>
      <c r="BLB134" s="141"/>
      <c r="BLC134" s="141"/>
      <c r="BLD134" s="141"/>
      <c r="BLE134" s="141"/>
      <c r="BLF134" s="141"/>
      <c r="BLG134" s="141"/>
      <c r="BLH134" s="141"/>
      <c r="BLI134" s="141"/>
      <c r="BLJ134" s="141"/>
      <c r="BLK134" s="141"/>
      <c r="BLL134" s="141"/>
      <c r="BLM134" s="141"/>
      <c r="BLN134" s="141"/>
      <c r="BLO134" s="141"/>
      <c r="BLP134" s="141"/>
      <c r="BLQ134" s="141"/>
      <c r="BLR134" s="141"/>
      <c r="BLS134" s="141"/>
      <c r="BLT134" s="141"/>
      <c r="BLU134" s="141"/>
      <c r="BLV134" s="141"/>
      <c r="BLW134" s="141"/>
      <c r="BLX134" s="141"/>
      <c r="BLY134" s="141"/>
      <c r="BLZ134" s="141"/>
      <c r="BMA134" s="141"/>
      <c r="BMB134" s="141"/>
      <c r="BMC134" s="141"/>
      <c r="BMD134" s="141"/>
      <c r="BME134" s="141"/>
      <c r="BMF134" s="141"/>
      <c r="BMG134" s="141"/>
      <c r="BMH134" s="141"/>
      <c r="BMI134" s="141"/>
      <c r="BMJ134" s="141"/>
      <c r="BMK134" s="141"/>
      <c r="BML134" s="141"/>
      <c r="BMM134" s="141"/>
      <c r="BMN134" s="141"/>
      <c r="BMO134" s="141"/>
      <c r="BMP134" s="141"/>
      <c r="BMQ134" s="141"/>
      <c r="BMR134" s="141"/>
      <c r="BMS134" s="141"/>
      <c r="BMT134" s="141"/>
      <c r="BMU134" s="141"/>
      <c r="BMV134" s="141"/>
      <c r="BMW134" s="141"/>
      <c r="BMX134" s="141"/>
      <c r="BMY134" s="141"/>
      <c r="BMZ134" s="141"/>
      <c r="BNA134" s="141"/>
      <c r="BNB134" s="141"/>
      <c r="BNC134" s="141"/>
      <c r="BND134" s="141"/>
      <c r="BNE134" s="141"/>
      <c r="BNF134" s="141"/>
      <c r="BNG134" s="141"/>
      <c r="BNH134" s="141"/>
      <c r="BNI134" s="141"/>
      <c r="BNJ134" s="141"/>
      <c r="BNK134" s="141"/>
      <c r="BNL134" s="141"/>
      <c r="BNM134" s="141"/>
      <c r="BNN134" s="141"/>
      <c r="BNO134" s="141"/>
      <c r="BNP134" s="141"/>
      <c r="BNQ134" s="141"/>
      <c r="BNR134" s="141"/>
      <c r="BNS134" s="141"/>
      <c r="BNT134" s="141"/>
      <c r="BNU134" s="141"/>
      <c r="BNV134" s="141"/>
      <c r="BNW134" s="141"/>
      <c r="BNX134" s="141"/>
      <c r="BNY134" s="141"/>
      <c r="BNZ134" s="141"/>
      <c r="BOA134" s="141"/>
      <c r="BOB134" s="141"/>
      <c r="BOC134" s="141"/>
      <c r="BOD134" s="141"/>
      <c r="BOE134" s="141"/>
      <c r="BOF134" s="141"/>
      <c r="BOG134" s="141"/>
      <c r="BOH134" s="141"/>
      <c r="BOI134" s="141"/>
      <c r="BOJ134" s="141"/>
      <c r="BOK134" s="141"/>
      <c r="BOL134" s="141"/>
      <c r="BOM134" s="141"/>
      <c r="BON134" s="141"/>
      <c r="BOO134" s="141"/>
      <c r="BOP134" s="141"/>
      <c r="BOQ134" s="141"/>
      <c r="BOR134" s="141"/>
      <c r="BOS134" s="141"/>
      <c r="BOT134" s="141"/>
      <c r="BOU134" s="141"/>
      <c r="BOV134" s="141"/>
      <c r="BOW134" s="141"/>
      <c r="BOX134" s="141"/>
      <c r="BOY134" s="141"/>
      <c r="BOZ134" s="141"/>
      <c r="BPA134" s="141"/>
      <c r="BPB134" s="141"/>
      <c r="BPC134" s="141"/>
      <c r="BPD134" s="141"/>
      <c r="BPE134" s="141"/>
      <c r="BPF134" s="141"/>
      <c r="BPG134" s="141"/>
      <c r="BPH134" s="141"/>
      <c r="BPI134" s="141"/>
      <c r="BPJ134" s="141"/>
      <c r="BPK134" s="141"/>
      <c r="BPL134" s="141"/>
      <c r="BPM134" s="141"/>
      <c r="BPN134" s="141"/>
      <c r="BPO134" s="141"/>
      <c r="BPP134" s="141"/>
      <c r="BPQ134" s="141"/>
      <c r="BPR134" s="141"/>
      <c r="BPS134" s="141"/>
      <c r="BPT134" s="141"/>
      <c r="BPU134" s="141"/>
      <c r="BPV134" s="141"/>
      <c r="BPW134" s="141"/>
      <c r="BPX134" s="141"/>
      <c r="BPY134" s="141"/>
      <c r="BPZ134" s="141"/>
      <c r="BQA134" s="141"/>
      <c r="BQB134" s="141"/>
      <c r="BQC134" s="141"/>
      <c r="BQD134" s="141"/>
      <c r="BQE134" s="141"/>
      <c r="BQF134" s="141"/>
      <c r="BQG134" s="141"/>
      <c r="BQH134" s="141"/>
      <c r="BQI134" s="141"/>
      <c r="BQJ134" s="141"/>
      <c r="BQK134" s="141"/>
      <c r="BQL134" s="141"/>
      <c r="BQM134" s="141"/>
      <c r="BQN134" s="141"/>
      <c r="BQO134" s="141"/>
      <c r="BQP134" s="141"/>
      <c r="BQQ134" s="141"/>
      <c r="BQR134" s="141"/>
      <c r="BQS134" s="141"/>
      <c r="BQT134" s="141"/>
      <c r="BQU134" s="141"/>
      <c r="BQV134" s="141"/>
      <c r="BQW134" s="141"/>
      <c r="BQX134" s="141"/>
      <c r="BQY134" s="141"/>
      <c r="BQZ134" s="141"/>
      <c r="BRA134" s="141"/>
      <c r="BRB134" s="141"/>
      <c r="BRC134" s="141"/>
      <c r="BRD134" s="141"/>
      <c r="BRE134" s="141"/>
      <c r="BRF134" s="141"/>
      <c r="BRG134" s="141"/>
      <c r="BRH134" s="141"/>
      <c r="BRI134" s="141"/>
      <c r="BRJ134" s="141"/>
      <c r="BRK134" s="141"/>
      <c r="BRL134" s="141"/>
      <c r="BRM134" s="141"/>
      <c r="BRN134" s="141"/>
      <c r="BRO134" s="141"/>
      <c r="BRP134" s="141"/>
      <c r="BRQ134" s="141"/>
      <c r="BRR134" s="141"/>
      <c r="BRS134" s="141"/>
      <c r="BRT134" s="141"/>
      <c r="BRU134" s="141"/>
      <c r="BRV134" s="141"/>
      <c r="BRW134" s="141"/>
      <c r="BRX134" s="141"/>
      <c r="BRY134" s="141"/>
      <c r="BRZ134" s="141"/>
      <c r="BSA134" s="141"/>
      <c r="BSB134" s="141"/>
      <c r="BSC134" s="141"/>
      <c r="BSD134" s="141"/>
      <c r="BSE134" s="141"/>
      <c r="BSF134" s="141"/>
      <c r="BSG134" s="141"/>
      <c r="BSH134" s="141"/>
      <c r="BSI134" s="141"/>
      <c r="BSJ134" s="141"/>
      <c r="BSK134" s="141"/>
      <c r="BSL134" s="141"/>
      <c r="BSM134" s="141"/>
      <c r="BSN134" s="141"/>
      <c r="BSO134" s="141"/>
      <c r="BSP134" s="141"/>
      <c r="BSQ134" s="141"/>
      <c r="BSR134" s="141"/>
      <c r="BSS134" s="141"/>
      <c r="BST134" s="141"/>
      <c r="BSU134" s="141"/>
      <c r="BSV134" s="141"/>
      <c r="BSW134" s="141"/>
      <c r="BSX134" s="141"/>
      <c r="BSY134" s="141"/>
      <c r="BSZ134" s="141"/>
      <c r="BTA134" s="141"/>
      <c r="BTB134" s="141"/>
      <c r="BTC134" s="141"/>
      <c r="BTD134" s="141"/>
      <c r="BTE134" s="141"/>
      <c r="BTF134" s="141"/>
      <c r="BTG134" s="141"/>
      <c r="BTH134" s="141"/>
      <c r="BTI134" s="141"/>
      <c r="BTJ134" s="141"/>
      <c r="BTK134" s="141"/>
      <c r="BTL134" s="141"/>
      <c r="BTM134" s="141"/>
      <c r="BTN134" s="141"/>
      <c r="BTO134" s="141"/>
      <c r="BTP134" s="141"/>
      <c r="BTQ134" s="141"/>
      <c r="BTR134" s="141"/>
      <c r="BTS134" s="141"/>
      <c r="BTT134" s="141"/>
      <c r="BTU134" s="141"/>
      <c r="BTV134" s="141"/>
      <c r="BTW134" s="141"/>
      <c r="BTX134" s="141"/>
      <c r="BTY134" s="141"/>
      <c r="BTZ134" s="141"/>
      <c r="BUA134" s="141"/>
      <c r="BUB134" s="141"/>
      <c r="BUC134" s="141"/>
      <c r="BUD134" s="141"/>
      <c r="BUE134" s="141"/>
      <c r="BUF134" s="141"/>
      <c r="BUG134" s="141"/>
      <c r="BUH134" s="141"/>
      <c r="BUI134" s="141"/>
      <c r="BUJ134" s="141"/>
      <c r="BUK134" s="141"/>
      <c r="BUL134" s="141"/>
      <c r="BUM134" s="141"/>
      <c r="BUN134" s="141"/>
      <c r="BUO134" s="141"/>
      <c r="BUP134" s="141"/>
      <c r="BUQ134" s="141"/>
      <c r="BUR134" s="141"/>
      <c r="BUS134" s="141"/>
      <c r="BUT134" s="141"/>
      <c r="BUU134" s="141"/>
      <c r="BUV134" s="141"/>
      <c r="BUW134" s="141"/>
      <c r="BUX134" s="141"/>
      <c r="BUY134" s="141"/>
      <c r="BUZ134" s="141"/>
      <c r="BVA134" s="141"/>
      <c r="BVB134" s="141"/>
      <c r="BVC134" s="141"/>
      <c r="BVD134" s="141"/>
      <c r="BVE134" s="141"/>
      <c r="BVF134" s="141"/>
      <c r="BVG134" s="141"/>
      <c r="BVH134" s="141"/>
      <c r="BVI134" s="141"/>
      <c r="BVJ134" s="141"/>
      <c r="BVK134" s="141"/>
      <c r="BVL134" s="141"/>
      <c r="BVM134" s="141"/>
      <c r="BVN134" s="141"/>
      <c r="BVO134" s="141"/>
      <c r="BVP134" s="141"/>
      <c r="BVQ134" s="141"/>
      <c r="BVR134" s="141"/>
      <c r="BVS134" s="141"/>
      <c r="BVT134" s="141"/>
      <c r="BVU134" s="141"/>
      <c r="BVV134" s="141"/>
      <c r="BVW134" s="141"/>
      <c r="BVX134" s="141"/>
      <c r="BVY134" s="141"/>
      <c r="BVZ134" s="141"/>
      <c r="BWA134" s="141"/>
      <c r="BWB134" s="141"/>
      <c r="BWC134" s="141"/>
      <c r="BWD134" s="141"/>
      <c r="BWE134" s="141"/>
      <c r="BWF134" s="141"/>
      <c r="BWG134" s="141"/>
      <c r="BWH134" s="141"/>
      <c r="BWI134" s="141"/>
      <c r="BWJ134" s="141"/>
      <c r="BWK134" s="141"/>
      <c r="BWL134" s="141"/>
      <c r="BWM134" s="141"/>
      <c r="BWN134" s="141"/>
      <c r="BWO134" s="141"/>
      <c r="BWP134" s="141"/>
      <c r="BWQ134" s="141"/>
      <c r="BWR134" s="141"/>
      <c r="BWS134" s="141"/>
      <c r="BWT134" s="141"/>
      <c r="BWU134" s="141"/>
      <c r="BWV134" s="141"/>
      <c r="BWW134" s="141"/>
      <c r="BWX134" s="141"/>
      <c r="BWY134" s="141"/>
      <c r="BWZ134" s="141"/>
      <c r="BXA134" s="141"/>
      <c r="BXB134" s="141"/>
      <c r="BXC134" s="141"/>
      <c r="BXD134" s="141"/>
      <c r="BXE134" s="141"/>
      <c r="BXF134" s="141"/>
      <c r="BXG134" s="141"/>
      <c r="BXH134" s="141"/>
      <c r="BXI134" s="141"/>
      <c r="BXJ134" s="141"/>
      <c r="BXK134" s="141"/>
      <c r="BXL134" s="141"/>
      <c r="BXM134" s="141"/>
      <c r="BXN134" s="141"/>
      <c r="BXO134" s="141"/>
      <c r="BXP134" s="141"/>
      <c r="BXQ134" s="141"/>
      <c r="BXR134" s="141"/>
      <c r="BXS134" s="141"/>
      <c r="BXT134" s="141"/>
      <c r="BXU134" s="141"/>
      <c r="BXV134" s="141"/>
      <c r="BXW134" s="141"/>
      <c r="BXX134" s="141"/>
      <c r="BXY134" s="141"/>
      <c r="BXZ134" s="141"/>
      <c r="BYA134" s="141"/>
      <c r="BYB134" s="141"/>
      <c r="BYC134" s="141"/>
      <c r="BYD134" s="141"/>
      <c r="BYE134" s="141"/>
      <c r="BYF134" s="141"/>
      <c r="BYG134" s="141"/>
      <c r="BYH134" s="141"/>
      <c r="BYI134" s="141"/>
      <c r="BYJ134" s="141"/>
      <c r="BYK134" s="141"/>
      <c r="BYL134" s="141"/>
      <c r="BYM134" s="141"/>
      <c r="BYN134" s="141"/>
      <c r="BYO134" s="141"/>
      <c r="BYP134" s="141"/>
      <c r="BYQ134" s="141"/>
      <c r="BYR134" s="141"/>
      <c r="BYS134" s="141"/>
      <c r="BYT134" s="141"/>
      <c r="BYU134" s="141"/>
      <c r="BYV134" s="141"/>
      <c r="BYW134" s="141"/>
      <c r="BYX134" s="141"/>
      <c r="BYY134" s="141"/>
      <c r="BYZ134" s="141"/>
      <c r="BZA134" s="141"/>
      <c r="BZB134" s="141"/>
      <c r="BZC134" s="141"/>
      <c r="BZD134" s="141"/>
      <c r="BZE134" s="141"/>
      <c r="BZF134" s="141"/>
      <c r="BZG134" s="141"/>
      <c r="BZH134" s="141"/>
      <c r="BZI134" s="141"/>
      <c r="BZJ134" s="141"/>
      <c r="BZK134" s="141"/>
      <c r="BZL134" s="141"/>
      <c r="BZM134" s="141"/>
      <c r="BZN134" s="141"/>
      <c r="BZO134" s="141"/>
      <c r="BZP134" s="141"/>
      <c r="BZQ134" s="141"/>
      <c r="BZR134" s="141"/>
      <c r="BZS134" s="141"/>
      <c r="BZT134" s="141"/>
      <c r="BZU134" s="141"/>
      <c r="BZV134" s="141"/>
      <c r="BZW134" s="141"/>
      <c r="BZX134" s="141"/>
      <c r="BZY134" s="141"/>
      <c r="BZZ134" s="141"/>
      <c r="CAA134" s="141"/>
      <c r="CAB134" s="141"/>
      <c r="CAC134" s="141"/>
      <c r="CAD134" s="141"/>
      <c r="CAE134" s="141"/>
      <c r="CAF134" s="141"/>
      <c r="CAG134" s="141"/>
      <c r="CAH134" s="141"/>
      <c r="CAI134" s="141"/>
      <c r="CAJ134" s="141"/>
      <c r="CAK134" s="141"/>
      <c r="CAL134" s="141"/>
      <c r="CAM134" s="141"/>
      <c r="CAN134" s="141"/>
      <c r="CAO134" s="141"/>
      <c r="CAP134" s="141"/>
      <c r="CAQ134" s="141"/>
      <c r="CAR134" s="141"/>
      <c r="CAS134" s="141"/>
      <c r="CAT134" s="141"/>
      <c r="CAU134" s="141"/>
      <c r="CAV134" s="141"/>
      <c r="CAW134" s="141"/>
      <c r="CAX134" s="141"/>
      <c r="CAY134" s="141"/>
      <c r="CAZ134" s="141"/>
      <c r="CBA134" s="141"/>
      <c r="CBB134" s="141"/>
      <c r="CBC134" s="141"/>
      <c r="CBD134" s="141"/>
      <c r="CBE134" s="141"/>
      <c r="CBF134" s="141"/>
      <c r="CBG134" s="141"/>
      <c r="CBH134" s="141"/>
      <c r="CBI134" s="141"/>
      <c r="CBJ134" s="141"/>
      <c r="CBK134" s="141"/>
      <c r="CBL134" s="141"/>
      <c r="CBM134" s="141"/>
      <c r="CBN134" s="141"/>
      <c r="CBO134" s="141"/>
      <c r="CBP134" s="141"/>
      <c r="CBQ134" s="141"/>
      <c r="CBR134" s="141"/>
      <c r="CBS134" s="141"/>
      <c r="CBT134" s="141"/>
      <c r="CBU134" s="141"/>
      <c r="CBV134" s="141"/>
      <c r="CBW134" s="141"/>
      <c r="CBX134" s="141"/>
      <c r="CBY134" s="141"/>
      <c r="CBZ134" s="141"/>
      <c r="CCA134" s="141"/>
      <c r="CCB134" s="141"/>
      <c r="CCC134" s="141"/>
      <c r="CCD134" s="141"/>
      <c r="CCE134" s="141"/>
      <c r="CCF134" s="141"/>
      <c r="CCG134" s="141"/>
      <c r="CCH134" s="141"/>
      <c r="CCI134" s="141"/>
      <c r="CCJ134" s="141"/>
      <c r="CCK134" s="141"/>
      <c r="CCL134" s="141"/>
      <c r="CCM134" s="141"/>
      <c r="CCN134" s="141"/>
      <c r="CCO134" s="141"/>
      <c r="CCP134" s="141"/>
      <c r="CCQ134" s="141"/>
      <c r="CCR134" s="141"/>
      <c r="CCS134" s="141"/>
      <c r="CCT134" s="141"/>
      <c r="CCU134" s="141"/>
      <c r="CCV134" s="141"/>
      <c r="CCW134" s="141"/>
      <c r="CCX134" s="141"/>
      <c r="CCY134" s="141"/>
      <c r="CCZ134" s="141"/>
      <c r="CDA134" s="141"/>
      <c r="CDB134" s="141"/>
      <c r="CDC134" s="141"/>
      <c r="CDD134" s="141"/>
      <c r="CDE134" s="141"/>
      <c r="CDF134" s="141"/>
      <c r="CDG134" s="141"/>
      <c r="CDH134" s="141"/>
      <c r="CDI134" s="141"/>
      <c r="CDJ134" s="141"/>
      <c r="CDK134" s="141"/>
      <c r="CDL134" s="141"/>
      <c r="CDM134" s="141"/>
      <c r="CDN134" s="141"/>
      <c r="CDO134" s="141"/>
      <c r="CDP134" s="141"/>
      <c r="CDQ134" s="141"/>
      <c r="CDR134" s="141"/>
      <c r="CDS134" s="141"/>
      <c r="CDT134" s="141"/>
      <c r="CDU134" s="141"/>
      <c r="CDV134" s="141"/>
      <c r="CDW134" s="141"/>
      <c r="CDX134" s="141"/>
      <c r="CDY134" s="141"/>
      <c r="CDZ134" s="141"/>
      <c r="CEA134" s="141"/>
      <c r="CEB134" s="141"/>
      <c r="CEC134" s="141"/>
      <c r="CED134" s="141"/>
      <c r="CEE134" s="141"/>
      <c r="CEF134" s="141"/>
      <c r="CEG134" s="141"/>
      <c r="CEH134" s="141"/>
      <c r="CEI134" s="141"/>
      <c r="CEJ134" s="141"/>
      <c r="CEK134" s="141"/>
      <c r="CEL134" s="141"/>
      <c r="CEM134" s="141"/>
      <c r="CEN134" s="141"/>
      <c r="CEO134" s="141"/>
      <c r="CEP134" s="141"/>
      <c r="CEQ134" s="141"/>
      <c r="CER134" s="141"/>
      <c r="CES134" s="141"/>
      <c r="CET134" s="141"/>
      <c r="CEU134" s="141"/>
      <c r="CEV134" s="141"/>
      <c r="CEW134" s="141"/>
      <c r="CEX134" s="141"/>
      <c r="CEY134" s="141"/>
      <c r="CEZ134" s="141"/>
      <c r="CFA134" s="141"/>
      <c r="CFB134" s="141"/>
      <c r="CFC134" s="141"/>
      <c r="CFD134" s="141"/>
      <c r="CFE134" s="141"/>
      <c r="CFF134" s="141"/>
      <c r="CFG134" s="141"/>
      <c r="CFH134" s="141"/>
      <c r="CFI134" s="141"/>
      <c r="CFJ134" s="141"/>
      <c r="CFK134" s="141"/>
      <c r="CFL134" s="141"/>
      <c r="CFM134" s="141"/>
      <c r="CFN134" s="141"/>
      <c r="CFO134" s="141"/>
      <c r="CFP134" s="141"/>
      <c r="CFQ134" s="141"/>
      <c r="CFR134" s="141"/>
      <c r="CFS134" s="141"/>
      <c r="CFT134" s="141"/>
      <c r="CFU134" s="141"/>
      <c r="CFV134" s="141"/>
      <c r="CFW134" s="141"/>
      <c r="CFX134" s="141"/>
      <c r="CFY134" s="141"/>
      <c r="CFZ134" s="141"/>
      <c r="CGA134" s="141"/>
      <c r="CGB134" s="141"/>
      <c r="CGC134" s="141"/>
      <c r="CGD134" s="141"/>
      <c r="CGE134" s="141"/>
      <c r="CGF134" s="141"/>
      <c r="CGG134" s="141"/>
      <c r="CGH134" s="141"/>
      <c r="CGI134" s="141"/>
      <c r="CGJ134" s="141"/>
      <c r="CGK134" s="141"/>
      <c r="CGL134" s="141"/>
      <c r="CGM134" s="141"/>
      <c r="CGN134" s="141"/>
      <c r="CGO134" s="141"/>
      <c r="CGP134" s="141"/>
      <c r="CGQ134" s="141"/>
      <c r="CGR134" s="141"/>
      <c r="CGS134" s="141"/>
      <c r="CGT134" s="141"/>
      <c r="CGU134" s="141"/>
      <c r="CGV134" s="141"/>
      <c r="CGW134" s="141"/>
      <c r="CGX134" s="141"/>
      <c r="CGY134" s="141"/>
      <c r="CGZ134" s="141"/>
      <c r="CHA134" s="141"/>
      <c r="CHB134" s="141"/>
      <c r="CHC134" s="141"/>
      <c r="CHD134" s="141"/>
      <c r="CHE134" s="141"/>
      <c r="CHF134" s="141"/>
      <c r="CHG134" s="141"/>
      <c r="CHH134" s="141"/>
      <c r="CHI134" s="141"/>
      <c r="CHJ134" s="141"/>
      <c r="CHK134" s="141"/>
      <c r="CHL134" s="141"/>
      <c r="CHM134" s="141"/>
      <c r="CHN134" s="141"/>
      <c r="CHO134" s="141"/>
      <c r="CHP134" s="141"/>
      <c r="CHQ134" s="141"/>
      <c r="CHR134" s="141"/>
      <c r="CHS134" s="141"/>
      <c r="CHT134" s="141"/>
      <c r="CHU134" s="141"/>
      <c r="CHV134" s="141"/>
      <c r="CHW134" s="141"/>
      <c r="CHX134" s="141"/>
      <c r="CHY134" s="141"/>
      <c r="CHZ134" s="141"/>
      <c r="CIA134" s="141"/>
      <c r="CIB134" s="141"/>
      <c r="CIC134" s="141"/>
      <c r="CID134" s="141"/>
      <c r="CIE134" s="141"/>
      <c r="CIF134" s="141"/>
      <c r="CIG134" s="141"/>
      <c r="CIH134" s="141"/>
      <c r="CII134" s="141"/>
      <c r="CIJ134" s="141"/>
      <c r="CIK134" s="141"/>
      <c r="CIL134" s="141"/>
      <c r="CIM134" s="141"/>
      <c r="CIN134" s="141"/>
      <c r="CIO134" s="141"/>
      <c r="CIP134" s="141"/>
      <c r="CIQ134" s="141"/>
      <c r="CIR134" s="141"/>
      <c r="CIS134" s="141"/>
      <c r="CIT134" s="141"/>
      <c r="CIU134" s="141"/>
      <c r="CIV134" s="141"/>
      <c r="CIW134" s="141"/>
      <c r="CIX134" s="141"/>
      <c r="CIY134" s="141"/>
      <c r="CIZ134" s="141"/>
      <c r="CJA134" s="141"/>
      <c r="CJB134" s="141"/>
      <c r="CJC134" s="141"/>
      <c r="CJD134" s="141"/>
      <c r="CJE134" s="141"/>
      <c r="CJF134" s="141"/>
      <c r="CJG134" s="141"/>
      <c r="CJH134" s="141"/>
      <c r="CJI134" s="141"/>
      <c r="CJJ134" s="141"/>
      <c r="CJK134" s="141"/>
      <c r="CJL134" s="141"/>
      <c r="CJM134" s="141"/>
      <c r="CJN134" s="141"/>
      <c r="CJO134" s="141"/>
      <c r="CJP134" s="141"/>
      <c r="CJQ134" s="141"/>
      <c r="CJR134" s="141"/>
      <c r="CJS134" s="141"/>
      <c r="CJT134" s="141"/>
      <c r="CJU134" s="141"/>
      <c r="CJV134" s="141"/>
      <c r="CJW134" s="141"/>
      <c r="CJX134" s="141"/>
      <c r="CJY134" s="141"/>
      <c r="CJZ134" s="141"/>
      <c r="CKA134" s="141"/>
      <c r="CKB134" s="141"/>
      <c r="CKC134" s="141"/>
      <c r="CKD134" s="141"/>
      <c r="CKE134" s="141"/>
      <c r="CKF134" s="141"/>
      <c r="CKG134" s="141"/>
      <c r="CKH134" s="141"/>
      <c r="CKI134" s="141"/>
      <c r="CKJ134" s="141"/>
      <c r="CKK134" s="141"/>
      <c r="CKL134" s="141"/>
      <c r="CKM134" s="141"/>
      <c r="CKN134" s="141"/>
      <c r="CKO134" s="141"/>
      <c r="CKP134" s="141"/>
      <c r="CKQ134" s="141"/>
      <c r="CKR134" s="141"/>
      <c r="CKS134" s="141"/>
      <c r="CKT134" s="141"/>
      <c r="CKU134" s="141"/>
      <c r="CKV134" s="141"/>
      <c r="CKW134" s="141"/>
      <c r="CKX134" s="141"/>
      <c r="CKY134" s="141"/>
      <c r="CKZ134" s="141"/>
      <c r="CLA134" s="141"/>
      <c r="CLB134" s="141"/>
      <c r="CLC134" s="141"/>
      <c r="CLD134" s="141"/>
      <c r="CLE134" s="141"/>
      <c r="CLF134" s="141"/>
      <c r="CLG134" s="141"/>
      <c r="CLH134" s="141"/>
      <c r="CLI134" s="141"/>
      <c r="CLJ134" s="141"/>
      <c r="CLK134" s="141"/>
      <c r="CLL134" s="141"/>
      <c r="CLM134" s="141"/>
      <c r="CLN134" s="141"/>
      <c r="CLO134" s="141"/>
      <c r="CLP134" s="141"/>
      <c r="CLQ134" s="141"/>
      <c r="CLR134" s="141"/>
      <c r="CLS134" s="141"/>
      <c r="CLT134" s="141"/>
      <c r="CLU134" s="141"/>
      <c r="CLV134" s="141"/>
      <c r="CLW134" s="141"/>
      <c r="CLX134" s="141"/>
      <c r="CLY134" s="141"/>
      <c r="CLZ134" s="141"/>
      <c r="CMA134" s="141"/>
      <c r="CMB134" s="141"/>
      <c r="CMC134" s="141"/>
      <c r="CMD134" s="141"/>
      <c r="CME134" s="141"/>
      <c r="CMF134" s="141"/>
      <c r="CMG134" s="141"/>
      <c r="CMH134" s="141"/>
      <c r="CMI134" s="141"/>
      <c r="CMJ134" s="141"/>
      <c r="CMK134" s="141"/>
      <c r="CML134" s="141"/>
      <c r="CMM134" s="141"/>
      <c r="CMN134" s="141"/>
      <c r="CMO134" s="141"/>
      <c r="CMP134" s="141"/>
      <c r="CMQ134" s="141"/>
      <c r="CMR134" s="141"/>
      <c r="CMS134" s="141"/>
      <c r="CMT134" s="141"/>
      <c r="CMU134" s="141"/>
      <c r="CMV134" s="141"/>
      <c r="CMW134" s="141"/>
      <c r="CMX134" s="141"/>
      <c r="CMY134" s="141"/>
      <c r="CMZ134" s="141"/>
      <c r="CNA134" s="141"/>
      <c r="CNB134" s="141"/>
      <c r="CNC134" s="141"/>
      <c r="CND134" s="141"/>
      <c r="CNE134" s="141"/>
      <c r="CNF134" s="141"/>
      <c r="CNG134" s="141"/>
      <c r="CNH134" s="141"/>
      <c r="CNI134" s="141"/>
      <c r="CNJ134" s="141"/>
      <c r="CNK134" s="141"/>
      <c r="CNL134" s="141"/>
      <c r="CNM134" s="141"/>
      <c r="CNN134" s="141"/>
      <c r="CNO134" s="141"/>
      <c r="CNP134" s="141"/>
      <c r="CNQ134" s="141"/>
      <c r="CNR134" s="141"/>
      <c r="CNS134" s="141"/>
      <c r="CNT134" s="141"/>
      <c r="CNU134" s="141"/>
      <c r="CNV134" s="141"/>
      <c r="CNW134" s="141"/>
      <c r="CNX134" s="141"/>
      <c r="CNY134" s="141"/>
      <c r="CNZ134" s="141"/>
      <c r="COA134" s="141"/>
      <c r="COB134" s="141"/>
      <c r="COC134" s="141"/>
      <c r="COD134" s="141"/>
      <c r="COE134" s="141"/>
      <c r="COF134" s="141"/>
      <c r="COG134" s="141"/>
      <c r="COH134" s="141"/>
      <c r="COI134" s="141"/>
      <c r="COJ134" s="141"/>
      <c r="COK134" s="141"/>
      <c r="COL134" s="141"/>
      <c r="COM134" s="141"/>
      <c r="CON134" s="141"/>
      <c r="COO134" s="141"/>
      <c r="COP134" s="141"/>
      <c r="COQ134" s="141"/>
      <c r="COR134" s="141"/>
      <c r="COS134" s="141"/>
      <c r="COT134" s="141"/>
      <c r="COU134" s="141"/>
      <c r="COV134" s="141"/>
      <c r="COW134" s="141"/>
      <c r="COX134" s="141"/>
      <c r="COY134" s="141"/>
      <c r="COZ134" s="141"/>
      <c r="CPA134" s="141"/>
      <c r="CPB134" s="141"/>
      <c r="CPC134" s="141"/>
      <c r="CPD134" s="141"/>
      <c r="CPE134" s="141"/>
      <c r="CPF134" s="141"/>
      <c r="CPG134" s="141"/>
      <c r="CPH134" s="141"/>
      <c r="CPI134" s="141"/>
      <c r="CPJ134" s="141"/>
      <c r="CPK134" s="141"/>
      <c r="CPL134" s="141"/>
      <c r="CPM134" s="141"/>
      <c r="CPN134" s="141"/>
      <c r="CPO134" s="141"/>
      <c r="CPP134" s="141"/>
      <c r="CPQ134" s="141"/>
      <c r="CPR134" s="141"/>
      <c r="CPS134" s="141"/>
      <c r="CPT134" s="141"/>
      <c r="CPU134" s="141"/>
      <c r="CPV134" s="141"/>
      <c r="CPW134" s="141"/>
      <c r="CPX134" s="141"/>
      <c r="CPY134" s="141"/>
      <c r="CPZ134" s="141"/>
      <c r="CQA134" s="141"/>
      <c r="CQB134" s="141"/>
      <c r="CQC134" s="141"/>
      <c r="CQD134" s="141"/>
      <c r="CQE134" s="141"/>
      <c r="CQF134" s="141"/>
      <c r="CQG134" s="141"/>
      <c r="CQH134" s="141"/>
      <c r="CQI134" s="141"/>
      <c r="CQJ134" s="141"/>
      <c r="CQK134" s="141"/>
      <c r="CQL134" s="141"/>
      <c r="CQM134" s="141"/>
      <c r="CQN134" s="141"/>
      <c r="CQO134" s="141"/>
      <c r="CQP134" s="141"/>
      <c r="CQQ134" s="141"/>
      <c r="CQR134" s="141"/>
      <c r="CQS134" s="141"/>
      <c r="CQT134" s="141"/>
      <c r="CQU134" s="141"/>
      <c r="CQV134" s="141"/>
      <c r="CQW134" s="141"/>
      <c r="CQX134" s="141"/>
      <c r="CQY134" s="141"/>
      <c r="CQZ134" s="141"/>
      <c r="CRA134" s="141"/>
      <c r="CRB134" s="141"/>
      <c r="CRC134" s="141"/>
      <c r="CRD134" s="141"/>
      <c r="CRE134" s="141"/>
      <c r="CRF134" s="141"/>
      <c r="CRG134" s="141"/>
      <c r="CRH134" s="141"/>
      <c r="CRI134" s="141"/>
      <c r="CRJ134" s="141"/>
      <c r="CRK134" s="141"/>
      <c r="CRL134" s="141"/>
      <c r="CRM134" s="141"/>
      <c r="CRN134" s="141"/>
      <c r="CRO134" s="141"/>
      <c r="CRP134" s="141"/>
      <c r="CRQ134" s="141"/>
      <c r="CRR134" s="141"/>
      <c r="CRS134" s="141"/>
      <c r="CRT134" s="141"/>
      <c r="CRU134" s="141"/>
      <c r="CRV134" s="141"/>
      <c r="CRW134" s="141"/>
      <c r="CRX134" s="141"/>
      <c r="CRY134" s="141"/>
      <c r="CRZ134" s="141"/>
      <c r="CSA134" s="141"/>
      <c r="CSB134" s="141"/>
      <c r="CSC134" s="141"/>
      <c r="CSD134" s="141"/>
      <c r="CSE134" s="141"/>
      <c r="CSF134" s="141"/>
      <c r="CSG134" s="141"/>
      <c r="CSH134" s="141"/>
      <c r="CSI134" s="141"/>
      <c r="CSJ134" s="141"/>
      <c r="CSK134" s="141"/>
      <c r="CSL134" s="141"/>
      <c r="CSM134" s="141"/>
      <c r="CSN134" s="141"/>
      <c r="CSO134" s="141"/>
      <c r="CSP134" s="141"/>
      <c r="CSQ134" s="141"/>
      <c r="CSR134" s="141"/>
      <c r="CSS134" s="141"/>
      <c r="CST134" s="141"/>
      <c r="CSU134" s="141"/>
      <c r="CSV134" s="141"/>
      <c r="CSW134" s="141"/>
      <c r="CSX134" s="141"/>
      <c r="CSY134" s="141"/>
      <c r="CSZ134" s="141"/>
      <c r="CTA134" s="141"/>
      <c r="CTB134" s="141"/>
      <c r="CTC134" s="141"/>
      <c r="CTD134" s="141"/>
      <c r="CTE134" s="141"/>
      <c r="CTF134" s="141"/>
      <c r="CTG134" s="141"/>
      <c r="CTH134" s="141"/>
      <c r="CTI134" s="141"/>
      <c r="CTJ134" s="141"/>
      <c r="CTK134" s="141"/>
      <c r="CTL134" s="141"/>
      <c r="CTM134" s="141"/>
      <c r="CTN134" s="141"/>
      <c r="CTO134" s="141"/>
      <c r="CTP134" s="141"/>
      <c r="CTQ134" s="141"/>
      <c r="CTR134" s="141"/>
      <c r="CTS134" s="141"/>
      <c r="CTT134" s="141"/>
      <c r="CTU134" s="141"/>
      <c r="CTV134" s="141"/>
      <c r="CTW134" s="141"/>
      <c r="CTX134" s="141"/>
      <c r="CTY134" s="141"/>
      <c r="CTZ134" s="141"/>
      <c r="CUA134" s="141"/>
      <c r="CUB134" s="141"/>
      <c r="CUC134" s="141"/>
      <c r="CUD134" s="141"/>
      <c r="CUE134" s="141"/>
      <c r="CUF134" s="141"/>
      <c r="CUG134" s="141"/>
      <c r="CUH134" s="141"/>
      <c r="CUI134" s="141"/>
      <c r="CUJ134" s="141"/>
      <c r="CUK134" s="141"/>
      <c r="CUL134" s="141"/>
      <c r="CUM134" s="141"/>
      <c r="CUN134" s="141"/>
      <c r="CUO134" s="141"/>
      <c r="CUP134" s="141"/>
      <c r="CUQ134" s="141"/>
      <c r="CUR134" s="141"/>
      <c r="CUS134" s="141"/>
      <c r="CUT134" s="141"/>
      <c r="CUU134" s="141"/>
      <c r="CUV134" s="141"/>
      <c r="CUW134" s="141"/>
      <c r="CUX134" s="141"/>
      <c r="CUY134" s="141"/>
      <c r="CUZ134" s="141"/>
      <c r="CVA134" s="141"/>
      <c r="CVB134" s="141"/>
      <c r="CVC134" s="141"/>
      <c r="CVD134" s="141"/>
      <c r="CVE134" s="141"/>
      <c r="CVF134" s="141"/>
      <c r="CVG134" s="141"/>
      <c r="CVH134" s="141"/>
      <c r="CVI134" s="141"/>
      <c r="CVJ134" s="141"/>
      <c r="CVK134" s="141"/>
      <c r="CVL134" s="141"/>
      <c r="CVM134" s="141"/>
      <c r="CVN134" s="141"/>
      <c r="CVO134" s="141"/>
      <c r="CVP134" s="141"/>
      <c r="CVQ134" s="141"/>
      <c r="CVR134" s="141"/>
      <c r="CVS134" s="141"/>
      <c r="CVT134" s="141"/>
      <c r="CVU134" s="141"/>
      <c r="CVV134" s="141"/>
      <c r="CVW134" s="141"/>
      <c r="CVX134" s="141"/>
      <c r="CVY134" s="141"/>
      <c r="CVZ134" s="141"/>
      <c r="CWA134" s="141"/>
      <c r="CWB134" s="141"/>
      <c r="CWC134" s="141"/>
      <c r="CWD134" s="141"/>
      <c r="CWE134" s="141"/>
      <c r="CWF134" s="141"/>
      <c r="CWG134" s="141"/>
      <c r="CWH134" s="141"/>
      <c r="CWI134" s="141"/>
      <c r="CWJ134" s="141"/>
      <c r="CWK134" s="141"/>
      <c r="CWL134" s="141"/>
      <c r="CWM134" s="141"/>
      <c r="CWN134" s="141"/>
      <c r="CWO134" s="141"/>
      <c r="CWP134" s="141"/>
      <c r="CWQ134" s="141"/>
      <c r="CWR134" s="141"/>
      <c r="CWS134" s="141"/>
      <c r="CWT134" s="141"/>
      <c r="CWU134" s="141"/>
      <c r="CWV134" s="141"/>
      <c r="CWW134" s="141"/>
      <c r="CWX134" s="141"/>
      <c r="CWY134" s="141"/>
      <c r="CWZ134" s="141"/>
      <c r="CXA134" s="141"/>
      <c r="CXB134" s="141"/>
      <c r="CXC134" s="141"/>
      <c r="CXD134" s="141"/>
      <c r="CXE134" s="141"/>
      <c r="CXF134" s="141"/>
      <c r="CXG134" s="141"/>
      <c r="CXH134" s="141"/>
      <c r="CXI134" s="141"/>
      <c r="CXJ134" s="141"/>
      <c r="CXK134" s="141"/>
      <c r="CXL134" s="141"/>
      <c r="CXM134" s="141"/>
      <c r="CXN134" s="141"/>
      <c r="CXO134" s="141"/>
      <c r="CXP134" s="141"/>
      <c r="CXQ134" s="141"/>
      <c r="CXR134" s="141"/>
      <c r="CXS134" s="141"/>
      <c r="CXT134" s="141"/>
      <c r="CXU134" s="141"/>
      <c r="CXV134" s="141"/>
      <c r="CXW134" s="141"/>
      <c r="CXX134" s="141"/>
      <c r="CXY134" s="141"/>
      <c r="CXZ134" s="141"/>
      <c r="CYA134" s="141"/>
      <c r="CYB134" s="141"/>
      <c r="CYC134" s="141"/>
      <c r="CYD134" s="141"/>
      <c r="CYE134" s="141"/>
      <c r="CYF134" s="141"/>
      <c r="CYG134" s="141"/>
      <c r="CYH134" s="141"/>
      <c r="CYI134" s="141"/>
      <c r="CYJ134" s="141"/>
      <c r="CYK134" s="141"/>
      <c r="CYL134" s="141"/>
      <c r="CYM134" s="141"/>
      <c r="CYN134" s="141"/>
      <c r="CYO134" s="141"/>
      <c r="CYP134" s="141"/>
      <c r="CYQ134" s="141"/>
      <c r="CYR134" s="141"/>
      <c r="CYS134" s="141"/>
      <c r="CYT134" s="141"/>
      <c r="CYU134" s="141"/>
      <c r="CYV134" s="141"/>
      <c r="CYW134" s="141"/>
      <c r="CYX134" s="141"/>
      <c r="CYY134" s="141"/>
      <c r="CYZ134" s="141"/>
      <c r="CZA134" s="141"/>
      <c r="CZB134" s="141"/>
      <c r="CZC134" s="141"/>
      <c r="CZD134" s="141"/>
      <c r="CZE134" s="141"/>
      <c r="CZF134" s="141"/>
      <c r="CZG134" s="141"/>
      <c r="CZH134" s="141"/>
      <c r="CZI134" s="141"/>
      <c r="CZJ134" s="141"/>
      <c r="CZK134" s="141"/>
      <c r="CZL134" s="141"/>
      <c r="CZM134" s="141"/>
      <c r="CZN134" s="141"/>
      <c r="CZO134" s="141"/>
      <c r="CZP134" s="141"/>
      <c r="CZQ134" s="141"/>
      <c r="CZR134" s="141"/>
      <c r="CZS134" s="141"/>
      <c r="CZT134" s="141"/>
      <c r="CZU134" s="141"/>
      <c r="CZV134" s="141"/>
      <c r="CZW134" s="141"/>
      <c r="CZX134" s="141"/>
      <c r="CZY134" s="141"/>
      <c r="CZZ134" s="141"/>
      <c r="DAA134" s="141"/>
      <c r="DAB134" s="141"/>
      <c r="DAC134" s="141"/>
      <c r="DAD134" s="141"/>
      <c r="DAE134" s="141"/>
      <c r="DAF134" s="141"/>
      <c r="DAG134" s="141"/>
      <c r="DAH134" s="141"/>
      <c r="DAI134" s="141"/>
      <c r="DAJ134" s="141"/>
      <c r="DAK134" s="141"/>
      <c r="DAL134" s="141"/>
      <c r="DAM134" s="141"/>
      <c r="DAN134" s="141"/>
      <c r="DAO134" s="141"/>
      <c r="DAP134" s="141"/>
      <c r="DAQ134" s="141"/>
      <c r="DAR134" s="141"/>
      <c r="DAS134" s="141"/>
      <c r="DAT134" s="141"/>
      <c r="DAU134" s="141"/>
      <c r="DAV134" s="141"/>
      <c r="DAW134" s="141"/>
      <c r="DAX134" s="141"/>
      <c r="DAY134" s="141"/>
      <c r="DAZ134" s="141"/>
      <c r="DBA134" s="141"/>
      <c r="DBB134" s="141"/>
      <c r="DBC134" s="141"/>
      <c r="DBD134" s="141"/>
      <c r="DBE134" s="141"/>
      <c r="DBF134" s="141"/>
      <c r="DBG134" s="141"/>
      <c r="DBH134" s="141"/>
      <c r="DBI134" s="141"/>
      <c r="DBJ134" s="141"/>
      <c r="DBK134" s="141"/>
      <c r="DBL134" s="141"/>
      <c r="DBM134" s="141"/>
      <c r="DBN134" s="141"/>
      <c r="DBO134" s="141"/>
      <c r="DBP134" s="141"/>
      <c r="DBQ134" s="141"/>
      <c r="DBR134" s="141"/>
      <c r="DBS134" s="141"/>
      <c r="DBT134" s="141"/>
      <c r="DBU134" s="141"/>
      <c r="DBV134" s="141"/>
      <c r="DBW134" s="141"/>
      <c r="DBX134" s="141"/>
      <c r="DBY134" s="141"/>
      <c r="DBZ134" s="141"/>
      <c r="DCA134" s="141"/>
      <c r="DCB134" s="141"/>
      <c r="DCC134" s="141"/>
      <c r="DCD134" s="141"/>
      <c r="DCE134" s="141"/>
      <c r="DCF134" s="141"/>
      <c r="DCG134" s="141"/>
      <c r="DCH134" s="141"/>
      <c r="DCI134" s="141"/>
      <c r="DCJ134" s="141"/>
      <c r="DCK134" s="141"/>
      <c r="DCL134" s="141"/>
      <c r="DCM134" s="141"/>
      <c r="DCN134" s="141"/>
      <c r="DCO134" s="141"/>
      <c r="DCP134" s="141"/>
      <c r="DCQ134" s="141"/>
      <c r="DCR134" s="141"/>
      <c r="DCS134" s="141"/>
      <c r="DCT134" s="141"/>
      <c r="DCU134" s="141"/>
      <c r="DCV134" s="141"/>
      <c r="DCW134" s="141"/>
      <c r="DCX134" s="141"/>
      <c r="DCY134" s="141"/>
      <c r="DCZ134" s="141"/>
      <c r="DDA134" s="141"/>
      <c r="DDB134" s="141"/>
      <c r="DDC134" s="141"/>
      <c r="DDD134" s="141"/>
      <c r="DDE134" s="141"/>
      <c r="DDF134" s="141"/>
      <c r="DDG134" s="141"/>
      <c r="DDH134" s="141"/>
      <c r="DDI134" s="141"/>
      <c r="DDJ134" s="141"/>
      <c r="DDK134" s="141"/>
      <c r="DDL134" s="141"/>
      <c r="DDM134" s="141"/>
      <c r="DDN134" s="141"/>
      <c r="DDO134" s="141"/>
      <c r="DDP134" s="141"/>
      <c r="DDQ134" s="141"/>
      <c r="DDR134" s="141"/>
      <c r="DDS134" s="141"/>
      <c r="DDT134" s="141"/>
      <c r="DDU134" s="141"/>
      <c r="DDV134" s="141"/>
      <c r="DDW134" s="141"/>
      <c r="DDX134" s="141"/>
      <c r="DDY134" s="141"/>
      <c r="DDZ134" s="141"/>
      <c r="DEA134" s="141"/>
      <c r="DEB134" s="141"/>
      <c r="DEC134" s="141"/>
      <c r="DED134" s="141"/>
      <c r="DEE134" s="141"/>
      <c r="DEF134" s="141"/>
      <c r="DEG134" s="141"/>
      <c r="DEH134" s="141"/>
      <c r="DEI134" s="141"/>
      <c r="DEJ134" s="141"/>
      <c r="DEK134" s="141"/>
      <c r="DEL134" s="141"/>
      <c r="DEM134" s="141"/>
      <c r="DEN134" s="141"/>
      <c r="DEO134" s="141"/>
      <c r="DEP134" s="141"/>
      <c r="DEQ134" s="141"/>
      <c r="DER134" s="141"/>
      <c r="DES134" s="141"/>
      <c r="DET134" s="141"/>
      <c r="DEU134" s="141"/>
      <c r="DEV134" s="141"/>
      <c r="DEW134" s="141"/>
      <c r="DEX134" s="141"/>
      <c r="DEY134" s="141"/>
      <c r="DEZ134" s="141"/>
      <c r="DFA134" s="141"/>
      <c r="DFB134" s="141"/>
      <c r="DFC134" s="141"/>
      <c r="DFD134" s="141"/>
      <c r="DFE134" s="141"/>
      <c r="DFF134" s="141"/>
      <c r="DFG134" s="141"/>
      <c r="DFH134" s="141"/>
      <c r="DFI134" s="141"/>
      <c r="DFJ134" s="141"/>
      <c r="DFK134" s="141"/>
      <c r="DFL134" s="141"/>
      <c r="DFM134" s="141"/>
      <c r="DFN134" s="141"/>
      <c r="DFO134" s="141"/>
      <c r="DFP134" s="141"/>
      <c r="DFQ134" s="141"/>
      <c r="DFR134" s="141"/>
      <c r="DFS134" s="141"/>
      <c r="DFT134" s="141"/>
      <c r="DFU134" s="141"/>
      <c r="DFV134" s="141"/>
      <c r="DFW134" s="141"/>
      <c r="DFX134" s="141"/>
      <c r="DFY134" s="141"/>
      <c r="DFZ134" s="141"/>
      <c r="DGA134" s="141"/>
      <c r="DGB134" s="141"/>
      <c r="DGC134" s="141"/>
      <c r="DGD134" s="141"/>
      <c r="DGE134" s="141"/>
      <c r="DGF134" s="141"/>
      <c r="DGG134" s="141"/>
      <c r="DGH134" s="141"/>
      <c r="DGI134" s="141"/>
      <c r="DGJ134" s="141"/>
      <c r="DGK134" s="141"/>
      <c r="DGL134" s="141"/>
      <c r="DGM134" s="141"/>
      <c r="DGN134" s="141"/>
      <c r="DGO134" s="141"/>
      <c r="DGP134" s="141"/>
      <c r="DGQ134" s="141"/>
      <c r="DGR134" s="141"/>
      <c r="DGS134" s="141"/>
      <c r="DGT134" s="141"/>
      <c r="DGU134" s="141"/>
      <c r="DGV134" s="141"/>
      <c r="DGW134" s="141"/>
      <c r="DGX134" s="141"/>
      <c r="DGY134" s="141"/>
      <c r="DGZ134" s="141"/>
      <c r="DHA134" s="141"/>
      <c r="DHB134" s="141"/>
      <c r="DHC134" s="141"/>
      <c r="DHD134" s="141"/>
      <c r="DHE134" s="141"/>
      <c r="DHF134" s="141"/>
      <c r="DHG134" s="141"/>
      <c r="DHH134" s="141"/>
      <c r="DHI134" s="141"/>
      <c r="DHJ134" s="141"/>
      <c r="DHK134" s="141"/>
      <c r="DHL134" s="141"/>
      <c r="DHM134" s="141"/>
      <c r="DHN134" s="141"/>
      <c r="DHO134" s="141"/>
      <c r="DHP134" s="141"/>
      <c r="DHQ134" s="141"/>
      <c r="DHR134" s="141"/>
      <c r="DHS134" s="141"/>
      <c r="DHT134" s="141"/>
      <c r="DHU134" s="141"/>
      <c r="DHV134" s="141"/>
      <c r="DHW134" s="141"/>
      <c r="DHX134" s="141"/>
      <c r="DHY134" s="141"/>
      <c r="DHZ134" s="141"/>
      <c r="DIA134" s="141"/>
      <c r="DIB134" s="141"/>
      <c r="DIC134" s="141"/>
      <c r="DID134" s="141"/>
      <c r="DIE134" s="141"/>
      <c r="DIF134" s="141"/>
      <c r="DIG134" s="141"/>
      <c r="DIH134" s="141"/>
      <c r="DII134" s="141"/>
      <c r="DIJ134" s="141"/>
      <c r="DIK134" s="141"/>
      <c r="DIL134" s="141"/>
      <c r="DIM134" s="141"/>
      <c r="DIN134" s="141"/>
      <c r="DIO134" s="141"/>
      <c r="DIP134" s="141"/>
      <c r="DIQ134" s="141"/>
      <c r="DIR134" s="141"/>
      <c r="DIS134" s="141"/>
      <c r="DIT134" s="141"/>
      <c r="DIU134" s="141"/>
      <c r="DIV134" s="141"/>
      <c r="DIW134" s="141"/>
      <c r="DIX134" s="141"/>
      <c r="DIY134" s="141"/>
      <c r="DIZ134" s="141"/>
      <c r="DJA134" s="141"/>
      <c r="DJB134" s="141"/>
      <c r="DJC134" s="141"/>
      <c r="DJD134" s="141"/>
      <c r="DJE134" s="141"/>
      <c r="DJF134" s="141"/>
      <c r="DJG134" s="141"/>
      <c r="DJH134" s="141"/>
      <c r="DJI134" s="141"/>
      <c r="DJJ134" s="141"/>
      <c r="DJK134" s="141"/>
      <c r="DJL134" s="141"/>
      <c r="DJM134" s="141"/>
      <c r="DJN134" s="141"/>
      <c r="DJO134" s="141"/>
      <c r="DJP134" s="141"/>
      <c r="DJQ134" s="141"/>
      <c r="DJR134" s="141"/>
      <c r="DJS134" s="141"/>
      <c r="DJT134" s="141"/>
      <c r="DJU134" s="141"/>
      <c r="DJV134" s="141"/>
      <c r="DJW134" s="141"/>
      <c r="DJX134" s="141"/>
      <c r="DJY134" s="141"/>
      <c r="DJZ134" s="141"/>
      <c r="DKA134" s="141"/>
      <c r="DKB134" s="141"/>
      <c r="DKC134" s="141"/>
      <c r="DKD134" s="141"/>
      <c r="DKE134" s="141"/>
      <c r="DKF134" s="141"/>
      <c r="DKG134" s="141"/>
      <c r="DKH134" s="141"/>
      <c r="DKI134" s="141"/>
      <c r="DKJ134" s="141"/>
      <c r="DKK134" s="141"/>
      <c r="DKL134" s="141"/>
      <c r="DKM134" s="141"/>
      <c r="DKN134" s="141"/>
      <c r="DKO134" s="141"/>
      <c r="DKP134" s="141"/>
      <c r="DKQ134" s="141"/>
      <c r="DKR134" s="141"/>
      <c r="DKS134" s="141"/>
      <c r="DKT134" s="141"/>
      <c r="DKU134" s="141"/>
      <c r="DKV134" s="141"/>
      <c r="DKW134" s="141"/>
      <c r="DKX134" s="141"/>
      <c r="DKY134" s="141"/>
      <c r="DKZ134" s="141"/>
      <c r="DLA134" s="141"/>
      <c r="DLB134" s="141"/>
      <c r="DLC134" s="141"/>
      <c r="DLD134" s="141"/>
      <c r="DLE134" s="141"/>
      <c r="DLF134" s="141"/>
      <c r="DLG134" s="141"/>
      <c r="DLH134" s="141"/>
      <c r="DLI134" s="141"/>
      <c r="DLJ134" s="141"/>
      <c r="DLK134" s="141"/>
      <c r="DLL134" s="141"/>
      <c r="DLM134" s="141"/>
      <c r="DLN134" s="141"/>
      <c r="DLO134" s="141"/>
      <c r="DLP134" s="141"/>
      <c r="DLQ134" s="141"/>
      <c r="DLR134" s="141"/>
      <c r="DLS134" s="141"/>
      <c r="DLT134" s="141"/>
      <c r="DLU134" s="141"/>
      <c r="DLV134" s="141"/>
      <c r="DLW134" s="141"/>
      <c r="DLX134" s="141"/>
      <c r="DLY134" s="141"/>
      <c r="DLZ134" s="141"/>
      <c r="DMA134" s="141"/>
      <c r="DMB134" s="141"/>
      <c r="DMC134" s="141"/>
      <c r="DMD134" s="141"/>
      <c r="DME134" s="141"/>
      <c r="DMF134" s="141"/>
      <c r="DMG134" s="141"/>
      <c r="DMH134" s="141"/>
      <c r="DMI134" s="141"/>
      <c r="DMJ134" s="141"/>
      <c r="DMK134" s="141"/>
      <c r="DML134" s="141"/>
      <c r="DMM134" s="141"/>
      <c r="DMN134" s="141"/>
      <c r="DMO134" s="141"/>
      <c r="DMP134" s="141"/>
      <c r="DMQ134" s="141"/>
      <c r="DMR134" s="141"/>
      <c r="DMS134" s="141"/>
      <c r="DMT134" s="141"/>
      <c r="DMU134" s="141"/>
      <c r="DMV134" s="141"/>
      <c r="DMW134" s="141"/>
      <c r="DMX134" s="141"/>
      <c r="DMY134" s="141"/>
      <c r="DMZ134" s="141"/>
      <c r="DNA134" s="141"/>
      <c r="DNB134" s="141"/>
      <c r="DNC134" s="141"/>
      <c r="DND134" s="141"/>
      <c r="DNE134" s="141"/>
      <c r="DNF134" s="141"/>
      <c r="DNG134" s="141"/>
      <c r="DNH134" s="141"/>
      <c r="DNI134" s="141"/>
      <c r="DNJ134" s="141"/>
      <c r="DNK134" s="141"/>
      <c r="DNL134" s="141"/>
      <c r="DNM134" s="141"/>
      <c r="DNN134" s="141"/>
      <c r="DNO134" s="141"/>
      <c r="DNP134" s="141"/>
      <c r="DNQ134" s="141"/>
      <c r="DNR134" s="141"/>
      <c r="DNS134" s="141"/>
      <c r="DNT134" s="141"/>
      <c r="DNU134" s="141"/>
      <c r="DNV134" s="141"/>
      <c r="DNW134" s="141"/>
      <c r="DNX134" s="141"/>
      <c r="DNY134" s="141"/>
      <c r="DNZ134" s="141"/>
      <c r="DOA134" s="141"/>
      <c r="DOB134" s="141"/>
      <c r="DOC134" s="141"/>
      <c r="DOD134" s="141"/>
      <c r="DOE134" s="141"/>
      <c r="DOF134" s="141"/>
      <c r="DOG134" s="141"/>
      <c r="DOH134" s="141"/>
      <c r="DOI134" s="141"/>
      <c r="DOJ134" s="141"/>
      <c r="DOK134" s="141"/>
      <c r="DOL134" s="141"/>
      <c r="DOM134" s="141"/>
      <c r="DON134" s="141"/>
      <c r="DOO134" s="141"/>
      <c r="DOP134" s="141"/>
      <c r="DOQ134" s="141"/>
      <c r="DOR134" s="141"/>
      <c r="DOS134" s="141"/>
      <c r="DOT134" s="141"/>
      <c r="DOU134" s="141"/>
      <c r="DOV134" s="141"/>
      <c r="DOW134" s="141"/>
      <c r="DOX134" s="141"/>
      <c r="DOY134" s="141"/>
      <c r="DOZ134" s="141"/>
      <c r="DPA134" s="141"/>
      <c r="DPB134" s="141"/>
      <c r="DPC134" s="141"/>
      <c r="DPD134" s="141"/>
      <c r="DPE134" s="141"/>
      <c r="DPF134" s="141"/>
      <c r="DPG134" s="141"/>
      <c r="DPH134" s="141"/>
      <c r="DPI134" s="141"/>
      <c r="DPJ134" s="141"/>
      <c r="DPK134" s="141"/>
      <c r="DPL134" s="141"/>
      <c r="DPM134" s="141"/>
      <c r="DPN134" s="141"/>
      <c r="DPO134" s="141"/>
      <c r="DPP134" s="141"/>
      <c r="DPQ134" s="141"/>
      <c r="DPR134" s="141"/>
      <c r="DPS134" s="141"/>
      <c r="DPT134" s="141"/>
      <c r="DPU134" s="141"/>
      <c r="DPV134" s="141"/>
      <c r="DPW134" s="141"/>
      <c r="DPX134" s="141"/>
      <c r="DPY134" s="141"/>
      <c r="DPZ134" s="141"/>
      <c r="DQA134" s="141"/>
      <c r="DQB134" s="141"/>
      <c r="DQC134" s="141"/>
      <c r="DQD134" s="141"/>
      <c r="DQE134" s="141"/>
      <c r="DQF134" s="141"/>
      <c r="DQG134" s="141"/>
      <c r="DQH134" s="141"/>
      <c r="DQI134" s="141"/>
      <c r="DQJ134" s="141"/>
      <c r="DQK134" s="141"/>
      <c r="DQL134" s="141"/>
      <c r="DQM134" s="141"/>
      <c r="DQN134" s="141"/>
      <c r="DQO134" s="141"/>
      <c r="DQP134" s="141"/>
      <c r="DQQ134" s="141"/>
      <c r="DQR134" s="141"/>
      <c r="DQS134" s="141"/>
      <c r="DQT134" s="141"/>
      <c r="DQU134" s="141"/>
      <c r="DQV134" s="141"/>
      <c r="DQW134" s="141"/>
      <c r="DQX134" s="141"/>
      <c r="DQY134" s="141"/>
      <c r="DQZ134" s="141"/>
      <c r="DRA134" s="141"/>
      <c r="DRB134" s="141"/>
      <c r="DRC134" s="141"/>
      <c r="DRD134" s="141"/>
      <c r="DRE134" s="141"/>
      <c r="DRF134" s="141"/>
      <c r="DRG134" s="141"/>
      <c r="DRH134" s="141"/>
      <c r="DRI134" s="141"/>
      <c r="DRJ134" s="141"/>
      <c r="DRK134" s="141"/>
      <c r="DRL134" s="141"/>
      <c r="DRM134" s="141"/>
      <c r="DRN134" s="141"/>
      <c r="DRO134" s="141"/>
      <c r="DRP134" s="141"/>
      <c r="DRQ134" s="141"/>
      <c r="DRR134" s="141"/>
      <c r="DRS134" s="141"/>
      <c r="DRT134" s="141"/>
      <c r="DRU134" s="141"/>
      <c r="DRV134" s="141"/>
      <c r="DRW134" s="141"/>
      <c r="DRX134" s="141"/>
      <c r="DRY134" s="141"/>
      <c r="DRZ134" s="141"/>
      <c r="DSA134" s="141"/>
      <c r="DSB134" s="141"/>
      <c r="DSC134" s="141"/>
      <c r="DSD134" s="141"/>
      <c r="DSE134" s="141"/>
      <c r="DSF134" s="141"/>
      <c r="DSG134" s="141"/>
      <c r="DSH134" s="141"/>
      <c r="DSI134" s="141"/>
      <c r="DSJ134" s="141"/>
      <c r="DSK134" s="141"/>
      <c r="DSL134" s="141"/>
      <c r="DSM134" s="141"/>
      <c r="DSN134" s="141"/>
      <c r="DSO134" s="141"/>
      <c r="DSP134" s="141"/>
      <c r="DSQ134" s="141"/>
      <c r="DSR134" s="141"/>
      <c r="DSS134" s="141"/>
      <c r="DST134" s="141"/>
      <c r="DSU134" s="141"/>
      <c r="DSV134" s="141"/>
      <c r="DSW134" s="141"/>
      <c r="DSX134" s="141"/>
      <c r="DSY134" s="141"/>
      <c r="DSZ134" s="141"/>
      <c r="DTA134" s="141"/>
      <c r="DTB134" s="141"/>
      <c r="DTC134" s="141"/>
      <c r="DTD134" s="141"/>
      <c r="DTE134" s="141"/>
      <c r="DTF134" s="141"/>
      <c r="DTG134" s="141"/>
      <c r="DTH134" s="141"/>
      <c r="DTI134" s="141"/>
      <c r="DTJ134" s="141"/>
      <c r="DTK134" s="141"/>
      <c r="DTL134" s="141"/>
      <c r="DTM134" s="141"/>
      <c r="DTN134" s="141"/>
      <c r="DTO134" s="141"/>
      <c r="DTP134" s="141"/>
      <c r="DTQ134" s="141"/>
      <c r="DTR134" s="141"/>
      <c r="DTS134" s="141"/>
      <c r="DTT134" s="141"/>
      <c r="DTU134" s="141"/>
      <c r="DTV134" s="141"/>
      <c r="DTW134" s="141"/>
      <c r="DTX134" s="141"/>
      <c r="DTY134" s="141"/>
      <c r="DTZ134" s="141"/>
      <c r="DUA134" s="141"/>
      <c r="DUB134" s="141"/>
      <c r="DUC134" s="141"/>
      <c r="DUD134" s="141"/>
      <c r="DUE134" s="141"/>
      <c r="DUF134" s="141"/>
      <c r="DUG134" s="141"/>
      <c r="DUH134" s="141"/>
      <c r="DUI134" s="141"/>
      <c r="DUJ134" s="141"/>
      <c r="DUK134" s="141"/>
      <c r="DUL134" s="141"/>
      <c r="DUM134" s="141"/>
      <c r="DUN134" s="141"/>
      <c r="DUO134" s="141"/>
      <c r="DUP134" s="141"/>
      <c r="DUQ134" s="141"/>
      <c r="DUR134" s="141"/>
      <c r="DUS134" s="141"/>
      <c r="DUT134" s="141"/>
      <c r="DUU134" s="141"/>
      <c r="DUV134" s="141"/>
      <c r="DUW134" s="141"/>
      <c r="DUX134" s="141"/>
      <c r="DUY134" s="141"/>
      <c r="DUZ134" s="141"/>
      <c r="DVA134" s="141"/>
      <c r="DVB134" s="141"/>
      <c r="DVC134" s="141"/>
      <c r="DVD134" s="141"/>
      <c r="DVE134" s="141"/>
      <c r="DVF134" s="141"/>
      <c r="DVG134" s="141"/>
      <c r="DVH134" s="141"/>
      <c r="DVI134" s="141"/>
      <c r="DVJ134" s="141"/>
      <c r="DVK134" s="141"/>
      <c r="DVL134" s="141"/>
      <c r="DVM134" s="141"/>
      <c r="DVN134" s="141"/>
      <c r="DVO134" s="141"/>
      <c r="DVP134" s="141"/>
      <c r="DVQ134" s="141"/>
      <c r="DVR134" s="141"/>
      <c r="DVS134" s="141"/>
      <c r="DVT134" s="141"/>
      <c r="DVU134" s="141"/>
      <c r="DVV134" s="141"/>
      <c r="DVW134" s="141"/>
      <c r="DVX134" s="141"/>
      <c r="DVY134" s="141"/>
      <c r="DVZ134" s="141"/>
      <c r="DWA134" s="141"/>
      <c r="DWB134" s="141"/>
      <c r="DWC134" s="141"/>
      <c r="DWD134" s="141"/>
      <c r="DWE134" s="141"/>
      <c r="DWF134" s="141"/>
      <c r="DWG134" s="141"/>
      <c r="DWH134" s="141"/>
      <c r="DWI134" s="141"/>
      <c r="DWJ134" s="141"/>
      <c r="DWK134" s="141"/>
      <c r="DWL134" s="141"/>
      <c r="DWM134" s="141"/>
      <c r="DWN134" s="141"/>
      <c r="DWO134" s="141"/>
      <c r="DWP134" s="141"/>
      <c r="DWQ134" s="141"/>
      <c r="DWR134" s="141"/>
      <c r="DWS134" s="141"/>
      <c r="DWT134" s="141"/>
      <c r="DWU134" s="141"/>
      <c r="DWV134" s="141"/>
      <c r="DWW134" s="141"/>
      <c r="DWX134" s="141"/>
      <c r="DWY134" s="141"/>
      <c r="DWZ134" s="141"/>
      <c r="DXA134" s="141"/>
      <c r="DXB134" s="141"/>
      <c r="DXC134" s="141"/>
      <c r="DXD134" s="141"/>
      <c r="DXE134" s="141"/>
      <c r="DXF134" s="141"/>
      <c r="DXG134" s="141"/>
      <c r="DXH134" s="141"/>
      <c r="DXI134" s="141"/>
      <c r="DXJ134" s="141"/>
      <c r="DXK134" s="141"/>
      <c r="DXL134" s="141"/>
      <c r="DXM134" s="141"/>
      <c r="DXN134" s="141"/>
      <c r="DXO134" s="141"/>
      <c r="DXP134" s="141"/>
      <c r="DXQ134" s="141"/>
      <c r="DXR134" s="141"/>
      <c r="DXS134" s="141"/>
      <c r="DXT134" s="141"/>
      <c r="DXU134" s="141"/>
      <c r="DXV134" s="141"/>
      <c r="DXW134" s="141"/>
      <c r="DXX134" s="141"/>
      <c r="DXY134" s="141"/>
      <c r="DXZ134" s="141"/>
      <c r="DYA134" s="141"/>
      <c r="DYB134" s="141"/>
      <c r="DYC134" s="141"/>
      <c r="DYD134" s="141"/>
      <c r="DYE134" s="141"/>
      <c r="DYF134" s="141"/>
      <c r="DYG134" s="141"/>
      <c r="DYH134" s="141"/>
      <c r="DYI134" s="141"/>
      <c r="DYJ134" s="141"/>
      <c r="DYK134" s="141"/>
      <c r="DYL134" s="141"/>
      <c r="DYM134" s="141"/>
      <c r="DYN134" s="141"/>
      <c r="DYO134" s="141"/>
      <c r="DYP134" s="141"/>
      <c r="DYQ134" s="141"/>
      <c r="DYR134" s="141"/>
      <c r="DYS134" s="141"/>
      <c r="DYT134" s="141"/>
      <c r="DYU134" s="141"/>
      <c r="DYV134" s="141"/>
      <c r="DYW134" s="141"/>
      <c r="DYX134" s="141"/>
      <c r="DYY134" s="141"/>
      <c r="DYZ134" s="141"/>
      <c r="DZA134" s="141"/>
      <c r="DZB134" s="141"/>
      <c r="DZC134" s="141"/>
      <c r="DZD134" s="141"/>
      <c r="DZE134" s="141"/>
      <c r="DZF134" s="141"/>
      <c r="DZG134" s="141"/>
      <c r="DZH134" s="141"/>
      <c r="DZI134" s="141"/>
      <c r="DZJ134" s="141"/>
      <c r="DZK134" s="141"/>
      <c r="DZL134" s="141"/>
      <c r="DZM134" s="141"/>
      <c r="DZN134" s="141"/>
      <c r="DZO134" s="141"/>
      <c r="DZP134" s="141"/>
      <c r="DZQ134" s="141"/>
      <c r="DZR134" s="141"/>
      <c r="DZS134" s="141"/>
      <c r="DZT134" s="141"/>
      <c r="DZU134" s="141"/>
      <c r="DZV134" s="141"/>
      <c r="DZW134" s="141"/>
      <c r="DZX134" s="141"/>
      <c r="DZY134" s="141"/>
      <c r="DZZ134" s="141"/>
      <c r="EAA134" s="141"/>
      <c r="EAB134" s="141"/>
      <c r="EAC134" s="141"/>
      <c r="EAD134" s="141"/>
      <c r="EAE134" s="141"/>
      <c r="EAF134" s="141"/>
      <c r="EAG134" s="141"/>
      <c r="EAH134" s="141"/>
      <c r="EAI134" s="141"/>
      <c r="EAJ134" s="141"/>
      <c r="EAK134" s="141"/>
      <c r="EAL134" s="141"/>
      <c r="EAM134" s="141"/>
      <c r="EAN134" s="141"/>
      <c r="EAO134" s="141"/>
      <c r="EAP134" s="141"/>
      <c r="EAQ134" s="141"/>
      <c r="EAR134" s="141"/>
      <c r="EAS134" s="141"/>
      <c r="EAT134" s="141"/>
      <c r="EAU134" s="141"/>
      <c r="EAV134" s="141"/>
      <c r="EAW134" s="141"/>
      <c r="EAX134" s="141"/>
      <c r="EAY134" s="141"/>
      <c r="EAZ134" s="141"/>
      <c r="EBA134" s="141"/>
      <c r="EBB134" s="141"/>
      <c r="EBC134" s="141"/>
      <c r="EBD134" s="141"/>
      <c r="EBE134" s="141"/>
      <c r="EBF134" s="141"/>
      <c r="EBG134" s="141"/>
      <c r="EBH134" s="141"/>
      <c r="EBI134" s="141"/>
      <c r="EBJ134" s="141"/>
      <c r="EBK134" s="141"/>
      <c r="EBL134" s="141"/>
      <c r="EBM134" s="141"/>
      <c r="EBN134" s="141"/>
      <c r="EBO134" s="141"/>
      <c r="EBP134" s="141"/>
      <c r="EBQ134" s="141"/>
      <c r="EBR134" s="141"/>
      <c r="EBS134" s="141"/>
      <c r="EBT134" s="141"/>
      <c r="EBU134" s="141"/>
      <c r="EBV134" s="141"/>
      <c r="EBW134" s="141"/>
      <c r="EBX134" s="141"/>
      <c r="EBY134" s="141"/>
      <c r="EBZ134" s="141"/>
      <c r="ECA134" s="141"/>
      <c r="ECB134" s="141"/>
      <c r="ECC134" s="141"/>
      <c r="ECD134" s="141"/>
      <c r="ECE134" s="141"/>
      <c r="ECF134" s="141"/>
      <c r="ECG134" s="141"/>
      <c r="ECH134" s="141"/>
      <c r="ECI134" s="141"/>
      <c r="ECJ134" s="141"/>
      <c r="ECK134" s="141"/>
      <c r="ECL134" s="141"/>
      <c r="ECM134" s="141"/>
      <c r="ECN134" s="141"/>
      <c r="ECO134" s="141"/>
      <c r="ECP134" s="141"/>
      <c r="ECQ134" s="141"/>
      <c r="ECR134" s="141"/>
      <c r="ECS134" s="141"/>
      <c r="ECT134" s="141"/>
      <c r="ECU134" s="141"/>
      <c r="ECV134" s="141"/>
      <c r="ECW134" s="141"/>
      <c r="ECX134" s="141"/>
      <c r="ECY134" s="141"/>
      <c r="ECZ134" s="141"/>
      <c r="EDA134" s="141"/>
      <c r="EDB134" s="141"/>
      <c r="EDC134" s="141"/>
      <c r="EDD134" s="141"/>
      <c r="EDE134" s="141"/>
      <c r="EDF134" s="141"/>
      <c r="EDG134" s="141"/>
      <c r="EDH134" s="141"/>
      <c r="EDI134" s="141"/>
      <c r="EDJ134" s="141"/>
      <c r="EDK134" s="141"/>
      <c r="EDL134" s="141"/>
      <c r="EDM134" s="141"/>
      <c r="EDN134" s="141"/>
      <c r="EDO134" s="141"/>
      <c r="EDP134" s="141"/>
      <c r="EDQ134" s="141"/>
      <c r="EDR134" s="141"/>
      <c r="EDS134" s="141"/>
      <c r="EDT134" s="141"/>
      <c r="EDU134" s="141"/>
      <c r="EDV134" s="141"/>
      <c r="EDW134" s="141"/>
      <c r="EDX134" s="141"/>
      <c r="EDY134" s="141"/>
      <c r="EDZ134" s="141"/>
      <c r="EEA134" s="141"/>
      <c r="EEB134" s="141"/>
      <c r="EEC134" s="141"/>
      <c r="EED134" s="141"/>
      <c r="EEE134" s="141"/>
      <c r="EEF134" s="141"/>
      <c r="EEG134" s="141"/>
      <c r="EEH134" s="141"/>
      <c r="EEI134" s="141"/>
      <c r="EEJ134" s="141"/>
      <c r="EEK134" s="141"/>
      <c r="EEL134" s="141"/>
      <c r="EEM134" s="141"/>
      <c r="EEN134" s="141"/>
      <c r="EEO134" s="141"/>
      <c r="EEP134" s="141"/>
      <c r="EEQ134" s="141"/>
      <c r="EER134" s="141"/>
      <c r="EES134" s="141"/>
      <c r="EET134" s="141"/>
      <c r="EEU134" s="141"/>
      <c r="EEV134" s="141"/>
      <c r="EEW134" s="141"/>
      <c r="EEX134" s="141"/>
      <c r="EEY134" s="141"/>
      <c r="EEZ134" s="141"/>
      <c r="EFA134" s="141"/>
      <c r="EFB134" s="141"/>
      <c r="EFC134" s="141"/>
      <c r="EFD134" s="141"/>
      <c r="EFE134" s="141"/>
      <c r="EFF134" s="141"/>
      <c r="EFG134" s="141"/>
      <c r="EFH134" s="141"/>
      <c r="EFI134" s="141"/>
      <c r="EFJ134" s="141"/>
      <c r="EFK134" s="141"/>
      <c r="EFL134" s="141"/>
      <c r="EFM134" s="141"/>
      <c r="EFN134" s="141"/>
      <c r="EFO134" s="141"/>
      <c r="EFP134" s="141"/>
      <c r="EFQ134" s="141"/>
      <c r="EFR134" s="141"/>
      <c r="EFS134" s="141"/>
      <c r="EFT134" s="141"/>
      <c r="EFU134" s="141"/>
      <c r="EFV134" s="141"/>
      <c r="EFW134" s="141"/>
      <c r="EFX134" s="141"/>
      <c r="EFY134" s="141"/>
      <c r="EFZ134" s="141"/>
      <c r="EGA134" s="141"/>
      <c r="EGB134" s="141"/>
      <c r="EGC134" s="141"/>
      <c r="EGD134" s="141"/>
      <c r="EGE134" s="141"/>
      <c r="EGF134" s="141"/>
      <c r="EGG134" s="141"/>
      <c r="EGH134" s="141"/>
      <c r="EGI134" s="141"/>
      <c r="EGJ134" s="141"/>
      <c r="EGK134" s="141"/>
      <c r="EGL134" s="141"/>
      <c r="EGM134" s="141"/>
      <c r="EGN134" s="141"/>
      <c r="EGO134" s="141"/>
      <c r="EGP134" s="141"/>
      <c r="EGQ134" s="141"/>
      <c r="EGR134" s="141"/>
      <c r="EGS134" s="141"/>
      <c r="EGT134" s="141"/>
      <c r="EGU134" s="141"/>
      <c r="EGV134" s="141"/>
      <c r="EGW134" s="141"/>
      <c r="EGX134" s="141"/>
      <c r="EGY134" s="141"/>
      <c r="EGZ134" s="141"/>
      <c r="EHA134" s="141"/>
      <c r="EHB134" s="141"/>
      <c r="EHC134" s="141"/>
      <c r="EHD134" s="141"/>
      <c r="EHE134" s="141"/>
      <c r="EHF134" s="141"/>
      <c r="EHG134" s="141"/>
      <c r="EHH134" s="141"/>
      <c r="EHI134" s="141"/>
      <c r="EHJ134" s="141"/>
      <c r="EHK134" s="141"/>
      <c r="EHL134" s="141"/>
      <c r="EHM134" s="141"/>
      <c r="EHN134" s="141"/>
      <c r="EHO134" s="141"/>
      <c r="EHP134" s="141"/>
      <c r="EHQ134" s="141"/>
      <c r="EHR134" s="141"/>
      <c r="EHS134" s="141"/>
      <c r="EHT134" s="141"/>
      <c r="EHU134" s="141"/>
      <c r="EHV134" s="141"/>
      <c r="EHW134" s="141"/>
      <c r="EHX134" s="141"/>
      <c r="EHY134" s="141"/>
      <c r="EHZ134" s="141"/>
      <c r="EIA134" s="141"/>
      <c r="EIB134" s="141"/>
      <c r="EIC134" s="141"/>
      <c r="EID134" s="141"/>
      <c r="EIE134" s="141"/>
      <c r="EIF134" s="141"/>
      <c r="EIG134" s="141"/>
      <c r="EIH134" s="141"/>
      <c r="EII134" s="141"/>
      <c r="EIJ134" s="141"/>
      <c r="EIK134" s="141"/>
      <c r="EIL134" s="141"/>
      <c r="EIM134" s="141"/>
      <c r="EIN134" s="141"/>
      <c r="EIO134" s="141"/>
      <c r="EIP134" s="141"/>
      <c r="EIQ134" s="141"/>
      <c r="EIR134" s="141"/>
      <c r="EIS134" s="141"/>
      <c r="EIT134" s="141"/>
      <c r="EIU134" s="141"/>
      <c r="EIV134" s="141"/>
      <c r="EIW134" s="141"/>
      <c r="EIX134" s="141"/>
      <c r="EIY134" s="141"/>
      <c r="EIZ134" s="141"/>
      <c r="EJA134" s="141"/>
      <c r="EJB134" s="141"/>
      <c r="EJC134" s="141"/>
      <c r="EJD134" s="141"/>
      <c r="EJE134" s="141"/>
      <c r="EJF134" s="141"/>
      <c r="EJG134" s="141"/>
      <c r="EJH134" s="141"/>
      <c r="EJI134" s="141"/>
      <c r="EJJ134" s="141"/>
      <c r="EJK134" s="141"/>
      <c r="EJL134" s="141"/>
      <c r="EJM134" s="141"/>
      <c r="EJN134" s="141"/>
      <c r="EJO134" s="141"/>
      <c r="EJP134" s="141"/>
      <c r="EJQ134" s="141"/>
      <c r="EJR134" s="141"/>
      <c r="EJS134" s="141"/>
      <c r="EJT134" s="141"/>
      <c r="EJU134" s="141"/>
      <c r="EJV134" s="141"/>
      <c r="EJW134" s="141"/>
      <c r="EJX134" s="141"/>
      <c r="EJY134" s="141"/>
      <c r="EJZ134" s="141"/>
      <c r="EKA134" s="141"/>
      <c r="EKB134" s="141"/>
      <c r="EKC134" s="141"/>
      <c r="EKD134" s="141"/>
      <c r="EKE134" s="141"/>
      <c r="EKF134" s="141"/>
      <c r="EKG134" s="141"/>
      <c r="EKH134" s="141"/>
      <c r="EKI134" s="141"/>
      <c r="EKJ134" s="141"/>
      <c r="EKK134" s="141"/>
      <c r="EKL134" s="141"/>
      <c r="EKM134" s="141"/>
      <c r="EKN134" s="141"/>
      <c r="EKO134" s="141"/>
      <c r="EKP134" s="141"/>
      <c r="EKQ134" s="141"/>
      <c r="EKR134" s="141"/>
      <c r="EKS134" s="141"/>
      <c r="EKT134" s="141"/>
      <c r="EKU134" s="141"/>
      <c r="EKV134" s="141"/>
      <c r="EKW134" s="141"/>
      <c r="EKX134" s="141"/>
      <c r="EKY134" s="141"/>
      <c r="EKZ134" s="141"/>
      <c r="ELA134" s="141"/>
      <c r="ELB134" s="141"/>
      <c r="ELC134" s="141"/>
      <c r="ELD134" s="141"/>
      <c r="ELE134" s="141"/>
      <c r="ELF134" s="141"/>
      <c r="ELG134" s="141"/>
      <c r="ELH134" s="141"/>
      <c r="ELI134" s="141"/>
      <c r="ELJ134" s="141"/>
      <c r="ELK134" s="141"/>
      <c r="ELL134" s="141"/>
      <c r="ELM134" s="141"/>
      <c r="ELN134" s="141"/>
      <c r="ELO134" s="141"/>
      <c r="ELP134" s="141"/>
      <c r="ELQ134" s="141"/>
      <c r="ELR134" s="141"/>
      <c r="ELS134" s="141"/>
      <c r="ELT134" s="141"/>
      <c r="ELU134" s="141"/>
      <c r="ELV134" s="141"/>
      <c r="ELW134" s="141"/>
      <c r="ELX134" s="141"/>
      <c r="ELY134" s="141"/>
      <c r="ELZ134" s="141"/>
      <c r="EMA134" s="141"/>
      <c r="EMB134" s="141"/>
      <c r="EMC134" s="141"/>
      <c r="EMD134" s="141"/>
      <c r="EME134" s="141"/>
      <c r="EMF134" s="141"/>
      <c r="EMG134" s="141"/>
      <c r="EMH134" s="141"/>
      <c r="EMI134" s="141"/>
      <c r="EMJ134" s="141"/>
      <c r="EMK134" s="141"/>
      <c r="EML134" s="141"/>
      <c r="EMM134" s="141"/>
      <c r="EMN134" s="141"/>
      <c r="EMO134" s="141"/>
      <c r="EMP134" s="141"/>
      <c r="EMQ134" s="141"/>
      <c r="EMR134" s="141"/>
      <c r="EMS134" s="141"/>
      <c r="EMT134" s="141"/>
      <c r="EMU134" s="141"/>
      <c r="EMV134" s="141"/>
      <c r="EMW134" s="141"/>
      <c r="EMX134" s="141"/>
      <c r="EMY134" s="141"/>
      <c r="EMZ134" s="141"/>
      <c r="ENA134" s="141"/>
      <c r="ENB134" s="141"/>
      <c r="ENC134" s="141"/>
      <c r="END134" s="141"/>
      <c r="ENE134" s="141"/>
      <c r="ENF134" s="141"/>
      <c r="ENG134" s="141"/>
      <c r="ENH134" s="141"/>
      <c r="ENI134" s="141"/>
      <c r="ENJ134" s="141"/>
      <c r="ENK134" s="141"/>
      <c r="ENL134" s="141"/>
      <c r="ENM134" s="141"/>
      <c r="ENN134" s="141"/>
      <c r="ENO134" s="141"/>
      <c r="ENP134" s="141"/>
      <c r="ENQ134" s="141"/>
      <c r="ENR134" s="141"/>
      <c r="ENS134" s="141"/>
      <c r="ENT134" s="141"/>
      <c r="ENU134" s="141"/>
      <c r="ENV134" s="141"/>
      <c r="ENW134" s="141"/>
      <c r="ENX134" s="141"/>
      <c r="ENY134" s="141"/>
      <c r="ENZ134" s="141"/>
      <c r="EOA134" s="141"/>
      <c r="EOB134" s="141"/>
      <c r="EOC134" s="141"/>
      <c r="EOD134" s="141"/>
      <c r="EOE134" s="141"/>
      <c r="EOF134" s="141"/>
      <c r="EOG134" s="141"/>
      <c r="EOH134" s="141"/>
      <c r="EOI134" s="141"/>
      <c r="EOJ134" s="141"/>
      <c r="EOK134" s="141"/>
      <c r="EOL134" s="141"/>
      <c r="EOM134" s="141"/>
      <c r="EON134" s="141"/>
      <c r="EOO134" s="141"/>
      <c r="EOP134" s="141"/>
      <c r="EOQ134" s="141"/>
      <c r="EOR134" s="141"/>
      <c r="EOS134" s="141"/>
      <c r="EOT134" s="141"/>
      <c r="EOU134" s="141"/>
      <c r="EOV134" s="141"/>
      <c r="EOW134" s="141"/>
      <c r="EOX134" s="141"/>
      <c r="EOY134" s="141"/>
      <c r="EOZ134" s="141"/>
      <c r="EPA134" s="141"/>
      <c r="EPB134" s="141"/>
      <c r="EPC134" s="141"/>
      <c r="EPD134" s="141"/>
      <c r="EPE134" s="141"/>
      <c r="EPF134" s="141"/>
      <c r="EPG134" s="141"/>
      <c r="EPH134" s="141"/>
      <c r="EPI134" s="141"/>
      <c r="EPJ134" s="141"/>
      <c r="EPK134" s="141"/>
      <c r="EPL134" s="141"/>
      <c r="EPM134" s="141"/>
      <c r="EPN134" s="141"/>
      <c r="EPO134" s="141"/>
      <c r="EPP134" s="141"/>
      <c r="EPQ134" s="141"/>
      <c r="EPR134" s="141"/>
      <c r="EPS134" s="141"/>
      <c r="EPT134" s="141"/>
      <c r="EPU134" s="141"/>
      <c r="EPV134" s="141"/>
      <c r="EPW134" s="141"/>
      <c r="EPX134" s="141"/>
      <c r="EPY134" s="141"/>
      <c r="EPZ134" s="141"/>
      <c r="EQA134" s="141"/>
      <c r="EQB134" s="141"/>
      <c r="EQC134" s="141"/>
      <c r="EQD134" s="141"/>
      <c r="EQE134" s="141"/>
      <c r="EQF134" s="141"/>
      <c r="EQG134" s="141"/>
      <c r="EQH134" s="141"/>
      <c r="EQI134" s="141"/>
      <c r="EQJ134" s="141"/>
      <c r="EQK134" s="141"/>
      <c r="EQL134" s="141"/>
      <c r="EQM134" s="141"/>
      <c r="EQN134" s="141"/>
      <c r="EQO134" s="141"/>
      <c r="EQP134" s="141"/>
      <c r="EQQ134" s="141"/>
      <c r="EQR134" s="141"/>
      <c r="EQS134" s="141"/>
      <c r="EQT134" s="141"/>
      <c r="EQU134" s="141"/>
      <c r="EQV134" s="141"/>
      <c r="EQW134" s="141"/>
      <c r="EQX134" s="141"/>
      <c r="EQY134" s="141"/>
      <c r="EQZ134" s="141"/>
      <c r="ERA134" s="141"/>
      <c r="ERB134" s="141"/>
      <c r="ERC134" s="141"/>
      <c r="ERD134" s="141"/>
      <c r="ERE134" s="141"/>
      <c r="ERF134" s="141"/>
      <c r="ERG134" s="141"/>
      <c r="ERH134" s="141"/>
      <c r="ERI134" s="141"/>
      <c r="ERJ134" s="141"/>
      <c r="ERK134" s="141"/>
      <c r="ERL134" s="141"/>
      <c r="ERM134" s="141"/>
      <c r="ERN134" s="141"/>
      <c r="ERO134" s="141"/>
      <c r="ERP134" s="141"/>
      <c r="ERQ134" s="141"/>
      <c r="ERR134" s="141"/>
      <c r="ERS134" s="141"/>
      <c r="ERT134" s="141"/>
      <c r="ERU134" s="141"/>
      <c r="ERV134" s="141"/>
      <c r="ERW134" s="141"/>
      <c r="ERX134" s="141"/>
      <c r="ERY134" s="141"/>
      <c r="ERZ134" s="141"/>
      <c r="ESA134" s="141"/>
      <c r="ESB134" s="141"/>
      <c r="ESC134" s="141"/>
      <c r="ESD134" s="141"/>
      <c r="ESE134" s="141"/>
      <c r="ESF134" s="141"/>
      <c r="ESG134" s="141"/>
      <c r="ESH134" s="141"/>
      <c r="ESI134" s="141"/>
      <c r="ESJ134" s="141"/>
      <c r="ESK134" s="141"/>
      <c r="ESL134" s="141"/>
      <c r="ESM134" s="141"/>
      <c r="ESN134" s="141"/>
      <c r="ESO134" s="141"/>
      <c r="ESP134" s="141"/>
      <c r="ESQ134" s="141"/>
      <c r="ESR134" s="141"/>
      <c r="ESS134" s="141"/>
      <c r="EST134" s="141"/>
      <c r="ESU134" s="141"/>
      <c r="ESV134" s="141"/>
      <c r="ESW134" s="141"/>
      <c r="ESX134" s="141"/>
      <c r="ESY134" s="141"/>
      <c r="ESZ134" s="141"/>
      <c r="ETA134" s="141"/>
      <c r="ETB134" s="141"/>
      <c r="ETC134" s="141"/>
      <c r="ETD134" s="141"/>
      <c r="ETE134" s="141"/>
      <c r="ETF134" s="141"/>
      <c r="ETG134" s="141"/>
      <c r="ETH134" s="141"/>
      <c r="ETI134" s="141"/>
      <c r="ETJ134" s="141"/>
      <c r="ETK134" s="141"/>
      <c r="ETL134" s="141"/>
      <c r="ETM134" s="141"/>
      <c r="ETN134" s="141"/>
      <c r="ETO134" s="141"/>
      <c r="ETP134" s="141"/>
      <c r="ETQ134" s="141"/>
      <c r="ETR134" s="141"/>
      <c r="ETS134" s="141"/>
      <c r="ETT134" s="141"/>
      <c r="ETU134" s="141"/>
      <c r="ETV134" s="141"/>
      <c r="ETW134" s="141"/>
      <c r="ETX134" s="141"/>
      <c r="ETY134" s="141"/>
      <c r="ETZ134" s="141"/>
      <c r="EUA134" s="141"/>
      <c r="EUB134" s="141"/>
      <c r="EUC134" s="141"/>
      <c r="EUD134" s="141"/>
      <c r="EUE134" s="141"/>
      <c r="EUF134" s="141"/>
      <c r="EUG134" s="141"/>
      <c r="EUH134" s="141"/>
      <c r="EUI134" s="141"/>
      <c r="EUJ134" s="141"/>
      <c r="EUK134" s="141"/>
      <c r="EUL134" s="141"/>
      <c r="EUM134" s="141"/>
      <c r="EUN134" s="141"/>
      <c r="EUO134" s="141"/>
      <c r="EUP134" s="141"/>
      <c r="EUQ134" s="141"/>
      <c r="EUR134" s="141"/>
      <c r="EUS134" s="141"/>
      <c r="EUT134" s="141"/>
      <c r="EUU134" s="141"/>
      <c r="EUV134" s="141"/>
      <c r="EUW134" s="141"/>
      <c r="EUX134" s="141"/>
      <c r="EUY134" s="141"/>
      <c r="EUZ134" s="141"/>
      <c r="EVA134" s="141"/>
      <c r="EVB134" s="141"/>
      <c r="EVC134" s="141"/>
      <c r="EVD134" s="141"/>
      <c r="EVE134" s="141"/>
      <c r="EVF134" s="141"/>
      <c r="EVG134" s="141"/>
      <c r="EVH134" s="141"/>
      <c r="EVI134" s="141"/>
      <c r="EVJ134" s="141"/>
      <c r="EVK134" s="141"/>
      <c r="EVL134" s="141"/>
      <c r="EVM134" s="141"/>
      <c r="EVN134" s="141"/>
      <c r="EVO134" s="141"/>
      <c r="EVP134" s="141"/>
      <c r="EVQ134" s="141"/>
      <c r="EVR134" s="141"/>
      <c r="EVS134" s="141"/>
      <c r="EVT134" s="141"/>
      <c r="EVU134" s="141"/>
      <c r="EVV134" s="141"/>
      <c r="EVW134" s="141"/>
      <c r="EVX134" s="141"/>
      <c r="EVY134" s="141"/>
      <c r="EVZ134" s="141"/>
      <c r="EWA134" s="141"/>
      <c r="EWB134" s="141"/>
      <c r="EWC134" s="141"/>
      <c r="EWD134" s="141"/>
      <c r="EWE134" s="141"/>
      <c r="EWF134" s="141"/>
      <c r="EWG134" s="141"/>
      <c r="EWH134" s="141"/>
      <c r="EWI134" s="141"/>
      <c r="EWJ134" s="141"/>
      <c r="EWK134" s="141"/>
      <c r="EWL134" s="141"/>
      <c r="EWM134" s="141"/>
      <c r="EWN134" s="141"/>
      <c r="EWO134" s="141"/>
      <c r="EWP134" s="141"/>
      <c r="EWQ134" s="141"/>
      <c r="EWR134" s="141"/>
      <c r="EWS134" s="141"/>
      <c r="EWT134" s="141"/>
      <c r="EWU134" s="141"/>
      <c r="EWV134" s="141"/>
      <c r="EWW134" s="141"/>
      <c r="EWX134" s="141"/>
      <c r="EWY134" s="141"/>
      <c r="EWZ134" s="141"/>
      <c r="EXA134" s="141"/>
      <c r="EXB134" s="141"/>
      <c r="EXC134" s="141"/>
      <c r="EXD134" s="141"/>
      <c r="EXE134" s="141"/>
      <c r="EXF134" s="141"/>
      <c r="EXG134" s="141"/>
      <c r="EXH134" s="141"/>
      <c r="EXI134" s="141"/>
      <c r="EXJ134" s="141"/>
      <c r="EXK134" s="141"/>
      <c r="EXL134" s="141"/>
      <c r="EXM134" s="141"/>
      <c r="EXN134" s="141"/>
      <c r="EXO134" s="141"/>
      <c r="EXP134" s="141"/>
      <c r="EXQ134" s="141"/>
      <c r="EXR134" s="141"/>
      <c r="EXS134" s="141"/>
      <c r="EXT134" s="141"/>
      <c r="EXU134" s="141"/>
      <c r="EXV134" s="141"/>
      <c r="EXW134" s="141"/>
      <c r="EXX134" s="141"/>
      <c r="EXY134" s="141"/>
      <c r="EXZ134" s="141"/>
      <c r="EYA134" s="141"/>
      <c r="EYB134" s="141"/>
      <c r="EYC134" s="141"/>
      <c r="EYD134" s="141"/>
      <c r="EYE134" s="141"/>
      <c r="EYF134" s="141"/>
      <c r="EYG134" s="141"/>
      <c r="EYH134" s="141"/>
      <c r="EYI134" s="141"/>
      <c r="EYJ134" s="141"/>
      <c r="EYK134" s="141"/>
      <c r="EYL134" s="141"/>
      <c r="EYM134" s="141"/>
      <c r="EYN134" s="141"/>
      <c r="EYO134" s="141"/>
      <c r="EYP134" s="141"/>
      <c r="EYQ134" s="141"/>
      <c r="EYR134" s="141"/>
      <c r="EYS134" s="141"/>
      <c r="EYT134" s="141"/>
      <c r="EYU134" s="141"/>
      <c r="EYV134" s="141"/>
      <c r="EYW134" s="141"/>
      <c r="EYX134" s="141"/>
      <c r="EYY134" s="141"/>
      <c r="EYZ134" s="141"/>
      <c r="EZA134" s="141"/>
      <c r="EZB134" s="141"/>
      <c r="EZC134" s="141"/>
      <c r="EZD134" s="141"/>
      <c r="EZE134" s="141"/>
      <c r="EZF134" s="141"/>
      <c r="EZG134" s="141"/>
      <c r="EZH134" s="141"/>
      <c r="EZI134" s="141"/>
      <c r="EZJ134" s="141"/>
      <c r="EZK134" s="141"/>
      <c r="EZL134" s="141"/>
      <c r="EZM134" s="141"/>
      <c r="EZN134" s="141"/>
      <c r="EZO134" s="141"/>
      <c r="EZP134" s="141"/>
      <c r="EZQ134" s="141"/>
      <c r="EZR134" s="141"/>
      <c r="EZS134" s="141"/>
      <c r="EZT134" s="141"/>
      <c r="EZU134" s="141"/>
      <c r="EZV134" s="141"/>
      <c r="EZW134" s="141"/>
      <c r="EZX134" s="141"/>
      <c r="EZY134" s="141"/>
      <c r="EZZ134" s="141"/>
      <c r="FAA134" s="141"/>
      <c r="FAB134" s="141"/>
      <c r="FAC134" s="141"/>
      <c r="FAD134" s="141"/>
      <c r="FAE134" s="141"/>
      <c r="FAF134" s="141"/>
      <c r="FAG134" s="141"/>
      <c r="FAH134" s="141"/>
      <c r="FAI134" s="141"/>
      <c r="FAJ134" s="141"/>
      <c r="FAK134" s="141"/>
      <c r="FAL134" s="141"/>
      <c r="FAM134" s="141"/>
      <c r="FAN134" s="141"/>
      <c r="FAO134" s="141"/>
      <c r="FAP134" s="141"/>
      <c r="FAQ134" s="141"/>
      <c r="FAR134" s="141"/>
      <c r="FAS134" s="141"/>
      <c r="FAT134" s="141"/>
      <c r="FAU134" s="141"/>
      <c r="FAV134" s="141"/>
      <c r="FAW134" s="141"/>
      <c r="FAX134" s="141"/>
      <c r="FAY134" s="141"/>
      <c r="FAZ134" s="141"/>
      <c r="FBA134" s="141"/>
      <c r="FBB134" s="141"/>
      <c r="FBC134" s="141"/>
      <c r="FBD134" s="141"/>
      <c r="FBE134" s="141"/>
      <c r="FBF134" s="141"/>
      <c r="FBG134" s="141"/>
      <c r="FBH134" s="141"/>
      <c r="FBI134" s="141"/>
      <c r="FBJ134" s="141"/>
      <c r="FBK134" s="141"/>
      <c r="FBL134" s="141"/>
      <c r="FBM134" s="141"/>
      <c r="FBN134" s="141"/>
      <c r="FBO134" s="141"/>
      <c r="FBP134" s="141"/>
      <c r="FBQ134" s="141"/>
      <c r="FBR134" s="141"/>
      <c r="FBS134" s="141"/>
      <c r="FBT134" s="141"/>
      <c r="FBU134" s="141"/>
      <c r="FBV134" s="141"/>
      <c r="FBW134" s="141"/>
      <c r="FBX134" s="141"/>
      <c r="FBY134" s="141"/>
      <c r="FBZ134" s="141"/>
      <c r="FCA134" s="141"/>
      <c r="FCB134" s="141"/>
      <c r="FCC134" s="141"/>
      <c r="FCD134" s="141"/>
      <c r="FCE134" s="141"/>
      <c r="FCF134" s="141"/>
      <c r="FCG134" s="141"/>
      <c r="FCH134" s="141"/>
      <c r="FCI134" s="141"/>
      <c r="FCJ134" s="141"/>
      <c r="FCK134" s="141"/>
      <c r="FCL134" s="141"/>
      <c r="FCM134" s="141"/>
      <c r="FCN134" s="141"/>
      <c r="FCO134" s="141"/>
      <c r="FCP134" s="141"/>
      <c r="FCQ134" s="141"/>
      <c r="FCR134" s="141"/>
      <c r="FCS134" s="141"/>
      <c r="FCT134" s="141"/>
      <c r="FCU134" s="141"/>
      <c r="FCV134" s="141"/>
      <c r="FCW134" s="141"/>
      <c r="FCX134" s="141"/>
      <c r="FCY134" s="141"/>
      <c r="FCZ134" s="141"/>
      <c r="FDA134" s="141"/>
      <c r="FDB134" s="141"/>
      <c r="FDC134" s="141"/>
      <c r="FDD134" s="141"/>
      <c r="FDE134" s="141"/>
      <c r="FDF134" s="141"/>
      <c r="FDG134" s="141"/>
      <c r="FDH134" s="141"/>
      <c r="FDI134" s="141"/>
      <c r="FDJ134" s="141"/>
      <c r="FDK134" s="141"/>
      <c r="FDL134" s="141"/>
      <c r="FDM134" s="141"/>
      <c r="FDN134" s="141"/>
      <c r="FDO134" s="141"/>
      <c r="FDP134" s="141"/>
      <c r="FDQ134" s="141"/>
      <c r="FDR134" s="141"/>
      <c r="FDS134" s="141"/>
      <c r="FDT134" s="141"/>
      <c r="FDU134" s="141"/>
      <c r="FDV134" s="141"/>
      <c r="FDW134" s="141"/>
      <c r="FDX134" s="141"/>
      <c r="FDY134" s="141"/>
      <c r="FDZ134" s="141"/>
      <c r="FEA134" s="141"/>
      <c r="FEB134" s="141"/>
      <c r="FEC134" s="141"/>
      <c r="FED134" s="141"/>
      <c r="FEE134" s="141"/>
      <c r="FEF134" s="141"/>
      <c r="FEG134" s="141"/>
      <c r="FEH134" s="141"/>
      <c r="FEI134" s="141"/>
      <c r="FEJ134" s="141"/>
      <c r="FEK134" s="141"/>
      <c r="FEL134" s="141"/>
      <c r="FEM134" s="141"/>
      <c r="FEN134" s="141"/>
      <c r="FEO134" s="141"/>
      <c r="FEP134" s="141"/>
      <c r="FEQ134" s="141"/>
      <c r="FER134" s="141"/>
      <c r="FES134" s="141"/>
      <c r="FET134" s="141"/>
      <c r="FEU134" s="141"/>
      <c r="FEV134" s="141"/>
      <c r="FEW134" s="141"/>
      <c r="FEX134" s="141"/>
      <c r="FEY134" s="141"/>
      <c r="FEZ134" s="141"/>
      <c r="FFA134" s="141"/>
      <c r="FFB134" s="141"/>
      <c r="FFC134" s="141"/>
      <c r="FFD134" s="141"/>
      <c r="FFE134" s="141"/>
      <c r="FFF134" s="141"/>
      <c r="FFG134" s="141"/>
      <c r="FFH134" s="141"/>
      <c r="FFI134" s="141"/>
      <c r="FFJ134" s="141"/>
      <c r="FFK134" s="141"/>
      <c r="FFL134" s="141"/>
      <c r="FFM134" s="141"/>
      <c r="FFN134" s="141"/>
      <c r="FFO134" s="141"/>
      <c r="FFP134" s="141"/>
      <c r="FFQ134" s="141"/>
      <c r="FFR134" s="141"/>
      <c r="FFS134" s="141"/>
      <c r="FFT134" s="141"/>
      <c r="FFU134" s="141"/>
      <c r="FFV134" s="141"/>
      <c r="FFW134" s="141"/>
      <c r="FFX134" s="141"/>
      <c r="FFY134" s="141"/>
      <c r="FFZ134" s="141"/>
      <c r="FGA134" s="141"/>
      <c r="FGB134" s="141"/>
      <c r="FGC134" s="141"/>
      <c r="FGD134" s="141"/>
      <c r="FGE134" s="141"/>
      <c r="FGF134" s="141"/>
      <c r="FGG134" s="141"/>
      <c r="FGH134" s="141"/>
      <c r="FGI134" s="141"/>
      <c r="FGJ134" s="141"/>
      <c r="FGK134" s="141"/>
      <c r="FGL134" s="141"/>
      <c r="FGM134" s="141"/>
      <c r="FGN134" s="141"/>
      <c r="FGO134" s="141"/>
      <c r="FGP134" s="141"/>
      <c r="FGQ134" s="141"/>
      <c r="FGR134" s="141"/>
      <c r="FGS134" s="141"/>
      <c r="FGT134" s="141"/>
      <c r="FGU134" s="141"/>
      <c r="FGV134" s="141"/>
      <c r="FGW134" s="141"/>
      <c r="FGX134" s="141"/>
      <c r="FGY134" s="141"/>
      <c r="FGZ134" s="141"/>
      <c r="FHA134" s="141"/>
      <c r="FHB134" s="141"/>
      <c r="FHC134" s="141"/>
      <c r="FHD134" s="141"/>
      <c r="FHE134" s="141"/>
      <c r="FHF134" s="141"/>
      <c r="FHG134" s="141"/>
      <c r="FHH134" s="141"/>
      <c r="FHI134" s="141"/>
      <c r="FHJ134" s="141"/>
      <c r="FHK134" s="141"/>
      <c r="FHL134" s="141"/>
      <c r="FHM134" s="141"/>
      <c r="FHN134" s="141"/>
      <c r="FHO134" s="141"/>
      <c r="FHP134" s="141"/>
      <c r="FHQ134" s="141"/>
      <c r="FHR134" s="141"/>
      <c r="FHS134" s="141"/>
      <c r="FHT134" s="141"/>
      <c r="FHU134" s="141"/>
      <c r="FHV134" s="141"/>
      <c r="FHW134" s="141"/>
      <c r="FHX134" s="141"/>
      <c r="FHY134" s="141"/>
      <c r="FHZ134" s="141"/>
      <c r="FIA134" s="141"/>
      <c r="FIB134" s="141"/>
      <c r="FIC134" s="141"/>
      <c r="FID134" s="141"/>
      <c r="FIE134" s="141"/>
      <c r="FIF134" s="141"/>
      <c r="FIG134" s="141"/>
      <c r="FIH134" s="141"/>
      <c r="FII134" s="141"/>
      <c r="FIJ134" s="141"/>
      <c r="FIK134" s="141"/>
      <c r="FIL134" s="141"/>
      <c r="FIM134" s="141"/>
      <c r="FIN134" s="141"/>
      <c r="FIO134" s="141"/>
      <c r="FIP134" s="141"/>
      <c r="FIQ134" s="141"/>
      <c r="FIR134" s="141"/>
      <c r="FIS134" s="141"/>
      <c r="FIT134" s="141"/>
      <c r="FIU134" s="141"/>
      <c r="FIV134" s="141"/>
      <c r="FIW134" s="141"/>
      <c r="FIX134" s="141"/>
      <c r="FIY134" s="141"/>
      <c r="FIZ134" s="141"/>
      <c r="FJA134" s="141"/>
      <c r="FJB134" s="141"/>
      <c r="FJC134" s="141"/>
      <c r="FJD134" s="141"/>
      <c r="FJE134" s="141"/>
      <c r="FJF134" s="141"/>
      <c r="FJG134" s="141"/>
      <c r="FJH134" s="141"/>
      <c r="FJI134" s="141"/>
      <c r="FJJ134" s="141"/>
      <c r="FJK134" s="141"/>
      <c r="FJL134" s="141"/>
      <c r="FJM134" s="141"/>
      <c r="FJN134" s="141"/>
      <c r="FJO134" s="141"/>
      <c r="FJP134" s="141"/>
      <c r="FJQ134" s="141"/>
      <c r="FJR134" s="141"/>
      <c r="FJS134" s="141"/>
      <c r="FJT134" s="141"/>
      <c r="FJU134" s="141"/>
      <c r="FJV134" s="141"/>
      <c r="FJW134" s="141"/>
      <c r="FJX134" s="141"/>
      <c r="FJY134" s="141"/>
      <c r="FJZ134" s="141"/>
      <c r="FKA134" s="141"/>
      <c r="FKB134" s="141"/>
      <c r="FKC134" s="141"/>
      <c r="FKD134" s="141"/>
      <c r="FKE134" s="141"/>
      <c r="FKF134" s="141"/>
      <c r="FKG134" s="141"/>
      <c r="FKH134" s="141"/>
      <c r="FKI134" s="141"/>
      <c r="FKJ134" s="141"/>
      <c r="FKK134" s="141"/>
      <c r="FKL134" s="141"/>
      <c r="FKM134" s="141"/>
      <c r="FKN134" s="141"/>
      <c r="FKO134" s="141"/>
      <c r="FKP134" s="141"/>
      <c r="FKQ134" s="141"/>
      <c r="FKR134" s="141"/>
      <c r="FKS134" s="141"/>
      <c r="FKT134" s="141"/>
      <c r="FKU134" s="141"/>
      <c r="FKV134" s="141"/>
      <c r="FKW134" s="141"/>
      <c r="FKX134" s="141"/>
      <c r="FKY134" s="141"/>
      <c r="FKZ134" s="141"/>
      <c r="FLA134" s="141"/>
      <c r="FLB134" s="141"/>
      <c r="FLC134" s="141"/>
      <c r="FLD134" s="141"/>
      <c r="FLE134" s="141"/>
      <c r="FLF134" s="141"/>
      <c r="FLG134" s="141"/>
      <c r="FLH134" s="141"/>
      <c r="FLI134" s="141"/>
      <c r="FLJ134" s="141"/>
      <c r="FLK134" s="141"/>
      <c r="FLL134" s="141"/>
      <c r="FLM134" s="141"/>
      <c r="FLN134" s="141"/>
      <c r="FLO134" s="141"/>
      <c r="FLP134" s="141"/>
      <c r="FLQ134" s="141"/>
      <c r="FLR134" s="141"/>
      <c r="FLS134" s="141"/>
      <c r="FLT134" s="141"/>
      <c r="FLU134" s="141"/>
      <c r="FLV134" s="141"/>
      <c r="FLW134" s="141"/>
      <c r="FLX134" s="141"/>
      <c r="FLY134" s="141"/>
      <c r="FLZ134" s="141"/>
      <c r="FMA134" s="141"/>
      <c r="FMB134" s="141"/>
      <c r="FMC134" s="141"/>
      <c r="FMD134" s="141"/>
      <c r="FME134" s="141"/>
      <c r="FMF134" s="141"/>
      <c r="FMG134" s="141"/>
      <c r="FMH134" s="141"/>
      <c r="FMI134" s="141"/>
      <c r="FMJ134" s="141"/>
      <c r="FMK134" s="141"/>
      <c r="FML134" s="141"/>
      <c r="FMM134" s="141"/>
      <c r="FMN134" s="141"/>
      <c r="FMO134" s="141"/>
      <c r="FMP134" s="141"/>
      <c r="FMQ134" s="141"/>
      <c r="FMR134" s="141"/>
      <c r="FMS134" s="141"/>
      <c r="FMT134" s="141"/>
      <c r="FMU134" s="141"/>
      <c r="FMV134" s="141"/>
      <c r="FMW134" s="141"/>
      <c r="FMX134" s="141"/>
      <c r="FMY134" s="141"/>
      <c r="FMZ134" s="141"/>
      <c r="FNA134" s="141"/>
      <c r="FNB134" s="141"/>
      <c r="FNC134" s="141"/>
      <c r="FND134" s="141"/>
      <c r="FNE134" s="141"/>
      <c r="FNF134" s="141"/>
      <c r="FNG134" s="141"/>
      <c r="FNH134" s="141"/>
      <c r="FNI134" s="141"/>
      <c r="FNJ134" s="141"/>
      <c r="FNK134" s="141"/>
      <c r="FNL134" s="141"/>
      <c r="FNM134" s="141"/>
      <c r="FNN134" s="141"/>
      <c r="FNO134" s="141"/>
      <c r="FNP134" s="141"/>
      <c r="FNQ134" s="141"/>
      <c r="FNR134" s="141"/>
      <c r="FNS134" s="141"/>
      <c r="FNT134" s="141"/>
      <c r="FNU134" s="141"/>
      <c r="FNV134" s="141"/>
      <c r="FNW134" s="141"/>
      <c r="FNX134" s="141"/>
      <c r="FNY134" s="141"/>
      <c r="FNZ134" s="141"/>
      <c r="FOA134" s="141"/>
      <c r="FOB134" s="141"/>
      <c r="FOC134" s="141"/>
      <c r="FOD134" s="141"/>
      <c r="FOE134" s="141"/>
      <c r="FOF134" s="141"/>
      <c r="FOG134" s="141"/>
      <c r="FOH134" s="141"/>
      <c r="FOI134" s="141"/>
      <c r="FOJ134" s="141"/>
      <c r="FOK134" s="141"/>
      <c r="FOL134" s="141"/>
      <c r="FOM134" s="141"/>
      <c r="FON134" s="141"/>
      <c r="FOO134" s="141"/>
      <c r="FOP134" s="141"/>
      <c r="FOQ134" s="141"/>
      <c r="FOR134" s="141"/>
      <c r="FOS134" s="141"/>
      <c r="FOT134" s="141"/>
      <c r="FOU134" s="141"/>
      <c r="FOV134" s="141"/>
      <c r="FOW134" s="141"/>
      <c r="FOX134" s="141"/>
      <c r="FOY134" s="141"/>
      <c r="FOZ134" s="141"/>
      <c r="FPA134" s="141"/>
      <c r="FPB134" s="141"/>
      <c r="FPC134" s="141"/>
      <c r="FPD134" s="141"/>
      <c r="FPE134" s="141"/>
      <c r="FPF134" s="141"/>
      <c r="FPG134" s="141"/>
      <c r="FPH134" s="141"/>
      <c r="FPI134" s="141"/>
      <c r="FPJ134" s="141"/>
      <c r="FPK134" s="141"/>
      <c r="FPL134" s="141"/>
      <c r="FPM134" s="141"/>
      <c r="FPN134" s="141"/>
      <c r="FPO134" s="141"/>
      <c r="FPP134" s="141"/>
      <c r="FPQ134" s="141"/>
      <c r="FPR134" s="141"/>
      <c r="FPS134" s="141"/>
      <c r="FPT134" s="141"/>
      <c r="FPU134" s="141"/>
      <c r="FPV134" s="141"/>
      <c r="FPW134" s="141"/>
      <c r="FPX134" s="141"/>
      <c r="FPY134" s="141"/>
      <c r="FPZ134" s="141"/>
      <c r="FQA134" s="141"/>
      <c r="FQB134" s="141"/>
      <c r="FQC134" s="141"/>
      <c r="FQD134" s="141"/>
      <c r="FQE134" s="141"/>
      <c r="FQF134" s="141"/>
      <c r="FQG134" s="141"/>
      <c r="FQH134" s="141"/>
      <c r="FQI134" s="141"/>
      <c r="FQJ134" s="141"/>
      <c r="FQK134" s="141"/>
      <c r="FQL134" s="141"/>
      <c r="FQM134" s="141"/>
      <c r="FQN134" s="141"/>
      <c r="FQO134" s="141"/>
      <c r="FQP134" s="141"/>
      <c r="FQQ134" s="141"/>
      <c r="FQR134" s="141"/>
      <c r="FQS134" s="141"/>
      <c r="FQT134" s="141"/>
      <c r="FQU134" s="141"/>
      <c r="FQV134" s="141"/>
      <c r="FQW134" s="141"/>
      <c r="FQX134" s="141"/>
      <c r="FQY134" s="141"/>
      <c r="FQZ134" s="141"/>
      <c r="FRA134" s="141"/>
      <c r="FRB134" s="141"/>
      <c r="FRC134" s="141"/>
      <c r="FRD134" s="141"/>
      <c r="FRE134" s="141"/>
      <c r="FRF134" s="141"/>
      <c r="FRG134" s="141"/>
      <c r="FRH134" s="141"/>
      <c r="FRI134" s="141"/>
      <c r="FRJ134" s="141"/>
      <c r="FRK134" s="141"/>
      <c r="FRL134" s="141"/>
      <c r="FRM134" s="141"/>
      <c r="FRN134" s="141"/>
      <c r="FRO134" s="141"/>
      <c r="FRP134" s="141"/>
      <c r="FRQ134" s="141"/>
      <c r="FRR134" s="141"/>
      <c r="FRS134" s="141"/>
      <c r="FRT134" s="141"/>
      <c r="FRU134" s="141"/>
      <c r="FRV134" s="141"/>
      <c r="FRW134" s="141"/>
      <c r="FRX134" s="141"/>
      <c r="FRY134" s="141"/>
      <c r="FRZ134" s="141"/>
      <c r="FSA134" s="141"/>
      <c r="FSB134" s="141"/>
      <c r="FSC134" s="141"/>
      <c r="FSD134" s="141"/>
      <c r="FSE134" s="141"/>
      <c r="FSF134" s="141"/>
      <c r="FSG134" s="141"/>
      <c r="FSH134" s="141"/>
      <c r="FSI134" s="141"/>
      <c r="FSJ134" s="141"/>
      <c r="FSK134" s="141"/>
      <c r="FSL134" s="141"/>
      <c r="FSM134" s="141"/>
      <c r="FSN134" s="141"/>
      <c r="FSO134" s="141"/>
      <c r="FSP134" s="141"/>
      <c r="FSQ134" s="141"/>
      <c r="FSR134" s="141"/>
      <c r="FSS134" s="141"/>
      <c r="FST134" s="141"/>
      <c r="FSU134" s="141"/>
      <c r="FSV134" s="141"/>
      <c r="FSW134" s="141"/>
      <c r="FSX134" s="141"/>
      <c r="FSY134" s="141"/>
      <c r="FSZ134" s="141"/>
      <c r="FTA134" s="141"/>
      <c r="FTB134" s="141"/>
      <c r="FTC134" s="141"/>
      <c r="FTD134" s="141"/>
      <c r="FTE134" s="141"/>
      <c r="FTF134" s="141"/>
      <c r="FTG134" s="141"/>
      <c r="FTH134" s="141"/>
      <c r="FTI134" s="141"/>
      <c r="FTJ134" s="141"/>
      <c r="FTK134" s="141"/>
      <c r="FTL134" s="141"/>
      <c r="FTM134" s="141"/>
      <c r="FTN134" s="141"/>
      <c r="FTO134" s="141"/>
      <c r="FTP134" s="141"/>
      <c r="FTQ134" s="141"/>
      <c r="FTR134" s="141"/>
      <c r="FTS134" s="141"/>
      <c r="FTT134" s="141"/>
      <c r="FTU134" s="141"/>
      <c r="FTV134" s="141"/>
      <c r="FTW134" s="141"/>
      <c r="FTX134" s="141"/>
      <c r="FTY134" s="141"/>
      <c r="FTZ134" s="141"/>
      <c r="FUA134" s="141"/>
      <c r="FUB134" s="141"/>
      <c r="FUC134" s="141"/>
      <c r="FUD134" s="141"/>
      <c r="FUE134" s="141"/>
      <c r="FUF134" s="141"/>
      <c r="FUG134" s="141"/>
      <c r="FUH134" s="141"/>
      <c r="FUI134" s="141"/>
      <c r="FUJ134" s="141"/>
      <c r="FUK134" s="141"/>
      <c r="FUL134" s="141"/>
      <c r="FUM134" s="141"/>
      <c r="FUN134" s="141"/>
      <c r="FUO134" s="141"/>
      <c r="FUP134" s="141"/>
      <c r="FUQ134" s="141"/>
      <c r="FUR134" s="141"/>
      <c r="FUS134" s="141"/>
      <c r="FUT134" s="141"/>
      <c r="FUU134" s="141"/>
      <c r="FUV134" s="141"/>
      <c r="FUW134" s="141"/>
      <c r="FUX134" s="141"/>
      <c r="FUY134" s="141"/>
      <c r="FUZ134" s="141"/>
      <c r="FVA134" s="141"/>
      <c r="FVB134" s="141"/>
      <c r="FVC134" s="141"/>
      <c r="FVD134" s="141"/>
      <c r="FVE134" s="141"/>
      <c r="FVF134" s="141"/>
      <c r="FVG134" s="141"/>
      <c r="FVH134" s="141"/>
      <c r="FVI134" s="141"/>
      <c r="FVJ134" s="141"/>
      <c r="FVK134" s="141"/>
      <c r="FVL134" s="141"/>
      <c r="FVM134" s="141"/>
      <c r="FVN134" s="141"/>
      <c r="FVO134" s="141"/>
      <c r="FVP134" s="141"/>
      <c r="FVQ134" s="141"/>
      <c r="FVR134" s="141"/>
      <c r="FVS134" s="141"/>
      <c r="FVT134" s="141"/>
      <c r="FVU134" s="141"/>
      <c r="FVV134" s="141"/>
      <c r="FVW134" s="141"/>
      <c r="FVX134" s="141"/>
      <c r="FVY134" s="141"/>
      <c r="FVZ134" s="141"/>
      <c r="FWA134" s="141"/>
      <c r="FWB134" s="141"/>
      <c r="FWC134" s="141"/>
      <c r="FWD134" s="141"/>
      <c r="FWE134" s="141"/>
      <c r="FWF134" s="141"/>
      <c r="FWG134" s="141"/>
      <c r="FWH134" s="141"/>
      <c r="FWI134" s="141"/>
      <c r="FWJ134" s="141"/>
      <c r="FWK134" s="141"/>
      <c r="FWL134" s="141"/>
      <c r="FWM134" s="141"/>
      <c r="FWN134" s="141"/>
      <c r="FWO134" s="141"/>
      <c r="FWP134" s="141"/>
      <c r="FWQ134" s="141"/>
      <c r="FWR134" s="141"/>
      <c r="FWS134" s="141"/>
      <c r="FWT134" s="141"/>
      <c r="FWU134" s="141"/>
      <c r="FWV134" s="141"/>
      <c r="FWW134" s="141"/>
      <c r="FWX134" s="141"/>
      <c r="FWY134" s="141"/>
      <c r="FWZ134" s="141"/>
      <c r="FXA134" s="141"/>
      <c r="FXB134" s="141"/>
      <c r="FXC134" s="141"/>
      <c r="FXD134" s="141"/>
      <c r="FXE134" s="141"/>
      <c r="FXF134" s="141"/>
      <c r="FXG134" s="141"/>
      <c r="FXH134" s="141"/>
      <c r="FXI134" s="141"/>
      <c r="FXJ134" s="141"/>
      <c r="FXK134" s="141"/>
      <c r="FXL134" s="141"/>
      <c r="FXM134" s="141"/>
      <c r="FXN134" s="141"/>
      <c r="FXO134" s="141"/>
      <c r="FXP134" s="141"/>
      <c r="FXQ134" s="141"/>
      <c r="FXR134" s="141"/>
      <c r="FXS134" s="141"/>
      <c r="FXT134" s="141"/>
      <c r="FXU134" s="141"/>
      <c r="FXV134" s="141"/>
      <c r="FXW134" s="141"/>
      <c r="FXX134" s="141"/>
      <c r="FXY134" s="141"/>
      <c r="FXZ134" s="141"/>
      <c r="FYA134" s="141"/>
      <c r="FYB134" s="141"/>
      <c r="FYC134" s="141"/>
      <c r="FYD134" s="141"/>
      <c r="FYE134" s="141"/>
      <c r="FYF134" s="141"/>
      <c r="FYG134" s="141"/>
      <c r="FYH134" s="141"/>
      <c r="FYI134" s="141"/>
      <c r="FYJ134" s="141"/>
      <c r="FYK134" s="141"/>
      <c r="FYL134" s="141"/>
      <c r="FYM134" s="141"/>
      <c r="FYN134" s="141"/>
      <c r="FYO134" s="141"/>
      <c r="FYP134" s="141"/>
      <c r="FYQ134" s="141"/>
      <c r="FYR134" s="141"/>
      <c r="FYS134" s="141"/>
      <c r="FYT134" s="141"/>
      <c r="FYU134" s="141"/>
      <c r="FYV134" s="141"/>
      <c r="FYW134" s="141"/>
      <c r="FYX134" s="141"/>
      <c r="FYY134" s="141"/>
      <c r="FYZ134" s="141"/>
      <c r="FZA134" s="141"/>
      <c r="FZB134" s="141"/>
      <c r="FZC134" s="141"/>
      <c r="FZD134" s="141"/>
      <c r="FZE134" s="141"/>
      <c r="FZF134" s="141"/>
      <c r="FZG134" s="141"/>
      <c r="FZH134" s="141"/>
      <c r="FZI134" s="141"/>
      <c r="FZJ134" s="141"/>
      <c r="FZK134" s="141"/>
      <c r="FZL134" s="141"/>
      <c r="FZM134" s="141"/>
      <c r="FZN134" s="141"/>
      <c r="FZO134" s="141"/>
      <c r="FZP134" s="141"/>
      <c r="FZQ134" s="141"/>
      <c r="FZR134" s="141"/>
      <c r="FZS134" s="141"/>
      <c r="FZT134" s="141"/>
      <c r="FZU134" s="141"/>
      <c r="FZV134" s="141"/>
      <c r="FZW134" s="141"/>
      <c r="FZX134" s="141"/>
      <c r="FZY134" s="141"/>
      <c r="FZZ134" s="141"/>
      <c r="GAA134" s="141"/>
      <c r="GAB134" s="141"/>
      <c r="GAC134" s="141"/>
      <c r="GAD134" s="141"/>
      <c r="GAE134" s="141"/>
      <c r="GAF134" s="141"/>
      <c r="GAG134" s="141"/>
      <c r="GAH134" s="141"/>
      <c r="GAI134" s="141"/>
      <c r="GAJ134" s="141"/>
      <c r="GAK134" s="141"/>
      <c r="GAL134" s="141"/>
      <c r="GAM134" s="141"/>
      <c r="GAN134" s="141"/>
      <c r="GAO134" s="141"/>
      <c r="GAP134" s="141"/>
      <c r="GAQ134" s="141"/>
      <c r="GAR134" s="141"/>
      <c r="GAS134" s="141"/>
      <c r="GAT134" s="141"/>
      <c r="GAU134" s="141"/>
      <c r="GAV134" s="141"/>
      <c r="GAW134" s="141"/>
      <c r="GAX134" s="141"/>
      <c r="GAY134" s="141"/>
      <c r="GAZ134" s="141"/>
      <c r="GBA134" s="141"/>
      <c r="GBB134" s="141"/>
      <c r="GBC134" s="141"/>
      <c r="GBD134" s="141"/>
      <c r="GBE134" s="141"/>
      <c r="GBF134" s="141"/>
      <c r="GBG134" s="141"/>
      <c r="GBH134" s="141"/>
      <c r="GBI134" s="141"/>
      <c r="GBJ134" s="141"/>
      <c r="GBK134" s="141"/>
      <c r="GBL134" s="141"/>
      <c r="GBM134" s="141"/>
      <c r="GBN134" s="141"/>
      <c r="GBO134" s="141"/>
      <c r="GBP134" s="141"/>
      <c r="GBQ134" s="141"/>
      <c r="GBR134" s="141"/>
      <c r="GBS134" s="141"/>
      <c r="GBT134" s="141"/>
      <c r="GBU134" s="141"/>
      <c r="GBV134" s="141"/>
      <c r="GBW134" s="141"/>
      <c r="GBX134" s="141"/>
      <c r="GBY134" s="141"/>
      <c r="GBZ134" s="141"/>
      <c r="GCA134" s="141"/>
      <c r="GCB134" s="141"/>
      <c r="GCC134" s="141"/>
      <c r="GCD134" s="141"/>
      <c r="GCE134" s="141"/>
      <c r="GCF134" s="141"/>
      <c r="GCG134" s="141"/>
      <c r="GCH134" s="141"/>
      <c r="GCI134" s="141"/>
      <c r="GCJ134" s="141"/>
      <c r="GCK134" s="141"/>
      <c r="GCL134" s="141"/>
      <c r="GCM134" s="141"/>
      <c r="GCN134" s="141"/>
      <c r="GCO134" s="141"/>
      <c r="GCP134" s="141"/>
      <c r="GCQ134" s="141"/>
      <c r="GCR134" s="141"/>
      <c r="GCS134" s="141"/>
      <c r="GCT134" s="141"/>
      <c r="GCU134" s="141"/>
      <c r="GCV134" s="141"/>
      <c r="GCW134" s="141"/>
      <c r="GCX134" s="141"/>
      <c r="GCY134" s="141"/>
      <c r="GCZ134" s="141"/>
      <c r="GDA134" s="141"/>
      <c r="GDB134" s="141"/>
      <c r="GDC134" s="141"/>
      <c r="GDD134" s="141"/>
      <c r="GDE134" s="141"/>
      <c r="GDF134" s="141"/>
      <c r="GDG134" s="141"/>
      <c r="GDH134" s="141"/>
      <c r="GDI134" s="141"/>
      <c r="GDJ134" s="141"/>
      <c r="GDK134" s="141"/>
      <c r="GDL134" s="141"/>
      <c r="GDM134" s="141"/>
      <c r="GDN134" s="141"/>
      <c r="GDO134" s="141"/>
      <c r="GDP134" s="141"/>
      <c r="GDQ134" s="141"/>
      <c r="GDR134" s="141"/>
      <c r="GDS134" s="141"/>
      <c r="GDT134" s="141"/>
      <c r="GDU134" s="141"/>
      <c r="GDV134" s="141"/>
      <c r="GDW134" s="141"/>
      <c r="GDX134" s="141"/>
      <c r="GDY134" s="141"/>
      <c r="GDZ134" s="141"/>
      <c r="GEA134" s="141"/>
      <c r="GEB134" s="141"/>
      <c r="GEC134" s="141"/>
      <c r="GED134" s="141"/>
      <c r="GEE134" s="141"/>
      <c r="GEF134" s="141"/>
      <c r="GEG134" s="141"/>
      <c r="GEH134" s="141"/>
      <c r="GEI134" s="141"/>
      <c r="GEJ134" s="141"/>
      <c r="GEK134" s="141"/>
      <c r="GEL134" s="141"/>
      <c r="GEM134" s="141"/>
      <c r="GEN134" s="141"/>
      <c r="GEO134" s="141"/>
      <c r="GEP134" s="141"/>
      <c r="GEQ134" s="141"/>
      <c r="GER134" s="141"/>
      <c r="GES134" s="141"/>
      <c r="GET134" s="141"/>
      <c r="GEU134" s="141"/>
      <c r="GEV134" s="141"/>
      <c r="GEW134" s="141"/>
      <c r="GEX134" s="141"/>
      <c r="GEY134" s="141"/>
      <c r="GEZ134" s="141"/>
      <c r="GFA134" s="141"/>
      <c r="GFB134" s="141"/>
      <c r="GFC134" s="141"/>
      <c r="GFD134" s="141"/>
      <c r="GFE134" s="141"/>
      <c r="GFF134" s="141"/>
      <c r="GFG134" s="141"/>
      <c r="GFH134" s="141"/>
      <c r="GFI134" s="141"/>
      <c r="GFJ134" s="141"/>
      <c r="GFK134" s="141"/>
      <c r="GFL134" s="141"/>
      <c r="GFM134" s="141"/>
      <c r="GFN134" s="141"/>
      <c r="GFO134" s="141"/>
      <c r="GFP134" s="141"/>
      <c r="GFQ134" s="141"/>
      <c r="GFR134" s="141"/>
      <c r="GFS134" s="141"/>
      <c r="GFT134" s="141"/>
      <c r="GFU134" s="141"/>
      <c r="GFV134" s="141"/>
      <c r="GFW134" s="141"/>
      <c r="GFX134" s="141"/>
      <c r="GFY134" s="141"/>
      <c r="GFZ134" s="141"/>
      <c r="GGA134" s="141"/>
      <c r="GGB134" s="141"/>
      <c r="GGC134" s="141"/>
      <c r="GGD134" s="141"/>
      <c r="GGE134" s="141"/>
      <c r="GGF134" s="141"/>
      <c r="GGG134" s="141"/>
      <c r="GGH134" s="141"/>
      <c r="GGI134" s="141"/>
      <c r="GGJ134" s="141"/>
      <c r="GGK134" s="141"/>
      <c r="GGL134" s="141"/>
      <c r="GGM134" s="141"/>
      <c r="GGN134" s="141"/>
      <c r="GGO134" s="141"/>
      <c r="GGP134" s="141"/>
      <c r="GGQ134" s="141"/>
      <c r="GGR134" s="141"/>
      <c r="GGS134" s="141"/>
      <c r="GGT134" s="141"/>
      <c r="GGU134" s="141"/>
      <c r="GGV134" s="141"/>
      <c r="GGW134" s="141"/>
      <c r="GGX134" s="141"/>
      <c r="GGY134" s="141"/>
      <c r="GGZ134" s="141"/>
      <c r="GHA134" s="141"/>
      <c r="GHB134" s="141"/>
      <c r="GHC134" s="141"/>
      <c r="GHD134" s="141"/>
      <c r="GHE134" s="141"/>
      <c r="GHF134" s="141"/>
      <c r="GHG134" s="141"/>
      <c r="GHH134" s="141"/>
      <c r="GHI134" s="141"/>
      <c r="GHJ134" s="141"/>
      <c r="GHK134" s="141"/>
      <c r="GHL134" s="141"/>
      <c r="GHM134" s="141"/>
      <c r="GHN134" s="141"/>
      <c r="GHO134" s="141"/>
      <c r="GHP134" s="141"/>
      <c r="GHQ134" s="141"/>
      <c r="GHR134" s="141"/>
      <c r="GHS134" s="141"/>
      <c r="GHT134" s="141"/>
      <c r="GHU134" s="141"/>
      <c r="GHV134" s="141"/>
      <c r="GHW134" s="141"/>
      <c r="GHX134" s="141"/>
      <c r="GHY134" s="141"/>
      <c r="GHZ134" s="141"/>
      <c r="GIA134" s="141"/>
      <c r="GIB134" s="141"/>
      <c r="GIC134" s="141"/>
      <c r="GID134" s="141"/>
      <c r="GIE134" s="141"/>
      <c r="GIF134" s="141"/>
      <c r="GIG134" s="141"/>
      <c r="GIH134" s="141"/>
      <c r="GII134" s="141"/>
      <c r="GIJ134" s="141"/>
      <c r="GIK134" s="141"/>
      <c r="GIL134" s="141"/>
      <c r="GIM134" s="141"/>
      <c r="GIN134" s="141"/>
      <c r="GIO134" s="141"/>
      <c r="GIP134" s="141"/>
      <c r="GIQ134" s="141"/>
      <c r="GIR134" s="141"/>
      <c r="GIS134" s="141"/>
      <c r="GIT134" s="141"/>
      <c r="GIU134" s="141"/>
      <c r="GIV134" s="141"/>
      <c r="GIW134" s="141"/>
      <c r="GIX134" s="141"/>
      <c r="GIY134" s="141"/>
      <c r="GIZ134" s="141"/>
      <c r="GJA134" s="141"/>
      <c r="GJB134" s="141"/>
      <c r="GJC134" s="141"/>
      <c r="GJD134" s="141"/>
      <c r="GJE134" s="141"/>
      <c r="GJF134" s="141"/>
      <c r="GJG134" s="141"/>
      <c r="GJH134" s="141"/>
      <c r="GJI134" s="141"/>
      <c r="GJJ134" s="141"/>
      <c r="GJK134" s="141"/>
      <c r="GJL134" s="141"/>
      <c r="GJM134" s="141"/>
      <c r="GJN134" s="141"/>
      <c r="GJO134" s="141"/>
      <c r="GJP134" s="141"/>
      <c r="GJQ134" s="141"/>
      <c r="GJR134" s="141"/>
      <c r="GJS134" s="141"/>
      <c r="GJT134" s="141"/>
      <c r="GJU134" s="141"/>
      <c r="GJV134" s="141"/>
      <c r="GJW134" s="141"/>
      <c r="GJX134" s="141"/>
      <c r="GJY134" s="141"/>
      <c r="GJZ134" s="141"/>
      <c r="GKA134" s="141"/>
      <c r="GKB134" s="141"/>
      <c r="GKC134" s="141"/>
      <c r="GKD134" s="141"/>
      <c r="GKE134" s="141"/>
      <c r="GKF134" s="141"/>
      <c r="GKG134" s="141"/>
      <c r="GKH134" s="141"/>
      <c r="GKI134" s="141"/>
      <c r="GKJ134" s="141"/>
      <c r="GKK134" s="141"/>
      <c r="GKL134" s="141"/>
      <c r="GKM134" s="141"/>
      <c r="GKN134" s="141"/>
      <c r="GKO134" s="141"/>
      <c r="GKP134" s="141"/>
      <c r="GKQ134" s="141"/>
      <c r="GKR134" s="141"/>
      <c r="GKS134" s="141"/>
      <c r="GKT134" s="141"/>
      <c r="GKU134" s="141"/>
      <c r="GKV134" s="141"/>
      <c r="GKW134" s="141"/>
      <c r="GKX134" s="141"/>
      <c r="GKY134" s="141"/>
      <c r="GKZ134" s="141"/>
      <c r="GLA134" s="141"/>
      <c r="GLB134" s="141"/>
      <c r="GLC134" s="141"/>
      <c r="GLD134" s="141"/>
      <c r="GLE134" s="141"/>
      <c r="GLF134" s="141"/>
      <c r="GLG134" s="141"/>
      <c r="GLH134" s="141"/>
      <c r="GLI134" s="141"/>
      <c r="GLJ134" s="141"/>
      <c r="GLK134" s="141"/>
      <c r="GLL134" s="141"/>
      <c r="GLM134" s="141"/>
      <c r="GLN134" s="141"/>
      <c r="GLO134" s="141"/>
      <c r="GLP134" s="141"/>
      <c r="GLQ134" s="141"/>
      <c r="GLR134" s="141"/>
      <c r="GLS134" s="141"/>
      <c r="GLT134" s="141"/>
      <c r="GLU134" s="141"/>
      <c r="GLV134" s="141"/>
      <c r="GLW134" s="141"/>
      <c r="GLX134" s="141"/>
      <c r="GLY134" s="141"/>
      <c r="GLZ134" s="141"/>
      <c r="GMA134" s="141"/>
      <c r="GMB134" s="141"/>
      <c r="GMC134" s="141"/>
      <c r="GMD134" s="141"/>
      <c r="GME134" s="141"/>
      <c r="GMF134" s="141"/>
      <c r="GMG134" s="141"/>
      <c r="GMH134" s="141"/>
      <c r="GMI134" s="141"/>
      <c r="GMJ134" s="141"/>
      <c r="GMK134" s="141"/>
      <c r="GML134" s="141"/>
      <c r="GMM134" s="141"/>
      <c r="GMN134" s="141"/>
      <c r="GMO134" s="141"/>
      <c r="GMP134" s="141"/>
      <c r="GMQ134" s="141"/>
      <c r="GMR134" s="141"/>
      <c r="GMS134" s="141"/>
      <c r="GMT134" s="141"/>
      <c r="GMU134" s="141"/>
      <c r="GMV134" s="141"/>
      <c r="GMW134" s="141"/>
      <c r="GMX134" s="141"/>
      <c r="GMY134" s="141"/>
      <c r="GMZ134" s="141"/>
      <c r="GNA134" s="141"/>
      <c r="GNB134" s="141"/>
      <c r="GNC134" s="141"/>
      <c r="GND134" s="141"/>
      <c r="GNE134" s="141"/>
      <c r="GNF134" s="141"/>
      <c r="GNG134" s="141"/>
      <c r="GNH134" s="141"/>
      <c r="GNI134" s="141"/>
      <c r="GNJ134" s="141"/>
      <c r="GNK134" s="141"/>
      <c r="GNL134" s="141"/>
      <c r="GNM134" s="141"/>
      <c r="GNN134" s="141"/>
      <c r="GNO134" s="141"/>
      <c r="GNP134" s="141"/>
      <c r="GNQ134" s="141"/>
      <c r="GNR134" s="141"/>
      <c r="GNS134" s="141"/>
      <c r="GNT134" s="141"/>
      <c r="GNU134" s="141"/>
      <c r="GNV134" s="141"/>
      <c r="GNW134" s="141"/>
      <c r="GNX134" s="141"/>
      <c r="GNY134" s="141"/>
      <c r="GNZ134" s="141"/>
      <c r="GOA134" s="141"/>
      <c r="GOB134" s="141"/>
      <c r="GOC134" s="141"/>
      <c r="GOD134" s="141"/>
      <c r="GOE134" s="141"/>
      <c r="GOF134" s="141"/>
      <c r="GOG134" s="141"/>
      <c r="GOH134" s="141"/>
      <c r="GOI134" s="141"/>
      <c r="GOJ134" s="141"/>
      <c r="GOK134" s="141"/>
      <c r="GOL134" s="141"/>
      <c r="GOM134" s="141"/>
      <c r="GON134" s="141"/>
      <c r="GOO134" s="141"/>
      <c r="GOP134" s="141"/>
      <c r="GOQ134" s="141"/>
      <c r="GOR134" s="141"/>
      <c r="GOS134" s="141"/>
      <c r="GOT134" s="141"/>
      <c r="GOU134" s="141"/>
      <c r="GOV134" s="141"/>
      <c r="GOW134" s="141"/>
      <c r="GOX134" s="141"/>
      <c r="GOY134" s="141"/>
      <c r="GOZ134" s="141"/>
      <c r="GPA134" s="141"/>
      <c r="GPB134" s="141"/>
      <c r="GPC134" s="141"/>
      <c r="GPD134" s="141"/>
      <c r="GPE134" s="141"/>
      <c r="GPF134" s="141"/>
      <c r="GPG134" s="141"/>
      <c r="GPH134" s="141"/>
      <c r="GPI134" s="141"/>
      <c r="GPJ134" s="141"/>
      <c r="GPK134" s="141"/>
      <c r="GPL134" s="141"/>
      <c r="GPM134" s="141"/>
      <c r="GPN134" s="141"/>
      <c r="GPO134" s="141"/>
      <c r="GPP134" s="141"/>
      <c r="GPQ134" s="141"/>
      <c r="GPR134" s="141"/>
      <c r="GPS134" s="141"/>
      <c r="GPT134" s="141"/>
      <c r="GPU134" s="141"/>
      <c r="GPV134" s="141"/>
      <c r="GPW134" s="141"/>
      <c r="GPX134" s="141"/>
      <c r="GPY134" s="141"/>
      <c r="GPZ134" s="141"/>
      <c r="GQA134" s="141"/>
      <c r="GQB134" s="141"/>
      <c r="GQC134" s="141"/>
      <c r="GQD134" s="141"/>
      <c r="GQE134" s="141"/>
      <c r="GQF134" s="141"/>
      <c r="GQG134" s="141"/>
      <c r="GQH134" s="141"/>
      <c r="GQI134" s="141"/>
      <c r="GQJ134" s="141"/>
      <c r="GQK134" s="141"/>
      <c r="GQL134" s="141"/>
      <c r="GQM134" s="141"/>
      <c r="GQN134" s="141"/>
      <c r="GQO134" s="141"/>
      <c r="GQP134" s="141"/>
      <c r="GQQ134" s="141"/>
      <c r="GQR134" s="141"/>
      <c r="GQS134" s="141"/>
      <c r="GQT134" s="141"/>
      <c r="GQU134" s="141"/>
      <c r="GQV134" s="141"/>
      <c r="GQW134" s="141"/>
      <c r="GQX134" s="141"/>
      <c r="GQY134" s="141"/>
      <c r="GQZ134" s="141"/>
      <c r="GRA134" s="141"/>
      <c r="GRB134" s="141"/>
      <c r="GRC134" s="141"/>
      <c r="GRD134" s="141"/>
      <c r="GRE134" s="141"/>
      <c r="GRF134" s="141"/>
      <c r="GRG134" s="141"/>
      <c r="GRH134" s="141"/>
      <c r="GRI134" s="141"/>
      <c r="GRJ134" s="141"/>
      <c r="GRK134" s="141"/>
      <c r="GRL134" s="141"/>
      <c r="GRM134" s="141"/>
      <c r="GRN134" s="141"/>
      <c r="GRO134" s="141"/>
      <c r="GRP134" s="141"/>
      <c r="GRQ134" s="141"/>
      <c r="GRR134" s="141"/>
      <c r="GRS134" s="141"/>
      <c r="GRT134" s="141"/>
      <c r="GRU134" s="141"/>
      <c r="GRV134" s="141"/>
      <c r="GRW134" s="141"/>
      <c r="GRX134" s="141"/>
      <c r="GRY134" s="141"/>
      <c r="GRZ134" s="141"/>
      <c r="GSA134" s="141"/>
      <c r="GSB134" s="141"/>
      <c r="GSC134" s="141"/>
      <c r="GSD134" s="141"/>
      <c r="GSE134" s="141"/>
      <c r="GSF134" s="141"/>
      <c r="GSG134" s="141"/>
      <c r="GSH134" s="141"/>
      <c r="GSI134" s="141"/>
      <c r="GSJ134" s="141"/>
      <c r="GSK134" s="141"/>
      <c r="GSL134" s="141"/>
      <c r="GSM134" s="141"/>
      <c r="GSN134" s="141"/>
      <c r="GSO134" s="141"/>
      <c r="GSP134" s="141"/>
      <c r="GSQ134" s="141"/>
      <c r="GSR134" s="141"/>
      <c r="GSS134" s="141"/>
      <c r="GST134" s="141"/>
      <c r="GSU134" s="141"/>
      <c r="GSV134" s="141"/>
      <c r="GSW134" s="141"/>
      <c r="GSX134" s="141"/>
      <c r="GSY134" s="141"/>
      <c r="GSZ134" s="141"/>
      <c r="GTA134" s="141"/>
      <c r="GTB134" s="141"/>
      <c r="GTC134" s="141"/>
      <c r="GTD134" s="141"/>
      <c r="GTE134" s="141"/>
      <c r="GTF134" s="141"/>
      <c r="GTG134" s="141"/>
      <c r="GTH134" s="141"/>
      <c r="GTI134" s="141"/>
      <c r="GTJ134" s="141"/>
      <c r="GTK134" s="141"/>
      <c r="GTL134" s="141"/>
      <c r="GTM134" s="141"/>
      <c r="GTN134" s="141"/>
      <c r="GTO134" s="141"/>
      <c r="GTP134" s="141"/>
      <c r="GTQ134" s="141"/>
      <c r="GTR134" s="141"/>
      <c r="GTS134" s="141"/>
      <c r="GTT134" s="141"/>
      <c r="GTU134" s="141"/>
      <c r="GTV134" s="141"/>
      <c r="GTW134" s="141"/>
      <c r="GTX134" s="141"/>
      <c r="GTY134" s="141"/>
      <c r="GTZ134" s="141"/>
      <c r="GUA134" s="141"/>
      <c r="GUB134" s="141"/>
      <c r="GUC134" s="141"/>
      <c r="GUD134" s="141"/>
      <c r="GUE134" s="141"/>
      <c r="GUF134" s="141"/>
      <c r="GUG134" s="141"/>
      <c r="GUH134" s="141"/>
      <c r="GUI134" s="141"/>
      <c r="GUJ134" s="141"/>
      <c r="GUK134" s="141"/>
      <c r="GUL134" s="141"/>
      <c r="GUM134" s="141"/>
      <c r="GUN134" s="141"/>
      <c r="GUO134" s="141"/>
      <c r="GUP134" s="141"/>
      <c r="GUQ134" s="141"/>
      <c r="GUR134" s="141"/>
      <c r="GUS134" s="141"/>
      <c r="GUT134" s="141"/>
      <c r="GUU134" s="141"/>
      <c r="GUV134" s="141"/>
      <c r="GUW134" s="141"/>
      <c r="GUX134" s="141"/>
      <c r="GUY134" s="141"/>
      <c r="GUZ134" s="141"/>
      <c r="GVA134" s="141"/>
      <c r="GVB134" s="141"/>
      <c r="GVC134" s="141"/>
      <c r="GVD134" s="141"/>
      <c r="GVE134" s="141"/>
      <c r="GVF134" s="141"/>
      <c r="GVG134" s="141"/>
      <c r="GVH134" s="141"/>
      <c r="GVI134" s="141"/>
      <c r="GVJ134" s="141"/>
      <c r="GVK134" s="141"/>
      <c r="GVL134" s="141"/>
      <c r="GVM134" s="141"/>
      <c r="GVN134" s="141"/>
      <c r="GVO134" s="141"/>
      <c r="GVP134" s="141"/>
      <c r="GVQ134" s="141"/>
      <c r="GVR134" s="141"/>
      <c r="GVS134" s="141"/>
      <c r="GVT134" s="141"/>
      <c r="GVU134" s="141"/>
      <c r="GVV134" s="141"/>
      <c r="GVW134" s="141"/>
      <c r="GVX134" s="141"/>
      <c r="GVY134" s="141"/>
      <c r="GVZ134" s="141"/>
      <c r="GWA134" s="141"/>
      <c r="GWB134" s="141"/>
      <c r="GWC134" s="141"/>
      <c r="GWD134" s="141"/>
      <c r="GWE134" s="141"/>
      <c r="GWF134" s="141"/>
      <c r="GWG134" s="141"/>
      <c r="GWH134" s="141"/>
      <c r="GWI134" s="141"/>
      <c r="GWJ134" s="141"/>
      <c r="GWK134" s="141"/>
      <c r="GWL134" s="141"/>
      <c r="GWM134" s="141"/>
      <c r="GWN134" s="141"/>
      <c r="GWO134" s="141"/>
      <c r="GWP134" s="141"/>
      <c r="GWQ134" s="141"/>
      <c r="GWR134" s="141"/>
      <c r="GWS134" s="141"/>
      <c r="GWT134" s="141"/>
      <c r="GWU134" s="141"/>
      <c r="GWV134" s="141"/>
      <c r="GWW134" s="141"/>
      <c r="GWX134" s="141"/>
      <c r="GWY134" s="141"/>
      <c r="GWZ134" s="141"/>
      <c r="GXA134" s="141"/>
      <c r="GXB134" s="141"/>
      <c r="GXC134" s="141"/>
      <c r="GXD134" s="141"/>
      <c r="GXE134" s="141"/>
      <c r="GXF134" s="141"/>
      <c r="GXG134" s="141"/>
      <c r="GXH134" s="141"/>
      <c r="GXI134" s="141"/>
      <c r="GXJ134" s="141"/>
      <c r="GXK134" s="141"/>
      <c r="GXL134" s="141"/>
      <c r="GXM134" s="141"/>
      <c r="GXN134" s="141"/>
      <c r="GXO134" s="141"/>
      <c r="GXP134" s="141"/>
      <c r="GXQ134" s="141"/>
      <c r="GXR134" s="141"/>
      <c r="GXS134" s="141"/>
      <c r="GXT134" s="141"/>
      <c r="GXU134" s="141"/>
      <c r="GXV134" s="141"/>
      <c r="GXW134" s="141"/>
      <c r="GXX134" s="141"/>
      <c r="GXY134" s="141"/>
      <c r="GXZ134" s="141"/>
      <c r="GYA134" s="141"/>
      <c r="GYB134" s="141"/>
      <c r="GYC134" s="141"/>
      <c r="GYD134" s="141"/>
      <c r="GYE134" s="141"/>
      <c r="GYF134" s="141"/>
      <c r="GYG134" s="141"/>
      <c r="GYH134" s="141"/>
      <c r="GYI134" s="141"/>
      <c r="GYJ134" s="141"/>
      <c r="GYK134" s="141"/>
      <c r="GYL134" s="141"/>
      <c r="GYM134" s="141"/>
      <c r="GYN134" s="141"/>
      <c r="GYO134" s="141"/>
      <c r="GYP134" s="141"/>
      <c r="GYQ134" s="141"/>
      <c r="GYR134" s="141"/>
      <c r="GYS134" s="141"/>
      <c r="GYT134" s="141"/>
      <c r="GYU134" s="141"/>
      <c r="GYV134" s="141"/>
      <c r="GYW134" s="141"/>
      <c r="GYX134" s="141"/>
      <c r="GYY134" s="141"/>
      <c r="GYZ134" s="141"/>
      <c r="GZA134" s="141"/>
      <c r="GZB134" s="141"/>
      <c r="GZC134" s="141"/>
      <c r="GZD134" s="141"/>
      <c r="GZE134" s="141"/>
      <c r="GZF134" s="141"/>
      <c r="GZG134" s="141"/>
      <c r="GZH134" s="141"/>
      <c r="GZI134" s="141"/>
      <c r="GZJ134" s="141"/>
      <c r="GZK134" s="141"/>
      <c r="GZL134" s="141"/>
      <c r="GZM134" s="141"/>
      <c r="GZN134" s="141"/>
      <c r="GZO134" s="141"/>
      <c r="GZP134" s="141"/>
      <c r="GZQ134" s="141"/>
      <c r="GZR134" s="141"/>
      <c r="GZS134" s="141"/>
      <c r="GZT134" s="141"/>
      <c r="GZU134" s="141"/>
      <c r="GZV134" s="141"/>
      <c r="GZW134" s="141"/>
      <c r="GZX134" s="141"/>
      <c r="GZY134" s="141"/>
      <c r="GZZ134" s="141"/>
      <c r="HAA134" s="141"/>
      <c r="HAB134" s="141"/>
      <c r="HAC134" s="141"/>
      <c r="HAD134" s="141"/>
      <c r="HAE134" s="141"/>
      <c r="HAF134" s="141"/>
      <c r="HAG134" s="141"/>
      <c r="HAH134" s="141"/>
      <c r="HAI134" s="141"/>
      <c r="HAJ134" s="141"/>
      <c r="HAK134" s="141"/>
      <c r="HAL134" s="141"/>
      <c r="HAM134" s="141"/>
      <c r="HAN134" s="141"/>
      <c r="HAO134" s="141"/>
      <c r="HAP134" s="141"/>
      <c r="HAQ134" s="141"/>
      <c r="HAR134" s="141"/>
      <c r="HAS134" s="141"/>
      <c r="HAT134" s="141"/>
      <c r="HAU134" s="141"/>
      <c r="HAV134" s="141"/>
      <c r="HAW134" s="141"/>
      <c r="HAX134" s="141"/>
      <c r="HAY134" s="141"/>
      <c r="HAZ134" s="141"/>
      <c r="HBA134" s="141"/>
      <c r="HBB134" s="141"/>
      <c r="HBC134" s="141"/>
      <c r="HBD134" s="141"/>
      <c r="HBE134" s="141"/>
      <c r="HBF134" s="141"/>
      <c r="HBG134" s="141"/>
      <c r="HBH134" s="141"/>
      <c r="HBI134" s="141"/>
      <c r="HBJ134" s="141"/>
      <c r="HBK134" s="141"/>
      <c r="HBL134" s="141"/>
      <c r="HBM134" s="141"/>
      <c r="HBN134" s="141"/>
      <c r="HBO134" s="141"/>
      <c r="HBP134" s="141"/>
      <c r="HBQ134" s="141"/>
      <c r="HBR134" s="141"/>
      <c r="HBS134" s="141"/>
      <c r="HBT134" s="141"/>
      <c r="HBU134" s="141"/>
      <c r="HBV134" s="141"/>
      <c r="HBW134" s="141"/>
      <c r="HBX134" s="141"/>
      <c r="HBY134" s="141"/>
      <c r="HBZ134" s="141"/>
      <c r="HCA134" s="141"/>
      <c r="HCB134" s="141"/>
      <c r="HCC134" s="141"/>
      <c r="HCD134" s="141"/>
      <c r="HCE134" s="141"/>
      <c r="HCF134" s="141"/>
      <c r="HCG134" s="141"/>
      <c r="HCH134" s="141"/>
      <c r="HCI134" s="141"/>
      <c r="HCJ134" s="141"/>
      <c r="HCK134" s="141"/>
      <c r="HCL134" s="141"/>
      <c r="HCM134" s="141"/>
      <c r="HCN134" s="141"/>
      <c r="HCO134" s="141"/>
      <c r="HCP134" s="141"/>
      <c r="HCQ134" s="141"/>
      <c r="HCR134" s="141"/>
      <c r="HCS134" s="141"/>
      <c r="HCT134" s="141"/>
      <c r="HCU134" s="141"/>
      <c r="HCV134" s="141"/>
      <c r="HCW134" s="141"/>
      <c r="HCX134" s="141"/>
      <c r="HCY134" s="141"/>
      <c r="HCZ134" s="141"/>
      <c r="HDA134" s="141"/>
      <c r="HDB134" s="141"/>
      <c r="HDC134" s="141"/>
      <c r="HDD134" s="141"/>
      <c r="HDE134" s="141"/>
      <c r="HDF134" s="141"/>
      <c r="HDG134" s="141"/>
      <c r="HDH134" s="141"/>
      <c r="HDI134" s="141"/>
      <c r="HDJ134" s="141"/>
      <c r="HDK134" s="141"/>
      <c r="HDL134" s="141"/>
      <c r="HDM134" s="141"/>
      <c r="HDN134" s="141"/>
      <c r="HDO134" s="141"/>
      <c r="HDP134" s="141"/>
      <c r="HDQ134" s="141"/>
      <c r="HDR134" s="141"/>
      <c r="HDS134" s="141"/>
      <c r="HDT134" s="141"/>
      <c r="HDU134" s="141"/>
      <c r="HDV134" s="141"/>
      <c r="HDW134" s="141"/>
      <c r="HDX134" s="141"/>
      <c r="HDY134" s="141"/>
      <c r="HDZ134" s="141"/>
      <c r="HEA134" s="141"/>
      <c r="HEB134" s="141"/>
      <c r="HEC134" s="141"/>
      <c r="HED134" s="141"/>
      <c r="HEE134" s="141"/>
      <c r="HEF134" s="141"/>
      <c r="HEG134" s="141"/>
      <c r="HEH134" s="141"/>
      <c r="HEI134" s="141"/>
      <c r="HEJ134" s="141"/>
      <c r="HEK134" s="141"/>
      <c r="HEL134" s="141"/>
      <c r="HEM134" s="141"/>
      <c r="HEN134" s="141"/>
      <c r="HEO134" s="141"/>
      <c r="HEP134" s="141"/>
      <c r="HEQ134" s="141"/>
      <c r="HER134" s="141"/>
      <c r="HES134" s="141"/>
      <c r="HET134" s="141"/>
      <c r="HEU134" s="141"/>
      <c r="HEV134" s="141"/>
      <c r="HEW134" s="141"/>
      <c r="HEX134" s="141"/>
      <c r="HEY134" s="141"/>
      <c r="HEZ134" s="141"/>
      <c r="HFA134" s="141"/>
      <c r="HFB134" s="141"/>
      <c r="HFC134" s="141"/>
      <c r="HFD134" s="141"/>
      <c r="HFE134" s="141"/>
      <c r="HFF134" s="141"/>
      <c r="HFG134" s="141"/>
      <c r="HFH134" s="141"/>
      <c r="HFI134" s="141"/>
      <c r="HFJ134" s="141"/>
      <c r="HFK134" s="141"/>
      <c r="HFL134" s="141"/>
      <c r="HFM134" s="141"/>
      <c r="HFN134" s="141"/>
      <c r="HFO134" s="141"/>
      <c r="HFP134" s="141"/>
      <c r="HFQ134" s="141"/>
      <c r="HFR134" s="141"/>
      <c r="HFS134" s="141"/>
      <c r="HFT134" s="141"/>
      <c r="HFU134" s="141"/>
      <c r="HFV134" s="141"/>
      <c r="HFW134" s="141"/>
      <c r="HFX134" s="141"/>
      <c r="HFY134" s="141"/>
      <c r="HFZ134" s="141"/>
      <c r="HGA134" s="141"/>
      <c r="HGB134" s="141"/>
      <c r="HGC134" s="141"/>
      <c r="HGD134" s="141"/>
      <c r="HGE134" s="141"/>
      <c r="HGF134" s="141"/>
      <c r="HGG134" s="141"/>
      <c r="HGH134" s="141"/>
      <c r="HGI134" s="141"/>
      <c r="HGJ134" s="141"/>
      <c r="HGK134" s="141"/>
      <c r="HGL134" s="141"/>
      <c r="HGM134" s="141"/>
      <c r="HGN134" s="141"/>
      <c r="HGO134" s="141"/>
      <c r="HGP134" s="141"/>
      <c r="HGQ134" s="141"/>
      <c r="HGR134" s="141"/>
      <c r="HGS134" s="141"/>
      <c r="HGT134" s="141"/>
      <c r="HGU134" s="141"/>
      <c r="HGV134" s="141"/>
      <c r="HGW134" s="141"/>
      <c r="HGX134" s="141"/>
      <c r="HGY134" s="141"/>
      <c r="HGZ134" s="141"/>
      <c r="HHA134" s="141"/>
      <c r="HHB134" s="141"/>
      <c r="HHC134" s="141"/>
      <c r="HHD134" s="141"/>
      <c r="HHE134" s="141"/>
      <c r="HHF134" s="141"/>
      <c r="HHG134" s="141"/>
      <c r="HHH134" s="141"/>
      <c r="HHI134" s="141"/>
      <c r="HHJ134" s="141"/>
      <c r="HHK134" s="141"/>
      <c r="HHL134" s="141"/>
      <c r="HHM134" s="141"/>
      <c r="HHN134" s="141"/>
      <c r="HHO134" s="141"/>
      <c r="HHP134" s="141"/>
      <c r="HHQ134" s="141"/>
      <c r="HHR134" s="141"/>
      <c r="HHS134" s="141"/>
      <c r="HHT134" s="141"/>
      <c r="HHU134" s="141"/>
      <c r="HHV134" s="141"/>
      <c r="HHW134" s="141"/>
      <c r="HHX134" s="141"/>
      <c r="HHY134" s="141"/>
      <c r="HHZ134" s="141"/>
      <c r="HIA134" s="141"/>
      <c r="HIB134" s="141"/>
      <c r="HIC134" s="141"/>
      <c r="HID134" s="141"/>
      <c r="HIE134" s="141"/>
      <c r="HIF134" s="141"/>
      <c r="HIG134" s="141"/>
      <c r="HIH134" s="141"/>
      <c r="HII134" s="141"/>
      <c r="HIJ134" s="141"/>
      <c r="HIK134" s="141"/>
      <c r="HIL134" s="141"/>
      <c r="HIM134" s="141"/>
      <c r="HIN134" s="141"/>
      <c r="HIO134" s="141"/>
      <c r="HIP134" s="141"/>
      <c r="HIQ134" s="141"/>
      <c r="HIR134" s="141"/>
      <c r="HIS134" s="141"/>
      <c r="HIT134" s="141"/>
      <c r="HIU134" s="141"/>
      <c r="HIV134" s="141"/>
      <c r="HIW134" s="141"/>
      <c r="HIX134" s="141"/>
      <c r="HIY134" s="141"/>
      <c r="HIZ134" s="141"/>
      <c r="HJA134" s="141"/>
      <c r="HJB134" s="141"/>
      <c r="HJC134" s="141"/>
      <c r="HJD134" s="141"/>
      <c r="HJE134" s="141"/>
      <c r="HJF134" s="141"/>
      <c r="HJG134" s="141"/>
      <c r="HJH134" s="141"/>
      <c r="HJI134" s="141"/>
      <c r="HJJ134" s="141"/>
      <c r="HJK134" s="141"/>
      <c r="HJL134" s="141"/>
      <c r="HJM134" s="141"/>
      <c r="HJN134" s="141"/>
      <c r="HJO134" s="141"/>
      <c r="HJP134" s="141"/>
      <c r="HJQ134" s="141"/>
      <c r="HJR134" s="141"/>
      <c r="HJS134" s="141"/>
      <c r="HJT134" s="141"/>
      <c r="HJU134" s="141"/>
      <c r="HJV134" s="141"/>
      <c r="HJW134" s="141"/>
      <c r="HJX134" s="141"/>
      <c r="HJY134" s="141"/>
      <c r="HJZ134" s="141"/>
      <c r="HKA134" s="141"/>
      <c r="HKB134" s="141"/>
      <c r="HKC134" s="141"/>
      <c r="HKD134" s="141"/>
      <c r="HKE134" s="141"/>
      <c r="HKF134" s="141"/>
      <c r="HKG134" s="141"/>
      <c r="HKH134" s="141"/>
      <c r="HKI134" s="141"/>
      <c r="HKJ134" s="141"/>
      <c r="HKK134" s="141"/>
      <c r="HKL134" s="141"/>
      <c r="HKM134" s="141"/>
      <c r="HKN134" s="141"/>
      <c r="HKO134" s="141"/>
      <c r="HKP134" s="141"/>
      <c r="HKQ134" s="141"/>
      <c r="HKR134" s="141"/>
      <c r="HKS134" s="141"/>
      <c r="HKT134" s="141"/>
      <c r="HKU134" s="141"/>
      <c r="HKV134" s="141"/>
      <c r="HKW134" s="141"/>
      <c r="HKX134" s="141"/>
      <c r="HKY134" s="141"/>
      <c r="HKZ134" s="141"/>
      <c r="HLA134" s="141"/>
      <c r="HLB134" s="141"/>
      <c r="HLC134" s="141"/>
      <c r="HLD134" s="141"/>
      <c r="HLE134" s="141"/>
      <c r="HLF134" s="141"/>
      <c r="HLG134" s="141"/>
      <c r="HLH134" s="141"/>
      <c r="HLI134" s="141"/>
      <c r="HLJ134" s="141"/>
      <c r="HLK134" s="141"/>
      <c r="HLL134" s="141"/>
      <c r="HLM134" s="141"/>
      <c r="HLN134" s="141"/>
      <c r="HLO134" s="141"/>
      <c r="HLP134" s="141"/>
      <c r="HLQ134" s="141"/>
      <c r="HLR134" s="141"/>
      <c r="HLS134" s="141"/>
      <c r="HLT134" s="141"/>
      <c r="HLU134" s="141"/>
      <c r="HLV134" s="141"/>
      <c r="HLW134" s="141"/>
      <c r="HLX134" s="141"/>
      <c r="HLY134" s="141"/>
      <c r="HLZ134" s="141"/>
      <c r="HMA134" s="141"/>
      <c r="HMB134" s="141"/>
      <c r="HMC134" s="141"/>
      <c r="HMD134" s="141"/>
      <c r="HME134" s="141"/>
      <c r="HMF134" s="141"/>
      <c r="HMG134" s="141"/>
      <c r="HMH134" s="141"/>
      <c r="HMI134" s="141"/>
      <c r="HMJ134" s="141"/>
      <c r="HMK134" s="141"/>
      <c r="HML134" s="141"/>
      <c r="HMM134" s="141"/>
      <c r="HMN134" s="141"/>
      <c r="HMO134" s="141"/>
      <c r="HMP134" s="141"/>
      <c r="HMQ134" s="141"/>
      <c r="HMR134" s="141"/>
      <c r="HMS134" s="141"/>
      <c r="HMT134" s="141"/>
      <c r="HMU134" s="141"/>
      <c r="HMV134" s="141"/>
      <c r="HMW134" s="141"/>
      <c r="HMX134" s="141"/>
      <c r="HMY134" s="141"/>
      <c r="HMZ134" s="141"/>
      <c r="HNA134" s="141"/>
      <c r="HNB134" s="141"/>
      <c r="HNC134" s="141"/>
      <c r="HND134" s="141"/>
      <c r="HNE134" s="141"/>
      <c r="HNF134" s="141"/>
      <c r="HNG134" s="141"/>
      <c r="HNH134" s="141"/>
      <c r="HNI134" s="141"/>
      <c r="HNJ134" s="141"/>
      <c r="HNK134" s="141"/>
      <c r="HNL134" s="141"/>
      <c r="HNM134" s="141"/>
      <c r="HNN134" s="141"/>
      <c r="HNO134" s="141"/>
      <c r="HNP134" s="141"/>
      <c r="HNQ134" s="141"/>
      <c r="HNR134" s="141"/>
      <c r="HNS134" s="141"/>
      <c r="HNT134" s="141"/>
      <c r="HNU134" s="141"/>
      <c r="HNV134" s="141"/>
      <c r="HNW134" s="141"/>
      <c r="HNX134" s="141"/>
      <c r="HNY134" s="141"/>
      <c r="HNZ134" s="141"/>
      <c r="HOA134" s="141"/>
      <c r="HOB134" s="141"/>
      <c r="HOC134" s="141"/>
      <c r="HOD134" s="141"/>
      <c r="HOE134" s="141"/>
      <c r="HOF134" s="141"/>
      <c r="HOG134" s="141"/>
      <c r="HOH134" s="141"/>
      <c r="HOI134" s="141"/>
      <c r="HOJ134" s="141"/>
      <c r="HOK134" s="141"/>
      <c r="HOL134" s="141"/>
      <c r="HOM134" s="141"/>
      <c r="HON134" s="141"/>
      <c r="HOO134" s="141"/>
      <c r="HOP134" s="141"/>
      <c r="HOQ134" s="141"/>
      <c r="HOR134" s="141"/>
      <c r="HOS134" s="141"/>
      <c r="HOT134" s="141"/>
      <c r="HOU134" s="141"/>
      <c r="HOV134" s="141"/>
      <c r="HOW134" s="141"/>
      <c r="HOX134" s="141"/>
      <c r="HOY134" s="141"/>
      <c r="HOZ134" s="141"/>
      <c r="HPA134" s="141"/>
      <c r="HPB134" s="141"/>
      <c r="HPC134" s="141"/>
      <c r="HPD134" s="141"/>
      <c r="HPE134" s="141"/>
      <c r="HPF134" s="141"/>
      <c r="HPG134" s="141"/>
      <c r="HPH134" s="141"/>
      <c r="HPI134" s="141"/>
      <c r="HPJ134" s="141"/>
      <c r="HPK134" s="141"/>
      <c r="HPL134" s="141"/>
      <c r="HPM134" s="141"/>
      <c r="HPN134" s="141"/>
      <c r="HPO134" s="141"/>
      <c r="HPP134" s="141"/>
      <c r="HPQ134" s="141"/>
      <c r="HPR134" s="141"/>
      <c r="HPS134" s="141"/>
      <c r="HPT134" s="141"/>
      <c r="HPU134" s="141"/>
      <c r="HPV134" s="141"/>
      <c r="HPW134" s="141"/>
      <c r="HPX134" s="141"/>
      <c r="HPY134" s="141"/>
      <c r="HPZ134" s="141"/>
      <c r="HQA134" s="141"/>
      <c r="HQB134" s="141"/>
      <c r="HQC134" s="141"/>
      <c r="HQD134" s="141"/>
      <c r="HQE134" s="141"/>
      <c r="HQF134" s="141"/>
      <c r="HQG134" s="141"/>
      <c r="HQH134" s="141"/>
      <c r="HQI134" s="141"/>
      <c r="HQJ134" s="141"/>
      <c r="HQK134" s="141"/>
      <c r="HQL134" s="141"/>
      <c r="HQM134" s="141"/>
      <c r="HQN134" s="141"/>
      <c r="HQO134" s="141"/>
      <c r="HQP134" s="141"/>
      <c r="HQQ134" s="141"/>
      <c r="HQR134" s="141"/>
      <c r="HQS134" s="141"/>
      <c r="HQT134" s="141"/>
      <c r="HQU134" s="141"/>
      <c r="HQV134" s="141"/>
      <c r="HQW134" s="141"/>
      <c r="HQX134" s="141"/>
      <c r="HQY134" s="141"/>
      <c r="HQZ134" s="141"/>
      <c r="HRA134" s="141"/>
      <c r="HRB134" s="141"/>
      <c r="HRC134" s="141"/>
      <c r="HRD134" s="141"/>
      <c r="HRE134" s="141"/>
      <c r="HRF134" s="141"/>
      <c r="HRG134" s="141"/>
      <c r="HRH134" s="141"/>
      <c r="HRI134" s="141"/>
      <c r="HRJ134" s="141"/>
      <c r="HRK134" s="141"/>
      <c r="HRL134" s="141"/>
      <c r="HRM134" s="141"/>
      <c r="HRN134" s="141"/>
      <c r="HRO134" s="141"/>
      <c r="HRP134" s="141"/>
      <c r="HRQ134" s="141"/>
      <c r="HRR134" s="141"/>
      <c r="HRS134" s="141"/>
      <c r="HRT134" s="141"/>
      <c r="HRU134" s="141"/>
      <c r="HRV134" s="141"/>
      <c r="HRW134" s="141"/>
      <c r="HRX134" s="141"/>
      <c r="HRY134" s="141"/>
      <c r="HRZ134" s="141"/>
      <c r="HSA134" s="141"/>
      <c r="HSB134" s="141"/>
      <c r="HSC134" s="141"/>
      <c r="HSD134" s="141"/>
      <c r="HSE134" s="141"/>
      <c r="HSF134" s="141"/>
      <c r="HSG134" s="141"/>
      <c r="HSH134" s="141"/>
      <c r="HSI134" s="141"/>
      <c r="HSJ134" s="141"/>
      <c r="HSK134" s="141"/>
      <c r="HSL134" s="141"/>
      <c r="HSM134" s="141"/>
      <c r="HSN134" s="141"/>
      <c r="HSO134" s="141"/>
      <c r="HSP134" s="141"/>
      <c r="HSQ134" s="141"/>
      <c r="HSR134" s="141"/>
      <c r="HSS134" s="141"/>
      <c r="HST134" s="141"/>
      <c r="HSU134" s="141"/>
      <c r="HSV134" s="141"/>
      <c r="HSW134" s="141"/>
      <c r="HSX134" s="141"/>
      <c r="HSY134" s="141"/>
      <c r="HSZ134" s="141"/>
      <c r="HTA134" s="141"/>
      <c r="HTB134" s="141"/>
      <c r="HTC134" s="141"/>
      <c r="HTD134" s="141"/>
      <c r="HTE134" s="141"/>
      <c r="HTF134" s="141"/>
      <c r="HTG134" s="141"/>
      <c r="HTH134" s="141"/>
      <c r="HTI134" s="141"/>
      <c r="HTJ134" s="141"/>
      <c r="HTK134" s="141"/>
      <c r="HTL134" s="141"/>
      <c r="HTM134" s="141"/>
      <c r="HTN134" s="141"/>
      <c r="HTO134" s="141"/>
      <c r="HTP134" s="141"/>
      <c r="HTQ134" s="141"/>
      <c r="HTR134" s="141"/>
      <c r="HTS134" s="141"/>
      <c r="HTT134" s="141"/>
      <c r="HTU134" s="141"/>
      <c r="HTV134" s="141"/>
      <c r="HTW134" s="141"/>
      <c r="HTX134" s="141"/>
      <c r="HTY134" s="141"/>
      <c r="HTZ134" s="141"/>
      <c r="HUA134" s="141"/>
      <c r="HUB134" s="141"/>
      <c r="HUC134" s="141"/>
      <c r="HUD134" s="141"/>
      <c r="HUE134" s="141"/>
      <c r="HUF134" s="141"/>
      <c r="HUG134" s="141"/>
      <c r="HUH134" s="141"/>
      <c r="HUI134" s="141"/>
      <c r="HUJ134" s="141"/>
      <c r="HUK134" s="141"/>
      <c r="HUL134" s="141"/>
      <c r="HUM134" s="141"/>
      <c r="HUN134" s="141"/>
      <c r="HUO134" s="141"/>
      <c r="HUP134" s="141"/>
      <c r="HUQ134" s="141"/>
      <c r="HUR134" s="141"/>
      <c r="HUS134" s="141"/>
      <c r="HUT134" s="141"/>
      <c r="HUU134" s="141"/>
      <c r="HUV134" s="141"/>
      <c r="HUW134" s="141"/>
      <c r="HUX134" s="141"/>
      <c r="HUY134" s="141"/>
      <c r="HUZ134" s="141"/>
      <c r="HVA134" s="141"/>
      <c r="HVB134" s="141"/>
      <c r="HVC134" s="141"/>
      <c r="HVD134" s="141"/>
      <c r="HVE134" s="141"/>
      <c r="HVF134" s="141"/>
      <c r="HVG134" s="141"/>
      <c r="HVH134" s="141"/>
      <c r="HVI134" s="141"/>
      <c r="HVJ134" s="141"/>
      <c r="HVK134" s="141"/>
      <c r="HVL134" s="141"/>
      <c r="HVM134" s="141"/>
      <c r="HVN134" s="141"/>
      <c r="HVO134" s="141"/>
      <c r="HVP134" s="141"/>
      <c r="HVQ134" s="141"/>
      <c r="HVR134" s="141"/>
      <c r="HVS134" s="141"/>
      <c r="HVT134" s="141"/>
      <c r="HVU134" s="141"/>
      <c r="HVV134" s="141"/>
      <c r="HVW134" s="141"/>
      <c r="HVX134" s="141"/>
      <c r="HVY134" s="141"/>
      <c r="HVZ134" s="141"/>
      <c r="HWA134" s="141"/>
      <c r="HWB134" s="141"/>
      <c r="HWC134" s="141"/>
      <c r="HWD134" s="141"/>
      <c r="HWE134" s="141"/>
      <c r="HWF134" s="141"/>
      <c r="HWG134" s="141"/>
      <c r="HWH134" s="141"/>
      <c r="HWI134" s="141"/>
      <c r="HWJ134" s="141"/>
      <c r="HWK134" s="141"/>
      <c r="HWL134" s="141"/>
      <c r="HWM134" s="141"/>
      <c r="HWN134" s="141"/>
      <c r="HWO134" s="141"/>
      <c r="HWP134" s="141"/>
      <c r="HWQ134" s="141"/>
      <c r="HWR134" s="141"/>
      <c r="HWS134" s="141"/>
      <c r="HWT134" s="141"/>
      <c r="HWU134" s="141"/>
      <c r="HWV134" s="141"/>
      <c r="HWW134" s="141"/>
      <c r="HWX134" s="141"/>
      <c r="HWY134" s="141"/>
      <c r="HWZ134" s="141"/>
      <c r="HXA134" s="141"/>
      <c r="HXB134" s="141"/>
      <c r="HXC134" s="141"/>
      <c r="HXD134" s="141"/>
      <c r="HXE134" s="141"/>
      <c r="HXF134" s="141"/>
      <c r="HXG134" s="141"/>
      <c r="HXH134" s="141"/>
      <c r="HXI134" s="141"/>
      <c r="HXJ134" s="141"/>
      <c r="HXK134" s="141"/>
      <c r="HXL134" s="141"/>
      <c r="HXM134" s="141"/>
      <c r="HXN134" s="141"/>
      <c r="HXO134" s="141"/>
      <c r="HXP134" s="141"/>
      <c r="HXQ134" s="141"/>
      <c r="HXR134" s="141"/>
      <c r="HXS134" s="141"/>
      <c r="HXT134" s="141"/>
      <c r="HXU134" s="141"/>
      <c r="HXV134" s="141"/>
      <c r="HXW134" s="141"/>
      <c r="HXX134" s="141"/>
      <c r="HXY134" s="141"/>
      <c r="HXZ134" s="141"/>
      <c r="HYA134" s="141"/>
      <c r="HYB134" s="141"/>
      <c r="HYC134" s="141"/>
      <c r="HYD134" s="141"/>
      <c r="HYE134" s="141"/>
      <c r="HYF134" s="141"/>
      <c r="HYG134" s="141"/>
      <c r="HYH134" s="141"/>
      <c r="HYI134" s="141"/>
      <c r="HYJ134" s="141"/>
      <c r="HYK134" s="141"/>
      <c r="HYL134" s="141"/>
      <c r="HYM134" s="141"/>
      <c r="HYN134" s="141"/>
      <c r="HYO134" s="141"/>
      <c r="HYP134" s="141"/>
      <c r="HYQ134" s="141"/>
      <c r="HYR134" s="141"/>
      <c r="HYS134" s="141"/>
      <c r="HYT134" s="141"/>
      <c r="HYU134" s="141"/>
      <c r="HYV134" s="141"/>
      <c r="HYW134" s="141"/>
      <c r="HYX134" s="141"/>
      <c r="HYY134" s="141"/>
      <c r="HYZ134" s="141"/>
      <c r="HZA134" s="141"/>
      <c r="HZB134" s="141"/>
      <c r="HZC134" s="141"/>
      <c r="HZD134" s="141"/>
      <c r="HZE134" s="141"/>
      <c r="HZF134" s="141"/>
      <c r="HZG134" s="141"/>
      <c r="HZH134" s="141"/>
      <c r="HZI134" s="141"/>
      <c r="HZJ134" s="141"/>
      <c r="HZK134" s="141"/>
      <c r="HZL134" s="141"/>
      <c r="HZM134" s="141"/>
      <c r="HZN134" s="141"/>
      <c r="HZO134" s="141"/>
      <c r="HZP134" s="141"/>
      <c r="HZQ134" s="141"/>
      <c r="HZR134" s="141"/>
      <c r="HZS134" s="141"/>
      <c r="HZT134" s="141"/>
      <c r="HZU134" s="141"/>
      <c r="HZV134" s="141"/>
      <c r="HZW134" s="141"/>
      <c r="HZX134" s="141"/>
      <c r="HZY134" s="141"/>
      <c r="HZZ134" s="141"/>
      <c r="IAA134" s="141"/>
      <c r="IAB134" s="141"/>
      <c r="IAC134" s="141"/>
      <c r="IAD134" s="141"/>
      <c r="IAE134" s="141"/>
      <c r="IAF134" s="141"/>
      <c r="IAG134" s="141"/>
      <c r="IAH134" s="141"/>
      <c r="IAI134" s="141"/>
      <c r="IAJ134" s="141"/>
      <c r="IAK134" s="141"/>
      <c r="IAL134" s="141"/>
      <c r="IAM134" s="141"/>
      <c r="IAN134" s="141"/>
      <c r="IAO134" s="141"/>
      <c r="IAP134" s="141"/>
      <c r="IAQ134" s="141"/>
      <c r="IAR134" s="141"/>
      <c r="IAS134" s="141"/>
      <c r="IAT134" s="141"/>
      <c r="IAU134" s="141"/>
      <c r="IAV134" s="141"/>
      <c r="IAW134" s="141"/>
      <c r="IAX134" s="141"/>
      <c r="IAY134" s="141"/>
      <c r="IAZ134" s="141"/>
      <c r="IBA134" s="141"/>
      <c r="IBB134" s="141"/>
      <c r="IBC134" s="141"/>
      <c r="IBD134" s="141"/>
      <c r="IBE134" s="141"/>
      <c r="IBF134" s="141"/>
      <c r="IBG134" s="141"/>
      <c r="IBH134" s="141"/>
      <c r="IBI134" s="141"/>
      <c r="IBJ134" s="141"/>
      <c r="IBK134" s="141"/>
      <c r="IBL134" s="141"/>
      <c r="IBM134" s="141"/>
      <c r="IBN134" s="141"/>
      <c r="IBO134" s="141"/>
      <c r="IBP134" s="141"/>
      <c r="IBQ134" s="141"/>
      <c r="IBR134" s="141"/>
      <c r="IBS134" s="141"/>
      <c r="IBT134" s="141"/>
      <c r="IBU134" s="141"/>
      <c r="IBV134" s="141"/>
      <c r="IBW134" s="141"/>
      <c r="IBX134" s="141"/>
      <c r="IBY134" s="141"/>
      <c r="IBZ134" s="141"/>
      <c r="ICA134" s="141"/>
      <c r="ICB134" s="141"/>
      <c r="ICC134" s="141"/>
      <c r="ICD134" s="141"/>
      <c r="ICE134" s="141"/>
      <c r="ICF134" s="141"/>
      <c r="ICG134" s="141"/>
      <c r="ICH134" s="141"/>
      <c r="ICI134" s="141"/>
      <c r="ICJ134" s="141"/>
      <c r="ICK134" s="141"/>
      <c r="ICL134" s="141"/>
      <c r="ICM134" s="141"/>
      <c r="ICN134" s="141"/>
      <c r="ICO134" s="141"/>
      <c r="ICP134" s="141"/>
      <c r="ICQ134" s="141"/>
      <c r="ICR134" s="141"/>
      <c r="ICS134" s="141"/>
      <c r="ICT134" s="141"/>
      <c r="ICU134" s="141"/>
      <c r="ICV134" s="141"/>
      <c r="ICW134" s="141"/>
      <c r="ICX134" s="141"/>
      <c r="ICY134" s="141"/>
      <c r="ICZ134" s="141"/>
      <c r="IDA134" s="141"/>
      <c r="IDB134" s="141"/>
      <c r="IDC134" s="141"/>
      <c r="IDD134" s="141"/>
      <c r="IDE134" s="141"/>
      <c r="IDF134" s="141"/>
      <c r="IDG134" s="141"/>
      <c r="IDH134" s="141"/>
      <c r="IDI134" s="141"/>
      <c r="IDJ134" s="141"/>
      <c r="IDK134" s="141"/>
      <c r="IDL134" s="141"/>
      <c r="IDM134" s="141"/>
      <c r="IDN134" s="141"/>
      <c r="IDO134" s="141"/>
      <c r="IDP134" s="141"/>
      <c r="IDQ134" s="141"/>
      <c r="IDR134" s="141"/>
      <c r="IDS134" s="141"/>
      <c r="IDT134" s="141"/>
      <c r="IDU134" s="141"/>
      <c r="IDV134" s="141"/>
      <c r="IDW134" s="141"/>
      <c r="IDX134" s="141"/>
      <c r="IDY134" s="141"/>
      <c r="IDZ134" s="141"/>
      <c r="IEA134" s="141"/>
      <c r="IEB134" s="141"/>
      <c r="IEC134" s="141"/>
      <c r="IED134" s="141"/>
      <c r="IEE134" s="141"/>
      <c r="IEF134" s="141"/>
      <c r="IEG134" s="141"/>
      <c r="IEH134" s="141"/>
      <c r="IEI134" s="141"/>
      <c r="IEJ134" s="141"/>
      <c r="IEK134" s="141"/>
      <c r="IEL134" s="141"/>
      <c r="IEM134" s="141"/>
      <c r="IEN134" s="141"/>
      <c r="IEO134" s="141"/>
      <c r="IEP134" s="141"/>
      <c r="IEQ134" s="141"/>
      <c r="IER134" s="141"/>
      <c r="IES134" s="141"/>
      <c r="IET134" s="141"/>
      <c r="IEU134" s="141"/>
      <c r="IEV134" s="141"/>
      <c r="IEW134" s="141"/>
      <c r="IEX134" s="141"/>
      <c r="IEY134" s="141"/>
      <c r="IEZ134" s="141"/>
      <c r="IFA134" s="141"/>
      <c r="IFB134" s="141"/>
      <c r="IFC134" s="141"/>
      <c r="IFD134" s="141"/>
      <c r="IFE134" s="141"/>
      <c r="IFF134" s="141"/>
      <c r="IFG134" s="141"/>
      <c r="IFH134" s="141"/>
      <c r="IFI134" s="141"/>
      <c r="IFJ134" s="141"/>
      <c r="IFK134" s="141"/>
      <c r="IFL134" s="141"/>
      <c r="IFM134" s="141"/>
      <c r="IFN134" s="141"/>
      <c r="IFO134" s="141"/>
      <c r="IFP134" s="141"/>
      <c r="IFQ134" s="141"/>
      <c r="IFR134" s="141"/>
      <c r="IFS134" s="141"/>
      <c r="IFT134" s="141"/>
      <c r="IFU134" s="141"/>
      <c r="IFV134" s="141"/>
      <c r="IFW134" s="141"/>
      <c r="IFX134" s="141"/>
      <c r="IFY134" s="141"/>
      <c r="IFZ134" s="141"/>
      <c r="IGA134" s="141"/>
      <c r="IGB134" s="141"/>
      <c r="IGC134" s="141"/>
      <c r="IGD134" s="141"/>
      <c r="IGE134" s="141"/>
      <c r="IGF134" s="141"/>
      <c r="IGG134" s="141"/>
      <c r="IGH134" s="141"/>
      <c r="IGI134" s="141"/>
      <c r="IGJ134" s="141"/>
      <c r="IGK134" s="141"/>
      <c r="IGL134" s="141"/>
      <c r="IGM134" s="141"/>
      <c r="IGN134" s="141"/>
      <c r="IGO134" s="141"/>
      <c r="IGP134" s="141"/>
      <c r="IGQ134" s="141"/>
      <c r="IGR134" s="141"/>
      <c r="IGS134" s="141"/>
      <c r="IGT134" s="141"/>
      <c r="IGU134" s="141"/>
      <c r="IGV134" s="141"/>
      <c r="IGW134" s="141"/>
      <c r="IGX134" s="141"/>
      <c r="IGY134" s="141"/>
      <c r="IGZ134" s="141"/>
      <c r="IHA134" s="141"/>
      <c r="IHB134" s="141"/>
      <c r="IHC134" s="141"/>
      <c r="IHD134" s="141"/>
      <c r="IHE134" s="141"/>
      <c r="IHF134" s="141"/>
      <c r="IHG134" s="141"/>
      <c r="IHH134" s="141"/>
      <c r="IHI134" s="141"/>
      <c r="IHJ134" s="141"/>
      <c r="IHK134" s="141"/>
      <c r="IHL134" s="141"/>
      <c r="IHM134" s="141"/>
      <c r="IHN134" s="141"/>
      <c r="IHO134" s="141"/>
      <c r="IHP134" s="141"/>
      <c r="IHQ134" s="141"/>
      <c r="IHR134" s="141"/>
      <c r="IHS134" s="141"/>
      <c r="IHT134" s="141"/>
      <c r="IHU134" s="141"/>
      <c r="IHV134" s="141"/>
      <c r="IHW134" s="141"/>
      <c r="IHX134" s="141"/>
      <c r="IHY134" s="141"/>
      <c r="IHZ134" s="141"/>
      <c r="IIA134" s="141"/>
      <c r="IIB134" s="141"/>
      <c r="IIC134" s="141"/>
      <c r="IID134" s="141"/>
      <c r="IIE134" s="141"/>
      <c r="IIF134" s="141"/>
      <c r="IIG134" s="141"/>
      <c r="IIH134" s="141"/>
      <c r="III134" s="141"/>
      <c r="IIJ134" s="141"/>
      <c r="IIK134" s="141"/>
      <c r="IIL134" s="141"/>
      <c r="IIM134" s="141"/>
      <c r="IIN134" s="141"/>
      <c r="IIO134" s="141"/>
      <c r="IIP134" s="141"/>
      <c r="IIQ134" s="141"/>
      <c r="IIR134" s="141"/>
      <c r="IIS134" s="141"/>
      <c r="IIT134" s="141"/>
      <c r="IIU134" s="141"/>
      <c r="IIV134" s="141"/>
      <c r="IIW134" s="141"/>
      <c r="IIX134" s="141"/>
      <c r="IIY134" s="141"/>
      <c r="IIZ134" s="141"/>
      <c r="IJA134" s="141"/>
      <c r="IJB134" s="141"/>
      <c r="IJC134" s="141"/>
      <c r="IJD134" s="141"/>
      <c r="IJE134" s="141"/>
      <c r="IJF134" s="141"/>
      <c r="IJG134" s="141"/>
      <c r="IJH134" s="141"/>
      <c r="IJI134" s="141"/>
      <c r="IJJ134" s="141"/>
      <c r="IJK134" s="141"/>
      <c r="IJL134" s="141"/>
      <c r="IJM134" s="141"/>
      <c r="IJN134" s="141"/>
      <c r="IJO134" s="141"/>
      <c r="IJP134" s="141"/>
      <c r="IJQ134" s="141"/>
      <c r="IJR134" s="141"/>
      <c r="IJS134" s="141"/>
      <c r="IJT134" s="141"/>
      <c r="IJU134" s="141"/>
      <c r="IJV134" s="141"/>
      <c r="IJW134" s="141"/>
      <c r="IJX134" s="141"/>
      <c r="IJY134" s="141"/>
      <c r="IJZ134" s="141"/>
      <c r="IKA134" s="141"/>
      <c r="IKB134" s="141"/>
      <c r="IKC134" s="141"/>
      <c r="IKD134" s="141"/>
      <c r="IKE134" s="141"/>
      <c r="IKF134" s="141"/>
      <c r="IKG134" s="141"/>
      <c r="IKH134" s="141"/>
      <c r="IKI134" s="141"/>
      <c r="IKJ134" s="141"/>
      <c r="IKK134" s="141"/>
      <c r="IKL134" s="141"/>
      <c r="IKM134" s="141"/>
      <c r="IKN134" s="141"/>
      <c r="IKO134" s="141"/>
      <c r="IKP134" s="141"/>
      <c r="IKQ134" s="141"/>
      <c r="IKR134" s="141"/>
      <c r="IKS134" s="141"/>
      <c r="IKT134" s="141"/>
      <c r="IKU134" s="141"/>
      <c r="IKV134" s="141"/>
      <c r="IKW134" s="141"/>
      <c r="IKX134" s="141"/>
      <c r="IKY134" s="141"/>
      <c r="IKZ134" s="141"/>
      <c r="ILA134" s="141"/>
      <c r="ILB134" s="141"/>
      <c r="ILC134" s="141"/>
      <c r="ILD134" s="141"/>
      <c r="ILE134" s="141"/>
      <c r="ILF134" s="141"/>
      <c r="ILG134" s="141"/>
      <c r="ILH134" s="141"/>
      <c r="ILI134" s="141"/>
      <c r="ILJ134" s="141"/>
      <c r="ILK134" s="141"/>
      <c r="ILL134" s="141"/>
      <c r="ILM134" s="141"/>
      <c r="ILN134" s="141"/>
      <c r="ILO134" s="141"/>
      <c r="ILP134" s="141"/>
      <c r="ILQ134" s="141"/>
      <c r="ILR134" s="141"/>
      <c r="ILS134" s="141"/>
      <c r="ILT134" s="141"/>
      <c r="ILU134" s="141"/>
      <c r="ILV134" s="141"/>
      <c r="ILW134" s="141"/>
      <c r="ILX134" s="141"/>
      <c r="ILY134" s="141"/>
      <c r="ILZ134" s="141"/>
      <c r="IMA134" s="141"/>
      <c r="IMB134" s="141"/>
      <c r="IMC134" s="141"/>
      <c r="IMD134" s="141"/>
      <c r="IME134" s="141"/>
      <c r="IMF134" s="141"/>
      <c r="IMG134" s="141"/>
      <c r="IMH134" s="141"/>
      <c r="IMI134" s="141"/>
      <c r="IMJ134" s="141"/>
      <c r="IMK134" s="141"/>
      <c r="IML134" s="141"/>
      <c r="IMM134" s="141"/>
      <c r="IMN134" s="141"/>
      <c r="IMO134" s="141"/>
      <c r="IMP134" s="141"/>
      <c r="IMQ134" s="141"/>
      <c r="IMR134" s="141"/>
      <c r="IMS134" s="141"/>
      <c r="IMT134" s="141"/>
      <c r="IMU134" s="141"/>
      <c r="IMV134" s="141"/>
      <c r="IMW134" s="141"/>
      <c r="IMX134" s="141"/>
      <c r="IMY134" s="141"/>
      <c r="IMZ134" s="141"/>
      <c r="INA134" s="141"/>
      <c r="INB134" s="141"/>
      <c r="INC134" s="141"/>
      <c r="IND134" s="141"/>
      <c r="INE134" s="141"/>
      <c r="INF134" s="141"/>
      <c r="ING134" s="141"/>
      <c r="INH134" s="141"/>
      <c r="INI134" s="141"/>
      <c r="INJ134" s="141"/>
      <c r="INK134" s="141"/>
      <c r="INL134" s="141"/>
      <c r="INM134" s="141"/>
      <c r="INN134" s="141"/>
      <c r="INO134" s="141"/>
      <c r="INP134" s="141"/>
      <c r="INQ134" s="141"/>
      <c r="INR134" s="141"/>
      <c r="INS134" s="141"/>
      <c r="INT134" s="141"/>
      <c r="INU134" s="141"/>
      <c r="INV134" s="141"/>
      <c r="INW134" s="141"/>
      <c r="INX134" s="141"/>
      <c r="INY134" s="141"/>
      <c r="INZ134" s="141"/>
      <c r="IOA134" s="141"/>
      <c r="IOB134" s="141"/>
      <c r="IOC134" s="141"/>
      <c r="IOD134" s="141"/>
      <c r="IOE134" s="141"/>
      <c r="IOF134" s="141"/>
      <c r="IOG134" s="141"/>
      <c r="IOH134" s="141"/>
      <c r="IOI134" s="141"/>
      <c r="IOJ134" s="141"/>
      <c r="IOK134" s="141"/>
      <c r="IOL134" s="141"/>
      <c r="IOM134" s="141"/>
      <c r="ION134" s="141"/>
      <c r="IOO134" s="141"/>
      <c r="IOP134" s="141"/>
      <c r="IOQ134" s="141"/>
      <c r="IOR134" s="141"/>
      <c r="IOS134" s="141"/>
      <c r="IOT134" s="141"/>
      <c r="IOU134" s="141"/>
      <c r="IOV134" s="141"/>
      <c r="IOW134" s="141"/>
      <c r="IOX134" s="141"/>
      <c r="IOY134" s="141"/>
      <c r="IOZ134" s="141"/>
      <c r="IPA134" s="141"/>
      <c r="IPB134" s="141"/>
      <c r="IPC134" s="141"/>
      <c r="IPD134" s="141"/>
      <c r="IPE134" s="141"/>
      <c r="IPF134" s="141"/>
      <c r="IPG134" s="141"/>
      <c r="IPH134" s="141"/>
      <c r="IPI134" s="141"/>
      <c r="IPJ134" s="141"/>
      <c r="IPK134" s="141"/>
      <c r="IPL134" s="141"/>
      <c r="IPM134" s="141"/>
      <c r="IPN134" s="141"/>
      <c r="IPO134" s="141"/>
      <c r="IPP134" s="141"/>
      <c r="IPQ134" s="141"/>
      <c r="IPR134" s="141"/>
      <c r="IPS134" s="141"/>
      <c r="IPT134" s="141"/>
      <c r="IPU134" s="141"/>
      <c r="IPV134" s="141"/>
      <c r="IPW134" s="141"/>
      <c r="IPX134" s="141"/>
      <c r="IPY134" s="141"/>
      <c r="IPZ134" s="141"/>
      <c r="IQA134" s="141"/>
      <c r="IQB134" s="141"/>
      <c r="IQC134" s="141"/>
      <c r="IQD134" s="141"/>
      <c r="IQE134" s="141"/>
      <c r="IQF134" s="141"/>
      <c r="IQG134" s="141"/>
      <c r="IQH134" s="141"/>
      <c r="IQI134" s="141"/>
      <c r="IQJ134" s="141"/>
      <c r="IQK134" s="141"/>
      <c r="IQL134" s="141"/>
      <c r="IQM134" s="141"/>
      <c r="IQN134" s="141"/>
      <c r="IQO134" s="141"/>
      <c r="IQP134" s="141"/>
      <c r="IQQ134" s="141"/>
      <c r="IQR134" s="141"/>
      <c r="IQS134" s="141"/>
      <c r="IQT134" s="141"/>
      <c r="IQU134" s="141"/>
      <c r="IQV134" s="141"/>
      <c r="IQW134" s="141"/>
      <c r="IQX134" s="141"/>
      <c r="IQY134" s="141"/>
      <c r="IQZ134" s="141"/>
      <c r="IRA134" s="141"/>
      <c r="IRB134" s="141"/>
      <c r="IRC134" s="141"/>
      <c r="IRD134" s="141"/>
      <c r="IRE134" s="141"/>
      <c r="IRF134" s="141"/>
      <c r="IRG134" s="141"/>
      <c r="IRH134" s="141"/>
      <c r="IRI134" s="141"/>
      <c r="IRJ134" s="141"/>
      <c r="IRK134" s="141"/>
      <c r="IRL134" s="141"/>
      <c r="IRM134" s="141"/>
      <c r="IRN134" s="141"/>
      <c r="IRO134" s="141"/>
      <c r="IRP134" s="141"/>
      <c r="IRQ134" s="141"/>
      <c r="IRR134" s="141"/>
      <c r="IRS134" s="141"/>
      <c r="IRT134" s="141"/>
      <c r="IRU134" s="141"/>
      <c r="IRV134" s="141"/>
      <c r="IRW134" s="141"/>
      <c r="IRX134" s="141"/>
      <c r="IRY134" s="141"/>
      <c r="IRZ134" s="141"/>
      <c r="ISA134" s="141"/>
      <c r="ISB134" s="141"/>
      <c r="ISC134" s="141"/>
      <c r="ISD134" s="141"/>
      <c r="ISE134" s="141"/>
      <c r="ISF134" s="141"/>
      <c r="ISG134" s="141"/>
      <c r="ISH134" s="141"/>
      <c r="ISI134" s="141"/>
      <c r="ISJ134" s="141"/>
      <c r="ISK134" s="141"/>
      <c r="ISL134" s="141"/>
      <c r="ISM134" s="141"/>
      <c r="ISN134" s="141"/>
      <c r="ISO134" s="141"/>
      <c r="ISP134" s="141"/>
      <c r="ISQ134" s="141"/>
      <c r="ISR134" s="141"/>
      <c r="ISS134" s="141"/>
      <c r="IST134" s="141"/>
      <c r="ISU134" s="141"/>
      <c r="ISV134" s="141"/>
      <c r="ISW134" s="141"/>
      <c r="ISX134" s="141"/>
      <c r="ISY134" s="141"/>
      <c r="ISZ134" s="141"/>
      <c r="ITA134" s="141"/>
      <c r="ITB134" s="141"/>
      <c r="ITC134" s="141"/>
      <c r="ITD134" s="141"/>
      <c r="ITE134" s="141"/>
      <c r="ITF134" s="141"/>
      <c r="ITG134" s="141"/>
      <c r="ITH134" s="141"/>
      <c r="ITI134" s="141"/>
      <c r="ITJ134" s="141"/>
      <c r="ITK134" s="141"/>
      <c r="ITL134" s="141"/>
      <c r="ITM134" s="141"/>
      <c r="ITN134" s="141"/>
      <c r="ITO134" s="141"/>
      <c r="ITP134" s="141"/>
      <c r="ITQ134" s="141"/>
      <c r="ITR134" s="141"/>
      <c r="ITS134" s="141"/>
      <c r="ITT134" s="141"/>
      <c r="ITU134" s="141"/>
      <c r="ITV134" s="141"/>
      <c r="ITW134" s="141"/>
      <c r="ITX134" s="141"/>
      <c r="ITY134" s="141"/>
      <c r="ITZ134" s="141"/>
      <c r="IUA134" s="141"/>
      <c r="IUB134" s="141"/>
      <c r="IUC134" s="141"/>
      <c r="IUD134" s="141"/>
      <c r="IUE134" s="141"/>
      <c r="IUF134" s="141"/>
      <c r="IUG134" s="141"/>
      <c r="IUH134" s="141"/>
      <c r="IUI134" s="141"/>
      <c r="IUJ134" s="141"/>
      <c r="IUK134" s="141"/>
      <c r="IUL134" s="141"/>
      <c r="IUM134" s="141"/>
      <c r="IUN134" s="141"/>
      <c r="IUO134" s="141"/>
      <c r="IUP134" s="141"/>
      <c r="IUQ134" s="141"/>
      <c r="IUR134" s="141"/>
      <c r="IUS134" s="141"/>
      <c r="IUT134" s="141"/>
      <c r="IUU134" s="141"/>
      <c r="IUV134" s="141"/>
      <c r="IUW134" s="141"/>
      <c r="IUX134" s="141"/>
      <c r="IUY134" s="141"/>
      <c r="IUZ134" s="141"/>
      <c r="IVA134" s="141"/>
      <c r="IVB134" s="141"/>
      <c r="IVC134" s="141"/>
      <c r="IVD134" s="141"/>
      <c r="IVE134" s="141"/>
      <c r="IVF134" s="141"/>
      <c r="IVG134" s="141"/>
      <c r="IVH134" s="141"/>
      <c r="IVI134" s="141"/>
      <c r="IVJ134" s="141"/>
      <c r="IVK134" s="141"/>
      <c r="IVL134" s="141"/>
      <c r="IVM134" s="141"/>
      <c r="IVN134" s="141"/>
      <c r="IVO134" s="141"/>
      <c r="IVP134" s="141"/>
      <c r="IVQ134" s="141"/>
      <c r="IVR134" s="141"/>
      <c r="IVS134" s="141"/>
      <c r="IVT134" s="141"/>
      <c r="IVU134" s="141"/>
      <c r="IVV134" s="141"/>
      <c r="IVW134" s="141"/>
      <c r="IVX134" s="141"/>
      <c r="IVY134" s="141"/>
      <c r="IVZ134" s="141"/>
      <c r="IWA134" s="141"/>
      <c r="IWB134" s="141"/>
      <c r="IWC134" s="141"/>
      <c r="IWD134" s="141"/>
      <c r="IWE134" s="141"/>
      <c r="IWF134" s="141"/>
      <c r="IWG134" s="141"/>
      <c r="IWH134" s="141"/>
      <c r="IWI134" s="141"/>
      <c r="IWJ134" s="141"/>
      <c r="IWK134" s="141"/>
      <c r="IWL134" s="141"/>
      <c r="IWM134" s="141"/>
      <c r="IWN134" s="141"/>
      <c r="IWO134" s="141"/>
      <c r="IWP134" s="141"/>
      <c r="IWQ134" s="141"/>
      <c r="IWR134" s="141"/>
      <c r="IWS134" s="141"/>
      <c r="IWT134" s="141"/>
      <c r="IWU134" s="141"/>
      <c r="IWV134" s="141"/>
      <c r="IWW134" s="141"/>
      <c r="IWX134" s="141"/>
      <c r="IWY134" s="141"/>
      <c r="IWZ134" s="141"/>
      <c r="IXA134" s="141"/>
      <c r="IXB134" s="141"/>
      <c r="IXC134" s="141"/>
      <c r="IXD134" s="141"/>
      <c r="IXE134" s="141"/>
      <c r="IXF134" s="141"/>
      <c r="IXG134" s="141"/>
      <c r="IXH134" s="141"/>
      <c r="IXI134" s="141"/>
      <c r="IXJ134" s="141"/>
      <c r="IXK134" s="141"/>
      <c r="IXL134" s="141"/>
      <c r="IXM134" s="141"/>
      <c r="IXN134" s="141"/>
      <c r="IXO134" s="141"/>
      <c r="IXP134" s="141"/>
      <c r="IXQ134" s="141"/>
      <c r="IXR134" s="141"/>
      <c r="IXS134" s="141"/>
      <c r="IXT134" s="141"/>
      <c r="IXU134" s="141"/>
      <c r="IXV134" s="141"/>
      <c r="IXW134" s="141"/>
      <c r="IXX134" s="141"/>
      <c r="IXY134" s="141"/>
      <c r="IXZ134" s="141"/>
      <c r="IYA134" s="141"/>
      <c r="IYB134" s="141"/>
      <c r="IYC134" s="141"/>
      <c r="IYD134" s="141"/>
      <c r="IYE134" s="141"/>
      <c r="IYF134" s="141"/>
      <c r="IYG134" s="141"/>
      <c r="IYH134" s="141"/>
      <c r="IYI134" s="141"/>
      <c r="IYJ134" s="141"/>
      <c r="IYK134" s="141"/>
      <c r="IYL134" s="141"/>
      <c r="IYM134" s="141"/>
      <c r="IYN134" s="141"/>
      <c r="IYO134" s="141"/>
      <c r="IYP134" s="141"/>
      <c r="IYQ134" s="141"/>
      <c r="IYR134" s="141"/>
      <c r="IYS134" s="141"/>
      <c r="IYT134" s="141"/>
      <c r="IYU134" s="141"/>
      <c r="IYV134" s="141"/>
      <c r="IYW134" s="141"/>
      <c r="IYX134" s="141"/>
      <c r="IYY134" s="141"/>
      <c r="IYZ134" s="141"/>
      <c r="IZA134" s="141"/>
      <c r="IZB134" s="141"/>
      <c r="IZC134" s="141"/>
      <c r="IZD134" s="141"/>
      <c r="IZE134" s="141"/>
      <c r="IZF134" s="141"/>
      <c r="IZG134" s="141"/>
      <c r="IZH134" s="141"/>
      <c r="IZI134" s="141"/>
      <c r="IZJ134" s="141"/>
      <c r="IZK134" s="141"/>
      <c r="IZL134" s="141"/>
      <c r="IZM134" s="141"/>
      <c r="IZN134" s="141"/>
      <c r="IZO134" s="141"/>
      <c r="IZP134" s="141"/>
      <c r="IZQ134" s="141"/>
      <c r="IZR134" s="141"/>
      <c r="IZS134" s="141"/>
      <c r="IZT134" s="141"/>
      <c r="IZU134" s="141"/>
      <c r="IZV134" s="141"/>
      <c r="IZW134" s="141"/>
      <c r="IZX134" s="141"/>
      <c r="IZY134" s="141"/>
      <c r="IZZ134" s="141"/>
      <c r="JAA134" s="141"/>
      <c r="JAB134" s="141"/>
      <c r="JAC134" s="141"/>
      <c r="JAD134" s="141"/>
      <c r="JAE134" s="141"/>
      <c r="JAF134" s="141"/>
      <c r="JAG134" s="141"/>
      <c r="JAH134" s="141"/>
      <c r="JAI134" s="141"/>
      <c r="JAJ134" s="141"/>
      <c r="JAK134" s="141"/>
      <c r="JAL134" s="141"/>
      <c r="JAM134" s="141"/>
      <c r="JAN134" s="141"/>
      <c r="JAO134" s="141"/>
      <c r="JAP134" s="141"/>
      <c r="JAQ134" s="141"/>
      <c r="JAR134" s="141"/>
      <c r="JAS134" s="141"/>
      <c r="JAT134" s="141"/>
      <c r="JAU134" s="141"/>
      <c r="JAV134" s="141"/>
      <c r="JAW134" s="141"/>
      <c r="JAX134" s="141"/>
      <c r="JAY134" s="141"/>
      <c r="JAZ134" s="141"/>
      <c r="JBA134" s="141"/>
      <c r="JBB134" s="141"/>
      <c r="JBC134" s="141"/>
      <c r="JBD134" s="141"/>
      <c r="JBE134" s="141"/>
      <c r="JBF134" s="141"/>
      <c r="JBG134" s="141"/>
      <c r="JBH134" s="141"/>
      <c r="JBI134" s="141"/>
      <c r="JBJ134" s="141"/>
      <c r="JBK134" s="141"/>
      <c r="JBL134" s="141"/>
      <c r="JBM134" s="141"/>
      <c r="JBN134" s="141"/>
      <c r="JBO134" s="141"/>
      <c r="JBP134" s="141"/>
      <c r="JBQ134" s="141"/>
      <c r="JBR134" s="141"/>
      <c r="JBS134" s="141"/>
      <c r="JBT134" s="141"/>
      <c r="JBU134" s="141"/>
      <c r="JBV134" s="141"/>
      <c r="JBW134" s="141"/>
      <c r="JBX134" s="141"/>
      <c r="JBY134" s="141"/>
      <c r="JBZ134" s="141"/>
      <c r="JCA134" s="141"/>
      <c r="JCB134" s="141"/>
      <c r="JCC134" s="141"/>
      <c r="JCD134" s="141"/>
      <c r="JCE134" s="141"/>
      <c r="JCF134" s="141"/>
      <c r="JCG134" s="141"/>
      <c r="JCH134" s="141"/>
      <c r="JCI134" s="141"/>
      <c r="JCJ134" s="141"/>
      <c r="JCK134" s="141"/>
      <c r="JCL134" s="141"/>
      <c r="JCM134" s="141"/>
      <c r="JCN134" s="141"/>
      <c r="JCO134" s="141"/>
      <c r="JCP134" s="141"/>
      <c r="JCQ134" s="141"/>
      <c r="JCR134" s="141"/>
      <c r="JCS134" s="141"/>
      <c r="JCT134" s="141"/>
      <c r="JCU134" s="141"/>
      <c r="JCV134" s="141"/>
      <c r="JCW134" s="141"/>
      <c r="JCX134" s="141"/>
      <c r="JCY134" s="141"/>
      <c r="JCZ134" s="141"/>
      <c r="JDA134" s="141"/>
      <c r="JDB134" s="141"/>
      <c r="JDC134" s="141"/>
      <c r="JDD134" s="141"/>
      <c r="JDE134" s="141"/>
      <c r="JDF134" s="141"/>
      <c r="JDG134" s="141"/>
      <c r="JDH134" s="141"/>
      <c r="JDI134" s="141"/>
      <c r="JDJ134" s="141"/>
      <c r="JDK134" s="141"/>
      <c r="JDL134" s="141"/>
      <c r="JDM134" s="141"/>
      <c r="JDN134" s="141"/>
      <c r="JDO134" s="141"/>
      <c r="JDP134" s="141"/>
      <c r="JDQ134" s="141"/>
      <c r="JDR134" s="141"/>
      <c r="JDS134" s="141"/>
      <c r="JDT134" s="141"/>
      <c r="JDU134" s="141"/>
      <c r="JDV134" s="141"/>
      <c r="JDW134" s="141"/>
      <c r="JDX134" s="141"/>
      <c r="JDY134" s="141"/>
      <c r="JDZ134" s="141"/>
      <c r="JEA134" s="141"/>
      <c r="JEB134" s="141"/>
      <c r="JEC134" s="141"/>
      <c r="JED134" s="141"/>
      <c r="JEE134" s="141"/>
      <c r="JEF134" s="141"/>
      <c r="JEG134" s="141"/>
      <c r="JEH134" s="141"/>
      <c r="JEI134" s="141"/>
      <c r="JEJ134" s="141"/>
      <c r="JEK134" s="141"/>
      <c r="JEL134" s="141"/>
      <c r="JEM134" s="141"/>
      <c r="JEN134" s="141"/>
      <c r="JEO134" s="141"/>
      <c r="JEP134" s="141"/>
      <c r="JEQ134" s="141"/>
      <c r="JER134" s="141"/>
      <c r="JES134" s="141"/>
      <c r="JET134" s="141"/>
      <c r="JEU134" s="141"/>
      <c r="JEV134" s="141"/>
      <c r="JEW134" s="141"/>
      <c r="JEX134" s="141"/>
      <c r="JEY134" s="141"/>
      <c r="JEZ134" s="141"/>
      <c r="JFA134" s="141"/>
      <c r="JFB134" s="141"/>
      <c r="JFC134" s="141"/>
      <c r="JFD134" s="141"/>
      <c r="JFE134" s="141"/>
      <c r="JFF134" s="141"/>
      <c r="JFG134" s="141"/>
      <c r="JFH134" s="141"/>
      <c r="JFI134" s="141"/>
      <c r="JFJ134" s="141"/>
      <c r="JFK134" s="141"/>
      <c r="JFL134" s="141"/>
      <c r="JFM134" s="141"/>
      <c r="JFN134" s="141"/>
      <c r="JFO134" s="141"/>
      <c r="JFP134" s="141"/>
      <c r="JFQ134" s="141"/>
      <c r="JFR134" s="141"/>
      <c r="JFS134" s="141"/>
      <c r="JFT134" s="141"/>
      <c r="JFU134" s="141"/>
      <c r="JFV134" s="141"/>
      <c r="JFW134" s="141"/>
      <c r="JFX134" s="141"/>
      <c r="JFY134" s="141"/>
      <c r="JFZ134" s="141"/>
      <c r="JGA134" s="141"/>
      <c r="JGB134" s="141"/>
      <c r="JGC134" s="141"/>
      <c r="JGD134" s="141"/>
      <c r="JGE134" s="141"/>
      <c r="JGF134" s="141"/>
      <c r="JGG134" s="141"/>
      <c r="JGH134" s="141"/>
      <c r="JGI134" s="141"/>
      <c r="JGJ134" s="141"/>
      <c r="JGK134" s="141"/>
      <c r="JGL134" s="141"/>
      <c r="JGM134" s="141"/>
      <c r="JGN134" s="141"/>
      <c r="JGO134" s="141"/>
      <c r="JGP134" s="141"/>
      <c r="JGQ134" s="141"/>
      <c r="JGR134" s="141"/>
      <c r="JGS134" s="141"/>
      <c r="JGT134" s="141"/>
      <c r="JGU134" s="141"/>
      <c r="JGV134" s="141"/>
      <c r="JGW134" s="141"/>
      <c r="JGX134" s="141"/>
      <c r="JGY134" s="141"/>
      <c r="JGZ134" s="141"/>
      <c r="JHA134" s="141"/>
      <c r="JHB134" s="141"/>
      <c r="JHC134" s="141"/>
      <c r="JHD134" s="141"/>
      <c r="JHE134" s="141"/>
      <c r="JHF134" s="141"/>
      <c r="JHG134" s="141"/>
      <c r="JHH134" s="141"/>
      <c r="JHI134" s="141"/>
      <c r="JHJ134" s="141"/>
      <c r="JHK134" s="141"/>
      <c r="JHL134" s="141"/>
      <c r="JHM134" s="141"/>
      <c r="JHN134" s="141"/>
      <c r="JHO134" s="141"/>
      <c r="JHP134" s="141"/>
      <c r="JHQ134" s="141"/>
      <c r="JHR134" s="141"/>
      <c r="JHS134" s="141"/>
      <c r="JHT134" s="141"/>
      <c r="JHU134" s="141"/>
      <c r="JHV134" s="141"/>
      <c r="JHW134" s="141"/>
      <c r="JHX134" s="141"/>
      <c r="JHY134" s="141"/>
      <c r="JHZ134" s="141"/>
      <c r="JIA134" s="141"/>
      <c r="JIB134" s="141"/>
      <c r="JIC134" s="141"/>
      <c r="JID134" s="141"/>
      <c r="JIE134" s="141"/>
      <c r="JIF134" s="141"/>
      <c r="JIG134" s="141"/>
      <c r="JIH134" s="141"/>
      <c r="JII134" s="141"/>
      <c r="JIJ134" s="141"/>
      <c r="JIK134" s="141"/>
      <c r="JIL134" s="141"/>
      <c r="JIM134" s="141"/>
      <c r="JIN134" s="141"/>
      <c r="JIO134" s="141"/>
      <c r="JIP134" s="141"/>
      <c r="JIQ134" s="141"/>
      <c r="JIR134" s="141"/>
      <c r="JIS134" s="141"/>
      <c r="JIT134" s="141"/>
      <c r="JIU134" s="141"/>
      <c r="JIV134" s="141"/>
      <c r="JIW134" s="141"/>
      <c r="JIX134" s="141"/>
      <c r="JIY134" s="141"/>
      <c r="JIZ134" s="141"/>
      <c r="JJA134" s="141"/>
      <c r="JJB134" s="141"/>
      <c r="JJC134" s="141"/>
      <c r="JJD134" s="141"/>
      <c r="JJE134" s="141"/>
      <c r="JJF134" s="141"/>
      <c r="JJG134" s="141"/>
      <c r="JJH134" s="141"/>
      <c r="JJI134" s="141"/>
      <c r="JJJ134" s="141"/>
      <c r="JJK134" s="141"/>
      <c r="JJL134" s="141"/>
      <c r="JJM134" s="141"/>
      <c r="JJN134" s="141"/>
      <c r="JJO134" s="141"/>
      <c r="JJP134" s="141"/>
      <c r="JJQ134" s="141"/>
      <c r="JJR134" s="141"/>
      <c r="JJS134" s="141"/>
      <c r="JJT134" s="141"/>
      <c r="JJU134" s="141"/>
      <c r="JJV134" s="141"/>
      <c r="JJW134" s="141"/>
      <c r="JJX134" s="141"/>
      <c r="JJY134" s="141"/>
      <c r="JJZ134" s="141"/>
      <c r="JKA134" s="141"/>
      <c r="JKB134" s="141"/>
      <c r="JKC134" s="141"/>
      <c r="JKD134" s="141"/>
      <c r="JKE134" s="141"/>
      <c r="JKF134" s="141"/>
      <c r="JKG134" s="141"/>
      <c r="JKH134" s="141"/>
      <c r="JKI134" s="141"/>
      <c r="JKJ134" s="141"/>
      <c r="JKK134" s="141"/>
      <c r="JKL134" s="141"/>
      <c r="JKM134" s="141"/>
      <c r="JKN134" s="141"/>
      <c r="JKO134" s="141"/>
      <c r="JKP134" s="141"/>
      <c r="JKQ134" s="141"/>
      <c r="JKR134" s="141"/>
      <c r="JKS134" s="141"/>
      <c r="JKT134" s="141"/>
      <c r="JKU134" s="141"/>
      <c r="JKV134" s="141"/>
      <c r="JKW134" s="141"/>
      <c r="JKX134" s="141"/>
      <c r="JKY134" s="141"/>
      <c r="JKZ134" s="141"/>
      <c r="JLA134" s="141"/>
      <c r="JLB134" s="141"/>
      <c r="JLC134" s="141"/>
      <c r="JLD134" s="141"/>
      <c r="JLE134" s="141"/>
      <c r="JLF134" s="141"/>
      <c r="JLG134" s="141"/>
      <c r="JLH134" s="141"/>
      <c r="JLI134" s="141"/>
      <c r="JLJ134" s="141"/>
      <c r="JLK134" s="141"/>
      <c r="JLL134" s="141"/>
      <c r="JLM134" s="141"/>
      <c r="JLN134" s="141"/>
      <c r="JLO134" s="141"/>
      <c r="JLP134" s="141"/>
      <c r="JLQ134" s="141"/>
      <c r="JLR134" s="141"/>
      <c r="JLS134" s="141"/>
      <c r="JLT134" s="141"/>
      <c r="JLU134" s="141"/>
      <c r="JLV134" s="141"/>
      <c r="JLW134" s="141"/>
      <c r="JLX134" s="141"/>
      <c r="JLY134" s="141"/>
      <c r="JLZ134" s="141"/>
      <c r="JMA134" s="141"/>
      <c r="JMB134" s="141"/>
      <c r="JMC134" s="141"/>
      <c r="JMD134" s="141"/>
      <c r="JME134" s="141"/>
      <c r="JMF134" s="141"/>
      <c r="JMG134" s="141"/>
      <c r="JMH134" s="141"/>
      <c r="JMI134" s="141"/>
      <c r="JMJ134" s="141"/>
      <c r="JMK134" s="141"/>
      <c r="JML134" s="141"/>
      <c r="JMM134" s="141"/>
      <c r="JMN134" s="141"/>
      <c r="JMO134" s="141"/>
      <c r="JMP134" s="141"/>
      <c r="JMQ134" s="141"/>
      <c r="JMR134" s="141"/>
      <c r="JMS134" s="141"/>
      <c r="JMT134" s="141"/>
      <c r="JMU134" s="141"/>
      <c r="JMV134" s="141"/>
      <c r="JMW134" s="141"/>
      <c r="JMX134" s="141"/>
      <c r="JMY134" s="141"/>
      <c r="JMZ134" s="141"/>
      <c r="JNA134" s="141"/>
      <c r="JNB134" s="141"/>
      <c r="JNC134" s="141"/>
      <c r="JND134" s="141"/>
      <c r="JNE134" s="141"/>
      <c r="JNF134" s="141"/>
      <c r="JNG134" s="141"/>
      <c r="JNH134" s="141"/>
      <c r="JNI134" s="141"/>
      <c r="JNJ134" s="141"/>
      <c r="JNK134" s="141"/>
      <c r="JNL134" s="141"/>
      <c r="JNM134" s="141"/>
      <c r="JNN134" s="141"/>
      <c r="JNO134" s="141"/>
      <c r="JNP134" s="141"/>
      <c r="JNQ134" s="141"/>
      <c r="JNR134" s="141"/>
      <c r="JNS134" s="141"/>
      <c r="JNT134" s="141"/>
      <c r="JNU134" s="141"/>
      <c r="JNV134" s="141"/>
      <c r="JNW134" s="141"/>
      <c r="JNX134" s="141"/>
      <c r="JNY134" s="141"/>
      <c r="JNZ134" s="141"/>
      <c r="JOA134" s="141"/>
      <c r="JOB134" s="141"/>
      <c r="JOC134" s="141"/>
      <c r="JOD134" s="141"/>
      <c r="JOE134" s="141"/>
      <c r="JOF134" s="141"/>
      <c r="JOG134" s="141"/>
      <c r="JOH134" s="141"/>
      <c r="JOI134" s="141"/>
      <c r="JOJ134" s="141"/>
      <c r="JOK134" s="141"/>
      <c r="JOL134" s="141"/>
      <c r="JOM134" s="141"/>
      <c r="JON134" s="141"/>
      <c r="JOO134" s="141"/>
      <c r="JOP134" s="141"/>
      <c r="JOQ134" s="141"/>
      <c r="JOR134" s="141"/>
      <c r="JOS134" s="141"/>
      <c r="JOT134" s="141"/>
      <c r="JOU134" s="141"/>
      <c r="JOV134" s="141"/>
      <c r="JOW134" s="141"/>
      <c r="JOX134" s="141"/>
      <c r="JOY134" s="141"/>
      <c r="JOZ134" s="141"/>
      <c r="JPA134" s="141"/>
      <c r="JPB134" s="141"/>
      <c r="JPC134" s="141"/>
      <c r="JPD134" s="141"/>
      <c r="JPE134" s="141"/>
      <c r="JPF134" s="141"/>
      <c r="JPG134" s="141"/>
      <c r="JPH134" s="141"/>
      <c r="JPI134" s="141"/>
      <c r="JPJ134" s="141"/>
      <c r="JPK134" s="141"/>
      <c r="JPL134" s="141"/>
      <c r="JPM134" s="141"/>
      <c r="JPN134" s="141"/>
      <c r="JPO134" s="141"/>
      <c r="JPP134" s="141"/>
      <c r="JPQ134" s="141"/>
      <c r="JPR134" s="141"/>
      <c r="JPS134" s="141"/>
      <c r="JPT134" s="141"/>
      <c r="JPU134" s="141"/>
      <c r="JPV134" s="141"/>
      <c r="JPW134" s="141"/>
      <c r="JPX134" s="141"/>
      <c r="JPY134" s="141"/>
      <c r="JPZ134" s="141"/>
      <c r="JQA134" s="141"/>
      <c r="JQB134" s="141"/>
      <c r="JQC134" s="141"/>
      <c r="JQD134" s="141"/>
      <c r="JQE134" s="141"/>
      <c r="JQF134" s="141"/>
      <c r="JQG134" s="141"/>
      <c r="JQH134" s="141"/>
      <c r="JQI134" s="141"/>
      <c r="JQJ134" s="141"/>
      <c r="JQK134" s="141"/>
      <c r="JQL134" s="141"/>
      <c r="JQM134" s="141"/>
      <c r="JQN134" s="141"/>
      <c r="JQO134" s="141"/>
      <c r="JQP134" s="141"/>
      <c r="JQQ134" s="141"/>
      <c r="JQR134" s="141"/>
      <c r="JQS134" s="141"/>
      <c r="JQT134" s="141"/>
      <c r="JQU134" s="141"/>
      <c r="JQV134" s="141"/>
      <c r="JQW134" s="141"/>
      <c r="JQX134" s="141"/>
      <c r="JQY134" s="141"/>
      <c r="JQZ134" s="141"/>
      <c r="JRA134" s="141"/>
      <c r="JRB134" s="141"/>
      <c r="JRC134" s="141"/>
      <c r="JRD134" s="141"/>
      <c r="JRE134" s="141"/>
      <c r="JRF134" s="141"/>
      <c r="JRG134" s="141"/>
      <c r="JRH134" s="141"/>
      <c r="JRI134" s="141"/>
      <c r="JRJ134" s="141"/>
      <c r="JRK134" s="141"/>
      <c r="JRL134" s="141"/>
      <c r="JRM134" s="141"/>
      <c r="JRN134" s="141"/>
      <c r="JRO134" s="141"/>
      <c r="JRP134" s="141"/>
      <c r="JRQ134" s="141"/>
      <c r="JRR134" s="141"/>
      <c r="JRS134" s="141"/>
      <c r="JRT134" s="141"/>
      <c r="JRU134" s="141"/>
      <c r="JRV134" s="141"/>
      <c r="JRW134" s="141"/>
      <c r="JRX134" s="141"/>
      <c r="JRY134" s="141"/>
      <c r="JRZ134" s="141"/>
      <c r="JSA134" s="141"/>
      <c r="JSB134" s="141"/>
      <c r="JSC134" s="141"/>
      <c r="JSD134" s="141"/>
      <c r="JSE134" s="141"/>
      <c r="JSF134" s="141"/>
      <c r="JSG134" s="141"/>
      <c r="JSH134" s="141"/>
      <c r="JSI134" s="141"/>
      <c r="JSJ134" s="141"/>
      <c r="JSK134" s="141"/>
      <c r="JSL134" s="141"/>
      <c r="JSM134" s="141"/>
      <c r="JSN134" s="141"/>
      <c r="JSO134" s="141"/>
      <c r="JSP134" s="141"/>
      <c r="JSQ134" s="141"/>
      <c r="JSR134" s="141"/>
      <c r="JSS134" s="141"/>
      <c r="JST134" s="141"/>
      <c r="JSU134" s="141"/>
      <c r="JSV134" s="141"/>
      <c r="JSW134" s="141"/>
      <c r="JSX134" s="141"/>
      <c r="JSY134" s="141"/>
      <c r="JSZ134" s="141"/>
      <c r="JTA134" s="141"/>
      <c r="JTB134" s="141"/>
      <c r="JTC134" s="141"/>
      <c r="JTD134" s="141"/>
      <c r="JTE134" s="141"/>
      <c r="JTF134" s="141"/>
      <c r="JTG134" s="141"/>
      <c r="JTH134" s="141"/>
      <c r="JTI134" s="141"/>
      <c r="JTJ134" s="141"/>
      <c r="JTK134" s="141"/>
      <c r="JTL134" s="141"/>
      <c r="JTM134" s="141"/>
      <c r="JTN134" s="141"/>
      <c r="JTO134" s="141"/>
      <c r="JTP134" s="141"/>
      <c r="JTQ134" s="141"/>
      <c r="JTR134" s="141"/>
      <c r="JTS134" s="141"/>
      <c r="JTT134" s="141"/>
      <c r="JTU134" s="141"/>
      <c r="JTV134" s="141"/>
      <c r="JTW134" s="141"/>
      <c r="JTX134" s="141"/>
      <c r="JTY134" s="141"/>
      <c r="JTZ134" s="141"/>
      <c r="JUA134" s="141"/>
      <c r="JUB134" s="141"/>
      <c r="JUC134" s="141"/>
      <c r="JUD134" s="141"/>
      <c r="JUE134" s="141"/>
      <c r="JUF134" s="141"/>
      <c r="JUG134" s="141"/>
      <c r="JUH134" s="141"/>
      <c r="JUI134" s="141"/>
      <c r="JUJ134" s="141"/>
      <c r="JUK134" s="141"/>
      <c r="JUL134" s="141"/>
      <c r="JUM134" s="141"/>
      <c r="JUN134" s="141"/>
      <c r="JUO134" s="141"/>
      <c r="JUP134" s="141"/>
      <c r="JUQ134" s="141"/>
      <c r="JUR134" s="141"/>
      <c r="JUS134" s="141"/>
      <c r="JUT134" s="141"/>
      <c r="JUU134" s="141"/>
      <c r="JUV134" s="141"/>
      <c r="JUW134" s="141"/>
      <c r="JUX134" s="141"/>
      <c r="JUY134" s="141"/>
      <c r="JUZ134" s="141"/>
      <c r="JVA134" s="141"/>
      <c r="JVB134" s="141"/>
      <c r="JVC134" s="141"/>
      <c r="JVD134" s="141"/>
      <c r="JVE134" s="141"/>
      <c r="JVF134" s="141"/>
      <c r="JVG134" s="141"/>
      <c r="JVH134" s="141"/>
      <c r="JVI134" s="141"/>
      <c r="JVJ134" s="141"/>
      <c r="JVK134" s="141"/>
      <c r="JVL134" s="141"/>
      <c r="JVM134" s="141"/>
      <c r="JVN134" s="141"/>
      <c r="JVO134" s="141"/>
      <c r="JVP134" s="141"/>
      <c r="JVQ134" s="141"/>
      <c r="JVR134" s="141"/>
      <c r="JVS134" s="141"/>
      <c r="JVT134" s="141"/>
      <c r="JVU134" s="141"/>
      <c r="JVV134" s="141"/>
      <c r="JVW134" s="141"/>
      <c r="JVX134" s="141"/>
      <c r="JVY134" s="141"/>
      <c r="JVZ134" s="141"/>
      <c r="JWA134" s="141"/>
      <c r="JWB134" s="141"/>
      <c r="JWC134" s="141"/>
      <c r="JWD134" s="141"/>
      <c r="JWE134" s="141"/>
      <c r="JWF134" s="141"/>
      <c r="JWG134" s="141"/>
      <c r="JWH134" s="141"/>
      <c r="JWI134" s="141"/>
      <c r="JWJ134" s="141"/>
      <c r="JWK134" s="141"/>
      <c r="JWL134" s="141"/>
      <c r="JWM134" s="141"/>
      <c r="JWN134" s="141"/>
      <c r="JWO134" s="141"/>
      <c r="JWP134" s="141"/>
      <c r="JWQ134" s="141"/>
      <c r="JWR134" s="141"/>
      <c r="JWS134" s="141"/>
      <c r="JWT134" s="141"/>
      <c r="JWU134" s="141"/>
      <c r="JWV134" s="141"/>
      <c r="JWW134" s="141"/>
      <c r="JWX134" s="141"/>
      <c r="JWY134" s="141"/>
      <c r="JWZ134" s="141"/>
      <c r="JXA134" s="141"/>
      <c r="JXB134" s="141"/>
      <c r="JXC134" s="141"/>
      <c r="JXD134" s="141"/>
      <c r="JXE134" s="141"/>
      <c r="JXF134" s="141"/>
      <c r="JXG134" s="141"/>
      <c r="JXH134" s="141"/>
      <c r="JXI134" s="141"/>
      <c r="JXJ134" s="141"/>
      <c r="JXK134" s="141"/>
      <c r="JXL134" s="141"/>
      <c r="JXM134" s="141"/>
      <c r="JXN134" s="141"/>
      <c r="JXO134" s="141"/>
      <c r="JXP134" s="141"/>
      <c r="JXQ134" s="141"/>
      <c r="JXR134" s="141"/>
      <c r="JXS134" s="141"/>
      <c r="JXT134" s="141"/>
      <c r="JXU134" s="141"/>
      <c r="JXV134" s="141"/>
      <c r="JXW134" s="141"/>
      <c r="JXX134" s="141"/>
      <c r="JXY134" s="141"/>
      <c r="JXZ134" s="141"/>
      <c r="JYA134" s="141"/>
      <c r="JYB134" s="141"/>
      <c r="JYC134" s="141"/>
      <c r="JYD134" s="141"/>
      <c r="JYE134" s="141"/>
      <c r="JYF134" s="141"/>
      <c r="JYG134" s="141"/>
      <c r="JYH134" s="141"/>
      <c r="JYI134" s="141"/>
      <c r="JYJ134" s="141"/>
      <c r="JYK134" s="141"/>
      <c r="JYL134" s="141"/>
      <c r="JYM134" s="141"/>
      <c r="JYN134" s="141"/>
      <c r="JYO134" s="141"/>
      <c r="JYP134" s="141"/>
      <c r="JYQ134" s="141"/>
      <c r="JYR134" s="141"/>
      <c r="JYS134" s="141"/>
      <c r="JYT134" s="141"/>
      <c r="JYU134" s="141"/>
      <c r="JYV134" s="141"/>
      <c r="JYW134" s="141"/>
      <c r="JYX134" s="141"/>
      <c r="JYY134" s="141"/>
      <c r="JYZ134" s="141"/>
      <c r="JZA134" s="141"/>
      <c r="JZB134" s="141"/>
      <c r="JZC134" s="141"/>
      <c r="JZD134" s="141"/>
      <c r="JZE134" s="141"/>
      <c r="JZF134" s="141"/>
      <c r="JZG134" s="141"/>
      <c r="JZH134" s="141"/>
      <c r="JZI134" s="141"/>
      <c r="JZJ134" s="141"/>
      <c r="JZK134" s="141"/>
      <c r="JZL134" s="141"/>
      <c r="JZM134" s="141"/>
      <c r="JZN134" s="141"/>
      <c r="JZO134" s="141"/>
      <c r="JZP134" s="141"/>
      <c r="JZQ134" s="141"/>
      <c r="JZR134" s="141"/>
      <c r="JZS134" s="141"/>
      <c r="JZT134" s="141"/>
      <c r="JZU134" s="141"/>
      <c r="JZV134" s="141"/>
      <c r="JZW134" s="141"/>
      <c r="JZX134" s="141"/>
      <c r="JZY134" s="141"/>
      <c r="JZZ134" s="141"/>
      <c r="KAA134" s="141"/>
      <c r="KAB134" s="141"/>
      <c r="KAC134" s="141"/>
      <c r="KAD134" s="141"/>
      <c r="KAE134" s="141"/>
      <c r="KAF134" s="141"/>
      <c r="KAG134" s="141"/>
      <c r="KAH134" s="141"/>
      <c r="KAI134" s="141"/>
      <c r="KAJ134" s="141"/>
      <c r="KAK134" s="141"/>
      <c r="KAL134" s="141"/>
      <c r="KAM134" s="141"/>
      <c r="KAN134" s="141"/>
      <c r="KAO134" s="141"/>
      <c r="KAP134" s="141"/>
      <c r="KAQ134" s="141"/>
      <c r="KAR134" s="141"/>
      <c r="KAS134" s="141"/>
      <c r="KAT134" s="141"/>
      <c r="KAU134" s="141"/>
      <c r="KAV134" s="141"/>
      <c r="KAW134" s="141"/>
      <c r="KAX134" s="141"/>
      <c r="KAY134" s="141"/>
      <c r="KAZ134" s="141"/>
      <c r="KBA134" s="141"/>
      <c r="KBB134" s="141"/>
      <c r="KBC134" s="141"/>
      <c r="KBD134" s="141"/>
      <c r="KBE134" s="141"/>
      <c r="KBF134" s="141"/>
      <c r="KBG134" s="141"/>
      <c r="KBH134" s="141"/>
      <c r="KBI134" s="141"/>
      <c r="KBJ134" s="141"/>
      <c r="KBK134" s="141"/>
      <c r="KBL134" s="141"/>
      <c r="KBM134" s="141"/>
      <c r="KBN134" s="141"/>
      <c r="KBO134" s="141"/>
      <c r="KBP134" s="141"/>
      <c r="KBQ134" s="141"/>
      <c r="KBR134" s="141"/>
      <c r="KBS134" s="141"/>
      <c r="KBT134" s="141"/>
      <c r="KBU134" s="141"/>
      <c r="KBV134" s="141"/>
      <c r="KBW134" s="141"/>
      <c r="KBX134" s="141"/>
      <c r="KBY134" s="141"/>
      <c r="KBZ134" s="141"/>
      <c r="KCA134" s="141"/>
      <c r="KCB134" s="141"/>
      <c r="KCC134" s="141"/>
      <c r="KCD134" s="141"/>
      <c r="KCE134" s="141"/>
      <c r="KCF134" s="141"/>
      <c r="KCG134" s="141"/>
      <c r="KCH134" s="141"/>
      <c r="KCI134" s="141"/>
      <c r="KCJ134" s="141"/>
      <c r="KCK134" s="141"/>
      <c r="KCL134" s="141"/>
      <c r="KCM134" s="141"/>
      <c r="KCN134" s="141"/>
      <c r="KCO134" s="141"/>
      <c r="KCP134" s="141"/>
      <c r="KCQ134" s="141"/>
      <c r="KCR134" s="141"/>
      <c r="KCS134" s="141"/>
      <c r="KCT134" s="141"/>
      <c r="KCU134" s="141"/>
      <c r="KCV134" s="141"/>
      <c r="KCW134" s="141"/>
      <c r="KCX134" s="141"/>
      <c r="KCY134" s="141"/>
      <c r="KCZ134" s="141"/>
      <c r="KDA134" s="141"/>
      <c r="KDB134" s="141"/>
      <c r="KDC134" s="141"/>
      <c r="KDD134" s="141"/>
      <c r="KDE134" s="141"/>
      <c r="KDF134" s="141"/>
      <c r="KDG134" s="141"/>
      <c r="KDH134" s="141"/>
      <c r="KDI134" s="141"/>
      <c r="KDJ134" s="141"/>
      <c r="KDK134" s="141"/>
      <c r="KDL134" s="141"/>
      <c r="KDM134" s="141"/>
      <c r="KDN134" s="141"/>
      <c r="KDO134" s="141"/>
      <c r="KDP134" s="141"/>
      <c r="KDQ134" s="141"/>
      <c r="KDR134" s="141"/>
      <c r="KDS134" s="141"/>
      <c r="KDT134" s="141"/>
      <c r="KDU134" s="141"/>
      <c r="KDV134" s="141"/>
      <c r="KDW134" s="141"/>
      <c r="KDX134" s="141"/>
      <c r="KDY134" s="141"/>
      <c r="KDZ134" s="141"/>
      <c r="KEA134" s="141"/>
      <c r="KEB134" s="141"/>
      <c r="KEC134" s="141"/>
      <c r="KED134" s="141"/>
      <c r="KEE134" s="141"/>
      <c r="KEF134" s="141"/>
      <c r="KEG134" s="141"/>
      <c r="KEH134" s="141"/>
      <c r="KEI134" s="141"/>
      <c r="KEJ134" s="141"/>
      <c r="KEK134" s="141"/>
      <c r="KEL134" s="141"/>
      <c r="KEM134" s="141"/>
      <c r="KEN134" s="141"/>
      <c r="KEO134" s="141"/>
      <c r="KEP134" s="141"/>
      <c r="KEQ134" s="141"/>
      <c r="KER134" s="141"/>
      <c r="KES134" s="141"/>
      <c r="KET134" s="141"/>
      <c r="KEU134" s="141"/>
      <c r="KEV134" s="141"/>
      <c r="KEW134" s="141"/>
      <c r="KEX134" s="141"/>
      <c r="KEY134" s="141"/>
      <c r="KEZ134" s="141"/>
      <c r="KFA134" s="141"/>
      <c r="KFB134" s="141"/>
      <c r="KFC134" s="141"/>
      <c r="KFD134" s="141"/>
      <c r="KFE134" s="141"/>
      <c r="KFF134" s="141"/>
      <c r="KFG134" s="141"/>
      <c r="KFH134" s="141"/>
      <c r="KFI134" s="141"/>
      <c r="KFJ134" s="141"/>
      <c r="KFK134" s="141"/>
      <c r="KFL134" s="141"/>
      <c r="KFM134" s="141"/>
      <c r="KFN134" s="141"/>
      <c r="KFO134" s="141"/>
      <c r="KFP134" s="141"/>
      <c r="KFQ134" s="141"/>
      <c r="KFR134" s="141"/>
      <c r="KFS134" s="141"/>
      <c r="KFT134" s="141"/>
      <c r="KFU134" s="141"/>
      <c r="KFV134" s="141"/>
      <c r="KFW134" s="141"/>
      <c r="KFX134" s="141"/>
      <c r="KFY134" s="141"/>
      <c r="KFZ134" s="141"/>
      <c r="KGA134" s="141"/>
      <c r="KGB134" s="141"/>
      <c r="KGC134" s="141"/>
      <c r="KGD134" s="141"/>
      <c r="KGE134" s="141"/>
      <c r="KGF134" s="141"/>
      <c r="KGG134" s="141"/>
      <c r="KGH134" s="141"/>
      <c r="KGI134" s="141"/>
      <c r="KGJ134" s="141"/>
      <c r="KGK134" s="141"/>
      <c r="KGL134" s="141"/>
      <c r="KGM134" s="141"/>
      <c r="KGN134" s="141"/>
      <c r="KGO134" s="141"/>
      <c r="KGP134" s="141"/>
      <c r="KGQ134" s="141"/>
      <c r="KGR134" s="141"/>
      <c r="KGS134" s="141"/>
      <c r="KGT134" s="141"/>
      <c r="KGU134" s="141"/>
      <c r="KGV134" s="141"/>
      <c r="KGW134" s="141"/>
      <c r="KGX134" s="141"/>
      <c r="KGY134" s="141"/>
      <c r="KGZ134" s="141"/>
      <c r="KHA134" s="141"/>
      <c r="KHB134" s="141"/>
      <c r="KHC134" s="141"/>
      <c r="KHD134" s="141"/>
      <c r="KHE134" s="141"/>
      <c r="KHF134" s="141"/>
      <c r="KHG134" s="141"/>
      <c r="KHH134" s="141"/>
      <c r="KHI134" s="141"/>
      <c r="KHJ134" s="141"/>
      <c r="KHK134" s="141"/>
      <c r="KHL134" s="141"/>
      <c r="KHM134" s="141"/>
      <c r="KHN134" s="141"/>
      <c r="KHO134" s="141"/>
      <c r="KHP134" s="141"/>
      <c r="KHQ134" s="141"/>
      <c r="KHR134" s="141"/>
      <c r="KHS134" s="141"/>
      <c r="KHT134" s="141"/>
      <c r="KHU134" s="141"/>
      <c r="KHV134" s="141"/>
      <c r="KHW134" s="141"/>
      <c r="KHX134" s="141"/>
      <c r="KHY134" s="141"/>
      <c r="KHZ134" s="141"/>
      <c r="KIA134" s="141"/>
      <c r="KIB134" s="141"/>
      <c r="KIC134" s="141"/>
      <c r="KID134" s="141"/>
      <c r="KIE134" s="141"/>
      <c r="KIF134" s="141"/>
      <c r="KIG134" s="141"/>
      <c r="KIH134" s="141"/>
      <c r="KII134" s="141"/>
      <c r="KIJ134" s="141"/>
      <c r="KIK134" s="141"/>
      <c r="KIL134" s="141"/>
      <c r="KIM134" s="141"/>
      <c r="KIN134" s="141"/>
      <c r="KIO134" s="141"/>
      <c r="KIP134" s="141"/>
      <c r="KIQ134" s="141"/>
      <c r="KIR134" s="141"/>
      <c r="KIS134" s="141"/>
      <c r="KIT134" s="141"/>
      <c r="KIU134" s="141"/>
      <c r="KIV134" s="141"/>
      <c r="KIW134" s="141"/>
      <c r="KIX134" s="141"/>
      <c r="KIY134" s="141"/>
      <c r="KIZ134" s="141"/>
      <c r="KJA134" s="141"/>
      <c r="KJB134" s="141"/>
      <c r="KJC134" s="141"/>
      <c r="KJD134" s="141"/>
      <c r="KJE134" s="141"/>
      <c r="KJF134" s="141"/>
      <c r="KJG134" s="141"/>
      <c r="KJH134" s="141"/>
      <c r="KJI134" s="141"/>
      <c r="KJJ134" s="141"/>
      <c r="KJK134" s="141"/>
      <c r="KJL134" s="141"/>
      <c r="KJM134" s="141"/>
      <c r="KJN134" s="141"/>
      <c r="KJO134" s="141"/>
      <c r="KJP134" s="141"/>
      <c r="KJQ134" s="141"/>
      <c r="KJR134" s="141"/>
      <c r="KJS134" s="141"/>
      <c r="KJT134" s="141"/>
      <c r="KJU134" s="141"/>
      <c r="KJV134" s="141"/>
      <c r="KJW134" s="141"/>
      <c r="KJX134" s="141"/>
      <c r="KJY134" s="141"/>
      <c r="KJZ134" s="141"/>
      <c r="KKA134" s="141"/>
      <c r="KKB134" s="141"/>
      <c r="KKC134" s="141"/>
      <c r="KKD134" s="141"/>
      <c r="KKE134" s="141"/>
      <c r="KKF134" s="141"/>
      <c r="KKG134" s="141"/>
      <c r="KKH134" s="141"/>
      <c r="KKI134" s="141"/>
      <c r="KKJ134" s="141"/>
      <c r="KKK134" s="141"/>
      <c r="KKL134" s="141"/>
      <c r="KKM134" s="141"/>
      <c r="KKN134" s="141"/>
      <c r="KKO134" s="141"/>
      <c r="KKP134" s="141"/>
      <c r="KKQ134" s="141"/>
      <c r="KKR134" s="141"/>
      <c r="KKS134" s="141"/>
      <c r="KKT134" s="141"/>
      <c r="KKU134" s="141"/>
      <c r="KKV134" s="141"/>
      <c r="KKW134" s="141"/>
      <c r="KKX134" s="141"/>
      <c r="KKY134" s="141"/>
      <c r="KKZ134" s="141"/>
      <c r="KLA134" s="141"/>
      <c r="KLB134" s="141"/>
      <c r="KLC134" s="141"/>
      <c r="KLD134" s="141"/>
      <c r="KLE134" s="141"/>
      <c r="KLF134" s="141"/>
      <c r="KLG134" s="141"/>
      <c r="KLH134" s="141"/>
      <c r="KLI134" s="141"/>
      <c r="KLJ134" s="141"/>
      <c r="KLK134" s="141"/>
      <c r="KLL134" s="141"/>
      <c r="KLM134" s="141"/>
      <c r="KLN134" s="141"/>
      <c r="KLO134" s="141"/>
      <c r="KLP134" s="141"/>
      <c r="KLQ134" s="141"/>
      <c r="KLR134" s="141"/>
      <c r="KLS134" s="141"/>
      <c r="KLT134" s="141"/>
      <c r="KLU134" s="141"/>
      <c r="KLV134" s="141"/>
      <c r="KLW134" s="141"/>
      <c r="KLX134" s="141"/>
      <c r="KLY134" s="141"/>
      <c r="KLZ134" s="141"/>
      <c r="KMA134" s="141"/>
      <c r="KMB134" s="141"/>
      <c r="KMC134" s="141"/>
      <c r="KMD134" s="141"/>
      <c r="KME134" s="141"/>
      <c r="KMF134" s="141"/>
      <c r="KMG134" s="141"/>
      <c r="KMH134" s="141"/>
      <c r="KMI134" s="141"/>
      <c r="KMJ134" s="141"/>
      <c r="KMK134" s="141"/>
      <c r="KML134" s="141"/>
      <c r="KMM134" s="141"/>
      <c r="KMN134" s="141"/>
      <c r="KMO134" s="141"/>
      <c r="KMP134" s="141"/>
      <c r="KMQ134" s="141"/>
      <c r="KMR134" s="141"/>
      <c r="KMS134" s="141"/>
      <c r="KMT134" s="141"/>
      <c r="KMU134" s="141"/>
      <c r="KMV134" s="141"/>
      <c r="KMW134" s="141"/>
      <c r="KMX134" s="141"/>
      <c r="KMY134" s="141"/>
      <c r="KMZ134" s="141"/>
      <c r="KNA134" s="141"/>
      <c r="KNB134" s="141"/>
      <c r="KNC134" s="141"/>
      <c r="KND134" s="141"/>
      <c r="KNE134" s="141"/>
      <c r="KNF134" s="141"/>
      <c r="KNG134" s="141"/>
      <c r="KNH134" s="141"/>
      <c r="KNI134" s="141"/>
      <c r="KNJ134" s="141"/>
      <c r="KNK134" s="141"/>
      <c r="KNL134" s="141"/>
      <c r="KNM134" s="141"/>
      <c r="KNN134" s="141"/>
      <c r="KNO134" s="141"/>
      <c r="KNP134" s="141"/>
      <c r="KNQ134" s="141"/>
      <c r="KNR134" s="141"/>
      <c r="KNS134" s="141"/>
      <c r="KNT134" s="141"/>
      <c r="KNU134" s="141"/>
      <c r="KNV134" s="141"/>
      <c r="KNW134" s="141"/>
      <c r="KNX134" s="141"/>
      <c r="KNY134" s="141"/>
      <c r="KNZ134" s="141"/>
      <c r="KOA134" s="141"/>
      <c r="KOB134" s="141"/>
      <c r="KOC134" s="141"/>
      <c r="KOD134" s="141"/>
      <c r="KOE134" s="141"/>
      <c r="KOF134" s="141"/>
      <c r="KOG134" s="141"/>
      <c r="KOH134" s="141"/>
      <c r="KOI134" s="141"/>
      <c r="KOJ134" s="141"/>
      <c r="KOK134" s="141"/>
      <c r="KOL134" s="141"/>
      <c r="KOM134" s="141"/>
      <c r="KON134" s="141"/>
      <c r="KOO134" s="141"/>
      <c r="KOP134" s="141"/>
      <c r="KOQ134" s="141"/>
      <c r="KOR134" s="141"/>
      <c r="KOS134" s="141"/>
      <c r="KOT134" s="141"/>
      <c r="KOU134" s="141"/>
      <c r="KOV134" s="141"/>
      <c r="KOW134" s="141"/>
      <c r="KOX134" s="141"/>
      <c r="KOY134" s="141"/>
      <c r="KOZ134" s="141"/>
      <c r="KPA134" s="141"/>
      <c r="KPB134" s="141"/>
      <c r="KPC134" s="141"/>
      <c r="KPD134" s="141"/>
      <c r="KPE134" s="141"/>
      <c r="KPF134" s="141"/>
      <c r="KPG134" s="141"/>
      <c r="KPH134" s="141"/>
      <c r="KPI134" s="141"/>
      <c r="KPJ134" s="141"/>
      <c r="KPK134" s="141"/>
      <c r="KPL134" s="141"/>
      <c r="KPM134" s="141"/>
      <c r="KPN134" s="141"/>
      <c r="KPO134" s="141"/>
      <c r="KPP134" s="141"/>
      <c r="KPQ134" s="141"/>
      <c r="KPR134" s="141"/>
      <c r="KPS134" s="141"/>
      <c r="KPT134" s="141"/>
      <c r="KPU134" s="141"/>
      <c r="KPV134" s="141"/>
      <c r="KPW134" s="141"/>
      <c r="KPX134" s="141"/>
      <c r="KPY134" s="141"/>
      <c r="KPZ134" s="141"/>
      <c r="KQA134" s="141"/>
      <c r="KQB134" s="141"/>
      <c r="KQC134" s="141"/>
      <c r="KQD134" s="141"/>
      <c r="KQE134" s="141"/>
      <c r="KQF134" s="141"/>
      <c r="KQG134" s="141"/>
      <c r="KQH134" s="141"/>
      <c r="KQI134" s="141"/>
      <c r="KQJ134" s="141"/>
      <c r="KQK134" s="141"/>
      <c r="KQL134" s="141"/>
      <c r="KQM134" s="141"/>
      <c r="KQN134" s="141"/>
      <c r="KQO134" s="141"/>
      <c r="KQP134" s="141"/>
      <c r="KQQ134" s="141"/>
      <c r="KQR134" s="141"/>
      <c r="KQS134" s="141"/>
      <c r="KQT134" s="141"/>
      <c r="KQU134" s="141"/>
      <c r="KQV134" s="141"/>
      <c r="KQW134" s="141"/>
      <c r="KQX134" s="141"/>
      <c r="KQY134" s="141"/>
      <c r="KQZ134" s="141"/>
      <c r="KRA134" s="141"/>
      <c r="KRB134" s="141"/>
      <c r="KRC134" s="141"/>
      <c r="KRD134" s="141"/>
      <c r="KRE134" s="141"/>
      <c r="KRF134" s="141"/>
      <c r="KRG134" s="141"/>
      <c r="KRH134" s="141"/>
      <c r="KRI134" s="141"/>
      <c r="KRJ134" s="141"/>
      <c r="KRK134" s="141"/>
      <c r="KRL134" s="141"/>
      <c r="KRM134" s="141"/>
      <c r="KRN134" s="141"/>
      <c r="KRO134" s="141"/>
      <c r="KRP134" s="141"/>
      <c r="KRQ134" s="141"/>
      <c r="KRR134" s="141"/>
      <c r="KRS134" s="141"/>
      <c r="KRT134" s="141"/>
      <c r="KRU134" s="141"/>
      <c r="KRV134" s="141"/>
      <c r="KRW134" s="141"/>
      <c r="KRX134" s="141"/>
      <c r="KRY134" s="141"/>
      <c r="KRZ134" s="141"/>
      <c r="KSA134" s="141"/>
      <c r="KSB134" s="141"/>
      <c r="KSC134" s="141"/>
      <c r="KSD134" s="141"/>
      <c r="KSE134" s="141"/>
      <c r="KSF134" s="141"/>
      <c r="KSG134" s="141"/>
      <c r="KSH134" s="141"/>
      <c r="KSI134" s="141"/>
      <c r="KSJ134" s="141"/>
      <c r="KSK134" s="141"/>
      <c r="KSL134" s="141"/>
      <c r="KSM134" s="141"/>
      <c r="KSN134" s="141"/>
      <c r="KSO134" s="141"/>
      <c r="KSP134" s="141"/>
      <c r="KSQ134" s="141"/>
      <c r="KSR134" s="141"/>
      <c r="KSS134" s="141"/>
      <c r="KST134" s="141"/>
      <c r="KSU134" s="141"/>
      <c r="KSV134" s="141"/>
      <c r="KSW134" s="141"/>
      <c r="KSX134" s="141"/>
      <c r="KSY134" s="141"/>
      <c r="KSZ134" s="141"/>
      <c r="KTA134" s="141"/>
      <c r="KTB134" s="141"/>
      <c r="KTC134" s="141"/>
      <c r="KTD134" s="141"/>
      <c r="KTE134" s="141"/>
      <c r="KTF134" s="141"/>
      <c r="KTG134" s="141"/>
      <c r="KTH134" s="141"/>
      <c r="KTI134" s="141"/>
      <c r="KTJ134" s="141"/>
      <c r="KTK134" s="141"/>
      <c r="KTL134" s="141"/>
      <c r="KTM134" s="141"/>
      <c r="KTN134" s="141"/>
      <c r="KTO134" s="141"/>
      <c r="KTP134" s="141"/>
      <c r="KTQ134" s="141"/>
      <c r="KTR134" s="141"/>
      <c r="KTS134" s="141"/>
      <c r="KTT134" s="141"/>
      <c r="KTU134" s="141"/>
      <c r="KTV134" s="141"/>
      <c r="KTW134" s="141"/>
      <c r="KTX134" s="141"/>
      <c r="KTY134" s="141"/>
      <c r="KTZ134" s="141"/>
      <c r="KUA134" s="141"/>
      <c r="KUB134" s="141"/>
      <c r="KUC134" s="141"/>
      <c r="KUD134" s="141"/>
      <c r="KUE134" s="141"/>
      <c r="KUF134" s="141"/>
      <c r="KUG134" s="141"/>
      <c r="KUH134" s="141"/>
      <c r="KUI134" s="141"/>
      <c r="KUJ134" s="141"/>
      <c r="KUK134" s="141"/>
      <c r="KUL134" s="141"/>
      <c r="KUM134" s="141"/>
      <c r="KUN134" s="141"/>
      <c r="KUO134" s="141"/>
      <c r="KUP134" s="141"/>
      <c r="KUQ134" s="141"/>
      <c r="KUR134" s="141"/>
      <c r="KUS134" s="141"/>
      <c r="KUT134" s="141"/>
      <c r="KUU134" s="141"/>
      <c r="KUV134" s="141"/>
      <c r="KUW134" s="141"/>
      <c r="KUX134" s="141"/>
      <c r="KUY134" s="141"/>
      <c r="KUZ134" s="141"/>
      <c r="KVA134" s="141"/>
      <c r="KVB134" s="141"/>
      <c r="KVC134" s="141"/>
      <c r="KVD134" s="141"/>
      <c r="KVE134" s="141"/>
      <c r="KVF134" s="141"/>
      <c r="KVG134" s="141"/>
      <c r="KVH134" s="141"/>
      <c r="KVI134" s="141"/>
      <c r="KVJ134" s="141"/>
      <c r="KVK134" s="141"/>
      <c r="KVL134" s="141"/>
      <c r="KVM134" s="141"/>
      <c r="KVN134" s="141"/>
      <c r="KVO134" s="141"/>
      <c r="KVP134" s="141"/>
      <c r="KVQ134" s="141"/>
      <c r="KVR134" s="141"/>
      <c r="KVS134" s="141"/>
      <c r="KVT134" s="141"/>
      <c r="KVU134" s="141"/>
      <c r="KVV134" s="141"/>
      <c r="KVW134" s="141"/>
      <c r="KVX134" s="141"/>
      <c r="KVY134" s="141"/>
      <c r="KVZ134" s="141"/>
      <c r="KWA134" s="141"/>
      <c r="KWB134" s="141"/>
      <c r="KWC134" s="141"/>
      <c r="KWD134" s="141"/>
      <c r="KWE134" s="141"/>
      <c r="KWF134" s="141"/>
      <c r="KWG134" s="141"/>
      <c r="KWH134" s="141"/>
      <c r="KWI134" s="141"/>
      <c r="KWJ134" s="141"/>
      <c r="KWK134" s="141"/>
      <c r="KWL134" s="141"/>
      <c r="KWM134" s="141"/>
      <c r="KWN134" s="141"/>
      <c r="KWO134" s="141"/>
      <c r="KWP134" s="141"/>
      <c r="KWQ134" s="141"/>
      <c r="KWR134" s="141"/>
      <c r="KWS134" s="141"/>
      <c r="KWT134" s="141"/>
      <c r="KWU134" s="141"/>
      <c r="KWV134" s="141"/>
      <c r="KWW134" s="141"/>
      <c r="KWX134" s="141"/>
      <c r="KWY134" s="141"/>
      <c r="KWZ134" s="141"/>
      <c r="KXA134" s="141"/>
      <c r="KXB134" s="141"/>
      <c r="KXC134" s="141"/>
      <c r="KXD134" s="141"/>
      <c r="KXE134" s="141"/>
      <c r="KXF134" s="141"/>
      <c r="KXG134" s="141"/>
      <c r="KXH134" s="141"/>
      <c r="KXI134" s="141"/>
      <c r="KXJ134" s="141"/>
      <c r="KXK134" s="141"/>
      <c r="KXL134" s="141"/>
      <c r="KXM134" s="141"/>
      <c r="KXN134" s="141"/>
      <c r="KXO134" s="141"/>
      <c r="KXP134" s="141"/>
      <c r="KXQ134" s="141"/>
      <c r="KXR134" s="141"/>
      <c r="KXS134" s="141"/>
      <c r="KXT134" s="141"/>
      <c r="KXU134" s="141"/>
      <c r="KXV134" s="141"/>
      <c r="KXW134" s="141"/>
      <c r="KXX134" s="141"/>
      <c r="KXY134" s="141"/>
      <c r="KXZ134" s="141"/>
      <c r="KYA134" s="141"/>
      <c r="KYB134" s="141"/>
      <c r="KYC134" s="141"/>
      <c r="KYD134" s="141"/>
      <c r="KYE134" s="141"/>
      <c r="KYF134" s="141"/>
      <c r="KYG134" s="141"/>
      <c r="KYH134" s="141"/>
      <c r="KYI134" s="141"/>
      <c r="KYJ134" s="141"/>
      <c r="KYK134" s="141"/>
      <c r="KYL134" s="141"/>
      <c r="KYM134" s="141"/>
      <c r="KYN134" s="141"/>
      <c r="KYO134" s="141"/>
      <c r="KYP134" s="141"/>
      <c r="KYQ134" s="141"/>
      <c r="KYR134" s="141"/>
      <c r="KYS134" s="141"/>
      <c r="KYT134" s="141"/>
      <c r="KYU134" s="141"/>
      <c r="KYV134" s="141"/>
      <c r="KYW134" s="141"/>
      <c r="KYX134" s="141"/>
      <c r="KYY134" s="141"/>
      <c r="KYZ134" s="141"/>
      <c r="KZA134" s="141"/>
      <c r="KZB134" s="141"/>
      <c r="KZC134" s="141"/>
      <c r="KZD134" s="141"/>
      <c r="KZE134" s="141"/>
      <c r="KZF134" s="141"/>
      <c r="KZG134" s="141"/>
      <c r="KZH134" s="141"/>
      <c r="KZI134" s="141"/>
      <c r="KZJ134" s="141"/>
      <c r="KZK134" s="141"/>
      <c r="KZL134" s="141"/>
      <c r="KZM134" s="141"/>
      <c r="KZN134" s="141"/>
      <c r="KZO134" s="141"/>
      <c r="KZP134" s="141"/>
      <c r="KZQ134" s="141"/>
      <c r="KZR134" s="141"/>
      <c r="KZS134" s="141"/>
      <c r="KZT134" s="141"/>
      <c r="KZU134" s="141"/>
      <c r="KZV134" s="141"/>
      <c r="KZW134" s="141"/>
      <c r="KZX134" s="141"/>
      <c r="KZY134" s="141"/>
      <c r="KZZ134" s="141"/>
      <c r="LAA134" s="141"/>
      <c r="LAB134" s="141"/>
      <c r="LAC134" s="141"/>
      <c r="LAD134" s="141"/>
      <c r="LAE134" s="141"/>
      <c r="LAF134" s="141"/>
      <c r="LAG134" s="141"/>
      <c r="LAH134" s="141"/>
      <c r="LAI134" s="141"/>
      <c r="LAJ134" s="141"/>
      <c r="LAK134" s="141"/>
      <c r="LAL134" s="141"/>
      <c r="LAM134" s="141"/>
      <c r="LAN134" s="141"/>
      <c r="LAO134" s="141"/>
      <c r="LAP134" s="141"/>
      <c r="LAQ134" s="141"/>
      <c r="LAR134" s="141"/>
      <c r="LAS134" s="141"/>
      <c r="LAT134" s="141"/>
      <c r="LAU134" s="141"/>
      <c r="LAV134" s="141"/>
      <c r="LAW134" s="141"/>
      <c r="LAX134" s="141"/>
      <c r="LAY134" s="141"/>
      <c r="LAZ134" s="141"/>
      <c r="LBA134" s="141"/>
      <c r="LBB134" s="141"/>
      <c r="LBC134" s="141"/>
      <c r="LBD134" s="141"/>
      <c r="LBE134" s="141"/>
      <c r="LBF134" s="141"/>
      <c r="LBG134" s="141"/>
      <c r="LBH134" s="141"/>
      <c r="LBI134" s="141"/>
      <c r="LBJ134" s="141"/>
      <c r="LBK134" s="141"/>
      <c r="LBL134" s="141"/>
      <c r="LBM134" s="141"/>
      <c r="LBN134" s="141"/>
      <c r="LBO134" s="141"/>
      <c r="LBP134" s="141"/>
      <c r="LBQ134" s="141"/>
      <c r="LBR134" s="141"/>
      <c r="LBS134" s="141"/>
      <c r="LBT134" s="141"/>
      <c r="LBU134" s="141"/>
      <c r="LBV134" s="141"/>
      <c r="LBW134" s="141"/>
      <c r="LBX134" s="141"/>
      <c r="LBY134" s="141"/>
      <c r="LBZ134" s="141"/>
      <c r="LCA134" s="141"/>
      <c r="LCB134" s="141"/>
      <c r="LCC134" s="141"/>
      <c r="LCD134" s="141"/>
      <c r="LCE134" s="141"/>
      <c r="LCF134" s="141"/>
      <c r="LCG134" s="141"/>
      <c r="LCH134" s="141"/>
      <c r="LCI134" s="141"/>
      <c r="LCJ134" s="141"/>
      <c r="LCK134" s="141"/>
      <c r="LCL134" s="141"/>
      <c r="LCM134" s="141"/>
      <c r="LCN134" s="141"/>
      <c r="LCO134" s="141"/>
      <c r="LCP134" s="141"/>
      <c r="LCQ134" s="141"/>
      <c r="LCR134" s="141"/>
      <c r="LCS134" s="141"/>
      <c r="LCT134" s="141"/>
      <c r="LCU134" s="141"/>
      <c r="LCV134" s="141"/>
      <c r="LCW134" s="141"/>
      <c r="LCX134" s="141"/>
      <c r="LCY134" s="141"/>
      <c r="LCZ134" s="141"/>
      <c r="LDA134" s="141"/>
      <c r="LDB134" s="141"/>
      <c r="LDC134" s="141"/>
      <c r="LDD134" s="141"/>
      <c r="LDE134" s="141"/>
      <c r="LDF134" s="141"/>
      <c r="LDG134" s="141"/>
      <c r="LDH134" s="141"/>
      <c r="LDI134" s="141"/>
      <c r="LDJ134" s="141"/>
      <c r="LDK134" s="141"/>
      <c r="LDL134" s="141"/>
      <c r="LDM134" s="141"/>
      <c r="LDN134" s="141"/>
      <c r="LDO134" s="141"/>
      <c r="LDP134" s="141"/>
      <c r="LDQ134" s="141"/>
      <c r="LDR134" s="141"/>
      <c r="LDS134" s="141"/>
      <c r="LDT134" s="141"/>
      <c r="LDU134" s="141"/>
      <c r="LDV134" s="141"/>
      <c r="LDW134" s="141"/>
      <c r="LDX134" s="141"/>
      <c r="LDY134" s="141"/>
      <c r="LDZ134" s="141"/>
      <c r="LEA134" s="141"/>
      <c r="LEB134" s="141"/>
      <c r="LEC134" s="141"/>
      <c r="LED134" s="141"/>
      <c r="LEE134" s="141"/>
      <c r="LEF134" s="141"/>
      <c r="LEG134" s="141"/>
      <c r="LEH134" s="141"/>
      <c r="LEI134" s="141"/>
      <c r="LEJ134" s="141"/>
      <c r="LEK134" s="141"/>
      <c r="LEL134" s="141"/>
      <c r="LEM134" s="141"/>
      <c r="LEN134" s="141"/>
      <c r="LEO134" s="141"/>
      <c r="LEP134" s="141"/>
      <c r="LEQ134" s="141"/>
      <c r="LER134" s="141"/>
      <c r="LES134" s="141"/>
      <c r="LET134" s="141"/>
      <c r="LEU134" s="141"/>
      <c r="LEV134" s="141"/>
      <c r="LEW134" s="141"/>
      <c r="LEX134" s="141"/>
      <c r="LEY134" s="141"/>
      <c r="LEZ134" s="141"/>
      <c r="LFA134" s="141"/>
      <c r="LFB134" s="141"/>
      <c r="LFC134" s="141"/>
      <c r="LFD134" s="141"/>
      <c r="LFE134" s="141"/>
      <c r="LFF134" s="141"/>
      <c r="LFG134" s="141"/>
      <c r="LFH134" s="141"/>
      <c r="LFI134" s="141"/>
      <c r="LFJ134" s="141"/>
      <c r="LFK134" s="141"/>
      <c r="LFL134" s="141"/>
      <c r="LFM134" s="141"/>
      <c r="LFN134" s="141"/>
      <c r="LFO134" s="141"/>
      <c r="LFP134" s="141"/>
      <c r="LFQ134" s="141"/>
      <c r="LFR134" s="141"/>
      <c r="LFS134" s="141"/>
      <c r="LFT134" s="141"/>
      <c r="LFU134" s="141"/>
      <c r="LFV134" s="141"/>
      <c r="LFW134" s="141"/>
      <c r="LFX134" s="141"/>
      <c r="LFY134" s="141"/>
      <c r="LFZ134" s="141"/>
      <c r="LGA134" s="141"/>
      <c r="LGB134" s="141"/>
      <c r="LGC134" s="141"/>
      <c r="LGD134" s="141"/>
      <c r="LGE134" s="141"/>
      <c r="LGF134" s="141"/>
      <c r="LGG134" s="141"/>
      <c r="LGH134" s="141"/>
      <c r="LGI134" s="141"/>
      <c r="LGJ134" s="141"/>
      <c r="LGK134" s="141"/>
      <c r="LGL134" s="141"/>
      <c r="LGM134" s="141"/>
      <c r="LGN134" s="141"/>
      <c r="LGO134" s="141"/>
      <c r="LGP134" s="141"/>
      <c r="LGQ134" s="141"/>
      <c r="LGR134" s="141"/>
      <c r="LGS134" s="141"/>
      <c r="LGT134" s="141"/>
      <c r="LGU134" s="141"/>
      <c r="LGV134" s="141"/>
      <c r="LGW134" s="141"/>
      <c r="LGX134" s="141"/>
      <c r="LGY134" s="141"/>
      <c r="LGZ134" s="141"/>
      <c r="LHA134" s="141"/>
      <c r="LHB134" s="141"/>
      <c r="LHC134" s="141"/>
      <c r="LHD134" s="141"/>
      <c r="LHE134" s="141"/>
      <c r="LHF134" s="141"/>
      <c r="LHG134" s="141"/>
      <c r="LHH134" s="141"/>
      <c r="LHI134" s="141"/>
      <c r="LHJ134" s="141"/>
      <c r="LHK134" s="141"/>
      <c r="LHL134" s="141"/>
      <c r="LHM134" s="141"/>
      <c r="LHN134" s="141"/>
      <c r="LHO134" s="141"/>
      <c r="LHP134" s="141"/>
      <c r="LHQ134" s="141"/>
      <c r="LHR134" s="141"/>
      <c r="LHS134" s="141"/>
      <c r="LHT134" s="141"/>
      <c r="LHU134" s="141"/>
      <c r="LHV134" s="141"/>
      <c r="LHW134" s="141"/>
      <c r="LHX134" s="141"/>
      <c r="LHY134" s="141"/>
      <c r="LHZ134" s="141"/>
      <c r="LIA134" s="141"/>
      <c r="LIB134" s="141"/>
      <c r="LIC134" s="141"/>
      <c r="LID134" s="141"/>
      <c r="LIE134" s="141"/>
      <c r="LIF134" s="141"/>
      <c r="LIG134" s="141"/>
      <c r="LIH134" s="141"/>
      <c r="LII134" s="141"/>
      <c r="LIJ134" s="141"/>
      <c r="LIK134" s="141"/>
      <c r="LIL134" s="141"/>
      <c r="LIM134" s="141"/>
      <c r="LIN134" s="141"/>
      <c r="LIO134" s="141"/>
      <c r="LIP134" s="141"/>
      <c r="LIQ134" s="141"/>
      <c r="LIR134" s="141"/>
      <c r="LIS134" s="141"/>
      <c r="LIT134" s="141"/>
      <c r="LIU134" s="141"/>
      <c r="LIV134" s="141"/>
      <c r="LIW134" s="141"/>
      <c r="LIX134" s="141"/>
      <c r="LIY134" s="141"/>
      <c r="LIZ134" s="141"/>
      <c r="LJA134" s="141"/>
      <c r="LJB134" s="141"/>
      <c r="LJC134" s="141"/>
      <c r="LJD134" s="141"/>
      <c r="LJE134" s="141"/>
      <c r="LJF134" s="141"/>
      <c r="LJG134" s="141"/>
      <c r="LJH134" s="141"/>
      <c r="LJI134" s="141"/>
      <c r="LJJ134" s="141"/>
      <c r="LJK134" s="141"/>
      <c r="LJL134" s="141"/>
      <c r="LJM134" s="141"/>
      <c r="LJN134" s="141"/>
      <c r="LJO134" s="141"/>
      <c r="LJP134" s="141"/>
      <c r="LJQ134" s="141"/>
      <c r="LJR134" s="141"/>
      <c r="LJS134" s="141"/>
      <c r="LJT134" s="141"/>
      <c r="LJU134" s="141"/>
      <c r="LJV134" s="141"/>
      <c r="LJW134" s="141"/>
      <c r="LJX134" s="141"/>
      <c r="LJY134" s="141"/>
      <c r="LJZ134" s="141"/>
      <c r="LKA134" s="141"/>
      <c r="LKB134" s="141"/>
      <c r="LKC134" s="141"/>
      <c r="LKD134" s="141"/>
      <c r="LKE134" s="141"/>
      <c r="LKF134" s="141"/>
      <c r="LKG134" s="141"/>
      <c r="LKH134" s="141"/>
      <c r="LKI134" s="141"/>
      <c r="LKJ134" s="141"/>
      <c r="LKK134" s="141"/>
      <c r="LKL134" s="141"/>
      <c r="LKM134" s="141"/>
      <c r="LKN134" s="141"/>
      <c r="LKO134" s="141"/>
      <c r="LKP134" s="141"/>
      <c r="LKQ134" s="141"/>
      <c r="LKR134" s="141"/>
      <c r="LKS134" s="141"/>
      <c r="LKT134" s="141"/>
      <c r="LKU134" s="141"/>
      <c r="LKV134" s="141"/>
      <c r="LKW134" s="141"/>
      <c r="LKX134" s="141"/>
      <c r="LKY134" s="141"/>
      <c r="LKZ134" s="141"/>
      <c r="LLA134" s="141"/>
      <c r="LLB134" s="141"/>
      <c r="LLC134" s="141"/>
      <c r="LLD134" s="141"/>
      <c r="LLE134" s="141"/>
      <c r="LLF134" s="141"/>
      <c r="LLG134" s="141"/>
      <c r="LLH134" s="141"/>
      <c r="LLI134" s="141"/>
      <c r="LLJ134" s="141"/>
      <c r="LLK134" s="141"/>
      <c r="LLL134" s="141"/>
      <c r="LLM134" s="141"/>
      <c r="LLN134" s="141"/>
      <c r="LLO134" s="141"/>
      <c r="LLP134" s="141"/>
      <c r="LLQ134" s="141"/>
      <c r="LLR134" s="141"/>
      <c r="LLS134" s="141"/>
      <c r="LLT134" s="141"/>
      <c r="LLU134" s="141"/>
      <c r="LLV134" s="141"/>
      <c r="LLW134" s="141"/>
      <c r="LLX134" s="141"/>
      <c r="LLY134" s="141"/>
      <c r="LLZ134" s="141"/>
      <c r="LMA134" s="141"/>
      <c r="LMB134" s="141"/>
      <c r="LMC134" s="141"/>
      <c r="LMD134" s="141"/>
      <c r="LME134" s="141"/>
      <c r="LMF134" s="141"/>
      <c r="LMG134" s="141"/>
      <c r="LMH134" s="141"/>
      <c r="LMI134" s="141"/>
      <c r="LMJ134" s="141"/>
      <c r="LMK134" s="141"/>
      <c r="LML134" s="141"/>
      <c r="LMM134" s="141"/>
      <c r="LMN134" s="141"/>
      <c r="LMO134" s="141"/>
      <c r="LMP134" s="141"/>
      <c r="LMQ134" s="141"/>
      <c r="LMR134" s="141"/>
      <c r="LMS134" s="141"/>
      <c r="LMT134" s="141"/>
      <c r="LMU134" s="141"/>
      <c r="LMV134" s="141"/>
      <c r="LMW134" s="141"/>
      <c r="LMX134" s="141"/>
      <c r="LMY134" s="141"/>
      <c r="LMZ134" s="141"/>
      <c r="LNA134" s="141"/>
      <c r="LNB134" s="141"/>
      <c r="LNC134" s="141"/>
      <c r="LND134" s="141"/>
      <c r="LNE134" s="141"/>
      <c r="LNF134" s="141"/>
      <c r="LNG134" s="141"/>
      <c r="LNH134" s="141"/>
      <c r="LNI134" s="141"/>
      <c r="LNJ134" s="141"/>
      <c r="LNK134" s="141"/>
      <c r="LNL134" s="141"/>
      <c r="LNM134" s="141"/>
      <c r="LNN134" s="141"/>
      <c r="LNO134" s="141"/>
      <c r="LNP134" s="141"/>
      <c r="LNQ134" s="141"/>
      <c r="LNR134" s="141"/>
      <c r="LNS134" s="141"/>
      <c r="LNT134" s="141"/>
      <c r="LNU134" s="141"/>
      <c r="LNV134" s="141"/>
      <c r="LNW134" s="141"/>
      <c r="LNX134" s="141"/>
      <c r="LNY134" s="141"/>
      <c r="LNZ134" s="141"/>
      <c r="LOA134" s="141"/>
      <c r="LOB134" s="141"/>
      <c r="LOC134" s="141"/>
      <c r="LOD134" s="141"/>
      <c r="LOE134" s="141"/>
      <c r="LOF134" s="141"/>
      <c r="LOG134" s="141"/>
      <c r="LOH134" s="141"/>
      <c r="LOI134" s="141"/>
      <c r="LOJ134" s="141"/>
      <c r="LOK134" s="141"/>
      <c r="LOL134" s="141"/>
      <c r="LOM134" s="141"/>
      <c r="LON134" s="141"/>
      <c r="LOO134" s="141"/>
      <c r="LOP134" s="141"/>
      <c r="LOQ134" s="141"/>
      <c r="LOR134" s="141"/>
      <c r="LOS134" s="141"/>
      <c r="LOT134" s="141"/>
      <c r="LOU134" s="141"/>
      <c r="LOV134" s="141"/>
      <c r="LOW134" s="141"/>
      <c r="LOX134" s="141"/>
      <c r="LOY134" s="141"/>
      <c r="LOZ134" s="141"/>
      <c r="LPA134" s="141"/>
      <c r="LPB134" s="141"/>
      <c r="LPC134" s="141"/>
      <c r="LPD134" s="141"/>
      <c r="LPE134" s="141"/>
      <c r="LPF134" s="141"/>
      <c r="LPG134" s="141"/>
      <c r="LPH134" s="141"/>
      <c r="LPI134" s="141"/>
      <c r="LPJ134" s="141"/>
      <c r="LPK134" s="141"/>
      <c r="LPL134" s="141"/>
      <c r="LPM134" s="141"/>
      <c r="LPN134" s="141"/>
      <c r="LPO134" s="141"/>
      <c r="LPP134" s="141"/>
      <c r="LPQ134" s="141"/>
      <c r="LPR134" s="141"/>
      <c r="LPS134" s="141"/>
      <c r="LPT134" s="141"/>
      <c r="LPU134" s="141"/>
      <c r="LPV134" s="141"/>
      <c r="LPW134" s="141"/>
      <c r="LPX134" s="141"/>
      <c r="LPY134" s="141"/>
      <c r="LPZ134" s="141"/>
      <c r="LQA134" s="141"/>
      <c r="LQB134" s="141"/>
      <c r="LQC134" s="141"/>
      <c r="LQD134" s="141"/>
      <c r="LQE134" s="141"/>
      <c r="LQF134" s="141"/>
      <c r="LQG134" s="141"/>
      <c r="LQH134" s="141"/>
      <c r="LQI134" s="141"/>
      <c r="LQJ134" s="141"/>
      <c r="LQK134" s="141"/>
      <c r="LQL134" s="141"/>
      <c r="LQM134" s="141"/>
      <c r="LQN134" s="141"/>
      <c r="LQO134" s="141"/>
      <c r="LQP134" s="141"/>
      <c r="LQQ134" s="141"/>
      <c r="LQR134" s="141"/>
      <c r="LQS134" s="141"/>
      <c r="LQT134" s="141"/>
      <c r="LQU134" s="141"/>
      <c r="LQV134" s="141"/>
      <c r="LQW134" s="141"/>
      <c r="LQX134" s="141"/>
      <c r="LQY134" s="141"/>
      <c r="LQZ134" s="141"/>
      <c r="LRA134" s="141"/>
      <c r="LRB134" s="141"/>
      <c r="LRC134" s="141"/>
      <c r="LRD134" s="141"/>
      <c r="LRE134" s="141"/>
      <c r="LRF134" s="141"/>
      <c r="LRG134" s="141"/>
      <c r="LRH134" s="141"/>
      <c r="LRI134" s="141"/>
      <c r="LRJ134" s="141"/>
      <c r="LRK134" s="141"/>
      <c r="LRL134" s="141"/>
      <c r="LRM134" s="141"/>
      <c r="LRN134" s="141"/>
      <c r="LRO134" s="141"/>
      <c r="LRP134" s="141"/>
      <c r="LRQ134" s="141"/>
      <c r="LRR134" s="141"/>
      <c r="LRS134" s="141"/>
      <c r="LRT134" s="141"/>
      <c r="LRU134" s="141"/>
      <c r="LRV134" s="141"/>
      <c r="LRW134" s="141"/>
      <c r="LRX134" s="141"/>
      <c r="LRY134" s="141"/>
      <c r="LRZ134" s="141"/>
      <c r="LSA134" s="141"/>
      <c r="LSB134" s="141"/>
      <c r="LSC134" s="141"/>
      <c r="LSD134" s="141"/>
      <c r="LSE134" s="141"/>
      <c r="LSF134" s="141"/>
      <c r="LSG134" s="141"/>
      <c r="LSH134" s="141"/>
      <c r="LSI134" s="141"/>
      <c r="LSJ134" s="141"/>
      <c r="LSK134" s="141"/>
      <c r="LSL134" s="141"/>
      <c r="LSM134" s="141"/>
      <c r="LSN134" s="141"/>
      <c r="LSO134" s="141"/>
      <c r="LSP134" s="141"/>
      <c r="LSQ134" s="141"/>
      <c r="LSR134" s="141"/>
      <c r="LSS134" s="141"/>
      <c r="LST134" s="141"/>
      <c r="LSU134" s="141"/>
      <c r="LSV134" s="141"/>
      <c r="LSW134" s="141"/>
      <c r="LSX134" s="141"/>
      <c r="LSY134" s="141"/>
      <c r="LSZ134" s="141"/>
      <c r="LTA134" s="141"/>
      <c r="LTB134" s="141"/>
      <c r="LTC134" s="141"/>
      <c r="LTD134" s="141"/>
      <c r="LTE134" s="141"/>
      <c r="LTF134" s="141"/>
      <c r="LTG134" s="141"/>
      <c r="LTH134" s="141"/>
      <c r="LTI134" s="141"/>
      <c r="LTJ134" s="141"/>
      <c r="LTK134" s="141"/>
      <c r="LTL134" s="141"/>
      <c r="LTM134" s="141"/>
      <c r="LTN134" s="141"/>
      <c r="LTO134" s="141"/>
      <c r="LTP134" s="141"/>
      <c r="LTQ134" s="141"/>
      <c r="LTR134" s="141"/>
      <c r="LTS134" s="141"/>
      <c r="LTT134" s="141"/>
      <c r="LTU134" s="141"/>
      <c r="LTV134" s="141"/>
      <c r="LTW134" s="141"/>
      <c r="LTX134" s="141"/>
      <c r="LTY134" s="141"/>
      <c r="LTZ134" s="141"/>
      <c r="LUA134" s="141"/>
      <c r="LUB134" s="141"/>
      <c r="LUC134" s="141"/>
      <c r="LUD134" s="141"/>
      <c r="LUE134" s="141"/>
      <c r="LUF134" s="141"/>
      <c r="LUG134" s="141"/>
      <c r="LUH134" s="141"/>
      <c r="LUI134" s="141"/>
      <c r="LUJ134" s="141"/>
      <c r="LUK134" s="141"/>
      <c r="LUL134" s="141"/>
      <c r="LUM134" s="141"/>
      <c r="LUN134" s="141"/>
      <c r="LUO134" s="141"/>
      <c r="LUP134" s="141"/>
      <c r="LUQ134" s="141"/>
      <c r="LUR134" s="141"/>
      <c r="LUS134" s="141"/>
      <c r="LUT134" s="141"/>
      <c r="LUU134" s="141"/>
      <c r="LUV134" s="141"/>
      <c r="LUW134" s="141"/>
      <c r="LUX134" s="141"/>
      <c r="LUY134" s="141"/>
      <c r="LUZ134" s="141"/>
      <c r="LVA134" s="141"/>
      <c r="LVB134" s="141"/>
      <c r="LVC134" s="141"/>
      <c r="LVD134" s="141"/>
      <c r="LVE134" s="141"/>
      <c r="LVF134" s="141"/>
      <c r="LVG134" s="141"/>
      <c r="LVH134" s="141"/>
      <c r="LVI134" s="141"/>
      <c r="LVJ134" s="141"/>
      <c r="LVK134" s="141"/>
      <c r="LVL134" s="141"/>
      <c r="LVM134" s="141"/>
      <c r="LVN134" s="141"/>
      <c r="LVO134" s="141"/>
      <c r="LVP134" s="141"/>
      <c r="LVQ134" s="141"/>
      <c r="LVR134" s="141"/>
      <c r="LVS134" s="141"/>
      <c r="LVT134" s="141"/>
      <c r="LVU134" s="141"/>
      <c r="LVV134" s="141"/>
      <c r="LVW134" s="141"/>
      <c r="LVX134" s="141"/>
      <c r="LVY134" s="141"/>
      <c r="LVZ134" s="141"/>
      <c r="LWA134" s="141"/>
      <c r="LWB134" s="141"/>
      <c r="LWC134" s="141"/>
      <c r="LWD134" s="141"/>
      <c r="LWE134" s="141"/>
      <c r="LWF134" s="141"/>
      <c r="LWG134" s="141"/>
      <c r="LWH134" s="141"/>
      <c r="LWI134" s="141"/>
      <c r="LWJ134" s="141"/>
      <c r="LWK134" s="141"/>
      <c r="LWL134" s="141"/>
      <c r="LWM134" s="141"/>
      <c r="LWN134" s="141"/>
      <c r="LWO134" s="141"/>
      <c r="LWP134" s="141"/>
      <c r="LWQ134" s="141"/>
      <c r="LWR134" s="141"/>
      <c r="LWS134" s="141"/>
      <c r="LWT134" s="141"/>
      <c r="LWU134" s="141"/>
      <c r="LWV134" s="141"/>
      <c r="LWW134" s="141"/>
      <c r="LWX134" s="141"/>
      <c r="LWY134" s="141"/>
      <c r="LWZ134" s="141"/>
      <c r="LXA134" s="141"/>
      <c r="LXB134" s="141"/>
      <c r="LXC134" s="141"/>
      <c r="LXD134" s="141"/>
      <c r="LXE134" s="141"/>
      <c r="LXF134" s="141"/>
      <c r="LXG134" s="141"/>
      <c r="LXH134" s="141"/>
      <c r="LXI134" s="141"/>
      <c r="LXJ134" s="141"/>
      <c r="LXK134" s="141"/>
      <c r="LXL134" s="141"/>
      <c r="LXM134" s="141"/>
      <c r="LXN134" s="141"/>
      <c r="LXO134" s="141"/>
      <c r="LXP134" s="141"/>
      <c r="LXQ134" s="141"/>
      <c r="LXR134" s="141"/>
      <c r="LXS134" s="141"/>
      <c r="LXT134" s="141"/>
      <c r="LXU134" s="141"/>
      <c r="LXV134" s="141"/>
      <c r="LXW134" s="141"/>
      <c r="LXX134" s="141"/>
      <c r="LXY134" s="141"/>
      <c r="LXZ134" s="141"/>
      <c r="LYA134" s="141"/>
      <c r="LYB134" s="141"/>
      <c r="LYC134" s="141"/>
      <c r="LYD134" s="141"/>
      <c r="LYE134" s="141"/>
      <c r="LYF134" s="141"/>
      <c r="LYG134" s="141"/>
      <c r="LYH134" s="141"/>
      <c r="LYI134" s="141"/>
      <c r="LYJ134" s="141"/>
      <c r="LYK134" s="141"/>
      <c r="LYL134" s="141"/>
      <c r="LYM134" s="141"/>
      <c r="LYN134" s="141"/>
      <c r="LYO134" s="141"/>
      <c r="LYP134" s="141"/>
      <c r="LYQ134" s="141"/>
      <c r="LYR134" s="141"/>
      <c r="LYS134" s="141"/>
      <c r="LYT134" s="141"/>
      <c r="LYU134" s="141"/>
      <c r="LYV134" s="141"/>
      <c r="LYW134" s="141"/>
      <c r="LYX134" s="141"/>
      <c r="LYY134" s="141"/>
      <c r="LYZ134" s="141"/>
      <c r="LZA134" s="141"/>
      <c r="LZB134" s="141"/>
      <c r="LZC134" s="141"/>
      <c r="LZD134" s="141"/>
      <c r="LZE134" s="141"/>
      <c r="LZF134" s="141"/>
      <c r="LZG134" s="141"/>
      <c r="LZH134" s="141"/>
      <c r="LZI134" s="141"/>
      <c r="LZJ134" s="141"/>
      <c r="LZK134" s="141"/>
      <c r="LZL134" s="141"/>
      <c r="LZM134" s="141"/>
      <c r="LZN134" s="141"/>
      <c r="LZO134" s="141"/>
      <c r="LZP134" s="141"/>
      <c r="LZQ134" s="141"/>
      <c r="LZR134" s="141"/>
      <c r="LZS134" s="141"/>
      <c r="LZT134" s="141"/>
      <c r="LZU134" s="141"/>
      <c r="LZV134" s="141"/>
      <c r="LZW134" s="141"/>
      <c r="LZX134" s="141"/>
      <c r="LZY134" s="141"/>
      <c r="LZZ134" s="141"/>
      <c r="MAA134" s="141"/>
      <c r="MAB134" s="141"/>
      <c r="MAC134" s="141"/>
      <c r="MAD134" s="141"/>
      <c r="MAE134" s="141"/>
      <c r="MAF134" s="141"/>
      <c r="MAG134" s="141"/>
      <c r="MAH134" s="141"/>
      <c r="MAI134" s="141"/>
      <c r="MAJ134" s="141"/>
      <c r="MAK134" s="141"/>
      <c r="MAL134" s="141"/>
      <c r="MAM134" s="141"/>
      <c r="MAN134" s="141"/>
      <c r="MAO134" s="141"/>
      <c r="MAP134" s="141"/>
      <c r="MAQ134" s="141"/>
      <c r="MAR134" s="141"/>
      <c r="MAS134" s="141"/>
      <c r="MAT134" s="141"/>
      <c r="MAU134" s="141"/>
      <c r="MAV134" s="141"/>
      <c r="MAW134" s="141"/>
      <c r="MAX134" s="141"/>
      <c r="MAY134" s="141"/>
      <c r="MAZ134" s="141"/>
      <c r="MBA134" s="141"/>
      <c r="MBB134" s="141"/>
      <c r="MBC134" s="141"/>
      <c r="MBD134" s="141"/>
      <c r="MBE134" s="141"/>
      <c r="MBF134" s="141"/>
      <c r="MBG134" s="141"/>
      <c r="MBH134" s="141"/>
      <c r="MBI134" s="141"/>
      <c r="MBJ134" s="141"/>
      <c r="MBK134" s="141"/>
      <c r="MBL134" s="141"/>
      <c r="MBM134" s="141"/>
      <c r="MBN134" s="141"/>
      <c r="MBO134" s="141"/>
      <c r="MBP134" s="141"/>
      <c r="MBQ134" s="141"/>
      <c r="MBR134" s="141"/>
      <c r="MBS134" s="141"/>
      <c r="MBT134" s="141"/>
      <c r="MBU134" s="141"/>
      <c r="MBV134" s="141"/>
      <c r="MBW134" s="141"/>
      <c r="MBX134" s="141"/>
      <c r="MBY134" s="141"/>
      <c r="MBZ134" s="141"/>
      <c r="MCA134" s="141"/>
      <c r="MCB134" s="141"/>
      <c r="MCC134" s="141"/>
      <c r="MCD134" s="141"/>
      <c r="MCE134" s="141"/>
      <c r="MCF134" s="141"/>
      <c r="MCG134" s="141"/>
      <c r="MCH134" s="141"/>
      <c r="MCI134" s="141"/>
      <c r="MCJ134" s="141"/>
      <c r="MCK134" s="141"/>
      <c r="MCL134" s="141"/>
      <c r="MCM134" s="141"/>
      <c r="MCN134" s="141"/>
      <c r="MCO134" s="141"/>
      <c r="MCP134" s="141"/>
      <c r="MCQ134" s="141"/>
      <c r="MCR134" s="141"/>
      <c r="MCS134" s="141"/>
      <c r="MCT134" s="141"/>
      <c r="MCU134" s="141"/>
      <c r="MCV134" s="141"/>
      <c r="MCW134" s="141"/>
      <c r="MCX134" s="141"/>
      <c r="MCY134" s="141"/>
      <c r="MCZ134" s="141"/>
      <c r="MDA134" s="141"/>
      <c r="MDB134" s="141"/>
      <c r="MDC134" s="141"/>
      <c r="MDD134" s="141"/>
      <c r="MDE134" s="141"/>
      <c r="MDF134" s="141"/>
      <c r="MDG134" s="141"/>
      <c r="MDH134" s="141"/>
      <c r="MDI134" s="141"/>
      <c r="MDJ134" s="141"/>
      <c r="MDK134" s="141"/>
      <c r="MDL134" s="141"/>
      <c r="MDM134" s="141"/>
      <c r="MDN134" s="141"/>
      <c r="MDO134" s="141"/>
      <c r="MDP134" s="141"/>
      <c r="MDQ134" s="141"/>
      <c r="MDR134" s="141"/>
      <c r="MDS134" s="141"/>
      <c r="MDT134" s="141"/>
      <c r="MDU134" s="141"/>
      <c r="MDV134" s="141"/>
      <c r="MDW134" s="141"/>
      <c r="MDX134" s="141"/>
      <c r="MDY134" s="141"/>
      <c r="MDZ134" s="141"/>
      <c r="MEA134" s="141"/>
      <c r="MEB134" s="141"/>
      <c r="MEC134" s="141"/>
      <c r="MED134" s="141"/>
      <c r="MEE134" s="141"/>
      <c r="MEF134" s="141"/>
      <c r="MEG134" s="141"/>
      <c r="MEH134" s="141"/>
      <c r="MEI134" s="141"/>
      <c r="MEJ134" s="141"/>
      <c r="MEK134" s="141"/>
      <c r="MEL134" s="141"/>
      <c r="MEM134" s="141"/>
      <c r="MEN134" s="141"/>
      <c r="MEO134" s="141"/>
      <c r="MEP134" s="141"/>
      <c r="MEQ134" s="141"/>
      <c r="MER134" s="141"/>
      <c r="MES134" s="141"/>
      <c r="MET134" s="141"/>
      <c r="MEU134" s="141"/>
      <c r="MEV134" s="141"/>
      <c r="MEW134" s="141"/>
      <c r="MEX134" s="141"/>
      <c r="MEY134" s="141"/>
      <c r="MEZ134" s="141"/>
      <c r="MFA134" s="141"/>
      <c r="MFB134" s="141"/>
      <c r="MFC134" s="141"/>
      <c r="MFD134" s="141"/>
      <c r="MFE134" s="141"/>
      <c r="MFF134" s="141"/>
      <c r="MFG134" s="141"/>
      <c r="MFH134" s="141"/>
      <c r="MFI134" s="141"/>
      <c r="MFJ134" s="141"/>
      <c r="MFK134" s="141"/>
      <c r="MFL134" s="141"/>
      <c r="MFM134" s="141"/>
      <c r="MFN134" s="141"/>
      <c r="MFO134" s="141"/>
      <c r="MFP134" s="141"/>
      <c r="MFQ134" s="141"/>
      <c r="MFR134" s="141"/>
      <c r="MFS134" s="141"/>
      <c r="MFT134" s="141"/>
      <c r="MFU134" s="141"/>
      <c r="MFV134" s="141"/>
      <c r="MFW134" s="141"/>
      <c r="MFX134" s="141"/>
      <c r="MFY134" s="141"/>
      <c r="MFZ134" s="141"/>
      <c r="MGA134" s="141"/>
      <c r="MGB134" s="141"/>
      <c r="MGC134" s="141"/>
      <c r="MGD134" s="141"/>
      <c r="MGE134" s="141"/>
      <c r="MGF134" s="141"/>
      <c r="MGG134" s="141"/>
      <c r="MGH134" s="141"/>
      <c r="MGI134" s="141"/>
      <c r="MGJ134" s="141"/>
      <c r="MGK134" s="141"/>
      <c r="MGL134" s="141"/>
      <c r="MGM134" s="141"/>
      <c r="MGN134" s="141"/>
      <c r="MGO134" s="141"/>
      <c r="MGP134" s="141"/>
      <c r="MGQ134" s="141"/>
      <c r="MGR134" s="141"/>
      <c r="MGS134" s="141"/>
      <c r="MGT134" s="141"/>
      <c r="MGU134" s="141"/>
      <c r="MGV134" s="141"/>
      <c r="MGW134" s="141"/>
      <c r="MGX134" s="141"/>
      <c r="MGY134" s="141"/>
      <c r="MGZ134" s="141"/>
      <c r="MHA134" s="141"/>
      <c r="MHB134" s="141"/>
      <c r="MHC134" s="141"/>
      <c r="MHD134" s="141"/>
      <c r="MHE134" s="141"/>
      <c r="MHF134" s="141"/>
      <c r="MHG134" s="141"/>
      <c r="MHH134" s="141"/>
      <c r="MHI134" s="141"/>
      <c r="MHJ134" s="141"/>
      <c r="MHK134" s="141"/>
      <c r="MHL134" s="141"/>
      <c r="MHM134" s="141"/>
      <c r="MHN134" s="141"/>
      <c r="MHO134" s="141"/>
      <c r="MHP134" s="141"/>
      <c r="MHQ134" s="141"/>
      <c r="MHR134" s="141"/>
      <c r="MHS134" s="141"/>
      <c r="MHT134" s="141"/>
      <c r="MHU134" s="141"/>
      <c r="MHV134" s="141"/>
      <c r="MHW134" s="141"/>
      <c r="MHX134" s="141"/>
      <c r="MHY134" s="141"/>
      <c r="MHZ134" s="141"/>
      <c r="MIA134" s="141"/>
      <c r="MIB134" s="141"/>
      <c r="MIC134" s="141"/>
      <c r="MID134" s="141"/>
      <c r="MIE134" s="141"/>
      <c r="MIF134" s="141"/>
      <c r="MIG134" s="141"/>
      <c r="MIH134" s="141"/>
      <c r="MII134" s="141"/>
      <c r="MIJ134" s="141"/>
      <c r="MIK134" s="141"/>
      <c r="MIL134" s="141"/>
      <c r="MIM134" s="141"/>
      <c r="MIN134" s="141"/>
      <c r="MIO134" s="141"/>
      <c r="MIP134" s="141"/>
      <c r="MIQ134" s="141"/>
      <c r="MIR134" s="141"/>
      <c r="MIS134" s="141"/>
      <c r="MIT134" s="141"/>
      <c r="MIU134" s="141"/>
      <c r="MIV134" s="141"/>
      <c r="MIW134" s="141"/>
      <c r="MIX134" s="141"/>
      <c r="MIY134" s="141"/>
      <c r="MIZ134" s="141"/>
      <c r="MJA134" s="141"/>
      <c r="MJB134" s="141"/>
      <c r="MJC134" s="141"/>
      <c r="MJD134" s="141"/>
      <c r="MJE134" s="141"/>
      <c r="MJF134" s="141"/>
      <c r="MJG134" s="141"/>
      <c r="MJH134" s="141"/>
      <c r="MJI134" s="141"/>
      <c r="MJJ134" s="141"/>
      <c r="MJK134" s="141"/>
      <c r="MJL134" s="141"/>
      <c r="MJM134" s="141"/>
      <c r="MJN134" s="141"/>
      <c r="MJO134" s="141"/>
      <c r="MJP134" s="141"/>
      <c r="MJQ134" s="141"/>
      <c r="MJR134" s="141"/>
      <c r="MJS134" s="141"/>
      <c r="MJT134" s="141"/>
      <c r="MJU134" s="141"/>
      <c r="MJV134" s="141"/>
      <c r="MJW134" s="141"/>
      <c r="MJX134" s="141"/>
      <c r="MJY134" s="141"/>
      <c r="MJZ134" s="141"/>
      <c r="MKA134" s="141"/>
      <c r="MKB134" s="141"/>
      <c r="MKC134" s="141"/>
      <c r="MKD134" s="141"/>
      <c r="MKE134" s="141"/>
      <c r="MKF134" s="141"/>
      <c r="MKG134" s="141"/>
      <c r="MKH134" s="141"/>
      <c r="MKI134" s="141"/>
      <c r="MKJ134" s="141"/>
      <c r="MKK134" s="141"/>
      <c r="MKL134" s="141"/>
      <c r="MKM134" s="141"/>
      <c r="MKN134" s="141"/>
      <c r="MKO134" s="141"/>
      <c r="MKP134" s="141"/>
      <c r="MKQ134" s="141"/>
      <c r="MKR134" s="141"/>
      <c r="MKS134" s="141"/>
      <c r="MKT134" s="141"/>
      <c r="MKU134" s="141"/>
      <c r="MKV134" s="141"/>
      <c r="MKW134" s="141"/>
      <c r="MKX134" s="141"/>
      <c r="MKY134" s="141"/>
      <c r="MKZ134" s="141"/>
      <c r="MLA134" s="141"/>
      <c r="MLB134" s="141"/>
      <c r="MLC134" s="141"/>
      <c r="MLD134" s="141"/>
      <c r="MLE134" s="141"/>
      <c r="MLF134" s="141"/>
      <c r="MLG134" s="141"/>
      <c r="MLH134" s="141"/>
      <c r="MLI134" s="141"/>
      <c r="MLJ134" s="141"/>
      <c r="MLK134" s="141"/>
      <c r="MLL134" s="141"/>
      <c r="MLM134" s="141"/>
      <c r="MLN134" s="141"/>
      <c r="MLO134" s="141"/>
      <c r="MLP134" s="141"/>
      <c r="MLQ134" s="141"/>
      <c r="MLR134" s="141"/>
      <c r="MLS134" s="141"/>
      <c r="MLT134" s="141"/>
      <c r="MLU134" s="141"/>
      <c r="MLV134" s="141"/>
      <c r="MLW134" s="141"/>
      <c r="MLX134" s="141"/>
      <c r="MLY134" s="141"/>
      <c r="MLZ134" s="141"/>
      <c r="MMA134" s="141"/>
      <c r="MMB134" s="141"/>
      <c r="MMC134" s="141"/>
      <c r="MMD134" s="141"/>
      <c r="MME134" s="141"/>
      <c r="MMF134" s="141"/>
      <c r="MMG134" s="141"/>
      <c r="MMH134" s="141"/>
      <c r="MMI134" s="141"/>
      <c r="MMJ134" s="141"/>
      <c r="MMK134" s="141"/>
      <c r="MML134" s="141"/>
      <c r="MMM134" s="141"/>
      <c r="MMN134" s="141"/>
      <c r="MMO134" s="141"/>
      <c r="MMP134" s="141"/>
      <c r="MMQ134" s="141"/>
      <c r="MMR134" s="141"/>
      <c r="MMS134" s="141"/>
      <c r="MMT134" s="141"/>
      <c r="MMU134" s="141"/>
      <c r="MMV134" s="141"/>
      <c r="MMW134" s="141"/>
      <c r="MMX134" s="141"/>
      <c r="MMY134" s="141"/>
      <c r="MMZ134" s="141"/>
      <c r="MNA134" s="141"/>
      <c r="MNB134" s="141"/>
      <c r="MNC134" s="141"/>
      <c r="MND134" s="141"/>
      <c r="MNE134" s="141"/>
      <c r="MNF134" s="141"/>
      <c r="MNG134" s="141"/>
      <c r="MNH134" s="141"/>
      <c r="MNI134" s="141"/>
      <c r="MNJ134" s="141"/>
      <c r="MNK134" s="141"/>
      <c r="MNL134" s="141"/>
      <c r="MNM134" s="141"/>
      <c r="MNN134" s="141"/>
      <c r="MNO134" s="141"/>
      <c r="MNP134" s="141"/>
      <c r="MNQ134" s="141"/>
      <c r="MNR134" s="141"/>
      <c r="MNS134" s="141"/>
      <c r="MNT134" s="141"/>
      <c r="MNU134" s="141"/>
      <c r="MNV134" s="141"/>
      <c r="MNW134" s="141"/>
      <c r="MNX134" s="141"/>
      <c r="MNY134" s="141"/>
      <c r="MNZ134" s="141"/>
      <c r="MOA134" s="141"/>
      <c r="MOB134" s="141"/>
      <c r="MOC134" s="141"/>
      <c r="MOD134" s="141"/>
      <c r="MOE134" s="141"/>
      <c r="MOF134" s="141"/>
      <c r="MOG134" s="141"/>
      <c r="MOH134" s="141"/>
      <c r="MOI134" s="141"/>
      <c r="MOJ134" s="141"/>
      <c r="MOK134" s="141"/>
      <c r="MOL134" s="141"/>
      <c r="MOM134" s="141"/>
      <c r="MON134" s="141"/>
      <c r="MOO134" s="141"/>
      <c r="MOP134" s="141"/>
      <c r="MOQ134" s="141"/>
      <c r="MOR134" s="141"/>
      <c r="MOS134" s="141"/>
      <c r="MOT134" s="141"/>
      <c r="MOU134" s="141"/>
      <c r="MOV134" s="141"/>
      <c r="MOW134" s="141"/>
      <c r="MOX134" s="141"/>
      <c r="MOY134" s="141"/>
      <c r="MOZ134" s="141"/>
      <c r="MPA134" s="141"/>
      <c r="MPB134" s="141"/>
      <c r="MPC134" s="141"/>
      <c r="MPD134" s="141"/>
      <c r="MPE134" s="141"/>
      <c r="MPF134" s="141"/>
      <c r="MPG134" s="141"/>
      <c r="MPH134" s="141"/>
      <c r="MPI134" s="141"/>
      <c r="MPJ134" s="141"/>
      <c r="MPK134" s="141"/>
      <c r="MPL134" s="141"/>
      <c r="MPM134" s="141"/>
      <c r="MPN134" s="141"/>
      <c r="MPO134" s="141"/>
      <c r="MPP134" s="141"/>
      <c r="MPQ134" s="141"/>
      <c r="MPR134" s="141"/>
      <c r="MPS134" s="141"/>
      <c r="MPT134" s="141"/>
      <c r="MPU134" s="141"/>
      <c r="MPV134" s="141"/>
      <c r="MPW134" s="141"/>
      <c r="MPX134" s="141"/>
      <c r="MPY134" s="141"/>
      <c r="MPZ134" s="141"/>
      <c r="MQA134" s="141"/>
      <c r="MQB134" s="141"/>
      <c r="MQC134" s="141"/>
      <c r="MQD134" s="141"/>
      <c r="MQE134" s="141"/>
      <c r="MQF134" s="141"/>
      <c r="MQG134" s="141"/>
      <c r="MQH134" s="141"/>
      <c r="MQI134" s="141"/>
      <c r="MQJ134" s="141"/>
      <c r="MQK134" s="141"/>
      <c r="MQL134" s="141"/>
      <c r="MQM134" s="141"/>
      <c r="MQN134" s="141"/>
      <c r="MQO134" s="141"/>
      <c r="MQP134" s="141"/>
      <c r="MQQ134" s="141"/>
      <c r="MQR134" s="141"/>
      <c r="MQS134" s="141"/>
      <c r="MQT134" s="141"/>
      <c r="MQU134" s="141"/>
      <c r="MQV134" s="141"/>
      <c r="MQW134" s="141"/>
      <c r="MQX134" s="141"/>
      <c r="MQY134" s="141"/>
      <c r="MQZ134" s="141"/>
      <c r="MRA134" s="141"/>
      <c r="MRB134" s="141"/>
      <c r="MRC134" s="141"/>
      <c r="MRD134" s="141"/>
      <c r="MRE134" s="141"/>
      <c r="MRF134" s="141"/>
      <c r="MRG134" s="141"/>
      <c r="MRH134" s="141"/>
      <c r="MRI134" s="141"/>
      <c r="MRJ134" s="141"/>
      <c r="MRK134" s="141"/>
      <c r="MRL134" s="141"/>
      <c r="MRM134" s="141"/>
      <c r="MRN134" s="141"/>
      <c r="MRO134" s="141"/>
      <c r="MRP134" s="141"/>
      <c r="MRQ134" s="141"/>
      <c r="MRR134" s="141"/>
      <c r="MRS134" s="141"/>
      <c r="MRT134" s="141"/>
      <c r="MRU134" s="141"/>
      <c r="MRV134" s="141"/>
      <c r="MRW134" s="141"/>
      <c r="MRX134" s="141"/>
      <c r="MRY134" s="141"/>
      <c r="MRZ134" s="141"/>
      <c r="MSA134" s="141"/>
      <c r="MSB134" s="141"/>
      <c r="MSC134" s="141"/>
      <c r="MSD134" s="141"/>
      <c r="MSE134" s="141"/>
      <c r="MSF134" s="141"/>
      <c r="MSG134" s="141"/>
      <c r="MSH134" s="141"/>
      <c r="MSI134" s="141"/>
      <c r="MSJ134" s="141"/>
      <c r="MSK134" s="141"/>
      <c r="MSL134" s="141"/>
      <c r="MSM134" s="141"/>
      <c r="MSN134" s="141"/>
      <c r="MSO134" s="141"/>
      <c r="MSP134" s="141"/>
      <c r="MSQ134" s="141"/>
      <c r="MSR134" s="141"/>
      <c r="MSS134" s="141"/>
      <c r="MST134" s="141"/>
      <c r="MSU134" s="141"/>
      <c r="MSV134" s="141"/>
      <c r="MSW134" s="141"/>
      <c r="MSX134" s="141"/>
      <c r="MSY134" s="141"/>
      <c r="MSZ134" s="141"/>
      <c r="MTA134" s="141"/>
      <c r="MTB134" s="141"/>
      <c r="MTC134" s="141"/>
      <c r="MTD134" s="141"/>
      <c r="MTE134" s="141"/>
      <c r="MTF134" s="141"/>
      <c r="MTG134" s="141"/>
      <c r="MTH134" s="141"/>
      <c r="MTI134" s="141"/>
      <c r="MTJ134" s="141"/>
      <c r="MTK134" s="141"/>
      <c r="MTL134" s="141"/>
      <c r="MTM134" s="141"/>
      <c r="MTN134" s="141"/>
      <c r="MTO134" s="141"/>
      <c r="MTP134" s="141"/>
      <c r="MTQ134" s="141"/>
      <c r="MTR134" s="141"/>
      <c r="MTS134" s="141"/>
      <c r="MTT134" s="141"/>
      <c r="MTU134" s="141"/>
      <c r="MTV134" s="141"/>
      <c r="MTW134" s="141"/>
      <c r="MTX134" s="141"/>
      <c r="MTY134" s="141"/>
      <c r="MTZ134" s="141"/>
      <c r="MUA134" s="141"/>
      <c r="MUB134" s="141"/>
      <c r="MUC134" s="141"/>
      <c r="MUD134" s="141"/>
      <c r="MUE134" s="141"/>
      <c r="MUF134" s="141"/>
      <c r="MUG134" s="141"/>
      <c r="MUH134" s="141"/>
      <c r="MUI134" s="141"/>
      <c r="MUJ134" s="141"/>
      <c r="MUK134" s="141"/>
      <c r="MUL134" s="141"/>
      <c r="MUM134" s="141"/>
      <c r="MUN134" s="141"/>
      <c r="MUO134" s="141"/>
      <c r="MUP134" s="141"/>
      <c r="MUQ134" s="141"/>
      <c r="MUR134" s="141"/>
      <c r="MUS134" s="141"/>
      <c r="MUT134" s="141"/>
      <c r="MUU134" s="141"/>
      <c r="MUV134" s="141"/>
      <c r="MUW134" s="141"/>
      <c r="MUX134" s="141"/>
      <c r="MUY134" s="141"/>
      <c r="MUZ134" s="141"/>
      <c r="MVA134" s="141"/>
      <c r="MVB134" s="141"/>
      <c r="MVC134" s="141"/>
      <c r="MVD134" s="141"/>
      <c r="MVE134" s="141"/>
      <c r="MVF134" s="141"/>
      <c r="MVG134" s="141"/>
      <c r="MVH134" s="141"/>
      <c r="MVI134" s="141"/>
      <c r="MVJ134" s="141"/>
      <c r="MVK134" s="141"/>
      <c r="MVL134" s="141"/>
      <c r="MVM134" s="141"/>
      <c r="MVN134" s="141"/>
      <c r="MVO134" s="141"/>
      <c r="MVP134" s="141"/>
      <c r="MVQ134" s="141"/>
      <c r="MVR134" s="141"/>
      <c r="MVS134" s="141"/>
      <c r="MVT134" s="141"/>
      <c r="MVU134" s="141"/>
      <c r="MVV134" s="141"/>
      <c r="MVW134" s="141"/>
      <c r="MVX134" s="141"/>
      <c r="MVY134" s="141"/>
      <c r="MVZ134" s="141"/>
      <c r="MWA134" s="141"/>
      <c r="MWB134" s="141"/>
      <c r="MWC134" s="141"/>
      <c r="MWD134" s="141"/>
      <c r="MWE134" s="141"/>
      <c r="MWF134" s="141"/>
      <c r="MWG134" s="141"/>
      <c r="MWH134" s="141"/>
      <c r="MWI134" s="141"/>
      <c r="MWJ134" s="141"/>
      <c r="MWK134" s="141"/>
      <c r="MWL134" s="141"/>
      <c r="MWM134" s="141"/>
      <c r="MWN134" s="141"/>
      <c r="MWO134" s="141"/>
      <c r="MWP134" s="141"/>
      <c r="MWQ134" s="141"/>
      <c r="MWR134" s="141"/>
      <c r="MWS134" s="141"/>
      <c r="MWT134" s="141"/>
      <c r="MWU134" s="141"/>
      <c r="MWV134" s="141"/>
      <c r="MWW134" s="141"/>
      <c r="MWX134" s="141"/>
      <c r="MWY134" s="141"/>
      <c r="MWZ134" s="141"/>
      <c r="MXA134" s="141"/>
      <c r="MXB134" s="141"/>
      <c r="MXC134" s="141"/>
      <c r="MXD134" s="141"/>
      <c r="MXE134" s="141"/>
      <c r="MXF134" s="141"/>
      <c r="MXG134" s="141"/>
      <c r="MXH134" s="141"/>
      <c r="MXI134" s="141"/>
      <c r="MXJ134" s="141"/>
      <c r="MXK134" s="141"/>
      <c r="MXL134" s="141"/>
      <c r="MXM134" s="141"/>
      <c r="MXN134" s="141"/>
      <c r="MXO134" s="141"/>
      <c r="MXP134" s="141"/>
      <c r="MXQ134" s="141"/>
      <c r="MXR134" s="141"/>
      <c r="MXS134" s="141"/>
      <c r="MXT134" s="141"/>
      <c r="MXU134" s="141"/>
      <c r="MXV134" s="141"/>
      <c r="MXW134" s="141"/>
      <c r="MXX134" s="141"/>
      <c r="MXY134" s="141"/>
      <c r="MXZ134" s="141"/>
      <c r="MYA134" s="141"/>
      <c r="MYB134" s="141"/>
      <c r="MYC134" s="141"/>
      <c r="MYD134" s="141"/>
      <c r="MYE134" s="141"/>
      <c r="MYF134" s="141"/>
      <c r="MYG134" s="141"/>
      <c r="MYH134" s="141"/>
      <c r="MYI134" s="141"/>
      <c r="MYJ134" s="141"/>
      <c r="MYK134" s="141"/>
      <c r="MYL134" s="141"/>
      <c r="MYM134" s="141"/>
      <c r="MYN134" s="141"/>
      <c r="MYO134" s="141"/>
      <c r="MYP134" s="141"/>
      <c r="MYQ134" s="141"/>
      <c r="MYR134" s="141"/>
      <c r="MYS134" s="141"/>
      <c r="MYT134" s="141"/>
      <c r="MYU134" s="141"/>
      <c r="MYV134" s="141"/>
      <c r="MYW134" s="141"/>
      <c r="MYX134" s="141"/>
      <c r="MYY134" s="141"/>
      <c r="MYZ134" s="141"/>
      <c r="MZA134" s="141"/>
      <c r="MZB134" s="141"/>
      <c r="MZC134" s="141"/>
      <c r="MZD134" s="141"/>
      <c r="MZE134" s="141"/>
      <c r="MZF134" s="141"/>
      <c r="MZG134" s="141"/>
      <c r="MZH134" s="141"/>
      <c r="MZI134" s="141"/>
      <c r="MZJ134" s="141"/>
      <c r="MZK134" s="141"/>
      <c r="MZL134" s="141"/>
      <c r="MZM134" s="141"/>
      <c r="MZN134" s="141"/>
      <c r="MZO134" s="141"/>
      <c r="MZP134" s="141"/>
      <c r="MZQ134" s="141"/>
      <c r="MZR134" s="141"/>
      <c r="MZS134" s="141"/>
      <c r="MZT134" s="141"/>
      <c r="MZU134" s="141"/>
      <c r="MZV134" s="141"/>
      <c r="MZW134" s="141"/>
      <c r="MZX134" s="141"/>
      <c r="MZY134" s="141"/>
      <c r="MZZ134" s="141"/>
      <c r="NAA134" s="141"/>
      <c r="NAB134" s="141"/>
      <c r="NAC134" s="141"/>
      <c r="NAD134" s="141"/>
      <c r="NAE134" s="141"/>
      <c r="NAF134" s="141"/>
      <c r="NAG134" s="141"/>
      <c r="NAH134" s="141"/>
      <c r="NAI134" s="141"/>
      <c r="NAJ134" s="141"/>
      <c r="NAK134" s="141"/>
      <c r="NAL134" s="141"/>
      <c r="NAM134" s="141"/>
      <c r="NAN134" s="141"/>
      <c r="NAO134" s="141"/>
      <c r="NAP134" s="141"/>
      <c r="NAQ134" s="141"/>
      <c r="NAR134" s="141"/>
      <c r="NAS134" s="141"/>
      <c r="NAT134" s="141"/>
      <c r="NAU134" s="141"/>
      <c r="NAV134" s="141"/>
      <c r="NAW134" s="141"/>
      <c r="NAX134" s="141"/>
      <c r="NAY134" s="141"/>
      <c r="NAZ134" s="141"/>
      <c r="NBA134" s="141"/>
      <c r="NBB134" s="141"/>
      <c r="NBC134" s="141"/>
      <c r="NBD134" s="141"/>
      <c r="NBE134" s="141"/>
      <c r="NBF134" s="141"/>
      <c r="NBG134" s="141"/>
      <c r="NBH134" s="141"/>
      <c r="NBI134" s="141"/>
      <c r="NBJ134" s="141"/>
      <c r="NBK134" s="141"/>
      <c r="NBL134" s="141"/>
      <c r="NBM134" s="141"/>
      <c r="NBN134" s="141"/>
      <c r="NBO134" s="141"/>
      <c r="NBP134" s="141"/>
      <c r="NBQ134" s="141"/>
      <c r="NBR134" s="141"/>
      <c r="NBS134" s="141"/>
      <c r="NBT134" s="141"/>
      <c r="NBU134" s="141"/>
      <c r="NBV134" s="141"/>
      <c r="NBW134" s="141"/>
      <c r="NBX134" s="141"/>
      <c r="NBY134" s="141"/>
      <c r="NBZ134" s="141"/>
      <c r="NCA134" s="141"/>
      <c r="NCB134" s="141"/>
      <c r="NCC134" s="141"/>
      <c r="NCD134" s="141"/>
      <c r="NCE134" s="141"/>
      <c r="NCF134" s="141"/>
      <c r="NCG134" s="141"/>
      <c r="NCH134" s="141"/>
      <c r="NCI134" s="141"/>
      <c r="NCJ134" s="141"/>
      <c r="NCK134" s="141"/>
      <c r="NCL134" s="141"/>
      <c r="NCM134" s="141"/>
      <c r="NCN134" s="141"/>
      <c r="NCO134" s="141"/>
      <c r="NCP134" s="141"/>
      <c r="NCQ134" s="141"/>
      <c r="NCR134" s="141"/>
      <c r="NCS134" s="141"/>
      <c r="NCT134" s="141"/>
      <c r="NCU134" s="141"/>
      <c r="NCV134" s="141"/>
      <c r="NCW134" s="141"/>
      <c r="NCX134" s="141"/>
      <c r="NCY134" s="141"/>
      <c r="NCZ134" s="141"/>
      <c r="NDA134" s="141"/>
      <c r="NDB134" s="141"/>
      <c r="NDC134" s="141"/>
      <c r="NDD134" s="141"/>
      <c r="NDE134" s="141"/>
      <c r="NDF134" s="141"/>
      <c r="NDG134" s="141"/>
      <c r="NDH134" s="141"/>
      <c r="NDI134" s="141"/>
      <c r="NDJ134" s="141"/>
      <c r="NDK134" s="141"/>
      <c r="NDL134" s="141"/>
      <c r="NDM134" s="141"/>
      <c r="NDN134" s="141"/>
      <c r="NDO134" s="141"/>
      <c r="NDP134" s="141"/>
      <c r="NDQ134" s="141"/>
      <c r="NDR134" s="141"/>
      <c r="NDS134" s="141"/>
      <c r="NDT134" s="141"/>
      <c r="NDU134" s="141"/>
      <c r="NDV134" s="141"/>
      <c r="NDW134" s="141"/>
      <c r="NDX134" s="141"/>
      <c r="NDY134" s="141"/>
      <c r="NDZ134" s="141"/>
      <c r="NEA134" s="141"/>
      <c r="NEB134" s="141"/>
      <c r="NEC134" s="141"/>
      <c r="NED134" s="141"/>
      <c r="NEE134" s="141"/>
      <c r="NEF134" s="141"/>
      <c r="NEG134" s="141"/>
      <c r="NEH134" s="141"/>
      <c r="NEI134" s="141"/>
      <c r="NEJ134" s="141"/>
      <c r="NEK134" s="141"/>
      <c r="NEL134" s="141"/>
      <c r="NEM134" s="141"/>
      <c r="NEN134" s="141"/>
      <c r="NEO134" s="141"/>
      <c r="NEP134" s="141"/>
      <c r="NEQ134" s="141"/>
      <c r="NER134" s="141"/>
      <c r="NES134" s="141"/>
      <c r="NET134" s="141"/>
      <c r="NEU134" s="141"/>
      <c r="NEV134" s="141"/>
      <c r="NEW134" s="141"/>
      <c r="NEX134" s="141"/>
      <c r="NEY134" s="141"/>
      <c r="NEZ134" s="141"/>
      <c r="NFA134" s="141"/>
      <c r="NFB134" s="141"/>
      <c r="NFC134" s="141"/>
      <c r="NFD134" s="141"/>
      <c r="NFE134" s="141"/>
      <c r="NFF134" s="141"/>
      <c r="NFG134" s="141"/>
      <c r="NFH134" s="141"/>
      <c r="NFI134" s="141"/>
      <c r="NFJ134" s="141"/>
      <c r="NFK134" s="141"/>
      <c r="NFL134" s="141"/>
      <c r="NFM134" s="141"/>
      <c r="NFN134" s="141"/>
      <c r="NFO134" s="141"/>
      <c r="NFP134" s="141"/>
      <c r="NFQ134" s="141"/>
      <c r="NFR134" s="141"/>
      <c r="NFS134" s="141"/>
      <c r="NFT134" s="141"/>
      <c r="NFU134" s="141"/>
      <c r="NFV134" s="141"/>
      <c r="NFW134" s="141"/>
      <c r="NFX134" s="141"/>
      <c r="NFY134" s="141"/>
      <c r="NFZ134" s="141"/>
      <c r="NGA134" s="141"/>
      <c r="NGB134" s="141"/>
      <c r="NGC134" s="141"/>
      <c r="NGD134" s="141"/>
      <c r="NGE134" s="141"/>
      <c r="NGF134" s="141"/>
      <c r="NGG134" s="141"/>
      <c r="NGH134" s="141"/>
      <c r="NGI134" s="141"/>
      <c r="NGJ134" s="141"/>
      <c r="NGK134" s="141"/>
      <c r="NGL134" s="141"/>
      <c r="NGM134" s="141"/>
      <c r="NGN134" s="141"/>
      <c r="NGO134" s="141"/>
      <c r="NGP134" s="141"/>
      <c r="NGQ134" s="141"/>
      <c r="NGR134" s="141"/>
      <c r="NGS134" s="141"/>
      <c r="NGT134" s="141"/>
      <c r="NGU134" s="141"/>
      <c r="NGV134" s="141"/>
      <c r="NGW134" s="141"/>
      <c r="NGX134" s="141"/>
      <c r="NGY134" s="141"/>
      <c r="NGZ134" s="141"/>
      <c r="NHA134" s="141"/>
      <c r="NHB134" s="141"/>
      <c r="NHC134" s="141"/>
      <c r="NHD134" s="141"/>
      <c r="NHE134" s="141"/>
      <c r="NHF134" s="141"/>
      <c r="NHG134" s="141"/>
      <c r="NHH134" s="141"/>
      <c r="NHI134" s="141"/>
      <c r="NHJ134" s="141"/>
      <c r="NHK134" s="141"/>
      <c r="NHL134" s="141"/>
      <c r="NHM134" s="141"/>
      <c r="NHN134" s="141"/>
      <c r="NHO134" s="141"/>
      <c r="NHP134" s="141"/>
      <c r="NHQ134" s="141"/>
      <c r="NHR134" s="141"/>
      <c r="NHS134" s="141"/>
      <c r="NHT134" s="141"/>
      <c r="NHU134" s="141"/>
      <c r="NHV134" s="141"/>
      <c r="NHW134" s="141"/>
      <c r="NHX134" s="141"/>
      <c r="NHY134" s="141"/>
      <c r="NHZ134" s="141"/>
      <c r="NIA134" s="141"/>
      <c r="NIB134" s="141"/>
      <c r="NIC134" s="141"/>
      <c r="NID134" s="141"/>
      <c r="NIE134" s="141"/>
      <c r="NIF134" s="141"/>
      <c r="NIG134" s="141"/>
      <c r="NIH134" s="141"/>
      <c r="NII134" s="141"/>
      <c r="NIJ134" s="141"/>
      <c r="NIK134" s="141"/>
      <c r="NIL134" s="141"/>
      <c r="NIM134" s="141"/>
      <c r="NIN134" s="141"/>
      <c r="NIO134" s="141"/>
      <c r="NIP134" s="141"/>
      <c r="NIQ134" s="141"/>
      <c r="NIR134" s="141"/>
      <c r="NIS134" s="141"/>
      <c r="NIT134" s="141"/>
      <c r="NIU134" s="141"/>
      <c r="NIV134" s="141"/>
      <c r="NIW134" s="141"/>
      <c r="NIX134" s="141"/>
      <c r="NIY134" s="141"/>
      <c r="NIZ134" s="141"/>
      <c r="NJA134" s="141"/>
      <c r="NJB134" s="141"/>
      <c r="NJC134" s="141"/>
      <c r="NJD134" s="141"/>
      <c r="NJE134" s="141"/>
      <c r="NJF134" s="141"/>
      <c r="NJG134" s="141"/>
      <c r="NJH134" s="141"/>
      <c r="NJI134" s="141"/>
      <c r="NJJ134" s="141"/>
      <c r="NJK134" s="141"/>
      <c r="NJL134" s="141"/>
      <c r="NJM134" s="141"/>
      <c r="NJN134" s="141"/>
      <c r="NJO134" s="141"/>
      <c r="NJP134" s="141"/>
      <c r="NJQ134" s="141"/>
      <c r="NJR134" s="141"/>
      <c r="NJS134" s="141"/>
      <c r="NJT134" s="141"/>
      <c r="NJU134" s="141"/>
      <c r="NJV134" s="141"/>
      <c r="NJW134" s="141"/>
      <c r="NJX134" s="141"/>
      <c r="NJY134" s="141"/>
      <c r="NJZ134" s="141"/>
      <c r="NKA134" s="141"/>
      <c r="NKB134" s="141"/>
      <c r="NKC134" s="141"/>
      <c r="NKD134" s="141"/>
      <c r="NKE134" s="141"/>
      <c r="NKF134" s="141"/>
      <c r="NKG134" s="141"/>
      <c r="NKH134" s="141"/>
      <c r="NKI134" s="141"/>
      <c r="NKJ134" s="141"/>
      <c r="NKK134" s="141"/>
      <c r="NKL134" s="141"/>
      <c r="NKM134" s="141"/>
      <c r="NKN134" s="141"/>
      <c r="NKO134" s="141"/>
      <c r="NKP134" s="141"/>
      <c r="NKQ134" s="141"/>
      <c r="NKR134" s="141"/>
      <c r="NKS134" s="141"/>
      <c r="NKT134" s="141"/>
      <c r="NKU134" s="141"/>
      <c r="NKV134" s="141"/>
      <c r="NKW134" s="141"/>
      <c r="NKX134" s="141"/>
      <c r="NKY134" s="141"/>
      <c r="NKZ134" s="141"/>
      <c r="NLA134" s="141"/>
      <c r="NLB134" s="141"/>
      <c r="NLC134" s="141"/>
      <c r="NLD134" s="141"/>
      <c r="NLE134" s="141"/>
      <c r="NLF134" s="141"/>
      <c r="NLG134" s="141"/>
      <c r="NLH134" s="141"/>
      <c r="NLI134" s="141"/>
      <c r="NLJ134" s="141"/>
      <c r="NLK134" s="141"/>
      <c r="NLL134" s="141"/>
      <c r="NLM134" s="141"/>
      <c r="NLN134" s="141"/>
      <c r="NLO134" s="141"/>
      <c r="NLP134" s="141"/>
      <c r="NLQ134" s="141"/>
      <c r="NLR134" s="141"/>
      <c r="NLS134" s="141"/>
      <c r="NLT134" s="141"/>
      <c r="NLU134" s="141"/>
      <c r="NLV134" s="141"/>
      <c r="NLW134" s="141"/>
      <c r="NLX134" s="141"/>
      <c r="NLY134" s="141"/>
      <c r="NLZ134" s="141"/>
      <c r="NMA134" s="141"/>
      <c r="NMB134" s="141"/>
      <c r="NMC134" s="141"/>
      <c r="NMD134" s="141"/>
      <c r="NME134" s="141"/>
      <c r="NMF134" s="141"/>
      <c r="NMG134" s="141"/>
      <c r="NMH134" s="141"/>
      <c r="NMI134" s="141"/>
      <c r="NMJ134" s="141"/>
      <c r="NMK134" s="141"/>
      <c r="NML134" s="141"/>
      <c r="NMM134" s="141"/>
      <c r="NMN134" s="141"/>
      <c r="NMO134" s="141"/>
      <c r="NMP134" s="141"/>
      <c r="NMQ134" s="141"/>
      <c r="NMR134" s="141"/>
      <c r="NMS134" s="141"/>
      <c r="NMT134" s="141"/>
      <c r="NMU134" s="141"/>
      <c r="NMV134" s="141"/>
      <c r="NMW134" s="141"/>
      <c r="NMX134" s="141"/>
      <c r="NMY134" s="141"/>
      <c r="NMZ134" s="141"/>
      <c r="NNA134" s="141"/>
      <c r="NNB134" s="141"/>
      <c r="NNC134" s="141"/>
      <c r="NND134" s="141"/>
      <c r="NNE134" s="141"/>
      <c r="NNF134" s="141"/>
      <c r="NNG134" s="141"/>
      <c r="NNH134" s="141"/>
      <c r="NNI134" s="141"/>
      <c r="NNJ134" s="141"/>
      <c r="NNK134" s="141"/>
      <c r="NNL134" s="141"/>
      <c r="NNM134" s="141"/>
      <c r="NNN134" s="141"/>
      <c r="NNO134" s="141"/>
      <c r="NNP134" s="141"/>
      <c r="NNQ134" s="141"/>
      <c r="NNR134" s="141"/>
      <c r="NNS134" s="141"/>
      <c r="NNT134" s="141"/>
      <c r="NNU134" s="141"/>
      <c r="NNV134" s="141"/>
      <c r="NNW134" s="141"/>
      <c r="NNX134" s="141"/>
      <c r="NNY134" s="141"/>
      <c r="NNZ134" s="141"/>
      <c r="NOA134" s="141"/>
      <c r="NOB134" s="141"/>
      <c r="NOC134" s="141"/>
      <c r="NOD134" s="141"/>
      <c r="NOE134" s="141"/>
      <c r="NOF134" s="141"/>
      <c r="NOG134" s="141"/>
      <c r="NOH134" s="141"/>
      <c r="NOI134" s="141"/>
      <c r="NOJ134" s="141"/>
      <c r="NOK134" s="141"/>
      <c r="NOL134" s="141"/>
      <c r="NOM134" s="141"/>
      <c r="NON134" s="141"/>
      <c r="NOO134" s="141"/>
      <c r="NOP134" s="141"/>
      <c r="NOQ134" s="141"/>
      <c r="NOR134" s="141"/>
      <c r="NOS134" s="141"/>
      <c r="NOT134" s="141"/>
      <c r="NOU134" s="141"/>
      <c r="NOV134" s="141"/>
      <c r="NOW134" s="141"/>
      <c r="NOX134" s="141"/>
      <c r="NOY134" s="141"/>
      <c r="NOZ134" s="141"/>
      <c r="NPA134" s="141"/>
      <c r="NPB134" s="141"/>
      <c r="NPC134" s="141"/>
      <c r="NPD134" s="141"/>
      <c r="NPE134" s="141"/>
      <c r="NPF134" s="141"/>
      <c r="NPG134" s="141"/>
      <c r="NPH134" s="141"/>
      <c r="NPI134" s="141"/>
      <c r="NPJ134" s="141"/>
      <c r="NPK134" s="141"/>
      <c r="NPL134" s="141"/>
      <c r="NPM134" s="141"/>
      <c r="NPN134" s="141"/>
      <c r="NPO134" s="141"/>
      <c r="NPP134" s="141"/>
      <c r="NPQ134" s="141"/>
      <c r="NPR134" s="141"/>
      <c r="NPS134" s="141"/>
      <c r="NPT134" s="141"/>
      <c r="NPU134" s="141"/>
      <c r="NPV134" s="141"/>
      <c r="NPW134" s="141"/>
      <c r="NPX134" s="141"/>
      <c r="NPY134" s="141"/>
      <c r="NPZ134" s="141"/>
      <c r="NQA134" s="141"/>
      <c r="NQB134" s="141"/>
      <c r="NQC134" s="141"/>
      <c r="NQD134" s="141"/>
      <c r="NQE134" s="141"/>
      <c r="NQF134" s="141"/>
      <c r="NQG134" s="141"/>
      <c r="NQH134" s="141"/>
      <c r="NQI134" s="141"/>
      <c r="NQJ134" s="141"/>
      <c r="NQK134" s="141"/>
      <c r="NQL134" s="141"/>
      <c r="NQM134" s="141"/>
      <c r="NQN134" s="141"/>
      <c r="NQO134" s="141"/>
      <c r="NQP134" s="141"/>
      <c r="NQQ134" s="141"/>
      <c r="NQR134" s="141"/>
      <c r="NQS134" s="141"/>
      <c r="NQT134" s="141"/>
      <c r="NQU134" s="141"/>
      <c r="NQV134" s="141"/>
      <c r="NQW134" s="141"/>
      <c r="NQX134" s="141"/>
      <c r="NQY134" s="141"/>
      <c r="NQZ134" s="141"/>
      <c r="NRA134" s="141"/>
      <c r="NRB134" s="141"/>
      <c r="NRC134" s="141"/>
      <c r="NRD134" s="141"/>
      <c r="NRE134" s="141"/>
      <c r="NRF134" s="141"/>
      <c r="NRG134" s="141"/>
      <c r="NRH134" s="141"/>
      <c r="NRI134" s="141"/>
      <c r="NRJ134" s="141"/>
      <c r="NRK134" s="141"/>
      <c r="NRL134" s="141"/>
      <c r="NRM134" s="141"/>
      <c r="NRN134" s="141"/>
      <c r="NRO134" s="141"/>
      <c r="NRP134" s="141"/>
      <c r="NRQ134" s="141"/>
      <c r="NRR134" s="141"/>
      <c r="NRS134" s="141"/>
      <c r="NRT134" s="141"/>
      <c r="NRU134" s="141"/>
      <c r="NRV134" s="141"/>
      <c r="NRW134" s="141"/>
      <c r="NRX134" s="141"/>
      <c r="NRY134" s="141"/>
      <c r="NRZ134" s="141"/>
      <c r="NSA134" s="141"/>
      <c r="NSB134" s="141"/>
      <c r="NSC134" s="141"/>
      <c r="NSD134" s="141"/>
      <c r="NSE134" s="141"/>
      <c r="NSF134" s="141"/>
      <c r="NSG134" s="141"/>
      <c r="NSH134" s="141"/>
      <c r="NSI134" s="141"/>
      <c r="NSJ134" s="141"/>
      <c r="NSK134" s="141"/>
      <c r="NSL134" s="141"/>
      <c r="NSM134" s="141"/>
      <c r="NSN134" s="141"/>
      <c r="NSO134" s="141"/>
      <c r="NSP134" s="141"/>
      <c r="NSQ134" s="141"/>
      <c r="NSR134" s="141"/>
      <c r="NSS134" s="141"/>
      <c r="NST134" s="141"/>
      <c r="NSU134" s="141"/>
      <c r="NSV134" s="141"/>
      <c r="NSW134" s="141"/>
      <c r="NSX134" s="141"/>
      <c r="NSY134" s="141"/>
      <c r="NSZ134" s="141"/>
      <c r="NTA134" s="141"/>
      <c r="NTB134" s="141"/>
      <c r="NTC134" s="141"/>
      <c r="NTD134" s="141"/>
      <c r="NTE134" s="141"/>
      <c r="NTF134" s="141"/>
      <c r="NTG134" s="141"/>
      <c r="NTH134" s="141"/>
      <c r="NTI134" s="141"/>
      <c r="NTJ134" s="141"/>
      <c r="NTK134" s="141"/>
      <c r="NTL134" s="141"/>
      <c r="NTM134" s="141"/>
      <c r="NTN134" s="141"/>
      <c r="NTO134" s="141"/>
      <c r="NTP134" s="141"/>
      <c r="NTQ134" s="141"/>
      <c r="NTR134" s="141"/>
      <c r="NTS134" s="141"/>
      <c r="NTT134" s="141"/>
      <c r="NTU134" s="141"/>
      <c r="NTV134" s="141"/>
      <c r="NTW134" s="141"/>
      <c r="NTX134" s="141"/>
      <c r="NTY134" s="141"/>
      <c r="NTZ134" s="141"/>
      <c r="NUA134" s="141"/>
      <c r="NUB134" s="141"/>
      <c r="NUC134" s="141"/>
      <c r="NUD134" s="141"/>
      <c r="NUE134" s="141"/>
      <c r="NUF134" s="141"/>
      <c r="NUG134" s="141"/>
      <c r="NUH134" s="141"/>
      <c r="NUI134" s="141"/>
      <c r="NUJ134" s="141"/>
      <c r="NUK134" s="141"/>
      <c r="NUL134" s="141"/>
      <c r="NUM134" s="141"/>
      <c r="NUN134" s="141"/>
      <c r="NUO134" s="141"/>
      <c r="NUP134" s="141"/>
      <c r="NUQ134" s="141"/>
      <c r="NUR134" s="141"/>
      <c r="NUS134" s="141"/>
      <c r="NUT134" s="141"/>
      <c r="NUU134" s="141"/>
      <c r="NUV134" s="141"/>
      <c r="NUW134" s="141"/>
      <c r="NUX134" s="141"/>
      <c r="NUY134" s="141"/>
      <c r="NUZ134" s="141"/>
      <c r="NVA134" s="141"/>
      <c r="NVB134" s="141"/>
      <c r="NVC134" s="141"/>
      <c r="NVD134" s="141"/>
      <c r="NVE134" s="141"/>
      <c r="NVF134" s="141"/>
      <c r="NVG134" s="141"/>
      <c r="NVH134" s="141"/>
      <c r="NVI134" s="141"/>
      <c r="NVJ134" s="141"/>
      <c r="NVK134" s="141"/>
      <c r="NVL134" s="141"/>
      <c r="NVM134" s="141"/>
      <c r="NVN134" s="141"/>
      <c r="NVO134" s="141"/>
      <c r="NVP134" s="141"/>
      <c r="NVQ134" s="141"/>
      <c r="NVR134" s="141"/>
      <c r="NVS134" s="141"/>
      <c r="NVT134" s="141"/>
      <c r="NVU134" s="141"/>
      <c r="NVV134" s="141"/>
      <c r="NVW134" s="141"/>
      <c r="NVX134" s="141"/>
      <c r="NVY134" s="141"/>
      <c r="NVZ134" s="141"/>
      <c r="NWA134" s="141"/>
      <c r="NWB134" s="141"/>
      <c r="NWC134" s="141"/>
      <c r="NWD134" s="141"/>
      <c r="NWE134" s="141"/>
      <c r="NWF134" s="141"/>
      <c r="NWG134" s="141"/>
      <c r="NWH134" s="141"/>
      <c r="NWI134" s="141"/>
      <c r="NWJ134" s="141"/>
      <c r="NWK134" s="141"/>
      <c r="NWL134" s="141"/>
      <c r="NWM134" s="141"/>
      <c r="NWN134" s="141"/>
      <c r="NWO134" s="141"/>
      <c r="NWP134" s="141"/>
      <c r="NWQ134" s="141"/>
      <c r="NWR134" s="141"/>
      <c r="NWS134" s="141"/>
      <c r="NWT134" s="141"/>
      <c r="NWU134" s="141"/>
      <c r="NWV134" s="141"/>
      <c r="NWW134" s="141"/>
      <c r="NWX134" s="141"/>
      <c r="NWY134" s="141"/>
      <c r="NWZ134" s="141"/>
      <c r="NXA134" s="141"/>
      <c r="NXB134" s="141"/>
      <c r="NXC134" s="141"/>
      <c r="NXD134" s="141"/>
      <c r="NXE134" s="141"/>
      <c r="NXF134" s="141"/>
      <c r="NXG134" s="141"/>
      <c r="NXH134" s="141"/>
      <c r="NXI134" s="141"/>
      <c r="NXJ134" s="141"/>
      <c r="NXK134" s="141"/>
      <c r="NXL134" s="141"/>
      <c r="NXM134" s="141"/>
      <c r="NXN134" s="141"/>
      <c r="NXO134" s="141"/>
      <c r="NXP134" s="141"/>
      <c r="NXQ134" s="141"/>
      <c r="NXR134" s="141"/>
      <c r="NXS134" s="141"/>
      <c r="NXT134" s="141"/>
      <c r="NXU134" s="141"/>
      <c r="NXV134" s="141"/>
      <c r="NXW134" s="141"/>
      <c r="NXX134" s="141"/>
      <c r="NXY134" s="141"/>
      <c r="NXZ134" s="141"/>
      <c r="NYA134" s="141"/>
      <c r="NYB134" s="141"/>
      <c r="NYC134" s="141"/>
      <c r="NYD134" s="141"/>
      <c r="NYE134" s="141"/>
      <c r="NYF134" s="141"/>
      <c r="NYG134" s="141"/>
      <c r="NYH134" s="141"/>
      <c r="NYI134" s="141"/>
      <c r="NYJ134" s="141"/>
      <c r="NYK134" s="141"/>
      <c r="NYL134" s="141"/>
      <c r="NYM134" s="141"/>
      <c r="NYN134" s="141"/>
      <c r="NYO134" s="141"/>
      <c r="NYP134" s="141"/>
      <c r="NYQ134" s="141"/>
      <c r="NYR134" s="141"/>
      <c r="NYS134" s="141"/>
      <c r="NYT134" s="141"/>
      <c r="NYU134" s="141"/>
      <c r="NYV134" s="141"/>
      <c r="NYW134" s="141"/>
      <c r="NYX134" s="141"/>
      <c r="NYY134" s="141"/>
      <c r="NYZ134" s="141"/>
      <c r="NZA134" s="141"/>
      <c r="NZB134" s="141"/>
      <c r="NZC134" s="141"/>
      <c r="NZD134" s="141"/>
      <c r="NZE134" s="141"/>
      <c r="NZF134" s="141"/>
      <c r="NZG134" s="141"/>
      <c r="NZH134" s="141"/>
      <c r="NZI134" s="141"/>
      <c r="NZJ134" s="141"/>
      <c r="NZK134" s="141"/>
      <c r="NZL134" s="141"/>
      <c r="NZM134" s="141"/>
      <c r="NZN134" s="141"/>
      <c r="NZO134" s="141"/>
      <c r="NZP134" s="141"/>
      <c r="NZQ134" s="141"/>
      <c r="NZR134" s="141"/>
      <c r="NZS134" s="141"/>
      <c r="NZT134" s="141"/>
      <c r="NZU134" s="141"/>
      <c r="NZV134" s="141"/>
      <c r="NZW134" s="141"/>
      <c r="NZX134" s="141"/>
      <c r="NZY134" s="141"/>
      <c r="NZZ134" s="141"/>
      <c r="OAA134" s="141"/>
      <c r="OAB134" s="141"/>
      <c r="OAC134" s="141"/>
      <c r="OAD134" s="141"/>
      <c r="OAE134" s="141"/>
      <c r="OAF134" s="141"/>
      <c r="OAG134" s="141"/>
      <c r="OAH134" s="141"/>
      <c r="OAI134" s="141"/>
      <c r="OAJ134" s="141"/>
      <c r="OAK134" s="141"/>
      <c r="OAL134" s="141"/>
      <c r="OAM134" s="141"/>
      <c r="OAN134" s="141"/>
      <c r="OAO134" s="141"/>
      <c r="OAP134" s="141"/>
      <c r="OAQ134" s="141"/>
      <c r="OAR134" s="141"/>
      <c r="OAS134" s="141"/>
      <c r="OAT134" s="141"/>
      <c r="OAU134" s="141"/>
      <c r="OAV134" s="141"/>
      <c r="OAW134" s="141"/>
      <c r="OAX134" s="141"/>
      <c r="OAY134" s="141"/>
      <c r="OAZ134" s="141"/>
      <c r="OBA134" s="141"/>
      <c r="OBB134" s="141"/>
      <c r="OBC134" s="141"/>
      <c r="OBD134" s="141"/>
      <c r="OBE134" s="141"/>
      <c r="OBF134" s="141"/>
      <c r="OBG134" s="141"/>
      <c r="OBH134" s="141"/>
      <c r="OBI134" s="141"/>
      <c r="OBJ134" s="141"/>
      <c r="OBK134" s="141"/>
      <c r="OBL134" s="141"/>
      <c r="OBM134" s="141"/>
      <c r="OBN134" s="141"/>
      <c r="OBO134" s="141"/>
      <c r="OBP134" s="141"/>
      <c r="OBQ134" s="141"/>
      <c r="OBR134" s="141"/>
      <c r="OBS134" s="141"/>
      <c r="OBT134" s="141"/>
      <c r="OBU134" s="141"/>
      <c r="OBV134" s="141"/>
      <c r="OBW134" s="141"/>
      <c r="OBX134" s="141"/>
      <c r="OBY134" s="141"/>
      <c r="OBZ134" s="141"/>
      <c r="OCA134" s="141"/>
      <c r="OCB134" s="141"/>
      <c r="OCC134" s="141"/>
      <c r="OCD134" s="141"/>
      <c r="OCE134" s="141"/>
      <c r="OCF134" s="141"/>
      <c r="OCG134" s="141"/>
      <c r="OCH134" s="141"/>
      <c r="OCI134" s="141"/>
      <c r="OCJ134" s="141"/>
      <c r="OCK134" s="141"/>
      <c r="OCL134" s="141"/>
      <c r="OCM134" s="141"/>
      <c r="OCN134" s="141"/>
      <c r="OCO134" s="141"/>
      <c r="OCP134" s="141"/>
      <c r="OCQ134" s="141"/>
      <c r="OCR134" s="141"/>
      <c r="OCS134" s="141"/>
      <c r="OCT134" s="141"/>
      <c r="OCU134" s="141"/>
      <c r="OCV134" s="141"/>
      <c r="OCW134" s="141"/>
      <c r="OCX134" s="141"/>
      <c r="OCY134" s="141"/>
      <c r="OCZ134" s="141"/>
      <c r="ODA134" s="141"/>
      <c r="ODB134" s="141"/>
      <c r="ODC134" s="141"/>
      <c r="ODD134" s="141"/>
      <c r="ODE134" s="141"/>
      <c r="ODF134" s="141"/>
      <c r="ODG134" s="141"/>
      <c r="ODH134" s="141"/>
      <c r="ODI134" s="141"/>
      <c r="ODJ134" s="141"/>
      <c r="ODK134" s="141"/>
      <c r="ODL134" s="141"/>
      <c r="ODM134" s="141"/>
      <c r="ODN134" s="141"/>
      <c r="ODO134" s="141"/>
      <c r="ODP134" s="141"/>
      <c r="ODQ134" s="141"/>
      <c r="ODR134" s="141"/>
      <c r="ODS134" s="141"/>
      <c r="ODT134" s="141"/>
      <c r="ODU134" s="141"/>
      <c r="ODV134" s="141"/>
      <c r="ODW134" s="141"/>
      <c r="ODX134" s="141"/>
      <c r="ODY134" s="141"/>
      <c r="ODZ134" s="141"/>
      <c r="OEA134" s="141"/>
      <c r="OEB134" s="141"/>
      <c r="OEC134" s="141"/>
      <c r="OED134" s="141"/>
      <c r="OEE134" s="141"/>
      <c r="OEF134" s="141"/>
      <c r="OEG134" s="141"/>
      <c r="OEH134" s="141"/>
      <c r="OEI134" s="141"/>
      <c r="OEJ134" s="141"/>
      <c r="OEK134" s="141"/>
      <c r="OEL134" s="141"/>
      <c r="OEM134" s="141"/>
      <c r="OEN134" s="141"/>
      <c r="OEO134" s="141"/>
      <c r="OEP134" s="141"/>
      <c r="OEQ134" s="141"/>
      <c r="OER134" s="141"/>
      <c r="OES134" s="141"/>
      <c r="OET134" s="141"/>
      <c r="OEU134" s="141"/>
      <c r="OEV134" s="141"/>
      <c r="OEW134" s="141"/>
      <c r="OEX134" s="141"/>
      <c r="OEY134" s="141"/>
      <c r="OEZ134" s="141"/>
      <c r="OFA134" s="141"/>
      <c r="OFB134" s="141"/>
      <c r="OFC134" s="141"/>
      <c r="OFD134" s="141"/>
      <c r="OFE134" s="141"/>
      <c r="OFF134" s="141"/>
      <c r="OFG134" s="141"/>
      <c r="OFH134" s="141"/>
      <c r="OFI134" s="141"/>
      <c r="OFJ134" s="141"/>
      <c r="OFK134" s="141"/>
      <c r="OFL134" s="141"/>
      <c r="OFM134" s="141"/>
      <c r="OFN134" s="141"/>
      <c r="OFO134" s="141"/>
      <c r="OFP134" s="141"/>
      <c r="OFQ134" s="141"/>
      <c r="OFR134" s="141"/>
      <c r="OFS134" s="141"/>
      <c r="OFT134" s="141"/>
      <c r="OFU134" s="141"/>
      <c r="OFV134" s="141"/>
      <c r="OFW134" s="141"/>
      <c r="OFX134" s="141"/>
      <c r="OFY134" s="141"/>
      <c r="OFZ134" s="141"/>
      <c r="OGA134" s="141"/>
      <c r="OGB134" s="141"/>
      <c r="OGC134" s="141"/>
      <c r="OGD134" s="141"/>
      <c r="OGE134" s="141"/>
      <c r="OGF134" s="141"/>
      <c r="OGG134" s="141"/>
      <c r="OGH134" s="141"/>
      <c r="OGI134" s="141"/>
      <c r="OGJ134" s="141"/>
      <c r="OGK134" s="141"/>
      <c r="OGL134" s="141"/>
      <c r="OGM134" s="141"/>
      <c r="OGN134" s="141"/>
      <c r="OGO134" s="141"/>
      <c r="OGP134" s="141"/>
      <c r="OGQ134" s="141"/>
      <c r="OGR134" s="141"/>
      <c r="OGS134" s="141"/>
      <c r="OGT134" s="141"/>
      <c r="OGU134" s="141"/>
      <c r="OGV134" s="141"/>
      <c r="OGW134" s="141"/>
      <c r="OGX134" s="141"/>
      <c r="OGY134" s="141"/>
      <c r="OGZ134" s="141"/>
      <c r="OHA134" s="141"/>
      <c r="OHB134" s="141"/>
      <c r="OHC134" s="141"/>
      <c r="OHD134" s="141"/>
      <c r="OHE134" s="141"/>
      <c r="OHF134" s="141"/>
      <c r="OHG134" s="141"/>
      <c r="OHH134" s="141"/>
      <c r="OHI134" s="141"/>
      <c r="OHJ134" s="141"/>
      <c r="OHK134" s="141"/>
      <c r="OHL134" s="141"/>
      <c r="OHM134" s="141"/>
      <c r="OHN134" s="141"/>
      <c r="OHO134" s="141"/>
      <c r="OHP134" s="141"/>
      <c r="OHQ134" s="141"/>
      <c r="OHR134" s="141"/>
      <c r="OHS134" s="141"/>
      <c r="OHT134" s="141"/>
      <c r="OHU134" s="141"/>
      <c r="OHV134" s="141"/>
      <c r="OHW134" s="141"/>
      <c r="OHX134" s="141"/>
      <c r="OHY134" s="141"/>
      <c r="OHZ134" s="141"/>
      <c r="OIA134" s="141"/>
      <c r="OIB134" s="141"/>
      <c r="OIC134" s="141"/>
      <c r="OID134" s="141"/>
      <c r="OIE134" s="141"/>
      <c r="OIF134" s="141"/>
      <c r="OIG134" s="141"/>
      <c r="OIH134" s="141"/>
      <c r="OII134" s="141"/>
      <c r="OIJ134" s="141"/>
      <c r="OIK134" s="141"/>
      <c r="OIL134" s="141"/>
      <c r="OIM134" s="141"/>
      <c r="OIN134" s="141"/>
      <c r="OIO134" s="141"/>
      <c r="OIP134" s="141"/>
      <c r="OIQ134" s="141"/>
      <c r="OIR134" s="141"/>
      <c r="OIS134" s="141"/>
      <c r="OIT134" s="141"/>
      <c r="OIU134" s="141"/>
      <c r="OIV134" s="141"/>
      <c r="OIW134" s="141"/>
      <c r="OIX134" s="141"/>
      <c r="OIY134" s="141"/>
      <c r="OIZ134" s="141"/>
      <c r="OJA134" s="141"/>
      <c r="OJB134" s="141"/>
      <c r="OJC134" s="141"/>
      <c r="OJD134" s="141"/>
      <c r="OJE134" s="141"/>
      <c r="OJF134" s="141"/>
      <c r="OJG134" s="141"/>
      <c r="OJH134" s="141"/>
      <c r="OJI134" s="141"/>
      <c r="OJJ134" s="141"/>
      <c r="OJK134" s="141"/>
      <c r="OJL134" s="141"/>
      <c r="OJM134" s="141"/>
      <c r="OJN134" s="141"/>
      <c r="OJO134" s="141"/>
      <c r="OJP134" s="141"/>
      <c r="OJQ134" s="141"/>
      <c r="OJR134" s="141"/>
      <c r="OJS134" s="141"/>
      <c r="OJT134" s="141"/>
      <c r="OJU134" s="141"/>
      <c r="OJV134" s="141"/>
      <c r="OJW134" s="141"/>
      <c r="OJX134" s="141"/>
      <c r="OJY134" s="141"/>
      <c r="OJZ134" s="141"/>
      <c r="OKA134" s="141"/>
      <c r="OKB134" s="141"/>
      <c r="OKC134" s="141"/>
      <c r="OKD134" s="141"/>
      <c r="OKE134" s="141"/>
      <c r="OKF134" s="141"/>
      <c r="OKG134" s="141"/>
      <c r="OKH134" s="141"/>
      <c r="OKI134" s="141"/>
      <c r="OKJ134" s="141"/>
      <c r="OKK134" s="141"/>
      <c r="OKL134" s="141"/>
      <c r="OKM134" s="141"/>
      <c r="OKN134" s="141"/>
      <c r="OKO134" s="141"/>
      <c r="OKP134" s="141"/>
      <c r="OKQ134" s="141"/>
      <c r="OKR134" s="141"/>
      <c r="OKS134" s="141"/>
      <c r="OKT134" s="141"/>
      <c r="OKU134" s="141"/>
      <c r="OKV134" s="141"/>
      <c r="OKW134" s="141"/>
      <c r="OKX134" s="141"/>
      <c r="OKY134" s="141"/>
      <c r="OKZ134" s="141"/>
      <c r="OLA134" s="141"/>
      <c r="OLB134" s="141"/>
      <c r="OLC134" s="141"/>
      <c r="OLD134" s="141"/>
      <c r="OLE134" s="141"/>
      <c r="OLF134" s="141"/>
      <c r="OLG134" s="141"/>
      <c r="OLH134" s="141"/>
      <c r="OLI134" s="141"/>
      <c r="OLJ134" s="141"/>
      <c r="OLK134" s="141"/>
      <c r="OLL134" s="141"/>
      <c r="OLM134" s="141"/>
      <c r="OLN134" s="141"/>
      <c r="OLO134" s="141"/>
      <c r="OLP134" s="141"/>
      <c r="OLQ134" s="141"/>
      <c r="OLR134" s="141"/>
      <c r="OLS134" s="141"/>
      <c r="OLT134" s="141"/>
      <c r="OLU134" s="141"/>
      <c r="OLV134" s="141"/>
      <c r="OLW134" s="141"/>
      <c r="OLX134" s="141"/>
      <c r="OLY134" s="141"/>
      <c r="OLZ134" s="141"/>
      <c r="OMA134" s="141"/>
      <c r="OMB134" s="141"/>
      <c r="OMC134" s="141"/>
      <c r="OMD134" s="141"/>
      <c r="OME134" s="141"/>
      <c r="OMF134" s="141"/>
      <c r="OMG134" s="141"/>
      <c r="OMH134" s="141"/>
      <c r="OMI134" s="141"/>
      <c r="OMJ134" s="141"/>
      <c r="OMK134" s="141"/>
      <c r="OML134" s="141"/>
      <c r="OMM134" s="141"/>
      <c r="OMN134" s="141"/>
      <c r="OMO134" s="141"/>
      <c r="OMP134" s="141"/>
      <c r="OMQ134" s="141"/>
      <c r="OMR134" s="141"/>
      <c r="OMS134" s="141"/>
      <c r="OMT134" s="141"/>
      <c r="OMU134" s="141"/>
      <c r="OMV134" s="141"/>
      <c r="OMW134" s="141"/>
      <c r="OMX134" s="141"/>
      <c r="OMY134" s="141"/>
      <c r="OMZ134" s="141"/>
      <c r="ONA134" s="141"/>
      <c r="ONB134" s="141"/>
      <c r="ONC134" s="141"/>
      <c r="OND134" s="141"/>
      <c r="ONE134" s="141"/>
      <c r="ONF134" s="141"/>
      <c r="ONG134" s="141"/>
      <c r="ONH134" s="141"/>
      <c r="ONI134" s="141"/>
      <c r="ONJ134" s="141"/>
      <c r="ONK134" s="141"/>
      <c r="ONL134" s="141"/>
      <c r="ONM134" s="141"/>
      <c r="ONN134" s="141"/>
      <c r="ONO134" s="141"/>
      <c r="ONP134" s="141"/>
      <c r="ONQ134" s="141"/>
      <c r="ONR134" s="141"/>
      <c r="ONS134" s="141"/>
      <c r="ONT134" s="141"/>
      <c r="ONU134" s="141"/>
      <c r="ONV134" s="141"/>
      <c r="ONW134" s="141"/>
      <c r="ONX134" s="141"/>
      <c r="ONY134" s="141"/>
      <c r="ONZ134" s="141"/>
      <c r="OOA134" s="141"/>
      <c r="OOB134" s="141"/>
      <c r="OOC134" s="141"/>
      <c r="OOD134" s="141"/>
      <c r="OOE134" s="141"/>
      <c r="OOF134" s="141"/>
      <c r="OOG134" s="141"/>
      <c r="OOH134" s="141"/>
      <c r="OOI134" s="141"/>
      <c r="OOJ134" s="141"/>
      <c r="OOK134" s="141"/>
      <c r="OOL134" s="141"/>
      <c r="OOM134" s="141"/>
      <c r="OON134" s="141"/>
      <c r="OOO134" s="141"/>
      <c r="OOP134" s="141"/>
      <c r="OOQ134" s="141"/>
      <c r="OOR134" s="141"/>
      <c r="OOS134" s="141"/>
      <c r="OOT134" s="141"/>
      <c r="OOU134" s="141"/>
      <c r="OOV134" s="141"/>
      <c r="OOW134" s="141"/>
      <c r="OOX134" s="141"/>
      <c r="OOY134" s="141"/>
      <c r="OOZ134" s="141"/>
      <c r="OPA134" s="141"/>
      <c r="OPB134" s="141"/>
      <c r="OPC134" s="141"/>
      <c r="OPD134" s="141"/>
      <c r="OPE134" s="141"/>
      <c r="OPF134" s="141"/>
      <c r="OPG134" s="141"/>
      <c r="OPH134" s="141"/>
      <c r="OPI134" s="141"/>
      <c r="OPJ134" s="141"/>
      <c r="OPK134" s="141"/>
      <c r="OPL134" s="141"/>
      <c r="OPM134" s="141"/>
      <c r="OPN134" s="141"/>
      <c r="OPO134" s="141"/>
      <c r="OPP134" s="141"/>
      <c r="OPQ134" s="141"/>
      <c r="OPR134" s="141"/>
      <c r="OPS134" s="141"/>
      <c r="OPT134" s="141"/>
      <c r="OPU134" s="141"/>
      <c r="OPV134" s="141"/>
      <c r="OPW134" s="141"/>
      <c r="OPX134" s="141"/>
      <c r="OPY134" s="141"/>
      <c r="OPZ134" s="141"/>
      <c r="OQA134" s="141"/>
      <c r="OQB134" s="141"/>
      <c r="OQC134" s="141"/>
      <c r="OQD134" s="141"/>
      <c r="OQE134" s="141"/>
      <c r="OQF134" s="141"/>
      <c r="OQG134" s="141"/>
      <c r="OQH134" s="141"/>
      <c r="OQI134" s="141"/>
      <c r="OQJ134" s="141"/>
      <c r="OQK134" s="141"/>
      <c r="OQL134" s="141"/>
      <c r="OQM134" s="141"/>
      <c r="OQN134" s="141"/>
      <c r="OQO134" s="141"/>
      <c r="OQP134" s="141"/>
      <c r="OQQ134" s="141"/>
      <c r="OQR134" s="141"/>
      <c r="OQS134" s="141"/>
      <c r="OQT134" s="141"/>
      <c r="OQU134" s="141"/>
      <c r="OQV134" s="141"/>
      <c r="OQW134" s="141"/>
      <c r="OQX134" s="141"/>
      <c r="OQY134" s="141"/>
      <c r="OQZ134" s="141"/>
      <c r="ORA134" s="141"/>
      <c r="ORB134" s="141"/>
      <c r="ORC134" s="141"/>
      <c r="ORD134" s="141"/>
      <c r="ORE134" s="141"/>
      <c r="ORF134" s="141"/>
      <c r="ORG134" s="141"/>
      <c r="ORH134" s="141"/>
      <c r="ORI134" s="141"/>
      <c r="ORJ134" s="141"/>
      <c r="ORK134" s="141"/>
      <c r="ORL134" s="141"/>
      <c r="ORM134" s="141"/>
      <c r="ORN134" s="141"/>
      <c r="ORO134" s="141"/>
      <c r="ORP134" s="141"/>
      <c r="ORQ134" s="141"/>
      <c r="ORR134" s="141"/>
      <c r="ORS134" s="141"/>
      <c r="ORT134" s="141"/>
      <c r="ORU134" s="141"/>
      <c r="ORV134" s="141"/>
      <c r="ORW134" s="141"/>
      <c r="ORX134" s="141"/>
      <c r="ORY134" s="141"/>
      <c r="ORZ134" s="141"/>
      <c r="OSA134" s="141"/>
      <c r="OSB134" s="141"/>
      <c r="OSC134" s="141"/>
      <c r="OSD134" s="141"/>
      <c r="OSE134" s="141"/>
      <c r="OSF134" s="141"/>
      <c r="OSG134" s="141"/>
      <c r="OSH134" s="141"/>
      <c r="OSI134" s="141"/>
      <c r="OSJ134" s="141"/>
      <c r="OSK134" s="141"/>
      <c r="OSL134" s="141"/>
      <c r="OSM134" s="141"/>
      <c r="OSN134" s="141"/>
      <c r="OSO134" s="141"/>
      <c r="OSP134" s="141"/>
      <c r="OSQ134" s="141"/>
      <c r="OSR134" s="141"/>
      <c r="OSS134" s="141"/>
      <c r="OST134" s="141"/>
      <c r="OSU134" s="141"/>
      <c r="OSV134" s="141"/>
      <c r="OSW134" s="141"/>
      <c r="OSX134" s="141"/>
      <c r="OSY134" s="141"/>
      <c r="OSZ134" s="141"/>
      <c r="OTA134" s="141"/>
      <c r="OTB134" s="141"/>
      <c r="OTC134" s="141"/>
      <c r="OTD134" s="141"/>
      <c r="OTE134" s="141"/>
      <c r="OTF134" s="141"/>
      <c r="OTG134" s="141"/>
      <c r="OTH134" s="141"/>
      <c r="OTI134" s="141"/>
      <c r="OTJ134" s="141"/>
      <c r="OTK134" s="141"/>
      <c r="OTL134" s="141"/>
      <c r="OTM134" s="141"/>
      <c r="OTN134" s="141"/>
      <c r="OTO134" s="141"/>
      <c r="OTP134" s="141"/>
      <c r="OTQ134" s="141"/>
      <c r="OTR134" s="141"/>
      <c r="OTS134" s="141"/>
      <c r="OTT134" s="141"/>
      <c r="OTU134" s="141"/>
      <c r="OTV134" s="141"/>
      <c r="OTW134" s="141"/>
      <c r="OTX134" s="141"/>
      <c r="OTY134" s="141"/>
      <c r="OTZ134" s="141"/>
      <c r="OUA134" s="141"/>
      <c r="OUB134" s="141"/>
      <c r="OUC134" s="141"/>
      <c r="OUD134" s="141"/>
      <c r="OUE134" s="141"/>
      <c r="OUF134" s="141"/>
      <c r="OUG134" s="141"/>
      <c r="OUH134" s="141"/>
      <c r="OUI134" s="141"/>
      <c r="OUJ134" s="141"/>
      <c r="OUK134" s="141"/>
      <c r="OUL134" s="141"/>
      <c r="OUM134" s="141"/>
      <c r="OUN134" s="141"/>
      <c r="OUO134" s="141"/>
      <c r="OUP134" s="141"/>
      <c r="OUQ134" s="141"/>
      <c r="OUR134" s="141"/>
      <c r="OUS134" s="141"/>
      <c r="OUT134" s="141"/>
      <c r="OUU134" s="141"/>
      <c r="OUV134" s="141"/>
      <c r="OUW134" s="141"/>
      <c r="OUX134" s="141"/>
      <c r="OUY134" s="141"/>
      <c r="OUZ134" s="141"/>
      <c r="OVA134" s="141"/>
      <c r="OVB134" s="141"/>
      <c r="OVC134" s="141"/>
      <c r="OVD134" s="141"/>
      <c r="OVE134" s="141"/>
      <c r="OVF134" s="141"/>
      <c r="OVG134" s="141"/>
      <c r="OVH134" s="141"/>
      <c r="OVI134" s="141"/>
      <c r="OVJ134" s="141"/>
      <c r="OVK134" s="141"/>
      <c r="OVL134" s="141"/>
      <c r="OVM134" s="141"/>
      <c r="OVN134" s="141"/>
      <c r="OVO134" s="141"/>
      <c r="OVP134" s="141"/>
      <c r="OVQ134" s="141"/>
      <c r="OVR134" s="141"/>
      <c r="OVS134" s="141"/>
      <c r="OVT134" s="141"/>
      <c r="OVU134" s="141"/>
      <c r="OVV134" s="141"/>
      <c r="OVW134" s="141"/>
      <c r="OVX134" s="141"/>
      <c r="OVY134" s="141"/>
      <c r="OVZ134" s="141"/>
      <c r="OWA134" s="141"/>
      <c r="OWB134" s="141"/>
      <c r="OWC134" s="141"/>
      <c r="OWD134" s="141"/>
      <c r="OWE134" s="141"/>
      <c r="OWF134" s="141"/>
      <c r="OWG134" s="141"/>
      <c r="OWH134" s="141"/>
      <c r="OWI134" s="141"/>
      <c r="OWJ134" s="141"/>
      <c r="OWK134" s="141"/>
      <c r="OWL134" s="141"/>
      <c r="OWM134" s="141"/>
      <c r="OWN134" s="141"/>
      <c r="OWO134" s="141"/>
      <c r="OWP134" s="141"/>
      <c r="OWQ134" s="141"/>
      <c r="OWR134" s="141"/>
      <c r="OWS134" s="141"/>
      <c r="OWT134" s="141"/>
      <c r="OWU134" s="141"/>
      <c r="OWV134" s="141"/>
      <c r="OWW134" s="141"/>
      <c r="OWX134" s="141"/>
      <c r="OWY134" s="141"/>
      <c r="OWZ134" s="141"/>
      <c r="OXA134" s="141"/>
      <c r="OXB134" s="141"/>
      <c r="OXC134" s="141"/>
      <c r="OXD134" s="141"/>
      <c r="OXE134" s="141"/>
      <c r="OXF134" s="141"/>
      <c r="OXG134" s="141"/>
      <c r="OXH134" s="141"/>
      <c r="OXI134" s="141"/>
      <c r="OXJ134" s="141"/>
      <c r="OXK134" s="141"/>
      <c r="OXL134" s="141"/>
      <c r="OXM134" s="141"/>
      <c r="OXN134" s="141"/>
      <c r="OXO134" s="141"/>
      <c r="OXP134" s="141"/>
      <c r="OXQ134" s="141"/>
      <c r="OXR134" s="141"/>
      <c r="OXS134" s="141"/>
      <c r="OXT134" s="141"/>
      <c r="OXU134" s="141"/>
      <c r="OXV134" s="141"/>
      <c r="OXW134" s="141"/>
      <c r="OXX134" s="141"/>
      <c r="OXY134" s="141"/>
      <c r="OXZ134" s="141"/>
      <c r="OYA134" s="141"/>
      <c r="OYB134" s="141"/>
      <c r="OYC134" s="141"/>
      <c r="OYD134" s="141"/>
      <c r="OYE134" s="141"/>
      <c r="OYF134" s="141"/>
      <c r="OYG134" s="141"/>
      <c r="OYH134" s="141"/>
      <c r="OYI134" s="141"/>
      <c r="OYJ134" s="141"/>
      <c r="OYK134" s="141"/>
      <c r="OYL134" s="141"/>
      <c r="OYM134" s="141"/>
      <c r="OYN134" s="141"/>
      <c r="OYO134" s="141"/>
      <c r="OYP134" s="141"/>
      <c r="OYQ134" s="141"/>
      <c r="OYR134" s="141"/>
      <c r="OYS134" s="141"/>
      <c r="OYT134" s="141"/>
      <c r="OYU134" s="141"/>
      <c r="OYV134" s="141"/>
      <c r="OYW134" s="141"/>
      <c r="OYX134" s="141"/>
      <c r="OYY134" s="141"/>
      <c r="OYZ134" s="141"/>
      <c r="OZA134" s="141"/>
      <c r="OZB134" s="141"/>
      <c r="OZC134" s="141"/>
      <c r="OZD134" s="141"/>
      <c r="OZE134" s="141"/>
      <c r="OZF134" s="141"/>
      <c r="OZG134" s="141"/>
      <c r="OZH134" s="141"/>
      <c r="OZI134" s="141"/>
      <c r="OZJ134" s="141"/>
      <c r="OZK134" s="141"/>
      <c r="OZL134" s="141"/>
      <c r="OZM134" s="141"/>
      <c r="OZN134" s="141"/>
      <c r="OZO134" s="141"/>
      <c r="OZP134" s="141"/>
      <c r="OZQ134" s="141"/>
      <c r="OZR134" s="141"/>
      <c r="OZS134" s="141"/>
      <c r="OZT134" s="141"/>
      <c r="OZU134" s="141"/>
      <c r="OZV134" s="141"/>
      <c r="OZW134" s="141"/>
      <c r="OZX134" s="141"/>
      <c r="OZY134" s="141"/>
      <c r="OZZ134" s="141"/>
      <c r="PAA134" s="141"/>
      <c r="PAB134" s="141"/>
      <c r="PAC134" s="141"/>
      <c r="PAD134" s="141"/>
      <c r="PAE134" s="141"/>
      <c r="PAF134" s="141"/>
      <c r="PAG134" s="141"/>
      <c r="PAH134" s="141"/>
      <c r="PAI134" s="141"/>
      <c r="PAJ134" s="141"/>
      <c r="PAK134" s="141"/>
      <c r="PAL134" s="141"/>
      <c r="PAM134" s="141"/>
      <c r="PAN134" s="141"/>
      <c r="PAO134" s="141"/>
      <c r="PAP134" s="141"/>
      <c r="PAQ134" s="141"/>
      <c r="PAR134" s="141"/>
      <c r="PAS134" s="141"/>
      <c r="PAT134" s="141"/>
      <c r="PAU134" s="141"/>
      <c r="PAV134" s="141"/>
      <c r="PAW134" s="141"/>
      <c r="PAX134" s="141"/>
      <c r="PAY134" s="141"/>
      <c r="PAZ134" s="141"/>
      <c r="PBA134" s="141"/>
      <c r="PBB134" s="141"/>
      <c r="PBC134" s="141"/>
      <c r="PBD134" s="141"/>
      <c r="PBE134" s="141"/>
      <c r="PBF134" s="141"/>
      <c r="PBG134" s="141"/>
      <c r="PBH134" s="141"/>
      <c r="PBI134" s="141"/>
      <c r="PBJ134" s="141"/>
      <c r="PBK134" s="141"/>
      <c r="PBL134" s="141"/>
      <c r="PBM134" s="141"/>
      <c r="PBN134" s="141"/>
      <c r="PBO134" s="141"/>
      <c r="PBP134" s="141"/>
      <c r="PBQ134" s="141"/>
      <c r="PBR134" s="141"/>
      <c r="PBS134" s="141"/>
      <c r="PBT134" s="141"/>
      <c r="PBU134" s="141"/>
      <c r="PBV134" s="141"/>
      <c r="PBW134" s="141"/>
      <c r="PBX134" s="141"/>
      <c r="PBY134" s="141"/>
      <c r="PBZ134" s="141"/>
      <c r="PCA134" s="141"/>
      <c r="PCB134" s="141"/>
      <c r="PCC134" s="141"/>
      <c r="PCD134" s="141"/>
      <c r="PCE134" s="141"/>
      <c r="PCF134" s="141"/>
      <c r="PCG134" s="141"/>
      <c r="PCH134" s="141"/>
      <c r="PCI134" s="141"/>
      <c r="PCJ134" s="141"/>
      <c r="PCK134" s="141"/>
      <c r="PCL134" s="141"/>
      <c r="PCM134" s="141"/>
      <c r="PCN134" s="141"/>
      <c r="PCO134" s="141"/>
      <c r="PCP134" s="141"/>
      <c r="PCQ134" s="141"/>
      <c r="PCR134" s="141"/>
      <c r="PCS134" s="141"/>
      <c r="PCT134" s="141"/>
      <c r="PCU134" s="141"/>
      <c r="PCV134" s="141"/>
      <c r="PCW134" s="141"/>
      <c r="PCX134" s="141"/>
      <c r="PCY134" s="141"/>
      <c r="PCZ134" s="141"/>
      <c r="PDA134" s="141"/>
      <c r="PDB134" s="141"/>
      <c r="PDC134" s="141"/>
      <c r="PDD134" s="141"/>
      <c r="PDE134" s="141"/>
      <c r="PDF134" s="141"/>
      <c r="PDG134" s="141"/>
      <c r="PDH134" s="141"/>
      <c r="PDI134" s="141"/>
      <c r="PDJ134" s="141"/>
      <c r="PDK134" s="141"/>
      <c r="PDL134" s="141"/>
      <c r="PDM134" s="141"/>
      <c r="PDN134" s="141"/>
      <c r="PDO134" s="141"/>
      <c r="PDP134" s="141"/>
      <c r="PDQ134" s="141"/>
      <c r="PDR134" s="141"/>
      <c r="PDS134" s="141"/>
      <c r="PDT134" s="141"/>
      <c r="PDU134" s="141"/>
      <c r="PDV134" s="141"/>
      <c r="PDW134" s="141"/>
      <c r="PDX134" s="141"/>
      <c r="PDY134" s="141"/>
      <c r="PDZ134" s="141"/>
      <c r="PEA134" s="141"/>
      <c r="PEB134" s="141"/>
      <c r="PEC134" s="141"/>
      <c r="PED134" s="141"/>
      <c r="PEE134" s="141"/>
      <c r="PEF134" s="141"/>
      <c r="PEG134" s="141"/>
      <c r="PEH134" s="141"/>
      <c r="PEI134" s="141"/>
      <c r="PEJ134" s="141"/>
      <c r="PEK134" s="141"/>
      <c r="PEL134" s="141"/>
      <c r="PEM134" s="141"/>
      <c r="PEN134" s="141"/>
      <c r="PEO134" s="141"/>
      <c r="PEP134" s="141"/>
      <c r="PEQ134" s="141"/>
      <c r="PER134" s="141"/>
      <c r="PES134" s="141"/>
      <c r="PET134" s="141"/>
      <c r="PEU134" s="141"/>
      <c r="PEV134" s="141"/>
      <c r="PEW134" s="141"/>
      <c r="PEX134" s="141"/>
      <c r="PEY134" s="141"/>
      <c r="PEZ134" s="141"/>
      <c r="PFA134" s="141"/>
      <c r="PFB134" s="141"/>
      <c r="PFC134" s="141"/>
      <c r="PFD134" s="141"/>
      <c r="PFE134" s="141"/>
      <c r="PFF134" s="141"/>
      <c r="PFG134" s="141"/>
      <c r="PFH134" s="141"/>
      <c r="PFI134" s="141"/>
      <c r="PFJ134" s="141"/>
      <c r="PFK134" s="141"/>
      <c r="PFL134" s="141"/>
      <c r="PFM134" s="141"/>
      <c r="PFN134" s="141"/>
      <c r="PFO134" s="141"/>
      <c r="PFP134" s="141"/>
      <c r="PFQ134" s="141"/>
      <c r="PFR134" s="141"/>
      <c r="PFS134" s="141"/>
      <c r="PFT134" s="141"/>
      <c r="PFU134" s="141"/>
      <c r="PFV134" s="141"/>
      <c r="PFW134" s="141"/>
      <c r="PFX134" s="141"/>
      <c r="PFY134" s="141"/>
      <c r="PFZ134" s="141"/>
      <c r="PGA134" s="141"/>
      <c r="PGB134" s="141"/>
      <c r="PGC134" s="141"/>
      <c r="PGD134" s="141"/>
      <c r="PGE134" s="141"/>
      <c r="PGF134" s="141"/>
      <c r="PGG134" s="141"/>
      <c r="PGH134" s="141"/>
      <c r="PGI134" s="141"/>
      <c r="PGJ134" s="141"/>
      <c r="PGK134" s="141"/>
      <c r="PGL134" s="141"/>
      <c r="PGM134" s="141"/>
      <c r="PGN134" s="141"/>
      <c r="PGO134" s="141"/>
      <c r="PGP134" s="141"/>
      <c r="PGQ134" s="141"/>
      <c r="PGR134" s="141"/>
      <c r="PGS134" s="141"/>
      <c r="PGT134" s="141"/>
      <c r="PGU134" s="141"/>
      <c r="PGV134" s="141"/>
      <c r="PGW134" s="141"/>
      <c r="PGX134" s="141"/>
      <c r="PGY134" s="141"/>
      <c r="PGZ134" s="141"/>
      <c r="PHA134" s="141"/>
      <c r="PHB134" s="141"/>
      <c r="PHC134" s="141"/>
      <c r="PHD134" s="141"/>
      <c r="PHE134" s="141"/>
      <c r="PHF134" s="141"/>
      <c r="PHG134" s="141"/>
      <c r="PHH134" s="141"/>
      <c r="PHI134" s="141"/>
      <c r="PHJ134" s="141"/>
      <c r="PHK134" s="141"/>
      <c r="PHL134" s="141"/>
      <c r="PHM134" s="141"/>
      <c r="PHN134" s="141"/>
      <c r="PHO134" s="141"/>
      <c r="PHP134" s="141"/>
      <c r="PHQ134" s="141"/>
      <c r="PHR134" s="141"/>
      <c r="PHS134" s="141"/>
      <c r="PHT134" s="141"/>
      <c r="PHU134" s="141"/>
      <c r="PHV134" s="141"/>
      <c r="PHW134" s="141"/>
      <c r="PHX134" s="141"/>
      <c r="PHY134" s="141"/>
      <c r="PHZ134" s="141"/>
      <c r="PIA134" s="141"/>
      <c r="PIB134" s="141"/>
      <c r="PIC134" s="141"/>
      <c r="PID134" s="141"/>
      <c r="PIE134" s="141"/>
      <c r="PIF134" s="141"/>
      <c r="PIG134" s="141"/>
      <c r="PIH134" s="141"/>
      <c r="PII134" s="141"/>
      <c r="PIJ134" s="141"/>
      <c r="PIK134" s="141"/>
      <c r="PIL134" s="141"/>
      <c r="PIM134" s="141"/>
      <c r="PIN134" s="141"/>
      <c r="PIO134" s="141"/>
      <c r="PIP134" s="141"/>
      <c r="PIQ134" s="141"/>
      <c r="PIR134" s="141"/>
      <c r="PIS134" s="141"/>
      <c r="PIT134" s="141"/>
      <c r="PIU134" s="141"/>
      <c r="PIV134" s="141"/>
      <c r="PIW134" s="141"/>
      <c r="PIX134" s="141"/>
      <c r="PIY134" s="141"/>
      <c r="PIZ134" s="141"/>
      <c r="PJA134" s="141"/>
      <c r="PJB134" s="141"/>
      <c r="PJC134" s="141"/>
      <c r="PJD134" s="141"/>
      <c r="PJE134" s="141"/>
      <c r="PJF134" s="141"/>
      <c r="PJG134" s="141"/>
      <c r="PJH134" s="141"/>
      <c r="PJI134" s="141"/>
      <c r="PJJ134" s="141"/>
      <c r="PJK134" s="141"/>
      <c r="PJL134" s="141"/>
      <c r="PJM134" s="141"/>
      <c r="PJN134" s="141"/>
      <c r="PJO134" s="141"/>
      <c r="PJP134" s="141"/>
      <c r="PJQ134" s="141"/>
      <c r="PJR134" s="141"/>
      <c r="PJS134" s="141"/>
      <c r="PJT134" s="141"/>
      <c r="PJU134" s="141"/>
      <c r="PJV134" s="141"/>
      <c r="PJW134" s="141"/>
      <c r="PJX134" s="141"/>
      <c r="PJY134" s="141"/>
      <c r="PJZ134" s="141"/>
      <c r="PKA134" s="141"/>
      <c r="PKB134" s="141"/>
      <c r="PKC134" s="141"/>
      <c r="PKD134" s="141"/>
      <c r="PKE134" s="141"/>
      <c r="PKF134" s="141"/>
      <c r="PKG134" s="141"/>
      <c r="PKH134" s="141"/>
      <c r="PKI134" s="141"/>
      <c r="PKJ134" s="141"/>
      <c r="PKK134" s="141"/>
      <c r="PKL134" s="141"/>
      <c r="PKM134" s="141"/>
      <c r="PKN134" s="141"/>
      <c r="PKO134" s="141"/>
      <c r="PKP134" s="141"/>
      <c r="PKQ134" s="141"/>
      <c r="PKR134" s="141"/>
      <c r="PKS134" s="141"/>
      <c r="PKT134" s="141"/>
      <c r="PKU134" s="141"/>
      <c r="PKV134" s="141"/>
      <c r="PKW134" s="141"/>
      <c r="PKX134" s="141"/>
      <c r="PKY134" s="141"/>
      <c r="PKZ134" s="141"/>
      <c r="PLA134" s="141"/>
      <c r="PLB134" s="141"/>
      <c r="PLC134" s="141"/>
      <c r="PLD134" s="141"/>
      <c r="PLE134" s="141"/>
      <c r="PLF134" s="141"/>
      <c r="PLG134" s="141"/>
      <c r="PLH134" s="141"/>
      <c r="PLI134" s="141"/>
      <c r="PLJ134" s="141"/>
      <c r="PLK134" s="141"/>
      <c r="PLL134" s="141"/>
      <c r="PLM134" s="141"/>
      <c r="PLN134" s="141"/>
      <c r="PLO134" s="141"/>
      <c r="PLP134" s="141"/>
      <c r="PLQ134" s="141"/>
      <c r="PLR134" s="141"/>
      <c r="PLS134" s="141"/>
      <c r="PLT134" s="141"/>
      <c r="PLU134" s="141"/>
      <c r="PLV134" s="141"/>
      <c r="PLW134" s="141"/>
      <c r="PLX134" s="141"/>
      <c r="PLY134" s="141"/>
      <c r="PLZ134" s="141"/>
      <c r="PMA134" s="141"/>
      <c r="PMB134" s="141"/>
      <c r="PMC134" s="141"/>
      <c r="PMD134" s="141"/>
      <c r="PME134" s="141"/>
      <c r="PMF134" s="141"/>
      <c r="PMG134" s="141"/>
      <c r="PMH134" s="141"/>
      <c r="PMI134" s="141"/>
      <c r="PMJ134" s="141"/>
      <c r="PMK134" s="141"/>
      <c r="PML134" s="141"/>
      <c r="PMM134" s="141"/>
      <c r="PMN134" s="141"/>
      <c r="PMO134" s="141"/>
      <c r="PMP134" s="141"/>
      <c r="PMQ134" s="141"/>
      <c r="PMR134" s="141"/>
      <c r="PMS134" s="141"/>
      <c r="PMT134" s="141"/>
      <c r="PMU134" s="141"/>
      <c r="PMV134" s="141"/>
      <c r="PMW134" s="141"/>
      <c r="PMX134" s="141"/>
      <c r="PMY134" s="141"/>
      <c r="PMZ134" s="141"/>
      <c r="PNA134" s="141"/>
      <c r="PNB134" s="141"/>
      <c r="PNC134" s="141"/>
      <c r="PND134" s="141"/>
      <c r="PNE134" s="141"/>
      <c r="PNF134" s="141"/>
      <c r="PNG134" s="141"/>
      <c r="PNH134" s="141"/>
      <c r="PNI134" s="141"/>
      <c r="PNJ134" s="141"/>
      <c r="PNK134" s="141"/>
      <c r="PNL134" s="141"/>
      <c r="PNM134" s="141"/>
      <c r="PNN134" s="141"/>
      <c r="PNO134" s="141"/>
      <c r="PNP134" s="141"/>
      <c r="PNQ134" s="141"/>
      <c r="PNR134" s="141"/>
      <c r="PNS134" s="141"/>
      <c r="PNT134" s="141"/>
      <c r="PNU134" s="141"/>
      <c r="PNV134" s="141"/>
      <c r="PNW134" s="141"/>
      <c r="PNX134" s="141"/>
      <c r="PNY134" s="141"/>
      <c r="PNZ134" s="141"/>
      <c r="POA134" s="141"/>
      <c r="POB134" s="141"/>
      <c r="POC134" s="141"/>
      <c r="POD134" s="141"/>
      <c r="POE134" s="141"/>
      <c r="POF134" s="141"/>
      <c r="POG134" s="141"/>
      <c r="POH134" s="141"/>
      <c r="POI134" s="141"/>
      <c r="POJ134" s="141"/>
      <c r="POK134" s="141"/>
      <c r="POL134" s="141"/>
      <c r="POM134" s="141"/>
      <c r="PON134" s="141"/>
      <c r="POO134" s="141"/>
      <c r="POP134" s="141"/>
      <c r="POQ134" s="141"/>
      <c r="POR134" s="141"/>
      <c r="POS134" s="141"/>
      <c r="POT134" s="141"/>
      <c r="POU134" s="141"/>
      <c r="POV134" s="141"/>
      <c r="POW134" s="141"/>
      <c r="POX134" s="141"/>
      <c r="POY134" s="141"/>
      <c r="POZ134" s="141"/>
      <c r="PPA134" s="141"/>
      <c r="PPB134" s="141"/>
      <c r="PPC134" s="141"/>
      <c r="PPD134" s="141"/>
      <c r="PPE134" s="141"/>
      <c r="PPF134" s="141"/>
      <c r="PPG134" s="141"/>
      <c r="PPH134" s="141"/>
      <c r="PPI134" s="141"/>
      <c r="PPJ134" s="141"/>
      <c r="PPK134" s="141"/>
      <c r="PPL134" s="141"/>
      <c r="PPM134" s="141"/>
      <c r="PPN134" s="141"/>
      <c r="PPO134" s="141"/>
      <c r="PPP134" s="141"/>
      <c r="PPQ134" s="141"/>
      <c r="PPR134" s="141"/>
      <c r="PPS134" s="141"/>
      <c r="PPT134" s="141"/>
      <c r="PPU134" s="141"/>
      <c r="PPV134" s="141"/>
      <c r="PPW134" s="141"/>
      <c r="PPX134" s="141"/>
      <c r="PPY134" s="141"/>
      <c r="PPZ134" s="141"/>
      <c r="PQA134" s="141"/>
      <c r="PQB134" s="141"/>
      <c r="PQC134" s="141"/>
      <c r="PQD134" s="141"/>
      <c r="PQE134" s="141"/>
      <c r="PQF134" s="141"/>
      <c r="PQG134" s="141"/>
      <c r="PQH134" s="141"/>
      <c r="PQI134" s="141"/>
      <c r="PQJ134" s="141"/>
      <c r="PQK134" s="141"/>
      <c r="PQL134" s="141"/>
      <c r="PQM134" s="141"/>
      <c r="PQN134" s="141"/>
      <c r="PQO134" s="141"/>
      <c r="PQP134" s="141"/>
      <c r="PQQ134" s="141"/>
      <c r="PQR134" s="141"/>
      <c r="PQS134" s="141"/>
      <c r="PQT134" s="141"/>
      <c r="PQU134" s="141"/>
      <c r="PQV134" s="141"/>
      <c r="PQW134" s="141"/>
      <c r="PQX134" s="141"/>
      <c r="PQY134" s="141"/>
      <c r="PQZ134" s="141"/>
      <c r="PRA134" s="141"/>
      <c r="PRB134" s="141"/>
      <c r="PRC134" s="141"/>
      <c r="PRD134" s="141"/>
      <c r="PRE134" s="141"/>
      <c r="PRF134" s="141"/>
      <c r="PRG134" s="141"/>
      <c r="PRH134" s="141"/>
      <c r="PRI134" s="141"/>
      <c r="PRJ134" s="141"/>
      <c r="PRK134" s="141"/>
      <c r="PRL134" s="141"/>
      <c r="PRM134" s="141"/>
      <c r="PRN134" s="141"/>
      <c r="PRO134" s="141"/>
      <c r="PRP134" s="141"/>
      <c r="PRQ134" s="141"/>
      <c r="PRR134" s="141"/>
      <c r="PRS134" s="141"/>
      <c r="PRT134" s="141"/>
      <c r="PRU134" s="141"/>
      <c r="PRV134" s="141"/>
      <c r="PRW134" s="141"/>
      <c r="PRX134" s="141"/>
      <c r="PRY134" s="141"/>
      <c r="PRZ134" s="141"/>
      <c r="PSA134" s="141"/>
      <c r="PSB134" s="141"/>
      <c r="PSC134" s="141"/>
      <c r="PSD134" s="141"/>
      <c r="PSE134" s="141"/>
      <c r="PSF134" s="141"/>
      <c r="PSG134" s="141"/>
      <c r="PSH134" s="141"/>
      <c r="PSI134" s="141"/>
      <c r="PSJ134" s="141"/>
      <c r="PSK134" s="141"/>
      <c r="PSL134" s="141"/>
      <c r="PSM134" s="141"/>
      <c r="PSN134" s="141"/>
      <c r="PSO134" s="141"/>
      <c r="PSP134" s="141"/>
      <c r="PSQ134" s="141"/>
      <c r="PSR134" s="141"/>
      <c r="PSS134" s="141"/>
      <c r="PST134" s="141"/>
      <c r="PSU134" s="141"/>
      <c r="PSV134" s="141"/>
      <c r="PSW134" s="141"/>
      <c r="PSX134" s="141"/>
      <c r="PSY134" s="141"/>
      <c r="PSZ134" s="141"/>
      <c r="PTA134" s="141"/>
      <c r="PTB134" s="141"/>
      <c r="PTC134" s="141"/>
      <c r="PTD134" s="141"/>
      <c r="PTE134" s="141"/>
      <c r="PTF134" s="141"/>
      <c r="PTG134" s="141"/>
      <c r="PTH134" s="141"/>
      <c r="PTI134" s="141"/>
      <c r="PTJ134" s="141"/>
      <c r="PTK134" s="141"/>
      <c r="PTL134" s="141"/>
      <c r="PTM134" s="141"/>
      <c r="PTN134" s="141"/>
      <c r="PTO134" s="141"/>
      <c r="PTP134" s="141"/>
      <c r="PTQ134" s="141"/>
      <c r="PTR134" s="141"/>
      <c r="PTS134" s="141"/>
      <c r="PTT134" s="141"/>
      <c r="PTU134" s="141"/>
      <c r="PTV134" s="141"/>
      <c r="PTW134" s="141"/>
      <c r="PTX134" s="141"/>
      <c r="PTY134" s="141"/>
      <c r="PTZ134" s="141"/>
      <c r="PUA134" s="141"/>
      <c r="PUB134" s="141"/>
      <c r="PUC134" s="141"/>
      <c r="PUD134" s="141"/>
      <c r="PUE134" s="141"/>
      <c r="PUF134" s="141"/>
      <c r="PUG134" s="141"/>
      <c r="PUH134" s="141"/>
      <c r="PUI134" s="141"/>
      <c r="PUJ134" s="141"/>
      <c r="PUK134" s="141"/>
      <c r="PUL134" s="141"/>
      <c r="PUM134" s="141"/>
      <c r="PUN134" s="141"/>
      <c r="PUO134" s="141"/>
      <c r="PUP134" s="141"/>
      <c r="PUQ134" s="141"/>
      <c r="PUR134" s="141"/>
      <c r="PUS134" s="141"/>
      <c r="PUT134" s="141"/>
      <c r="PUU134" s="141"/>
      <c r="PUV134" s="141"/>
      <c r="PUW134" s="141"/>
      <c r="PUX134" s="141"/>
      <c r="PUY134" s="141"/>
      <c r="PUZ134" s="141"/>
      <c r="PVA134" s="141"/>
      <c r="PVB134" s="141"/>
      <c r="PVC134" s="141"/>
      <c r="PVD134" s="141"/>
      <c r="PVE134" s="141"/>
      <c r="PVF134" s="141"/>
      <c r="PVG134" s="141"/>
      <c r="PVH134" s="141"/>
      <c r="PVI134" s="141"/>
      <c r="PVJ134" s="141"/>
      <c r="PVK134" s="141"/>
      <c r="PVL134" s="141"/>
      <c r="PVM134" s="141"/>
      <c r="PVN134" s="141"/>
      <c r="PVO134" s="141"/>
      <c r="PVP134" s="141"/>
      <c r="PVQ134" s="141"/>
      <c r="PVR134" s="141"/>
      <c r="PVS134" s="141"/>
      <c r="PVT134" s="141"/>
      <c r="PVU134" s="141"/>
      <c r="PVV134" s="141"/>
      <c r="PVW134" s="141"/>
      <c r="PVX134" s="141"/>
      <c r="PVY134" s="141"/>
      <c r="PVZ134" s="141"/>
      <c r="PWA134" s="141"/>
      <c r="PWB134" s="141"/>
      <c r="PWC134" s="141"/>
      <c r="PWD134" s="141"/>
      <c r="PWE134" s="141"/>
      <c r="PWF134" s="141"/>
      <c r="PWG134" s="141"/>
      <c r="PWH134" s="141"/>
      <c r="PWI134" s="141"/>
      <c r="PWJ134" s="141"/>
      <c r="PWK134" s="141"/>
      <c r="PWL134" s="141"/>
      <c r="PWM134" s="141"/>
      <c r="PWN134" s="141"/>
      <c r="PWO134" s="141"/>
      <c r="PWP134" s="141"/>
      <c r="PWQ134" s="141"/>
      <c r="PWR134" s="141"/>
      <c r="PWS134" s="141"/>
      <c r="PWT134" s="141"/>
      <c r="PWU134" s="141"/>
      <c r="PWV134" s="141"/>
      <c r="PWW134" s="141"/>
      <c r="PWX134" s="141"/>
      <c r="PWY134" s="141"/>
      <c r="PWZ134" s="141"/>
      <c r="PXA134" s="141"/>
      <c r="PXB134" s="141"/>
      <c r="PXC134" s="141"/>
      <c r="PXD134" s="141"/>
      <c r="PXE134" s="141"/>
      <c r="PXF134" s="141"/>
      <c r="PXG134" s="141"/>
      <c r="PXH134" s="141"/>
      <c r="PXI134" s="141"/>
      <c r="PXJ134" s="141"/>
      <c r="PXK134" s="141"/>
      <c r="PXL134" s="141"/>
      <c r="PXM134" s="141"/>
      <c r="PXN134" s="141"/>
      <c r="PXO134" s="141"/>
      <c r="PXP134" s="141"/>
      <c r="PXQ134" s="141"/>
      <c r="PXR134" s="141"/>
      <c r="PXS134" s="141"/>
      <c r="PXT134" s="141"/>
      <c r="PXU134" s="141"/>
      <c r="PXV134" s="141"/>
      <c r="PXW134" s="141"/>
      <c r="PXX134" s="141"/>
      <c r="PXY134" s="141"/>
      <c r="PXZ134" s="141"/>
      <c r="PYA134" s="141"/>
      <c r="PYB134" s="141"/>
      <c r="PYC134" s="141"/>
      <c r="PYD134" s="141"/>
      <c r="PYE134" s="141"/>
      <c r="PYF134" s="141"/>
      <c r="PYG134" s="141"/>
      <c r="PYH134" s="141"/>
      <c r="PYI134" s="141"/>
      <c r="PYJ134" s="141"/>
      <c r="PYK134" s="141"/>
      <c r="PYL134" s="141"/>
      <c r="PYM134" s="141"/>
      <c r="PYN134" s="141"/>
      <c r="PYO134" s="141"/>
      <c r="PYP134" s="141"/>
      <c r="PYQ134" s="141"/>
      <c r="PYR134" s="141"/>
      <c r="PYS134" s="141"/>
      <c r="PYT134" s="141"/>
      <c r="PYU134" s="141"/>
      <c r="PYV134" s="141"/>
      <c r="PYW134" s="141"/>
      <c r="PYX134" s="141"/>
      <c r="PYY134" s="141"/>
      <c r="PYZ134" s="141"/>
      <c r="PZA134" s="141"/>
      <c r="PZB134" s="141"/>
      <c r="PZC134" s="141"/>
      <c r="PZD134" s="141"/>
      <c r="PZE134" s="141"/>
      <c r="PZF134" s="141"/>
      <c r="PZG134" s="141"/>
      <c r="PZH134" s="141"/>
      <c r="PZI134" s="141"/>
      <c r="PZJ134" s="141"/>
      <c r="PZK134" s="141"/>
      <c r="PZL134" s="141"/>
      <c r="PZM134" s="141"/>
      <c r="PZN134" s="141"/>
      <c r="PZO134" s="141"/>
      <c r="PZP134" s="141"/>
      <c r="PZQ134" s="141"/>
      <c r="PZR134" s="141"/>
      <c r="PZS134" s="141"/>
      <c r="PZT134" s="141"/>
      <c r="PZU134" s="141"/>
      <c r="PZV134" s="141"/>
      <c r="PZW134" s="141"/>
      <c r="PZX134" s="141"/>
      <c r="PZY134" s="141"/>
      <c r="PZZ134" s="141"/>
      <c r="QAA134" s="141"/>
      <c r="QAB134" s="141"/>
      <c r="QAC134" s="141"/>
      <c r="QAD134" s="141"/>
      <c r="QAE134" s="141"/>
      <c r="QAF134" s="141"/>
      <c r="QAG134" s="141"/>
      <c r="QAH134" s="141"/>
      <c r="QAI134" s="141"/>
      <c r="QAJ134" s="141"/>
      <c r="QAK134" s="141"/>
      <c r="QAL134" s="141"/>
      <c r="QAM134" s="141"/>
      <c r="QAN134" s="141"/>
      <c r="QAO134" s="141"/>
      <c r="QAP134" s="141"/>
      <c r="QAQ134" s="141"/>
      <c r="QAR134" s="141"/>
      <c r="QAS134" s="141"/>
      <c r="QAT134" s="141"/>
      <c r="QAU134" s="141"/>
      <c r="QAV134" s="141"/>
      <c r="QAW134" s="141"/>
      <c r="QAX134" s="141"/>
      <c r="QAY134" s="141"/>
      <c r="QAZ134" s="141"/>
      <c r="QBA134" s="141"/>
      <c r="QBB134" s="141"/>
      <c r="QBC134" s="141"/>
      <c r="QBD134" s="141"/>
      <c r="QBE134" s="141"/>
      <c r="QBF134" s="141"/>
      <c r="QBG134" s="141"/>
      <c r="QBH134" s="141"/>
      <c r="QBI134" s="141"/>
      <c r="QBJ134" s="141"/>
      <c r="QBK134" s="141"/>
      <c r="QBL134" s="141"/>
      <c r="QBM134" s="141"/>
      <c r="QBN134" s="141"/>
      <c r="QBO134" s="141"/>
      <c r="QBP134" s="141"/>
      <c r="QBQ134" s="141"/>
      <c r="QBR134" s="141"/>
      <c r="QBS134" s="141"/>
      <c r="QBT134" s="141"/>
      <c r="QBU134" s="141"/>
      <c r="QBV134" s="141"/>
      <c r="QBW134" s="141"/>
      <c r="QBX134" s="141"/>
      <c r="QBY134" s="141"/>
      <c r="QBZ134" s="141"/>
      <c r="QCA134" s="141"/>
      <c r="QCB134" s="141"/>
      <c r="QCC134" s="141"/>
      <c r="QCD134" s="141"/>
      <c r="QCE134" s="141"/>
      <c r="QCF134" s="141"/>
      <c r="QCG134" s="141"/>
      <c r="QCH134" s="141"/>
      <c r="QCI134" s="141"/>
      <c r="QCJ134" s="141"/>
      <c r="QCK134" s="141"/>
      <c r="QCL134" s="141"/>
      <c r="QCM134" s="141"/>
      <c r="QCN134" s="141"/>
      <c r="QCO134" s="141"/>
      <c r="QCP134" s="141"/>
      <c r="QCQ134" s="141"/>
      <c r="QCR134" s="141"/>
      <c r="QCS134" s="141"/>
      <c r="QCT134" s="141"/>
      <c r="QCU134" s="141"/>
      <c r="QCV134" s="141"/>
      <c r="QCW134" s="141"/>
      <c r="QCX134" s="141"/>
      <c r="QCY134" s="141"/>
      <c r="QCZ134" s="141"/>
      <c r="QDA134" s="141"/>
      <c r="QDB134" s="141"/>
      <c r="QDC134" s="141"/>
      <c r="QDD134" s="141"/>
      <c r="QDE134" s="141"/>
      <c r="QDF134" s="141"/>
      <c r="QDG134" s="141"/>
      <c r="QDH134" s="141"/>
      <c r="QDI134" s="141"/>
      <c r="QDJ134" s="141"/>
      <c r="QDK134" s="141"/>
      <c r="QDL134" s="141"/>
      <c r="QDM134" s="141"/>
      <c r="QDN134" s="141"/>
      <c r="QDO134" s="141"/>
      <c r="QDP134" s="141"/>
      <c r="QDQ134" s="141"/>
      <c r="QDR134" s="141"/>
      <c r="QDS134" s="141"/>
      <c r="QDT134" s="141"/>
      <c r="QDU134" s="141"/>
      <c r="QDV134" s="141"/>
      <c r="QDW134" s="141"/>
      <c r="QDX134" s="141"/>
      <c r="QDY134" s="141"/>
      <c r="QDZ134" s="141"/>
      <c r="QEA134" s="141"/>
      <c r="QEB134" s="141"/>
      <c r="QEC134" s="141"/>
      <c r="QED134" s="141"/>
      <c r="QEE134" s="141"/>
      <c r="QEF134" s="141"/>
      <c r="QEG134" s="141"/>
      <c r="QEH134" s="141"/>
      <c r="QEI134" s="141"/>
      <c r="QEJ134" s="141"/>
      <c r="QEK134" s="141"/>
      <c r="QEL134" s="141"/>
      <c r="QEM134" s="141"/>
      <c r="QEN134" s="141"/>
      <c r="QEO134" s="141"/>
      <c r="QEP134" s="141"/>
      <c r="QEQ134" s="141"/>
      <c r="QER134" s="141"/>
      <c r="QES134" s="141"/>
      <c r="QET134" s="141"/>
      <c r="QEU134" s="141"/>
      <c r="QEV134" s="141"/>
      <c r="QEW134" s="141"/>
      <c r="QEX134" s="141"/>
      <c r="QEY134" s="141"/>
      <c r="QEZ134" s="141"/>
      <c r="QFA134" s="141"/>
      <c r="QFB134" s="141"/>
      <c r="QFC134" s="141"/>
      <c r="QFD134" s="141"/>
      <c r="QFE134" s="141"/>
      <c r="QFF134" s="141"/>
      <c r="QFG134" s="141"/>
      <c r="QFH134" s="141"/>
      <c r="QFI134" s="141"/>
      <c r="QFJ134" s="141"/>
      <c r="QFK134" s="141"/>
      <c r="QFL134" s="141"/>
      <c r="QFM134" s="141"/>
      <c r="QFN134" s="141"/>
      <c r="QFO134" s="141"/>
      <c r="QFP134" s="141"/>
      <c r="QFQ134" s="141"/>
      <c r="QFR134" s="141"/>
      <c r="QFS134" s="141"/>
      <c r="QFT134" s="141"/>
      <c r="QFU134" s="141"/>
      <c r="QFV134" s="141"/>
      <c r="QFW134" s="141"/>
      <c r="QFX134" s="141"/>
      <c r="QFY134" s="141"/>
      <c r="QFZ134" s="141"/>
      <c r="QGA134" s="141"/>
      <c r="QGB134" s="141"/>
      <c r="QGC134" s="141"/>
      <c r="QGD134" s="141"/>
      <c r="QGE134" s="141"/>
      <c r="QGF134" s="141"/>
      <c r="QGG134" s="141"/>
      <c r="QGH134" s="141"/>
      <c r="QGI134" s="141"/>
      <c r="QGJ134" s="141"/>
      <c r="QGK134" s="141"/>
      <c r="QGL134" s="141"/>
      <c r="QGM134" s="141"/>
      <c r="QGN134" s="141"/>
      <c r="QGO134" s="141"/>
      <c r="QGP134" s="141"/>
      <c r="QGQ134" s="141"/>
      <c r="QGR134" s="141"/>
      <c r="QGS134" s="141"/>
      <c r="QGT134" s="141"/>
      <c r="QGU134" s="141"/>
      <c r="QGV134" s="141"/>
      <c r="QGW134" s="141"/>
      <c r="QGX134" s="141"/>
      <c r="QGY134" s="141"/>
      <c r="QGZ134" s="141"/>
      <c r="QHA134" s="141"/>
      <c r="QHB134" s="141"/>
      <c r="QHC134" s="141"/>
      <c r="QHD134" s="141"/>
      <c r="QHE134" s="141"/>
      <c r="QHF134" s="141"/>
      <c r="QHG134" s="141"/>
      <c r="QHH134" s="141"/>
      <c r="QHI134" s="141"/>
      <c r="QHJ134" s="141"/>
      <c r="QHK134" s="141"/>
      <c r="QHL134" s="141"/>
      <c r="QHM134" s="141"/>
      <c r="QHN134" s="141"/>
      <c r="QHO134" s="141"/>
      <c r="QHP134" s="141"/>
      <c r="QHQ134" s="141"/>
      <c r="QHR134" s="141"/>
      <c r="QHS134" s="141"/>
      <c r="QHT134" s="141"/>
      <c r="QHU134" s="141"/>
      <c r="QHV134" s="141"/>
      <c r="QHW134" s="141"/>
      <c r="QHX134" s="141"/>
      <c r="QHY134" s="141"/>
      <c r="QHZ134" s="141"/>
      <c r="QIA134" s="141"/>
      <c r="QIB134" s="141"/>
      <c r="QIC134" s="141"/>
      <c r="QID134" s="141"/>
      <c r="QIE134" s="141"/>
      <c r="QIF134" s="141"/>
      <c r="QIG134" s="141"/>
      <c r="QIH134" s="141"/>
      <c r="QII134" s="141"/>
      <c r="QIJ134" s="141"/>
      <c r="QIK134" s="141"/>
      <c r="QIL134" s="141"/>
      <c r="QIM134" s="141"/>
      <c r="QIN134" s="141"/>
      <c r="QIO134" s="141"/>
      <c r="QIP134" s="141"/>
      <c r="QIQ134" s="141"/>
      <c r="QIR134" s="141"/>
      <c r="QIS134" s="141"/>
      <c r="QIT134" s="141"/>
      <c r="QIU134" s="141"/>
      <c r="QIV134" s="141"/>
      <c r="QIW134" s="141"/>
      <c r="QIX134" s="141"/>
      <c r="QIY134" s="141"/>
      <c r="QIZ134" s="141"/>
      <c r="QJA134" s="141"/>
      <c r="QJB134" s="141"/>
      <c r="QJC134" s="141"/>
      <c r="QJD134" s="141"/>
      <c r="QJE134" s="141"/>
      <c r="QJF134" s="141"/>
      <c r="QJG134" s="141"/>
      <c r="QJH134" s="141"/>
      <c r="QJI134" s="141"/>
      <c r="QJJ134" s="141"/>
      <c r="QJK134" s="141"/>
      <c r="QJL134" s="141"/>
      <c r="QJM134" s="141"/>
      <c r="QJN134" s="141"/>
      <c r="QJO134" s="141"/>
      <c r="QJP134" s="141"/>
      <c r="QJQ134" s="141"/>
      <c r="QJR134" s="141"/>
      <c r="QJS134" s="141"/>
      <c r="QJT134" s="141"/>
      <c r="QJU134" s="141"/>
      <c r="QJV134" s="141"/>
      <c r="QJW134" s="141"/>
      <c r="QJX134" s="141"/>
      <c r="QJY134" s="141"/>
      <c r="QJZ134" s="141"/>
      <c r="QKA134" s="141"/>
      <c r="QKB134" s="141"/>
      <c r="QKC134" s="141"/>
      <c r="QKD134" s="141"/>
      <c r="QKE134" s="141"/>
      <c r="QKF134" s="141"/>
      <c r="QKG134" s="141"/>
      <c r="QKH134" s="141"/>
      <c r="QKI134" s="141"/>
      <c r="QKJ134" s="141"/>
      <c r="QKK134" s="141"/>
      <c r="QKL134" s="141"/>
      <c r="QKM134" s="141"/>
      <c r="QKN134" s="141"/>
      <c r="QKO134" s="141"/>
      <c r="QKP134" s="141"/>
      <c r="QKQ134" s="141"/>
      <c r="QKR134" s="141"/>
      <c r="QKS134" s="141"/>
      <c r="QKT134" s="141"/>
      <c r="QKU134" s="141"/>
      <c r="QKV134" s="141"/>
      <c r="QKW134" s="141"/>
      <c r="QKX134" s="141"/>
      <c r="QKY134" s="141"/>
      <c r="QKZ134" s="141"/>
      <c r="QLA134" s="141"/>
      <c r="QLB134" s="141"/>
      <c r="QLC134" s="141"/>
      <c r="QLD134" s="141"/>
      <c r="QLE134" s="141"/>
      <c r="QLF134" s="141"/>
      <c r="QLG134" s="141"/>
      <c r="QLH134" s="141"/>
      <c r="QLI134" s="141"/>
      <c r="QLJ134" s="141"/>
      <c r="QLK134" s="141"/>
      <c r="QLL134" s="141"/>
      <c r="QLM134" s="141"/>
      <c r="QLN134" s="141"/>
      <c r="QLO134" s="141"/>
      <c r="QLP134" s="141"/>
      <c r="QLQ134" s="141"/>
      <c r="QLR134" s="141"/>
      <c r="QLS134" s="141"/>
      <c r="QLT134" s="141"/>
      <c r="QLU134" s="141"/>
      <c r="QLV134" s="141"/>
      <c r="QLW134" s="141"/>
      <c r="QLX134" s="141"/>
      <c r="QLY134" s="141"/>
      <c r="QLZ134" s="141"/>
      <c r="QMA134" s="141"/>
      <c r="QMB134" s="141"/>
      <c r="QMC134" s="141"/>
      <c r="QMD134" s="141"/>
      <c r="QME134" s="141"/>
      <c r="QMF134" s="141"/>
      <c r="QMG134" s="141"/>
      <c r="QMH134" s="141"/>
      <c r="QMI134" s="141"/>
      <c r="QMJ134" s="141"/>
      <c r="QMK134" s="141"/>
      <c r="QML134" s="141"/>
      <c r="QMM134" s="141"/>
      <c r="QMN134" s="141"/>
      <c r="QMO134" s="141"/>
      <c r="QMP134" s="141"/>
      <c r="QMQ134" s="141"/>
      <c r="QMR134" s="141"/>
      <c r="QMS134" s="141"/>
      <c r="QMT134" s="141"/>
      <c r="QMU134" s="141"/>
      <c r="QMV134" s="141"/>
      <c r="QMW134" s="141"/>
      <c r="QMX134" s="141"/>
      <c r="QMY134" s="141"/>
      <c r="QMZ134" s="141"/>
      <c r="QNA134" s="141"/>
      <c r="QNB134" s="141"/>
      <c r="QNC134" s="141"/>
      <c r="QND134" s="141"/>
      <c r="QNE134" s="141"/>
      <c r="QNF134" s="141"/>
      <c r="QNG134" s="141"/>
      <c r="QNH134" s="141"/>
      <c r="QNI134" s="141"/>
      <c r="QNJ134" s="141"/>
      <c r="QNK134" s="141"/>
      <c r="QNL134" s="141"/>
      <c r="QNM134" s="141"/>
      <c r="QNN134" s="141"/>
      <c r="QNO134" s="141"/>
      <c r="QNP134" s="141"/>
      <c r="QNQ134" s="141"/>
      <c r="QNR134" s="141"/>
      <c r="QNS134" s="141"/>
      <c r="QNT134" s="141"/>
      <c r="QNU134" s="141"/>
      <c r="QNV134" s="141"/>
      <c r="QNW134" s="141"/>
      <c r="QNX134" s="141"/>
      <c r="QNY134" s="141"/>
      <c r="QNZ134" s="141"/>
      <c r="QOA134" s="141"/>
      <c r="QOB134" s="141"/>
      <c r="QOC134" s="141"/>
      <c r="QOD134" s="141"/>
      <c r="QOE134" s="141"/>
      <c r="QOF134" s="141"/>
      <c r="QOG134" s="141"/>
      <c r="QOH134" s="141"/>
      <c r="QOI134" s="141"/>
      <c r="QOJ134" s="141"/>
      <c r="QOK134" s="141"/>
      <c r="QOL134" s="141"/>
      <c r="QOM134" s="141"/>
      <c r="QON134" s="141"/>
      <c r="QOO134" s="141"/>
      <c r="QOP134" s="141"/>
      <c r="QOQ134" s="141"/>
      <c r="QOR134" s="141"/>
      <c r="QOS134" s="141"/>
      <c r="QOT134" s="141"/>
      <c r="QOU134" s="141"/>
      <c r="QOV134" s="141"/>
      <c r="QOW134" s="141"/>
      <c r="QOX134" s="141"/>
      <c r="QOY134" s="141"/>
      <c r="QOZ134" s="141"/>
      <c r="QPA134" s="141"/>
      <c r="QPB134" s="141"/>
      <c r="QPC134" s="141"/>
      <c r="QPD134" s="141"/>
      <c r="QPE134" s="141"/>
      <c r="QPF134" s="141"/>
      <c r="QPG134" s="141"/>
      <c r="QPH134" s="141"/>
      <c r="QPI134" s="141"/>
      <c r="QPJ134" s="141"/>
      <c r="QPK134" s="141"/>
      <c r="QPL134" s="141"/>
      <c r="QPM134" s="141"/>
      <c r="QPN134" s="141"/>
      <c r="QPO134" s="141"/>
      <c r="QPP134" s="141"/>
      <c r="QPQ134" s="141"/>
      <c r="QPR134" s="141"/>
      <c r="QPS134" s="141"/>
      <c r="QPT134" s="141"/>
      <c r="QPU134" s="141"/>
      <c r="QPV134" s="141"/>
      <c r="QPW134" s="141"/>
      <c r="QPX134" s="141"/>
      <c r="QPY134" s="141"/>
      <c r="QPZ134" s="141"/>
      <c r="QQA134" s="141"/>
      <c r="QQB134" s="141"/>
      <c r="QQC134" s="141"/>
      <c r="QQD134" s="141"/>
      <c r="QQE134" s="141"/>
      <c r="QQF134" s="141"/>
      <c r="QQG134" s="141"/>
      <c r="QQH134" s="141"/>
      <c r="QQI134" s="141"/>
      <c r="QQJ134" s="141"/>
      <c r="QQK134" s="141"/>
      <c r="QQL134" s="141"/>
      <c r="QQM134" s="141"/>
      <c r="QQN134" s="141"/>
      <c r="QQO134" s="141"/>
      <c r="QQP134" s="141"/>
      <c r="QQQ134" s="141"/>
      <c r="QQR134" s="141"/>
      <c r="QQS134" s="141"/>
      <c r="QQT134" s="141"/>
      <c r="QQU134" s="141"/>
      <c r="QQV134" s="141"/>
      <c r="QQW134" s="141"/>
      <c r="QQX134" s="141"/>
      <c r="QQY134" s="141"/>
      <c r="QQZ134" s="141"/>
      <c r="QRA134" s="141"/>
      <c r="QRB134" s="141"/>
      <c r="QRC134" s="141"/>
      <c r="QRD134" s="141"/>
      <c r="QRE134" s="141"/>
      <c r="QRF134" s="141"/>
      <c r="QRG134" s="141"/>
      <c r="QRH134" s="141"/>
      <c r="QRI134" s="141"/>
      <c r="QRJ134" s="141"/>
      <c r="QRK134" s="141"/>
      <c r="QRL134" s="141"/>
      <c r="QRM134" s="141"/>
      <c r="QRN134" s="141"/>
      <c r="QRO134" s="141"/>
      <c r="QRP134" s="141"/>
      <c r="QRQ134" s="141"/>
      <c r="QRR134" s="141"/>
      <c r="QRS134" s="141"/>
      <c r="QRT134" s="141"/>
      <c r="QRU134" s="141"/>
      <c r="QRV134" s="141"/>
      <c r="QRW134" s="141"/>
      <c r="QRX134" s="141"/>
      <c r="QRY134" s="141"/>
      <c r="QRZ134" s="141"/>
      <c r="QSA134" s="141"/>
      <c r="QSB134" s="141"/>
      <c r="QSC134" s="141"/>
      <c r="QSD134" s="141"/>
      <c r="QSE134" s="141"/>
      <c r="QSF134" s="141"/>
      <c r="QSG134" s="141"/>
      <c r="QSH134" s="141"/>
      <c r="QSI134" s="141"/>
      <c r="QSJ134" s="141"/>
      <c r="QSK134" s="141"/>
      <c r="QSL134" s="141"/>
      <c r="QSM134" s="141"/>
      <c r="QSN134" s="141"/>
      <c r="QSO134" s="141"/>
      <c r="QSP134" s="141"/>
      <c r="QSQ134" s="141"/>
      <c r="QSR134" s="141"/>
      <c r="QSS134" s="141"/>
      <c r="QST134" s="141"/>
      <c r="QSU134" s="141"/>
      <c r="QSV134" s="141"/>
      <c r="QSW134" s="141"/>
      <c r="QSX134" s="141"/>
      <c r="QSY134" s="141"/>
      <c r="QSZ134" s="141"/>
      <c r="QTA134" s="141"/>
      <c r="QTB134" s="141"/>
      <c r="QTC134" s="141"/>
      <c r="QTD134" s="141"/>
      <c r="QTE134" s="141"/>
      <c r="QTF134" s="141"/>
      <c r="QTG134" s="141"/>
      <c r="QTH134" s="141"/>
      <c r="QTI134" s="141"/>
      <c r="QTJ134" s="141"/>
      <c r="QTK134" s="141"/>
      <c r="QTL134" s="141"/>
      <c r="QTM134" s="141"/>
      <c r="QTN134" s="141"/>
      <c r="QTO134" s="141"/>
      <c r="QTP134" s="141"/>
      <c r="QTQ134" s="141"/>
      <c r="QTR134" s="141"/>
      <c r="QTS134" s="141"/>
      <c r="QTT134" s="141"/>
      <c r="QTU134" s="141"/>
      <c r="QTV134" s="141"/>
      <c r="QTW134" s="141"/>
      <c r="QTX134" s="141"/>
      <c r="QTY134" s="141"/>
      <c r="QTZ134" s="141"/>
      <c r="QUA134" s="141"/>
      <c r="QUB134" s="141"/>
      <c r="QUC134" s="141"/>
      <c r="QUD134" s="141"/>
      <c r="QUE134" s="141"/>
      <c r="QUF134" s="141"/>
      <c r="QUG134" s="141"/>
      <c r="QUH134" s="141"/>
      <c r="QUI134" s="141"/>
      <c r="QUJ134" s="141"/>
      <c r="QUK134" s="141"/>
      <c r="QUL134" s="141"/>
      <c r="QUM134" s="141"/>
      <c r="QUN134" s="141"/>
      <c r="QUO134" s="141"/>
      <c r="QUP134" s="141"/>
      <c r="QUQ134" s="141"/>
      <c r="QUR134" s="141"/>
      <c r="QUS134" s="141"/>
      <c r="QUT134" s="141"/>
      <c r="QUU134" s="141"/>
      <c r="QUV134" s="141"/>
      <c r="QUW134" s="141"/>
      <c r="QUX134" s="141"/>
      <c r="QUY134" s="141"/>
      <c r="QUZ134" s="141"/>
      <c r="QVA134" s="141"/>
      <c r="QVB134" s="141"/>
      <c r="QVC134" s="141"/>
      <c r="QVD134" s="141"/>
      <c r="QVE134" s="141"/>
      <c r="QVF134" s="141"/>
      <c r="QVG134" s="141"/>
      <c r="QVH134" s="141"/>
      <c r="QVI134" s="141"/>
      <c r="QVJ134" s="141"/>
      <c r="QVK134" s="141"/>
      <c r="QVL134" s="141"/>
      <c r="QVM134" s="141"/>
      <c r="QVN134" s="141"/>
      <c r="QVO134" s="141"/>
      <c r="QVP134" s="141"/>
      <c r="QVQ134" s="141"/>
      <c r="QVR134" s="141"/>
      <c r="QVS134" s="141"/>
      <c r="QVT134" s="141"/>
      <c r="QVU134" s="141"/>
      <c r="QVV134" s="141"/>
      <c r="QVW134" s="141"/>
      <c r="QVX134" s="141"/>
      <c r="QVY134" s="141"/>
      <c r="QVZ134" s="141"/>
      <c r="QWA134" s="141"/>
      <c r="QWB134" s="141"/>
      <c r="QWC134" s="141"/>
      <c r="QWD134" s="141"/>
      <c r="QWE134" s="141"/>
      <c r="QWF134" s="141"/>
      <c r="QWG134" s="141"/>
      <c r="QWH134" s="141"/>
      <c r="QWI134" s="141"/>
      <c r="QWJ134" s="141"/>
      <c r="QWK134" s="141"/>
      <c r="QWL134" s="141"/>
      <c r="QWM134" s="141"/>
      <c r="QWN134" s="141"/>
      <c r="QWO134" s="141"/>
      <c r="QWP134" s="141"/>
      <c r="QWQ134" s="141"/>
      <c r="QWR134" s="141"/>
      <c r="QWS134" s="141"/>
      <c r="QWT134" s="141"/>
      <c r="QWU134" s="141"/>
      <c r="QWV134" s="141"/>
      <c r="QWW134" s="141"/>
      <c r="QWX134" s="141"/>
      <c r="QWY134" s="141"/>
      <c r="QWZ134" s="141"/>
      <c r="QXA134" s="141"/>
      <c r="QXB134" s="141"/>
      <c r="QXC134" s="141"/>
      <c r="QXD134" s="141"/>
      <c r="QXE134" s="141"/>
      <c r="QXF134" s="141"/>
      <c r="QXG134" s="141"/>
      <c r="QXH134" s="141"/>
      <c r="QXI134" s="141"/>
      <c r="QXJ134" s="141"/>
      <c r="QXK134" s="141"/>
      <c r="QXL134" s="141"/>
      <c r="QXM134" s="141"/>
      <c r="QXN134" s="141"/>
      <c r="QXO134" s="141"/>
      <c r="QXP134" s="141"/>
      <c r="QXQ134" s="141"/>
      <c r="QXR134" s="141"/>
      <c r="QXS134" s="141"/>
      <c r="QXT134" s="141"/>
      <c r="QXU134" s="141"/>
      <c r="QXV134" s="141"/>
      <c r="QXW134" s="141"/>
      <c r="QXX134" s="141"/>
      <c r="QXY134" s="141"/>
      <c r="QXZ134" s="141"/>
      <c r="QYA134" s="141"/>
      <c r="QYB134" s="141"/>
      <c r="QYC134" s="141"/>
      <c r="QYD134" s="141"/>
      <c r="QYE134" s="141"/>
      <c r="QYF134" s="141"/>
      <c r="QYG134" s="141"/>
      <c r="QYH134" s="141"/>
      <c r="QYI134" s="141"/>
      <c r="QYJ134" s="141"/>
      <c r="QYK134" s="141"/>
      <c r="QYL134" s="141"/>
      <c r="QYM134" s="141"/>
      <c r="QYN134" s="141"/>
      <c r="QYO134" s="141"/>
      <c r="QYP134" s="141"/>
      <c r="QYQ134" s="141"/>
      <c r="QYR134" s="141"/>
      <c r="QYS134" s="141"/>
      <c r="QYT134" s="141"/>
      <c r="QYU134" s="141"/>
      <c r="QYV134" s="141"/>
      <c r="QYW134" s="141"/>
      <c r="QYX134" s="141"/>
      <c r="QYY134" s="141"/>
      <c r="QYZ134" s="141"/>
      <c r="QZA134" s="141"/>
      <c r="QZB134" s="141"/>
      <c r="QZC134" s="141"/>
      <c r="QZD134" s="141"/>
      <c r="QZE134" s="141"/>
      <c r="QZF134" s="141"/>
      <c r="QZG134" s="141"/>
      <c r="QZH134" s="141"/>
      <c r="QZI134" s="141"/>
      <c r="QZJ134" s="141"/>
      <c r="QZK134" s="141"/>
      <c r="QZL134" s="141"/>
      <c r="QZM134" s="141"/>
      <c r="QZN134" s="141"/>
      <c r="QZO134" s="141"/>
      <c r="QZP134" s="141"/>
      <c r="QZQ134" s="141"/>
      <c r="QZR134" s="141"/>
      <c r="QZS134" s="141"/>
      <c r="QZT134" s="141"/>
      <c r="QZU134" s="141"/>
      <c r="QZV134" s="141"/>
      <c r="QZW134" s="141"/>
      <c r="QZX134" s="141"/>
      <c r="QZY134" s="141"/>
      <c r="QZZ134" s="141"/>
      <c r="RAA134" s="141"/>
      <c r="RAB134" s="141"/>
      <c r="RAC134" s="141"/>
      <c r="RAD134" s="141"/>
      <c r="RAE134" s="141"/>
      <c r="RAF134" s="141"/>
      <c r="RAG134" s="141"/>
      <c r="RAH134" s="141"/>
      <c r="RAI134" s="141"/>
      <c r="RAJ134" s="141"/>
      <c r="RAK134" s="141"/>
      <c r="RAL134" s="141"/>
      <c r="RAM134" s="141"/>
      <c r="RAN134" s="141"/>
      <c r="RAO134" s="141"/>
      <c r="RAP134" s="141"/>
      <c r="RAQ134" s="141"/>
      <c r="RAR134" s="141"/>
      <c r="RAS134" s="141"/>
      <c r="RAT134" s="141"/>
      <c r="RAU134" s="141"/>
      <c r="RAV134" s="141"/>
      <c r="RAW134" s="141"/>
      <c r="RAX134" s="141"/>
      <c r="RAY134" s="141"/>
      <c r="RAZ134" s="141"/>
      <c r="RBA134" s="141"/>
      <c r="RBB134" s="141"/>
      <c r="RBC134" s="141"/>
      <c r="RBD134" s="141"/>
      <c r="RBE134" s="141"/>
      <c r="RBF134" s="141"/>
      <c r="RBG134" s="141"/>
      <c r="RBH134" s="141"/>
      <c r="RBI134" s="141"/>
      <c r="RBJ134" s="141"/>
      <c r="RBK134" s="141"/>
      <c r="RBL134" s="141"/>
      <c r="RBM134" s="141"/>
      <c r="RBN134" s="141"/>
      <c r="RBO134" s="141"/>
      <c r="RBP134" s="141"/>
      <c r="RBQ134" s="141"/>
      <c r="RBR134" s="141"/>
      <c r="RBS134" s="141"/>
      <c r="RBT134" s="141"/>
      <c r="RBU134" s="141"/>
      <c r="RBV134" s="141"/>
      <c r="RBW134" s="141"/>
      <c r="RBX134" s="141"/>
      <c r="RBY134" s="141"/>
      <c r="RBZ134" s="141"/>
      <c r="RCA134" s="141"/>
      <c r="RCB134" s="141"/>
      <c r="RCC134" s="141"/>
      <c r="RCD134" s="141"/>
      <c r="RCE134" s="141"/>
      <c r="RCF134" s="141"/>
      <c r="RCG134" s="141"/>
      <c r="RCH134" s="141"/>
      <c r="RCI134" s="141"/>
      <c r="RCJ134" s="141"/>
      <c r="RCK134" s="141"/>
      <c r="RCL134" s="141"/>
      <c r="RCM134" s="141"/>
      <c r="RCN134" s="141"/>
      <c r="RCO134" s="141"/>
      <c r="RCP134" s="141"/>
      <c r="RCQ134" s="141"/>
      <c r="RCR134" s="141"/>
      <c r="RCS134" s="141"/>
      <c r="RCT134" s="141"/>
      <c r="RCU134" s="141"/>
      <c r="RCV134" s="141"/>
      <c r="RCW134" s="141"/>
      <c r="RCX134" s="141"/>
      <c r="RCY134" s="141"/>
      <c r="RCZ134" s="141"/>
      <c r="RDA134" s="141"/>
      <c r="RDB134" s="141"/>
      <c r="RDC134" s="141"/>
      <c r="RDD134" s="141"/>
      <c r="RDE134" s="141"/>
      <c r="RDF134" s="141"/>
      <c r="RDG134" s="141"/>
      <c r="RDH134" s="141"/>
      <c r="RDI134" s="141"/>
      <c r="RDJ134" s="141"/>
      <c r="RDK134" s="141"/>
      <c r="RDL134" s="141"/>
      <c r="RDM134" s="141"/>
      <c r="RDN134" s="141"/>
      <c r="RDO134" s="141"/>
      <c r="RDP134" s="141"/>
      <c r="RDQ134" s="141"/>
      <c r="RDR134" s="141"/>
      <c r="RDS134" s="141"/>
      <c r="RDT134" s="141"/>
      <c r="RDU134" s="141"/>
      <c r="RDV134" s="141"/>
      <c r="RDW134" s="141"/>
      <c r="RDX134" s="141"/>
      <c r="RDY134" s="141"/>
      <c r="RDZ134" s="141"/>
      <c r="REA134" s="141"/>
      <c r="REB134" s="141"/>
      <c r="REC134" s="141"/>
      <c r="RED134" s="141"/>
      <c r="REE134" s="141"/>
      <c r="REF134" s="141"/>
      <c r="REG134" s="141"/>
      <c r="REH134" s="141"/>
      <c r="REI134" s="141"/>
      <c r="REJ134" s="141"/>
      <c r="REK134" s="141"/>
      <c r="REL134" s="141"/>
      <c r="REM134" s="141"/>
      <c r="REN134" s="141"/>
      <c r="REO134" s="141"/>
      <c r="REP134" s="141"/>
      <c r="REQ134" s="141"/>
      <c r="RER134" s="141"/>
      <c r="RES134" s="141"/>
      <c r="RET134" s="141"/>
      <c r="REU134" s="141"/>
      <c r="REV134" s="141"/>
      <c r="REW134" s="141"/>
      <c r="REX134" s="141"/>
      <c r="REY134" s="141"/>
      <c r="REZ134" s="141"/>
      <c r="RFA134" s="141"/>
      <c r="RFB134" s="141"/>
      <c r="RFC134" s="141"/>
      <c r="RFD134" s="141"/>
      <c r="RFE134" s="141"/>
      <c r="RFF134" s="141"/>
      <c r="RFG134" s="141"/>
      <c r="RFH134" s="141"/>
      <c r="RFI134" s="141"/>
      <c r="RFJ134" s="141"/>
      <c r="RFK134" s="141"/>
      <c r="RFL134" s="141"/>
      <c r="RFM134" s="141"/>
      <c r="RFN134" s="141"/>
      <c r="RFO134" s="141"/>
      <c r="RFP134" s="141"/>
      <c r="RFQ134" s="141"/>
      <c r="RFR134" s="141"/>
      <c r="RFS134" s="141"/>
      <c r="RFT134" s="141"/>
      <c r="RFU134" s="141"/>
      <c r="RFV134" s="141"/>
      <c r="RFW134" s="141"/>
      <c r="RFX134" s="141"/>
      <c r="RFY134" s="141"/>
      <c r="RFZ134" s="141"/>
      <c r="RGA134" s="141"/>
      <c r="RGB134" s="141"/>
      <c r="RGC134" s="141"/>
      <c r="RGD134" s="141"/>
      <c r="RGE134" s="141"/>
      <c r="RGF134" s="141"/>
      <c r="RGG134" s="141"/>
      <c r="RGH134" s="141"/>
      <c r="RGI134" s="141"/>
      <c r="RGJ134" s="141"/>
      <c r="RGK134" s="141"/>
      <c r="RGL134" s="141"/>
      <c r="RGM134" s="141"/>
      <c r="RGN134" s="141"/>
      <c r="RGO134" s="141"/>
      <c r="RGP134" s="141"/>
      <c r="RGQ134" s="141"/>
      <c r="RGR134" s="141"/>
      <c r="RGS134" s="141"/>
      <c r="RGT134" s="141"/>
      <c r="RGU134" s="141"/>
      <c r="RGV134" s="141"/>
      <c r="RGW134" s="141"/>
      <c r="RGX134" s="141"/>
      <c r="RGY134" s="141"/>
      <c r="RGZ134" s="141"/>
      <c r="RHA134" s="141"/>
      <c r="RHB134" s="141"/>
      <c r="RHC134" s="141"/>
      <c r="RHD134" s="141"/>
      <c r="RHE134" s="141"/>
      <c r="RHF134" s="141"/>
      <c r="RHG134" s="141"/>
      <c r="RHH134" s="141"/>
      <c r="RHI134" s="141"/>
      <c r="RHJ134" s="141"/>
      <c r="RHK134" s="141"/>
      <c r="RHL134" s="141"/>
      <c r="RHM134" s="141"/>
      <c r="RHN134" s="141"/>
      <c r="RHO134" s="141"/>
      <c r="RHP134" s="141"/>
      <c r="RHQ134" s="141"/>
      <c r="RHR134" s="141"/>
      <c r="RHS134" s="141"/>
      <c r="RHT134" s="141"/>
      <c r="RHU134" s="141"/>
      <c r="RHV134" s="141"/>
      <c r="RHW134" s="141"/>
      <c r="RHX134" s="141"/>
      <c r="RHY134" s="141"/>
      <c r="RHZ134" s="141"/>
      <c r="RIA134" s="141"/>
      <c r="RIB134" s="141"/>
      <c r="RIC134" s="141"/>
      <c r="RID134" s="141"/>
      <c r="RIE134" s="141"/>
      <c r="RIF134" s="141"/>
      <c r="RIG134" s="141"/>
      <c r="RIH134" s="141"/>
      <c r="RII134" s="141"/>
      <c r="RIJ134" s="141"/>
      <c r="RIK134" s="141"/>
      <c r="RIL134" s="141"/>
      <c r="RIM134" s="141"/>
      <c r="RIN134" s="141"/>
      <c r="RIO134" s="141"/>
      <c r="RIP134" s="141"/>
      <c r="RIQ134" s="141"/>
      <c r="RIR134" s="141"/>
      <c r="RIS134" s="141"/>
      <c r="RIT134" s="141"/>
      <c r="RIU134" s="141"/>
      <c r="RIV134" s="141"/>
      <c r="RIW134" s="141"/>
      <c r="RIX134" s="141"/>
      <c r="RIY134" s="141"/>
      <c r="RIZ134" s="141"/>
      <c r="RJA134" s="141"/>
      <c r="RJB134" s="141"/>
      <c r="RJC134" s="141"/>
      <c r="RJD134" s="141"/>
      <c r="RJE134" s="141"/>
      <c r="RJF134" s="141"/>
      <c r="RJG134" s="141"/>
      <c r="RJH134" s="141"/>
      <c r="RJI134" s="141"/>
      <c r="RJJ134" s="141"/>
      <c r="RJK134" s="141"/>
      <c r="RJL134" s="141"/>
      <c r="RJM134" s="141"/>
      <c r="RJN134" s="141"/>
      <c r="RJO134" s="141"/>
      <c r="RJP134" s="141"/>
      <c r="RJQ134" s="141"/>
      <c r="RJR134" s="141"/>
      <c r="RJS134" s="141"/>
      <c r="RJT134" s="141"/>
      <c r="RJU134" s="141"/>
      <c r="RJV134" s="141"/>
      <c r="RJW134" s="141"/>
      <c r="RJX134" s="141"/>
      <c r="RJY134" s="141"/>
      <c r="RJZ134" s="141"/>
      <c r="RKA134" s="141"/>
      <c r="RKB134" s="141"/>
      <c r="RKC134" s="141"/>
      <c r="RKD134" s="141"/>
      <c r="RKE134" s="141"/>
      <c r="RKF134" s="141"/>
      <c r="RKG134" s="141"/>
      <c r="RKH134" s="141"/>
      <c r="RKI134" s="141"/>
      <c r="RKJ134" s="141"/>
      <c r="RKK134" s="141"/>
      <c r="RKL134" s="141"/>
      <c r="RKM134" s="141"/>
      <c r="RKN134" s="141"/>
      <c r="RKO134" s="141"/>
      <c r="RKP134" s="141"/>
      <c r="RKQ134" s="141"/>
      <c r="RKR134" s="141"/>
      <c r="RKS134" s="141"/>
      <c r="RKT134" s="141"/>
      <c r="RKU134" s="141"/>
      <c r="RKV134" s="141"/>
      <c r="RKW134" s="141"/>
      <c r="RKX134" s="141"/>
      <c r="RKY134" s="141"/>
      <c r="RKZ134" s="141"/>
      <c r="RLA134" s="141"/>
      <c r="RLB134" s="141"/>
      <c r="RLC134" s="141"/>
      <c r="RLD134" s="141"/>
      <c r="RLE134" s="141"/>
      <c r="RLF134" s="141"/>
      <c r="RLG134" s="141"/>
      <c r="RLH134" s="141"/>
      <c r="RLI134" s="141"/>
      <c r="RLJ134" s="141"/>
      <c r="RLK134" s="141"/>
      <c r="RLL134" s="141"/>
      <c r="RLM134" s="141"/>
      <c r="RLN134" s="141"/>
      <c r="RLO134" s="141"/>
      <c r="RLP134" s="141"/>
      <c r="RLQ134" s="141"/>
      <c r="RLR134" s="141"/>
      <c r="RLS134" s="141"/>
      <c r="RLT134" s="141"/>
      <c r="RLU134" s="141"/>
      <c r="RLV134" s="141"/>
      <c r="RLW134" s="141"/>
      <c r="RLX134" s="141"/>
      <c r="RLY134" s="141"/>
      <c r="RLZ134" s="141"/>
      <c r="RMA134" s="141"/>
      <c r="RMB134" s="141"/>
      <c r="RMC134" s="141"/>
      <c r="RMD134" s="141"/>
      <c r="RME134" s="141"/>
      <c r="RMF134" s="141"/>
      <c r="RMG134" s="141"/>
      <c r="RMH134" s="141"/>
      <c r="RMI134" s="141"/>
      <c r="RMJ134" s="141"/>
      <c r="RMK134" s="141"/>
      <c r="RML134" s="141"/>
      <c r="RMM134" s="141"/>
      <c r="RMN134" s="141"/>
      <c r="RMO134" s="141"/>
      <c r="RMP134" s="141"/>
      <c r="RMQ134" s="141"/>
      <c r="RMR134" s="141"/>
      <c r="RMS134" s="141"/>
      <c r="RMT134" s="141"/>
      <c r="RMU134" s="141"/>
      <c r="RMV134" s="141"/>
      <c r="RMW134" s="141"/>
      <c r="RMX134" s="141"/>
      <c r="RMY134" s="141"/>
      <c r="RMZ134" s="141"/>
      <c r="RNA134" s="141"/>
      <c r="RNB134" s="141"/>
      <c r="RNC134" s="141"/>
      <c r="RND134" s="141"/>
      <c r="RNE134" s="141"/>
      <c r="RNF134" s="141"/>
      <c r="RNG134" s="141"/>
      <c r="RNH134" s="141"/>
      <c r="RNI134" s="141"/>
      <c r="RNJ134" s="141"/>
      <c r="RNK134" s="141"/>
      <c r="RNL134" s="141"/>
      <c r="RNM134" s="141"/>
      <c r="RNN134" s="141"/>
      <c r="RNO134" s="141"/>
      <c r="RNP134" s="141"/>
      <c r="RNQ134" s="141"/>
      <c r="RNR134" s="141"/>
      <c r="RNS134" s="141"/>
      <c r="RNT134" s="141"/>
      <c r="RNU134" s="141"/>
      <c r="RNV134" s="141"/>
      <c r="RNW134" s="141"/>
      <c r="RNX134" s="141"/>
      <c r="RNY134" s="141"/>
      <c r="RNZ134" s="141"/>
      <c r="ROA134" s="141"/>
      <c r="ROB134" s="141"/>
      <c r="ROC134" s="141"/>
      <c r="ROD134" s="141"/>
      <c r="ROE134" s="141"/>
      <c r="ROF134" s="141"/>
      <c r="ROG134" s="141"/>
      <c r="ROH134" s="141"/>
      <c r="ROI134" s="141"/>
      <c r="ROJ134" s="141"/>
      <c r="ROK134" s="141"/>
      <c r="ROL134" s="141"/>
      <c r="ROM134" s="141"/>
      <c r="RON134" s="141"/>
      <c r="ROO134" s="141"/>
      <c r="ROP134" s="141"/>
      <c r="ROQ134" s="141"/>
      <c r="ROR134" s="141"/>
      <c r="ROS134" s="141"/>
      <c r="ROT134" s="141"/>
      <c r="ROU134" s="141"/>
      <c r="ROV134" s="141"/>
      <c r="ROW134" s="141"/>
      <c r="ROX134" s="141"/>
      <c r="ROY134" s="141"/>
      <c r="ROZ134" s="141"/>
      <c r="RPA134" s="141"/>
      <c r="RPB134" s="141"/>
      <c r="RPC134" s="141"/>
      <c r="RPD134" s="141"/>
      <c r="RPE134" s="141"/>
      <c r="RPF134" s="141"/>
      <c r="RPG134" s="141"/>
      <c r="RPH134" s="141"/>
      <c r="RPI134" s="141"/>
      <c r="RPJ134" s="141"/>
      <c r="RPK134" s="141"/>
      <c r="RPL134" s="141"/>
      <c r="RPM134" s="141"/>
      <c r="RPN134" s="141"/>
      <c r="RPO134" s="141"/>
      <c r="RPP134" s="141"/>
      <c r="RPQ134" s="141"/>
      <c r="RPR134" s="141"/>
      <c r="RPS134" s="141"/>
      <c r="RPT134" s="141"/>
      <c r="RPU134" s="141"/>
      <c r="RPV134" s="141"/>
      <c r="RPW134" s="141"/>
      <c r="RPX134" s="141"/>
      <c r="RPY134" s="141"/>
      <c r="RPZ134" s="141"/>
      <c r="RQA134" s="141"/>
      <c r="RQB134" s="141"/>
      <c r="RQC134" s="141"/>
      <c r="RQD134" s="141"/>
      <c r="RQE134" s="141"/>
      <c r="RQF134" s="141"/>
      <c r="RQG134" s="141"/>
      <c r="RQH134" s="141"/>
      <c r="RQI134" s="141"/>
      <c r="RQJ134" s="141"/>
      <c r="RQK134" s="141"/>
      <c r="RQL134" s="141"/>
      <c r="RQM134" s="141"/>
      <c r="RQN134" s="141"/>
      <c r="RQO134" s="141"/>
      <c r="RQP134" s="141"/>
      <c r="RQQ134" s="141"/>
      <c r="RQR134" s="141"/>
      <c r="RQS134" s="141"/>
      <c r="RQT134" s="141"/>
      <c r="RQU134" s="141"/>
      <c r="RQV134" s="141"/>
      <c r="RQW134" s="141"/>
      <c r="RQX134" s="141"/>
      <c r="RQY134" s="141"/>
      <c r="RQZ134" s="141"/>
      <c r="RRA134" s="141"/>
      <c r="RRB134" s="141"/>
      <c r="RRC134" s="141"/>
      <c r="RRD134" s="141"/>
      <c r="RRE134" s="141"/>
      <c r="RRF134" s="141"/>
      <c r="RRG134" s="141"/>
      <c r="RRH134" s="141"/>
      <c r="RRI134" s="141"/>
      <c r="RRJ134" s="141"/>
      <c r="RRK134" s="141"/>
      <c r="RRL134" s="141"/>
      <c r="RRM134" s="141"/>
      <c r="RRN134" s="141"/>
      <c r="RRO134" s="141"/>
      <c r="RRP134" s="141"/>
      <c r="RRQ134" s="141"/>
      <c r="RRR134" s="141"/>
      <c r="RRS134" s="141"/>
      <c r="RRT134" s="141"/>
      <c r="RRU134" s="141"/>
      <c r="RRV134" s="141"/>
      <c r="RRW134" s="141"/>
      <c r="RRX134" s="141"/>
      <c r="RRY134" s="141"/>
      <c r="RRZ134" s="141"/>
      <c r="RSA134" s="141"/>
      <c r="RSB134" s="141"/>
      <c r="RSC134" s="141"/>
      <c r="RSD134" s="141"/>
      <c r="RSE134" s="141"/>
      <c r="RSF134" s="141"/>
      <c r="RSG134" s="141"/>
      <c r="RSH134" s="141"/>
      <c r="RSI134" s="141"/>
      <c r="RSJ134" s="141"/>
      <c r="RSK134" s="141"/>
      <c r="RSL134" s="141"/>
      <c r="RSM134" s="141"/>
      <c r="RSN134" s="141"/>
      <c r="RSO134" s="141"/>
      <c r="RSP134" s="141"/>
      <c r="RSQ134" s="141"/>
      <c r="RSR134" s="141"/>
      <c r="RSS134" s="141"/>
      <c r="RST134" s="141"/>
      <c r="RSU134" s="141"/>
      <c r="RSV134" s="141"/>
      <c r="RSW134" s="141"/>
      <c r="RSX134" s="141"/>
      <c r="RSY134" s="141"/>
      <c r="RSZ134" s="141"/>
      <c r="RTA134" s="141"/>
      <c r="RTB134" s="141"/>
      <c r="RTC134" s="141"/>
      <c r="RTD134" s="141"/>
      <c r="RTE134" s="141"/>
      <c r="RTF134" s="141"/>
      <c r="RTG134" s="141"/>
      <c r="RTH134" s="141"/>
      <c r="RTI134" s="141"/>
      <c r="RTJ134" s="141"/>
      <c r="RTK134" s="141"/>
      <c r="RTL134" s="141"/>
      <c r="RTM134" s="141"/>
      <c r="RTN134" s="141"/>
      <c r="RTO134" s="141"/>
      <c r="RTP134" s="141"/>
      <c r="RTQ134" s="141"/>
      <c r="RTR134" s="141"/>
      <c r="RTS134" s="141"/>
      <c r="RTT134" s="141"/>
      <c r="RTU134" s="141"/>
      <c r="RTV134" s="141"/>
      <c r="RTW134" s="141"/>
      <c r="RTX134" s="141"/>
      <c r="RTY134" s="141"/>
      <c r="RTZ134" s="141"/>
      <c r="RUA134" s="141"/>
      <c r="RUB134" s="141"/>
      <c r="RUC134" s="141"/>
      <c r="RUD134" s="141"/>
      <c r="RUE134" s="141"/>
      <c r="RUF134" s="141"/>
      <c r="RUG134" s="141"/>
      <c r="RUH134" s="141"/>
      <c r="RUI134" s="141"/>
      <c r="RUJ134" s="141"/>
      <c r="RUK134" s="141"/>
      <c r="RUL134" s="141"/>
      <c r="RUM134" s="141"/>
      <c r="RUN134" s="141"/>
      <c r="RUO134" s="141"/>
      <c r="RUP134" s="141"/>
      <c r="RUQ134" s="141"/>
      <c r="RUR134" s="141"/>
      <c r="RUS134" s="141"/>
      <c r="RUT134" s="141"/>
      <c r="RUU134" s="141"/>
      <c r="RUV134" s="141"/>
      <c r="RUW134" s="141"/>
      <c r="RUX134" s="141"/>
      <c r="RUY134" s="141"/>
      <c r="RUZ134" s="141"/>
      <c r="RVA134" s="141"/>
      <c r="RVB134" s="141"/>
      <c r="RVC134" s="141"/>
      <c r="RVD134" s="141"/>
      <c r="RVE134" s="141"/>
      <c r="RVF134" s="141"/>
      <c r="RVG134" s="141"/>
      <c r="RVH134" s="141"/>
      <c r="RVI134" s="141"/>
      <c r="RVJ134" s="141"/>
      <c r="RVK134" s="141"/>
      <c r="RVL134" s="141"/>
      <c r="RVM134" s="141"/>
      <c r="RVN134" s="141"/>
      <c r="RVO134" s="141"/>
      <c r="RVP134" s="141"/>
      <c r="RVQ134" s="141"/>
      <c r="RVR134" s="141"/>
      <c r="RVS134" s="141"/>
      <c r="RVT134" s="141"/>
      <c r="RVU134" s="141"/>
      <c r="RVV134" s="141"/>
      <c r="RVW134" s="141"/>
      <c r="RVX134" s="141"/>
      <c r="RVY134" s="141"/>
      <c r="RVZ134" s="141"/>
      <c r="RWA134" s="141"/>
      <c r="RWB134" s="141"/>
      <c r="RWC134" s="141"/>
      <c r="RWD134" s="141"/>
      <c r="RWE134" s="141"/>
      <c r="RWF134" s="141"/>
      <c r="RWG134" s="141"/>
      <c r="RWH134" s="141"/>
      <c r="RWI134" s="141"/>
      <c r="RWJ134" s="141"/>
      <c r="RWK134" s="141"/>
      <c r="RWL134" s="141"/>
      <c r="RWM134" s="141"/>
      <c r="RWN134" s="141"/>
      <c r="RWO134" s="141"/>
      <c r="RWP134" s="141"/>
      <c r="RWQ134" s="141"/>
      <c r="RWR134" s="141"/>
      <c r="RWS134" s="141"/>
      <c r="RWT134" s="141"/>
      <c r="RWU134" s="141"/>
      <c r="RWV134" s="141"/>
      <c r="RWW134" s="141"/>
      <c r="RWX134" s="141"/>
      <c r="RWY134" s="141"/>
      <c r="RWZ134" s="141"/>
      <c r="RXA134" s="141"/>
      <c r="RXB134" s="141"/>
      <c r="RXC134" s="141"/>
      <c r="RXD134" s="141"/>
      <c r="RXE134" s="141"/>
      <c r="RXF134" s="141"/>
      <c r="RXG134" s="141"/>
      <c r="RXH134" s="141"/>
      <c r="RXI134" s="141"/>
      <c r="RXJ134" s="141"/>
      <c r="RXK134" s="141"/>
      <c r="RXL134" s="141"/>
      <c r="RXM134" s="141"/>
      <c r="RXN134" s="141"/>
      <c r="RXO134" s="141"/>
      <c r="RXP134" s="141"/>
      <c r="RXQ134" s="141"/>
      <c r="RXR134" s="141"/>
      <c r="RXS134" s="141"/>
      <c r="RXT134" s="141"/>
      <c r="RXU134" s="141"/>
      <c r="RXV134" s="141"/>
      <c r="RXW134" s="141"/>
      <c r="RXX134" s="141"/>
      <c r="RXY134" s="141"/>
      <c r="RXZ134" s="141"/>
      <c r="RYA134" s="141"/>
      <c r="RYB134" s="141"/>
      <c r="RYC134" s="141"/>
      <c r="RYD134" s="141"/>
      <c r="RYE134" s="141"/>
      <c r="RYF134" s="141"/>
      <c r="RYG134" s="141"/>
      <c r="RYH134" s="141"/>
      <c r="RYI134" s="141"/>
      <c r="RYJ134" s="141"/>
      <c r="RYK134" s="141"/>
      <c r="RYL134" s="141"/>
      <c r="RYM134" s="141"/>
      <c r="RYN134" s="141"/>
      <c r="RYO134" s="141"/>
      <c r="RYP134" s="141"/>
      <c r="RYQ134" s="141"/>
      <c r="RYR134" s="141"/>
      <c r="RYS134" s="141"/>
      <c r="RYT134" s="141"/>
      <c r="RYU134" s="141"/>
      <c r="RYV134" s="141"/>
      <c r="RYW134" s="141"/>
      <c r="RYX134" s="141"/>
      <c r="RYY134" s="141"/>
      <c r="RYZ134" s="141"/>
      <c r="RZA134" s="141"/>
      <c r="RZB134" s="141"/>
      <c r="RZC134" s="141"/>
      <c r="RZD134" s="141"/>
      <c r="RZE134" s="141"/>
      <c r="RZF134" s="141"/>
      <c r="RZG134" s="141"/>
      <c r="RZH134" s="141"/>
      <c r="RZI134" s="141"/>
      <c r="RZJ134" s="141"/>
      <c r="RZK134" s="141"/>
      <c r="RZL134" s="141"/>
      <c r="RZM134" s="141"/>
      <c r="RZN134" s="141"/>
      <c r="RZO134" s="141"/>
      <c r="RZP134" s="141"/>
      <c r="RZQ134" s="141"/>
      <c r="RZR134" s="141"/>
      <c r="RZS134" s="141"/>
      <c r="RZT134" s="141"/>
      <c r="RZU134" s="141"/>
      <c r="RZV134" s="141"/>
      <c r="RZW134" s="141"/>
      <c r="RZX134" s="141"/>
      <c r="RZY134" s="141"/>
      <c r="RZZ134" s="141"/>
      <c r="SAA134" s="141"/>
      <c r="SAB134" s="141"/>
      <c r="SAC134" s="141"/>
      <c r="SAD134" s="141"/>
      <c r="SAE134" s="141"/>
      <c r="SAF134" s="141"/>
      <c r="SAG134" s="141"/>
      <c r="SAH134" s="141"/>
      <c r="SAI134" s="141"/>
      <c r="SAJ134" s="141"/>
      <c r="SAK134" s="141"/>
      <c r="SAL134" s="141"/>
      <c r="SAM134" s="141"/>
      <c r="SAN134" s="141"/>
      <c r="SAO134" s="141"/>
      <c r="SAP134" s="141"/>
      <c r="SAQ134" s="141"/>
      <c r="SAR134" s="141"/>
      <c r="SAS134" s="141"/>
      <c r="SAT134" s="141"/>
      <c r="SAU134" s="141"/>
      <c r="SAV134" s="141"/>
      <c r="SAW134" s="141"/>
      <c r="SAX134" s="141"/>
      <c r="SAY134" s="141"/>
      <c r="SAZ134" s="141"/>
      <c r="SBA134" s="141"/>
      <c r="SBB134" s="141"/>
      <c r="SBC134" s="141"/>
      <c r="SBD134" s="141"/>
      <c r="SBE134" s="141"/>
      <c r="SBF134" s="141"/>
      <c r="SBG134" s="141"/>
      <c r="SBH134" s="141"/>
      <c r="SBI134" s="141"/>
      <c r="SBJ134" s="141"/>
      <c r="SBK134" s="141"/>
      <c r="SBL134" s="141"/>
      <c r="SBM134" s="141"/>
      <c r="SBN134" s="141"/>
      <c r="SBO134" s="141"/>
      <c r="SBP134" s="141"/>
      <c r="SBQ134" s="141"/>
      <c r="SBR134" s="141"/>
      <c r="SBS134" s="141"/>
      <c r="SBT134" s="141"/>
      <c r="SBU134" s="141"/>
      <c r="SBV134" s="141"/>
      <c r="SBW134" s="141"/>
      <c r="SBX134" s="141"/>
      <c r="SBY134" s="141"/>
      <c r="SBZ134" s="141"/>
      <c r="SCA134" s="141"/>
      <c r="SCB134" s="141"/>
      <c r="SCC134" s="141"/>
      <c r="SCD134" s="141"/>
      <c r="SCE134" s="141"/>
      <c r="SCF134" s="141"/>
      <c r="SCG134" s="141"/>
      <c r="SCH134" s="141"/>
      <c r="SCI134" s="141"/>
      <c r="SCJ134" s="141"/>
      <c r="SCK134" s="141"/>
      <c r="SCL134" s="141"/>
      <c r="SCM134" s="141"/>
      <c r="SCN134" s="141"/>
      <c r="SCO134" s="141"/>
      <c r="SCP134" s="141"/>
      <c r="SCQ134" s="141"/>
      <c r="SCR134" s="141"/>
      <c r="SCS134" s="141"/>
      <c r="SCT134" s="141"/>
      <c r="SCU134" s="141"/>
      <c r="SCV134" s="141"/>
      <c r="SCW134" s="141"/>
      <c r="SCX134" s="141"/>
      <c r="SCY134" s="141"/>
      <c r="SCZ134" s="141"/>
      <c r="SDA134" s="141"/>
      <c r="SDB134" s="141"/>
      <c r="SDC134" s="141"/>
      <c r="SDD134" s="141"/>
      <c r="SDE134" s="141"/>
      <c r="SDF134" s="141"/>
      <c r="SDG134" s="141"/>
      <c r="SDH134" s="141"/>
      <c r="SDI134" s="141"/>
      <c r="SDJ134" s="141"/>
      <c r="SDK134" s="141"/>
      <c r="SDL134" s="141"/>
      <c r="SDM134" s="141"/>
      <c r="SDN134" s="141"/>
      <c r="SDO134" s="141"/>
      <c r="SDP134" s="141"/>
      <c r="SDQ134" s="141"/>
      <c r="SDR134" s="141"/>
      <c r="SDS134" s="141"/>
      <c r="SDT134" s="141"/>
      <c r="SDU134" s="141"/>
      <c r="SDV134" s="141"/>
      <c r="SDW134" s="141"/>
      <c r="SDX134" s="141"/>
      <c r="SDY134" s="141"/>
      <c r="SDZ134" s="141"/>
      <c r="SEA134" s="141"/>
      <c r="SEB134" s="141"/>
      <c r="SEC134" s="141"/>
      <c r="SED134" s="141"/>
      <c r="SEE134" s="141"/>
      <c r="SEF134" s="141"/>
      <c r="SEG134" s="141"/>
      <c r="SEH134" s="141"/>
      <c r="SEI134" s="141"/>
      <c r="SEJ134" s="141"/>
      <c r="SEK134" s="141"/>
      <c r="SEL134" s="141"/>
      <c r="SEM134" s="141"/>
      <c r="SEN134" s="141"/>
      <c r="SEO134" s="141"/>
      <c r="SEP134" s="141"/>
      <c r="SEQ134" s="141"/>
      <c r="SER134" s="141"/>
      <c r="SES134" s="141"/>
      <c r="SET134" s="141"/>
      <c r="SEU134" s="141"/>
      <c r="SEV134" s="141"/>
      <c r="SEW134" s="141"/>
      <c r="SEX134" s="141"/>
      <c r="SEY134" s="141"/>
      <c r="SEZ134" s="141"/>
      <c r="SFA134" s="141"/>
      <c r="SFB134" s="141"/>
      <c r="SFC134" s="141"/>
      <c r="SFD134" s="141"/>
      <c r="SFE134" s="141"/>
      <c r="SFF134" s="141"/>
      <c r="SFG134" s="141"/>
      <c r="SFH134" s="141"/>
      <c r="SFI134" s="141"/>
      <c r="SFJ134" s="141"/>
      <c r="SFK134" s="141"/>
      <c r="SFL134" s="141"/>
      <c r="SFM134" s="141"/>
      <c r="SFN134" s="141"/>
      <c r="SFO134" s="141"/>
      <c r="SFP134" s="141"/>
      <c r="SFQ134" s="141"/>
      <c r="SFR134" s="141"/>
      <c r="SFS134" s="141"/>
      <c r="SFT134" s="141"/>
      <c r="SFU134" s="141"/>
      <c r="SFV134" s="141"/>
      <c r="SFW134" s="141"/>
      <c r="SFX134" s="141"/>
      <c r="SFY134" s="141"/>
      <c r="SFZ134" s="141"/>
      <c r="SGA134" s="141"/>
      <c r="SGB134" s="141"/>
      <c r="SGC134" s="141"/>
      <c r="SGD134" s="141"/>
      <c r="SGE134" s="141"/>
      <c r="SGF134" s="141"/>
      <c r="SGG134" s="141"/>
      <c r="SGH134" s="141"/>
      <c r="SGI134" s="141"/>
      <c r="SGJ134" s="141"/>
      <c r="SGK134" s="141"/>
      <c r="SGL134" s="141"/>
      <c r="SGM134" s="141"/>
      <c r="SGN134" s="141"/>
      <c r="SGO134" s="141"/>
      <c r="SGP134" s="141"/>
      <c r="SGQ134" s="141"/>
      <c r="SGR134" s="141"/>
      <c r="SGS134" s="141"/>
      <c r="SGT134" s="141"/>
      <c r="SGU134" s="141"/>
      <c r="SGV134" s="141"/>
      <c r="SGW134" s="141"/>
      <c r="SGX134" s="141"/>
      <c r="SGY134" s="141"/>
      <c r="SGZ134" s="141"/>
      <c r="SHA134" s="141"/>
      <c r="SHB134" s="141"/>
      <c r="SHC134" s="141"/>
      <c r="SHD134" s="141"/>
      <c r="SHE134" s="141"/>
      <c r="SHF134" s="141"/>
      <c r="SHG134" s="141"/>
      <c r="SHH134" s="141"/>
      <c r="SHI134" s="141"/>
      <c r="SHJ134" s="141"/>
      <c r="SHK134" s="141"/>
      <c r="SHL134" s="141"/>
      <c r="SHM134" s="141"/>
      <c r="SHN134" s="141"/>
      <c r="SHO134" s="141"/>
      <c r="SHP134" s="141"/>
      <c r="SHQ134" s="141"/>
      <c r="SHR134" s="141"/>
      <c r="SHS134" s="141"/>
      <c r="SHT134" s="141"/>
      <c r="SHU134" s="141"/>
      <c r="SHV134" s="141"/>
      <c r="SHW134" s="141"/>
      <c r="SHX134" s="141"/>
      <c r="SHY134" s="141"/>
      <c r="SHZ134" s="141"/>
      <c r="SIA134" s="141"/>
      <c r="SIB134" s="141"/>
      <c r="SIC134" s="141"/>
      <c r="SID134" s="141"/>
      <c r="SIE134" s="141"/>
      <c r="SIF134" s="141"/>
      <c r="SIG134" s="141"/>
      <c r="SIH134" s="141"/>
      <c r="SII134" s="141"/>
      <c r="SIJ134" s="141"/>
      <c r="SIK134" s="141"/>
      <c r="SIL134" s="141"/>
      <c r="SIM134" s="141"/>
      <c r="SIN134" s="141"/>
      <c r="SIO134" s="141"/>
      <c r="SIP134" s="141"/>
      <c r="SIQ134" s="141"/>
      <c r="SIR134" s="141"/>
      <c r="SIS134" s="141"/>
      <c r="SIT134" s="141"/>
      <c r="SIU134" s="141"/>
      <c r="SIV134" s="141"/>
      <c r="SIW134" s="141"/>
      <c r="SIX134" s="141"/>
      <c r="SIY134" s="141"/>
      <c r="SIZ134" s="141"/>
      <c r="SJA134" s="141"/>
      <c r="SJB134" s="141"/>
      <c r="SJC134" s="141"/>
      <c r="SJD134" s="141"/>
      <c r="SJE134" s="141"/>
      <c r="SJF134" s="141"/>
      <c r="SJG134" s="141"/>
      <c r="SJH134" s="141"/>
      <c r="SJI134" s="141"/>
      <c r="SJJ134" s="141"/>
      <c r="SJK134" s="141"/>
      <c r="SJL134" s="141"/>
      <c r="SJM134" s="141"/>
      <c r="SJN134" s="141"/>
      <c r="SJO134" s="141"/>
      <c r="SJP134" s="141"/>
      <c r="SJQ134" s="141"/>
      <c r="SJR134" s="141"/>
      <c r="SJS134" s="141"/>
      <c r="SJT134" s="141"/>
      <c r="SJU134" s="141"/>
      <c r="SJV134" s="141"/>
      <c r="SJW134" s="141"/>
      <c r="SJX134" s="141"/>
      <c r="SJY134" s="141"/>
      <c r="SJZ134" s="141"/>
      <c r="SKA134" s="141"/>
      <c r="SKB134" s="141"/>
      <c r="SKC134" s="141"/>
      <c r="SKD134" s="141"/>
      <c r="SKE134" s="141"/>
      <c r="SKF134" s="141"/>
      <c r="SKG134" s="141"/>
      <c r="SKH134" s="141"/>
      <c r="SKI134" s="141"/>
      <c r="SKJ134" s="141"/>
      <c r="SKK134" s="141"/>
      <c r="SKL134" s="141"/>
      <c r="SKM134" s="141"/>
      <c r="SKN134" s="141"/>
      <c r="SKO134" s="141"/>
      <c r="SKP134" s="141"/>
      <c r="SKQ134" s="141"/>
      <c r="SKR134" s="141"/>
      <c r="SKS134" s="141"/>
      <c r="SKT134" s="141"/>
      <c r="SKU134" s="141"/>
      <c r="SKV134" s="141"/>
      <c r="SKW134" s="141"/>
      <c r="SKX134" s="141"/>
      <c r="SKY134" s="141"/>
      <c r="SKZ134" s="141"/>
      <c r="SLA134" s="141"/>
      <c r="SLB134" s="141"/>
      <c r="SLC134" s="141"/>
      <c r="SLD134" s="141"/>
      <c r="SLE134" s="141"/>
      <c r="SLF134" s="141"/>
      <c r="SLG134" s="141"/>
      <c r="SLH134" s="141"/>
      <c r="SLI134" s="141"/>
      <c r="SLJ134" s="141"/>
      <c r="SLK134" s="141"/>
      <c r="SLL134" s="141"/>
      <c r="SLM134" s="141"/>
      <c r="SLN134" s="141"/>
      <c r="SLO134" s="141"/>
      <c r="SLP134" s="141"/>
      <c r="SLQ134" s="141"/>
      <c r="SLR134" s="141"/>
      <c r="SLS134" s="141"/>
      <c r="SLT134" s="141"/>
      <c r="SLU134" s="141"/>
      <c r="SLV134" s="141"/>
      <c r="SLW134" s="141"/>
      <c r="SLX134" s="141"/>
      <c r="SLY134" s="141"/>
      <c r="SLZ134" s="141"/>
      <c r="SMA134" s="141"/>
      <c r="SMB134" s="141"/>
      <c r="SMC134" s="141"/>
      <c r="SMD134" s="141"/>
      <c r="SME134" s="141"/>
      <c r="SMF134" s="141"/>
      <c r="SMG134" s="141"/>
      <c r="SMH134" s="141"/>
      <c r="SMI134" s="141"/>
      <c r="SMJ134" s="141"/>
      <c r="SMK134" s="141"/>
      <c r="SML134" s="141"/>
      <c r="SMM134" s="141"/>
      <c r="SMN134" s="141"/>
      <c r="SMO134" s="141"/>
      <c r="SMP134" s="141"/>
      <c r="SMQ134" s="141"/>
      <c r="SMR134" s="141"/>
      <c r="SMS134" s="141"/>
      <c r="SMT134" s="141"/>
      <c r="SMU134" s="141"/>
      <c r="SMV134" s="141"/>
      <c r="SMW134" s="141"/>
      <c r="SMX134" s="141"/>
      <c r="SMY134" s="141"/>
      <c r="SMZ134" s="141"/>
      <c r="SNA134" s="141"/>
      <c r="SNB134" s="141"/>
      <c r="SNC134" s="141"/>
      <c r="SND134" s="141"/>
      <c r="SNE134" s="141"/>
      <c r="SNF134" s="141"/>
      <c r="SNG134" s="141"/>
      <c r="SNH134" s="141"/>
      <c r="SNI134" s="141"/>
      <c r="SNJ134" s="141"/>
      <c r="SNK134" s="141"/>
      <c r="SNL134" s="141"/>
      <c r="SNM134" s="141"/>
      <c r="SNN134" s="141"/>
      <c r="SNO134" s="141"/>
      <c r="SNP134" s="141"/>
      <c r="SNQ134" s="141"/>
      <c r="SNR134" s="141"/>
      <c r="SNS134" s="141"/>
      <c r="SNT134" s="141"/>
      <c r="SNU134" s="141"/>
      <c r="SNV134" s="141"/>
      <c r="SNW134" s="141"/>
      <c r="SNX134" s="141"/>
      <c r="SNY134" s="141"/>
      <c r="SNZ134" s="141"/>
      <c r="SOA134" s="141"/>
      <c r="SOB134" s="141"/>
      <c r="SOC134" s="141"/>
      <c r="SOD134" s="141"/>
      <c r="SOE134" s="141"/>
      <c r="SOF134" s="141"/>
      <c r="SOG134" s="141"/>
      <c r="SOH134" s="141"/>
      <c r="SOI134" s="141"/>
      <c r="SOJ134" s="141"/>
      <c r="SOK134" s="141"/>
      <c r="SOL134" s="141"/>
      <c r="SOM134" s="141"/>
      <c r="SON134" s="141"/>
      <c r="SOO134" s="141"/>
      <c r="SOP134" s="141"/>
      <c r="SOQ134" s="141"/>
      <c r="SOR134" s="141"/>
      <c r="SOS134" s="141"/>
      <c r="SOT134" s="141"/>
      <c r="SOU134" s="141"/>
      <c r="SOV134" s="141"/>
      <c r="SOW134" s="141"/>
      <c r="SOX134" s="141"/>
      <c r="SOY134" s="141"/>
      <c r="SOZ134" s="141"/>
      <c r="SPA134" s="141"/>
      <c r="SPB134" s="141"/>
      <c r="SPC134" s="141"/>
      <c r="SPD134" s="141"/>
      <c r="SPE134" s="141"/>
      <c r="SPF134" s="141"/>
      <c r="SPG134" s="141"/>
      <c r="SPH134" s="141"/>
      <c r="SPI134" s="141"/>
      <c r="SPJ134" s="141"/>
      <c r="SPK134" s="141"/>
      <c r="SPL134" s="141"/>
      <c r="SPM134" s="141"/>
      <c r="SPN134" s="141"/>
      <c r="SPO134" s="141"/>
      <c r="SPP134" s="141"/>
      <c r="SPQ134" s="141"/>
      <c r="SPR134" s="141"/>
      <c r="SPS134" s="141"/>
      <c r="SPT134" s="141"/>
      <c r="SPU134" s="141"/>
      <c r="SPV134" s="141"/>
      <c r="SPW134" s="141"/>
      <c r="SPX134" s="141"/>
      <c r="SPY134" s="141"/>
      <c r="SPZ134" s="141"/>
      <c r="SQA134" s="141"/>
      <c r="SQB134" s="141"/>
      <c r="SQC134" s="141"/>
      <c r="SQD134" s="141"/>
      <c r="SQE134" s="141"/>
      <c r="SQF134" s="141"/>
      <c r="SQG134" s="141"/>
      <c r="SQH134" s="141"/>
      <c r="SQI134" s="141"/>
      <c r="SQJ134" s="141"/>
      <c r="SQK134" s="141"/>
      <c r="SQL134" s="141"/>
      <c r="SQM134" s="141"/>
      <c r="SQN134" s="141"/>
      <c r="SQO134" s="141"/>
      <c r="SQP134" s="141"/>
      <c r="SQQ134" s="141"/>
      <c r="SQR134" s="141"/>
      <c r="SQS134" s="141"/>
      <c r="SQT134" s="141"/>
      <c r="SQU134" s="141"/>
      <c r="SQV134" s="141"/>
      <c r="SQW134" s="141"/>
      <c r="SQX134" s="141"/>
      <c r="SQY134" s="141"/>
      <c r="SQZ134" s="141"/>
      <c r="SRA134" s="141"/>
      <c r="SRB134" s="141"/>
      <c r="SRC134" s="141"/>
      <c r="SRD134" s="141"/>
      <c r="SRE134" s="141"/>
      <c r="SRF134" s="141"/>
      <c r="SRG134" s="141"/>
      <c r="SRH134" s="141"/>
      <c r="SRI134" s="141"/>
      <c r="SRJ134" s="141"/>
      <c r="SRK134" s="141"/>
      <c r="SRL134" s="141"/>
      <c r="SRM134" s="141"/>
      <c r="SRN134" s="141"/>
      <c r="SRO134" s="141"/>
      <c r="SRP134" s="141"/>
      <c r="SRQ134" s="141"/>
      <c r="SRR134" s="141"/>
      <c r="SRS134" s="141"/>
      <c r="SRT134" s="141"/>
      <c r="SRU134" s="141"/>
      <c r="SRV134" s="141"/>
      <c r="SRW134" s="141"/>
      <c r="SRX134" s="141"/>
      <c r="SRY134" s="141"/>
      <c r="SRZ134" s="141"/>
      <c r="SSA134" s="141"/>
      <c r="SSB134" s="141"/>
      <c r="SSC134" s="141"/>
      <c r="SSD134" s="141"/>
      <c r="SSE134" s="141"/>
      <c r="SSF134" s="141"/>
      <c r="SSG134" s="141"/>
      <c r="SSH134" s="141"/>
      <c r="SSI134" s="141"/>
      <c r="SSJ134" s="141"/>
      <c r="SSK134" s="141"/>
      <c r="SSL134" s="141"/>
      <c r="SSM134" s="141"/>
      <c r="SSN134" s="141"/>
      <c r="SSO134" s="141"/>
      <c r="SSP134" s="141"/>
      <c r="SSQ134" s="141"/>
      <c r="SSR134" s="141"/>
      <c r="SSS134" s="141"/>
      <c r="SST134" s="141"/>
      <c r="SSU134" s="141"/>
      <c r="SSV134" s="141"/>
      <c r="SSW134" s="141"/>
      <c r="SSX134" s="141"/>
      <c r="SSY134" s="141"/>
      <c r="SSZ134" s="141"/>
      <c r="STA134" s="141"/>
      <c r="STB134" s="141"/>
      <c r="STC134" s="141"/>
      <c r="STD134" s="141"/>
      <c r="STE134" s="141"/>
      <c r="STF134" s="141"/>
      <c r="STG134" s="141"/>
      <c r="STH134" s="141"/>
      <c r="STI134" s="141"/>
      <c r="STJ134" s="141"/>
      <c r="STK134" s="141"/>
      <c r="STL134" s="141"/>
      <c r="STM134" s="141"/>
      <c r="STN134" s="141"/>
      <c r="STO134" s="141"/>
      <c r="STP134" s="141"/>
      <c r="STQ134" s="141"/>
      <c r="STR134" s="141"/>
      <c r="STS134" s="141"/>
      <c r="STT134" s="141"/>
      <c r="STU134" s="141"/>
      <c r="STV134" s="141"/>
      <c r="STW134" s="141"/>
      <c r="STX134" s="141"/>
      <c r="STY134" s="141"/>
      <c r="STZ134" s="141"/>
      <c r="SUA134" s="141"/>
      <c r="SUB134" s="141"/>
      <c r="SUC134" s="141"/>
      <c r="SUD134" s="141"/>
      <c r="SUE134" s="141"/>
      <c r="SUF134" s="141"/>
      <c r="SUG134" s="141"/>
      <c r="SUH134" s="141"/>
      <c r="SUI134" s="141"/>
      <c r="SUJ134" s="141"/>
      <c r="SUK134" s="141"/>
      <c r="SUL134" s="141"/>
      <c r="SUM134" s="141"/>
      <c r="SUN134" s="141"/>
      <c r="SUO134" s="141"/>
      <c r="SUP134" s="141"/>
      <c r="SUQ134" s="141"/>
      <c r="SUR134" s="141"/>
      <c r="SUS134" s="141"/>
      <c r="SUT134" s="141"/>
      <c r="SUU134" s="141"/>
      <c r="SUV134" s="141"/>
      <c r="SUW134" s="141"/>
      <c r="SUX134" s="141"/>
      <c r="SUY134" s="141"/>
      <c r="SUZ134" s="141"/>
      <c r="SVA134" s="141"/>
      <c r="SVB134" s="141"/>
      <c r="SVC134" s="141"/>
      <c r="SVD134" s="141"/>
      <c r="SVE134" s="141"/>
      <c r="SVF134" s="141"/>
      <c r="SVG134" s="141"/>
      <c r="SVH134" s="141"/>
      <c r="SVI134" s="141"/>
      <c r="SVJ134" s="141"/>
      <c r="SVK134" s="141"/>
      <c r="SVL134" s="141"/>
      <c r="SVM134" s="141"/>
      <c r="SVN134" s="141"/>
      <c r="SVO134" s="141"/>
      <c r="SVP134" s="141"/>
      <c r="SVQ134" s="141"/>
      <c r="SVR134" s="141"/>
      <c r="SVS134" s="141"/>
      <c r="SVT134" s="141"/>
      <c r="SVU134" s="141"/>
      <c r="SVV134" s="141"/>
      <c r="SVW134" s="141"/>
      <c r="SVX134" s="141"/>
      <c r="SVY134" s="141"/>
      <c r="SVZ134" s="141"/>
      <c r="SWA134" s="141"/>
      <c r="SWB134" s="141"/>
      <c r="SWC134" s="141"/>
      <c r="SWD134" s="141"/>
      <c r="SWE134" s="141"/>
      <c r="SWF134" s="141"/>
      <c r="SWG134" s="141"/>
      <c r="SWH134" s="141"/>
      <c r="SWI134" s="141"/>
      <c r="SWJ134" s="141"/>
      <c r="SWK134" s="141"/>
      <c r="SWL134" s="141"/>
      <c r="SWM134" s="141"/>
      <c r="SWN134" s="141"/>
      <c r="SWO134" s="141"/>
      <c r="SWP134" s="141"/>
      <c r="SWQ134" s="141"/>
      <c r="SWR134" s="141"/>
      <c r="SWS134" s="141"/>
      <c r="SWT134" s="141"/>
      <c r="SWU134" s="141"/>
      <c r="SWV134" s="141"/>
      <c r="SWW134" s="141"/>
      <c r="SWX134" s="141"/>
      <c r="SWY134" s="141"/>
      <c r="SWZ134" s="141"/>
      <c r="SXA134" s="141"/>
      <c r="SXB134" s="141"/>
      <c r="SXC134" s="141"/>
      <c r="SXD134" s="141"/>
      <c r="SXE134" s="141"/>
      <c r="SXF134" s="141"/>
      <c r="SXG134" s="141"/>
      <c r="SXH134" s="141"/>
      <c r="SXI134" s="141"/>
      <c r="SXJ134" s="141"/>
      <c r="SXK134" s="141"/>
      <c r="SXL134" s="141"/>
      <c r="SXM134" s="141"/>
      <c r="SXN134" s="141"/>
      <c r="SXO134" s="141"/>
      <c r="SXP134" s="141"/>
      <c r="SXQ134" s="141"/>
      <c r="SXR134" s="141"/>
      <c r="SXS134" s="141"/>
      <c r="SXT134" s="141"/>
      <c r="SXU134" s="141"/>
      <c r="SXV134" s="141"/>
      <c r="SXW134" s="141"/>
      <c r="SXX134" s="141"/>
      <c r="SXY134" s="141"/>
      <c r="SXZ134" s="141"/>
      <c r="SYA134" s="141"/>
      <c r="SYB134" s="141"/>
      <c r="SYC134" s="141"/>
      <c r="SYD134" s="141"/>
      <c r="SYE134" s="141"/>
      <c r="SYF134" s="141"/>
      <c r="SYG134" s="141"/>
      <c r="SYH134" s="141"/>
      <c r="SYI134" s="141"/>
      <c r="SYJ134" s="141"/>
      <c r="SYK134" s="141"/>
      <c r="SYL134" s="141"/>
      <c r="SYM134" s="141"/>
      <c r="SYN134" s="141"/>
      <c r="SYO134" s="141"/>
      <c r="SYP134" s="141"/>
      <c r="SYQ134" s="141"/>
      <c r="SYR134" s="141"/>
      <c r="SYS134" s="141"/>
      <c r="SYT134" s="141"/>
      <c r="SYU134" s="141"/>
      <c r="SYV134" s="141"/>
      <c r="SYW134" s="141"/>
      <c r="SYX134" s="141"/>
      <c r="SYY134" s="141"/>
      <c r="SYZ134" s="141"/>
      <c r="SZA134" s="141"/>
      <c r="SZB134" s="141"/>
      <c r="SZC134" s="141"/>
      <c r="SZD134" s="141"/>
      <c r="SZE134" s="141"/>
      <c r="SZF134" s="141"/>
      <c r="SZG134" s="141"/>
      <c r="SZH134" s="141"/>
      <c r="SZI134" s="141"/>
      <c r="SZJ134" s="141"/>
      <c r="SZK134" s="141"/>
      <c r="SZL134" s="141"/>
      <c r="SZM134" s="141"/>
      <c r="SZN134" s="141"/>
      <c r="SZO134" s="141"/>
      <c r="SZP134" s="141"/>
      <c r="SZQ134" s="141"/>
      <c r="SZR134" s="141"/>
      <c r="SZS134" s="141"/>
      <c r="SZT134" s="141"/>
      <c r="SZU134" s="141"/>
      <c r="SZV134" s="141"/>
      <c r="SZW134" s="141"/>
      <c r="SZX134" s="141"/>
      <c r="SZY134" s="141"/>
      <c r="SZZ134" s="141"/>
      <c r="TAA134" s="141"/>
      <c r="TAB134" s="141"/>
      <c r="TAC134" s="141"/>
      <c r="TAD134" s="141"/>
      <c r="TAE134" s="141"/>
      <c r="TAF134" s="141"/>
      <c r="TAG134" s="141"/>
      <c r="TAH134" s="141"/>
      <c r="TAI134" s="141"/>
      <c r="TAJ134" s="141"/>
      <c r="TAK134" s="141"/>
      <c r="TAL134" s="141"/>
      <c r="TAM134" s="141"/>
      <c r="TAN134" s="141"/>
      <c r="TAO134" s="141"/>
      <c r="TAP134" s="141"/>
      <c r="TAQ134" s="141"/>
      <c r="TAR134" s="141"/>
      <c r="TAS134" s="141"/>
      <c r="TAT134" s="141"/>
      <c r="TAU134" s="141"/>
      <c r="TAV134" s="141"/>
      <c r="TAW134" s="141"/>
      <c r="TAX134" s="141"/>
      <c r="TAY134" s="141"/>
      <c r="TAZ134" s="141"/>
      <c r="TBA134" s="141"/>
      <c r="TBB134" s="141"/>
      <c r="TBC134" s="141"/>
      <c r="TBD134" s="141"/>
      <c r="TBE134" s="141"/>
      <c r="TBF134" s="141"/>
      <c r="TBG134" s="141"/>
      <c r="TBH134" s="141"/>
      <c r="TBI134" s="141"/>
      <c r="TBJ134" s="141"/>
      <c r="TBK134" s="141"/>
      <c r="TBL134" s="141"/>
      <c r="TBM134" s="141"/>
      <c r="TBN134" s="141"/>
      <c r="TBO134" s="141"/>
      <c r="TBP134" s="141"/>
      <c r="TBQ134" s="141"/>
      <c r="TBR134" s="141"/>
      <c r="TBS134" s="141"/>
      <c r="TBT134" s="141"/>
      <c r="TBU134" s="141"/>
      <c r="TBV134" s="141"/>
      <c r="TBW134" s="141"/>
      <c r="TBX134" s="141"/>
      <c r="TBY134" s="141"/>
      <c r="TBZ134" s="141"/>
      <c r="TCA134" s="141"/>
      <c r="TCB134" s="141"/>
      <c r="TCC134" s="141"/>
      <c r="TCD134" s="141"/>
      <c r="TCE134" s="141"/>
      <c r="TCF134" s="141"/>
      <c r="TCG134" s="141"/>
      <c r="TCH134" s="141"/>
      <c r="TCI134" s="141"/>
      <c r="TCJ134" s="141"/>
      <c r="TCK134" s="141"/>
      <c r="TCL134" s="141"/>
      <c r="TCM134" s="141"/>
      <c r="TCN134" s="141"/>
      <c r="TCO134" s="141"/>
      <c r="TCP134" s="141"/>
      <c r="TCQ134" s="141"/>
      <c r="TCR134" s="141"/>
      <c r="TCS134" s="141"/>
      <c r="TCT134" s="141"/>
      <c r="TCU134" s="141"/>
      <c r="TCV134" s="141"/>
      <c r="TCW134" s="141"/>
      <c r="TCX134" s="141"/>
      <c r="TCY134" s="141"/>
      <c r="TCZ134" s="141"/>
      <c r="TDA134" s="141"/>
      <c r="TDB134" s="141"/>
      <c r="TDC134" s="141"/>
      <c r="TDD134" s="141"/>
      <c r="TDE134" s="141"/>
      <c r="TDF134" s="141"/>
      <c r="TDG134" s="141"/>
      <c r="TDH134" s="141"/>
      <c r="TDI134" s="141"/>
      <c r="TDJ134" s="141"/>
      <c r="TDK134" s="141"/>
      <c r="TDL134" s="141"/>
      <c r="TDM134" s="141"/>
      <c r="TDN134" s="141"/>
      <c r="TDO134" s="141"/>
      <c r="TDP134" s="141"/>
      <c r="TDQ134" s="141"/>
      <c r="TDR134" s="141"/>
      <c r="TDS134" s="141"/>
      <c r="TDT134" s="141"/>
      <c r="TDU134" s="141"/>
      <c r="TDV134" s="141"/>
      <c r="TDW134" s="141"/>
      <c r="TDX134" s="141"/>
      <c r="TDY134" s="141"/>
      <c r="TDZ134" s="141"/>
      <c r="TEA134" s="141"/>
      <c r="TEB134" s="141"/>
      <c r="TEC134" s="141"/>
      <c r="TED134" s="141"/>
      <c r="TEE134" s="141"/>
      <c r="TEF134" s="141"/>
      <c r="TEG134" s="141"/>
      <c r="TEH134" s="141"/>
      <c r="TEI134" s="141"/>
      <c r="TEJ134" s="141"/>
      <c r="TEK134" s="141"/>
      <c r="TEL134" s="141"/>
      <c r="TEM134" s="141"/>
      <c r="TEN134" s="141"/>
      <c r="TEO134" s="141"/>
      <c r="TEP134" s="141"/>
      <c r="TEQ134" s="141"/>
      <c r="TER134" s="141"/>
      <c r="TES134" s="141"/>
      <c r="TET134" s="141"/>
      <c r="TEU134" s="141"/>
      <c r="TEV134" s="141"/>
      <c r="TEW134" s="141"/>
      <c r="TEX134" s="141"/>
      <c r="TEY134" s="141"/>
      <c r="TEZ134" s="141"/>
      <c r="TFA134" s="141"/>
      <c r="TFB134" s="141"/>
      <c r="TFC134" s="141"/>
      <c r="TFD134" s="141"/>
      <c r="TFE134" s="141"/>
      <c r="TFF134" s="141"/>
      <c r="TFG134" s="141"/>
      <c r="TFH134" s="141"/>
      <c r="TFI134" s="141"/>
      <c r="TFJ134" s="141"/>
      <c r="TFK134" s="141"/>
      <c r="TFL134" s="141"/>
      <c r="TFM134" s="141"/>
      <c r="TFN134" s="141"/>
      <c r="TFO134" s="141"/>
      <c r="TFP134" s="141"/>
      <c r="TFQ134" s="141"/>
      <c r="TFR134" s="141"/>
      <c r="TFS134" s="141"/>
      <c r="TFT134" s="141"/>
      <c r="TFU134" s="141"/>
      <c r="TFV134" s="141"/>
      <c r="TFW134" s="141"/>
      <c r="TFX134" s="141"/>
      <c r="TFY134" s="141"/>
      <c r="TFZ134" s="141"/>
      <c r="TGA134" s="141"/>
      <c r="TGB134" s="141"/>
      <c r="TGC134" s="141"/>
      <c r="TGD134" s="141"/>
      <c r="TGE134" s="141"/>
      <c r="TGF134" s="141"/>
      <c r="TGG134" s="141"/>
      <c r="TGH134" s="141"/>
      <c r="TGI134" s="141"/>
      <c r="TGJ134" s="141"/>
      <c r="TGK134" s="141"/>
      <c r="TGL134" s="141"/>
      <c r="TGM134" s="141"/>
      <c r="TGN134" s="141"/>
      <c r="TGO134" s="141"/>
      <c r="TGP134" s="141"/>
      <c r="TGQ134" s="141"/>
      <c r="TGR134" s="141"/>
      <c r="TGS134" s="141"/>
      <c r="TGT134" s="141"/>
      <c r="TGU134" s="141"/>
      <c r="TGV134" s="141"/>
      <c r="TGW134" s="141"/>
      <c r="TGX134" s="141"/>
      <c r="TGY134" s="141"/>
      <c r="TGZ134" s="141"/>
      <c r="THA134" s="141"/>
      <c r="THB134" s="141"/>
      <c r="THC134" s="141"/>
      <c r="THD134" s="141"/>
      <c r="THE134" s="141"/>
      <c r="THF134" s="141"/>
      <c r="THG134" s="141"/>
      <c r="THH134" s="141"/>
      <c r="THI134" s="141"/>
      <c r="THJ134" s="141"/>
      <c r="THK134" s="141"/>
      <c r="THL134" s="141"/>
      <c r="THM134" s="141"/>
      <c r="THN134" s="141"/>
      <c r="THO134" s="141"/>
      <c r="THP134" s="141"/>
      <c r="THQ134" s="141"/>
      <c r="THR134" s="141"/>
      <c r="THS134" s="141"/>
      <c r="THT134" s="141"/>
      <c r="THU134" s="141"/>
      <c r="THV134" s="141"/>
      <c r="THW134" s="141"/>
      <c r="THX134" s="141"/>
      <c r="THY134" s="141"/>
      <c r="THZ134" s="141"/>
      <c r="TIA134" s="141"/>
      <c r="TIB134" s="141"/>
      <c r="TIC134" s="141"/>
      <c r="TID134" s="141"/>
      <c r="TIE134" s="141"/>
      <c r="TIF134" s="141"/>
      <c r="TIG134" s="141"/>
      <c r="TIH134" s="141"/>
      <c r="TII134" s="141"/>
      <c r="TIJ134" s="141"/>
      <c r="TIK134" s="141"/>
      <c r="TIL134" s="141"/>
      <c r="TIM134" s="141"/>
      <c r="TIN134" s="141"/>
      <c r="TIO134" s="141"/>
      <c r="TIP134" s="141"/>
      <c r="TIQ134" s="141"/>
      <c r="TIR134" s="141"/>
      <c r="TIS134" s="141"/>
      <c r="TIT134" s="141"/>
      <c r="TIU134" s="141"/>
      <c r="TIV134" s="141"/>
      <c r="TIW134" s="141"/>
      <c r="TIX134" s="141"/>
      <c r="TIY134" s="141"/>
      <c r="TIZ134" s="141"/>
      <c r="TJA134" s="141"/>
      <c r="TJB134" s="141"/>
      <c r="TJC134" s="141"/>
      <c r="TJD134" s="141"/>
      <c r="TJE134" s="141"/>
      <c r="TJF134" s="141"/>
      <c r="TJG134" s="141"/>
      <c r="TJH134" s="141"/>
      <c r="TJI134" s="141"/>
      <c r="TJJ134" s="141"/>
      <c r="TJK134" s="141"/>
      <c r="TJL134" s="141"/>
      <c r="TJM134" s="141"/>
      <c r="TJN134" s="141"/>
      <c r="TJO134" s="141"/>
      <c r="TJP134" s="141"/>
      <c r="TJQ134" s="141"/>
      <c r="TJR134" s="141"/>
      <c r="TJS134" s="141"/>
      <c r="TJT134" s="141"/>
      <c r="TJU134" s="141"/>
      <c r="TJV134" s="141"/>
      <c r="TJW134" s="141"/>
      <c r="TJX134" s="141"/>
      <c r="TJY134" s="141"/>
      <c r="TJZ134" s="141"/>
      <c r="TKA134" s="141"/>
      <c r="TKB134" s="141"/>
      <c r="TKC134" s="141"/>
      <c r="TKD134" s="141"/>
      <c r="TKE134" s="141"/>
      <c r="TKF134" s="141"/>
      <c r="TKG134" s="141"/>
      <c r="TKH134" s="141"/>
      <c r="TKI134" s="141"/>
      <c r="TKJ134" s="141"/>
      <c r="TKK134" s="141"/>
      <c r="TKL134" s="141"/>
      <c r="TKM134" s="141"/>
      <c r="TKN134" s="141"/>
      <c r="TKO134" s="141"/>
      <c r="TKP134" s="141"/>
      <c r="TKQ134" s="141"/>
      <c r="TKR134" s="141"/>
      <c r="TKS134" s="141"/>
      <c r="TKT134" s="141"/>
      <c r="TKU134" s="141"/>
      <c r="TKV134" s="141"/>
      <c r="TKW134" s="141"/>
      <c r="TKX134" s="141"/>
      <c r="TKY134" s="141"/>
      <c r="TKZ134" s="141"/>
      <c r="TLA134" s="141"/>
      <c r="TLB134" s="141"/>
      <c r="TLC134" s="141"/>
      <c r="TLD134" s="141"/>
      <c r="TLE134" s="141"/>
      <c r="TLF134" s="141"/>
      <c r="TLG134" s="141"/>
      <c r="TLH134" s="141"/>
      <c r="TLI134" s="141"/>
      <c r="TLJ134" s="141"/>
      <c r="TLK134" s="141"/>
      <c r="TLL134" s="141"/>
      <c r="TLM134" s="141"/>
      <c r="TLN134" s="141"/>
      <c r="TLO134" s="141"/>
      <c r="TLP134" s="141"/>
      <c r="TLQ134" s="141"/>
      <c r="TLR134" s="141"/>
      <c r="TLS134" s="141"/>
      <c r="TLT134" s="141"/>
      <c r="TLU134" s="141"/>
      <c r="TLV134" s="141"/>
      <c r="TLW134" s="141"/>
      <c r="TLX134" s="141"/>
      <c r="TLY134" s="141"/>
      <c r="TLZ134" s="141"/>
      <c r="TMA134" s="141"/>
      <c r="TMB134" s="141"/>
      <c r="TMC134" s="141"/>
      <c r="TMD134" s="141"/>
      <c r="TME134" s="141"/>
      <c r="TMF134" s="141"/>
      <c r="TMG134" s="141"/>
      <c r="TMH134" s="141"/>
      <c r="TMI134" s="141"/>
      <c r="TMJ134" s="141"/>
      <c r="TMK134" s="141"/>
      <c r="TML134" s="141"/>
      <c r="TMM134" s="141"/>
      <c r="TMN134" s="141"/>
      <c r="TMO134" s="141"/>
      <c r="TMP134" s="141"/>
      <c r="TMQ134" s="141"/>
      <c r="TMR134" s="141"/>
      <c r="TMS134" s="141"/>
      <c r="TMT134" s="141"/>
      <c r="TMU134" s="141"/>
      <c r="TMV134" s="141"/>
      <c r="TMW134" s="141"/>
      <c r="TMX134" s="141"/>
      <c r="TMY134" s="141"/>
      <c r="TMZ134" s="141"/>
      <c r="TNA134" s="141"/>
      <c r="TNB134" s="141"/>
      <c r="TNC134" s="141"/>
      <c r="TND134" s="141"/>
      <c r="TNE134" s="141"/>
      <c r="TNF134" s="141"/>
      <c r="TNG134" s="141"/>
      <c r="TNH134" s="141"/>
      <c r="TNI134" s="141"/>
      <c r="TNJ134" s="141"/>
      <c r="TNK134" s="141"/>
      <c r="TNL134" s="141"/>
      <c r="TNM134" s="141"/>
      <c r="TNN134" s="141"/>
      <c r="TNO134" s="141"/>
      <c r="TNP134" s="141"/>
      <c r="TNQ134" s="141"/>
      <c r="TNR134" s="141"/>
      <c r="TNS134" s="141"/>
      <c r="TNT134" s="141"/>
      <c r="TNU134" s="141"/>
      <c r="TNV134" s="141"/>
      <c r="TNW134" s="141"/>
      <c r="TNX134" s="141"/>
      <c r="TNY134" s="141"/>
      <c r="TNZ134" s="141"/>
      <c r="TOA134" s="141"/>
      <c r="TOB134" s="141"/>
      <c r="TOC134" s="141"/>
      <c r="TOD134" s="141"/>
      <c r="TOE134" s="141"/>
      <c r="TOF134" s="141"/>
      <c r="TOG134" s="141"/>
      <c r="TOH134" s="141"/>
      <c r="TOI134" s="141"/>
      <c r="TOJ134" s="141"/>
      <c r="TOK134" s="141"/>
      <c r="TOL134" s="141"/>
      <c r="TOM134" s="141"/>
      <c r="TON134" s="141"/>
      <c r="TOO134" s="141"/>
      <c r="TOP134" s="141"/>
      <c r="TOQ134" s="141"/>
      <c r="TOR134" s="141"/>
      <c r="TOS134" s="141"/>
      <c r="TOT134" s="141"/>
      <c r="TOU134" s="141"/>
      <c r="TOV134" s="141"/>
      <c r="TOW134" s="141"/>
      <c r="TOX134" s="141"/>
      <c r="TOY134" s="141"/>
      <c r="TOZ134" s="141"/>
      <c r="TPA134" s="141"/>
      <c r="TPB134" s="141"/>
      <c r="TPC134" s="141"/>
      <c r="TPD134" s="141"/>
      <c r="TPE134" s="141"/>
      <c r="TPF134" s="141"/>
      <c r="TPG134" s="141"/>
      <c r="TPH134" s="141"/>
      <c r="TPI134" s="141"/>
      <c r="TPJ134" s="141"/>
      <c r="TPK134" s="141"/>
      <c r="TPL134" s="141"/>
      <c r="TPM134" s="141"/>
      <c r="TPN134" s="141"/>
      <c r="TPO134" s="141"/>
      <c r="TPP134" s="141"/>
      <c r="TPQ134" s="141"/>
      <c r="TPR134" s="141"/>
      <c r="TPS134" s="141"/>
      <c r="TPT134" s="141"/>
      <c r="TPU134" s="141"/>
      <c r="TPV134" s="141"/>
      <c r="TPW134" s="141"/>
      <c r="TPX134" s="141"/>
      <c r="TPY134" s="141"/>
      <c r="TPZ134" s="141"/>
      <c r="TQA134" s="141"/>
      <c r="TQB134" s="141"/>
      <c r="TQC134" s="141"/>
      <c r="TQD134" s="141"/>
      <c r="TQE134" s="141"/>
      <c r="TQF134" s="141"/>
      <c r="TQG134" s="141"/>
      <c r="TQH134" s="141"/>
      <c r="TQI134" s="141"/>
      <c r="TQJ134" s="141"/>
      <c r="TQK134" s="141"/>
      <c r="TQL134" s="141"/>
      <c r="TQM134" s="141"/>
      <c r="TQN134" s="141"/>
      <c r="TQO134" s="141"/>
      <c r="TQP134" s="141"/>
      <c r="TQQ134" s="141"/>
      <c r="TQR134" s="141"/>
      <c r="TQS134" s="141"/>
      <c r="TQT134" s="141"/>
      <c r="TQU134" s="141"/>
      <c r="TQV134" s="141"/>
      <c r="TQW134" s="141"/>
      <c r="TQX134" s="141"/>
      <c r="TQY134" s="141"/>
      <c r="TQZ134" s="141"/>
      <c r="TRA134" s="141"/>
      <c r="TRB134" s="141"/>
      <c r="TRC134" s="141"/>
      <c r="TRD134" s="141"/>
      <c r="TRE134" s="141"/>
      <c r="TRF134" s="141"/>
      <c r="TRG134" s="141"/>
      <c r="TRH134" s="141"/>
      <c r="TRI134" s="141"/>
      <c r="TRJ134" s="141"/>
      <c r="TRK134" s="141"/>
      <c r="TRL134" s="141"/>
      <c r="TRM134" s="141"/>
      <c r="TRN134" s="141"/>
      <c r="TRO134" s="141"/>
      <c r="TRP134" s="141"/>
      <c r="TRQ134" s="141"/>
      <c r="TRR134" s="141"/>
      <c r="TRS134" s="141"/>
      <c r="TRT134" s="141"/>
      <c r="TRU134" s="141"/>
      <c r="TRV134" s="141"/>
      <c r="TRW134" s="141"/>
      <c r="TRX134" s="141"/>
      <c r="TRY134" s="141"/>
      <c r="TRZ134" s="141"/>
      <c r="TSA134" s="141"/>
      <c r="TSB134" s="141"/>
      <c r="TSC134" s="141"/>
      <c r="TSD134" s="141"/>
      <c r="TSE134" s="141"/>
      <c r="TSF134" s="141"/>
      <c r="TSG134" s="141"/>
      <c r="TSH134" s="141"/>
      <c r="TSI134" s="141"/>
      <c r="TSJ134" s="141"/>
      <c r="TSK134" s="141"/>
      <c r="TSL134" s="141"/>
      <c r="TSM134" s="141"/>
      <c r="TSN134" s="141"/>
      <c r="TSO134" s="141"/>
      <c r="TSP134" s="141"/>
      <c r="TSQ134" s="141"/>
      <c r="TSR134" s="141"/>
      <c r="TSS134" s="141"/>
      <c r="TST134" s="141"/>
      <c r="TSU134" s="141"/>
      <c r="TSV134" s="141"/>
      <c r="TSW134" s="141"/>
      <c r="TSX134" s="141"/>
      <c r="TSY134" s="141"/>
      <c r="TSZ134" s="141"/>
      <c r="TTA134" s="141"/>
      <c r="TTB134" s="141"/>
      <c r="TTC134" s="141"/>
      <c r="TTD134" s="141"/>
      <c r="TTE134" s="141"/>
      <c r="TTF134" s="141"/>
      <c r="TTG134" s="141"/>
      <c r="TTH134" s="141"/>
      <c r="TTI134" s="141"/>
      <c r="TTJ134" s="141"/>
      <c r="TTK134" s="141"/>
      <c r="TTL134" s="141"/>
      <c r="TTM134" s="141"/>
      <c r="TTN134" s="141"/>
      <c r="TTO134" s="141"/>
      <c r="TTP134" s="141"/>
      <c r="TTQ134" s="141"/>
      <c r="TTR134" s="141"/>
      <c r="TTS134" s="141"/>
      <c r="TTT134" s="141"/>
      <c r="TTU134" s="141"/>
      <c r="TTV134" s="141"/>
      <c r="TTW134" s="141"/>
      <c r="TTX134" s="141"/>
      <c r="TTY134" s="141"/>
      <c r="TTZ134" s="141"/>
      <c r="TUA134" s="141"/>
      <c r="TUB134" s="141"/>
      <c r="TUC134" s="141"/>
      <c r="TUD134" s="141"/>
      <c r="TUE134" s="141"/>
      <c r="TUF134" s="141"/>
      <c r="TUG134" s="141"/>
      <c r="TUH134" s="141"/>
      <c r="TUI134" s="141"/>
      <c r="TUJ134" s="141"/>
      <c r="TUK134" s="141"/>
      <c r="TUL134" s="141"/>
      <c r="TUM134" s="141"/>
      <c r="TUN134" s="141"/>
      <c r="TUO134" s="141"/>
      <c r="TUP134" s="141"/>
      <c r="TUQ134" s="141"/>
      <c r="TUR134" s="141"/>
      <c r="TUS134" s="141"/>
      <c r="TUT134" s="141"/>
      <c r="TUU134" s="141"/>
      <c r="TUV134" s="141"/>
      <c r="TUW134" s="141"/>
      <c r="TUX134" s="141"/>
      <c r="TUY134" s="141"/>
      <c r="TUZ134" s="141"/>
      <c r="TVA134" s="141"/>
      <c r="TVB134" s="141"/>
      <c r="TVC134" s="141"/>
      <c r="TVD134" s="141"/>
      <c r="TVE134" s="141"/>
      <c r="TVF134" s="141"/>
      <c r="TVG134" s="141"/>
      <c r="TVH134" s="141"/>
      <c r="TVI134" s="141"/>
      <c r="TVJ134" s="141"/>
      <c r="TVK134" s="141"/>
      <c r="TVL134" s="141"/>
      <c r="TVM134" s="141"/>
      <c r="TVN134" s="141"/>
      <c r="TVO134" s="141"/>
      <c r="TVP134" s="141"/>
      <c r="TVQ134" s="141"/>
      <c r="TVR134" s="141"/>
      <c r="TVS134" s="141"/>
      <c r="TVT134" s="141"/>
      <c r="TVU134" s="141"/>
      <c r="TVV134" s="141"/>
      <c r="TVW134" s="141"/>
      <c r="TVX134" s="141"/>
      <c r="TVY134" s="141"/>
      <c r="TVZ134" s="141"/>
      <c r="TWA134" s="141"/>
      <c r="TWB134" s="141"/>
      <c r="TWC134" s="141"/>
      <c r="TWD134" s="141"/>
      <c r="TWE134" s="141"/>
      <c r="TWF134" s="141"/>
      <c r="TWG134" s="141"/>
      <c r="TWH134" s="141"/>
      <c r="TWI134" s="141"/>
      <c r="TWJ134" s="141"/>
      <c r="TWK134" s="141"/>
      <c r="TWL134" s="141"/>
      <c r="TWM134" s="141"/>
      <c r="TWN134" s="141"/>
      <c r="TWO134" s="141"/>
      <c r="TWP134" s="141"/>
      <c r="TWQ134" s="141"/>
      <c r="TWR134" s="141"/>
      <c r="TWS134" s="141"/>
      <c r="TWT134" s="141"/>
      <c r="TWU134" s="141"/>
      <c r="TWV134" s="141"/>
      <c r="TWW134" s="141"/>
      <c r="TWX134" s="141"/>
      <c r="TWY134" s="141"/>
      <c r="TWZ134" s="141"/>
      <c r="TXA134" s="141"/>
      <c r="TXB134" s="141"/>
      <c r="TXC134" s="141"/>
      <c r="TXD134" s="141"/>
      <c r="TXE134" s="141"/>
      <c r="TXF134" s="141"/>
      <c r="TXG134" s="141"/>
      <c r="TXH134" s="141"/>
      <c r="TXI134" s="141"/>
      <c r="TXJ134" s="141"/>
      <c r="TXK134" s="141"/>
      <c r="TXL134" s="141"/>
      <c r="TXM134" s="141"/>
      <c r="TXN134" s="141"/>
      <c r="TXO134" s="141"/>
      <c r="TXP134" s="141"/>
      <c r="TXQ134" s="141"/>
      <c r="TXR134" s="141"/>
      <c r="TXS134" s="141"/>
      <c r="TXT134" s="141"/>
      <c r="TXU134" s="141"/>
      <c r="TXV134" s="141"/>
      <c r="TXW134" s="141"/>
      <c r="TXX134" s="141"/>
      <c r="TXY134" s="141"/>
      <c r="TXZ134" s="141"/>
      <c r="TYA134" s="141"/>
      <c r="TYB134" s="141"/>
      <c r="TYC134" s="141"/>
      <c r="TYD134" s="141"/>
      <c r="TYE134" s="141"/>
      <c r="TYF134" s="141"/>
      <c r="TYG134" s="141"/>
      <c r="TYH134" s="141"/>
      <c r="TYI134" s="141"/>
      <c r="TYJ134" s="141"/>
      <c r="TYK134" s="141"/>
      <c r="TYL134" s="141"/>
      <c r="TYM134" s="141"/>
      <c r="TYN134" s="141"/>
      <c r="TYO134" s="141"/>
      <c r="TYP134" s="141"/>
      <c r="TYQ134" s="141"/>
      <c r="TYR134" s="141"/>
      <c r="TYS134" s="141"/>
      <c r="TYT134" s="141"/>
      <c r="TYU134" s="141"/>
      <c r="TYV134" s="141"/>
      <c r="TYW134" s="141"/>
      <c r="TYX134" s="141"/>
      <c r="TYY134" s="141"/>
      <c r="TYZ134" s="141"/>
      <c r="TZA134" s="141"/>
      <c r="TZB134" s="141"/>
      <c r="TZC134" s="141"/>
      <c r="TZD134" s="141"/>
      <c r="TZE134" s="141"/>
      <c r="TZF134" s="141"/>
      <c r="TZG134" s="141"/>
      <c r="TZH134" s="141"/>
      <c r="TZI134" s="141"/>
      <c r="TZJ134" s="141"/>
      <c r="TZK134" s="141"/>
      <c r="TZL134" s="141"/>
      <c r="TZM134" s="141"/>
      <c r="TZN134" s="141"/>
      <c r="TZO134" s="141"/>
      <c r="TZP134" s="141"/>
      <c r="TZQ134" s="141"/>
      <c r="TZR134" s="141"/>
      <c r="TZS134" s="141"/>
      <c r="TZT134" s="141"/>
      <c r="TZU134" s="141"/>
      <c r="TZV134" s="141"/>
      <c r="TZW134" s="141"/>
      <c r="TZX134" s="141"/>
      <c r="TZY134" s="141"/>
      <c r="TZZ134" s="141"/>
      <c r="UAA134" s="141"/>
      <c r="UAB134" s="141"/>
      <c r="UAC134" s="141"/>
      <c r="UAD134" s="141"/>
      <c r="UAE134" s="141"/>
      <c r="UAF134" s="141"/>
      <c r="UAG134" s="141"/>
      <c r="UAH134" s="141"/>
      <c r="UAI134" s="141"/>
      <c r="UAJ134" s="141"/>
      <c r="UAK134" s="141"/>
      <c r="UAL134" s="141"/>
      <c r="UAM134" s="141"/>
      <c r="UAN134" s="141"/>
      <c r="UAO134" s="141"/>
      <c r="UAP134" s="141"/>
      <c r="UAQ134" s="141"/>
      <c r="UAR134" s="141"/>
      <c r="UAS134" s="141"/>
      <c r="UAT134" s="141"/>
      <c r="UAU134" s="141"/>
      <c r="UAV134" s="141"/>
      <c r="UAW134" s="141"/>
      <c r="UAX134" s="141"/>
      <c r="UAY134" s="141"/>
      <c r="UAZ134" s="141"/>
      <c r="UBA134" s="141"/>
      <c r="UBB134" s="141"/>
      <c r="UBC134" s="141"/>
      <c r="UBD134" s="141"/>
      <c r="UBE134" s="141"/>
      <c r="UBF134" s="141"/>
      <c r="UBG134" s="141"/>
      <c r="UBH134" s="141"/>
      <c r="UBI134" s="141"/>
      <c r="UBJ134" s="141"/>
      <c r="UBK134" s="141"/>
      <c r="UBL134" s="141"/>
      <c r="UBM134" s="141"/>
      <c r="UBN134" s="141"/>
      <c r="UBO134" s="141"/>
      <c r="UBP134" s="141"/>
      <c r="UBQ134" s="141"/>
      <c r="UBR134" s="141"/>
      <c r="UBS134" s="141"/>
      <c r="UBT134" s="141"/>
      <c r="UBU134" s="141"/>
      <c r="UBV134" s="141"/>
      <c r="UBW134" s="141"/>
      <c r="UBX134" s="141"/>
      <c r="UBY134" s="141"/>
      <c r="UBZ134" s="141"/>
      <c r="UCA134" s="141"/>
      <c r="UCB134" s="141"/>
      <c r="UCC134" s="141"/>
      <c r="UCD134" s="141"/>
      <c r="UCE134" s="141"/>
      <c r="UCF134" s="141"/>
      <c r="UCG134" s="141"/>
      <c r="UCH134" s="141"/>
      <c r="UCI134" s="141"/>
      <c r="UCJ134" s="141"/>
      <c r="UCK134" s="141"/>
      <c r="UCL134" s="141"/>
      <c r="UCM134" s="141"/>
      <c r="UCN134" s="141"/>
      <c r="UCO134" s="141"/>
      <c r="UCP134" s="141"/>
      <c r="UCQ134" s="141"/>
      <c r="UCR134" s="141"/>
      <c r="UCS134" s="141"/>
      <c r="UCT134" s="141"/>
      <c r="UCU134" s="141"/>
      <c r="UCV134" s="141"/>
      <c r="UCW134" s="141"/>
      <c r="UCX134" s="141"/>
      <c r="UCY134" s="141"/>
      <c r="UCZ134" s="141"/>
      <c r="UDA134" s="141"/>
      <c r="UDB134" s="141"/>
      <c r="UDC134" s="141"/>
      <c r="UDD134" s="141"/>
      <c r="UDE134" s="141"/>
      <c r="UDF134" s="141"/>
      <c r="UDG134" s="141"/>
      <c r="UDH134" s="141"/>
      <c r="UDI134" s="141"/>
      <c r="UDJ134" s="141"/>
      <c r="UDK134" s="141"/>
      <c r="UDL134" s="141"/>
      <c r="UDM134" s="141"/>
      <c r="UDN134" s="141"/>
      <c r="UDO134" s="141"/>
      <c r="UDP134" s="141"/>
      <c r="UDQ134" s="141"/>
      <c r="UDR134" s="141"/>
      <c r="UDS134" s="141"/>
      <c r="UDT134" s="141"/>
      <c r="UDU134" s="141"/>
      <c r="UDV134" s="141"/>
      <c r="UDW134" s="141"/>
      <c r="UDX134" s="141"/>
      <c r="UDY134" s="141"/>
      <c r="UDZ134" s="141"/>
      <c r="UEA134" s="141"/>
      <c r="UEB134" s="141"/>
      <c r="UEC134" s="141"/>
      <c r="UED134" s="141"/>
      <c r="UEE134" s="141"/>
      <c r="UEF134" s="141"/>
      <c r="UEG134" s="141"/>
      <c r="UEH134" s="141"/>
      <c r="UEI134" s="141"/>
      <c r="UEJ134" s="141"/>
      <c r="UEK134" s="141"/>
      <c r="UEL134" s="141"/>
      <c r="UEM134" s="141"/>
      <c r="UEN134" s="141"/>
      <c r="UEO134" s="141"/>
      <c r="UEP134" s="141"/>
      <c r="UEQ134" s="141"/>
      <c r="UER134" s="141"/>
      <c r="UES134" s="141"/>
      <c r="UET134" s="141"/>
      <c r="UEU134" s="141"/>
      <c r="UEV134" s="141"/>
      <c r="UEW134" s="141"/>
      <c r="UEX134" s="141"/>
      <c r="UEY134" s="141"/>
      <c r="UEZ134" s="141"/>
      <c r="UFA134" s="141"/>
      <c r="UFB134" s="141"/>
      <c r="UFC134" s="141"/>
      <c r="UFD134" s="141"/>
      <c r="UFE134" s="141"/>
      <c r="UFF134" s="141"/>
      <c r="UFG134" s="141"/>
      <c r="UFH134" s="141"/>
      <c r="UFI134" s="141"/>
      <c r="UFJ134" s="141"/>
      <c r="UFK134" s="141"/>
      <c r="UFL134" s="141"/>
      <c r="UFM134" s="141"/>
      <c r="UFN134" s="141"/>
      <c r="UFO134" s="141"/>
      <c r="UFP134" s="141"/>
      <c r="UFQ134" s="141"/>
      <c r="UFR134" s="141"/>
      <c r="UFS134" s="141"/>
      <c r="UFT134" s="141"/>
      <c r="UFU134" s="141"/>
      <c r="UFV134" s="141"/>
      <c r="UFW134" s="141"/>
      <c r="UFX134" s="141"/>
      <c r="UFY134" s="141"/>
      <c r="UFZ134" s="141"/>
      <c r="UGA134" s="141"/>
      <c r="UGB134" s="141"/>
      <c r="UGC134" s="141"/>
      <c r="UGD134" s="141"/>
      <c r="UGE134" s="141"/>
      <c r="UGF134" s="141"/>
      <c r="UGG134" s="141"/>
      <c r="UGH134" s="141"/>
      <c r="UGI134" s="141"/>
      <c r="UGJ134" s="141"/>
      <c r="UGK134" s="141"/>
      <c r="UGL134" s="141"/>
      <c r="UGM134" s="141"/>
      <c r="UGN134" s="141"/>
      <c r="UGO134" s="141"/>
      <c r="UGP134" s="141"/>
      <c r="UGQ134" s="141"/>
      <c r="UGR134" s="141"/>
      <c r="UGS134" s="141"/>
      <c r="UGT134" s="141"/>
      <c r="UGU134" s="141"/>
      <c r="UGV134" s="141"/>
      <c r="UGW134" s="141"/>
      <c r="UGX134" s="141"/>
      <c r="UGY134" s="141"/>
      <c r="UGZ134" s="141"/>
      <c r="UHA134" s="141"/>
      <c r="UHB134" s="141"/>
      <c r="UHC134" s="141"/>
      <c r="UHD134" s="141"/>
      <c r="UHE134" s="141"/>
      <c r="UHF134" s="141"/>
      <c r="UHG134" s="141"/>
      <c r="UHH134" s="141"/>
      <c r="UHI134" s="141"/>
      <c r="UHJ134" s="141"/>
      <c r="UHK134" s="141"/>
      <c r="UHL134" s="141"/>
      <c r="UHM134" s="141"/>
      <c r="UHN134" s="141"/>
      <c r="UHO134" s="141"/>
      <c r="UHP134" s="141"/>
      <c r="UHQ134" s="141"/>
      <c r="UHR134" s="141"/>
      <c r="UHS134" s="141"/>
      <c r="UHT134" s="141"/>
      <c r="UHU134" s="141"/>
      <c r="UHV134" s="141"/>
      <c r="UHW134" s="141"/>
      <c r="UHX134" s="141"/>
      <c r="UHY134" s="141"/>
      <c r="UHZ134" s="141"/>
      <c r="UIA134" s="141"/>
      <c r="UIB134" s="141"/>
      <c r="UIC134" s="141"/>
      <c r="UID134" s="141"/>
      <c r="UIE134" s="141"/>
      <c r="UIF134" s="141"/>
      <c r="UIG134" s="141"/>
      <c r="UIH134" s="141"/>
      <c r="UII134" s="141"/>
      <c r="UIJ134" s="141"/>
      <c r="UIK134" s="141"/>
      <c r="UIL134" s="141"/>
      <c r="UIM134" s="141"/>
      <c r="UIN134" s="141"/>
      <c r="UIO134" s="141"/>
      <c r="UIP134" s="141"/>
      <c r="UIQ134" s="141"/>
      <c r="UIR134" s="141"/>
      <c r="UIS134" s="141"/>
      <c r="UIT134" s="141"/>
      <c r="UIU134" s="141"/>
      <c r="UIV134" s="141"/>
      <c r="UIW134" s="141"/>
      <c r="UIX134" s="141"/>
      <c r="UIY134" s="141"/>
      <c r="UIZ134" s="141"/>
      <c r="UJA134" s="141"/>
      <c r="UJB134" s="141"/>
      <c r="UJC134" s="141"/>
      <c r="UJD134" s="141"/>
      <c r="UJE134" s="141"/>
      <c r="UJF134" s="141"/>
      <c r="UJG134" s="141"/>
      <c r="UJH134" s="141"/>
      <c r="UJI134" s="141"/>
      <c r="UJJ134" s="141"/>
      <c r="UJK134" s="141"/>
      <c r="UJL134" s="141"/>
      <c r="UJM134" s="141"/>
      <c r="UJN134" s="141"/>
      <c r="UJO134" s="141"/>
      <c r="UJP134" s="141"/>
      <c r="UJQ134" s="141"/>
      <c r="UJR134" s="141"/>
      <c r="UJS134" s="141"/>
      <c r="UJT134" s="141"/>
      <c r="UJU134" s="141"/>
      <c r="UJV134" s="141"/>
      <c r="UJW134" s="141"/>
      <c r="UJX134" s="141"/>
      <c r="UJY134" s="141"/>
      <c r="UJZ134" s="141"/>
      <c r="UKA134" s="141"/>
      <c r="UKB134" s="141"/>
      <c r="UKC134" s="141"/>
      <c r="UKD134" s="141"/>
      <c r="UKE134" s="141"/>
      <c r="UKF134" s="141"/>
      <c r="UKG134" s="141"/>
      <c r="UKH134" s="141"/>
      <c r="UKI134" s="141"/>
      <c r="UKJ134" s="141"/>
      <c r="UKK134" s="141"/>
      <c r="UKL134" s="141"/>
      <c r="UKM134" s="141"/>
      <c r="UKN134" s="141"/>
      <c r="UKO134" s="141"/>
      <c r="UKP134" s="141"/>
      <c r="UKQ134" s="141"/>
      <c r="UKR134" s="141"/>
      <c r="UKS134" s="141"/>
      <c r="UKT134" s="141"/>
      <c r="UKU134" s="141"/>
      <c r="UKV134" s="141"/>
      <c r="UKW134" s="141"/>
      <c r="UKX134" s="141"/>
      <c r="UKY134" s="141"/>
      <c r="UKZ134" s="141"/>
      <c r="ULA134" s="141"/>
      <c r="ULB134" s="141"/>
      <c r="ULC134" s="141"/>
      <c r="ULD134" s="141"/>
      <c r="ULE134" s="141"/>
      <c r="ULF134" s="141"/>
      <c r="ULG134" s="141"/>
      <c r="ULH134" s="141"/>
      <c r="ULI134" s="141"/>
      <c r="ULJ134" s="141"/>
      <c r="ULK134" s="141"/>
      <c r="ULL134" s="141"/>
      <c r="ULM134" s="141"/>
      <c r="ULN134" s="141"/>
      <c r="ULO134" s="141"/>
      <c r="ULP134" s="141"/>
      <c r="ULQ134" s="141"/>
      <c r="ULR134" s="141"/>
      <c r="ULS134" s="141"/>
      <c r="ULT134" s="141"/>
      <c r="ULU134" s="141"/>
      <c r="ULV134" s="141"/>
      <c r="ULW134" s="141"/>
      <c r="ULX134" s="141"/>
      <c r="ULY134" s="141"/>
      <c r="ULZ134" s="141"/>
      <c r="UMA134" s="141"/>
      <c r="UMB134" s="141"/>
      <c r="UMC134" s="141"/>
      <c r="UMD134" s="141"/>
      <c r="UME134" s="141"/>
      <c r="UMF134" s="141"/>
      <c r="UMG134" s="141"/>
      <c r="UMH134" s="141"/>
      <c r="UMI134" s="141"/>
      <c r="UMJ134" s="141"/>
      <c r="UMK134" s="141"/>
      <c r="UML134" s="141"/>
      <c r="UMM134" s="141"/>
      <c r="UMN134" s="141"/>
      <c r="UMO134" s="141"/>
      <c r="UMP134" s="141"/>
      <c r="UMQ134" s="141"/>
      <c r="UMR134" s="141"/>
      <c r="UMS134" s="141"/>
      <c r="UMT134" s="141"/>
      <c r="UMU134" s="141"/>
      <c r="UMV134" s="141"/>
      <c r="UMW134" s="141"/>
      <c r="UMX134" s="141"/>
      <c r="UMY134" s="141"/>
      <c r="UMZ134" s="141"/>
      <c r="UNA134" s="141"/>
      <c r="UNB134" s="141"/>
      <c r="UNC134" s="141"/>
      <c r="UND134" s="141"/>
      <c r="UNE134" s="141"/>
      <c r="UNF134" s="141"/>
      <c r="UNG134" s="141"/>
      <c r="UNH134" s="141"/>
      <c r="UNI134" s="141"/>
      <c r="UNJ134" s="141"/>
      <c r="UNK134" s="141"/>
      <c r="UNL134" s="141"/>
      <c r="UNM134" s="141"/>
      <c r="UNN134" s="141"/>
      <c r="UNO134" s="141"/>
      <c r="UNP134" s="141"/>
      <c r="UNQ134" s="141"/>
      <c r="UNR134" s="141"/>
      <c r="UNS134" s="141"/>
      <c r="UNT134" s="141"/>
      <c r="UNU134" s="141"/>
      <c r="UNV134" s="141"/>
      <c r="UNW134" s="141"/>
      <c r="UNX134" s="141"/>
      <c r="UNY134" s="141"/>
      <c r="UNZ134" s="141"/>
      <c r="UOA134" s="141"/>
      <c r="UOB134" s="141"/>
      <c r="UOC134" s="141"/>
      <c r="UOD134" s="141"/>
      <c r="UOE134" s="141"/>
      <c r="UOF134" s="141"/>
      <c r="UOG134" s="141"/>
      <c r="UOH134" s="141"/>
      <c r="UOI134" s="141"/>
      <c r="UOJ134" s="141"/>
      <c r="UOK134" s="141"/>
      <c r="UOL134" s="141"/>
      <c r="UOM134" s="141"/>
      <c r="UON134" s="141"/>
      <c r="UOO134" s="141"/>
      <c r="UOP134" s="141"/>
      <c r="UOQ134" s="141"/>
      <c r="UOR134" s="141"/>
      <c r="UOS134" s="141"/>
      <c r="UOT134" s="141"/>
      <c r="UOU134" s="141"/>
      <c r="UOV134" s="141"/>
      <c r="UOW134" s="141"/>
      <c r="UOX134" s="141"/>
      <c r="UOY134" s="141"/>
      <c r="UOZ134" s="141"/>
      <c r="UPA134" s="141"/>
      <c r="UPB134" s="141"/>
      <c r="UPC134" s="141"/>
      <c r="UPD134" s="141"/>
      <c r="UPE134" s="141"/>
      <c r="UPF134" s="141"/>
      <c r="UPG134" s="141"/>
      <c r="UPH134" s="141"/>
      <c r="UPI134" s="141"/>
      <c r="UPJ134" s="141"/>
      <c r="UPK134" s="141"/>
      <c r="UPL134" s="141"/>
      <c r="UPM134" s="141"/>
      <c r="UPN134" s="141"/>
      <c r="UPO134" s="141"/>
      <c r="UPP134" s="141"/>
      <c r="UPQ134" s="141"/>
      <c r="UPR134" s="141"/>
      <c r="UPS134" s="141"/>
      <c r="UPT134" s="141"/>
      <c r="UPU134" s="141"/>
      <c r="UPV134" s="141"/>
      <c r="UPW134" s="141"/>
      <c r="UPX134" s="141"/>
      <c r="UPY134" s="141"/>
      <c r="UPZ134" s="141"/>
      <c r="UQA134" s="141"/>
      <c r="UQB134" s="141"/>
      <c r="UQC134" s="141"/>
      <c r="UQD134" s="141"/>
      <c r="UQE134" s="141"/>
      <c r="UQF134" s="141"/>
      <c r="UQG134" s="141"/>
      <c r="UQH134" s="141"/>
      <c r="UQI134" s="141"/>
      <c r="UQJ134" s="141"/>
      <c r="UQK134" s="141"/>
      <c r="UQL134" s="141"/>
      <c r="UQM134" s="141"/>
      <c r="UQN134" s="141"/>
      <c r="UQO134" s="141"/>
      <c r="UQP134" s="141"/>
      <c r="UQQ134" s="141"/>
      <c r="UQR134" s="141"/>
      <c r="UQS134" s="141"/>
      <c r="UQT134" s="141"/>
      <c r="UQU134" s="141"/>
      <c r="UQV134" s="141"/>
      <c r="UQW134" s="141"/>
      <c r="UQX134" s="141"/>
      <c r="UQY134" s="141"/>
      <c r="UQZ134" s="141"/>
      <c r="URA134" s="141"/>
      <c r="URB134" s="141"/>
      <c r="URC134" s="141"/>
      <c r="URD134" s="141"/>
      <c r="URE134" s="141"/>
      <c r="URF134" s="141"/>
      <c r="URG134" s="141"/>
      <c r="URH134" s="141"/>
      <c r="URI134" s="141"/>
      <c r="URJ134" s="141"/>
      <c r="URK134" s="141"/>
      <c r="URL134" s="141"/>
      <c r="URM134" s="141"/>
      <c r="URN134" s="141"/>
      <c r="URO134" s="141"/>
      <c r="URP134" s="141"/>
      <c r="URQ134" s="141"/>
      <c r="URR134" s="141"/>
      <c r="URS134" s="141"/>
      <c r="URT134" s="141"/>
      <c r="URU134" s="141"/>
      <c r="URV134" s="141"/>
      <c r="URW134" s="141"/>
      <c r="URX134" s="141"/>
      <c r="URY134" s="141"/>
      <c r="URZ134" s="141"/>
      <c r="USA134" s="141"/>
      <c r="USB134" s="141"/>
      <c r="USC134" s="141"/>
      <c r="USD134" s="141"/>
      <c r="USE134" s="141"/>
      <c r="USF134" s="141"/>
      <c r="USG134" s="141"/>
      <c r="USH134" s="141"/>
      <c r="USI134" s="141"/>
      <c r="USJ134" s="141"/>
      <c r="USK134" s="141"/>
      <c r="USL134" s="141"/>
      <c r="USM134" s="141"/>
      <c r="USN134" s="141"/>
      <c r="USO134" s="141"/>
      <c r="USP134" s="141"/>
      <c r="USQ134" s="141"/>
      <c r="USR134" s="141"/>
      <c r="USS134" s="141"/>
      <c r="UST134" s="141"/>
      <c r="USU134" s="141"/>
      <c r="USV134" s="141"/>
      <c r="USW134" s="141"/>
      <c r="USX134" s="141"/>
      <c r="USY134" s="141"/>
      <c r="USZ134" s="141"/>
      <c r="UTA134" s="141"/>
      <c r="UTB134" s="141"/>
      <c r="UTC134" s="141"/>
      <c r="UTD134" s="141"/>
      <c r="UTE134" s="141"/>
      <c r="UTF134" s="141"/>
      <c r="UTG134" s="141"/>
      <c r="UTH134" s="141"/>
      <c r="UTI134" s="141"/>
      <c r="UTJ134" s="141"/>
      <c r="UTK134" s="141"/>
      <c r="UTL134" s="141"/>
      <c r="UTM134" s="141"/>
      <c r="UTN134" s="141"/>
      <c r="UTO134" s="141"/>
      <c r="UTP134" s="141"/>
      <c r="UTQ134" s="141"/>
      <c r="UTR134" s="141"/>
      <c r="UTS134" s="141"/>
      <c r="UTT134" s="141"/>
      <c r="UTU134" s="141"/>
      <c r="UTV134" s="141"/>
      <c r="UTW134" s="141"/>
      <c r="UTX134" s="141"/>
      <c r="UTY134" s="141"/>
      <c r="UTZ134" s="141"/>
      <c r="UUA134" s="141"/>
      <c r="UUB134" s="141"/>
      <c r="UUC134" s="141"/>
      <c r="UUD134" s="141"/>
      <c r="UUE134" s="141"/>
      <c r="UUF134" s="141"/>
      <c r="UUG134" s="141"/>
      <c r="UUH134" s="141"/>
      <c r="UUI134" s="141"/>
      <c r="UUJ134" s="141"/>
      <c r="UUK134" s="141"/>
      <c r="UUL134" s="141"/>
      <c r="UUM134" s="141"/>
      <c r="UUN134" s="141"/>
      <c r="UUO134" s="141"/>
      <c r="UUP134" s="141"/>
      <c r="UUQ134" s="141"/>
      <c r="UUR134" s="141"/>
      <c r="UUS134" s="141"/>
      <c r="UUT134" s="141"/>
      <c r="UUU134" s="141"/>
      <c r="UUV134" s="141"/>
      <c r="UUW134" s="141"/>
      <c r="UUX134" s="141"/>
      <c r="UUY134" s="141"/>
      <c r="UUZ134" s="141"/>
      <c r="UVA134" s="141"/>
      <c r="UVB134" s="141"/>
      <c r="UVC134" s="141"/>
      <c r="UVD134" s="141"/>
      <c r="UVE134" s="141"/>
      <c r="UVF134" s="141"/>
      <c r="UVG134" s="141"/>
      <c r="UVH134" s="141"/>
      <c r="UVI134" s="141"/>
      <c r="UVJ134" s="141"/>
      <c r="UVK134" s="141"/>
      <c r="UVL134" s="141"/>
      <c r="UVM134" s="141"/>
      <c r="UVN134" s="141"/>
      <c r="UVO134" s="141"/>
      <c r="UVP134" s="141"/>
      <c r="UVQ134" s="141"/>
      <c r="UVR134" s="141"/>
      <c r="UVS134" s="141"/>
      <c r="UVT134" s="141"/>
      <c r="UVU134" s="141"/>
      <c r="UVV134" s="141"/>
      <c r="UVW134" s="141"/>
      <c r="UVX134" s="141"/>
      <c r="UVY134" s="141"/>
      <c r="UVZ134" s="141"/>
      <c r="UWA134" s="141"/>
      <c r="UWB134" s="141"/>
      <c r="UWC134" s="141"/>
      <c r="UWD134" s="141"/>
      <c r="UWE134" s="141"/>
      <c r="UWF134" s="141"/>
      <c r="UWG134" s="141"/>
      <c r="UWH134" s="141"/>
      <c r="UWI134" s="141"/>
      <c r="UWJ134" s="141"/>
      <c r="UWK134" s="141"/>
      <c r="UWL134" s="141"/>
      <c r="UWM134" s="141"/>
      <c r="UWN134" s="141"/>
      <c r="UWO134" s="141"/>
      <c r="UWP134" s="141"/>
      <c r="UWQ134" s="141"/>
      <c r="UWR134" s="141"/>
      <c r="UWS134" s="141"/>
      <c r="UWT134" s="141"/>
      <c r="UWU134" s="141"/>
      <c r="UWV134" s="141"/>
      <c r="UWW134" s="141"/>
      <c r="UWX134" s="141"/>
      <c r="UWY134" s="141"/>
      <c r="UWZ134" s="141"/>
      <c r="UXA134" s="141"/>
      <c r="UXB134" s="141"/>
      <c r="UXC134" s="141"/>
      <c r="UXD134" s="141"/>
      <c r="UXE134" s="141"/>
      <c r="UXF134" s="141"/>
      <c r="UXG134" s="141"/>
      <c r="UXH134" s="141"/>
      <c r="UXI134" s="141"/>
      <c r="UXJ134" s="141"/>
      <c r="UXK134" s="141"/>
      <c r="UXL134" s="141"/>
      <c r="UXM134" s="141"/>
      <c r="UXN134" s="141"/>
      <c r="UXO134" s="141"/>
      <c r="UXP134" s="141"/>
      <c r="UXQ134" s="141"/>
      <c r="UXR134" s="141"/>
      <c r="UXS134" s="141"/>
      <c r="UXT134" s="141"/>
      <c r="UXU134" s="141"/>
      <c r="UXV134" s="141"/>
      <c r="UXW134" s="141"/>
      <c r="UXX134" s="141"/>
      <c r="UXY134" s="141"/>
      <c r="UXZ134" s="141"/>
      <c r="UYA134" s="141"/>
      <c r="UYB134" s="141"/>
      <c r="UYC134" s="141"/>
      <c r="UYD134" s="141"/>
      <c r="UYE134" s="141"/>
      <c r="UYF134" s="141"/>
      <c r="UYG134" s="141"/>
      <c r="UYH134" s="141"/>
      <c r="UYI134" s="141"/>
      <c r="UYJ134" s="141"/>
      <c r="UYK134" s="141"/>
      <c r="UYL134" s="141"/>
      <c r="UYM134" s="141"/>
      <c r="UYN134" s="141"/>
      <c r="UYO134" s="141"/>
      <c r="UYP134" s="141"/>
      <c r="UYQ134" s="141"/>
      <c r="UYR134" s="141"/>
      <c r="UYS134" s="141"/>
      <c r="UYT134" s="141"/>
      <c r="UYU134" s="141"/>
      <c r="UYV134" s="141"/>
      <c r="UYW134" s="141"/>
      <c r="UYX134" s="141"/>
      <c r="UYY134" s="141"/>
      <c r="UYZ134" s="141"/>
      <c r="UZA134" s="141"/>
      <c r="UZB134" s="141"/>
      <c r="UZC134" s="141"/>
      <c r="UZD134" s="141"/>
      <c r="UZE134" s="141"/>
      <c r="UZF134" s="141"/>
      <c r="UZG134" s="141"/>
      <c r="UZH134" s="141"/>
      <c r="UZI134" s="141"/>
      <c r="UZJ134" s="141"/>
      <c r="UZK134" s="141"/>
      <c r="UZL134" s="141"/>
      <c r="UZM134" s="141"/>
      <c r="UZN134" s="141"/>
      <c r="UZO134" s="141"/>
      <c r="UZP134" s="141"/>
      <c r="UZQ134" s="141"/>
      <c r="UZR134" s="141"/>
      <c r="UZS134" s="141"/>
      <c r="UZT134" s="141"/>
      <c r="UZU134" s="141"/>
      <c r="UZV134" s="141"/>
      <c r="UZW134" s="141"/>
      <c r="UZX134" s="141"/>
      <c r="UZY134" s="141"/>
      <c r="UZZ134" s="141"/>
      <c r="VAA134" s="141"/>
      <c r="VAB134" s="141"/>
      <c r="VAC134" s="141"/>
      <c r="VAD134" s="141"/>
      <c r="VAE134" s="141"/>
      <c r="VAF134" s="141"/>
      <c r="VAG134" s="141"/>
      <c r="VAH134" s="141"/>
      <c r="VAI134" s="141"/>
      <c r="VAJ134" s="141"/>
      <c r="VAK134" s="141"/>
      <c r="VAL134" s="141"/>
      <c r="VAM134" s="141"/>
      <c r="VAN134" s="141"/>
      <c r="VAO134" s="141"/>
      <c r="VAP134" s="141"/>
      <c r="VAQ134" s="141"/>
      <c r="VAR134" s="141"/>
      <c r="VAS134" s="141"/>
      <c r="VAT134" s="141"/>
      <c r="VAU134" s="141"/>
      <c r="VAV134" s="141"/>
      <c r="VAW134" s="141"/>
      <c r="VAX134" s="141"/>
      <c r="VAY134" s="141"/>
      <c r="VAZ134" s="141"/>
      <c r="VBA134" s="141"/>
      <c r="VBB134" s="141"/>
      <c r="VBC134" s="141"/>
      <c r="VBD134" s="141"/>
      <c r="VBE134" s="141"/>
      <c r="VBF134" s="141"/>
      <c r="VBG134" s="141"/>
      <c r="VBH134" s="141"/>
      <c r="VBI134" s="141"/>
      <c r="VBJ134" s="141"/>
      <c r="VBK134" s="141"/>
      <c r="VBL134" s="141"/>
      <c r="VBM134" s="141"/>
      <c r="VBN134" s="141"/>
      <c r="VBO134" s="141"/>
      <c r="VBP134" s="141"/>
      <c r="VBQ134" s="141"/>
      <c r="VBR134" s="141"/>
      <c r="VBS134" s="141"/>
      <c r="VBT134" s="141"/>
      <c r="VBU134" s="141"/>
      <c r="VBV134" s="141"/>
      <c r="VBW134" s="141"/>
      <c r="VBX134" s="141"/>
      <c r="VBY134" s="141"/>
      <c r="VBZ134" s="141"/>
      <c r="VCA134" s="141"/>
      <c r="VCB134" s="141"/>
      <c r="VCC134" s="141"/>
      <c r="VCD134" s="141"/>
      <c r="VCE134" s="141"/>
      <c r="VCF134" s="141"/>
      <c r="VCG134" s="141"/>
      <c r="VCH134" s="141"/>
      <c r="VCI134" s="141"/>
      <c r="VCJ134" s="141"/>
      <c r="VCK134" s="141"/>
      <c r="VCL134" s="141"/>
      <c r="VCM134" s="141"/>
      <c r="VCN134" s="141"/>
      <c r="VCO134" s="141"/>
      <c r="VCP134" s="141"/>
      <c r="VCQ134" s="141"/>
      <c r="VCR134" s="141"/>
      <c r="VCS134" s="141"/>
      <c r="VCT134" s="141"/>
      <c r="VCU134" s="141"/>
      <c r="VCV134" s="141"/>
      <c r="VCW134" s="141"/>
      <c r="VCX134" s="141"/>
      <c r="VCY134" s="141"/>
      <c r="VCZ134" s="141"/>
      <c r="VDA134" s="141"/>
      <c r="VDB134" s="141"/>
      <c r="VDC134" s="141"/>
      <c r="VDD134" s="141"/>
      <c r="VDE134" s="141"/>
      <c r="VDF134" s="141"/>
      <c r="VDG134" s="141"/>
      <c r="VDH134" s="141"/>
      <c r="VDI134" s="141"/>
      <c r="VDJ134" s="141"/>
      <c r="VDK134" s="141"/>
      <c r="VDL134" s="141"/>
      <c r="VDM134" s="141"/>
      <c r="VDN134" s="141"/>
      <c r="VDO134" s="141"/>
      <c r="VDP134" s="141"/>
      <c r="VDQ134" s="141"/>
      <c r="VDR134" s="141"/>
      <c r="VDS134" s="141"/>
      <c r="VDT134" s="141"/>
      <c r="VDU134" s="141"/>
      <c r="VDV134" s="141"/>
      <c r="VDW134" s="141"/>
      <c r="VDX134" s="141"/>
      <c r="VDY134" s="141"/>
      <c r="VDZ134" s="141"/>
      <c r="VEA134" s="141"/>
      <c r="VEB134" s="141"/>
      <c r="VEC134" s="141"/>
      <c r="VED134" s="141"/>
      <c r="VEE134" s="141"/>
      <c r="VEF134" s="141"/>
      <c r="VEG134" s="141"/>
      <c r="VEH134" s="141"/>
      <c r="VEI134" s="141"/>
      <c r="VEJ134" s="141"/>
      <c r="VEK134" s="141"/>
      <c r="VEL134" s="141"/>
      <c r="VEM134" s="141"/>
      <c r="VEN134" s="141"/>
      <c r="VEO134" s="141"/>
      <c r="VEP134" s="141"/>
      <c r="VEQ134" s="141"/>
      <c r="VER134" s="141"/>
      <c r="VES134" s="141"/>
      <c r="VET134" s="141"/>
      <c r="VEU134" s="141"/>
      <c r="VEV134" s="141"/>
      <c r="VEW134" s="141"/>
      <c r="VEX134" s="141"/>
      <c r="VEY134" s="141"/>
      <c r="VEZ134" s="141"/>
      <c r="VFA134" s="141"/>
      <c r="VFB134" s="141"/>
      <c r="VFC134" s="141"/>
      <c r="VFD134" s="141"/>
      <c r="VFE134" s="141"/>
      <c r="VFF134" s="141"/>
      <c r="VFG134" s="141"/>
      <c r="VFH134" s="141"/>
      <c r="VFI134" s="141"/>
      <c r="VFJ134" s="141"/>
      <c r="VFK134" s="141"/>
      <c r="VFL134" s="141"/>
      <c r="VFM134" s="141"/>
      <c r="VFN134" s="141"/>
      <c r="VFO134" s="141"/>
      <c r="VFP134" s="141"/>
      <c r="VFQ134" s="141"/>
      <c r="VFR134" s="141"/>
      <c r="VFS134" s="141"/>
      <c r="VFT134" s="141"/>
      <c r="VFU134" s="141"/>
      <c r="VFV134" s="141"/>
      <c r="VFW134" s="141"/>
      <c r="VFX134" s="141"/>
      <c r="VFY134" s="141"/>
      <c r="VFZ134" s="141"/>
      <c r="VGA134" s="141"/>
      <c r="VGB134" s="141"/>
      <c r="VGC134" s="141"/>
      <c r="VGD134" s="141"/>
      <c r="VGE134" s="141"/>
      <c r="VGF134" s="141"/>
      <c r="VGG134" s="141"/>
      <c r="VGH134" s="141"/>
      <c r="VGI134" s="141"/>
      <c r="VGJ134" s="141"/>
      <c r="VGK134" s="141"/>
      <c r="VGL134" s="141"/>
      <c r="VGM134" s="141"/>
      <c r="VGN134" s="141"/>
      <c r="VGO134" s="141"/>
      <c r="VGP134" s="141"/>
      <c r="VGQ134" s="141"/>
      <c r="VGR134" s="141"/>
      <c r="VGS134" s="141"/>
      <c r="VGT134" s="141"/>
      <c r="VGU134" s="141"/>
      <c r="VGV134" s="141"/>
      <c r="VGW134" s="141"/>
      <c r="VGX134" s="141"/>
      <c r="VGY134" s="141"/>
      <c r="VGZ134" s="141"/>
      <c r="VHA134" s="141"/>
      <c r="VHB134" s="141"/>
      <c r="VHC134" s="141"/>
      <c r="VHD134" s="141"/>
      <c r="VHE134" s="141"/>
      <c r="VHF134" s="141"/>
      <c r="VHG134" s="141"/>
      <c r="VHH134" s="141"/>
      <c r="VHI134" s="141"/>
      <c r="VHJ134" s="141"/>
      <c r="VHK134" s="141"/>
      <c r="VHL134" s="141"/>
      <c r="VHM134" s="141"/>
      <c r="VHN134" s="141"/>
      <c r="VHO134" s="141"/>
      <c r="VHP134" s="141"/>
      <c r="VHQ134" s="141"/>
      <c r="VHR134" s="141"/>
      <c r="VHS134" s="141"/>
      <c r="VHT134" s="141"/>
      <c r="VHU134" s="141"/>
      <c r="VHV134" s="141"/>
      <c r="VHW134" s="141"/>
      <c r="VHX134" s="141"/>
      <c r="VHY134" s="141"/>
      <c r="VHZ134" s="141"/>
      <c r="VIA134" s="141"/>
      <c r="VIB134" s="141"/>
      <c r="VIC134" s="141"/>
      <c r="VID134" s="141"/>
      <c r="VIE134" s="141"/>
      <c r="VIF134" s="141"/>
      <c r="VIG134" s="141"/>
      <c r="VIH134" s="141"/>
      <c r="VII134" s="141"/>
      <c r="VIJ134" s="141"/>
      <c r="VIK134" s="141"/>
      <c r="VIL134" s="141"/>
      <c r="VIM134" s="141"/>
      <c r="VIN134" s="141"/>
      <c r="VIO134" s="141"/>
      <c r="VIP134" s="141"/>
      <c r="VIQ134" s="141"/>
      <c r="VIR134" s="141"/>
      <c r="VIS134" s="141"/>
      <c r="VIT134" s="141"/>
      <c r="VIU134" s="141"/>
      <c r="VIV134" s="141"/>
      <c r="VIW134" s="141"/>
      <c r="VIX134" s="141"/>
      <c r="VIY134" s="141"/>
      <c r="VIZ134" s="141"/>
      <c r="VJA134" s="141"/>
      <c r="VJB134" s="141"/>
      <c r="VJC134" s="141"/>
      <c r="VJD134" s="141"/>
      <c r="VJE134" s="141"/>
      <c r="VJF134" s="141"/>
      <c r="VJG134" s="141"/>
      <c r="VJH134" s="141"/>
      <c r="VJI134" s="141"/>
      <c r="VJJ134" s="141"/>
      <c r="VJK134" s="141"/>
      <c r="VJL134" s="141"/>
      <c r="VJM134" s="141"/>
      <c r="VJN134" s="141"/>
      <c r="VJO134" s="141"/>
      <c r="VJP134" s="141"/>
      <c r="VJQ134" s="141"/>
      <c r="VJR134" s="141"/>
      <c r="VJS134" s="141"/>
      <c r="VJT134" s="141"/>
      <c r="VJU134" s="141"/>
      <c r="VJV134" s="141"/>
      <c r="VJW134" s="141"/>
      <c r="VJX134" s="141"/>
      <c r="VJY134" s="141"/>
      <c r="VJZ134" s="141"/>
      <c r="VKA134" s="141"/>
      <c r="VKB134" s="141"/>
      <c r="VKC134" s="141"/>
      <c r="VKD134" s="141"/>
      <c r="VKE134" s="141"/>
      <c r="VKF134" s="141"/>
      <c r="VKG134" s="141"/>
      <c r="VKH134" s="141"/>
      <c r="VKI134" s="141"/>
      <c r="VKJ134" s="141"/>
      <c r="VKK134" s="141"/>
      <c r="VKL134" s="141"/>
      <c r="VKM134" s="141"/>
      <c r="VKN134" s="141"/>
      <c r="VKO134" s="141"/>
      <c r="VKP134" s="141"/>
      <c r="VKQ134" s="141"/>
      <c r="VKR134" s="141"/>
      <c r="VKS134" s="141"/>
      <c r="VKT134" s="141"/>
      <c r="VKU134" s="141"/>
      <c r="VKV134" s="141"/>
      <c r="VKW134" s="141"/>
      <c r="VKX134" s="141"/>
      <c r="VKY134" s="141"/>
      <c r="VKZ134" s="141"/>
      <c r="VLA134" s="141"/>
      <c r="VLB134" s="141"/>
      <c r="VLC134" s="141"/>
      <c r="VLD134" s="141"/>
      <c r="VLE134" s="141"/>
      <c r="VLF134" s="141"/>
      <c r="VLG134" s="141"/>
      <c r="VLH134" s="141"/>
      <c r="VLI134" s="141"/>
      <c r="VLJ134" s="141"/>
      <c r="VLK134" s="141"/>
      <c r="VLL134" s="141"/>
      <c r="VLM134" s="141"/>
      <c r="VLN134" s="141"/>
      <c r="VLO134" s="141"/>
      <c r="VLP134" s="141"/>
      <c r="VLQ134" s="141"/>
      <c r="VLR134" s="141"/>
      <c r="VLS134" s="141"/>
      <c r="VLT134" s="141"/>
      <c r="VLU134" s="141"/>
      <c r="VLV134" s="141"/>
      <c r="VLW134" s="141"/>
      <c r="VLX134" s="141"/>
      <c r="VLY134" s="141"/>
      <c r="VLZ134" s="141"/>
      <c r="VMA134" s="141"/>
      <c r="VMB134" s="141"/>
      <c r="VMC134" s="141"/>
      <c r="VMD134" s="141"/>
      <c r="VME134" s="141"/>
      <c r="VMF134" s="141"/>
      <c r="VMG134" s="141"/>
      <c r="VMH134" s="141"/>
      <c r="VMI134" s="141"/>
      <c r="VMJ134" s="141"/>
      <c r="VMK134" s="141"/>
      <c r="VML134" s="141"/>
      <c r="VMM134" s="141"/>
      <c r="VMN134" s="141"/>
      <c r="VMO134" s="141"/>
      <c r="VMP134" s="141"/>
      <c r="VMQ134" s="141"/>
      <c r="VMR134" s="141"/>
      <c r="VMS134" s="141"/>
      <c r="VMT134" s="141"/>
      <c r="VMU134" s="141"/>
      <c r="VMV134" s="141"/>
      <c r="VMW134" s="141"/>
      <c r="VMX134" s="141"/>
      <c r="VMY134" s="141"/>
      <c r="VMZ134" s="141"/>
      <c r="VNA134" s="141"/>
      <c r="VNB134" s="141"/>
      <c r="VNC134" s="141"/>
      <c r="VND134" s="141"/>
      <c r="VNE134" s="141"/>
      <c r="VNF134" s="141"/>
      <c r="VNG134" s="141"/>
      <c r="VNH134" s="141"/>
      <c r="VNI134" s="141"/>
      <c r="VNJ134" s="141"/>
      <c r="VNK134" s="141"/>
      <c r="VNL134" s="141"/>
      <c r="VNM134" s="141"/>
      <c r="VNN134" s="141"/>
      <c r="VNO134" s="141"/>
      <c r="VNP134" s="141"/>
      <c r="VNQ134" s="141"/>
      <c r="VNR134" s="141"/>
      <c r="VNS134" s="141"/>
      <c r="VNT134" s="141"/>
      <c r="VNU134" s="141"/>
      <c r="VNV134" s="141"/>
      <c r="VNW134" s="141"/>
      <c r="VNX134" s="141"/>
      <c r="VNY134" s="141"/>
      <c r="VNZ134" s="141"/>
      <c r="VOA134" s="141"/>
      <c r="VOB134" s="141"/>
      <c r="VOC134" s="141"/>
      <c r="VOD134" s="141"/>
      <c r="VOE134" s="141"/>
      <c r="VOF134" s="141"/>
      <c r="VOG134" s="141"/>
      <c r="VOH134" s="141"/>
      <c r="VOI134" s="141"/>
      <c r="VOJ134" s="141"/>
      <c r="VOK134" s="141"/>
      <c r="VOL134" s="141"/>
      <c r="VOM134" s="141"/>
      <c r="VON134" s="141"/>
      <c r="VOO134" s="141"/>
      <c r="VOP134" s="141"/>
      <c r="VOQ134" s="141"/>
      <c r="VOR134" s="141"/>
      <c r="VOS134" s="141"/>
      <c r="VOT134" s="141"/>
      <c r="VOU134" s="141"/>
      <c r="VOV134" s="141"/>
      <c r="VOW134" s="141"/>
      <c r="VOX134" s="141"/>
      <c r="VOY134" s="141"/>
      <c r="VOZ134" s="141"/>
      <c r="VPA134" s="141"/>
      <c r="VPB134" s="141"/>
      <c r="VPC134" s="141"/>
      <c r="VPD134" s="141"/>
      <c r="VPE134" s="141"/>
      <c r="VPF134" s="141"/>
      <c r="VPG134" s="141"/>
      <c r="VPH134" s="141"/>
      <c r="VPI134" s="141"/>
      <c r="VPJ134" s="141"/>
      <c r="VPK134" s="141"/>
      <c r="VPL134" s="141"/>
      <c r="VPM134" s="141"/>
      <c r="VPN134" s="141"/>
      <c r="VPO134" s="141"/>
      <c r="VPP134" s="141"/>
      <c r="VPQ134" s="141"/>
      <c r="VPR134" s="141"/>
      <c r="VPS134" s="141"/>
      <c r="VPT134" s="141"/>
      <c r="VPU134" s="141"/>
      <c r="VPV134" s="141"/>
      <c r="VPW134" s="141"/>
      <c r="VPX134" s="141"/>
      <c r="VPY134" s="141"/>
      <c r="VPZ134" s="141"/>
      <c r="VQA134" s="141"/>
      <c r="VQB134" s="141"/>
      <c r="VQC134" s="141"/>
      <c r="VQD134" s="141"/>
      <c r="VQE134" s="141"/>
      <c r="VQF134" s="141"/>
      <c r="VQG134" s="141"/>
      <c r="VQH134" s="141"/>
      <c r="VQI134" s="141"/>
      <c r="VQJ134" s="141"/>
      <c r="VQK134" s="141"/>
      <c r="VQL134" s="141"/>
      <c r="VQM134" s="141"/>
      <c r="VQN134" s="141"/>
      <c r="VQO134" s="141"/>
      <c r="VQP134" s="141"/>
      <c r="VQQ134" s="141"/>
      <c r="VQR134" s="141"/>
      <c r="VQS134" s="141"/>
      <c r="VQT134" s="141"/>
      <c r="VQU134" s="141"/>
      <c r="VQV134" s="141"/>
      <c r="VQW134" s="141"/>
      <c r="VQX134" s="141"/>
      <c r="VQY134" s="141"/>
      <c r="VQZ134" s="141"/>
      <c r="VRA134" s="141"/>
      <c r="VRB134" s="141"/>
      <c r="VRC134" s="141"/>
      <c r="VRD134" s="141"/>
      <c r="VRE134" s="141"/>
      <c r="VRF134" s="141"/>
      <c r="VRG134" s="141"/>
      <c r="VRH134" s="141"/>
      <c r="VRI134" s="141"/>
      <c r="VRJ134" s="141"/>
      <c r="VRK134" s="141"/>
      <c r="VRL134" s="141"/>
      <c r="VRM134" s="141"/>
      <c r="VRN134" s="141"/>
      <c r="VRO134" s="141"/>
      <c r="VRP134" s="141"/>
      <c r="VRQ134" s="141"/>
      <c r="VRR134" s="141"/>
      <c r="VRS134" s="141"/>
      <c r="VRT134" s="141"/>
      <c r="VRU134" s="141"/>
      <c r="VRV134" s="141"/>
      <c r="VRW134" s="141"/>
      <c r="VRX134" s="141"/>
      <c r="VRY134" s="141"/>
      <c r="VRZ134" s="141"/>
      <c r="VSA134" s="141"/>
      <c r="VSB134" s="141"/>
      <c r="VSC134" s="141"/>
      <c r="VSD134" s="141"/>
      <c r="VSE134" s="141"/>
      <c r="VSF134" s="141"/>
      <c r="VSG134" s="141"/>
      <c r="VSH134" s="141"/>
      <c r="VSI134" s="141"/>
      <c r="VSJ134" s="141"/>
      <c r="VSK134" s="141"/>
      <c r="VSL134" s="141"/>
      <c r="VSM134" s="141"/>
      <c r="VSN134" s="141"/>
      <c r="VSO134" s="141"/>
      <c r="VSP134" s="141"/>
      <c r="VSQ134" s="141"/>
      <c r="VSR134" s="141"/>
      <c r="VSS134" s="141"/>
      <c r="VST134" s="141"/>
      <c r="VSU134" s="141"/>
      <c r="VSV134" s="141"/>
      <c r="VSW134" s="141"/>
      <c r="VSX134" s="141"/>
      <c r="VSY134" s="141"/>
      <c r="VSZ134" s="141"/>
      <c r="VTA134" s="141"/>
      <c r="VTB134" s="141"/>
      <c r="VTC134" s="141"/>
      <c r="VTD134" s="141"/>
      <c r="VTE134" s="141"/>
      <c r="VTF134" s="141"/>
      <c r="VTG134" s="141"/>
      <c r="VTH134" s="141"/>
      <c r="VTI134" s="141"/>
      <c r="VTJ134" s="141"/>
      <c r="VTK134" s="141"/>
      <c r="VTL134" s="141"/>
      <c r="VTM134" s="141"/>
      <c r="VTN134" s="141"/>
      <c r="VTO134" s="141"/>
      <c r="VTP134" s="141"/>
      <c r="VTQ134" s="141"/>
      <c r="VTR134" s="141"/>
      <c r="VTS134" s="141"/>
      <c r="VTT134" s="141"/>
      <c r="VTU134" s="141"/>
      <c r="VTV134" s="141"/>
      <c r="VTW134" s="141"/>
      <c r="VTX134" s="141"/>
      <c r="VTY134" s="141"/>
      <c r="VTZ134" s="141"/>
      <c r="VUA134" s="141"/>
      <c r="VUB134" s="141"/>
      <c r="VUC134" s="141"/>
      <c r="VUD134" s="141"/>
      <c r="VUE134" s="141"/>
      <c r="VUF134" s="141"/>
      <c r="VUG134" s="141"/>
      <c r="VUH134" s="141"/>
      <c r="VUI134" s="141"/>
      <c r="VUJ134" s="141"/>
      <c r="VUK134" s="141"/>
      <c r="VUL134" s="141"/>
      <c r="VUM134" s="141"/>
      <c r="VUN134" s="141"/>
      <c r="VUO134" s="141"/>
      <c r="VUP134" s="141"/>
      <c r="VUQ134" s="141"/>
      <c r="VUR134" s="141"/>
      <c r="VUS134" s="141"/>
      <c r="VUT134" s="141"/>
      <c r="VUU134" s="141"/>
      <c r="VUV134" s="141"/>
      <c r="VUW134" s="141"/>
      <c r="VUX134" s="141"/>
      <c r="VUY134" s="141"/>
      <c r="VUZ134" s="141"/>
      <c r="VVA134" s="141"/>
      <c r="VVB134" s="141"/>
      <c r="VVC134" s="141"/>
      <c r="VVD134" s="141"/>
      <c r="VVE134" s="141"/>
      <c r="VVF134" s="141"/>
      <c r="VVG134" s="141"/>
      <c r="VVH134" s="141"/>
      <c r="VVI134" s="141"/>
      <c r="VVJ134" s="141"/>
      <c r="VVK134" s="141"/>
      <c r="VVL134" s="141"/>
      <c r="VVM134" s="141"/>
      <c r="VVN134" s="141"/>
      <c r="VVO134" s="141"/>
      <c r="VVP134" s="141"/>
      <c r="VVQ134" s="141"/>
      <c r="VVR134" s="141"/>
      <c r="VVS134" s="141"/>
      <c r="VVT134" s="141"/>
      <c r="VVU134" s="141"/>
      <c r="VVV134" s="141"/>
      <c r="VVW134" s="141"/>
      <c r="VVX134" s="141"/>
      <c r="VVY134" s="141"/>
      <c r="VVZ134" s="141"/>
      <c r="VWA134" s="141"/>
      <c r="VWB134" s="141"/>
      <c r="VWC134" s="141"/>
      <c r="VWD134" s="141"/>
      <c r="VWE134" s="141"/>
      <c r="VWF134" s="141"/>
      <c r="VWG134" s="141"/>
      <c r="VWH134" s="141"/>
      <c r="VWI134" s="141"/>
      <c r="VWJ134" s="141"/>
      <c r="VWK134" s="141"/>
      <c r="VWL134" s="141"/>
      <c r="VWM134" s="141"/>
      <c r="VWN134" s="141"/>
      <c r="VWO134" s="141"/>
      <c r="VWP134" s="141"/>
      <c r="VWQ134" s="141"/>
      <c r="VWR134" s="141"/>
      <c r="VWS134" s="141"/>
      <c r="VWT134" s="141"/>
      <c r="VWU134" s="141"/>
      <c r="VWV134" s="141"/>
      <c r="VWW134" s="141"/>
      <c r="VWX134" s="141"/>
      <c r="VWY134" s="141"/>
      <c r="VWZ134" s="141"/>
      <c r="VXA134" s="141"/>
      <c r="VXB134" s="141"/>
      <c r="VXC134" s="141"/>
      <c r="VXD134" s="141"/>
      <c r="VXE134" s="141"/>
      <c r="VXF134" s="141"/>
      <c r="VXG134" s="141"/>
      <c r="VXH134" s="141"/>
      <c r="VXI134" s="141"/>
      <c r="VXJ134" s="141"/>
      <c r="VXK134" s="141"/>
      <c r="VXL134" s="141"/>
      <c r="VXM134" s="141"/>
      <c r="VXN134" s="141"/>
      <c r="VXO134" s="141"/>
      <c r="VXP134" s="141"/>
      <c r="VXQ134" s="141"/>
      <c r="VXR134" s="141"/>
      <c r="VXS134" s="141"/>
      <c r="VXT134" s="141"/>
      <c r="VXU134" s="141"/>
      <c r="VXV134" s="141"/>
      <c r="VXW134" s="141"/>
      <c r="VXX134" s="141"/>
      <c r="VXY134" s="141"/>
      <c r="VXZ134" s="141"/>
      <c r="VYA134" s="141"/>
      <c r="VYB134" s="141"/>
      <c r="VYC134" s="141"/>
      <c r="VYD134" s="141"/>
      <c r="VYE134" s="141"/>
      <c r="VYF134" s="141"/>
      <c r="VYG134" s="141"/>
      <c r="VYH134" s="141"/>
      <c r="VYI134" s="141"/>
      <c r="VYJ134" s="141"/>
      <c r="VYK134" s="141"/>
      <c r="VYL134" s="141"/>
      <c r="VYM134" s="141"/>
      <c r="VYN134" s="141"/>
      <c r="VYO134" s="141"/>
      <c r="VYP134" s="141"/>
      <c r="VYQ134" s="141"/>
      <c r="VYR134" s="141"/>
      <c r="VYS134" s="141"/>
      <c r="VYT134" s="141"/>
      <c r="VYU134" s="141"/>
      <c r="VYV134" s="141"/>
      <c r="VYW134" s="141"/>
      <c r="VYX134" s="141"/>
      <c r="VYY134" s="141"/>
      <c r="VYZ134" s="141"/>
      <c r="VZA134" s="141"/>
      <c r="VZB134" s="141"/>
      <c r="VZC134" s="141"/>
      <c r="VZD134" s="141"/>
      <c r="VZE134" s="141"/>
      <c r="VZF134" s="141"/>
      <c r="VZG134" s="141"/>
      <c r="VZH134" s="141"/>
      <c r="VZI134" s="141"/>
      <c r="VZJ134" s="141"/>
      <c r="VZK134" s="141"/>
      <c r="VZL134" s="141"/>
      <c r="VZM134" s="141"/>
      <c r="VZN134" s="141"/>
      <c r="VZO134" s="141"/>
      <c r="VZP134" s="141"/>
      <c r="VZQ134" s="141"/>
      <c r="VZR134" s="141"/>
      <c r="VZS134" s="141"/>
      <c r="VZT134" s="141"/>
      <c r="VZU134" s="141"/>
      <c r="VZV134" s="141"/>
      <c r="VZW134" s="141"/>
      <c r="VZX134" s="141"/>
      <c r="VZY134" s="141"/>
      <c r="VZZ134" s="141"/>
      <c r="WAA134" s="141"/>
      <c r="WAB134" s="141"/>
      <c r="WAC134" s="141"/>
      <c r="WAD134" s="141"/>
      <c r="WAE134" s="141"/>
      <c r="WAF134" s="141"/>
      <c r="WAG134" s="141"/>
      <c r="WAH134" s="141"/>
      <c r="WAI134" s="141"/>
      <c r="WAJ134" s="141"/>
      <c r="WAK134" s="141"/>
      <c r="WAL134" s="141"/>
      <c r="WAM134" s="141"/>
      <c r="WAN134" s="141"/>
      <c r="WAO134" s="141"/>
      <c r="WAP134" s="141"/>
      <c r="WAQ134" s="141"/>
      <c r="WAR134" s="141"/>
      <c r="WAS134" s="141"/>
      <c r="WAT134" s="141"/>
      <c r="WAU134" s="141"/>
      <c r="WAV134" s="141"/>
      <c r="WAW134" s="141"/>
      <c r="WAX134" s="141"/>
      <c r="WAY134" s="141"/>
      <c r="WAZ134" s="141"/>
      <c r="WBA134" s="141"/>
      <c r="WBB134" s="141"/>
      <c r="WBC134" s="141"/>
      <c r="WBD134" s="141"/>
      <c r="WBE134" s="141"/>
      <c r="WBF134" s="141"/>
      <c r="WBG134" s="141"/>
      <c r="WBH134" s="141"/>
      <c r="WBI134" s="141"/>
      <c r="WBJ134" s="141"/>
      <c r="WBK134" s="141"/>
      <c r="WBL134" s="141"/>
      <c r="WBM134" s="141"/>
      <c r="WBN134" s="141"/>
      <c r="WBO134" s="141"/>
      <c r="WBP134" s="141"/>
      <c r="WBQ134" s="141"/>
      <c r="WBR134" s="141"/>
      <c r="WBS134" s="141"/>
      <c r="WBT134" s="141"/>
      <c r="WBU134" s="141"/>
      <c r="WBV134" s="141"/>
      <c r="WBW134" s="141"/>
      <c r="WBX134" s="141"/>
      <c r="WBY134" s="141"/>
      <c r="WBZ134" s="141"/>
      <c r="WCA134" s="141"/>
      <c r="WCB134" s="141"/>
      <c r="WCC134" s="141"/>
      <c r="WCD134" s="141"/>
      <c r="WCE134" s="141"/>
      <c r="WCF134" s="141"/>
      <c r="WCG134" s="141"/>
      <c r="WCH134" s="141"/>
      <c r="WCI134" s="141"/>
      <c r="WCJ134" s="141"/>
      <c r="WCK134" s="141"/>
      <c r="WCL134" s="141"/>
      <c r="WCM134" s="141"/>
      <c r="WCN134" s="141"/>
      <c r="WCO134" s="141"/>
      <c r="WCP134" s="141"/>
      <c r="WCQ134" s="141"/>
      <c r="WCR134" s="141"/>
      <c r="WCS134" s="141"/>
      <c r="WCT134" s="141"/>
      <c r="WCU134" s="141"/>
      <c r="WCV134" s="141"/>
      <c r="WCW134" s="141"/>
      <c r="WCX134" s="141"/>
      <c r="WCY134" s="141"/>
      <c r="WCZ134" s="141"/>
      <c r="WDA134" s="141"/>
      <c r="WDB134" s="141"/>
      <c r="WDC134" s="141"/>
      <c r="WDD134" s="141"/>
      <c r="WDE134" s="141"/>
      <c r="WDF134" s="141"/>
      <c r="WDG134" s="141"/>
      <c r="WDH134" s="141"/>
      <c r="WDI134" s="141"/>
      <c r="WDJ134" s="141"/>
      <c r="WDK134" s="141"/>
      <c r="WDL134" s="141"/>
      <c r="WDM134" s="141"/>
      <c r="WDN134" s="141"/>
      <c r="WDO134" s="141"/>
      <c r="WDP134" s="141"/>
      <c r="WDQ134" s="141"/>
      <c r="WDR134" s="141"/>
      <c r="WDS134" s="141"/>
      <c r="WDT134" s="141"/>
      <c r="WDU134" s="141"/>
      <c r="WDV134" s="141"/>
      <c r="WDW134" s="141"/>
      <c r="WDX134" s="141"/>
      <c r="WDY134" s="141"/>
      <c r="WDZ134" s="141"/>
      <c r="WEA134" s="141"/>
      <c r="WEB134" s="141"/>
      <c r="WEC134" s="141"/>
      <c r="WED134" s="141"/>
      <c r="WEE134" s="141"/>
      <c r="WEF134" s="141"/>
      <c r="WEG134" s="141"/>
      <c r="WEH134" s="141"/>
      <c r="WEI134" s="141"/>
      <c r="WEJ134" s="141"/>
      <c r="WEK134" s="141"/>
      <c r="WEL134" s="141"/>
      <c r="WEM134" s="141"/>
      <c r="WEN134" s="141"/>
      <c r="WEO134" s="141"/>
      <c r="WEP134" s="141"/>
      <c r="WEQ134" s="141"/>
      <c r="WER134" s="141"/>
      <c r="WES134" s="141"/>
      <c r="WET134" s="141"/>
      <c r="WEU134" s="141"/>
      <c r="WEV134" s="141"/>
      <c r="WEW134" s="141"/>
      <c r="WEX134" s="141"/>
      <c r="WEY134" s="141"/>
      <c r="WEZ134" s="141"/>
      <c r="WFA134" s="141"/>
      <c r="WFB134" s="141"/>
      <c r="WFC134" s="141"/>
      <c r="WFD134" s="141"/>
      <c r="WFE134" s="141"/>
      <c r="WFF134" s="141"/>
      <c r="WFG134" s="141"/>
      <c r="WFH134" s="141"/>
      <c r="WFI134" s="141"/>
      <c r="WFJ134" s="141"/>
      <c r="WFK134" s="141"/>
      <c r="WFL134" s="141"/>
      <c r="WFM134" s="141"/>
      <c r="WFN134" s="141"/>
      <c r="WFO134" s="141"/>
      <c r="WFP134" s="141"/>
      <c r="WFQ134" s="141"/>
      <c r="WFR134" s="141"/>
      <c r="WFS134" s="141"/>
      <c r="WFT134" s="141"/>
      <c r="WFU134" s="141"/>
      <c r="WFV134" s="141"/>
      <c r="WFW134" s="141"/>
      <c r="WFX134" s="141"/>
      <c r="WFY134" s="141"/>
      <c r="WFZ134" s="141"/>
      <c r="WGA134" s="141"/>
      <c r="WGB134" s="141"/>
      <c r="WGC134" s="141"/>
      <c r="WGD134" s="141"/>
      <c r="WGE134" s="141"/>
      <c r="WGF134" s="141"/>
      <c r="WGG134" s="141"/>
      <c r="WGH134" s="141"/>
      <c r="WGI134" s="141"/>
      <c r="WGJ134" s="141"/>
      <c r="WGK134" s="141"/>
      <c r="WGL134" s="141"/>
      <c r="WGM134" s="141"/>
      <c r="WGN134" s="141"/>
      <c r="WGO134" s="141"/>
      <c r="WGP134" s="141"/>
      <c r="WGQ134" s="141"/>
      <c r="WGR134" s="141"/>
      <c r="WGS134" s="141"/>
      <c r="WGT134" s="141"/>
      <c r="WGU134" s="141"/>
      <c r="WGV134" s="141"/>
      <c r="WGW134" s="141"/>
      <c r="WGX134" s="141"/>
      <c r="WGY134" s="141"/>
      <c r="WGZ134" s="141"/>
      <c r="WHA134" s="141"/>
      <c r="WHB134" s="141"/>
      <c r="WHC134" s="141"/>
      <c r="WHD134" s="141"/>
      <c r="WHE134" s="141"/>
      <c r="WHF134" s="141"/>
      <c r="WHG134" s="141"/>
      <c r="WHH134" s="141"/>
      <c r="WHI134" s="141"/>
      <c r="WHJ134" s="141"/>
      <c r="WHK134" s="141"/>
      <c r="WHL134" s="141"/>
      <c r="WHM134" s="141"/>
      <c r="WHN134" s="141"/>
      <c r="WHO134" s="141"/>
      <c r="WHP134" s="141"/>
      <c r="WHQ134" s="141"/>
      <c r="WHR134" s="141"/>
      <c r="WHS134" s="141"/>
      <c r="WHT134" s="141"/>
      <c r="WHU134" s="141"/>
      <c r="WHV134" s="141"/>
      <c r="WHW134" s="141"/>
      <c r="WHX134" s="141"/>
      <c r="WHY134" s="141"/>
      <c r="WHZ134" s="141"/>
      <c r="WIA134" s="141"/>
      <c r="WIB134" s="141"/>
      <c r="WIC134" s="141"/>
      <c r="WID134" s="141"/>
      <c r="WIE134" s="141"/>
      <c r="WIF134" s="141"/>
      <c r="WIG134" s="141"/>
      <c r="WIH134" s="141"/>
      <c r="WII134" s="141"/>
      <c r="WIJ134" s="141"/>
      <c r="WIK134" s="141"/>
      <c r="WIL134" s="141"/>
      <c r="WIM134" s="141"/>
      <c r="WIN134" s="141"/>
      <c r="WIO134" s="141"/>
      <c r="WIP134" s="141"/>
      <c r="WIQ134" s="141"/>
      <c r="WIR134" s="141"/>
      <c r="WIS134" s="141"/>
      <c r="WIT134" s="141"/>
      <c r="WIU134" s="141"/>
      <c r="WIV134" s="141"/>
      <c r="WIW134" s="141"/>
      <c r="WIX134" s="141"/>
      <c r="WIY134" s="141"/>
      <c r="WIZ134" s="141"/>
      <c r="WJA134" s="141"/>
      <c r="WJB134" s="141"/>
      <c r="WJC134" s="141"/>
      <c r="WJD134" s="141"/>
      <c r="WJE134" s="141"/>
      <c r="WJF134" s="141"/>
      <c r="WJG134" s="141"/>
      <c r="WJH134" s="141"/>
      <c r="WJI134" s="141"/>
      <c r="WJJ134" s="141"/>
      <c r="WJK134" s="141"/>
      <c r="WJL134" s="141"/>
      <c r="WJM134" s="141"/>
      <c r="WJN134" s="141"/>
      <c r="WJO134" s="141"/>
      <c r="WJP134" s="141"/>
      <c r="WJQ134" s="141"/>
      <c r="WJR134" s="141"/>
      <c r="WJS134" s="141"/>
      <c r="WJT134" s="141"/>
      <c r="WJU134" s="141"/>
      <c r="WJV134" s="141"/>
      <c r="WJW134" s="141"/>
      <c r="WJX134" s="141"/>
      <c r="WJY134" s="141"/>
      <c r="WJZ134" s="141"/>
      <c r="WKA134" s="141"/>
      <c r="WKB134" s="141"/>
      <c r="WKC134" s="141"/>
      <c r="WKD134" s="141"/>
      <c r="WKE134" s="141"/>
      <c r="WKF134" s="141"/>
      <c r="WKG134" s="141"/>
      <c r="WKH134" s="141"/>
      <c r="WKI134" s="141"/>
      <c r="WKJ134" s="141"/>
      <c r="WKK134" s="141"/>
      <c r="WKL134" s="141"/>
      <c r="WKM134" s="141"/>
      <c r="WKN134" s="141"/>
      <c r="WKO134" s="141"/>
      <c r="WKP134" s="141"/>
      <c r="WKQ134" s="141"/>
      <c r="WKR134" s="141"/>
      <c r="WKS134" s="141"/>
      <c r="WKT134" s="141"/>
      <c r="WKU134" s="141"/>
      <c r="WKV134" s="141"/>
      <c r="WKW134" s="141"/>
      <c r="WKX134" s="141"/>
      <c r="WKY134" s="141"/>
      <c r="WKZ134" s="141"/>
      <c r="WLA134" s="141"/>
      <c r="WLB134" s="141"/>
      <c r="WLC134" s="141"/>
      <c r="WLD134" s="141"/>
      <c r="WLE134" s="141"/>
      <c r="WLF134" s="141"/>
      <c r="WLG134" s="141"/>
      <c r="WLH134" s="141"/>
      <c r="WLI134" s="141"/>
      <c r="WLJ134" s="141"/>
      <c r="WLK134" s="141"/>
      <c r="WLL134" s="141"/>
      <c r="WLM134" s="141"/>
      <c r="WLN134" s="141"/>
      <c r="WLO134" s="141"/>
      <c r="WLP134" s="141"/>
      <c r="WLQ134" s="141"/>
      <c r="WLR134" s="141"/>
      <c r="WLS134" s="141"/>
      <c r="WLT134" s="141"/>
      <c r="WLU134" s="141"/>
      <c r="WLV134" s="141"/>
      <c r="WLW134" s="141"/>
      <c r="WLX134" s="141"/>
      <c r="WLY134" s="141"/>
      <c r="WLZ134" s="141"/>
      <c r="WMA134" s="141"/>
      <c r="WMB134" s="141"/>
      <c r="WMC134" s="141"/>
      <c r="WMD134" s="141"/>
      <c r="WME134" s="141"/>
      <c r="WMF134" s="141"/>
      <c r="WMG134" s="141"/>
      <c r="WMH134" s="141"/>
      <c r="WMI134" s="141"/>
      <c r="WMJ134" s="141"/>
      <c r="WMK134" s="141"/>
      <c r="WML134" s="141"/>
      <c r="WMM134" s="141"/>
      <c r="WMN134" s="141"/>
      <c r="WMO134" s="141"/>
      <c r="WMP134" s="141"/>
      <c r="WMQ134" s="141"/>
      <c r="WMR134" s="141"/>
      <c r="WMS134" s="141"/>
      <c r="WMT134" s="141"/>
      <c r="WMU134" s="141"/>
      <c r="WMV134" s="141"/>
      <c r="WMW134" s="141"/>
      <c r="WMX134" s="141"/>
      <c r="WMY134" s="141"/>
      <c r="WMZ134" s="141"/>
      <c r="WNA134" s="141"/>
      <c r="WNB134" s="141"/>
      <c r="WNC134" s="141"/>
      <c r="WND134" s="141"/>
      <c r="WNE134" s="141"/>
      <c r="WNF134" s="141"/>
      <c r="WNG134" s="141"/>
      <c r="WNH134" s="141"/>
      <c r="WNI134" s="141"/>
      <c r="WNJ134" s="141"/>
      <c r="WNK134" s="141"/>
      <c r="WNL134" s="141"/>
      <c r="WNM134" s="141"/>
      <c r="WNN134" s="141"/>
      <c r="WNO134" s="141"/>
      <c r="WNP134" s="141"/>
      <c r="WNQ134" s="141"/>
      <c r="WNR134" s="141"/>
      <c r="WNS134" s="141"/>
      <c r="WNT134" s="141"/>
      <c r="WNU134" s="141"/>
      <c r="WNV134" s="141"/>
      <c r="WNW134" s="141"/>
      <c r="WNX134" s="141"/>
      <c r="WNY134" s="141"/>
      <c r="WNZ134" s="141"/>
      <c r="WOA134" s="141"/>
      <c r="WOB134" s="141"/>
      <c r="WOC134" s="141"/>
      <c r="WOD134" s="141"/>
      <c r="WOE134" s="141"/>
      <c r="WOF134" s="141"/>
      <c r="WOG134" s="141"/>
      <c r="WOH134" s="141"/>
      <c r="WOI134" s="141"/>
      <c r="WOJ134" s="141"/>
      <c r="WOK134" s="141"/>
      <c r="WOL134" s="141"/>
      <c r="WOM134" s="141"/>
      <c r="WON134" s="141"/>
      <c r="WOO134" s="141"/>
      <c r="WOP134" s="141"/>
      <c r="WOQ134" s="141"/>
      <c r="WOR134" s="141"/>
      <c r="WOS134" s="141"/>
      <c r="WOT134" s="141"/>
      <c r="WOU134" s="141"/>
      <c r="WOV134" s="141"/>
      <c r="WOW134" s="141"/>
      <c r="WOX134" s="141"/>
      <c r="WOY134" s="141"/>
      <c r="WOZ134" s="141"/>
      <c r="WPA134" s="141"/>
      <c r="WPB134" s="141"/>
      <c r="WPC134" s="141"/>
      <c r="WPD134" s="141"/>
      <c r="WPE134" s="141"/>
      <c r="WPF134" s="141"/>
      <c r="WPG134" s="141"/>
      <c r="WPH134" s="141"/>
      <c r="WPI134" s="141"/>
      <c r="WPJ134" s="141"/>
      <c r="WPK134" s="141"/>
      <c r="WPL134" s="141"/>
      <c r="WPM134" s="141"/>
      <c r="WPN134" s="141"/>
      <c r="WPO134" s="141"/>
      <c r="WPP134" s="141"/>
      <c r="WPQ134" s="141"/>
      <c r="WPR134" s="141"/>
      <c r="WPS134" s="141"/>
      <c r="WPT134" s="141"/>
      <c r="WPU134" s="141"/>
      <c r="WPV134" s="141"/>
      <c r="WPW134" s="141"/>
      <c r="WPX134" s="141"/>
      <c r="WPY134" s="141"/>
      <c r="WPZ134" s="141"/>
      <c r="WQA134" s="141"/>
      <c r="WQB134" s="141"/>
      <c r="WQC134" s="141"/>
      <c r="WQD134" s="141"/>
      <c r="WQE134" s="141"/>
      <c r="WQF134" s="141"/>
      <c r="WQG134" s="141"/>
      <c r="WQH134" s="141"/>
      <c r="WQI134" s="141"/>
      <c r="WQJ134" s="141"/>
      <c r="WQK134" s="141"/>
      <c r="WQL134" s="141"/>
      <c r="WQM134" s="141"/>
      <c r="WQN134" s="141"/>
      <c r="WQO134" s="141"/>
      <c r="WQP134" s="141"/>
      <c r="WQQ134" s="141"/>
      <c r="WQR134" s="141"/>
      <c r="WQS134" s="141"/>
      <c r="WQT134" s="141"/>
      <c r="WQU134" s="141"/>
      <c r="WQV134" s="141"/>
      <c r="WQW134" s="141"/>
      <c r="WQX134" s="141"/>
      <c r="WQY134" s="141"/>
      <c r="WQZ134" s="141"/>
      <c r="WRA134" s="141"/>
      <c r="WRB134" s="141"/>
      <c r="WRC134" s="141"/>
      <c r="WRD134" s="141"/>
      <c r="WRE134" s="141"/>
      <c r="WRF134" s="141"/>
      <c r="WRG134" s="141"/>
      <c r="WRH134" s="141"/>
      <c r="WRI134" s="141"/>
      <c r="WRJ134" s="141"/>
      <c r="WRK134" s="141"/>
      <c r="WRL134" s="141"/>
      <c r="WRM134" s="141"/>
      <c r="WRN134" s="141"/>
      <c r="WRO134" s="141"/>
      <c r="WRP134" s="141"/>
      <c r="WRQ134" s="141"/>
      <c r="WRR134" s="141"/>
      <c r="WRS134" s="141"/>
      <c r="WRT134" s="141"/>
      <c r="WRU134" s="141"/>
      <c r="WRV134" s="141"/>
      <c r="WRW134" s="141"/>
      <c r="WRX134" s="141"/>
      <c r="WRY134" s="141"/>
      <c r="WRZ134" s="141"/>
      <c r="WSA134" s="141"/>
      <c r="WSB134" s="141"/>
      <c r="WSC134" s="141"/>
      <c r="WSD134" s="141"/>
      <c r="WSE134" s="141"/>
      <c r="WSF134" s="141"/>
      <c r="WSG134" s="141"/>
      <c r="WSH134" s="141"/>
      <c r="WSI134" s="141"/>
      <c r="WSJ134" s="141"/>
      <c r="WSK134" s="141"/>
      <c r="WSL134" s="141"/>
      <c r="WSM134" s="141"/>
      <c r="WSN134" s="141"/>
      <c r="WSO134" s="141"/>
      <c r="WSP134" s="141"/>
      <c r="WSQ134" s="141"/>
      <c r="WSR134" s="141"/>
      <c r="WSS134" s="141"/>
      <c r="WST134" s="141"/>
      <c r="WSU134" s="141"/>
      <c r="WSV134" s="141"/>
      <c r="WSW134" s="141"/>
      <c r="WSX134" s="141"/>
      <c r="WSY134" s="141"/>
      <c r="WSZ134" s="141"/>
      <c r="WTA134" s="141"/>
      <c r="WTB134" s="141"/>
      <c r="WTC134" s="141"/>
      <c r="WTD134" s="141"/>
      <c r="WTE134" s="141"/>
      <c r="WTF134" s="141"/>
      <c r="WTG134" s="141"/>
      <c r="WTH134" s="141"/>
      <c r="WTI134" s="141"/>
      <c r="WTJ134" s="141"/>
      <c r="WTK134" s="141"/>
      <c r="WTL134" s="141"/>
      <c r="WTM134" s="141"/>
      <c r="WTN134" s="141"/>
      <c r="WTO134" s="141"/>
      <c r="WTP134" s="141"/>
      <c r="WTQ134" s="141"/>
      <c r="WTR134" s="141"/>
      <c r="WTS134" s="141"/>
      <c r="WTT134" s="141"/>
      <c r="WTU134" s="141"/>
      <c r="WTV134" s="141"/>
      <c r="WTW134" s="141"/>
      <c r="WTX134" s="141"/>
      <c r="WTY134" s="141"/>
      <c r="WTZ134" s="141"/>
      <c r="WUA134" s="141"/>
      <c r="WUB134" s="141"/>
      <c r="WUC134" s="141"/>
      <c r="WUD134" s="141"/>
      <c r="WUE134" s="141"/>
      <c r="WUF134" s="141"/>
      <c r="WUG134" s="141"/>
      <c r="WUH134" s="141"/>
      <c r="WUI134" s="141"/>
      <c r="WUJ134" s="141"/>
      <c r="WUK134" s="141"/>
      <c r="WUL134" s="141"/>
      <c r="WUM134" s="141"/>
      <c r="WUN134" s="141"/>
      <c r="WUO134" s="141"/>
      <c r="WUP134" s="141"/>
      <c r="WUQ134" s="141"/>
      <c r="WUR134" s="141"/>
      <c r="WUS134" s="141"/>
      <c r="WUT134" s="141"/>
      <c r="WUU134" s="141"/>
      <c r="WUV134" s="141"/>
      <c r="WUW134" s="141"/>
      <c r="WUX134" s="141"/>
      <c r="WUY134" s="141"/>
      <c r="WUZ134" s="141"/>
      <c r="WVA134" s="141"/>
      <c r="WVB134" s="141"/>
      <c r="WVC134" s="141"/>
      <c r="WVD134" s="141"/>
      <c r="WVE134" s="141"/>
      <c r="WVF134" s="141"/>
      <c r="WVG134" s="141"/>
      <c r="WVH134" s="141"/>
      <c r="WVI134" s="141"/>
      <c r="WVJ134" s="141"/>
      <c r="WVK134" s="141"/>
      <c r="WVL134" s="141"/>
      <c r="WVM134" s="141"/>
      <c r="WVN134" s="141"/>
      <c r="WVO134" s="141"/>
      <c r="WVP134" s="141"/>
      <c r="WVQ134" s="141"/>
      <c r="WVR134" s="141"/>
      <c r="WVS134" s="141"/>
      <c r="WVT134" s="141"/>
      <c r="WVU134" s="141"/>
      <c r="WVV134" s="141"/>
      <c r="WVW134" s="141"/>
      <c r="WVX134" s="141"/>
      <c r="WVY134" s="141"/>
      <c r="WVZ134" s="141"/>
      <c r="WWA134" s="141"/>
      <c r="WWB134" s="141"/>
      <c r="WWC134" s="141"/>
      <c r="WWD134" s="141"/>
      <c r="WWE134" s="141"/>
      <c r="WWF134" s="141"/>
      <c r="WWG134" s="141"/>
      <c r="WWH134" s="141"/>
      <c r="WWI134" s="141"/>
      <c r="WWJ134" s="141"/>
      <c r="WWK134" s="141"/>
      <c r="WWL134" s="141"/>
      <c r="WWM134" s="141"/>
      <c r="WWN134" s="141"/>
      <c r="WWO134" s="141"/>
      <c r="WWP134" s="141"/>
      <c r="WWQ134" s="141"/>
      <c r="WWR134" s="141"/>
      <c r="WWS134" s="141"/>
      <c r="WWT134" s="141"/>
      <c r="WWU134" s="141"/>
      <c r="WWV134" s="141"/>
      <c r="WWW134" s="141"/>
      <c r="WWX134" s="141"/>
      <c r="WWY134" s="141"/>
      <c r="WWZ134" s="141"/>
      <c r="WXA134" s="141"/>
      <c r="WXB134" s="141"/>
      <c r="WXC134" s="141"/>
      <c r="WXD134" s="141"/>
      <c r="WXE134" s="141"/>
      <c r="WXF134" s="141"/>
      <c r="WXG134" s="141"/>
      <c r="WXH134" s="141"/>
      <c r="WXI134" s="141"/>
      <c r="WXJ134" s="141"/>
      <c r="WXK134" s="141"/>
      <c r="WXL134" s="141"/>
      <c r="WXM134" s="141"/>
      <c r="WXN134" s="141"/>
      <c r="WXO134" s="141"/>
      <c r="WXP134" s="141"/>
      <c r="WXQ134" s="141"/>
      <c r="WXR134" s="141"/>
      <c r="WXS134" s="141"/>
      <c r="WXT134" s="141"/>
      <c r="WXU134" s="141"/>
      <c r="WXV134" s="141"/>
      <c r="WXW134" s="141"/>
      <c r="WXX134" s="141"/>
      <c r="WXY134" s="141"/>
      <c r="WXZ134" s="141"/>
      <c r="WYA134" s="141"/>
      <c r="WYB134" s="141"/>
      <c r="WYC134" s="141"/>
      <c r="WYD134" s="141"/>
      <c r="WYE134" s="141"/>
      <c r="WYF134" s="141"/>
      <c r="WYG134" s="141"/>
      <c r="WYH134" s="141"/>
      <c r="WYI134" s="141"/>
      <c r="WYJ134" s="141"/>
      <c r="WYK134" s="141"/>
      <c r="WYL134" s="141"/>
      <c r="WYM134" s="141"/>
      <c r="WYN134" s="141"/>
      <c r="WYO134" s="141"/>
      <c r="WYP134" s="141"/>
      <c r="WYQ134" s="141"/>
      <c r="WYR134" s="141"/>
      <c r="WYS134" s="141"/>
      <c r="WYT134" s="141"/>
      <c r="WYU134" s="141"/>
      <c r="WYV134" s="141"/>
      <c r="WYW134" s="141"/>
      <c r="WYX134" s="141"/>
      <c r="WYY134" s="141"/>
      <c r="WYZ134" s="141"/>
      <c r="WZA134" s="141"/>
      <c r="WZB134" s="141"/>
      <c r="WZC134" s="141"/>
      <c r="WZD134" s="141"/>
      <c r="WZE134" s="141"/>
      <c r="WZF134" s="141"/>
      <c r="WZG134" s="141"/>
      <c r="WZH134" s="141"/>
      <c r="WZI134" s="141"/>
      <c r="WZJ134" s="141"/>
      <c r="WZK134" s="141"/>
      <c r="WZL134" s="141"/>
      <c r="WZM134" s="141"/>
      <c r="WZN134" s="141"/>
      <c r="WZO134" s="141"/>
      <c r="WZP134" s="141"/>
      <c r="WZQ134" s="141"/>
      <c r="WZR134" s="141"/>
      <c r="WZS134" s="141"/>
      <c r="WZT134" s="141"/>
      <c r="WZU134" s="141"/>
      <c r="WZV134" s="141"/>
      <c r="WZW134" s="141"/>
      <c r="WZX134" s="141"/>
      <c r="WZY134" s="141"/>
      <c r="WZZ134" s="141"/>
      <c r="XAA134" s="141"/>
      <c r="XAB134" s="141"/>
      <c r="XAC134" s="141"/>
      <c r="XAD134" s="141"/>
      <c r="XAE134" s="141"/>
      <c r="XAF134" s="141"/>
      <c r="XAG134" s="141"/>
      <c r="XAH134" s="141"/>
      <c r="XAI134" s="141"/>
      <c r="XAJ134" s="141"/>
      <c r="XAK134" s="141"/>
      <c r="XAL134" s="141"/>
      <c r="XAM134" s="141"/>
      <c r="XAN134" s="141"/>
      <c r="XAO134" s="141"/>
      <c r="XAP134" s="141"/>
      <c r="XAQ134" s="141"/>
      <c r="XAR134" s="141"/>
      <c r="XAS134" s="141"/>
      <c r="XAT134" s="141"/>
      <c r="XAU134" s="141"/>
      <c r="XAV134" s="141"/>
      <c r="XAW134" s="141"/>
      <c r="XAX134" s="141"/>
      <c r="XAY134" s="141"/>
      <c r="XAZ134" s="141"/>
      <c r="XBA134" s="141"/>
      <c r="XBB134" s="141"/>
      <c r="XBC134" s="141"/>
      <c r="XBD134" s="141"/>
      <c r="XBE134" s="141"/>
      <c r="XBF134" s="141"/>
      <c r="XBG134" s="141"/>
      <c r="XBH134" s="141"/>
      <c r="XBI134" s="141"/>
      <c r="XBJ134" s="141"/>
      <c r="XBK134" s="141"/>
      <c r="XBL134" s="141"/>
      <c r="XBM134" s="141"/>
      <c r="XBN134" s="141"/>
      <c r="XBO134" s="141"/>
      <c r="XBP134" s="141"/>
      <c r="XBQ134" s="141"/>
      <c r="XBR134" s="141"/>
      <c r="XBS134" s="141"/>
      <c r="XBT134" s="141"/>
      <c r="XBU134" s="141"/>
      <c r="XBV134" s="141"/>
      <c r="XBW134" s="141"/>
      <c r="XBX134" s="141"/>
      <c r="XBY134" s="141"/>
      <c r="XBZ134" s="141"/>
      <c r="XCA134" s="141"/>
      <c r="XCB134" s="141"/>
      <c r="XCC134" s="141"/>
      <c r="XCD134" s="141"/>
      <c r="XCE134" s="141"/>
      <c r="XCF134" s="141"/>
      <c r="XCG134" s="141"/>
      <c r="XCH134" s="141"/>
      <c r="XCI134" s="141"/>
      <c r="XCJ134" s="141"/>
      <c r="XCK134" s="141"/>
      <c r="XCL134" s="141"/>
      <c r="XCM134" s="141"/>
      <c r="XCN134" s="141"/>
      <c r="XCO134" s="141"/>
      <c r="XCP134" s="141"/>
      <c r="XCQ134" s="141"/>
      <c r="XCR134" s="141"/>
      <c r="XCS134" s="141"/>
      <c r="XCT134" s="141"/>
      <c r="XCU134" s="141"/>
      <c r="XCV134" s="141"/>
      <c r="XCW134" s="141"/>
      <c r="XCX134" s="141"/>
      <c r="XCY134" s="141"/>
      <c r="XCZ134" s="141"/>
      <c r="XDA134" s="141"/>
      <c r="XDB134" s="141"/>
      <c r="XDC134" s="141"/>
      <c r="XDD134" s="141"/>
      <c r="XDE134" s="141"/>
      <c r="XDF134" s="141"/>
      <c r="XDG134" s="141"/>
      <c r="XDH134" s="141"/>
      <c r="XDI134" s="141"/>
      <c r="XDJ134" s="141"/>
      <c r="XDK134" s="141"/>
      <c r="XDL134" s="141"/>
      <c r="XDM134" s="141"/>
      <c r="XDN134" s="141"/>
      <c r="XDO134" s="141"/>
      <c r="XDP134" s="141"/>
      <c r="XDQ134" s="141"/>
      <c r="XDR134" s="141"/>
      <c r="XDS134" s="141"/>
      <c r="XDT134" s="141"/>
      <c r="XDU134" s="141"/>
      <c r="XDV134" s="141"/>
      <c r="XDW134" s="141"/>
      <c r="XDX134" s="141"/>
      <c r="XDY134" s="141"/>
      <c r="XDZ134" s="141"/>
      <c r="XEA134" s="141"/>
      <c r="XEB134" s="141"/>
      <c r="XEC134" s="141"/>
      <c r="XED134" s="141"/>
    </row>
    <row r="135" spans="1:16358" s="154" customFormat="1" ht="14.25" customHeight="1">
      <c r="A135" s="141" t="s">
        <v>307</v>
      </c>
      <c r="B135" s="141" t="s">
        <v>307</v>
      </c>
      <c r="C135" s="200">
        <v>3183202</v>
      </c>
      <c r="D135" s="200">
        <v>3612993</v>
      </c>
      <c r="E135" s="200">
        <v>3144817</v>
      </c>
      <c r="F135" s="200">
        <v>2681590</v>
      </c>
      <c r="G135" s="200">
        <v>2806390</v>
      </c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0"/>
      <c r="BC135" s="150"/>
      <c r="BD135" s="150"/>
      <c r="BE135" s="150"/>
      <c r="BF135" s="150"/>
      <c r="BG135" s="150"/>
      <c r="BH135" s="150"/>
      <c r="BI135" s="150"/>
      <c r="BJ135" s="150"/>
      <c r="BK135" s="150"/>
      <c r="BL135" s="150"/>
      <c r="BM135" s="150"/>
      <c r="BN135" s="150"/>
      <c r="BO135" s="150"/>
      <c r="BP135" s="150"/>
      <c r="BQ135" s="150"/>
      <c r="BR135" s="150"/>
      <c r="BS135" s="150"/>
      <c r="BT135" s="150"/>
      <c r="BU135" s="150"/>
      <c r="BV135" s="150"/>
      <c r="BW135" s="150"/>
      <c r="BX135" s="150"/>
      <c r="BY135" s="150"/>
      <c r="BZ135" s="150"/>
      <c r="CA135" s="150"/>
      <c r="CB135" s="150"/>
      <c r="CC135" s="150"/>
      <c r="CD135" s="150"/>
      <c r="CE135" s="150"/>
      <c r="CF135" s="150"/>
      <c r="CG135" s="150"/>
      <c r="CH135" s="150"/>
      <c r="CI135" s="150"/>
      <c r="CJ135" s="150"/>
      <c r="CK135" s="150"/>
      <c r="CL135" s="150"/>
      <c r="CM135" s="150"/>
      <c r="CN135" s="150"/>
      <c r="CO135" s="150"/>
      <c r="CP135" s="150"/>
      <c r="CQ135" s="150"/>
      <c r="CR135" s="150"/>
      <c r="CS135" s="150"/>
      <c r="CT135" s="150"/>
      <c r="CU135" s="150"/>
      <c r="CV135" s="150"/>
      <c r="CW135" s="150"/>
      <c r="CX135" s="150"/>
      <c r="CY135" s="150"/>
      <c r="CZ135" s="150"/>
      <c r="DA135" s="150"/>
      <c r="DB135" s="150"/>
      <c r="DC135" s="150"/>
      <c r="DD135" s="150"/>
      <c r="DE135" s="150"/>
      <c r="DF135" s="150"/>
      <c r="DG135" s="150"/>
      <c r="DH135" s="150"/>
      <c r="DI135" s="150"/>
      <c r="DJ135" s="150"/>
      <c r="DK135" s="150"/>
      <c r="DL135" s="150"/>
      <c r="DM135" s="150"/>
      <c r="DN135" s="150"/>
      <c r="DO135" s="150"/>
      <c r="DP135" s="150"/>
      <c r="DQ135" s="150"/>
      <c r="DR135" s="150"/>
      <c r="DS135" s="150"/>
      <c r="DT135" s="150"/>
      <c r="DU135" s="150"/>
      <c r="DV135" s="150"/>
      <c r="DW135" s="150"/>
      <c r="DX135" s="150"/>
      <c r="DY135" s="150"/>
      <c r="DZ135" s="150"/>
      <c r="EA135" s="150"/>
      <c r="EB135" s="150"/>
      <c r="EC135" s="150"/>
      <c r="ED135" s="150"/>
      <c r="EE135" s="150"/>
      <c r="EF135" s="150"/>
      <c r="EG135" s="150"/>
      <c r="EH135" s="150"/>
      <c r="EI135" s="150"/>
      <c r="EJ135" s="150"/>
      <c r="EK135" s="150"/>
      <c r="EL135" s="150"/>
      <c r="EM135" s="150"/>
      <c r="EN135" s="150"/>
      <c r="EO135" s="150"/>
      <c r="EP135" s="150"/>
      <c r="EQ135" s="150"/>
      <c r="ER135" s="150"/>
      <c r="ES135" s="150"/>
      <c r="ET135" s="150"/>
      <c r="EU135" s="150"/>
      <c r="EV135" s="150"/>
      <c r="EW135" s="150"/>
      <c r="EX135" s="150"/>
      <c r="EY135" s="150"/>
      <c r="EZ135" s="150"/>
      <c r="FA135" s="150"/>
      <c r="FB135" s="150"/>
      <c r="FC135" s="150"/>
      <c r="FD135" s="150"/>
      <c r="FE135" s="150"/>
      <c r="FF135" s="150"/>
      <c r="FG135" s="150"/>
      <c r="FH135" s="150"/>
      <c r="FI135" s="150"/>
      <c r="FJ135" s="150"/>
      <c r="FK135" s="150"/>
      <c r="FL135" s="150"/>
      <c r="FM135" s="150"/>
      <c r="FN135" s="150"/>
      <c r="FO135" s="150"/>
      <c r="FP135" s="150"/>
      <c r="FQ135" s="150"/>
      <c r="FR135" s="150"/>
      <c r="FS135" s="150"/>
      <c r="FT135" s="150"/>
      <c r="FU135" s="150"/>
      <c r="FV135" s="150"/>
      <c r="FW135" s="150"/>
      <c r="FX135" s="150"/>
      <c r="FY135" s="150"/>
      <c r="FZ135" s="150"/>
      <c r="GA135" s="150"/>
      <c r="GB135" s="150"/>
      <c r="GC135" s="150"/>
      <c r="GD135" s="150"/>
      <c r="GE135" s="150"/>
      <c r="GF135" s="150"/>
      <c r="GG135" s="150"/>
      <c r="GH135" s="150"/>
      <c r="GI135" s="150"/>
      <c r="GJ135" s="150"/>
      <c r="GK135" s="150"/>
      <c r="GL135" s="150"/>
      <c r="GM135" s="150"/>
      <c r="GN135" s="150"/>
      <c r="GO135" s="150"/>
      <c r="GP135" s="150"/>
      <c r="GQ135" s="150"/>
      <c r="GR135" s="150"/>
      <c r="GS135" s="150"/>
      <c r="GT135" s="150"/>
      <c r="GU135" s="150"/>
      <c r="GV135" s="150"/>
      <c r="GW135" s="150"/>
      <c r="GX135" s="150"/>
      <c r="GY135" s="150"/>
      <c r="GZ135" s="150"/>
      <c r="HA135" s="150"/>
      <c r="HB135" s="150"/>
      <c r="HC135" s="150"/>
      <c r="HD135" s="150"/>
      <c r="HE135" s="150"/>
      <c r="HF135" s="150"/>
      <c r="HG135" s="150"/>
      <c r="HH135" s="150"/>
      <c r="HI135" s="150"/>
      <c r="HJ135" s="150"/>
      <c r="HK135" s="150"/>
      <c r="HL135" s="150"/>
      <c r="HM135" s="150"/>
      <c r="HN135" s="150"/>
      <c r="HO135" s="150"/>
      <c r="HP135" s="150"/>
      <c r="HQ135" s="150"/>
      <c r="HR135" s="150"/>
      <c r="HS135" s="150"/>
      <c r="HT135" s="150"/>
      <c r="HU135" s="150"/>
      <c r="HV135" s="150"/>
      <c r="HW135" s="150"/>
      <c r="HX135" s="150"/>
      <c r="HY135" s="150"/>
      <c r="HZ135" s="150"/>
      <c r="IA135" s="150"/>
      <c r="IB135" s="150"/>
      <c r="IC135" s="150"/>
      <c r="ID135" s="150"/>
      <c r="IE135" s="150"/>
      <c r="IF135" s="150"/>
      <c r="IG135" s="150"/>
      <c r="IH135" s="150"/>
      <c r="II135" s="150"/>
      <c r="IJ135" s="150"/>
      <c r="IK135" s="150"/>
      <c r="IL135" s="150"/>
      <c r="IM135" s="150"/>
      <c r="IN135" s="150"/>
      <c r="IO135" s="150"/>
      <c r="IP135" s="150"/>
      <c r="IQ135" s="150"/>
      <c r="IR135" s="150"/>
      <c r="IS135" s="150"/>
      <c r="IT135" s="150"/>
      <c r="IU135" s="150"/>
      <c r="IV135" s="150"/>
      <c r="IW135" s="150"/>
      <c r="IX135" s="150"/>
      <c r="IY135" s="150"/>
      <c r="IZ135" s="150"/>
      <c r="JA135" s="150"/>
      <c r="JB135" s="150"/>
      <c r="JC135" s="150"/>
      <c r="JD135" s="150"/>
      <c r="JE135" s="150"/>
      <c r="JF135" s="150"/>
      <c r="JG135" s="150"/>
      <c r="JH135" s="150"/>
      <c r="JI135" s="150"/>
      <c r="JJ135" s="150"/>
      <c r="JK135" s="150"/>
      <c r="JL135" s="150"/>
      <c r="JM135" s="150"/>
      <c r="JN135" s="150"/>
      <c r="JO135" s="150"/>
      <c r="JP135" s="150"/>
      <c r="JQ135" s="150"/>
      <c r="JR135" s="150"/>
      <c r="JS135" s="150"/>
      <c r="JT135" s="150"/>
      <c r="JU135" s="150"/>
      <c r="JV135" s="150"/>
      <c r="JW135" s="150"/>
      <c r="JX135" s="150"/>
      <c r="JY135" s="150"/>
      <c r="JZ135" s="150"/>
      <c r="KA135" s="150"/>
      <c r="KB135" s="150"/>
      <c r="KC135" s="150"/>
      <c r="KD135" s="150"/>
      <c r="KE135" s="150"/>
      <c r="KF135" s="150"/>
      <c r="KG135" s="150"/>
      <c r="KH135" s="150"/>
      <c r="KI135" s="150"/>
      <c r="KJ135" s="150"/>
      <c r="KK135" s="150"/>
      <c r="KL135" s="150"/>
      <c r="KM135" s="150"/>
      <c r="KN135" s="150"/>
      <c r="KO135" s="150"/>
      <c r="KP135" s="150"/>
      <c r="KQ135" s="150"/>
      <c r="KR135" s="150"/>
      <c r="KS135" s="150"/>
      <c r="KT135" s="150"/>
      <c r="KU135" s="150"/>
      <c r="KV135" s="150"/>
      <c r="KW135" s="150"/>
      <c r="KX135" s="150"/>
      <c r="KY135" s="150"/>
      <c r="KZ135" s="150"/>
      <c r="LA135" s="150"/>
      <c r="LB135" s="150"/>
      <c r="LC135" s="150"/>
      <c r="LD135" s="150"/>
      <c r="LE135" s="150"/>
      <c r="LF135" s="150"/>
      <c r="LG135" s="150"/>
      <c r="LH135" s="150"/>
      <c r="LI135" s="150"/>
      <c r="LJ135" s="150"/>
      <c r="LK135" s="150"/>
      <c r="LL135" s="150"/>
      <c r="LM135" s="150"/>
      <c r="LN135" s="150"/>
      <c r="LO135" s="150"/>
      <c r="LP135" s="150"/>
      <c r="LQ135" s="150"/>
      <c r="LR135" s="150"/>
      <c r="LS135" s="150"/>
      <c r="LT135" s="150"/>
      <c r="LU135" s="150"/>
      <c r="LV135" s="150"/>
      <c r="LW135" s="150"/>
      <c r="LX135" s="150"/>
      <c r="LY135" s="150"/>
      <c r="LZ135" s="150"/>
      <c r="MA135" s="150"/>
      <c r="MB135" s="150"/>
      <c r="MC135" s="150"/>
      <c r="MD135" s="150"/>
      <c r="ME135" s="150"/>
      <c r="MF135" s="150"/>
      <c r="MG135" s="150"/>
      <c r="MH135" s="150"/>
      <c r="MI135" s="150"/>
      <c r="MJ135" s="150"/>
      <c r="MK135" s="150"/>
      <c r="ML135" s="150"/>
      <c r="MM135" s="150"/>
      <c r="MN135" s="150"/>
      <c r="MO135" s="150"/>
      <c r="MP135" s="150"/>
      <c r="MQ135" s="150"/>
      <c r="MR135" s="150"/>
      <c r="MS135" s="150"/>
      <c r="MT135" s="150"/>
      <c r="MU135" s="150"/>
      <c r="MV135" s="150"/>
      <c r="MW135" s="150"/>
      <c r="MX135" s="150"/>
      <c r="MY135" s="150"/>
      <c r="MZ135" s="150"/>
      <c r="NA135" s="150"/>
      <c r="NB135" s="150"/>
      <c r="NC135" s="150"/>
      <c r="ND135" s="150"/>
      <c r="NE135" s="150"/>
      <c r="NF135" s="150"/>
      <c r="NG135" s="150"/>
      <c r="NH135" s="150"/>
      <c r="NI135" s="150"/>
      <c r="NJ135" s="150"/>
      <c r="NK135" s="150"/>
      <c r="NL135" s="150"/>
      <c r="NM135" s="150"/>
      <c r="NN135" s="150"/>
      <c r="NO135" s="150"/>
      <c r="NP135" s="150"/>
      <c r="NQ135" s="150"/>
      <c r="NR135" s="150"/>
      <c r="NS135" s="150"/>
      <c r="NT135" s="150"/>
      <c r="NU135" s="150"/>
      <c r="NV135" s="150"/>
      <c r="NW135" s="150"/>
      <c r="NX135" s="150"/>
      <c r="NY135" s="150"/>
      <c r="NZ135" s="150"/>
      <c r="OA135" s="150"/>
      <c r="OB135" s="150"/>
      <c r="OC135" s="150"/>
      <c r="OD135" s="150"/>
      <c r="OE135" s="150"/>
      <c r="OF135" s="150"/>
      <c r="OG135" s="150"/>
      <c r="OH135" s="150"/>
      <c r="OI135" s="150"/>
      <c r="OJ135" s="150"/>
      <c r="OK135" s="150"/>
      <c r="OL135" s="150"/>
      <c r="OM135" s="150"/>
      <c r="ON135" s="150"/>
      <c r="OO135" s="150"/>
      <c r="OP135" s="150"/>
      <c r="OQ135" s="150"/>
      <c r="OR135" s="150"/>
      <c r="OS135" s="150"/>
      <c r="OT135" s="150"/>
      <c r="OU135" s="150"/>
      <c r="OV135" s="150"/>
      <c r="OW135" s="150"/>
      <c r="OX135" s="150"/>
      <c r="OY135" s="150"/>
      <c r="OZ135" s="150"/>
      <c r="PA135" s="150"/>
      <c r="PB135" s="150"/>
      <c r="PC135" s="150"/>
      <c r="PD135" s="150"/>
      <c r="PE135" s="150"/>
      <c r="PF135" s="150"/>
      <c r="PG135" s="150"/>
      <c r="PH135" s="150"/>
      <c r="PI135" s="150"/>
      <c r="PJ135" s="150"/>
      <c r="PK135" s="150"/>
      <c r="PL135" s="150"/>
      <c r="PM135" s="150"/>
      <c r="PN135" s="150"/>
      <c r="PO135" s="150"/>
      <c r="PP135" s="150"/>
      <c r="PQ135" s="150"/>
      <c r="PR135" s="150"/>
      <c r="PS135" s="150"/>
      <c r="PT135" s="150"/>
      <c r="PU135" s="150"/>
      <c r="PV135" s="150"/>
      <c r="PW135" s="150"/>
      <c r="PX135" s="150"/>
      <c r="PY135" s="150"/>
      <c r="PZ135" s="150"/>
      <c r="QA135" s="150"/>
      <c r="QB135" s="150"/>
      <c r="QC135" s="150"/>
      <c r="QD135" s="150"/>
      <c r="QE135" s="150"/>
      <c r="QF135" s="150"/>
      <c r="QG135" s="150"/>
      <c r="QH135" s="150"/>
      <c r="QI135" s="150"/>
      <c r="QJ135" s="150"/>
      <c r="QK135" s="150"/>
      <c r="QL135" s="150"/>
      <c r="QM135" s="150"/>
      <c r="QN135" s="150"/>
      <c r="QO135" s="150"/>
      <c r="QP135" s="150"/>
      <c r="QQ135" s="150"/>
      <c r="QR135" s="150"/>
      <c r="QS135" s="150"/>
      <c r="QT135" s="150"/>
      <c r="QU135" s="150"/>
      <c r="QV135" s="150"/>
      <c r="QW135" s="150"/>
      <c r="QX135" s="150"/>
      <c r="QY135" s="150"/>
      <c r="QZ135" s="150"/>
      <c r="RA135" s="150"/>
      <c r="RB135" s="150"/>
      <c r="RC135" s="150"/>
      <c r="RD135" s="150"/>
      <c r="RE135" s="150"/>
      <c r="RF135" s="150"/>
      <c r="RG135" s="150"/>
      <c r="RH135" s="150"/>
      <c r="RI135" s="150"/>
      <c r="RJ135" s="150"/>
      <c r="RK135" s="150"/>
      <c r="RL135" s="150"/>
      <c r="RM135" s="150"/>
      <c r="RN135" s="150"/>
      <c r="RO135" s="150"/>
      <c r="RP135" s="150"/>
      <c r="RQ135" s="150"/>
      <c r="RR135" s="150"/>
      <c r="RS135" s="150"/>
      <c r="RT135" s="150"/>
      <c r="RU135" s="150"/>
      <c r="RV135" s="150"/>
      <c r="RW135" s="150"/>
      <c r="RX135" s="150"/>
      <c r="RY135" s="150"/>
      <c r="RZ135" s="150"/>
      <c r="SA135" s="150"/>
      <c r="SB135" s="150"/>
      <c r="SC135" s="150"/>
      <c r="SD135" s="150"/>
      <c r="SE135" s="150"/>
      <c r="SF135" s="150"/>
      <c r="SG135" s="150"/>
      <c r="SH135" s="150"/>
      <c r="SI135" s="150"/>
      <c r="SJ135" s="150"/>
      <c r="SK135" s="150"/>
      <c r="SL135" s="150"/>
      <c r="SM135" s="150"/>
      <c r="SN135" s="150"/>
      <c r="SO135" s="150"/>
      <c r="SP135" s="150"/>
      <c r="SQ135" s="150"/>
      <c r="SR135" s="150"/>
      <c r="SS135" s="150"/>
      <c r="ST135" s="150"/>
      <c r="SU135" s="150"/>
      <c r="SV135" s="150"/>
      <c r="SW135" s="150"/>
      <c r="SX135" s="150"/>
      <c r="SY135" s="150"/>
      <c r="SZ135" s="150"/>
      <c r="TA135" s="150"/>
      <c r="TB135" s="150"/>
      <c r="TC135" s="150"/>
      <c r="TD135" s="150"/>
      <c r="TE135" s="150"/>
      <c r="TF135" s="150"/>
      <c r="TG135" s="150"/>
      <c r="TH135" s="150"/>
      <c r="TI135" s="150"/>
      <c r="TJ135" s="150"/>
      <c r="TK135" s="150"/>
      <c r="TL135" s="150"/>
      <c r="TM135" s="150"/>
      <c r="TN135" s="150"/>
      <c r="TO135" s="150"/>
      <c r="TP135" s="150"/>
      <c r="TQ135" s="150"/>
      <c r="TR135" s="150"/>
      <c r="TS135" s="150"/>
      <c r="TT135" s="150"/>
      <c r="TU135" s="150"/>
      <c r="TV135" s="150"/>
      <c r="TW135" s="150"/>
      <c r="TX135" s="150"/>
      <c r="TY135" s="150"/>
      <c r="TZ135" s="150"/>
      <c r="UA135" s="150"/>
      <c r="UB135" s="150"/>
      <c r="UC135" s="150"/>
      <c r="UD135" s="150"/>
      <c r="UE135" s="150"/>
      <c r="UF135" s="150"/>
      <c r="UG135" s="150"/>
      <c r="UH135" s="150"/>
      <c r="UI135" s="150"/>
      <c r="UJ135" s="150"/>
      <c r="UK135" s="150"/>
      <c r="UL135" s="150"/>
      <c r="UM135" s="150"/>
      <c r="UN135" s="150"/>
      <c r="UO135" s="150"/>
      <c r="UP135" s="150"/>
      <c r="UQ135" s="150"/>
      <c r="UR135" s="150"/>
      <c r="US135" s="150"/>
      <c r="UT135" s="150"/>
      <c r="UU135" s="150"/>
      <c r="UV135" s="150"/>
      <c r="UW135" s="150"/>
      <c r="UX135" s="150"/>
      <c r="UY135" s="150"/>
      <c r="UZ135" s="150"/>
      <c r="VA135" s="150"/>
      <c r="VB135" s="150"/>
      <c r="VC135" s="150"/>
      <c r="VD135" s="150"/>
      <c r="VE135" s="150"/>
      <c r="VF135" s="150"/>
      <c r="VG135" s="150"/>
      <c r="VH135" s="150"/>
      <c r="VI135" s="150"/>
      <c r="VJ135" s="150"/>
      <c r="VK135" s="150"/>
      <c r="VL135" s="150"/>
      <c r="VM135" s="150"/>
      <c r="VN135" s="150"/>
      <c r="VO135" s="150"/>
      <c r="VP135" s="150"/>
      <c r="VQ135" s="150"/>
      <c r="VR135" s="150"/>
      <c r="VS135" s="150"/>
      <c r="VT135" s="150"/>
      <c r="VU135" s="150"/>
      <c r="VV135" s="150"/>
      <c r="VW135" s="150"/>
      <c r="VX135" s="150"/>
      <c r="VY135" s="150"/>
      <c r="VZ135" s="150"/>
      <c r="WA135" s="150"/>
      <c r="WB135" s="150"/>
      <c r="WC135" s="150"/>
      <c r="WD135" s="150"/>
      <c r="WE135" s="150"/>
      <c r="WF135" s="150"/>
      <c r="WG135" s="150"/>
      <c r="WH135" s="150"/>
      <c r="WI135" s="150"/>
      <c r="WJ135" s="150"/>
      <c r="WK135" s="150"/>
      <c r="WL135" s="150"/>
      <c r="WM135" s="150"/>
      <c r="WN135" s="150"/>
      <c r="WO135" s="150"/>
      <c r="WP135" s="150"/>
      <c r="WQ135" s="150"/>
      <c r="WR135" s="150"/>
      <c r="WS135" s="150"/>
      <c r="WT135" s="150"/>
      <c r="WU135" s="150"/>
      <c r="WV135" s="150"/>
      <c r="WW135" s="150"/>
      <c r="WX135" s="150"/>
      <c r="WY135" s="150"/>
      <c r="WZ135" s="150"/>
      <c r="XA135" s="150"/>
      <c r="XB135" s="150"/>
      <c r="XC135" s="150"/>
      <c r="XD135" s="150"/>
      <c r="XE135" s="150"/>
      <c r="XF135" s="150"/>
      <c r="XG135" s="150"/>
      <c r="XH135" s="150"/>
      <c r="XI135" s="150"/>
      <c r="XJ135" s="150"/>
      <c r="XK135" s="150"/>
      <c r="XL135" s="150"/>
      <c r="XM135" s="150"/>
      <c r="XN135" s="150"/>
      <c r="XO135" s="150"/>
      <c r="XP135" s="150"/>
      <c r="XQ135" s="150"/>
      <c r="XR135" s="150"/>
      <c r="XS135" s="150"/>
      <c r="XT135" s="150"/>
      <c r="XU135" s="150"/>
      <c r="XV135" s="150"/>
      <c r="XW135" s="150"/>
      <c r="XX135" s="150"/>
      <c r="XY135" s="150"/>
      <c r="XZ135" s="150"/>
      <c r="YA135" s="150"/>
      <c r="YB135" s="150"/>
      <c r="YC135" s="150"/>
      <c r="YD135" s="150"/>
      <c r="YE135" s="150"/>
      <c r="YF135" s="150"/>
      <c r="YG135" s="150"/>
      <c r="YH135" s="150"/>
      <c r="YI135" s="150"/>
      <c r="YJ135" s="150"/>
      <c r="YK135" s="150"/>
      <c r="YL135" s="150"/>
      <c r="YM135" s="150"/>
      <c r="YN135" s="150"/>
      <c r="YO135" s="150"/>
      <c r="YP135" s="150"/>
      <c r="YQ135" s="150"/>
      <c r="YR135" s="150"/>
      <c r="YS135" s="150"/>
      <c r="YT135" s="150"/>
      <c r="YU135" s="150"/>
      <c r="YV135" s="150"/>
      <c r="YW135" s="150"/>
      <c r="YX135" s="150"/>
      <c r="YY135" s="150"/>
      <c r="YZ135" s="150"/>
      <c r="ZA135" s="150"/>
      <c r="ZB135" s="150"/>
      <c r="ZC135" s="150"/>
      <c r="ZD135" s="150"/>
      <c r="ZE135" s="150"/>
      <c r="ZF135" s="150"/>
      <c r="ZG135" s="150"/>
      <c r="ZH135" s="150"/>
      <c r="ZI135" s="150"/>
      <c r="ZJ135" s="150"/>
      <c r="ZK135" s="150"/>
      <c r="ZL135" s="150"/>
      <c r="ZM135" s="150"/>
      <c r="ZN135" s="150"/>
      <c r="ZO135" s="150"/>
      <c r="ZP135" s="150"/>
      <c r="ZQ135" s="150"/>
      <c r="ZR135" s="150"/>
      <c r="ZS135" s="150"/>
      <c r="ZT135" s="150"/>
      <c r="ZU135" s="150"/>
      <c r="ZV135" s="150"/>
      <c r="ZW135" s="150"/>
      <c r="ZX135" s="150"/>
      <c r="ZY135" s="150"/>
      <c r="ZZ135" s="150"/>
      <c r="AAA135" s="150"/>
      <c r="AAB135" s="150"/>
      <c r="AAC135" s="150"/>
      <c r="AAD135" s="150"/>
      <c r="AAE135" s="150"/>
      <c r="AAF135" s="150"/>
      <c r="AAG135" s="150"/>
      <c r="AAH135" s="150"/>
      <c r="AAI135" s="150"/>
      <c r="AAJ135" s="150"/>
      <c r="AAK135" s="150"/>
      <c r="AAL135" s="150"/>
      <c r="AAM135" s="150"/>
      <c r="AAN135" s="150"/>
      <c r="AAO135" s="150"/>
      <c r="AAP135" s="150"/>
      <c r="AAQ135" s="150"/>
      <c r="AAR135" s="150"/>
      <c r="AAS135" s="150"/>
      <c r="AAT135" s="150"/>
      <c r="AAU135" s="150"/>
      <c r="AAV135" s="150"/>
      <c r="AAW135" s="150"/>
      <c r="AAX135" s="150"/>
      <c r="AAY135" s="150"/>
      <c r="AAZ135" s="150"/>
      <c r="ABA135" s="150"/>
      <c r="ABB135" s="150"/>
      <c r="ABC135" s="150"/>
      <c r="ABD135" s="150"/>
      <c r="ABE135" s="150"/>
      <c r="ABF135" s="150"/>
      <c r="ABG135" s="150"/>
      <c r="ABH135" s="150"/>
      <c r="ABI135" s="150"/>
      <c r="ABJ135" s="150"/>
      <c r="ABK135" s="150"/>
      <c r="ABL135" s="150"/>
      <c r="ABM135" s="150"/>
      <c r="ABN135" s="150"/>
      <c r="ABO135" s="150"/>
      <c r="ABP135" s="150"/>
      <c r="ABQ135" s="150"/>
      <c r="ABR135" s="150"/>
      <c r="ABS135" s="150"/>
      <c r="ABT135" s="150"/>
      <c r="ABU135" s="150"/>
      <c r="ABV135" s="150"/>
      <c r="ABW135" s="150"/>
      <c r="ABX135" s="150"/>
      <c r="ABY135" s="150"/>
      <c r="ABZ135" s="150"/>
      <c r="ACA135" s="150"/>
      <c r="ACB135" s="150"/>
      <c r="ACC135" s="150"/>
      <c r="ACD135" s="150"/>
      <c r="ACE135" s="150"/>
      <c r="ACF135" s="150"/>
      <c r="ACG135" s="150"/>
      <c r="ACH135" s="150"/>
      <c r="ACI135" s="150"/>
      <c r="ACJ135" s="150"/>
      <c r="ACK135" s="150"/>
      <c r="ACL135" s="150"/>
      <c r="ACM135" s="150"/>
      <c r="ACN135" s="150"/>
      <c r="ACO135" s="150"/>
      <c r="ACP135" s="150"/>
      <c r="ACQ135" s="150"/>
      <c r="ACR135" s="150"/>
      <c r="ACS135" s="150"/>
      <c r="ACT135" s="150"/>
      <c r="ACU135" s="150"/>
      <c r="ACV135" s="150"/>
      <c r="ACW135" s="150"/>
      <c r="ACX135" s="150"/>
      <c r="ACY135" s="150"/>
      <c r="ACZ135" s="150"/>
      <c r="ADA135" s="150"/>
      <c r="ADB135" s="150"/>
      <c r="ADC135" s="150"/>
      <c r="ADD135" s="150"/>
      <c r="ADE135" s="150"/>
      <c r="ADF135" s="150"/>
      <c r="ADG135" s="150"/>
      <c r="ADH135" s="150"/>
      <c r="ADI135" s="150"/>
      <c r="ADJ135" s="150"/>
      <c r="ADK135" s="150"/>
      <c r="ADL135" s="150"/>
      <c r="ADM135" s="150"/>
      <c r="ADN135" s="150"/>
      <c r="ADO135" s="150"/>
      <c r="ADP135" s="150"/>
      <c r="ADQ135" s="150"/>
      <c r="ADR135" s="150"/>
      <c r="ADS135" s="150"/>
      <c r="ADT135" s="150"/>
      <c r="ADU135" s="150"/>
      <c r="ADV135" s="150"/>
      <c r="ADW135" s="150"/>
      <c r="ADX135" s="150"/>
      <c r="ADY135" s="150"/>
      <c r="ADZ135" s="150"/>
      <c r="AEA135" s="150"/>
      <c r="AEB135" s="150"/>
      <c r="AEC135" s="150"/>
      <c r="AED135" s="150"/>
      <c r="AEE135" s="150"/>
      <c r="AEF135" s="150"/>
      <c r="AEG135" s="150"/>
      <c r="AEH135" s="150"/>
      <c r="AEI135" s="150"/>
      <c r="AEJ135" s="150"/>
      <c r="AEK135" s="150"/>
      <c r="AEL135" s="150"/>
      <c r="AEM135" s="150"/>
      <c r="AEN135" s="150"/>
      <c r="AEO135" s="150"/>
      <c r="AEP135" s="150"/>
      <c r="AEQ135" s="150"/>
      <c r="AER135" s="150"/>
      <c r="AES135" s="150"/>
      <c r="AET135" s="150"/>
      <c r="AEU135" s="150"/>
      <c r="AEV135" s="150"/>
      <c r="AEW135" s="150"/>
      <c r="AEX135" s="150"/>
      <c r="AEY135" s="150"/>
      <c r="AEZ135" s="150"/>
      <c r="AFA135" s="150"/>
      <c r="AFB135" s="150"/>
      <c r="AFC135" s="150"/>
      <c r="AFD135" s="150"/>
      <c r="AFE135" s="150"/>
      <c r="AFF135" s="150"/>
      <c r="AFG135" s="150"/>
      <c r="AFH135" s="150"/>
      <c r="AFI135" s="150"/>
      <c r="AFJ135" s="150"/>
      <c r="AFK135" s="150"/>
      <c r="AFL135" s="150"/>
      <c r="AFM135" s="150"/>
      <c r="AFN135" s="150"/>
      <c r="AFO135" s="150"/>
      <c r="AFP135" s="150"/>
      <c r="AFQ135" s="150"/>
      <c r="AFR135" s="150"/>
      <c r="AFS135" s="150"/>
      <c r="AFT135" s="150"/>
      <c r="AFU135" s="150"/>
      <c r="AFV135" s="150"/>
      <c r="AFW135" s="150"/>
      <c r="AFX135" s="150"/>
      <c r="AFY135" s="150"/>
      <c r="AFZ135" s="150"/>
      <c r="AGA135" s="150"/>
      <c r="AGB135" s="150"/>
      <c r="AGC135" s="150"/>
      <c r="AGD135" s="150"/>
      <c r="AGE135" s="150"/>
      <c r="AGF135" s="150"/>
      <c r="AGG135" s="150"/>
      <c r="AGH135" s="150"/>
      <c r="AGI135" s="150"/>
      <c r="AGJ135" s="150"/>
      <c r="AGK135" s="150"/>
      <c r="AGL135" s="150"/>
      <c r="AGM135" s="150"/>
      <c r="AGN135" s="150"/>
      <c r="AGO135" s="150"/>
      <c r="AGP135" s="150"/>
      <c r="AGQ135" s="150"/>
      <c r="AGR135" s="150"/>
      <c r="AGS135" s="150"/>
      <c r="AGT135" s="150"/>
      <c r="AGU135" s="150"/>
      <c r="AGV135" s="150"/>
      <c r="AGW135" s="150"/>
      <c r="AGX135" s="150"/>
      <c r="AGY135" s="150"/>
      <c r="AGZ135" s="150"/>
      <c r="AHA135" s="150"/>
      <c r="AHB135" s="150"/>
      <c r="AHC135" s="150"/>
      <c r="AHD135" s="150"/>
      <c r="AHE135" s="150"/>
      <c r="AHF135" s="150"/>
      <c r="AHG135" s="150"/>
      <c r="AHH135" s="150"/>
      <c r="AHI135" s="150"/>
      <c r="AHJ135" s="150"/>
      <c r="AHK135" s="150"/>
      <c r="AHL135" s="150"/>
      <c r="AHM135" s="150"/>
      <c r="AHN135" s="150"/>
      <c r="AHO135" s="150"/>
      <c r="AHP135" s="150"/>
      <c r="AHQ135" s="150"/>
      <c r="AHR135" s="150"/>
      <c r="AHS135" s="150"/>
      <c r="AHT135" s="150"/>
      <c r="AHU135" s="150"/>
      <c r="AHV135" s="150"/>
      <c r="AHW135" s="150"/>
      <c r="AHX135" s="150"/>
      <c r="AHY135" s="150"/>
      <c r="AHZ135" s="150"/>
      <c r="AIA135" s="150"/>
      <c r="AIB135" s="150"/>
      <c r="AIC135" s="150"/>
      <c r="AID135" s="150"/>
      <c r="AIE135" s="150"/>
      <c r="AIF135" s="150"/>
      <c r="AIG135" s="150"/>
      <c r="AIH135" s="150"/>
      <c r="AII135" s="150"/>
      <c r="AIJ135" s="150"/>
      <c r="AIK135" s="150"/>
      <c r="AIL135" s="150"/>
      <c r="AIM135" s="150"/>
      <c r="AIN135" s="150"/>
      <c r="AIO135" s="150"/>
      <c r="AIP135" s="150"/>
      <c r="AIQ135" s="150"/>
      <c r="AIR135" s="150"/>
      <c r="AIS135" s="150"/>
      <c r="AIT135" s="150"/>
      <c r="AIU135" s="150"/>
      <c r="AIV135" s="150"/>
      <c r="AIW135" s="150"/>
      <c r="AIX135" s="150"/>
      <c r="AIY135" s="150"/>
      <c r="AIZ135" s="150"/>
      <c r="AJA135" s="150"/>
      <c r="AJB135" s="150"/>
      <c r="AJC135" s="150"/>
      <c r="AJD135" s="150"/>
      <c r="AJE135" s="150"/>
      <c r="AJF135" s="150"/>
      <c r="AJG135" s="150"/>
      <c r="AJH135" s="150"/>
      <c r="AJI135" s="150"/>
      <c r="AJJ135" s="150"/>
      <c r="AJK135" s="150"/>
      <c r="AJL135" s="150"/>
      <c r="AJM135" s="150"/>
      <c r="AJN135" s="150"/>
      <c r="AJO135" s="150"/>
      <c r="AJP135" s="150"/>
      <c r="AJQ135" s="150"/>
      <c r="AJR135" s="150"/>
      <c r="AJS135" s="150"/>
      <c r="AJT135" s="150"/>
      <c r="AJU135" s="150"/>
      <c r="AJV135" s="150"/>
      <c r="AJW135" s="150"/>
      <c r="AJX135" s="150"/>
      <c r="AJY135" s="150"/>
      <c r="AJZ135" s="150"/>
      <c r="AKA135" s="150"/>
      <c r="AKB135" s="150"/>
      <c r="AKC135" s="150"/>
      <c r="AKD135" s="150"/>
      <c r="AKE135" s="150"/>
      <c r="AKF135" s="150"/>
      <c r="AKG135" s="150"/>
      <c r="AKH135" s="150"/>
      <c r="AKI135" s="150"/>
      <c r="AKJ135" s="150"/>
      <c r="AKK135" s="150"/>
      <c r="AKL135" s="150"/>
      <c r="AKM135" s="150"/>
      <c r="AKN135" s="150"/>
      <c r="AKO135" s="150"/>
      <c r="AKP135" s="150"/>
      <c r="AKQ135" s="150"/>
      <c r="AKR135" s="150"/>
      <c r="AKS135" s="150"/>
      <c r="AKT135" s="150"/>
      <c r="AKU135" s="150"/>
      <c r="AKV135" s="150"/>
      <c r="AKW135" s="150"/>
      <c r="AKX135" s="150"/>
      <c r="AKY135" s="150"/>
      <c r="AKZ135" s="150"/>
      <c r="ALA135" s="150"/>
      <c r="ALB135" s="150"/>
      <c r="ALC135" s="150"/>
      <c r="ALD135" s="150"/>
      <c r="ALE135" s="150"/>
      <c r="ALF135" s="150"/>
      <c r="ALG135" s="150"/>
      <c r="ALH135" s="150"/>
      <c r="ALI135" s="150"/>
      <c r="ALJ135" s="150"/>
      <c r="ALK135" s="150"/>
      <c r="ALL135" s="150"/>
      <c r="ALM135" s="150"/>
      <c r="ALN135" s="150"/>
      <c r="ALO135" s="150"/>
      <c r="ALP135" s="150"/>
      <c r="ALQ135" s="150"/>
      <c r="ALR135" s="150"/>
      <c r="ALS135" s="150"/>
      <c r="ALT135" s="150"/>
      <c r="ALU135" s="150"/>
      <c r="ALV135" s="150"/>
      <c r="ALW135" s="150"/>
      <c r="ALX135" s="150"/>
      <c r="ALY135" s="150"/>
      <c r="ALZ135" s="150"/>
      <c r="AMA135" s="150"/>
      <c r="AMB135" s="150"/>
      <c r="AMC135" s="150"/>
      <c r="AMD135" s="150"/>
      <c r="AME135" s="150"/>
      <c r="AMF135" s="150"/>
      <c r="AMG135" s="150"/>
      <c r="AMH135" s="150"/>
      <c r="AMI135" s="150"/>
      <c r="AMJ135" s="150"/>
      <c r="AMK135" s="150"/>
      <c r="AML135" s="150"/>
      <c r="AMM135" s="150"/>
      <c r="AMN135" s="150"/>
      <c r="AMO135" s="150"/>
      <c r="AMP135" s="150"/>
      <c r="AMQ135" s="150"/>
      <c r="AMR135" s="150"/>
      <c r="AMS135" s="150"/>
      <c r="AMT135" s="150"/>
      <c r="AMU135" s="150"/>
      <c r="AMV135" s="150"/>
      <c r="AMW135" s="150"/>
      <c r="AMX135" s="150"/>
      <c r="AMY135" s="150"/>
      <c r="AMZ135" s="150"/>
      <c r="ANA135" s="150"/>
      <c r="ANB135" s="150"/>
      <c r="ANC135" s="150"/>
      <c r="AND135" s="150"/>
      <c r="ANE135" s="150"/>
      <c r="ANF135" s="150"/>
      <c r="ANG135" s="150"/>
      <c r="ANH135" s="150"/>
      <c r="ANI135" s="150"/>
      <c r="ANJ135" s="150"/>
      <c r="ANK135" s="150"/>
      <c r="ANL135" s="150"/>
      <c r="ANM135" s="150"/>
      <c r="ANN135" s="150"/>
      <c r="ANO135" s="150"/>
      <c r="ANP135" s="150"/>
      <c r="ANQ135" s="150"/>
      <c r="ANR135" s="150"/>
      <c r="ANS135" s="150"/>
      <c r="ANT135" s="150"/>
      <c r="ANU135" s="150"/>
      <c r="ANV135" s="150"/>
      <c r="ANW135" s="150"/>
      <c r="ANX135" s="150"/>
      <c r="ANY135" s="150"/>
      <c r="ANZ135" s="150"/>
      <c r="AOA135" s="150"/>
      <c r="AOB135" s="150"/>
      <c r="AOC135" s="150"/>
      <c r="AOD135" s="150"/>
      <c r="AOE135" s="150"/>
      <c r="AOF135" s="150"/>
      <c r="AOG135" s="150"/>
      <c r="AOH135" s="150"/>
      <c r="AOI135" s="150"/>
      <c r="AOJ135" s="150"/>
      <c r="AOK135" s="150"/>
      <c r="AOL135" s="150"/>
      <c r="AOM135" s="150"/>
      <c r="AON135" s="150"/>
      <c r="AOO135" s="150"/>
      <c r="AOP135" s="150"/>
      <c r="AOQ135" s="150"/>
      <c r="AOR135" s="150"/>
      <c r="AOS135" s="150"/>
      <c r="AOT135" s="150"/>
      <c r="AOU135" s="150"/>
      <c r="AOV135" s="150"/>
      <c r="AOW135" s="150"/>
      <c r="AOX135" s="150"/>
      <c r="AOY135" s="150"/>
      <c r="AOZ135" s="150"/>
      <c r="APA135" s="150"/>
      <c r="APB135" s="150"/>
      <c r="APC135" s="150"/>
      <c r="APD135" s="150"/>
      <c r="APE135" s="150"/>
      <c r="APF135" s="150"/>
      <c r="APG135" s="150"/>
      <c r="APH135" s="150"/>
      <c r="API135" s="150"/>
      <c r="APJ135" s="150"/>
      <c r="APK135" s="150"/>
      <c r="APL135" s="150"/>
      <c r="APM135" s="150"/>
      <c r="APN135" s="150"/>
      <c r="APO135" s="150"/>
      <c r="APP135" s="150"/>
      <c r="APQ135" s="150"/>
      <c r="APR135" s="150"/>
      <c r="APS135" s="150"/>
      <c r="APT135" s="150"/>
      <c r="APU135" s="150"/>
      <c r="APV135" s="150"/>
      <c r="APW135" s="150"/>
      <c r="APX135" s="150"/>
      <c r="APY135" s="150"/>
      <c r="APZ135" s="150"/>
      <c r="AQA135" s="150"/>
      <c r="AQB135" s="150"/>
      <c r="AQC135" s="150"/>
      <c r="AQD135" s="150"/>
      <c r="AQE135" s="150"/>
      <c r="AQF135" s="150"/>
      <c r="AQG135" s="150"/>
      <c r="AQH135" s="150"/>
      <c r="AQI135" s="150"/>
      <c r="AQJ135" s="150"/>
      <c r="AQK135" s="150"/>
      <c r="AQL135" s="150"/>
      <c r="AQM135" s="150"/>
      <c r="AQN135" s="150"/>
      <c r="AQO135" s="150"/>
      <c r="AQP135" s="150"/>
      <c r="AQQ135" s="150"/>
      <c r="AQR135" s="150"/>
      <c r="AQS135" s="150"/>
      <c r="AQT135" s="150"/>
      <c r="AQU135" s="150"/>
      <c r="AQV135" s="150"/>
      <c r="AQW135" s="150"/>
      <c r="AQX135" s="150"/>
      <c r="AQY135" s="150"/>
      <c r="AQZ135" s="150"/>
      <c r="ARA135" s="150"/>
      <c r="ARB135" s="150"/>
      <c r="ARC135" s="150"/>
      <c r="ARD135" s="150"/>
      <c r="ARE135" s="150"/>
      <c r="ARF135" s="150"/>
      <c r="ARG135" s="150"/>
      <c r="ARH135" s="150"/>
      <c r="ARI135" s="150"/>
      <c r="ARJ135" s="150"/>
      <c r="ARK135" s="150"/>
      <c r="ARL135" s="150"/>
      <c r="ARM135" s="150"/>
      <c r="ARN135" s="150"/>
      <c r="ARO135" s="150"/>
      <c r="ARP135" s="150"/>
      <c r="ARQ135" s="150"/>
      <c r="ARR135" s="150"/>
      <c r="ARS135" s="150"/>
      <c r="ART135" s="150"/>
      <c r="ARU135" s="150"/>
      <c r="ARV135" s="150"/>
      <c r="ARW135" s="150"/>
      <c r="ARX135" s="150"/>
      <c r="ARY135" s="150"/>
      <c r="ARZ135" s="150"/>
      <c r="ASA135" s="150"/>
      <c r="ASB135" s="150"/>
      <c r="ASC135" s="150"/>
      <c r="ASD135" s="150"/>
      <c r="ASE135" s="150"/>
      <c r="ASF135" s="150"/>
      <c r="ASG135" s="150"/>
      <c r="ASH135" s="150"/>
      <c r="ASI135" s="150"/>
      <c r="ASJ135" s="150"/>
      <c r="ASK135" s="150"/>
      <c r="ASL135" s="150"/>
      <c r="ASM135" s="150"/>
      <c r="ASN135" s="150"/>
      <c r="ASO135" s="150"/>
      <c r="ASP135" s="150"/>
      <c r="ASQ135" s="150"/>
      <c r="ASR135" s="150"/>
      <c r="ASS135" s="150"/>
      <c r="AST135" s="150"/>
      <c r="ASU135" s="150"/>
      <c r="ASV135" s="150"/>
      <c r="ASW135" s="150"/>
      <c r="ASX135" s="150"/>
      <c r="ASY135" s="150"/>
      <c r="ASZ135" s="150"/>
      <c r="ATA135" s="150"/>
      <c r="ATB135" s="150"/>
      <c r="ATC135" s="150"/>
      <c r="ATD135" s="150"/>
      <c r="ATE135" s="150"/>
      <c r="ATF135" s="150"/>
      <c r="ATG135" s="150"/>
      <c r="ATH135" s="150"/>
      <c r="ATI135" s="150"/>
      <c r="ATJ135" s="150"/>
      <c r="ATK135" s="150"/>
      <c r="ATL135" s="150"/>
      <c r="ATM135" s="150"/>
      <c r="ATN135" s="150"/>
      <c r="ATO135" s="150"/>
      <c r="ATP135" s="150"/>
      <c r="ATQ135" s="150"/>
      <c r="ATR135" s="150"/>
      <c r="ATS135" s="150"/>
      <c r="ATT135" s="150"/>
      <c r="ATU135" s="150"/>
      <c r="ATV135" s="150"/>
      <c r="ATW135" s="150"/>
      <c r="ATX135" s="150"/>
      <c r="ATY135" s="150"/>
      <c r="ATZ135" s="150"/>
      <c r="AUA135" s="150"/>
      <c r="AUB135" s="150"/>
      <c r="AUC135" s="150"/>
      <c r="AUD135" s="150"/>
      <c r="AUE135" s="150"/>
      <c r="AUF135" s="150"/>
      <c r="AUG135" s="150"/>
      <c r="AUH135" s="150"/>
      <c r="AUI135" s="150"/>
      <c r="AUJ135" s="150"/>
      <c r="AUK135" s="150"/>
      <c r="AUL135" s="150"/>
      <c r="AUM135" s="150"/>
      <c r="AUN135" s="150"/>
      <c r="AUO135" s="150"/>
      <c r="AUP135" s="150"/>
      <c r="AUQ135" s="150"/>
      <c r="AUR135" s="150"/>
      <c r="AUS135" s="150"/>
      <c r="AUT135" s="150"/>
      <c r="AUU135" s="150"/>
      <c r="AUV135" s="150"/>
      <c r="AUW135" s="150"/>
      <c r="AUX135" s="150"/>
      <c r="AUY135" s="150"/>
      <c r="AUZ135" s="150"/>
      <c r="AVA135" s="150"/>
      <c r="AVB135" s="150"/>
      <c r="AVC135" s="150"/>
      <c r="AVD135" s="150"/>
      <c r="AVE135" s="150"/>
      <c r="AVF135" s="150"/>
      <c r="AVG135" s="150"/>
      <c r="AVH135" s="150"/>
      <c r="AVI135" s="150"/>
      <c r="AVJ135" s="150"/>
      <c r="AVK135" s="150"/>
      <c r="AVL135" s="150"/>
      <c r="AVM135" s="150"/>
      <c r="AVN135" s="150"/>
      <c r="AVO135" s="150"/>
      <c r="AVP135" s="150"/>
      <c r="AVQ135" s="150"/>
      <c r="AVR135" s="150"/>
      <c r="AVS135" s="150"/>
      <c r="AVT135" s="150"/>
      <c r="AVU135" s="150"/>
      <c r="AVV135" s="150"/>
      <c r="AVW135" s="150"/>
      <c r="AVX135" s="150"/>
      <c r="AVY135" s="150"/>
      <c r="AVZ135" s="150"/>
      <c r="AWA135" s="150"/>
      <c r="AWB135" s="150"/>
      <c r="AWC135" s="150"/>
      <c r="AWD135" s="150"/>
      <c r="AWE135" s="150"/>
      <c r="AWF135" s="150"/>
      <c r="AWG135" s="150"/>
      <c r="AWH135" s="150"/>
      <c r="AWI135" s="150"/>
      <c r="AWJ135" s="150"/>
      <c r="AWK135" s="150"/>
      <c r="AWL135" s="150"/>
      <c r="AWM135" s="150"/>
      <c r="AWN135" s="150"/>
      <c r="AWO135" s="150"/>
      <c r="AWP135" s="150"/>
      <c r="AWQ135" s="150"/>
      <c r="AWR135" s="150"/>
      <c r="AWS135" s="150"/>
      <c r="AWT135" s="150"/>
      <c r="AWU135" s="150"/>
      <c r="AWV135" s="150"/>
      <c r="AWW135" s="150"/>
      <c r="AWX135" s="150"/>
      <c r="AWY135" s="150"/>
      <c r="AWZ135" s="150"/>
      <c r="AXA135" s="150"/>
      <c r="AXB135" s="150"/>
      <c r="AXC135" s="150"/>
      <c r="AXD135" s="150"/>
      <c r="AXE135" s="150"/>
      <c r="AXF135" s="150"/>
      <c r="AXG135" s="150"/>
      <c r="AXH135" s="150"/>
      <c r="AXI135" s="150"/>
      <c r="AXJ135" s="150"/>
      <c r="AXK135" s="150"/>
      <c r="AXL135" s="150"/>
      <c r="AXM135" s="150"/>
      <c r="AXN135" s="150"/>
      <c r="AXO135" s="150"/>
      <c r="AXP135" s="150"/>
      <c r="AXQ135" s="150"/>
      <c r="AXR135" s="150"/>
      <c r="AXS135" s="150"/>
      <c r="AXT135" s="150"/>
      <c r="AXU135" s="150"/>
      <c r="AXV135" s="150"/>
      <c r="AXW135" s="150"/>
      <c r="AXX135" s="150"/>
      <c r="AXY135" s="150"/>
      <c r="AXZ135" s="150"/>
      <c r="AYA135" s="150"/>
      <c r="AYB135" s="150"/>
      <c r="AYC135" s="150"/>
      <c r="AYD135" s="150"/>
      <c r="AYE135" s="150"/>
      <c r="AYF135" s="150"/>
      <c r="AYG135" s="150"/>
      <c r="AYH135" s="150"/>
      <c r="AYI135" s="150"/>
      <c r="AYJ135" s="150"/>
      <c r="AYK135" s="150"/>
      <c r="AYL135" s="150"/>
      <c r="AYM135" s="150"/>
      <c r="AYN135" s="150"/>
      <c r="AYO135" s="150"/>
      <c r="AYP135" s="150"/>
      <c r="AYQ135" s="150"/>
      <c r="AYR135" s="150"/>
      <c r="AYS135" s="150"/>
      <c r="AYT135" s="150"/>
      <c r="AYU135" s="150"/>
      <c r="AYV135" s="150"/>
      <c r="AYW135" s="150"/>
      <c r="AYX135" s="150"/>
      <c r="AYY135" s="150"/>
      <c r="AYZ135" s="150"/>
      <c r="AZA135" s="150"/>
      <c r="AZB135" s="150"/>
      <c r="AZC135" s="150"/>
      <c r="AZD135" s="150"/>
      <c r="AZE135" s="150"/>
      <c r="AZF135" s="150"/>
      <c r="AZG135" s="150"/>
      <c r="AZH135" s="150"/>
      <c r="AZI135" s="150"/>
      <c r="AZJ135" s="150"/>
      <c r="AZK135" s="150"/>
      <c r="AZL135" s="150"/>
      <c r="AZM135" s="150"/>
      <c r="AZN135" s="150"/>
      <c r="AZO135" s="150"/>
      <c r="AZP135" s="150"/>
      <c r="AZQ135" s="150"/>
      <c r="AZR135" s="150"/>
      <c r="AZS135" s="150"/>
      <c r="AZT135" s="150"/>
      <c r="AZU135" s="150"/>
      <c r="AZV135" s="150"/>
      <c r="AZW135" s="150"/>
      <c r="AZX135" s="150"/>
      <c r="AZY135" s="150"/>
      <c r="AZZ135" s="150"/>
      <c r="BAA135" s="150"/>
      <c r="BAB135" s="150"/>
      <c r="BAC135" s="150"/>
      <c r="BAD135" s="150"/>
      <c r="BAE135" s="150"/>
      <c r="BAF135" s="150"/>
      <c r="BAG135" s="150"/>
      <c r="BAH135" s="150"/>
      <c r="BAI135" s="150"/>
      <c r="BAJ135" s="150"/>
      <c r="BAK135" s="150"/>
      <c r="BAL135" s="150"/>
      <c r="BAM135" s="150"/>
      <c r="BAN135" s="150"/>
      <c r="BAO135" s="150"/>
      <c r="BAP135" s="150"/>
      <c r="BAQ135" s="150"/>
      <c r="BAR135" s="150"/>
      <c r="BAS135" s="150"/>
      <c r="BAT135" s="150"/>
      <c r="BAU135" s="150"/>
      <c r="BAV135" s="150"/>
      <c r="BAW135" s="150"/>
      <c r="BAX135" s="150"/>
      <c r="BAY135" s="150"/>
      <c r="BAZ135" s="150"/>
      <c r="BBA135" s="150"/>
      <c r="BBB135" s="150"/>
      <c r="BBC135" s="150"/>
      <c r="BBD135" s="150"/>
      <c r="BBE135" s="150"/>
      <c r="BBF135" s="150"/>
      <c r="BBG135" s="150"/>
      <c r="BBH135" s="150"/>
      <c r="BBI135" s="150"/>
      <c r="BBJ135" s="150"/>
      <c r="BBK135" s="150"/>
      <c r="BBL135" s="150"/>
      <c r="BBM135" s="150"/>
      <c r="BBN135" s="150"/>
      <c r="BBO135" s="150"/>
      <c r="BBP135" s="150"/>
      <c r="BBQ135" s="150"/>
      <c r="BBR135" s="150"/>
      <c r="BBS135" s="150"/>
      <c r="BBT135" s="150"/>
      <c r="BBU135" s="150"/>
      <c r="BBV135" s="150"/>
      <c r="BBW135" s="150"/>
      <c r="BBX135" s="150"/>
      <c r="BBY135" s="150"/>
      <c r="BBZ135" s="150"/>
      <c r="BCA135" s="150"/>
      <c r="BCB135" s="150"/>
      <c r="BCC135" s="150"/>
      <c r="BCD135" s="150"/>
      <c r="BCE135" s="150"/>
      <c r="BCF135" s="150"/>
      <c r="BCG135" s="150"/>
      <c r="BCH135" s="150"/>
      <c r="BCI135" s="150"/>
      <c r="BCJ135" s="150"/>
      <c r="BCK135" s="150"/>
      <c r="BCL135" s="150"/>
      <c r="BCM135" s="150"/>
      <c r="BCN135" s="150"/>
      <c r="BCO135" s="150"/>
      <c r="BCP135" s="150"/>
      <c r="BCQ135" s="150"/>
      <c r="BCR135" s="150"/>
      <c r="BCS135" s="150"/>
      <c r="BCT135" s="150"/>
      <c r="BCU135" s="150"/>
      <c r="BCV135" s="150"/>
      <c r="BCW135" s="150"/>
      <c r="BCX135" s="150"/>
      <c r="BCY135" s="150"/>
      <c r="BCZ135" s="150"/>
      <c r="BDA135" s="150"/>
      <c r="BDB135" s="150"/>
      <c r="BDC135" s="150"/>
      <c r="BDD135" s="150"/>
      <c r="BDE135" s="150"/>
      <c r="BDF135" s="150"/>
      <c r="BDG135" s="150"/>
      <c r="BDH135" s="150"/>
      <c r="BDI135" s="150"/>
      <c r="BDJ135" s="150"/>
      <c r="BDK135" s="150"/>
      <c r="BDL135" s="150"/>
      <c r="BDM135" s="150"/>
      <c r="BDN135" s="150"/>
      <c r="BDO135" s="150"/>
      <c r="BDP135" s="150"/>
      <c r="BDQ135" s="150"/>
      <c r="BDR135" s="150"/>
      <c r="BDS135" s="150"/>
      <c r="BDT135" s="150"/>
      <c r="BDU135" s="150"/>
      <c r="BDV135" s="150"/>
      <c r="BDW135" s="150"/>
      <c r="BDX135" s="150"/>
      <c r="BDY135" s="150"/>
      <c r="BDZ135" s="150"/>
      <c r="BEA135" s="150"/>
      <c r="BEB135" s="150"/>
      <c r="BEC135" s="150"/>
      <c r="BED135" s="150"/>
      <c r="BEE135" s="150"/>
      <c r="BEF135" s="150"/>
      <c r="BEG135" s="150"/>
      <c r="BEH135" s="150"/>
      <c r="BEI135" s="150"/>
      <c r="BEJ135" s="150"/>
      <c r="BEK135" s="150"/>
      <c r="BEL135" s="150"/>
      <c r="BEM135" s="150"/>
      <c r="BEN135" s="150"/>
      <c r="BEO135" s="150"/>
      <c r="BEP135" s="150"/>
      <c r="BEQ135" s="150"/>
      <c r="BER135" s="150"/>
      <c r="BES135" s="150"/>
      <c r="BET135" s="150"/>
      <c r="BEU135" s="150"/>
      <c r="BEV135" s="150"/>
      <c r="BEW135" s="150"/>
      <c r="BEX135" s="150"/>
      <c r="BEY135" s="150"/>
      <c r="BEZ135" s="150"/>
      <c r="BFA135" s="150"/>
      <c r="BFB135" s="150"/>
      <c r="BFC135" s="150"/>
      <c r="BFD135" s="150"/>
      <c r="BFE135" s="150"/>
      <c r="BFF135" s="150"/>
      <c r="BFG135" s="150"/>
      <c r="BFH135" s="150"/>
      <c r="BFI135" s="150"/>
      <c r="BFJ135" s="150"/>
      <c r="BFK135" s="150"/>
      <c r="BFL135" s="150"/>
      <c r="BFM135" s="150"/>
      <c r="BFN135" s="150"/>
      <c r="BFO135" s="150"/>
      <c r="BFP135" s="150"/>
      <c r="BFQ135" s="150"/>
      <c r="BFR135" s="150"/>
      <c r="BFS135" s="150"/>
      <c r="BFT135" s="150"/>
      <c r="BFU135" s="150"/>
      <c r="BFV135" s="150"/>
      <c r="BFW135" s="150"/>
      <c r="BFX135" s="150"/>
      <c r="BFY135" s="150"/>
      <c r="BFZ135" s="150"/>
      <c r="BGA135" s="150"/>
      <c r="BGB135" s="150"/>
      <c r="BGC135" s="150"/>
      <c r="BGD135" s="150"/>
      <c r="BGE135" s="150"/>
      <c r="BGF135" s="150"/>
      <c r="BGG135" s="150"/>
      <c r="BGH135" s="150"/>
      <c r="BGI135" s="150"/>
      <c r="BGJ135" s="150"/>
      <c r="BGK135" s="150"/>
      <c r="BGL135" s="150"/>
      <c r="BGM135" s="150"/>
      <c r="BGN135" s="150"/>
      <c r="BGO135" s="150"/>
      <c r="BGP135" s="150"/>
      <c r="BGQ135" s="150"/>
      <c r="BGR135" s="150"/>
      <c r="BGS135" s="150"/>
      <c r="BGT135" s="150"/>
      <c r="BGU135" s="150"/>
      <c r="BGV135" s="150"/>
      <c r="BGW135" s="150"/>
      <c r="BGX135" s="150"/>
      <c r="BGY135" s="150"/>
      <c r="BGZ135" s="150"/>
      <c r="BHA135" s="150"/>
      <c r="BHB135" s="150"/>
      <c r="BHC135" s="150"/>
      <c r="BHD135" s="150"/>
      <c r="BHE135" s="150"/>
      <c r="BHF135" s="150"/>
      <c r="BHG135" s="150"/>
      <c r="BHH135" s="150"/>
      <c r="BHI135" s="150"/>
      <c r="BHJ135" s="150"/>
      <c r="BHK135" s="150"/>
      <c r="BHL135" s="150"/>
      <c r="BHM135" s="150"/>
      <c r="BHN135" s="150"/>
      <c r="BHO135" s="150"/>
      <c r="BHP135" s="150"/>
      <c r="BHQ135" s="150"/>
      <c r="BHR135" s="150"/>
      <c r="BHS135" s="150"/>
      <c r="BHT135" s="150"/>
      <c r="BHU135" s="150"/>
      <c r="BHV135" s="150"/>
      <c r="BHW135" s="150"/>
      <c r="BHX135" s="150"/>
      <c r="BHY135" s="150"/>
      <c r="BHZ135" s="150"/>
      <c r="BIA135" s="150"/>
      <c r="BIB135" s="150"/>
      <c r="BIC135" s="150"/>
      <c r="BID135" s="150"/>
      <c r="BIE135" s="150"/>
      <c r="BIF135" s="150"/>
      <c r="BIG135" s="150"/>
      <c r="BIH135" s="150"/>
      <c r="BII135" s="150"/>
      <c r="BIJ135" s="150"/>
      <c r="BIK135" s="150"/>
      <c r="BIL135" s="150"/>
      <c r="BIM135" s="150"/>
      <c r="BIN135" s="150"/>
      <c r="BIO135" s="150"/>
      <c r="BIP135" s="150"/>
      <c r="BIQ135" s="150"/>
      <c r="BIR135" s="150"/>
      <c r="BIS135" s="150"/>
      <c r="BIT135" s="150"/>
      <c r="BIU135" s="150"/>
      <c r="BIV135" s="150"/>
      <c r="BIW135" s="150"/>
      <c r="BIX135" s="150"/>
      <c r="BIY135" s="150"/>
      <c r="BIZ135" s="150"/>
      <c r="BJA135" s="150"/>
      <c r="BJB135" s="150"/>
      <c r="BJC135" s="150"/>
      <c r="BJD135" s="150"/>
      <c r="BJE135" s="150"/>
      <c r="BJF135" s="150"/>
      <c r="BJG135" s="150"/>
      <c r="BJH135" s="150"/>
      <c r="BJI135" s="150"/>
      <c r="BJJ135" s="150"/>
      <c r="BJK135" s="150"/>
      <c r="BJL135" s="150"/>
      <c r="BJM135" s="150"/>
      <c r="BJN135" s="150"/>
      <c r="BJO135" s="150"/>
      <c r="BJP135" s="150"/>
      <c r="BJQ135" s="150"/>
      <c r="BJR135" s="150"/>
      <c r="BJS135" s="150"/>
      <c r="BJT135" s="150"/>
      <c r="BJU135" s="150"/>
      <c r="BJV135" s="150"/>
      <c r="BJW135" s="150"/>
      <c r="BJX135" s="150"/>
      <c r="BJY135" s="150"/>
      <c r="BJZ135" s="150"/>
      <c r="BKA135" s="150"/>
      <c r="BKB135" s="150"/>
      <c r="BKC135" s="150"/>
      <c r="BKD135" s="150"/>
      <c r="BKE135" s="150"/>
      <c r="BKF135" s="150"/>
      <c r="BKG135" s="150"/>
      <c r="BKH135" s="150"/>
      <c r="BKI135" s="150"/>
      <c r="BKJ135" s="150"/>
      <c r="BKK135" s="150"/>
      <c r="BKL135" s="150"/>
      <c r="BKM135" s="150"/>
      <c r="BKN135" s="150"/>
      <c r="BKO135" s="150"/>
      <c r="BKP135" s="150"/>
      <c r="BKQ135" s="150"/>
      <c r="BKR135" s="150"/>
      <c r="BKS135" s="150"/>
      <c r="BKT135" s="150"/>
      <c r="BKU135" s="150"/>
      <c r="BKV135" s="150"/>
      <c r="BKW135" s="150"/>
      <c r="BKX135" s="150"/>
      <c r="BKY135" s="150"/>
      <c r="BKZ135" s="150"/>
      <c r="BLA135" s="150"/>
      <c r="BLB135" s="150"/>
      <c r="BLC135" s="150"/>
      <c r="BLD135" s="150"/>
      <c r="BLE135" s="150"/>
      <c r="BLF135" s="150"/>
      <c r="BLG135" s="150"/>
      <c r="BLH135" s="150"/>
      <c r="BLI135" s="150"/>
      <c r="BLJ135" s="150"/>
      <c r="BLK135" s="150"/>
      <c r="BLL135" s="150"/>
      <c r="BLM135" s="150"/>
      <c r="BLN135" s="150"/>
      <c r="BLO135" s="150"/>
      <c r="BLP135" s="150"/>
      <c r="BLQ135" s="150"/>
      <c r="BLR135" s="150"/>
      <c r="BLS135" s="150"/>
      <c r="BLT135" s="150"/>
      <c r="BLU135" s="150"/>
      <c r="BLV135" s="150"/>
      <c r="BLW135" s="150"/>
      <c r="BLX135" s="150"/>
      <c r="BLY135" s="150"/>
      <c r="BLZ135" s="150"/>
      <c r="BMA135" s="150"/>
      <c r="BMB135" s="150"/>
      <c r="BMC135" s="150"/>
      <c r="BMD135" s="150"/>
      <c r="BME135" s="150"/>
      <c r="BMF135" s="150"/>
      <c r="BMG135" s="150"/>
      <c r="BMH135" s="150"/>
      <c r="BMI135" s="150"/>
      <c r="BMJ135" s="150"/>
      <c r="BMK135" s="150"/>
      <c r="BML135" s="150"/>
      <c r="BMM135" s="150"/>
      <c r="BMN135" s="150"/>
      <c r="BMO135" s="150"/>
      <c r="BMP135" s="150"/>
      <c r="BMQ135" s="150"/>
      <c r="BMR135" s="150"/>
      <c r="BMS135" s="150"/>
      <c r="BMT135" s="150"/>
      <c r="BMU135" s="150"/>
      <c r="BMV135" s="150"/>
      <c r="BMW135" s="150"/>
      <c r="BMX135" s="150"/>
      <c r="BMY135" s="150"/>
      <c r="BMZ135" s="150"/>
      <c r="BNA135" s="150"/>
      <c r="BNB135" s="150"/>
      <c r="BNC135" s="150"/>
      <c r="BND135" s="150"/>
      <c r="BNE135" s="150"/>
      <c r="BNF135" s="150"/>
      <c r="BNG135" s="150"/>
      <c r="BNH135" s="150"/>
      <c r="BNI135" s="150"/>
      <c r="BNJ135" s="150"/>
      <c r="BNK135" s="150"/>
      <c r="BNL135" s="150"/>
      <c r="BNM135" s="150"/>
      <c r="BNN135" s="150"/>
      <c r="BNO135" s="150"/>
      <c r="BNP135" s="150"/>
      <c r="BNQ135" s="150"/>
      <c r="BNR135" s="150"/>
      <c r="BNS135" s="150"/>
      <c r="BNT135" s="150"/>
      <c r="BNU135" s="150"/>
      <c r="BNV135" s="150"/>
      <c r="BNW135" s="150"/>
      <c r="BNX135" s="150"/>
      <c r="BNY135" s="150"/>
      <c r="BNZ135" s="150"/>
      <c r="BOA135" s="150"/>
      <c r="BOB135" s="150"/>
      <c r="BOC135" s="150"/>
      <c r="BOD135" s="150"/>
      <c r="BOE135" s="150"/>
      <c r="BOF135" s="150"/>
      <c r="BOG135" s="150"/>
      <c r="BOH135" s="150"/>
      <c r="BOI135" s="150"/>
      <c r="BOJ135" s="150"/>
      <c r="BOK135" s="150"/>
      <c r="BOL135" s="150"/>
      <c r="BOM135" s="150"/>
      <c r="BON135" s="150"/>
      <c r="BOO135" s="150"/>
      <c r="BOP135" s="150"/>
      <c r="BOQ135" s="150"/>
      <c r="BOR135" s="150"/>
      <c r="BOS135" s="150"/>
      <c r="BOT135" s="150"/>
      <c r="BOU135" s="150"/>
      <c r="BOV135" s="150"/>
      <c r="BOW135" s="150"/>
      <c r="BOX135" s="150"/>
      <c r="BOY135" s="150"/>
      <c r="BOZ135" s="150"/>
      <c r="BPA135" s="150"/>
      <c r="BPB135" s="150"/>
      <c r="BPC135" s="150"/>
      <c r="BPD135" s="150"/>
      <c r="BPE135" s="150"/>
      <c r="BPF135" s="150"/>
      <c r="BPG135" s="150"/>
      <c r="BPH135" s="150"/>
      <c r="BPI135" s="150"/>
      <c r="BPJ135" s="150"/>
      <c r="BPK135" s="150"/>
      <c r="BPL135" s="150"/>
      <c r="BPM135" s="150"/>
      <c r="BPN135" s="150"/>
      <c r="BPO135" s="150"/>
      <c r="BPP135" s="150"/>
      <c r="BPQ135" s="150"/>
      <c r="BPR135" s="150"/>
      <c r="BPS135" s="150"/>
      <c r="BPT135" s="150"/>
      <c r="BPU135" s="150"/>
      <c r="BPV135" s="150"/>
      <c r="BPW135" s="150"/>
      <c r="BPX135" s="150"/>
      <c r="BPY135" s="150"/>
      <c r="BPZ135" s="150"/>
      <c r="BQA135" s="150"/>
      <c r="BQB135" s="150"/>
      <c r="BQC135" s="150"/>
      <c r="BQD135" s="150"/>
      <c r="BQE135" s="150"/>
      <c r="BQF135" s="150"/>
      <c r="BQG135" s="150"/>
      <c r="BQH135" s="150"/>
      <c r="BQI135" s="150"/>
      <c r="BQJ135" s="150"/>
      <c r="BQK135" s="150"/>
      <c r="BQL135" s="150"/>
      <c r="BQM135" s="150"/>
      <c r="BQN135" s="150"/>
      <c r="BQO135" s="150"/>
      <c r="BQP135" s="150"/>
      <c r="BQQ135" s="150"/>
      <c r="BQR135" s="150"/>
      <c r="BQS135" s="150"/>
      <c r="BQT135" s="150"/>
      <c r="BQU135" s="150"/>
      <c r="BQV135" s="150"/>
      <c r="BQW135" s="150"/>
      <c r="BQX135" s="150"/>
      <c r="BQY135" s="150"/>
      <c r="BQZ135" s="150"/>
      <c r="BRA135" s="150"/>
      <c r="BRB135" s="150"/>
      <c r="BRC135" s="150"/>
      <c r="BRD135" s="150"/>
      <c r="BRE135" s="150"/>
      <c r="BRF135" s="150"/>
      <c r="BRG135" s="150"/>
      <c r="BRH135" s="150"/>
      <c r="BRI135" s="150"/>
      <c r="BRJ135" s="150"/>
      <c r="BRK135" s="150"/>
      <c r="BRL135" s="150"/>
      <c r="BRM135" s="150"/>
      <c r="BRN135" s="150"/>
      <c r="BRO135" s="150"/>
      <c r="BRP135" s="150"/>
      <c r="BRQ135" s="150"/>
      <c r="BRR135" s="150"/>
      <c r="BRS135" s="150"/>
      <c r="BRT135" s="150"/>
      <c r="BRU135" s="150"/>
      <c r="BRV135" s="150"/>
      <c r="BRW135" s="150"/>
      <c r="BRX135" s="150"/>
      <c r="BRY135" s="150"/>
      <c r="BRZ135" s="150"/>
      <c r="BSA135" s="150"/>
      <c r="BSB135" s="150"/>
      <c r="BSC135" s="150"/>
      <c r="BSD135" s="150"/>
      <c r="BSE135" s="150"/>
      <c r="BSF135" s="150"/>
      <c r="BSG135" s="150"/>
      <c r="BSH135" s="150"/>
      <c r="BSI135" s="150"/>
      <c r="BSJ135" s="150"/>
      <c r="BSK135" s="150"/>
      <c r="BSL135" s="150"/>
      <c r="BSM135" s="150"/>
      <c r="BSN135" s="150"/>
      <c r="BSO135" s="150"/>
      <c r="BSP135" s="150"/>
      <c r="BSQ135" s="150"/>
      <c r="BSR135" s="150"/>
      <c r="BSS135" s="150"/>
      <c r="BST135" s="150"/>
      <c r="BSU135" s="150"/>
      <c r="BSV135" s="150"/>
      <c r="BSW135" s="150"/>
      <c r="BSX135" s="150"/>
      <c r="BSY135" s="150"/>
      <c r="BSZ135" s="150"/>
      <c r="BTA135" s="150"/>
      <c r="BTB135" s="150"/>
      <c r="BTC135" s="150"/>
      <c r="BTD135" s="150"/>
      <c r="BTE135" s="150"/>
      <c r="BTF135" s="150"/>
      <c r="BTG135" s="150"/>
      <c r="BTH135" s="150"/>
      <c r="BTI135" s="150"/>
      <c r="BTJ135" s="150"/>
      <c r="BTK135" s="150"/>
      <c r="BTL135" s="150"/>
      <c r="BTM135" s="150"/>
      <c r="BTN135" s="150"/>
      <c r="BTO135" s="150"/>
      <c r="BTP135" s="150"/>
      <c r="BTQ135" s="150"/>
      <c r="BTR135" s="150"/>
      <c r="BTS135" s="150"/>
      <c r="BTT135" s="150"/>
      <c r="BTU135" s="150"/>
      <c r="BTV135" s="150"/>
      <c r="BTW135" s="150"/>
      <c r="BTX135" s="150"/>
      <c r="BTY135" s="150"/>
      <c r="BTZ135" s="150"/>
      <c r="BUA135" s="150"/>
      <c r="BUB135" s="150"/>
      <c r="BUC135" s="150"/>
      <c r="BUD135" s="150"/>
      <c r="BUE135" s="150"/>
      <c r="BUF135" s="150"/>
      <c r="BUG135" s="150"/>
      <c r="BUH135" s="150"/>
      <c r="BUI135" s="150"/>
      <c r="BUJ135" s="150"/>
      <c r="BUK135" s="150"/>
      <c r="BUL135" s="150"/>
      <c r="BUM135" s="150"/>
      <c r="BUN135" s="150"/>
      <c r="BUO135" s="150"/>
      <c r="BUP135" s="150"/>
      <c r="BUQ135" s="150"/>
      <c r="BUR135" s="150"/>
      <c r="BUS135" s="150"/>
      <c r="BUT135" s="150"/>
      <c r="BUU135" s="150"/>
      <c r="BUV135" s="150"/>
      <c r="BUW135" s="150"/>
      <c r="BUX135" s="150"/>
      <c r="BUY135" s="150"/>
      <c r="BUZ135" s="150"/>
      <c r="BVA135" s="150"/>
      <c r="BVB135" s="150"/>
      <c r="BVC135" s="150"/>
      <c r="BVD135" s="150"/>
      <c r="BVE135" s="150"/>
      <c r="BVF135" s="150"/>
      <c r="BVG135" s="150"/>
      <c r="BVH135" s="150"/>
      <c r="BVI135" s="150"/>
      <c r="BVJ135" s="150"/>
      <c r="BVK135" s="150"/>
      <c r="BVL135" s="150"/>
      <c r="BVM135" s="150"/>
      <c r="BVN135" s="150"/>
      <c r="BVO135" s="150"/>
      <c r="BVP135" s="150"/>
      <c r="BVQ135" s="150"/>
      <c r="BVR135" s="150"/>
      <c r="BVS135" s="150"/>
      <c r="BVT135" s="150"/>
      <c r="BVU135" s="150"/>
      <c r="BVV135" s="150"/>
      <c r="BVW135" s="150"/>
      <c r="BVX135" s="150"/>
      <c r="BVY135" s="150"/>
      <c r="BVZ135" s="150"/>
      <c r="BWA135" s="150"/>
      <c r="BWB135" s="150"/>
      <c r="BWC135" s="150"/>
      <c r="BWD135" s="150"/>
      <c r="BWE135" s="150"/>
      <c r="BWF135" s="150"/>
      <c r="BWG135" s="150"/>
      <c r="BWH135" s="150"/>
      <c r="BWI135" s="150"/>
      <c r="BWJ135" s="150"/>
      <c r="BWK135" s="150"/>
      <c r="BWL135" s="150"/>
      <c r="BWM135" s="150"/>
      <c r="BWN135" s="150"/>
      <c r="BWO135" s="150"/>
      <c r="BWP135" s="150"/>
      <c r="BWQ135" s="150"/>
      <c r="BWR135" s="150"/>
      <c r="BWS135" s="150"/>
      <c r="BWT135" s="150"/>
      <c r="BWU135" s="150"/>
      <c r="BWV135" s="150"/>
      <c r="BWW135" s="150"/>
      <c r="BWX135" s="150"/>
      <c r="BWY135" s="150"/>
      <c r="BWZ135" s="150"/>
      <c r="BXA135" s="150"/>
      <c r="BXB135" s="150"/>
      <c r="BXC135" s="150"/>
      <c r="BXD135" s="150"/>
      <c r="BXE135" s="150"/>
      <c r="BXF135" s="150"/>
      <c r="BXG135" s="150"/>
      <c r="BXH135" s="150"/>
      <c r="BXI135" s="150"/>
      <c r="BXJ135" s="150"/>
      <c r="BXK135" s="150"/>
      <c r="BXL135" s="150"/>
      <c r="BXM135" s="150"/>
      <c r="BXN135" s="150"/>
      <c r="BXO135" s="150"/>
      <c r="BXP135" s="150"/>
      <c r="BXQ135" s="150"/>
      <c r="BXR135" s="150"/>
      <c r="BXS135" s="150"/>
      <c r="BXT135" s="150"/>
      <c r="BXU135" s="150"/>
      <c r="BXV135" s="150"/>
      <c r="BXW135" s="150"/>
      <c r="BXX135" s="150"/>
      <c r="BXY135" s="150"/>
      <c r="BXZ135" s="150"/>
      <c r="BYA135" s="150"/>
      <c r="BYB135" s="150"/>
      <c r="BYC135" s="150"/>
      <c r="BYD135" s="150"/>
      <c r="BYE135" s="150"/>
      <c r="BYF135" s="150"/>
      <c r="BYG135" s="150"/>
      <c r="BYH135" s="150"/>
      <c r="BYI135" s="150"/>
      <c r="BYJ135" s="150"/>
      <c r="BYK135" s="150"/>
      <c r="BYL135" s="150"/>
      <c r="BYM135" s="150"/>
      <c r="BYN135" s="150"/>
      <c r="BYO135" s="150"/>
      <c r="BYP135" s="150"/>
      <c r="BYQ135" s="150"/>
      <c r="BYR135" s="150"/>
      <c r="BYS135" s="150"/>
      <c r="BYT135" s="150"/>
      <c r="BYU135" s="150"/>
      <c r="BYV135" s="150"/>
      <c r="BYW135" s="150"/>
      <c r="BYX135" s="150"/>
      <c r="BYY135" s="150"/>
      <c r="BYZ135" s="150"/>
      <c r="BZA135" s="150"/>
      <c r="BZB135" s="150"/>
      <c r="BZC135" s="150"/>
      <c r="BZD135" s="150"/>
      <c r="BZE135" s="150"/>
      <c r="BZF135" s="150"/>
      <c r="BZG135" s="150"/>
      <c r="BZH135" s="150"/>
      <c r="BZI135" s="150"/>
      <c r="BZJ135" s="150"/>
      <c r="BZK135" s="150"/>
      <c r="BZL135" s="150"/>
      <c r="BZM135" s="150"/>
      <c r="BZN135" s="150"/>
      <c r="BZO135" s="150"/>
      <c r="BZP135" s="150"/>
      <c r="BZQ135" s="150"/>
      <c r="BZR135" s="150"/>
      <c r="BZS135" s="150"/>
      <c r="BZT135" s="150"/>
      <c r="BZU135" s="150"/>
      <c r="BZV135" s="150"/>
      <c r="BZW135" s="150"/>
      <c r="BZX135" s="150"/>
      <c r="BZY135" s="150"/>
      <c r="BZZ135" s="150"/>
      <c r="CAA135" s="150"/>
      <c r="CAB135" s="150"/>
      <c r="CAC135" s="150"/>
      <c r="CAD135" s="150"/>
      <c r="CAE135" s="150"/>
      <c r="CAF135" s="150"/>
      <c r="CAG135" s="150"/>
      <c r="CAH135" s="150"/>
      <c r="CAI135" s="150"/>
      <c r="CAJ135" s="150"/>
      <c r="CAK135" s="150"/>
      <c r="CAL135" s="150"/>
      <c r="CAM135" s="150"/>
      <c r="CAN135" s="150"/>
      <c r="CAO135" s="150"/>
      <c r="CAP135" s="150"/>
      <c r="CAQ135" s="150"/>
      <c r="CAR135" s="150"/>
      <c r="CAS135" s="150"/>
      <c r="CAT135" s="150"/>
      <c r="CAU135" s="150"/>
      <c r="CAV135" s="150"/>
      <c r="CAW135" s="150"/>
      <c r="CAX135" s="150"/>
      <c r="CAY135" s="150"/>
      <c r="CAZ135" s="150"/>
      <c r="CBA135" s="150"/>
      <c r="CBB135" s="150"/>
      <c r="CBC135" s="150"/>
      <c r="CBD135" s="150"/>
      <c r="CBE135" s="150"/>
      <c r="CBF135" s="150"/>
      <c r="CBG135" s="150"/>
      <c r="CBH135" s="150"/>
      <c r="CBI135" s="150"/>
      <c r="CBJ135" s="150"/>
      <c r="CBK135" s="150"/>
      <c r="CBL135" s="150"/>
      <c r="CBM135" s="150"/>
      <c r="CBN135" s="150"/>
      <c r="CBO135" s="150"/>
      <c r="CBP135" s="150"/>
      <c r="CBQ135" s="150"/>
      <c r="CBR135" s="150"/>
      <c r="CBS135" s="150"/>
      <c r="CBT135" s="150"/>
      <c r="CBU135" s="150"/>
      <c r="CBV135" s="150"/>
      <c r="CBW135" s="150"/>
      <c r="CBX135" s="150"/>
      <c r="CBY135" s="150"/>
      <c r="CBZ135" s="150"/>
      <c r="CCA135" s="150"/>
      <c r="CCB135" s="150"/>
      <c r="CCC135" s="150"/>
      <c r="CCD135" s="150"/>
      <c r="CCE135" s="150"/>
      <c r="CCF135" s="150"/>
      <c r="CCG135" s="150"/>
      <c r="CCH135" s="150"/>
      <c r="CCI135" s="150"/>
      <c r="CCJ135" s="150"/>
      <c r="CCK135" s="150"/>
      <c r="CCL135" s="150"/>
      <c r="CCM135" s="150"/>
      <c r="CCN135" s="150"/>
      <c r="CCO135" s="150"/>
      <c r="CCP135" s="150"/>
      <c r="CCQ135" s="150"/>
      <c r="CCR135" s="150"/>
      <c r="CCS135" s="150"/>
      <c r="CCT135" s="150"/>
      <c r="CCU135" s="150"/>
      <c r="CCV135" s="150"/>
      <c r="CCW135" s="150"/>
      <c r="CCX135" s="150"/>
      <c r="CCY135" s="150"/>
      <c r="CCZ135" s="150"/>
      <c r="CDA135" s="150"/>
      <c r="CDB135" s="150"/>
      <c r="CDC135" s="150"/>
      <c r="CDD135" s="150"/>
      <c r="CDE135" s="150"/>
      <c r="CDF135" s="150"/>
      <c r="CDG135" s="150"/>
      <c r="CDH135" s="150"/>
      <c r="CDI135" s="150"/>
      <c r="CDJ135" s="150"/>
      <c r="CDK135" s="150"/>
      <c r="CDL135" s="150"/>
      <c r="CDM135" s="150"/>
      <c r="CDN135" s="150"/>
      <c r="CDO135" s="150"/>
      <c r="CDP135" s="150"/>
      <c r="CDQ135" s="150"/>
      <c r="CDR135" s="150"/>
      <c r="CDS135" s="150"/>
      <c r="CDT135" s="150"/>
      <c r="CDU135" s="150"/>
      <c r="CDV135" s="150"/>
      <c r="CDW135" s="150"/>
      <c r="CDX135" s="150"/>
      <c r="CDY135" s="150"/>
      <c r="CDZ135" s="150"/>
      <c r="CEA135" s="150"/>
      <c r="CEB135" s="150"/>
      <c r="CEC135" s="150"/>
      <c r="CED135" s="150"/>
      <c r="CEE135" s="150"/>
      <c r="CEF135" s="150"/>
      <c r="CEG135" s="150"/>
      <c r="CEH135" s="150"/>
      <c r="CEI135" s="150"/>
      <c r="CEJ135" s="150"/>
      <c r="CEK135" s="150"/>
      <c r="CEL135" s="150"/>
      <c r="CEM135" s="150"/>
      <c r="CEN135" s="150"/>
      <c r="CEO135" s="150"/>
      <c r="CEP135" s="150"/>
      <c r="CEQ135" s="150"/>
      <c r="CER135" s="150"/>
      <c r="CES135" s="150"/>
      <c r="CET135" s="150"/>
      <c r="CEU135" s="150"/>
      <c r="CEV135" s="150"/>
      <c r="CEW135" s="150"/>
      <c r="CEX135" s="150"/>
      <c r="CEY135" s="150"/>
      <c r="CEZ135" s="150"/>
      <c r="CFA135" s="150"/>
      <c r="CFB135" s="150"/>
      <c r="CFC135" s="150"/>
      <c r="CFD135" s="150"/>
      <c r="CFE135" s="150"/>
      <c r="CFF135" s="150"/>
      <c r="CFG135" s="150"/>
      <c r="CFH135" s="150"/>
      <c r="CFI135" s="150"/>
      <c r="CFJ135" s="150"/>
      <c r="CFK135" s="150"/>
      <c r="CFL135" s="150"/>
      <c r="CFM135" s="150"/>
      <c r="CFN135" s="150"/>
      <c r="CFO135" s="150"/>
      <c r="CFP135" s="150"/>
      <c r="CFQ135" s="150"/>
      <c r="CFR135" s="150"/>
      <c r="CFS135" s="150"/>
      <c r="CFT135" s="150"/>
      <c r="CFU135" s="150"/>
      <c r="CFV135" s="150"/>
      <c r="CFW135" s="150"/>
      <c r="CFX135" s="150"/>
      <c r="CFY135" s="150"/>
      <c r="CFZ135" s="150"/>
      <c r="CGA135" s="150"/>
      <c r="CGB135" s="150"/>
      <c r="CGC135" s="150"/>
      <c r="CGD135" s="150"/>
      <c r="CGE135" s="150"/>
      <c r="CGF135" s="150"/>
      <c r="CGG135" s="150"/>
      <c r="CGH135" s="150"/>
      <c r="CGI135" s="150"/>
      <c r="CGJ135" s="150"/>
      <c r="CGK135" s="150"/>
      <c r="CGL135" s="150"/>
      <c r="CGM135" s="150"/>
      <c r="CGN135" s="150"/>
      <c r="CGO135" s="150"/>
      <c r="CGP135" s="150"/>
      <c r="CGQ135" s="150"/>
      <c r="CGR135" s="150"/>
      <c r="CGS135" s="150"/>
      <c r="CGT135" s="150"/>
      <c r="CGU135" s="150"/>
      <c r="CGV135" s="150"/>
      <c r="CGW135" s="150"/>
      <c r="CGX135" s="150"/>
      <c r="CGY135" s="150"/>
      <c r="CGZ135" s="150"/>
      <c r="CHA135" s="150"/>
      <c r="CHB135" s="150"/>
      <c r="CHC135" s="150"/>
      <c r="CHD135" s="150"/>
      <c r="CHE135" s="150"/>
      <c r="CHF135" s="150"/>
      <c r="CHG135" s="150"/>
      <c r="CHH135" s="150"/>
      <c r="CHI135" s="150"/>
      <c r="CHJ135" s="150"/>
      <c r="CHK135" s="150"/>
      <c r="CHL135" s="150"/>
      <c r="CHM135" s="150"/>
      <c r="CHN135" s="150"/>
      <c r="CHO135" s="150"/>
      <c r="CHP135" s="150"/>
      <c r="CHQ135" s="150"/>
      <c r="CHR135" s="150"/>
      <c r="CHS135" s="150"/>
      <c r="CHT135" s="150"/>
      <c r="CHU135" s="150"/>
      <c r="CHV135" s="150"/>
      <c r="CHW135" s="150"/>
      <c r="CHX135" s="150"/>
      <c r="CHY135" s="150"/>
      <c r="CHZ135" s="150"/>
      <c r="CIA135" s="150"/>
      <c r="CIB135" s="150"/>
      <c r="CIC135" s="150"/>
      <c r="CID135" s="150"/>
      <c r="CIE135" s="150"/>
      <c r="CIF135" s="150"/>
      <c r="CIG135" s="150"/>
      <c r="CIH135" s="150"/>
      <c r="CII135" s="150"/>
      <c r="CIJ135" s="150"/>
      <c r="CIK135" s="150"/>
      <c r="CIL135" s="150"/>
      <c r="CIM135" s="150"/>
      <c r="CIN135" s="150"/>
      <c r="CIO135" s="150"/>
      <c r="CIP135" s="150"/>
      <c r="CIQ135" s="150"/>
      <c r="CIR135" s="150"/>
      <c r="CIS135" s="150"/>
      <c r="CIT135" s="150"/>
      <c r="CIU135" s="150"/>
      <c r="CIV135" s="150"/>
      <c r="CIW135" s="150"/>
      <c r="CIX135" s="150"/>
      <c r="CIY135" s="150"/>
      <c r="CIZ135" s="150"/>
      <c r="CJA135" s="150"/>
      <c r="CJB135" s="150"/>
      <c r="CJC135" s="150"/>
      <c r="CJD135" s="150"/>
      <c r="CJE135" s="150"/>
      <c r="CJF135" s="150"/>
      <c r="CJG135" s="150"/>
      <c r="CJH135" s="150"/>
      <c r="CJI135" s="150"/>
      <c r="CJJ135" s="150"/>
      <c r="CJK135" s="150"/>
      <c r="CJL135" s="150"/>
      <c r="CJM135" s="150"/>
      <c r="CJN135" s="150"/>
      <c r="CJO135" s="150"/>
      <c r="CJP135" s="150"/>
      <c r="CJQ135" s="150"/>
      <c r="CJR135" s="150"/>
      <c r="CJS135" s="150"/>
      <c r="CJT135" s="150"/>
      <c r="CJU135" s="150"/>
      <c r="CJV135" s="150"/>
      <c r="CJW135" s="150"/>
      <c r="CJX135" s="150"/>
      <c r="CJY135" s="150"/>
      <c r="CJZ135" s="150"/>
      <c r="CKA135" s="150"/>
      <c r="CKB135" s="150"/>
      <c r="CKC135" s="150"/>
      <c r="CKD135" s="150"/>
      <c r="CKE135" s="150"/>
      <c r="CKF135" s="150"/>
      <c r="CKG135" s="150"/>
      <c r="CKH135" s="150"/>
      <c r="CKI135" s="150"/>
      <c r="CKJ135" s="150"/>
      <c r="CKK135" s="150"/>
      <c r="CKL135" s="150"/>
      <c r="CKM135" s="150"/>
      <c r="CKN135" s="150"/>
      <c r="CKO135" s="150"/>
      <c r="CKP135" s="150"/>
      <c r="CKQ135" s="150"/>
      <c r="CKR135" s="150"/>
      <c r="CKS135" s="150"/>
      <c r="CKT135" s="150"/>
      <c r="CKU135" s="150"/>
      <c r="CKV135" s="150"/>
      <c r="CKW135" s="150"/>
      <c r="CKX135" s="150"/>
      <c r="CKY135" s="150"/>
      <c r="CKZ135" s="150"/>
      <c r="CLA135" s="150"/>
      <c r="CLB135" s="150"/>
      <c r="CLC135" s="150"/>
      <c r="CLD135" s="150"/>
      <c r="CLE135" s="150"/>
      <c r="CLF135" s="150"/>
      <c r="CLG135" s="150"/>
      <c r="CLH135" s="150"/>
      <c r="CLI135" s="150"/>
      <c r="CLJ135" s="150"/>
      <c r="CLK135" s="150"/>
      <c r="CLL135" s="150"/>
      <c r="CLM135" s="150"/>
      <c r="CLN135" s="150"/>
      <c r="CLO135" s="150"/>
      <c r="CLP135" s="150"/>
      <c r="CLQ135" s="150"/>
      <c r="CLR135" s="150"/>
      <c r="CLS135" s="150"/>
      <c r="CLT135" s="150"/>
      <c r="CLU135" s="150"/>
      <c r="CLV135" s="150"/>
      <c r="CLW135" s="150"/>
      <c r="CLX135" s="150"/>
      <c r="CLY135" s="150"/>
      <c r="CLZ135" s="150"/>
      <c r="CMA135" s="150"/>
      <c r="CMB135" s="150"/>
      <c r="CMC135" s="150"/>
      <c r="CMD135" s="150"/>
      <c r="CME135" s="150"/>
      <c r="CMF135" s="150"/>
      <c r="CMG135" s="150"/>
      <c r="CMH135" s="150"/>
      <c r="CMI135" s="150"/>
      <c r="CMJ135" s="150"/>
      <c r="CMK135" s="150"/>
      <c r="CML135" s="150"/>
      <c r="CMM135" s="150"/>
      <c r="CMN135" s="150"/>
      <c r="CMO135" s="150"/>
      <c r="CMP135" s="150"/>
      <c r="CMQ135" s="150"/>
      <c r="CMR135" s="150"/>
      <c r="CMS135" s="150"/>
      <c r="CMT135" s="150"/>
      <c r="CMU135" s="150"/>
      <c r="CMV135" s="150"/>
      <c r="CMW135" s="150"/>
      <c r="CMX135" s="150"/>
      <c r="CMY135" s="150"/>
      <c r="CMZ135" s="150"/>
      <c r="CNA135" s="150"/>
      <c r="CNB135" s="150"/>
      <c r="CNC135" s="150"/>
      <c r="CND135" s="150"/>
      <c r="CNE135" s="150"/>
      <c r="CNF135" s="150"/>
      <c r="CNG135" s="150"/>
      <c r="CNH135" s="150"/>
      <c r="CNI135" s="150"/>
      <c r="CNJ135" s="150"/>
      <c r="CNK135" s="150"/>
      <c r="CNL135" s="150"/>
      <c r="CNM135" s="150"/>
      <c r="CNN135" s="150"/>
      <c r="CNO135" s="150"/>
      <c r="CNP135" s="150"/>
      <c r="CNQ135" s="150"/>
      <c r="CNR135" s="150"/>
      <c r="CNS135" s="150"/>
      <c r="CNT135" s="150"/>
      <c r="CNU135" s="150"/>
      <c r="CNV135" s="150"/>
      <c r="CNW135" s="150"/>
      <c r="CNX135" s="150"/>
      <c r="CNY135" s="150"/>
      <c r="CNZ135" s="150"/>
      <c r="COA135" s="150"/>
      <c r="COB135" s="150"/>
      <c r="COC135" s="150"/>
      <c r="COD135" s="150"/>
      <c r="COE135" s="150"/>
      <c r="COF135" s="150"/>
      <c r="COG135" s="150"/>
      <c r="COH135" s="150"/>
      <c r="COI135" s="150"/>
      <c r="COJ135" s="150"/>
      <c r="COK135" s="150"/>
      <c r="COL135" s="150"/>
      <c r="COM135" s="150"/>
      <c r="CON135" s="150"/>
      <c r="COO135" s="150"/>
      <c r="COP135" s="150"/>
      <c r="COQ135" s="150"/>
      <c r="COR135" s="150"/>
      <c r="COS135" s="150"/>
      <c r="COT135" s="150"/>
      <c r="COU135" s="150"/>
      <c r="COV135" s="150"/>
      <c r="COW135" s="150"/>
      <c r="COX135" s="150"/>
      <c r="COY135" s="150"/>
      <c r="COZ135" s="150"/>
      <c r="CPA135" s="150"/>
      <c r="CPB135" s="150"/>
      <c r="CPC135" s="150"/>
      <c r="CPD135" s="150"/>
      <c r="CPE135" s="150"/>
      <c r="CPF135" s="150"/>
      <c r="CPG135" s="150"/>
      <c r="CPH135" s="150"/>
      <c r="CPI135" s="150"/>
      <c r="CPJ135" s="150"/>
      <c r="CPK135" s="150"/>
      <c r="CPL135" s="150"/>
      <c r="CPM135" s="150"/>
      <c r="CPN135" s="150"/>
      <c r="CPO135" s="150"/>
      <c r="CPP135" s="150"/>
      <c r="CPQ135" s="150"/>
      <c r="CPR135" s="150"/>
      <c r="CPS135" s="150"/>
      <c r="CPT135" s="150"/>
      <c r="CPU135" s="150"/>
      <c r="CPV135" s="150"/>
      <c r="CPW135" s="150"/>
      <c r="CPX135" s="150"/>
      <c r="CPY135" s="150"/>
      <c r="CPZ135" s="150"/>
      <c r="CQA135" s="150"/>
      <c r="CQB135" s="150"/>
      <c r="CQC135" s="150"/>
      <c r="CQD135" s="150"/>
      <c r="CQE135" s="150"/>
      <c r="CQF135" s="150"/>
      <c r="CQG135" s="150"/>
      <c r="CQH135" s="150"/>
      <c r="CQI135" s="150"/>
      <c r="CQJ135" s="150"/>
      <c r="CQK135" s="150"/>
      <c r="CQL135" s="150"/>
      <c r="CQM135" s="150"/>
      <c r="CQN135" s="150"/>
      <c r="CQO135" s="150"/>
      <c r="CQP135" s="150"/>
      <c r="CQQ135" s="150"/>
      <c r="CQR135" s="150"/>
      <c r="CQS135" s="150"/>
      <c r="CQT135" s="150"/>
      <c r="CQU135" s="150"/>
      <c r="CQV135" s="150"/>
      <c r="CQW135" s="150"/>
      <c r="CQX135" s="150"/>
      <c r="CQY135" s="150"/>
      <c r="CQZ135" s="150"/>
      <c r="CRA135" s="150"/>
      <c r="CRB135" s="150"/>
      <c r="CRC135" s="150"/>
      <c r="CRD135" s="150"/>
      <c r="CRE135" s="150"/>
      <c r="CRF135" s="150"/>
      <c r="CRG135" s="150"/>
      <c r="CRH135" s="150"/>
      <c r="CRI135" s="150"/>
      <c r="CRJ135" s="150"/>
      <c r="CRK135" s="150"/>
      <c r="CRL135" s="150"/>
      <c r="CRM135" s="150"/>
      <c r="CRN135" s="150"/>
      <c r="CRO135" s="150"/>
      <c r="CRP135" s="150"/>
      <c r="CRQ135" s="150"/>
      <c r="CRR135" s="150"/>
      <c r="CRS135" s="150"/>
      <c r="CRT135" s="150"/>
      <c r="CRU135" s="150"/>
      <c r="CRV135" s="150"/>
      <c r="CRW135" s="150"/>
      <c r="CRX135" s="150"/>
      <c r="CRY135" s="150"/>
      <c r="CRZ135" s="150"/>
      <c r="CSA135" s="150"/>
      <c r="CSB135" s="150"/>
      <c r="CSC135" s="150"/>
      <c r="CSD135" s="150"/>
      <c r="CSE135" s="150"/>
      <c r="CSF135" s="150"/>
      <c r="CSG135" s="150"/>
      <c r="CSH135" s="150"/>
      <c r="CSI135" s="150"/>
      <c r="CSJ135" s="150"/>
      <c r="CSK135" s="150"/>
      <c r="CSL135" s="150"/>
      <c r="CSM135" s="150"/>
      <c r="CSN135" s="150"/>
      <c r="CSO135" s="150"/>
      <c r="CSP135" s="150"/>
      <c r="CSQ135" s="150"/>
      <c r="CSR135" s="150"/>
      <c r="CSS135" s="150"/>
      <c r="CST135" s="150"/>
      <c r="CSU135" s="150"/>
      <c r="CSV135" s="150"/>
      <c r="CSW135" s="150"/>
      <c r="CSX135" s="150"/>
      <c r="CSY135" s="150"/>
      <c r="CSZ135" s="150"/>
      <c r="CTA135" s="150"/>
      <c r="CTB135" s="150"/>
      <c r="CTC135" s="150"/>
      <c r="CTD135" s="150"/>
      <c r="CTE135" s="150"/>
      <c r="CTF135" s="150"/>
      <c r="CTG135" s="150"/>
      <c r="CTH135" s="150"/>
      <c r="CTI135" s="150"/>
      <c r="CTJ135" s="150"/>
      <c r="CTK135" s="150"/>
      <c r="CTL135" s="150"/>
      <c r="CTM135" s="150"/>
      <c r="CTN135" s="150"/>
      <c r="CTO135" s="150"/>
      <c r="CTP135" s="150"/>
      <c r="CTQ135" s="150"/>
      <c r="CTR135" s="150"/>
      <c r="CTS135" s="150"/>
      <c r="CTT135" s="150"/>
      <c r="CTU135" s="150"/>
      <c r="CTV135" s="150"/>
      <c r="CTW135" s="150"/>
      <c r="CTX135" s="150"/>
      <c r="CTY135" s="150"/>
      <c r="CTZ135" s="150"/>
      <c r="CUA135" s="150"/>
      <c r="CUB135" s="150"/>
      <c r="CUC135" s="150"/>
      <c r="CUD135" s="150"/>
      <c r="CUE135" s="150"/>
      <c r="CUF135" s="150"/>
      <c r="CUG135" s="150"/>
      <c r="CUH135" s="150"/>
      <c r="CUI135" s="150"/>
      <c r="CUJ135" s="150"/>
      <c r="CUK135" s="150"/>
      <c r="CUL135" s="150"/>
      <c r="CUM135" s="150"/>
      <c r="CUN135" s="150"/>
      <c r="CUO135" s="150"/>
      <c r="CUP135" s="150"/>
      <c r="CUQ135" s="150"/>
      <c r="CUR135" s="150"/>
      <c r="CUS135" s="150"/>
      <c r="CUT135" s="150"/>
      <c r="CUU135" s="150"/>
      <c r="CUV135" s="150"/>
      <c r="CUW135" s="150"/>
      <c r="CUX135" s="150"/>
      <c r="CUY135" s="150"/>
      <c r="CUZ135" s="150"/>
      <c r="CVA135" s="150"/>
      <c r="CVB135" s="150"/>
      <c r="CVC135" s="150"/>
      <c r="CVD135" s="150"/>
      <c r="CVE135" s="150"/>
      <c r="CVF135" s="150"/>
      <c r="CVG135" s="150"/>
      <c r="CVH135" s="150"/>
      <c r="CVI135" s="150"/>
      <c r="CVJ135" s="150"/>
      <c r="CVK135" s="150"/>
      <c r="CVL135" s="150"/>
      <c r="CVM135" s="150"/>
      <c r="CVN135" s="150"/>
      <c r="CVO135" s="150"/>
      <c r="CVP135" s="150"/>
      <c r="CVQ135" s="150"/>
      <c r="CVR135" s="150"/>
      <c r="CVS135" s="150"/>
      <c r="CVT135" s="150"/>
      <c r="CVU135" s="150"/>
      <c r="CVV135" s="150"/>
      <c r="CVW135" s="150"/>
      <c r="CVX135" s="150"/>
      <c r="CVY135" s="150"/>
      <c r="CVZ135" s="150"/>
      <c r="CWA135" s="150"/>
      <c r="CWB135" s="150"/>
      <c r="CWC135" s="150"/>
      <c r="CWD135" s="150"/>
      <c r="CWE135" s="150"/>
      <c r="CWF135" s="150"/>
      <c r="CWG135" s="150"/>
      <c r="CWH135" s="150"/>
      <c r="CWI135" s="150"/>
      <c r="CWJ135" s="150"/>
      <c r="CWK135" s="150"/>
      <c r="CWL135" s="150"/>
      <c r="CWM135" s="150"/>
      <c r="CWN135" s="150"/>
      <c r="CWO135" s="150"/>
      <c r="CWP135" s="150"/>
      <c r="CWQ135" s="150"/>
      <c r="CWR135" s="150"/>
      <c r="CWS135" s="150"/>
      <c r="CWT135" s="150"/>
      <c r="CWU135" s="150"/>
      <c r="CWV135" s="150"/>
      <c r="CWW135" s="150"/>
      <c r="CWX135" s="150"/>
      <c r="CWY135" s="150"/>
      <c r="CWZ135" s="150"/>
      <c r="CXA135" s="150"/>
      <c r="CXB135" s="150"/>
      <c r="CXC135" s="150"/>
      <c r="CXD135" s="150"/>
      <c r="CXE135" s="150"/>
      <c r="CXF135" s="150"/>
      <c r="CXG135" s="150"/>
      <c r="CXH135" s="150"/>
      <c r="CXI135" s="150"/>
      <c r="CXJ135" s="150"/>
      <c r="CXK135" s="150"/>
      <c r="CXL135" s="150"/>
      <c r="CXM135" s="150"/>
      <c r="CXN135" s="150"/>
      <c r="CXO135" s="150"/>
      <c r="CXP135" s="150"/>
      <c r="CXQ135" s="150"/>
      <c r="CXR135" s="150"/>
      <c r="CXS135" s="150"/>
      <c r="CXT135" s="150"/>
      <c r="CXU135" s="150"/>
      <c r="CXV135" s="150"/>
      <c r="CXW135" s="150"/>
      <c r="CXX135" s="150"/>
      <c r="CXY135" s="150"/>
      <c r="CXZ135" s="150"/>
      <c r="CYA135" s="150"/>
      <c r="CYB135" s="150"/>
      <c r="CYC135" s="150"/>
      <c r="CYD135" s="150"/>
      <c r="CYE135" s="150"/>
      <c r="CYF135" s="150"/>
      <c r="CYG135" s="150"/>
      <c r="CYH135" s="150"/>
      <c r="CYI135" s="150"/>
      <c r="CYJ135" s="150"/>
      <c r="CYK135" s="150"/>
      <c r="CYL135" s="150"/>
      <c r="CYM135" s="150"/>
      <c r="CYN135" s="150"/>
      <c r="CYO135" s="150"/>
      <c r="CYP135" s="150"/>
      <c r="CYQ135" s="150"/>
      <c r="CYR135" s="150"/>
      <c r="CYS135" s="150"/>
      <c r="CYT135" s="150"/>
      <c r="CYU135" s="150"/>
      <c r="CYV135" s="150"/>
      <c r="CYW135" s="150"/>
      <c r="CYX135" s="150"/>
      <c r="CYY135" s="150"/>
      <c r="CYZ135" s="150"/>
      <c r="CZA135" s="150"/>
      <c r="CZB135" s="150"/>
      <c r="CZC135" s="150"/>
      <c r="CZD135" s="150"/>
      <c r="CZE135" s="150"/>
      <c r="CZF135" s="150"/>
      <c r="CZG135" s="150"/>
      <c r="CZH135" s="150"/>
      <c r="CZI135" s="150"/>
      <c r="CZJ135" s="150"/>
      <c r="CZK135" s="150"/>
      <c r="CZL135" s="150"/>
      <c r="CZM135" s="150"/>
      <c r="CZN135" s="150"/>
      <c r="CZO135" s="150"/>
      <c r="CZP135" s="150"/>
      <c r="CZQ135" s="150"/>
      <c r="CZR135" s="150"/>
      <c r="CZS135" s="150"/>
      <c r="CZT135" s="150"/>
      <c r="CZU135" s="150"/>
      <c r="CZV135" s="150"/>
      <c r="CZW135" s="150"/>
      <c r="CZX135" s="150"/>
      <c r="CZY135" s="150"/>
      <c r="CZZ135" s="150"/>
      <c r="DAA135" s="150"/>
      <c r="DAB135" s="150"/>
      <c r="DAC135" s="150"/>
      <c r="DAD135" s="150"/>
      <c r="DAE135" s="150"/>
      <c r="DAF135" s="150"/>
      <c r="DAG135" s="150"/>
      <c r="DAH135" s="150"/>
      <c r="DAI135" s="150"/>
      <c r="DAJ135" s="150"/>
      <c r="DAK135" s="150"/>
      <c r="DAL135" s="150"/>
      <c r="DAM135" s="150"/>
      <c r="DAN135" s="150"/>
      <c r="DAO135" s="150"/>
      <c r="DAP135" s="150"/>
      <c r="DAQ135" s="150"/>
      <c r="DAR135" s="150"/>
      <c r="DAS135" s="150"/>
      <c r="DAT135" s="150"/>
      <c r="DAU135" s="150"/>
      <c r="DAV135" s="150"/>
      <c r="DAW135" s="150"/>
      <c r="DAX135" s="150"/>
      <c r="DAY135" s="150"/>
      <c r="DAZ135" s="150"/>
      <c r="DBA135" s="150"/>
      <c r="DBB135" s="150"/>
      <c r="DBC135" s="150"/>
      <c r="DBD135" s="150"/>
      <c r="DBE135" s="150"/>
      <c r="DBF135" s="150"/>
      <c r="DBG135" s="150"/>
      <c r="DBH135" s="150"/>
      <c r="DBI135" s="150"/>
      <c r="DBJ135" s="150"/>
      <c r="DBK135" s="150"/>
      <c r="DBL135" s="150"/>
      <c r="DBM135" s="150"/>
      <c r="DBN135" s="150"/>
      <c r="DBO135" s="150"/>
      <c r="DBP135" s="150"/>
      <c r="DBQ135" s="150"/>
      <c r="DBR135" s="150"/>
      <c r="DBS135" s="150"/>
      <c r="DBT135" s="150"/>
      <c r="DBU135" s="150"/>
      <c r="DBV135" s="150"/>
      <c r="DBW135" s="150"/>
      <c r="DBX135" s="150"/>
      <c r="DBY135" s="150"/>
      <c r="DBZ135" s="150"/>
      <c r="DCA135" s="150"/>
      <c r="DCB135" s="150"/>
      <c r="DCC135" s="150"/>
      <c r="DCD135" s="150"/>
      <c r="DCE135" s="150"/>
      <c r="DCF135" s="150"/>
      <c r="DCG135" s="150"/>
      <c r="DCH135" s="150"/>
      <c r="DCI135" s="150"/>
      <c r="DCJ135" s="150"/>
      <c r="DCK135" s="150"/>
      <c r="DCL135" s="150"/>
      <c r="DCM135" s="150"/>
      <c r="DCN135" s="150"/>
      <c r="DCO135" s="150"/>
      <c r="DCP135" s="150"/>
      <c r="DCQ135" s="150"/>
      <c r="DCR135" s="150"/>
      <c r="DCS135" s="150"/>
      <c r="DCT135" s="150"/>
      <c r="DCU135" s="150"/>
      <c r="DCV135" s="150"/>
      <c r="DCW135" s="150"/>
      <c r="DCX135" s="150"/>
      <c r="DCY135" s="150"/>
      <c r="DCZ135" s="150"/>
      <c r="DDA135" s="150"/>
      <c r="DDB135" s="150"/>
      <c r="DDC135" s="150"/>
      <c r="DDD135" s="150"/>
      <c r="DDE135" s="150"/>
      <c r="DDF135" s="150"/>
      <c r="DDG135" s="150"/>
      <c r="DDH135" s="150"/>
      <c r="DDI135" s="150"/>
      <c r="DDJ135" s="150"/>
      <c r="DDK135" s="150"/>
      <c r="DDL135" s="150"/>
      <c r="DDM135" s="150"/>
      <c r="DDN135" s="150"/>
      <c r="DDO135" s="150"/>
      <c r="DDP135" s="150"/>
      <c r="DDQ135" s="150"/>
      <c r="DDR135" s="150"/>
      <c r="DDS135" s="150"/>
      <c r="DDT135" s="150"/>
      <c r="DDU135" s="150"/>
      <c r="DDV135" s="150"/>
      <c r="DDW135" s="150"/>
      <c r="DDX135" s="150"/>
      <c r="DDY135" s="150"/>
      <c r="DDZ135" s="150"/>
      <c r="DEA135" s="150"/>
      <c r="DEB135" s="150"/>
      <c r="DEC135" s="150"/>
      <c r="DED135" s="150"/>
      <c r="DEE135" s="150"/>
      <c r="DEF135" s="150"/>
      <c r="DEG135" s="150"/>
      <c r="DEH135" s="150"/>
      <c r="DEI135" s="150"/>
      <c r="DEJ135" s="150"/>
      <c r="DEK135" s="150"/>
      <c r="DEL135" s="150"/>
      <c r="DEM135" s="150"/>
      <c r="DEN135" s="150"/>
      <c r="DEO135" s="150"/>
      <c r="DEP135" s="150"/>
      <c r="DEQ135" s="150"/>
      <c r="DER135" s="150"/>
      <c r="DES135" s="150"/>
      <c r="DET135" s="150"/>
      <c r="DEU135" s="150"/>
      <c r="DEV135" s="150"/>
      <c r="DEW135" s="150"/>
      <c r="DEX135" s="150"/>
      <c r="DEY135" s="150"/>
      <c r="DEZ135" s="150"/>
      <c r="DFA135" s="150"/>
      <c r="DFB135" s="150"/>
      <c r="DFC135" s="150"/>
      <c r="DFD135" s="150"/>
      <c r="DFE135" s="150"/>
      <c r="DFF135" s="150"/>
      <c r="DFG135" s="150"/>
      <c r="DFH135" s="150"/>
      <c r="DFI135" s="150"/>
      <c r="DFJ135" s="150"/>
      <c r="DFK135" s="150"/>
      <c r="DFL135" s="150"/>
      <c r="DFM135" s="150"/>
      <c r="DFN135" s="150"/>
      <c r="DFO135" s="150"/>
      <c r="DFP135" s="150"/>
      <c r="DFQ135" s="150"/>
      <c r="DFR135" s="150"/>
      <c r="DFS135" s="150"/>
      <c r="DFT135" s="150"/>
      <c r="DFU135" s="150"/>
      <c r="DFV135" s="150"/>
      <c r="DFW135" s="150"/>
      <c r="DFX135" s="150"/>
      <c r="DFY135" s="150"/>
      <c r="DFZ135" s="150"/>
      <c r="DGA135" s="150"/>
      <c r="DGB135" s="150"/>
      <c r="DGC135" s="150"/>
      <c r="DGD135" s="150"/>
      <c r="DGE135" s="150"/>
      <c r="DGF135" s="150"/>
      <c r="DGG135" s="150"/>
      <c r="DGH135" s="150"/>
      <c r="DGI135" s="150"/>
      <c r="DGJ135" s="150"/>
      <c r="DGK135" s="150"/>
      <c r="DGL135" s="150"/>
      <c r="DGM135" s="150"/>
      <c r="DGN135" s="150"/>
      <c r="DGO135" s="150"/>
      <c r="DGP135" s="150"/>
      <c r="DGQ135" s="150"/>
      <c r="DGR135" s="150"/>
      <c r="DGS135" s="150"/>
      <c r="DGT135" s="150"/>
      <c r="DGU135" s="150"/>
      <c r="DGV135" s="150"/>
      <c r="DGW135" s="150"/>
      <c r="DGX135" s="150"/>
      <c r="DGY135" s="150"/>
      <c r="DGZ135" s="150"/>
      <c r="DHA135" s="150"/>
      <c r="DHB135" s="150"/>
      <c r="DHC135" s="150"/>
      <c r="DHD135" s="150"/>
      <c r="DHE135" s="150"/>
      <c r="DHF135" s="150"/>
      <c r="DHG135" s="150"/>
      <c r="DHH135" s="150"/>
      <c r="DHI135" s="150"/>
      <c r="DHJ135" s="150"/>
      <c r="DHK135" s="150"/>
      <c r="DHL135" s="150"/>
      <c r="DHM135" s="150"/>
      <c r="DHN135" s="150"/>
      <c r="DHO135" s="150"/>
      <c r="DHP135" s="150"/>
      <c r="DHQ135" s="150"/>
      <c r="DHR135" s="150"/>
      <c r="DHS135" s="150"/>
      <c r="DHT135" s="150"/>
      <c r="DHU135" s="150"/>
      <c r="DHV135" s="150"/>
      <c r="DHW135" s="150"/>
      <c r="DHX135" s="150"/>
      <c r="DHY135" s="150"/>
      <c r="DHZ135" s="150"/>
      <c r="DIA135" s="150"/>
      <c r="DIB135" s="150"/>
      <c r="DIC135" s="150"/>
      <c r="DID135" s="150"/>
      <c r="DIE135" s="150"/>
      <c r="DIF135" s="150"/>
      <c r="DIG135" s="150"/>
      <c r="DIH135" s="150"/>
      <c r="DII135" s="150"/>
      <c r="DIJ135" s="150"/>
      <c r="DIK135" s="150"/>
      <c r="DIL135" s="150"/>
      <c r="DIM135" s="150"/>
      <c r="DIN135" s="150"/>
      <c r="DIO135" s="150"/>
      <c r="DIP135" s="150"/>
      <c r="DIQ135" s="150"/>
      <c r="DIR135" s="150"/>
      <c r="DIS135" s="150"/>
      <c r="DIT135" s="150"/>
      <c r="DIU135" s="150"/>
      <c r="DIV135" s="150"/>
      <c r="DIW135" s="150"/>
      <c r="DIX135" s="150"/>
      <c r="DIY135" s="150"/>
      <c r="DIZ135" s="150"/>
      <c r="DJA135" s="150"/>
      <c r="DJB135" s="150"/>
      <c r="DJC135" s="150"/>
      <c r="DJD135" s="150"/>
      <c r="DJE135" s="150"/>
      <c r="DJF135" s="150"/>
      <c r="DJG135" s="150"/>
      <c r="DJH135" s="150"/>
      <c r="DJI135" s="150"/>
      <c r="DJJ135" s="150"/>
      <c r="DJK135" s="150"/>
      <c r="DJL135" s="150"/>
      <c r="DJM135" s="150"/>
      <c r="DJN135" s="150"/>
      <c r="DJO135" s="150"/>
      <c r="DJP135" s="150"/>
      <c r="DJQ135" s="150"/>
      <c r="DJR135" s="150"/>
      <c r="DJS135" s="150"/>
      <c r="DJT135" s="150"/>
      <c r="DJU135" s="150"/>
      <c r="DJV135" s="150"/>
      <c r="DJW135" s="150"/>
      <c r="DJX135" s="150"/>
      <c r="DJY135" s="150"/>
      <c r="DJZ135" s="150"/>
      <c r="DKA135" s="150"/>
      <c r="DKB135" s="150"/>
      <c r="DKC135" s="150"/>
      <c r="DKD135" s="150"/>
      <c r="DKE135" s="150"/>
      <c r="DKF135" s="150"/>
      <c r="DKG135" s="150"/>
      <c r="DKH135" s="150"/>
      <c r="DKI135" s="150"/>
      <c r="DKJ135" s="150"/>
      <c r="DKK135" s="150"/>
      <c r="DKL135" s="150"/>
      <c r="DKM135" s="150"/>
      <c r="DKN135" s="150"/>
      <c r="DKO135" s="150"/>
      <c r="DKP135" s="150"/>
      <c r="DKQ135" s="150"/>
      <c r="DKR135" s="150"/>
      <c r="DKS135" s="150"/>
      <c r="DKT135" s="150"/>
      <c r="DKU135" s="150"/>
      <c r="DKV135" s="150"/>
      <c r="DKW135" s="150"/>
      <c r="DKX135" s="150"/>
      <c r="DKY135" s="150"/>
      <c r="DKZ135" s="150"/>
      <c r="DLA135" s="150"/>
      <c r="DLB135" s="150"/>
      <c r="DLC135" s="150"/>
      <c r="DLD135" s="150"/>
      <c r="DLE135" s="150"/>
      <c r="DLF135" s="150"/>
      <c r="DLG135" s="150"/>
      <c r="DLH135" s="150"/>
      <c r="DLI135" s="150"/>
      <c r="DLJ135" s="150"/>
      <c r="DLK135" s="150"/>
      <c r="DLL135" s="150"/>
      <c r="DLM135" s="150"/>
      <c r="DLN135" s="150"/>
      <c r="DLO135" s="150"/>
      <c r="DLP135" s="150"/>
      <c r="DLQ135" s="150"/>
      <c r="DLR135" s="150"/>
      <c r="DLS135" s="150"/>
      <c r="DLT135" s="150"/>
      <c r="DLU135" s="150"/>
      <c r="DLV135" s="150"/>
      <c r="DLW135" s="150"/>
      <c r="DLX135" s="150"/>
      <c r="DLY135" s="150"/>
      <c r="DLZ135" s="150"/>
      <c r="DMA135" s="150"/>
      <c r="DMB135" s="150"/>
      <c r="DMC135" s="150"/>
      <c r="DMD135" s="150"/>
      <c r="DME135" s="150"/>
      <c r="DMF135" s="150"/>
      <c r="DMG135" s="150"/>
      <c r="DMH135" s="150"/>
      <c r="DMI135" s="150"/>
      <c r="DMJ135" s="150"/>
      <c r="DMK135" s="150"/>
      <c r="DML135" s="150"/>
      <c r="DMM135" s="150"/>
      <c r="DMN135" s="150"/>
      <c r="DMO135" s="150"/>
      <c r="DMP135" s="150"/>
      <c r="DMQ135" s="150"/>
      <c r="DMR135" s="150"/>
      <c r="DMS135" s="150"/>
      <c r="DMT135" s="150"/>
      <c r="DMU135" s="150"/>
      <c r="DMV135" s="150"/>
      <c r="DMW135" s="150"/>
      <c r="DMX135" s="150"/>
      <c r="DMY135" s="150"/>
      <c r="DMZ135" s="150"/>
      <c r="DNA135" s="150"/>
      <c r="DNB135" s="150"/>
      <c r="DNC135" s="150"/>
      <c r="DND135" s="150"/>
      <c r="DNE135" s="150"/>
      <c r="DNF135" s="150"/>
      <c r="DNG135" s="150"/>
      <c r="DNH135" s="150"/>
      <c r="DNI135" s="150"/>
      <c r="DNJ135" s="150"/>
      <c r="DNK135" s="150"/>
      <c r="DNL135" s="150"/>
      <c r="DNM135" s="150"/>
      <c r="DNN135" s="150"/>
      <c r="DNO135" s="150"/>
      <c r="DNP135" s="150"/>
      <c r="DNQ135" s="150"/>
      <c r="DNR135" s="150"/>
      <c r="DNS135" s="150"/>
      <c r="DNT135" s="150"/>
      <c r="DNU135" s="150"/>
      <c r="DNV135" s="150"/>
      <c r="DNW135" s="150"/>
      <c r="DNX135" s="150"/>
      <c r="DNY135" s="150"/>
      <c r="DNZ135" s="150"/>
      <c r="DOA135" s="150"/>
      <c r="DOB135" s="150"/>
      <c r="DOC135" s="150"/>
      <c r="DOD135" s="150"/>
      <c r="DOE135" s="150"/>
      <c r="DOF135" s="150"/>
      <c r="DOG135" s="150"/>
      <c r="DOH135" s="150"/>
      <c r="DOI135" s="150"/>
      <c r="DOJ135" s="150"/>
      <c r="DOK135" s="150"/>
      <c r="DOL135" s="150"/>
      <c r="DOM135" s="150"/>
      <c r="DON135" s="150"/>
      <c r="DOO135" s="150"/>
      <c r="DOP135" s="150"/>
      <c r="DOQ135" s="150"/>
      <c r="DOR135" s="150"/>
      <c r="DOS135" s="150"/>
      <c r="DOT135" s="150"/>
      <c r="DOU135" s="150"/>
      <c r="DOV135" s="150"/>
      <c r="DOW135" s="150"/>
      <c r="DOX135" s="150"/>
      <c r="DOY135" s="150"/>
      <c r="DOZ135" s="150"/>
      <c r="DPA135" s="150"/>
      <c r="DPB135" s="150"/>
      <c r="DPC135" s="150"/>
      <c r="DPD135" s="150"/>
      <c r="DPE135" s="150"/>
      <c r="DPF135" s="150"/>
      <c r="DPG135" s="150"/>
      <c r="DPH135" s="150"/>
      <c r="DPI135" s="150"/>
      <c r="DPJ135" s="150"/>
      <c r="DPK135" s="150"/>
      <c r="DPL135" s="150"/>
      <c r="DPM135" s="150"/>
      <c r="DPN135" s="150"/>
      <c r="DPO135" s="150"/>
      <c r="DPP135" s="150"/>
      <c r="DPQ135" s="150"/>
      <c r="DPR135" s="150"/>
      <c r="DPS135" s="150"/>
      <c r="DPT135" s="150"/>
      <c r="DPU135" s="150"/>
      <c r="DPV135" s="150"/>
      <c r="DPW135" s="150"/>
      <c r="DPX135" s="150"/>
      <c r="DPY135" s="150"/>
      <c r="DPZ135" s="150"/>
      <c r="DQA135" s="150"/>
      <c r="DQB135" s="150"/>
      <c r="DQC135" s="150"/>
      <c r="DQD135" s="150"/>
      <c r="DQE135" s="150"/>
      <c r="DQF135" s="150"/>
      <c r="DQG135" s="150"/>
      <c r="DQH135" s="150"/>
      <c r="DQI135" s="150"/>
      <c r="DQJ135" s="150"/>
      <c r="DQK135" s="150"/>
      <c r="DQL135" s="150"/>
      <c r="DQM135" s="150"/>
      <c r="DQN135" s="150"/>
      <c r="DQO135" s="150"/>
      <c r="DQP135" s="150"/>
      <c r="DQQ135" s="150"/>
      <c r="DQR135" s="150"/>
      <c r="DQS135" s="150"/>
      <c r="DQT135" s="150"/>
      <c r="DQU135" s="150"/>
      <c r="DQV135" s="150"/>
      <c r="DQW135" s="150"/>
      <c r="DQX135" s="150"/>
      <c r="DQY135" s="150"/>
      <c r="DQZ135" s="150"/>
      <c r="DRA135" s="150"/>
      <c r="DRB135" s="150"/>
      <c r="DRC135" s="150"/>
      <c r="DRD135" s="150"/>
      <c r="DRE135" s="150"/>
      <c r="DRF135" s="150"/>
      <c r="DRG135" s="150"/>
      <c r="DRH135" s="150"/>
      <c r="DRI135" s="150"/>
      <c r="DRJ135" s="150"/>
      <c r="DRK135" s="150"/>
      <c r="DRL135" s="150"/>
      <c r="DRM135" s="150"/>
      <c r="DRN135" s="150"/>
      <c r="DRO135" s="150"/>
      <c r="DRP135" s="150"/>
      <c r="DRQ135" s="150"/>
      <c r="DRR135" s="150"/>
      <c r="DRS135" s="150"/>
      <c r="DRT135" s="150"/>
      <c r="DRU135" s="150"/>
      <c r="DRV135" s="150"/>
      <c r="DRW135" s="150"/>
      <c r="DRX135" s="150"/>
      <c r="DRY135" s="150"/>
      <c r="DRZ135" s="150"/>
      <c r="DSA135" s="150"/>
      <c r="DSB135" s="150"/>
      <c r="DSC135" s="150"/>
      <c r="DSD135" s="150"/>
      <c r="DSE135" s="150"/>
      <c r="DSF135" s="150"/>
      <c r="DSG135" s="150"/>
      <c r="DSH135" s="150"/>
      <c r="DSI135" s="150"/>
      <c r="DSJ135" s="150"/>
      <c r="DSK135" s="150"/>
      <c r="DSL135" s="150"/>
      <c r="DSM135" s="150"/>
      <c r="DSN135" s="150"/>
      <c r="DSO135" s="150"/>
      <c r="DSP135" s="150"/>
      <c r="DSQ135" s="150"/>
      <c r="DSR135" s="150"/>
      <c r="DSS135" s="150"/>
      <c r="DST135" s="150"/>
      <c r="DSU135" s="150"/>
      <c r="DSV135" s="150"/>
      <c r="DSW135" s="150"/>
      <c r="DSX135" s="150"/>
      <c r="DSY135" s="150"/>
      <c r="DSZ135" s="150"/>
      <c r="DTA135" s="150"/>
      <c r="DTB135" s="150"/>
      <c r="DTC135" s="150"/>
      <c r="DTD135" s="150"/>
      <c r="DTE135" s="150"/>
      <c r="DTF135" s="150"/>
      <c r="DTG135" s="150"/>
      <c r="DTH135" s="150"/>
      <c r="DTI135" s="150"/>
      <c r="DTJ135" s="150"/>
      <c r="DTK135" s="150"/>
      <c r="DTL135" s="150"/>
      <c r="DTM135" s="150"/>
      <c r="DTN135" s="150"/>
      <c r="DTO135" s="150"/>
      <c r="DTP135" s="150"/>
      <c r="DTQ135" s="150"/>
      <c r="DTR135" s="150"/>
      <c r="DTS135" s="150"/>
      <c r="DTT135" s="150"/>
      <c r="DTU135" s="150"/>
      <c r="DTV135" s="150"/>
      <c r="DTW135" s="150"/>
      <c r="DTX135" s="150"/>
      <c r="DTY135" s="150"/>
      <c r="DTZ135" s="150"/>
      <c r="DUA135" s="150"/>
      <c r="DUB135" s="150"/>
      <c r="DUC135" s="150"/>
      <c r="DUD135" s="150"/>
      <c r="DUE135" s="150"/>
      <c r="DUF135" s="150"/>
      <c r="DUG135" s="150"/>
      <c r="DUH135" s="150"/>
      <c r="DUI135" s="150"/>
      <c r="DUJ135" s="150"/>
      <c r="DUK135" s="150"/>
      <c r="DUL135" s="150"/>
      <c r="DUM135" s="150"/>
      <c r="DUN135" s="150"/>
      <c r="DUO135" s="150"/>
      <c r="DUP135" s="150"/>
      <c r="DUQ135" s="150"/>
      <c r="DUR135" s="150"/>
      <c r="DUS135" s="150"/>
      <c r="DUT135" s="150"/>
      <c r="DUU135" s="150"/>
      <c r="DUV135" s="150"/>
      <c r="DUW135" s="150"/>
      <c r="DUX135" s="150"/>
      <c r="DUY135" s="150"/>
      <c r="DUZ135" s="150"/>
      <c r="DVA135" s="150"/>
      <c r="DVB135" s="150"/>
      <c r="DVC135" s="150"/>
      <c r="DVD135" s="150"/>
      <c r="DVE135" s="150"/>
      <c r="DVF135" s="150"/>
      <c r="DVG135" s="150"/>
      <c r="DVH135" s="150"/>
      <c r="DVI135" s="150"/>
      <c r="DVJ135" s="150"/>
      <c r="DVK135" s="150"/>
      <c r="DVL135" s="150"/>
      <c r="DVM135" s="150"/>
      <c r="DVN135" s="150"/>
      <c r="DVO135" s="150"/>
      <c r="DVP135" s="150"/>
      <c r="DVQ135" s="150"/>
      <c r="DVR135" s="150"/>
      <c r="DVS135" s="150"/>
      <c r="DVT135" s="150"/>
      <c r="DVU135" s="150"/>
      <c r="DVV135" s="150"/>
      <c r="DVW135" s="150"/>
      <c r="DVX135" s="150"/>
      <c r="DVY135" s="150"/>
      <c r="DVZ135" s="150"/>
      <c r="DWA135" s="150"/>
      <c r="DWB135" s="150"/>
      <c r="DWC135" s="150"/>
      <c r="DWD135" s="150"/>
      <c r="DWE135" s="150"/>
      <c r="DWF135" s="150"/>
      <c r="DWG135" s="150"/>
      <c r="DWH135" s="150"/>
      <c r="DWI135" s="150"/>
      <c r="DWJ135" s="150"/>
      <c r="DWK135" s="150"/>
      <c r="DWL135" s="150"/>
      <c r="DWM135" s="150"/>
      <c r="DWN135" s="150"/>
      <c r="DWO135" s="150"/>
      <c r="DWP135" s="150"/>
      <c r="DWQ135" s="150"/>
      <c r="DWR135" s="150"/>
      <c r="DWS135" s="150"/>
      <c r="DWT135" s="150"/>
      <c r="DWU135" s="150"/>
      <c r="DWV135" s="150"/>
      <c r="DWW135" s="150"/>
      <c r="DWX135" s="150"/>
      <c r="DWY135" s="150"/>
      <c r="DWZ135" s="150"/>
      <c r="DXA135" s="150"/>
      <c r="DXB135" s="150"/>
      <c r="DXC135" s="150"/>
      <c r="DXD135" s="150"/>
      <c r="DXE135" s="150"/>
      <c r="DXF135" s="150"/>
      <c r="DXG135" s="150"/>
      <c r="DXH135" s="150"/>
      <c r="DXI135" s="150"/>
      <c r="DXJ135" s="150"/>
      <c r="DXK135" s="150"/>
      <c r="DXL135" s="150"/>
      <c r="DXM135" s="150"/>
      <c r="DXN135" s="150"/>
      <c r="DXO135" s="150"/>
      <c r="DXP135" s="150"/>
      <c r="DXQ135" s="150"/>
      <c r="DXR135" s="150"/>
      <c r="DXS135" s="150"/>
      <c r="DXT135" s="150"/>
      <c r="DXU135" s="150"/>
      <c r="DXV135" s="150"/>
      <c r="DXW135" s="150"/>
      <c r="DXX135" s="150"/>
      <c r="DXY135" s="150"/>
      <c r="DXZ135" s="150"/>
      <c r="DYA135" s="150"/>
      <c r="DYB135" s="150"/>
      <c r="DYC135" s="150"/>
      <c r="DYD135" s="150"/>
      <c r="DYE135" s="150"/>
      <c r="DYF135" s="150"/>
      <c r="DYG135" s="150"/>
      <c r="DYH135" s="150"/>
      <c r="DYI135" s="150"/>
      <c r="DYJ135" s="150"/>
      <c r="DYK135" s="150"/>
      <c r="DYL135" s="150"/>
      <c r="DYM135" s="150"/>
      <c r="DYN135" s="150"/>
      <c r="DYO135" s="150"/>
      <c r="DYP135" s="150"/>
      <c r="DYQ135" s="150"/>
      <c r="DYR135" s="150"/>
      <c r="DYS135" s="150"/>
      <c r="DYT135" s="150"/>
      <c r="DYU135" s="150"/>
      <c r="DYV135" s="150"/>
      <c r="DYW135" s="150"/>
      <c r="DYX135" s="150"/>
      <c r="DYY135" s="150"/>
      <c r="DYZ135" s="150"/>
      <c r="DZA135" s="150"/>
      <c r="DZB135" s="150"/>
      <c r="DZC135" s="150"/>
      <c r="DZD135" s="150"/>
      <c r="DZE135" s="150"/>
      <c r="DZF135" s="150"/>
      <c r="DZG135" s="150"/>
      <c r="DZH135" s="150"/>
      <c r="DZI135" s="150"/>
      <c r="DZJ135" s="150"/>
      <c r="DZK135" s="150"/>
      <c r="DZL135" s="150"/>
      <c r="DZM135" s="150"/>
      <c r="DZN135" s="150"/>
      <c r="DZO135" s="150"/>
      <c r="DZP135" s="150"/>
      <c r="DZQ135" s="150"/>
      <c r="DZR135" s="150"/>
      <c r="DZS135" s="150"/>
      <c r="DZT135" s="150"/>
      <c r="DZU135" s="150"/>
      <c r="DZV135" s="150"/>
      <c r="DZW135" s="150"/>
      <c r="DZX135" s="150"/>
      <c r="DZY135" s="150"/>
      <c r="DZZ135" s="150"/>
      <c r="EAA135" s="150"/>
      <c r="EAB135" s="150"/>
      <c r="EAC135" s="150"/>
      <c r="EAD135" s="150"/>
      <c r="EAE135" s="150"/>
      <c r="EAF135" s="150"/>
      <c r="EAG135" s="150"/>
      <c r="EAH135" s="150"/>
      <c r="EAI135" s="150"/>
      <c r="EAJ135" s="150"/>
      <c r="EAK135" s="150"/>
      <c r="EAL135" s="150"/>
      <c r="EAM135" s="150"/>
      <c r="EAN135" s="150"/>
      <c r="EAO135" s="150"/>
      <c r="EAP135" s="150"/>
      <c r="EAQ135" s="150"/>
      <c r="EAR135" s="150"/>
      <c r="EAS135" s="150"/>
      <c r="EAT135" s="150"/>
      <c r="EAU135" s="150"/>
      <c r="EAV135" s="150"/>
      <c r="EAW135" s="150"/>
      <c r="EAX135" s="150"/>
      <c r="EAY135" s="150"/>
      <c r="EAZ135" s="150"/>
      <c r="EBA135" s="150"/>
      <c r="EBB135" s="150"/>
      <c r="EBC135" s="150"/>
      <c r="EBD135" s="150"/>
      <c r="EBE135" s="150"/>
      <c r="EBF135" s="150"/>
      <c r="EBG135" s="150"/>
      <c r="EBH135" s="150"/>
      <c r="EBI135" s="150"/>
      <c r="EBJ135" s="150"/>
      <c r="EBK135" s="150"/>
      <c r="EBL135" s="150"/>
      <c r="EBM135" s="150"/>
      <c r="EBN135" s="150"/>
      <c r="EBO135" s="150"/>
      <c r="EBP135" s="150"/>
      <c r="EBQ135" s="150"/>
      <c r="EBR135" s="150"/>
      <c r="EBS135" s="150"/>
      <c r="EBT135" s="150"/>
      <c r="EBU135" s="150"/>
      <c r="EBV135" s="150"/>
      <c r="EBW135" s="150"/>
      <c r="EBX135" s="150"/>
      <c r="EBY135" s="150"/>
      <c r="EBZ135" s="150"/>
      <c r="ECA135" s="150"/>
      <c r="ECB135" s="150"/>
      <c r="ECC135" s="150"/>
      <c r="ECD135" s="150"/>
      <c r="ECE135" s="150"/>
      <c r="ECF135" s="150"/>
      <c r="ECG135" s="150"/>
      <c r="ECH135" s="150"/>
      <c r="ECI135" s="150"/>
      <c r="ECJ135" s="150"/>
      <c r="ECK135" s="150"/>
      <c r="ECL135" s="150"/>
      <c r="ECM135" s="150"/>
      <c r="ECN135" s="150"/>
      <c r="ECO135" s="150"/>
      <c r="ECP135" s="150"/>
      <c r="ECQ135" s="150"/>
      <c r="ECR135" s="150"/>
      <c r="ECS135" s="150"/>
      <c r="ECT135" s="150"/>
      <c r="ECU135" s="150"/>
      <c r="ECV135" s="150"/>
      <c r="ECW135" s="150"/>
      <c r="ECX135" s="150"/>
      <c r="ECY135" s="150"/>
      <c r="ECZ135" s="150"/>
      <c r="EDA135" s="150"/>
      <c r="EDB135" s="150"/>
      <c r="EDC135" s="150"/>
      <c r="EDD135" s="150"/>
      <c r="EDE135" s="150"/>
      <c r="EDF135" s="150"/>
      <c r="EDG135" s="150"/>
      <c r="EDH135" s="150"/>
      <c r="EDI135" s="150"/>
      <c r="EDJ135" s="150"/>
      <c r="EDK135" s="150"/>
      <c r="EDL135" s="150"/>
      <c r="EDM135" s="150"/>
      <c r="EDN135" s="150"/>
      <c r="EDO135" s="150"/>
      <c r="EDP135" s="150"/>
      <c r="EDQ135" s="150"/>
      <c r="EDR135" s="150"/>
      <c r="EDS135" s="150"/>
      <c r="EDT135" s="150"/>
      <c r="EDU135" s="150"/>
      <c r="EDV135" s="150"/>
      <c r="EDW135" s="150"/>
      <c r="EDX135" s="150"/>
      <c r="EDY135" s="150"/>
      <c r="EDZ135" s="150"/>
      <c r="EEA135" s="150"/>
      <c r="EEB135" s="150"/>
      <c r="EEC135" s="150"/>
      <c r="EED135" s="150"/>
      <c r="EEE135" s="150"/>
      <c r="EEF135" s="150"/>
      <c r="EEG135" s="150"/>
      <c r="EEH135" s="150"/>
      <c r="EEI135" s="150"/>
      <c r="EEJ135" s="150"/>
      <c r="EEK135" s="150"/>
      <c r="EEL135" s="150"/>
      <c r="EEM135" s="150"/>
      <c r="EEN135" s="150"/>
      <c r="EEO135" s="150"/>
      <c r="EEP135" s="150"/>
      <c r="EEQ135" s="150"/>
      <c r="EER135" s="150"/>
      <c r="EES135" s="150"/>
      <c r="EET135" s="150"/>
      <c r="EEU135" s="150"/>
      <c r="EEV135" s="150"/>
      <c r="EEW135" s="150"/>
      <c r="EEX135" s="150"/>
      <c r="EEY135" s="150"/>
      <c r="EEZ135" s="150"/>
      <c r="EFA135" s="150"/>
      <c r="EFB135" s="150"/>
      <c r="EFC135" s="150"/>
      <c r="EFD135" s="150"/>
      <c r="EFE135" s="150"/>
      <c r="EFF135" s="150"/>
      <c r="EFG135" s="150"/>
      <c r="EFH135" s="150"/>
      <c r="EFI135" s="150"/>
      <c r="EFJ135" s="150"/>
      <c r="EFK135" s="150"/>
      <c r="EFL135" s="150"/>
      <c r="EFM135" s="150"/>
      <c r="EFN135" s="150"/>
      <c r="EFO135" s="150"/>
      <c r="EFP135" s="150"/>
      <c r="EFQ135" s="150"/>
      <c r="EFR135" s="150"/>
      <c r="EFS135" s="150"/>
      <c r="EFT135" s="150"/>
      <c r="EFU135" s="150"/>
      <c r="EFV135" s="150"/>
      <c r="EFW135" s="150"/>
      <c r="EFX135" s="150"/>
      <c r="EFY135" s="150"/>
      <c r="EFZ135" s="150"/>
      <c r="EGA135" s="150"/>
      <c r="EGB135" s="150"/>
      <c r="EGC135" s="150"/>
      <c r="EGD135" s="150"/>
      <c r="EGE135" s="150"/>
      <c r="EGF135" s="150"/>
      <c r="EGG135" s="150"/>
      <c r="EGH135" s="150"/>
      <c r="EGI135" s="150"/>
      <c r="EGJ135" s="150"/>
      <c r="EGK135" s="150"/>
      <c r="EGL135" s="150"/>
      <c r="EGM135" s="150"/>
      <c r="EGN135" s="150"/>
      <c r="EGO135" s="150"/>
      <c r="EGP135" s="150"/>
      <c r="EGQ135" s="150"/>
      <c r="EGR135" s="150"/>
      <c r="EGS135" s="150"/>
      <c r="EGT135" s="150"/>
      <c r="EGU135" s="150"/>
      <c r="EGV135" s="150"/>
      <c r="EGW135" s="150"/>
      <c r="EGX135" s="150"/>
      <c r="EGY135" s="150"/>
      <c r="EGZ135" s="150"/>
      <c r="EHA135" s="150"/>
      <c r="EHB135" s="150"/>
      <c r="EHC135" s="150"/>
      <c r="EHD135" s="150"/>
      <c r="EHE135" s="150"/>
      <c r="EHF135" s="150"/>
      <c r="EHG135" s="150"/>
      <c r="EHH135" s="150"/>
      <c r="EHI135" s="150"/>
      <c r="EHJ135" s="150"/>
      <c r="EHK135" s="150"/>
      <c r="EHL135" s="150"/>
      <c r="EHM135" s="150"/>
      <c r="EHN135" s="150"/>
      <c r="EHO135" s="150"/>
      <c r="EHP135" s="150"/>
      <c r="EHQ135" s="150"/>
      <c r="EHR135" s="150"/>
      <c r="EHS135" s="150"/>
      <c r="EHT135" s="150"/>
      <c r="EHU135" s="150"/>
      <c r="EHV135" s="150"/>
      <c r="EHW135" s="150"/>
      <c r="EHX135" s="150"/>
      <c r="EHY135" s="150"/>
      <c r="EHZ135" s="150"/>
      <c r="EIA135" s="150"/>
      <c r="EIB135" s="150"/>
      <c r="EIC135" s="150"/>
      <c r="EID135" s="150"/>
      <c r="EIE135" s="150"/>
      <c r="EIF135" s="150"/>
      <c r="EIG135" s="150"/>
      <c r="EIH135" s="150"/>
      <c r="EII135" s="150"/>
      <c r="EIJ135" s="150"/>
      <c r="EIK135" s="150"/>
      <c r="EIL135" s="150"/>
      <c r="EIM135" s="150"/>
      <c r="EIN135" s="150"/>
      <c r="EIO135" s="150"/>
      <c r="EIP135" s="150"/>
      <c r="EIQ135" s="150"/>
      <c r="EIR135" s="150"/>
      <c r="EIS135" s="150"/>
      <c r="EIT135" s="150"/>
      <c r="EIU135" s="150"/>
      <c r="EIV135" s="150"/>
      <c r="EIW135" s="150"/>
      <c r="EIX135" s="150"/>
      <c r="EIY135" s="150"/>
      <c r="EIZ135" s="150"/>
      <c r="EJA135" s="150"/>
      <c r="EJB135" s="150"/>
      <c r="EJC135" s="150"/>
      <c r="EJD135" s="150"/>
      <c r="EJE135" s="150"/>
      <c r="EJF135" s="150"/>
      <c r="EJG135" s="150"/>
      <c r="EJH135" s="150"/>
      <c r="EJI135" s="150"/>
      <c r="EJJ135" s="150"/>
      <c r="EJK135" s="150"/>
      <c r="EJL135" s="150"/>
      <c r="EJM135" s="150"/>
      <c r="EJN135" s="150"/>
      <c r="EJO135" s="150"/>
      <c r="EJP135" s="150"/>
      <c r="EJQ135" s="150"/>
      <c r="EJR135" s="150"/>
      <c r="EJS135" s="150"/>
      <c r="EJT135" s="150"/>
      <c r="EJU135" s="150"/>
      <c r="EJV135" s="150"/>
      <c r="EJW135" s="150"/>
      <c r="EJX135" s="150"/>
      <c r="EJY135" s="150"/>
      <c r="EJZ135" s="150"/>
      <c r="EKA135" s="150"/>
      <c r="EKB135" s="150"/>
      <c r="EKC135" s="150"/>
      <c r="EKD135" s="150"/>
      <c r="EKE135" s="150"/>
      <c r="EKF135" s="150"/>
      <c r="EKG135" s="150"/>
      <c r="EKH135" s="150"/>
      <c r="EKI135" s="150"/>
      <c r="EKJ135" s="150"/>
      <c r="EKK135" s="150"/>
      <c r="EKL135" s="150"/>
      <c r="EKM135" s="150"/>
      <c r="EKN135" s="150"/>
      <c r="EKO135" s="150"/>
      <c r="EKP135" s="150"/>
      <c r="EKQ135" s="150"/>
      <c r="EKR135" s="150"/>
      <c r="EKS135" s="150"/>
      <c r="EKT135" s="150"/>
      <c r="EKU135" s="150"/>
      <c r="EKV135" s="150"/>
      <c r="EKW135" s="150"/>
      <c r="EKX135" s="150"/>
      <c r="EKY135" s="150"/>
      <c r="EKZ135" s="150"/>
      <c r="ELA135" s="150"/>
      <c r="ELB135" s="150"/>
      <c r="ELC135" s="150"/>
      <c r="ELD135" s="150"/>
      <c r="ELE135" s="150"/>
      <c r="ELF135" s="150"/>
      <c r="ELG135" s="150"/>
      <c r="ELH135" s="150"/>
      <c r="ELI135" s="150"/>
      <c r="ELJ135" s="150"/>
      <c r="ELK135" s="150"/>
      <c r="ELL135" s="150"/>
      <c r="ELM135" s="150"/>
      <c r="ELN135" s="150"/>
      <c r="ELO135" s="150"/>
      <c r="ELP135" s="150"/>
      <c r="ELQ135" s="150"/>
      <c r="ELR135" s="150"/>
      <c r="ELS135" s="150"/>
      <c r="ELT135" s="150"/>
      <c r="ELU135" s="150"/>
      <c r="ELV135" s="150"/>
      <c r="ELW135" s="150"/>
      <c r="ELX135" s="150"/>
      <c r="ELY135" s="150"/>
      <c r="ELZ135" s="150"/>
      <c r="EMA135" s="150"/>
      <c r="EMB135" s="150"/>
      <c r="EMC135" s="150"/>
      <c r="EMD135" s="150"/>
      <c r="EME135" s="150"/>
      <c r="EMF135" s="150"/>
      <c r="EMG135" s="150"/>
      <c r="EMH135" s="150"/>
      <c r="EMI135" s="150"/>
      <c r="EMJ135" s="150"/>
      <c r="EMK135" s="150"/>
      <c r="EML135" s="150"/>
      <c r="EMM135" s="150"/>
      <c r="EMN135" s="150"/>
      <c r="EMO135" s="150"/>
      <c r="EMP135" s="150"/>
      <c r="EMQ135" s="150"/>
      <c r="EMR135" s="150"/>
      <c r="EMS135" s="150"/>
      <c r="EMT135" s="150"/>
      <c r="EMU135" s="150"/>
      <c r="EMV135" s="150"/>
      <c r="EMW135" s="150"/>
      <c r="EMX135" s="150"/>
      <c r="EMY135" s="150"/>
      <c r="EMZ135" s="150"/>
      <c r="ENA135" s="150"/>
      <c r="ENB135" s="150"/>
      <c r="ENC135" s="150"/>
      <c r="END135" s="150"/>
      <c r="ENE135" s="150"/>
      <c r="ENF135" s="150"/>
      <c r="ENG135" s="150"/>
      <c r="ENH135" s="150"/>
      <c r="ENI135" s="150"/>
      <c r="ENJ135" s="150"/>
      <c r="ENK135" s="150"/>
      <c r="ENL135" s="150"/>
      <c r="ENM135" s="150"/>
      <c r="ENN135" s="150"/>
      <c r="ENO135" s="150"/>
      <c r="ENP135" s="150"/>
      <c r="ENQ135" s="150"/>
      <c r="ENR135" s="150"/>
      <c r="ENS135" s="150"/>
      <c r="ENT135" s="150"/>
      <c r="ENU135" s="150"/>
      <c r="ENV135" s="150"/>
      <c r="ENW135" s="150"/>
      <c r="ENX135" s="150"/>
      <c r="ENY135" s="150"/>
      <c r="ENZ135" s="150"/>
      <c r="EOA135" s="150"/>
      <c r="EOB135" s="150"/>
      <c r="EOC135" s="150"/>
      <c r="EOD135" s="150"/>
      <c r="EOE135" s="150"/>
      <c r="EOF135" s="150"/>
      <c r="EOG135" s="150"/>
      <c r="EOH135" s="150"/>
      <c r="EOI135" s="150"/>
      <c r="EOJ135" s="150"/>
      <c r="EOK135" s="150"/>
      <c r="EOL135" s="150"/>
      <c r="EOM135" s="150"/>
      <c r="EON135" s="150"/>
      <c r="EOO135" s="150"/>
      <c r="EOP135" s="150"/>
      <c r="EOQ135" s="150"/>
      <c r="EOR135" s="150"/>
      <c r="EOS135" s="150"/>
      <c r="EOT135" s="150"/>
      <c r="EOU135" s="150"/>
      <c r="EOV135" s="150"/>
      <c r="EOW135" s="150"/>
      <c r="EOX135" s="150"/>
      <c r="EOY135" s="150"/>
      <c r="EOZ135" s="150"/>
      <c r="EPA135" s="150"/>
      <c r="EPB135" s="150"/>
      <c r="EPC135" s="150"/>
      <c r="EPD135" s="150"/>
      <c r="EPE135" s="150"/>
      <c r="EPF135" s="150"/>
      <c r="EPG135" s="150"/>
      <c r="EPH135" s="150"/>
      <c r="EPI135" s="150"/>
      <c r="EPJ135" s="150"/>
      <c r="EPK135" s="150"/>
      <c r="EPL135" s="150"/>
      <c r="EPM135" s="150"/>
      <c r="EPN135" s="150"/>
      <c r="EPO135" s="150"/>
      <c r="EPP135" s="150"/>
      <c r="EPQ135" s="150"/>
      <c r="EPR135" s="150"/>
      <c r="EPS135" s="150"/>
      <c r="EPT135" s="150"/>
      <c r="EPU135" s="150"/>
      <c r="EPV135" s="150"/>
      <c r="EPW135" s="150"/>
      <c r="EPX135" s="150"/>
      <c r="EPY135" s="150"/>
      <c r="EPZ135" s="150"/>
      <c r="EQA135" s="150"/>
      <c r="EQB135" s="150"/>
      <c r="EQC135" s="150"/>
      <c r="EQD135" s="150"/>
      <c r="EQE135" s="150"/>
      <c r="EQF135" s="150"/>
      <c r="EQG135" s="150"/>
      <c r="EQH135" s="150"/>
      <c r="EQI135" s="150"/>
      <c r="EQJ135" s="150"/>
      <c r="EQK135" s="150"/>
      <c r="EQL135" s="150"/>
      <c r="EQM135" s="150"/>
      <c r="EQN135" s="150"/>
      <c r="EQO135" s="150"/>
      <c r="EQP135" s="150"/>
      <c r="EQQ135" s="150"/>
      <c r="EQR135" s="150"/>
      <c r="EQS135" s="150"/>
      <c r="EQT135" s="150"/>
      <c r="EQU135" s="150"/>
      <c r="EQV135" s="150"/>
      <c r="EQW135" s="150"/>
      <c r="EQX135" s="150"/>
      <c r="EQY135" s="150"/>
      <c r="EQZ135" s="150"/>
      <c r="ERA135" s="150"/>
      <c r="ERB135" s="150"/>
      <c r="ERC135" s="150"/>
      <c r="ERD135" s="150"/>
      <c r="ERE135" s="150"/>
      <c r="ERF135" s="150"/>
      <c r="ERG135" s="150"/>
      <c r="ERH135" s="150"/>
      <c r="ERI135" s="150"/>
      <c r="ERJ135" s="150"/>
      <c r="ERK135" s="150"/>
      <c r="ERL135" s="150"/>
      <c r="ERM135" s="150"/>
      <c r="ERN135" s="150"/>
      <c r="ERO135" s="150"/>
      <c r="ERP135" s="150"/>
      <c r="ERQ135" s="150"/>
      <c r="ERR135" s="150"/>
      <c r="ERS135" s="150"/>
      <c r="ERT135" s="150"/>
      <c r="ERU135" s="150"/>
      <c r="ERV135" s="150"/>
      <c r="ERW135" s="150"/>
      <c r="ERX135" s="150"/>
      <c r="ERY135" s="150"/>
      <c r="ERZ135" s="150"/>
      <c r="ESA135" s="150"/>
      <c r="ESB135" s="150"/>
      <c r="ESC135" s="150"/>
      <c r="ESD135" s="150"/>
      <c r="ESE135" s="150"/>
      <c r="ESF135" s="150"/>
      <c r="ESG135" s="150"/>
      <c r="ESH135" s="150"/>
      <c r="ESI135" s="150"/>
      <c r="ESJ135" s="150"/>
      <c r="ESK135" s="150"/>
      <c r="ESL135" s="150"/>
      <c r="ESM135" s="150"/>
      <c r="ESN135" s="150"/>
      <c r="ESO135" s="150"/>
      <c r="ESP135" s="150"/>
      <c r="ESQ135" s="150"/>
      <c r="ESR135" s="150"/>
      <c r="ESS135" s="150"/>
      <c r="EST135" s="150"/>
      <c r="ESU135" s="150"/>
      <c r="ESV135" s="150"/>
      <c r="ESW135" s="150"/>
      <c r="ESX135" s="150"/>
      <c r="ESY135" s="150"/>
      <c r="ESZ135" s="150"/>
      <c r="ETA135" s="150"/>
      <c r="ETB135" s="150"/>
      <c r="ETC135" s="150"/>
      <c r="ETD135" s="150"/>
      <c r="ETE135" s="150"/>
      <c r="ETF135" s="150"/>
      <c r="ETG135" s="150"/>
      <c r="ETH135" s="150"/>
      <c r="ETI135" s="150"/>
      <c r="ETJ135" s="150"/>
      <c r="ETK135" s="150"/>
      <c r="ETL135" s="150"/>
      <c r="ETM135" s="150"/>
      <c r="ETN135" s="150"/>
      <c r="ETO135" s="150"/>
      <c r="ETP135" s="150"/>
      <c r="ETQ135" s="150"/>
      <c r="ETR135" s="150"/>
      <c r="ETS135" s="150"/>
      <c r="ETT135" s="150"/>
      <c r="ETU135" s="150"/>
      <c r="ETV135" s="150"/>
      <c r="ETW135" s="150"/>
      <c r="ETX135" s="150"/>
      <c r="ETY135" s="150"/>
      <c r="ETZ135" s="150"/>
      <c r="EUA135" s="150"/>
      <c r="EUB135" s="150"/>
      <c r="EUC135" s="150"/>
      <c r="EUD135" s="150"/>
      <c r="EUE135" s="150"/>
      <c r="EUF135" s="150"/>
      <c r="EUG135" s="150"/>
      <c r="EUH135" s="150"/>
      <c r="EUI135" s="150"/>
      <c r="EUJ135" s="150"/>
      <c r="EUK135" s="150"/>
      <c r="EUL135" s="150"/>
      <c r="EUM135" s="150"/>
      <c r="EUN135" s="150"/>
      <c r="EUO135" s="150"/>
      <c r="EUP135" s="150"/>
      <c r="EUQ135" s="150"/>
      <c r="EUR135" s="150"/>
      <c r="EUS135" s="150"/>
      <c r="EUT135" s="150"/>
      <c r="EUU135" s="150"/>
      <c r="EUV135" s="150"/>
      <c r="EUW135" s="150"/>
      <c r="EUX135" s="150"/>
      <c r="EUY135" s="150"/>
      <c r="EUZ135" s="150"/>
      <c r="EVA135" s="150"/>
      <c r="EVB135" s="150"/>
      <c r="EVC135" s="150"/>
      <c r="EVD135" s="150"/>
      <c r="EVE135" s="150"/>
      <c r="EVF135" s="150"/>
      <c r="EVG135" s="150"/>
      <c r="EVH135" s="150"/>
      <c r="EVI135" s="150"/>
      <c r="EVJ135" s="150"/>
      <c r="EVK135" s="150"/>
      <c r="EVL135" s="150"/>
      <c r="EVM135" s="150"/>
      <c r="EVN135" s="150"/>
      <c r="EVO135" s="150"/>
      <c r="EVP135" s="150"/>
      <c r="EVQ135" s="150"/>
      <c r="EVR135" s="150"/>
      <c r="EVS135" s="150"/>
      <c r="EVT135" s="150"/>
      <c r="EVU135" s="150"/>
      <c r="EVV135" s="150"/>
      <c r="EVW135" s="150"/>
      <c r="EVX135" s="150"/>
      <c r="EVY135" s="150"/>
      <c r="EVZ135" s="150"/>
      <c r="EWA135" s="150"/>
      <c r="EWB135" s="150"/>
      <c r="EWC135" s="150"/>
      <c r="EWD135" s="150"/>
      <c r="EWE135" s="150"/>
      <c r="EWF135" s="150"/>
      <c r="EWG135" s="150"/>
      <c r="EWH135" s="150"/>
      <c r="EWI135" s="150"/>
      <c r="EWJ135" s="150"/>
      <c r="EWK135" s="150"/>
      <c r="EWL135" s="150"/>
      <c r="EWM135" s="150"/>
      <c r="EWN135" s="150"/>
      <c r="EWO135" s="150"/>
      <c r="EWP135" s="150"/>
      <c r="EWQ135" s="150"/>
      <c r="EWR135" s="150"/>
      <c r="EWS135" s="150"/>
      <c r="EWT135" s="150"/>
      <c r="EWU135" s="150"/>
      <c r="EWV135" s="150"/>
      <c r="EWW135" s="150"/>
      <c r="EWX135" s="150"/>
      <c r="EWY135" s="150"/>
      <c r="EWZ135" s="150"/>
      <c r="EXA135" s="150"/>
      <c r="EXB135" s="150"/>
      <c r="EXC135" s="150"/>
      <c r="EXD135" s="150"/>
      <c r="EXE135" s="150"/>
      <c r="EXF135" s="150"/>
      <c r="EXG135" s="150"/>
      <c r="EXH135" s="150"/>
      <c r="EXI135" s="150"/>
      <c r="EXJ135" s="150"/>
      <c r="EXK135" s="150"/>
      <c r="EXL135" s="150"/>
      <c r="EXM135" s="150"/>
      <c r="EXN135" s="150"/>
      <c r="EXO135" s="150"/>
      <c r="EXP135" s="150"/>
      <c r="EXQ135" s="150"/>
      <c r="EXR135" s="150"/>
      <c r="EXS135" s="150"/>
      <c r="EXT135" s="150"/>
      <c r="EXU135" s="150"/>
      <c r="EXV135" s="150"/>
      <c r="EXW135" s="150"/>
      <c r="EXX135" s="150"/>
      <c r="EXY135" s="150"/>
      <c r="EXZ135" s="150"/>
      <c r="EYA135" s="150"/>
      <c r="EYB135" s="150"/>
      <c r="EYC135" s="150"/>
      <c r="EYD135" s="150"/>
      <c r="EYE135" s="150"/>
      <c r="EYF135" s="150"/>
      <c r="EYG135" s="150"/>
      <c r="EYH135" s="150"/>
      <c r="EYI135" s="150"/>
      <c r="EYJ135" s="150"/>
      <c r="EYK135" s="150"/>
      <c r="EYL135" s="150"/>
      <c r="EYM135" s="150"/>
      <c r="EYN135" s="150"/>
      <c r="EYO135" s="150"/>
      <c r="EYP135" s="150"/>
      <c r="EYQ135" s="150"/>
      <c r="EYR135" s="150"/>
      <c r="EYS135" s="150"/>
      <c r="EYT135" s="150"/>
      <c r="EYU135" s="150"/>
      <c r="EYV135" s="150"/>
      <c r="EYW135" s="150"/>
      <c r="EYX135" s="150"/>
      <c r="EYY135" s="150"/>
      <c r="EYZ135" s="150"/>
      <c r="EZA135" s="150"/>
      <c r="EZB135" s="150"/>
      <c r="EZC135" s="150"/>
      <c r="EZD135" s="150"/>
      <c r="EZE135" s="150"/>
      <c r="EZF135" s="150"/>
      <c r="EZG135" s="150"/>
      <c r="EZH135" s="150"/>
      <c r="EZI135" s="150"/>
      <c r="EZJ135" s="150"/>
      <c r="EZK135" s="150"/>
      <c r="EZL135" s="150"/>
      <c r="EZM135" s="150"/>
      <c r="EZN135" s="150"/>
      <c r="EZO135" s="150"/>
      <c r="EZP135" s="150"/>
      <c r="EZQ135" s="150"/>
      <c r="EZR135" s="150"/>
      <c r="EZS135" s="150"/>
      <c r="EZT135" s="150"/>
      <c r="EZU135" s="150"/>
      <c r="EZV135" s="150"/>
      <c r="EZW135" s="150"/>
      <c r="EZX135" s="150"/>
      <c r="EZY135" s="150"/>
      <c r="EZZ135" s="150"/>
      <c r="FAA135" s="150"/>
      <c r="FAB135" s="150"/>
      <c r="FAC135" s="150"/>
      <c r="FAD135" s="150"/>
      <c r="FAE135" s="150"/>
      <c r="FAF135" s="150"/>
      <c r="FAG135" s="150"/>
      <c r="FAH135" s="150"/>
      <c r="FAI135" s="150"/>
      <c r="FAJ135" s="150"/>
      <c r="FAK135" s="150"/>
      <c r="FAL135" s="150"/>
      <c r="FAM135" s="150"/>
      <c r="FAN135" s="150"/>
      <c r="FAO135" s="150"/>
      <c r="FAP135" s="150"/>
      <c r="FAQ135" s="150"/>
      <c r="FAR135" s="150"/>
      <c r="FAS135" s="150"/>
      <c r="FAT135" s="150"/>
      <c r="FAU135" s="150"/>
      <c r="FAV135" s="150"/>
      <c r="FAW135" s="150"/>
      <c r="FAX135" s="150"/>
      <c r="FAY135" s="150"/>
      <c r="FAZ135" s="150"/>
      <c r="FBA135" s="150"/>
      <c r="FBB135" s="150"/>
      <c r="FBC135" s="150"/>
      <c r="FBD135" s="150"/>
      <c r="FBE135" s="150"/>
      <c r="FBF135" s="150"/>
      <c r="FBG135" s="150"/>
      <c r="FBH135" s="150"/>
      <c r="FBI135" s="150"/>
      <c r="FBJ135" s="150"/>
      <c r="FBK135" s="150"/>
      <c r="FBL135" s="150"/>
      <c r="FBM135" s="150"/>
      <c r="FBN135" s="150"/>
      <c r="FBO135" s="150"/>
      <c r="FBP135" s="150"/>
      <c r="FBQ135" s="150"/>
      <c r="FBR135" s="150"/>
      <c r="FBS135" s="150"/>
      <c r="FBT135" s="150"/>
      <c r="FBU135" s="150"/>
      <c r="FBV135" s="150"/>
      <c r="FBW135" s="150"/>
      <c r="FBX135" s="150"/>
      <c r="FBY135" s="150"/>
      <c r="FBZ135" s="150"/>
      <c r="FCA135" s="150"/>
      <c r="FCB135" s="150"/>
      <c r="FCC135" s="150"/>
      <c r="FCD135" s="150"/>
      <c r="FCE135" s="150"/>
      <c r="FCF135" s="150"/>
      <c r="FCG135" s="150"/>
      <c r="FCH135" s="150"/>
      <c r="FCI135" s="150"/>
      <c r="FCJ135" s="150"/>
      <c r="FCK135" s="150"/>
      <c r="FCL135" s="150"/>
      <c r="FCM135" s="150"/>
      <c r="FCN135" s="150"/>
      <c r="FCO135" s="150"/>
      <c r="FCP135" s="150"/>
      <c r="FCQ135" s="150"/>
      <c r="FCR135" s="150"/>
      <c r="FCS135" s="150"/>
      <c r="FCT135" s="150"/>
      <c r="FCU135" s="150"/>
      <c r="FCV135" s="150"/>
      <c r="FCW135" s="150"/>
      <c r="FCX135" s="150"/>
      <c r="FCY135" s="150"/>
      <c r="FCZ135" s="150"/>
      <c r="FDA135" s="150"/>
      <c r="FDB135" s="150"/>
      <c r="FDC135" s="150"/>
      <c r="FDD135" s="150"/>
      <c r="FDE135" s="150"/>
      <c r="FDF135" s="150"/>
      <c r="FDG135" s="150"/>
      <c r="FDH135" s="150"/>
      <c r="FDI135" s="150"/>
      <c r="FDJ135" s="150"/>
      <c r="FDK135" s="150"/>
      <c r="FDL135" s="150"/>
      <c r="FDM135" s="150"/>
      <c r="FDN135" s="150"/>
      <c r="FDO135" s="150"/>
      <c r="FDP135" s="150"/>
      <c r="FDQ135" s="150"/>
      <c r="FDR135" s="150"/>
      <c r="FDS135" s="150"/>
      <c r="FDT135" s="150"/>
      <c r="FDU135" s="150"/>
      <c r="FDV135" s="150"/>
      <c r="FDW135" s="150"/>
      <c r="FDX135" s="150"/>
      <c r="FDY135" s="150"/>
      <c r="FDZ135" s="150"/>
      <c r="FEA135" s="150"/>
      <c r="FEB135" s="150"/>
      <c r="FEC135" s="150"/>
      <c r="FED135" s="150"/>
      <c r="FEE135" s="150"/>
      <c r="FEF135" s="150"/>
      <c r="FEG135" s="150"/>
      <c r="FEH135" s="150"/>
      <c r="FEI135" s="150"/>
      <c r="FEJ135" s="150"/>
      <c r="FEK135" s="150"/>
      <c r="FEL135" s="150"/>
      <c r="FEM135" s="150"/>
      <c r="FEN135" s="150"/>
      <c r="FEO135" s="150"/>
      <c r="FEP135" s="150"/>
      <c r="FEQ135" s="150"/>
      <c r="FER135" s="150"/>
      <c r="FES135" s="150"/>
      <c r="FET135" s="150"/>
      <c r="FEU135" s="150"/>
      <c r="FEV135" s="150"/>
      <c r="FEW135" s="150"/>
      <c r="FEX135" s="150"/>
      <c r="FEY135" s="150"/>
      <c r="FEZ135" s="150"/>
      <c r="FFA135" s="150"/>
      <c r="FFB135" s="150"/>
      <c r="FFC135" s="150"/>
      <c r="FFD135" s="150"/>
      <c r="FFE135" s="150"/>
      <c r="FFF135" s="150"/>
      <c r="FFG135" s="150"/>
      <c r="FFH135" s="150"/>
      <c r="FFI135" s="150"/>
      <c r="FFJ135" s="150"/>
      <c r="FFK135" s="150"/>
      <c r="FFL135" s="150"/>
      <c r="FFM135" s="150"/>
      <c r="FFN135" s="150"/>
      <c r="FFO135" s="150"/>
      <c r="FFP135" s="150"/>
      <c r="FFQ135" s="150"/>
      <c r="FFR135" s="150"/>
      <c r="FFS135" s="150"/>
      <c r="FFT135" s="150"/>
      <c r="FFU135" s="150"/>
      <c r="FFV135" s="150"/>
      <c r="FFW135" s="150"/>
      <c r="FFX135" s="150"/>
      <c r="FFY135" s="150"/>
      <c r="FFZ135" s="150"/>
      <c r="FGA135" s="150"/>
      <c r="FGB135" s="150"/>
      <c r="FGC135" s="150"/>
      <c r="FGD135" s="150"/>
      <c r="FGE135" s="150"/>
      <c r="FGF135" s="150"/>
      <c r="FGG135" s="150"/>
      <c r="FGH135" s="150"/>
      <c r="FGI135" s="150"/>
      <c r="FGJ135" s="150"/>
      <c r="FGK135" s="150"/>
      <c r="FGL135" s="150"/>
      <c r="FGM135" s="150"/>
      <c r="FGN135" s="150"/>
      <c r="FGO135" s="150"/>
      <c r="FGP135" s="150"/>
      <c r="FGQ135" s="150"/>
      <c r="FGR135" s="150"/>
      <c r="FGS135" s="150"/>
      <c r="FGT135" s="150"/>
      <c r="FGU135" s="150"/>
      <c r="FGV135" s="150"/>
      <c r="FGW135" s="150"/>
      <c r="FGX135" s="150"/>
      <c r="FGY135" s="150"/>
      <c r="FGZ135" s="150"/>
      <c r="FHA135" s="150"/>
      <c r="FHB135" s="150"/>
      <c r="FHC135" s="150"/>
      <c r="FHD135" s="150"/>
      <c r="FHE135" s="150"/>
      <c r="FHF135" s="150"/>
      <c r="FHG135" s="150"/>
      <c r="FHH135" s="150"/>
      <c r="FHI135" s="150"/>
      <c r="FHJ135" s="150"/>
      <c r="FHK135" s="150"/>
      <c r="FHL135" s="150"/>
      <c r="FHM135" s="150"/>
      <c r="FHN135" s="150"/>
      <c r="FHO135" s="150"/>
      <c r="FHP135" s="150"/>
      <c r="FHQ135" s="150"/>
      <c r="FHR135" s="150"/>
      <c r="FHS135" s="150"/>
      <c r="FHT135" s="150"/>
      <c r="FHU135" s="150"/>
      <c r="FHV135" s="150"/>
      <c r="FHW135" s="150"/>
      <c r="FHX135" s="150"/>
      <c r="FHY135" s="150"/>
      <c r="FHZ135" s="150"/>
      <c r="FIA135" s="150"/>
      <c r="FIB135" s="150"/>
      <c r="FIC135" s="150"/>
      <c r="FID135" s="150"/>
      <c r="FIE135" s="150"/>
      <c r="FIF135" s="150"/>
      <c r="FIG135" s="150"/>
      <c r="FIH135" s="150"/>
      <c r="FII135" s="150"/>
      <c r="FIJ135" s="150"/>
      <c r="FIK135" s="150"/>
      <c r="FIL135" s="150"/>
      <c r="FIM135" s="150"/>
      <c r="FIN135" s="150"/>
      <c r="FIO135" s="150"/>
      <c r="FIP135" s="150"/>
      <c r="FIQ135" s="150"/>
      <c r="FIR135" s="150"/>
      <c r="FIS135" s="150"/>
      <c r="FIT135" s="150"/>
      <c r="FIU135" s="150"/>
      <c r="FIV135" s="150"/>
      <c r="FIW135" s="150"/>
      <c r="FIX135" s="150"/>
      <c r="FIY135" s="150"/>
      <c r="FIZ135" s="150"/>
      <c r="FJA135" s="150"/>
      <c r="FJB135" s="150"/>
      <c r="FJC135" s="150"/>
      <c r="FJD135" s="150"/>
      <c r="FJE135" s="150"/>
      <c r="FJF135" s="150"/>
      <c r="FJG135" s="150"/>
      <c r="FJH135" s="150"/>
      <c r="FJI135" s="150"/>
      <c r="FJJ135" s="150"/>
      <c r="FJK135" s="150"/>
      <c r="FJL135" s="150"/>
      <c r="FJM135" s="150"/>
      <c r="FJN135" s="150"/>
      <c r="FJO135" s="150"/>
      <c r="FJP135" s="150"/>
      <c r="FJQ135" s="150"/>
      <c r="FJR135" s="150"/>
      <c r="FJS135" s="150"/>
      <c r="FJT135" s="150"/>
      <c r="FJU135" s="150"/>
      <c r="FJV135" s="150"/>
      <c r="FJW135" s="150"/>
      <c r="FJX135" s="150"/>
      <c r="FJY135" s="150"/>
      <c r="FJZ135" s="150"/>
      <c r="FKA135" s="150"/>
      <c r="FKB135" s="150"/>
      <c r="FKC135" s="150"/>
      <c r="FKD135" s="150"/>
      <c r="FKE135" s="150"/>
      <c r="FKF135" s="150"/>
      <c r="FKG135" s="150"/>
      <c r="FKH135" s="150"/>
      <c r="FKI135" s="150"/>
      <c r="FKJ135" s="150"/>
      <c r="FKK135" s="150"/>
      <c r="FKL135" s="150"/>
      <c r="FKM135" s="150"/>
      <c r="FKN135" s="150"/>
      <c r="FKO135" s="150"/>
      <c r="FKP135" s="150"/>
      <c r="FKQ135" s="150"/>
      <c r="FKR135" s="150"/>
      <c r="FKS135" s="150"/>
      <c r="FKT135" s="150"/>
      <c r="FKU135" s="150"/>
      <c r="FKV135" s="150"/>
      <c r="FKW135" s="150"/>
      <c r="FKX135" s="150"/>
      <c r="FKY135" s="150"/>
      <c r="FKZ135" s="150"/>
      <c r="FLA135" s="150"/>
      <c r="FLB135" s="150"/>
      <c r="FLC135" s="150"/>
      <c r="FLD135" s="150"/>
      <c r="FLE135" s="150"/>
      <c r="FLF135" s="150"/>
      <c r="FLG135" s="150"/>
      <c r="FLH135" s="150"/>
      <c r="FLI135" s="150"/>
      <c r="FLJ135" s="150"/>
      <c r="FLK135" s="150"/>
      <c r="FLL135" s="150"/>
      <c r="FLM135" s="150"/>
      <c r="FLN135" s="150"/>
      <c r="FLO135" s="150"/>
      <c r="FLP135" s="150"/>
      <c r="FLQ135" s="150"/>
      <c r="FLR135" s="150"/>
      <c r="FLS135" s="150"/>
      <c r="FLT135" s="150"/>
      <c r="FLU135" s="150"/>
      <c r="FLV135" s="150"/>
      <c r="FLW135" s="150"/>
      <c r="FLX135" s="150"/>
      <c r="FLY135" s="150"/>
      <c r="FLZ135" s="150"/>
      <c r="FMA135" s="150"/>
      <c r="FMB135" s="150"/>
      <c r="FMC135" s="150"/>
      <c r="FMD135" s="150"/>
      <c r="FME135" s="150"/>
      <c r="FMF135" s="150"/>
      <c r="FMG135" s="150"/>
      <c r="FMH135" s="150"/>
      <c r="FMI135" s="150"/>
      <c r="FMJ135" s="150"/>
      <c r="FMK135" s="150"/>
      <c r="FML135" s="150"/>
      <c r="FMM135" s="150"/>
      <c r="FMN135" s="150"/>
      <c r="FMO135" s="150"/>
      <c r="FMP135" s="150"/>
      <c r="FMQ135" s="150"/>
      <c r="FMR135" s="150"/>
      <c r="FMS135" s="150"/>
      <c r="FMT135" s="150"/>
      <c r="FMU135" s="150"/>
      <c r="FMV135" s="150"/>
      <c r="FMW135" s="150"/>
      <c r="FMX135" s="150"/>
      <c r="FMY135" s="150"/>
      <c r="FMZ135" s="150"/>
      <c r="FNA135" s="150"/>
      <c r="FNB135" s="150"/>
      <c r="FNC135" s="150"/>
      <c r="FND135" s="150"/>
      <c r="FNE135" s="150"/>
      <c r="FNF135" s="150"/>
      <c r="FNG135" s="150"/>
      <c r="FNH135" s="150"/>
      <c r="FNI135" s="150"/>
      <c r="FNJ135" s="150"/>
      <c r="FNK135" s="150"/>
      <c r="FNL135" s="150"/>
      <c r="FNM135" s="150"/>
      <c r="FNN135" s="150"/>
      <c r="FNO135" s="150"/>
      <c r="FNP135" s="150"/>
      <c r="FNQ135" s="150"/>
      <c r="FNR135" s="150"/>
      <c r="FNS135" s="150"/>
      <c r="FNT135" s="150"/>
      <c r="FNU135" s="150"/>
      <c r="FNV135" s="150"/>
      <c r="FNW135" s="150"/>
      <c r="FNX135" s="150"/>
      <c r="FNY135" s="150"/>
      <c r="FNZ135" s="150"/>
      <c r="FOA135" s="150"/>
      <c r="FOB135" s="150"/>
      <c r="FOC135" s="150"/>
      <c r="FOD135" s="150"/>
      <c r="FOE135" s="150"/>
      <c r="FOF135" s="150"/>
      <c r="FOG135" s="150"/>
      <c r="FOH135" s="150"/>
      <c r="FOI135" s="150"/>
      <c r="FOJ135" s="150"/>
      <c r="FOK135" s="150"/>
      <c r="FOL135" s="150"/>
      <c r="FOM135" s="150"/>
      <c r="FON135" s="150"/>
      <c r="FOO135" s="150"/>
      <c r="FOP135" s="150"/>
      <c r="FOQ135" s="150"/>
      <c r="FOR135" s="150"/>
      <c r="FOS135" s="150"/>
      <c r="FOT135" s="150"/>
      <c r="FOU135" s="150"/>
      <c r="FOV135" s="150"/>
      <c r="FOW135" s="150"/>
      <c r="FOX135" s="150"/>
      <c r="FOY135" s="150"/>
      <c r="FOZ135" s="150"/>
      <c r="FPA135" s="150"/>
      <c r="FPB135" s="150"/>
      <c r="FPC135" s="150"/>
      <c r="FPD135" s="150"/>
      <c r="FPE135" s="150"/>
      <c r="FPF135" s="150"/>
      <c r="FPG135" s="150"/>
      <c r="FPH135" s="150"/>
      <c r="FPI135" s="150"/>
      <c r="FPJ135" s="150"/>
      <c r="FPK135" s="150"/>
      <c r="FPL135" s="150"/>
      <c r="FPM135" s="150"/>
      <c r="FPN135" s="150"/>
      <c r="FPO135" s="150"/>
      <c r="FPP135" s="150"/>
      <c r="FPQ135" s="150"/>
      <c r="FPR135" s="150"/>
      <c r="FPS135" s="150"/>
      <c r="FPT135" s="150"/>
      <c r="FPU135" s="150"/>
      <c r="FPV135" s="150"/>
      <c r="FPW135" s="150"/>
      <c r="FPX135" s="150"/>
      <c r="FPY135" s="150"/>
      <c r="FPZ135" s="150"/>
      <c r="FQA135" s="150"/>
      <c r="FQB135" s="150"/>
      <c r="FQC135" s="150"/>
      <c r="FQD135" s="150"/>
      <c r="FQE135" s="150"/>
      <c r="FQF135" s="150"/>
      <c r="FQG135" s="150"/>
      <c r="FQH135" s="150"/>
      <c r="FQI135" s="150"/>
      <c r="FQJ135" s="150"/>
      <c r="FQK135" s="150"/>
      <c r="FQL135" s="150"/>
      <c r="FQM135" s="150"/>
      <c r="FQN135" s="150"/>
      <c r="FQO135" s="150"/>
      <c r="FQP135" s="150"/>
      <c r="FQQ135" s="150"/>
      <c r="FQR135" s="150"/>
      <c r="FQS135" s="150"/>
      <c r="FQT135" s="150"/>
      <c r="FQU135" s="150"/>
      <c r="FQV135" s="150"/>
      <c r="FQW135" s="150"/>
      <c r="FQX135" s="150"/>
      <c r="FQY135" s="150"/>
      <c r="FQZ135" s="150"/>
      <c r="FRA135" s="150"/>
      <c r="FRB135" s="150"/>
      <c r="FRC135" s="150"/>
      <c r="FRD135" s="150"/>
      <c r="FRE135" s="150"/>
      <c r="FRF135" s="150"/>
      <c r="FRG135" s="150"/>
      <c r="FRH135" s="150"/>
      <c r="FRI135" s="150"/>
      <c r="FRJ135" s="150"/>
      <c r="FRK135" s="150"/>
      <c r="FRL135" s="150"/>
      <c r="FRM135" s="150"/>
      <c r="FRN135" s="150"/>
      <c r="FRO135" s="150"/>
      <c r="FRP135" s="150"/>
      <c r="FRQ135" s="150"/>
      <c r="FRR135" s="150"/>
      <c r="FRS135" s="150"/>
      <c r="FRT135" s="150"/>
      <c r="FRU135" s="150"/>
      <c r="FRV135" s="150"/>
      <c r="FRW135" s="150"/>
      <c r="FRX135" s="150"/>
      <c r="FRY135" s="150"/>
      <c r="FRZ135" s="150"/>
      <c r="FSA135" s="150"/>
      <c r="FSB135" s="150"/>
      <c r="FSC135" s="150"/>
      <c r="FSD135" s="150"/>
      <c r="FSE135" s="150"/>
      <c r="FSF135" s="150"/>
      <c r="FSG135" s="150"/>
      <c r="FSH135" s="150"/>
      <c r="FSI135" s="150"/>
      <c r="FSJ135" s="150"/>
      <c r="FSK135" s="150"/>
      <c r="FSL135" s="150"/>
      <c r="FSM135" s="150"/>
      <c r="FSN135" s="150"/>
      <c r="FSO135" s="150"/>
      <c r="FSP135" s="150"/>
      <c r="FSQ135" s="150"/>
      <c r="FSR135" s="150"/>
      <c r="FSS135" s="150"/>
      <c r="FST135" s="150"/>
      <c r="FSU135" s="150"/>
      <c r="FSV135" s="150"/>
      <c r="FSW135" s="150"/>
      <c r="FSX135" s="150"/>
      <c r="FSY135" s="150"/>
      <c r="FSZ135" s="150"/>
      <c r="FTA135" s="150"/>
      <c r="FTB135" s="150"/>
      <c r="FTC135" s="150"/>
      <c r="FTD135" s="150"/>
      <c r="FTE135" s="150"/>
      <c r="FTF135" s="150"/>
      <c r="FTG135" s="150"/>
      <c r="FTH135" s="150"/>
      <c r="FTI135" s="150"/>
      <c r="FTJ135" s="150"/>
      <c r="FTK135" s="150"/>
      <c r="FTL135" s="150"/>
      <c r="FTM135" s="150"/>
      <c r="FTN135" s="150"/>
      <c r="FTO135" s="150"/>
      <c r="FTP135" s="150"/>
      <c r="FTQ135" s="150"/>
      <c r="FTR135" s="150"/>
      <c r="FTS135" s="150"/>
      <c r="FTT135" s="150"/>
      <c r="FTU135" s="150"/>
      <c r="FTV135" s="150"/>
      <c r="FTW135" s="150"/>
      <c r="FTX135" s="150"/>
      <c r="FTY135" s="150"/>
      <c r="FTZ135" s="150"/>
      <c r="FUA135" s="150"/>
      <c r="FUB135" s="150"/>
      <c r="FUC135" s="150"/>
      <c r="FUD135" s="150"/>
      <c r="FUE135" s="150"/>
      <c r="FUF135" s="150"/>
      <c r="FUG135" s="150"/>
      <c r="FUH135" s="150"/>
      <c r="FUI135" s="150"/>
      <c r="FUJ135" s="150"/>
      <c r="FUK135" s="150"/>
      <c r="FUL135" s="150"/>
      <c r="FUM135" s="150"/>
      <c r="FUN135" s="150"/>
      <c r="FUO135" s="150"/>
      <c r="FUP135" s="150"/>
      <c r="FUQ135" s="150"/>
      <c r="FUR135" s="150"/>
      <c r="FUS135" s="150"/>
      <c r="FUT135" s="150"/>
      <c r="FUU135" s="150"/>
      <c r="FUV135" s="150"/>
      <c r="FUW135" s="150"/>
      <c r="FUX135" s="150"/>
      <c r="FUY135" s="150"/>
      <c r="FUZ135" s="150"/>
      <c r="FVA135" s="150"/>
      <c r="FVB135" s="150"/>
      <c r="FVC135" s="150"/>
      <c r="FVD135" s="150"/>
      <c r="FVE135" s="150"/>
      <c r="FVF135" s="150"/>
      <c r="FVG135" s="150"/>
      <c r="FVH135" s="150"/>
      <c r="FVI135" s="150"/>
      <c r="FVJ135" s="150"/>
      <c r="FVK135" s="150"/>
      <c r="FVL135" s="150"/>
      <c r="FVM135" s="150"/>
      <c r="FVN135" s="150"/>
      <c r="FVO135" s="150"/>
      <c r="FVP135" s="150"/>
      <c r="FVQ135" s="150"/>
      <c r="FVR135" s="150"/>
      <c r="FVS135" s="150"/>
      <c r="FVT135" s="150"/>
      <c r="FVU135" s="150"/>
      <c r="FVV135" s="150"/>
      <c r="FVW135" s="150"/>
      <c r="FVX135" s="150"/>
      <c r="FVY135" s="150"/>
      <c r="FVZ135" s="150"/>
      <c r="FWA135" s="150"/>
      <c r="FWB135" s="150"/>
      <c r="FWC135" s="150"/>
      <c r="FWD135" s="150"/>
      <c r="FWE135" s="150"/>
      <c r="FWF135" s="150"/>
      <c r="FWG135" s="150"/>
      <c r="FWH135" s="150"/>
      <c r="FWI135" s="150"/>
      <c r="FWJ135" s="150"/>
      <c r="FWK135" s="150"/>
      <c r="FWL135" s="150"/>
      <c r="FWM135" s="150"/>
      <c r="FWN135" s="150"/>
      <c r="FWO135" s="150"/>
      <c r="FWP135" s="150"/>
      <c r="FWQ135" s="150"/>
      <c r="FWR135" s="150"/>
      <c r="FWS135" s="150"/>
      <c r="FWT135" s="150"/>
      <c r="FWU135" s="150"/>
      <c r="FWV135" s="150"/>
      <c r="FWW135" s="150"/>
      <c r="FWX135" s="150"/>
      <c r="FWY135" s="150"/>
      <c r="FWZ135" s="150"/>
      <c r="FXA135" s="150"/>
      <c r="FXB135" s="150"/>
      <c r="FXC135" s="150"/>
      <c r="FXD135" s="150"/>
      <c r="FXE135" s="150"/>
      <c r="FXF135" s="150"/>
      <c r="FXG135" s="150"/>
      <c r="FXH135" s="150"/>
      <c r="FXI135" s="150"/>
      <c r="FXJ135" s="150"/>
      <c r="FXK135" s="150"/>
      <c r="FXL135" s="150"/>
      <c r="FXM135" s="150"/>
      <c r="FXN135" s="150"/>
      <c r="FXO135" s="150"/>
      <c r="FXP135" s="150"/>
      <c r="FXQ135" s="150"/>
      <c r="FXR135" s="150"/>
      <c r="FXS135" s="150"/>
      <c r="FXT135" s="150"/>
      <c r="FXU135" s="150"/>
      <c r="FXV135" s="150"/>
      <c r="FXW135" s="150"/>
      <c r="FXX135" s="150"/>
      <c r="FXY135" s="150"/>
      <c r="FXZ135" s="150"/>
      <c r="FYA135" s="150"/>
      <c r="FYB135" s="150"/>
      <c r="FYC135" s="150"/>
      <c r="FYD135" s="150"/>
      <c r="FYE135" s="150"/>
      <c r="FYF135" s="150"/>
      <c r="FYG135" s="150"/>
      <c r="FYH135" s="150"/>
      <c r="FYI135" s="150"/>
      <c r="FYJ135" s="150"/>
      <c r="FYK135" s="150"/>
      <c r="FYL135" s="150"/>
      <c r="FYM135" s="150"/>
      <c r="FYN135" s="150"/>
      <c r="FYO135" s="150"/>
      <c r="FYP135" s="150"/>
      <c r="FYQ135" s="150"/>
      <c r="FYR135" s="150"/>
      <c r="FYS135" s="150"/>
      <c r="FYT135" s="150"/>
      <c r="FYU135" s="150"/>
      <c r="FYV135" s="150"/>
      <c r="FYW135" s="150"/>
      <c r="FYX135" s="150"/>
      <c r="FYY135" s="150"/>
      <c r="FYZ135" s="150"/>
      <c r="FZA135" s="150"/>
      <c r="FZB135" s="150"/>
      <c r="FZC135" s="150"/>
      <c r="FZD135" s="150"/>
      <c r="FZE135" s="150"/>
      <c r="FZF135" s="150"/>
      <c r="FZG135" s="150"/>
      <c r="FZH135" s="150"/>
      <c r="FZI135" s="150"/>
      <c r="FZJ135" s="150"/>
      <c r="FZK135" s="150"/>
      <c r="FZL135" s="150"/>
      <c r="FZM135" s="150"/>
      <c r="FZN135" s="150"/>
      <c r="FZO135" s="150"/>
      <c r="FZP135" s="150"/>
      <c r="FZQ135" s="150"/>
      <c r="FZR135" s="150"/>
      <c r="FZS135" s="150"/>
      <c r="FZT135" s="150"/>
      <c r="FZU135" s="150"/>
      <c r="FZV135" s="150"/>
      <c r="FZW135" s="150"/>
      <c r="FZX135" s="150"/>
      <c r="FZY135" s="150"/>
      <c r="FZZ135" s="150"/>
      <c r="GAA135" s="150"/>
      <c r="GAB135" s="150"/>
      <c r="GAC135" s="150"/>
      <c r="GAD135" s="150"/>
      <c r="GAE135" s="150"/>
      <c r="GAF135" s="150"/>
      <c r="GAG135" s="150"/>
      <c r="GAH135" s="150"/>
      <c r="GAI135" s="150"/>
      <c r="GAJ135" s="150"/>
      <c r="GAK135" s="150"/>
      <c r="GAL135" s="150"/>
      <c r="GAM135" s="150"/>
      <c r="GAN135" s="150"/>
      <c r="GAO135" s="150"/>
      <c r="GAP135" s="150"/>
      <c r="GAQ135" s="150"/>
      <c r="GAR135" s="150"/>
      <c r="GAS135" s="150"/>
      <c r="GAT135" s="150"/>
      <c r="GAU135" s="150"/>
      <c r="GAV135" s="150"/>
      <c r="GAW135" s="150"/>
      <c r="GAX135" s="150"/>
      <c r="GAY135" s="150"/>
      <c r="GAZ135" s="150"/>
      <c r="GBA135" s="150"/>
      <c r="GBB135" s="150"/>
      <c r="GBC135" s="150"/>
      <c r="GBD135" s="150"/>
      <c r="GBE135" s="150"/>
      <c r="GBF135" s="150"/>
      <c r="GBG135" s="150"/>
      <c r="GBH135" s="150"/>
      <c r="GBI135" s="150"/>
      <c r="GBJ135" s="150"/>
      <c r="GBK135" s="150"/>
      <c r="GBL135" s="150"/>
      <c r="GBM135" s="150"/>
      <c r="GBN135" s="150"/>
      <c r="GBO135" s="150"/>
      <c r="GBP135" s="150"/>
      <c r="GBQ135" s="150"/>
      <c r="GBR135" s="150"/>
      <c r="GBS135" s="150"/>
      <c r="GBT135" s="150"/>
      <c r="GBU135" s="150"/>
      <c r="GBV135" s="150"/>
      <c r="GBW135" s="150"/>
      <c r="GBX135" s="150"/>
      <c r="GBY135" s="150"/>
      <c r="GBZ135" s="150"/>
      <c r="GCA135" s="150"/>
      <c r="GCB135" s="150"/>
      <c r="GCC135" s="150"/>
      <c r="GCD135" s="150"/>
      <c r="GCE135" s="150"/>
      <c r="GCF135" s="150"/>
      <c r="GCG135" s="150"/>
      <c r="GCH135" s="150"/>
      <c r="GCI135" s="150"/>
      <c r="GCJ135" s="150"/>
      <c r="GCK135" s="150"/>
      <c r="GCL135" s="150"/>
      <c r="GCM135" s="150"/>
      <c r="GCN135" s="150"/>
      <c r="GCO135" s="150"/>
      <c r="GCP135" s="150"/>
      <c r="GCQ135" s="150"/>
      <c r="GCR135" s="150"/>
      <c r="GCS135" s="150"/>
      <c r="GCT135" s="150"/>
      <c r="GCU135" s="150"/>
      <c r="GCV135" s="150"/>
      <c r="GCW135" s="150"/>
      <c r="GCX135" s="150"/>
      <c r="GCY135" s="150"/>
      <c r="GCZ135" s="150"/>
      <c r="GDA135" s="150"/>
      <c r="GDB135" s="150"/>
      <c r="GDC135" s="150"/>
      <c r="GDD135" s="150"/>
      <c r="GDE135" s="150"/>
      <c r="GDF135" s="150"/>
      <c r="GDG135" s="150"/>
      <c r="GDH135" s="150"/>
      <c r="GDI135" s="150"/>
      <c r="GDJ135" s="150"/>
      <c r="GDK135" s="150"/>
      <c r="GDL135" s="150"/>
      <c r="GDM135" s="150"/>
      <c r="GDN135" s="150"/>
      <c r="GDO135" s="150"/>
      <c r="GDP135" s="150"/>
      <c r="GDQ135" s="150"/>
      <c r="GDR135" s="150"/>
      <c r="GDS135" s="150"/>
      <c r="GDT135" s="150"/>
      <c r="GDU135" s="150"/>
      <c r="GDV135" s="150"/>
      <c r="GDW135" s="150"/>
      <c r="GDX135" s="150"/>
      <c r="GDY135" s="150"/>
      <c r="GDZ135" s="150"/>
      <c r="GEA135" s="150"/>
      <c r="GEB135" s="150"/>
      <c r="GEC135" s="150"/>
      <c r="GED135" s="150"/>
      <c r="GEE135" s="150"/>
      <c r="GEF135" s="150"/>
      <c r="GEG135" s="150"/>
      <c r="GEH135" s="150"/>
      <c r="GEI135" s="150"/>
      <c r="GEJ135" s="150"/>
      <c r="GEK135" s="150"/>
      <c r="GEL135" s="150"/>
      <c r="GEM135" s="150"/>
      <c r="GEN135" s="150"/>
      <c r="GEO135" s="150"/>
      <c r="GEP135" s="150"/>
      <c r="GEQ135" s="150"/>
      <c r="GER135" s="150"/>
      <c r="GES135" s="150"/>
      <c r="GET135" s="150"/>
      <c r="GEU135" s="150"/>
      <c r="GEV135" s="150"/>
      <c r="GEW135" s="150"/>
      <c r="GEX135" s="150"/>
      <c r="GEY135" s="150"/>
      <c r="GEZ135" s="150"/>
      <c r="GFA135" s="150"/>
      <c r="GFB135" s="150"/>
      <c r="GFC135" s="150"/>
      <c r="GFD135" s="150"/>
      <c r="GFE135" s="150"/>
      <c r="GFF135" s="150"/>
      <c r="GFG135" s="150"/>
      <c r="GFH135" s="150"/>
      <c r="GFI135" s="150"/>
      <c r="GFJ135" s="150"/>
      <c r="GFK135" s="150"/>
      <c r="GFL135" s="150"/>
      <c r="GFM135" s="150"/>
      <c r="GFN135" s="150"/>
      <c r="GFO135" s="150"/>
      <c r="GFP135" s="150"/>
      <c r="GFQ135" s="150"/>
      <c r="GFR135" s="150"/>
      <c r="GFS135" s="150"/>
      <c r="GFT135" s="150"/>
      <c r="GFU135" s="150"/>
      <c r="GFV135" s="150"/>
      <c r="GFW135" s="150"/>
      <c r="GFX135" s="150"/>
      <c r="GFY135" s="150"/>
      <c r="GFZ135" s="150"/>
      <c r="GGA135" s="150"/>
      <c r="GGB135" s="150"/>
      <c r="GGC135" s="150"/>
      <c r="GGD135" s="150"/>
      <c r="GGE135" s="150"/>
      <c r="GGF135" s="150"/>
      <c r="GGG135" s="150"/>
      <c r="GGH135" s="150"/>
      <c r="GGI135" s="150"/>
      <c r="GGJ135" s="150"/>
      <c r="GGK135" s="150"/>
      <c r="GGL135" s="150"/>
      <c r="GGM135" s="150"/>
      <c r="GGN135" s="150"/>
      <c r="GGO135" s="150"/>
      <c r="GGP135" s="150"/>
      <c r="GGQ135" s="150"/>
      <c r="GGR135" s="150"/>
      <c r="GGS135" s="150"/>
      <c r="GGT135" s="150"/>
      <c r="GGU135" s="150"/>
      <c r="GGV135" s="150"/>
      <c r="GGW135" s="150"/>
      <c r="GGX135" s="150"/>
      <c r="GGY135" s="150"/>
      <c r="GGZ135" s="150"/>
      <c r="GHA135" s="150"/>
      <c r="GHB135" s="150"/>
      <c r="GHC135" s="150"/>
      <c r="GHD135" s="150"/>
      <c r="GHE135" s="150"/>
      <c r="GHF135" s="150"/>
      <c r="GHG135" s="150"/>
      <c r="GHH135" s="150"/>
      <c r="GHI135" s="150"/>
      <c r="GHJ135" s="150"/>
      <c r="GHK135" s="150"/>
      <c r="GHL135" s="150"/>
      <c r="GHM135" s="150"/>
      <c r="GHN135" s="150"/>
      <c r="GHO135" s="150"/>
      <c r="GHP135" s="150"/>
      <c r="GHQ135" s="150"/>
      <c r="GHR135" s="150"/>
      <c r="GHS135" s="150"/>
      <c r="GHT135" s="150"/>
      <c r="GHU135" s="150"/>
      <c r="GHV135" s="150"/>
      <c r="GHW135" s="150"/>
      <c r="GHX135" s="150"/>
      <c r="GHY135" s="150"/>
      <c r="GHZ135" s="150"/>
      <c r="GIA135" s="150"/>
      <c r="GIB135" s="150"/>
      <c r="GIC135" s="150"/>
      <c r="GID135" s="150"/>
      <c r="GIE135" s="150"/>
      <c r="GIF135" s="150"/>
      <c r="GIG135" s="150"/>
      <c r="GIH135" s="150"/>
      <c r="GII135" s="150"/>
      <c r="GIJ135" s="150"/>
      <c r="GIK135" s="150"/>
      <c r="GIL135" s="150"/>
      <c r="GIM135" s="150"/>
      <c r="GIN135" s="150"/>
      <c r="GIO135" s="150"/>
      <c r="GIP135" s="150"/>
      <c r="GIQ135" s="150"/>
      <c r="GIR135" s="150"/>
      <c r="GIS135" s="150"/>
      <c r="GIT135" s="150"/>
      <c r="GIU135" s="150"/>
      <c r="GIV135" s="150"/>
      <c r="GIW135" s="150"/>
      <c r="GIX135" s="150"/>
      <c r="GIY135" s="150"/>
      <c r="GIZ135" s="150"/>
      <c r="GJA135" s="150"/>
      <c r="GJB135" s="150"/>
      <c r="GJC135" s="150"/>
      <c r="GJD135" s="150"/>
      <c r="GJE135" s="150"/>
      <c r="GJF135" s="150"/>
      <c r="GJG135" s="150"/>
      <c r="GJH135" s="150"/>
      <c r="GJI135" s="150"/>
      <c r="GJJ135" s="150"/>
      <c r="GJK135" s="150"/>
      <c r="GJL135" s="150"/>
      <c r="GJM135" s="150"/>
      <c r="GJN135" s="150"/>
      <c r="GJO135" s="150"/>
      <c r="GJP135" s="150"/>
      <c r="GJQ135" s="150"/>
      <c r="GJR135" s="150"/>
      <c r="GJS135" s="150"/>
      <c r="GJT135" s="150"/>
      <c r="GJU135" s="150"/>
      <c r="GJV135" s="150"/>
      <c r="GJW135" s="150"/>
      <c r="GJX135" s="150"/>
      <c r="GJY135" s="150"/>
      <c r="GJZ135" s="150"/>
      <c r="GKA135" s="150"/>
      <c r="GKB135" s="150"/>
      <c r="GKC135" s="150"/>
      <c r="GKD135" s="150"/>
      <c r="GKE135" s="150"/>
      <c r="GKF135" s="150"/>
      <c r="GKG135" s="150"/>
      <c r="GKH135" s="150"/>
      <c r="GKI135" s="150"/>
      <c r="GKJ135" s="150"/>
      <c r="GKK135" s="150"/>
      <c r="GKL135" s="150"/>
      <c r="GKM135" s="150"/>
      <c r="GKN135" s="150"/>
      <c r="GKO135" s="150"/>
      <c r="GKP135" s="150"/>
      <c r="GKQ135" s="150"/>
      <c r="GKR135" s="150"/>
      <c r="GKS135" s="150"/>
      <c r="GKT135" s="150"/>
      <c r="GKU135" s="150"/>
      <c r="GKV135" s="150"/>
      <c r="GKW135" s="150"/>
      <c r="GKX135" s="150"/>
      <c r="GKY135" s="150"/>
      <c r="GKZ135" s="150"/>
      <c r="GLA135" s="150"/>
      <c r="GLB135" s="150"/>
      <c r="GLC135" s="150"/>
      <c r="GLD135" s="150"/>
      <c r="GLE135" s="150"/>
      <c r="GLF135" s="150"/>
      <c r="GLG135" s="150"/>
      <c r="GLH135" s="150"/>
      <c r="GLI135" s="150"/>
      <c r="GLJ135" s="150"/>
      <c r="GLK135" s="150"/>
      <c r="GLL135" s="150"/>
      <c r="GLM135" s="150"/>
      <c r="GLN135" s="150"/>
      <c r="GLO135" s="150"/>
      <c r="GLP135" s="150"/>
      <c r="GLQ135" s="150"/>
      <c r="GLR135" s="150"/>
      <c r="GLS135" s="150"/>
      <c r="GLT135" s="150"/>
      <c r="GLU135" s="150"/>
      <c r="GLV135" s="150"/>
      <c r="GLW135" s="150"/>
      <c r="GLX135" s="150"/>
      <c r="GLY135" s="150"/>
      <c r="GLZ135" s="150"/>
      <c r="GMA135" s="150"/>
      <c r="GMB135" s="150"/>
      <c r="GMC135" s="150"/>
      <c r="GMD135" s="150"/>
      <c r="GME135" s="150"/>
      <c r="GMF135" s="150"/>
      <c r="GMG135" s="150"/>
      <c r="GMH135" s="150"/>
      <c r="GMI135" s="150"/>
      <c r="GMJ135" s="150"/>
      <c r="GMK135" s="150"/>
      <c r="GML135" s="150"/>
      <c r="GMM135" s="150"/>
      <c r="GMN135" s="150"/>
      <c r="GMO135" s="150"/>
      <c r="GMP135" s="150"/>
      <c r="GMQ135" s="150"/>
      <c r="GMR135" s="150"/>
      <c r="GMS135" s="150"/>
      <c r="GMT135" s="150"/>
      <c r="GMU135" s="150"/>
      <c r="GMV135" s="150"/>
      <c r="GMW135" s="150"/>
      <c r="GMX135" s="150"/>
      <c r="GMY135" s="150"/>
      <c r="GMZ135" s="150"/>
      <c r="GNA135" s="150"/>
      <c r="GNB135" s="150"/>
      <c r="GNC135" s="150"/>
      <c r="GND135" s="150"/>
      <c r="GNE135" s="150"/>
      <c r="GNF135" s="150"/>
      <c r="GNG135" s="150"/>
      <c r="GNH135" s="150"/>
      <c r="GNI135" s="150"/>
      <c r="GNJ135" s="150"/>
      <c r="GNK135" s="150"/>
      <c r="GNL135" s="150"/>
      <c r="GNM135" s="150"/>
      <c r="GNN135" s="150"/>
      <c r="GNO135" s="150"/>
      <c r="GNP135" s="150"/>
      <c r="GNQ135" s="150"/>
      <c r="GNR135" s="150"/>
      <c r="GNS135" s="150"/>
      <c r="GNT135" s="150"/>
      <c r="GNU135" s="150"/>
      <c r="GNV135" s="150"/>
      <c r="GNW135" s="150"/>
      <c r="GNX135" s="150"/>
      <c r="GNY135" s="150"/>
      <c r="GNZ135" s="150"/>
      <c r="GOA135" s="150"/>
      <c r="GOB135" s="150"/>
      <c r="GOC135" s="150"/>
      <c r="GOD135" s="150"/>
      <c r="GOE135" s="150"/>
      <c r="GOF135" s="150"/>
      <c r="GOG135" s="150"/>
      <c r="GOH135" s="150"/>
      <c r="GOI135" s="150"/>
      <c r="GOJ135" s="150"/>
      <c r="GOK135" s="150"/>
      <c r="GOL135" s="150"/>
      <c r="GOM135" s="150"/>
      <c r="GON135" s="150"/>
      <c r="GOO135" s="150"/>
      <c r="GOP135" s="150"/>
      <c r="GOQ135" s="150"/>
      <c r="GOR135" s="150"/>
      <c r="GOS135" s="150"/>
      <c r="GOT135" s="150"/>
      <c r="GOU135" s="150"/>
      <c r="GOV135" s="150"/>
      <c r="GOW135" s="150"/>
      <c r="GOX135" s="150"/>
      <c r="GOY135" s="150"/>
      <c r="GOZ135" s="150"/>
      <c r="GPA135" s="150"/>
      <c r="GPB135" s="150"/>
      <c r="GPC135" s="150"/>
      <c r="GPD135" s="150"/>
      <c r="GPE135" s="150"/>
      <c r="GPF135" s="150"/>
      <c r="GPG135" s="150"/>
      <c r="GPH135" s="150"/>
      <c r="GPI135" s="150"/>
      <c r="GPJ135" s="150"/>
      <c r="GPK135" s="150"/>
      <c r="GPL135" s="150"/>
      <c r="GPM135" s="150"/>
      <c r="GPN135" s="150"/>
      <c r="GPO135" s="150"/>
      <c r="GPP135" s="150"/>
      <c r="GPQ135" s="150"/>
      <c r="GPR135" s="150"/>
      <c r="GPS135" s="150"/>
      <c r="GPT135" s="150"/>
      <c r="GPU135" s="150"/>
      <c r="GPV135" s="150"/>
      <c r="GPW135" s="150"/>
      <c r="GPX135" s="150"/>
      <c r="GPY135" s="150"/>
      <c r="GPZ135" s="150"/>
      <c r="GQA135" s="150"/>
      <c r="GQB135" s="150"/>
      <c r="GQC135" s="150"/>
      <c r="GQD135" s="150"/>
      <c r="GQE135" s="150"/>
      <c r="GQF135" s="150"/>
      <c r="GQG135" s="150"/>
      <c r="GQH135" s="150"/>
      <c r="GQI135" s="150"/>
      <c r="GQJ135" s="150"/>
      <c r="GQK135" s="150"/>
      <c r="GQL135" s="150"/>
      <c r="GQM135" s="150"/>
      <c r="GQN135" s="150"/>
      <c r="GQO135" s="150"/>
      <c r="GQP135" s="150"/>
      <c r="GQQ135" s="150"/>
      <c r="GQR135" s="150"/>
      <c r="GQS135" s="150"/>
      <c r="GQT135" s="150"/>
      <c r="GQU135" s="150"/>
      <c r="GQV135" s="150"/>
      <c r="GQW135" s="150"/>
      <c r="GQX135" s="150"/>
      <c r="GQY135" s="150"/>
      <c r="GQZ135" s="150"/>
      <c r="GRA135" s="150"/>
      <c r="GRB135" s="150"/>
      <c r="GRC135" s="150"/>
      <c r="GRD135" s="150"/>
      <c r="GRE135" s="150"/>
      <c r="GRF135" s="150"/>
      <c r="GRG135" s="150"/>
      <c r="GRH135" s="150"/>
      <c r="GRI135" s="150"/>
      <c r="GRJ135" s="150"/>
      <c r="GRK135" s="150"/>
      <c r="GRL135" s="150"/>
      <c r="GRM135" s="150"/>
      <c r="GRN135" s="150"/>
      <c r="GRO135" s="150"/>
      <c r="GRP135" s="150"/>
      <c r="GRQ135" s="150"/>
      <c r="GRR135" s="150"/>
      <c r="GRS135" s="150"/>
      <c r="GRT135" s="150"/>
      <c r="GRU135" s="150"/>
      <c r="GRV135" s="150"/>
      <c r="GRW135" s="150"/>
      <c r="GRX135" s="150"/>
      <c r="GRY135" s="150"/>
      <c r="GRZ135" s="150"/>
      <c r="GSA135" s="150"/>
      <c r="GSB135" s="150"/>
      <c r="GSC135" s="150"/>
      <c r="GSD135" s="150"/>
      <c r="GSE135" s="150"/>
      <c r="GSF135" s="150"/>
      <c r="GSG135" s="150"/>
      <c r="GSH135" s="150"/>
      <c r="GSI135" s="150"/>
      <c r="GSJ135" s="150"/>
      <c r="GSK135" s="150"/>
      <c r="GSL135" s="150"/>
      <c r="GSM135" s="150"/>
      <c r="GSN135" s="150"/>
      <c r="GSO135" s="150"/>
      <c r="GSP135" s="150"/>
      <c r="GSQ135" s="150"/>
      <c r="GSR135" s="150"/>
      <c r="GSS135" s="150"/>
      <c r="GST135" s="150"/>
      <c r="GSU135" s="150"/>
      <c r="GSV135" s="150"/>
      <c r="GSW135" s="150"/>
      <c r="GSX135" s="150"/>
      <c r="GSY135" s="150"/>
      <c r="GSZ135" s="150"/>
      <c r="GTA135" s="150"/>
      <c r="GTB135" s="150"/>
      <c r="GTC135" s="150"/>
      <c r="GTD135" s="150"/>
      <c r="GTE135" s="150"/>
      <c r="GTF135" s="150"/>
      <c r="GTG135" s="150"/>
      <c r="GTH135" s="150"/>
      <c r="GTI135" s="150"/>
      <c r="GTJ135" s="150"/>
      <c r="GTK135" s="150"/>
      <c r="GTL135" s="150"/>
      <c r="GTM135" s="150"/>
      <c r="GTN135" s="150"/>
      <c r="GTO135" s="150"/>
      <c r="GTP135" s="150"/>
      <c r="GTQ135" s="150"/>
      <c r="GTR135" s="150"/>
      <c r="GTS135" s="150"/>
      <c r="GTT135" s="150"/>
      <c r="GTU135" s="150"/>
      <c r="GTV135" s="150"/>
      <c r="GTW135" s="150"/>
      <c r="GTX135" s="150"/>
      <c r="GTY135" s="150"/>
      <c r="GTZ135" s="150"/>
      <c r="GUA135" s="150"/>
      <c r="GUB135" s="150"/>
      <c r="GUC135" s="150"/>
      <c r="GUD135" s="150"/>
      <c r="GUE135" s="150"/>
      <c r="GUF135" s="150"/>
      <c r="GUG135" s="150"/>
      <c r="GUH135" s="150"/>
      <c r="GUI135" s="150"/>
      <c r="GUJ135" s="150"/>
      <c r="GUK135" s="150"/>
      <c r="GUL135" s="150"/>
      <c r="GUM135" s="150"/>
      <c r="GUN135" s="150"/>
      <c r="GUO135" s="150"/>
      <c r="GUP135" s="150"/>
      <c r="GUQ135" s="150"/>
      <c r="GUR135" s="150"/>
      <c r="GUS135" s="150"/>
      <c r="GUT135" s="150"/>
      <c r="GUU135" s="150"/>
      <c r="GUV135" s="150"/>
      <c r="GUW135" s="150"/>
      <c r="GUX135" s="150"/>
      <c r="GUY135" s="150"/>
      <c r="GUZ135" s="150"/>
      <c r="GVA135" s="150"/>
      <c r="GVB135" s="150"/>
      <c r="GVC135" s="150"/>
      <c r="GVD135" s="150"/>
      <c r="GVE135" s="150"/>
      <c r="GVF135" s="150"/>
      <c r="GVG135" s="150"/>
      <c r="GVH135" s="150"/>
      <c r="GVI135" s="150"/>
      <c r="GVJ135" s="150"/>
      <c r="GVK135" s="150"/>
      <c r="GVL135" s="150"/>
      <c r="GVM135" s="150"/>
      <c r="GVN135" s="150"/>
      <c r="GVO135" s="150"/>
      <c r="GVP135" s="150"/>
      <c r="GVQ135" s="150"/>
      <c r="GVR135" s="150"/>
      <c r="GVS135" s="150"/>
      <c r="GVT135" s="150"/>
      <c r="GVU135" s="150"/>
      <c r="GVV135" s="150"/>
      <c r="GVW135" s="150"/>
      <c r="GVX135" s="150"/>
      <c r="GVY135" s="150"/>
      <c r="GVZ135" s="150"/>
      <c r="GWA135" s="150"/>
      <c r="GWB135" s="150"/>
      <c r="GWC135" s="150"/>
      <c r="GWD135" s="150"/>
      <c r="GWE135" s="150"/>
      <c r="GWF135" s="150"/>
      <c r="GWG135" s="150"/>
      <c r="GWH135" s="150"/>
      <c r="GWI135" s="150"/>
      <c r="GWJ135" s="150"/>
      <c r="GWK135" s="150"/>
      <c r="GWL135" s="150"/>
      <c r="GWM135" s="150"/>
      <c r="GWN135" s="150"/>
      <c r="GWO135" s="150"/>
      <c r="GWP135" s="150"/>
      <c r="GWQ135" s="150"/>
      <c r="GWR135" s="150"/>
      <c r="GWS135" s="150"/>
      <c r="GWT135" s="150"/>
      <c r="GWU135" s="150"/>
      <c r="GWV135" s="150"/>
      <c r="GWW135" s="150"/>
      <c r="GWX135" s="150"/>
      <c r="GWY135" s="150"/>
      <c r="GWZ135" s="150"/>
      <c r="GXA135" s="150"/>
      <c r="GXB135" s="150"/>
      <c r="GXC135" s="150"/>
      <c r="GXD135" s="150"/>
      <c r="GXE135" s="150"/>
      <c r="GXF135" s="150"/>
      <c r="GXG135" s="150"/>
      <c r="GXH135" s="150"/>
      <c r="GXI135" s="150"/>
      <c r="GXJ135" s="150"/>
      <c r="GXK135" s="150"/>
      <c r="GXL135" s="150"/>
      <c r="GXM135" s="150"/>
      <c r="GXN135" s="150"/>
      <c r="GXO135" s="150"/>
      <c r="GXP135" s="150"/>
      <c r="GXQ135" s="150"/>
      <c r="GXR135" s="150"/>
      <c r="GXS135" s="150"/>
      <c r="GXT135" s="150"/>
      <c r="GXU135" s="150"/>
      <c r="GXV135" s="150"/>
      <c r="GXW135" s="150"/>
      <c r="GXX135" s="150"/>
      <c r="GXY135" s="150"/>
      <c r="GXZ135" s="150"/>
      <c r="GYA135" s="150"/>
      <c r="GYB135" s="150"/>
      <c r="GYC135" s="150"/>
      <c r="GYD135" s="150"/>
      <c r="GYE135" s="150"/>
      <c r="GYF135" s="150"/>
      <c r="GYG135" s="150"/>
      <c r="GYH135" s="150"/>
      <c r="GYI135" s="150"/>
      <c r="GYJ135" s="150"/>
      <c r="GYK135" s="150"/>
      <c r="GYL135" s="150"/>
      <c r="GYM135" s="150"/>
      <c r="GYN135" s="150"/>
      <c r="GYO135" s="150"/>
      <c r="GYP135" s="150"/>
      <c r="GYQ135" s="150"/>
      <c r="GYR135" s="150"/>
      <c r="GYS135" s="150"/>
      <c r="GYT135" s="150"/>
      <c r="GYU135" s="150"/>
      <c r="GYV135" s="150"/>
      <c r="GYW135" s="150"/>
      <c r="GYX135" s="150"/>
      <c r="GYY135" s="150"/>
      <c r="GYZ135" s="150"/>
      <c r="GZA135" s="150"/>
      <c r="GZB135" s="150"/>
      <c r="GZC135" s="150"/>
      <c r="GZD135" s="150"/>
      <c r="GZE135" s="150"/>
      <c r="GZF135" s="150"/>
      <c r="GZG135" s="150"/>
      <c r="GZH135" s="150"/>
      <c r="GZI135" s="150"/>
      <c r="GZJ135" s="150"/>
      <c r="GZK135" s="150"/>
      <c r="GZL135" s="150"/>
      <c r="GZM135" s="150"/>
      <c r="GZN135" s="150"/>
      <c r="GZO135" s="150"/>
      <c r="GZP135" s="150"/>
      <c r="GZQ135" s="150"/>
      <c r="GZR135" s="150"/>
      <c r="GZS135" s="150"/>
      <c r="GZT135" s="150"/>
      <c r="GZU135" s="150"/>
      <c r="GZV135" s="150"/>
      <c r="GZW135" s="150"/>
      <c r="GZX135" s="150"/>
      <c r="GZY135" s="150"/>
      <c r="GZZ135" s="150"/>
      <c r="HAA135" s="150"/>
      <c r="HAB135" s="150"/>
      <c r="HAC135" s="150"/>
      <c r="HAD135" s="150"/>
      <c r="HAE135" s="150"/>
      <c r="HAF135" s="150"/>
      <c r="HAG135" s="150"/>
      <c r="HAH135" s="150"/>
      <c r="HAI135" s="150"/>
      <c r="HAJ135" s="150"/>
      <c r="HAK135" s="150"/>
      <c r="HAL135" s="150"/>
      <c r="HAM135" s="150"/>
      <c r="HAN135" s="150"/>
      <c r="HAO135" s="150"/>
      <c r="HAP135" s="150"/>
      <c r="HAQ135" s="150"/>
      <c r="HAR135" s="150"/>
      <c r="HAS135" s="150"/>
      <c r="HAT135" s="150"/>
      <c r="HAU135" s="150"/>
      <c r="HAV135" s="150"/>
      <c r="HAW135" s="150"/>
      <c r="HAX135" s="150"/>
      <c r="HAY135" s="150"/>
      <c r="HAZ135" s="150"/>
      <c r="HBA135" s="150"/>
      <c r="HBB135" s="150"/>
      <c r="HBC135" s="150"/>
      <c r="HBD135" s="150"/>
      <c r="HBE135" s="150"/>
      <c r="HBF135" s="150"/>
      <c r="HBG135" s="150"/>
      <c r="HBH135" s="150"/>
      <c r="HBI135" s="150"/>
      <c r="HBJ135" s="150"/>
      <c r="HBK135" s="150"/>
      <c r="HBL135" s="150"/>
      <c r="HBM135" s="150"/>
      <c r="HBN135" s="150"/>
      <c r="HBO135" s="150"/>
      <c r="HBP135" s="150"/>
      <c r="HBQ135" s="150"/>
      <c r="HBR135" s="150"/>
      <c r="HBS135" s="150"/>
      <c r="HBT135" s="150"/>
      <c r="HBU135" s="150"/>
      <c r="HBV135" s="150"/>
      <c r="HBW135" s="150"/>
      <c r="HBX135" s="150"/>
      <c r="HBY135" s="150"/>
      <c r="HBZ135" s="150"/>
      <c r="HCA135" s="150"/>
      <c r="HCB135" s="150"/>
      <c r="HCC135" s="150"/>
      <c r="HCD135" s="150"/>
      <c r="HCE135" s="150"/>
      <c r="HCF135" s="150"/>
      <c r="HCG135" s="150"/>
      <c r="HCH135" s="150"/>
      <c r="HCI135" s="150"/>
      <c r="HCJ135" s="150"/>
      <c r="HCK135" s="150"/>
      <c r="HCL135" s="150"/>
      <c r="HCM135" s="150"/>
      <c r="HCN135" s="150"/>
      <c r="HCO135" s="150"/>
      <c r="HCP135" s="150"/>
      <c r="HCQ135" s="150"/>
      <c r="HCR135" s="150"/>
      <c r="HCS135" s="150"/>
      <c r="HCT135" s="150"/>
      <c r="HCU135" s="150"/>
      <c r="HCV135" s="150"/>
      <c r="HCW135" s="150"/>
      <c r="HCX135" s="150"/>
      <c r="HCY135" s="150"/>
      <c r="HCZ135" s="150"/>
      <c r="HDA135" s="150"/>
      <c r="HDB135" s="150"/>
      <c r="HDC135" s="150"/>
      <c r="HDD135" s="150"/>
      <c r="HDE135" s="150"/>
      <c r="HDF135" s="150"/>
      <c r="HDG135" s="150"/>
      <c r="HDH135" s="150"/>
      <c r="HDI135" s="150"/>
      <c r="HDJ135" s="150"/>
      <c r="HDK135" s="150"/>
      <c r="HDL135" s="150"/>
      <c r="HDM135" s="150"/>
      <c r="HDN135" s="150"/>
      <c r="HDO135" s="150"/>
      <c r="HDP135" s="150"/>
      <c r="HDQ135" s="150"/>
      <c r="HDR135" s="150"/>
      <c r="HDS135" s="150"/>
      <c r="HDT135" s="150"/>
      <c r="HDU135" s="150"/>
      <c r="HDV135" s="150"/>
      <c r="HDW135" s="150"/>
      <c r="HDX135" s="150"/>
      <c r="HDY135" s="150"/>
      <c r="HDZ135" s="150"/>
      <c r="HEA135" s="150"/>
      <c r="HEB135" s="150"/>
      <c r="HEC135" s="150"/>
      <c r="HED135" s="150"/>
      <c r="HEE135" s="150"/>
      <c r="HEF135" s="150"/>
      <c r="HEG135" s="150"/>
      <c r="HEH135" s="150"/>
      <c r="HEI135" s="150"/>
      <c r="HEJ135" s="150"/>
      <c r="HEK135" s="150"/>
      <c r="HEL135" s="150"/>
      <c r="HEM135" s="150"/>
      <c r="HEN135" s="150"/>
      <c r="HEO135" s="150"/>
      <c r="HEP135" s="150"/>
      <c r="HEQ135" s="150"/>
      <c r="HER135" s="150"/>
      <c r="HES135" s="150"/>
      <c r="HET135" s="150"/>
      <c r="HEU135" s="150"/>
      <c r="HEV135" s="150"/>
      <c r="HEW135" s="150"/>
      <c r="HEX135" s="150"/>
      <c r="HEY135" s="150"/>
      <c r="HEZ135" s="150"/>
      <c r="HFA135" s="150"/>
      <c r="HFB135" s="150"/>
      <c r="HFC135" s="150"/>
      <c r="HFD135" s="150"/>
      <c r="HFE135" s="150"/>
      <c r="HFF135" s="150"/>
      <c r="HFG135" s="150"/>
      <c r="HFH135" s="150"/>
      <c r="HFI135" s="150"/>
      <c r="HFJ135" s="150"/>
      <c r="HFK135" s="150"/>
      <c r="HFL135" s="150"/>
      <c r="HFM135" s="150"/>
      <c r="HFN135" s="150"/>
      <c r="HFO135" s="150"/>
      <c r="HFP135" s="150"/>
      <c r="HFQ135" s="150"/>
      <c r="HFR135" s="150"/>
      <c r="HFS135" s="150"/>
      <c r="HFT135" s="150"/>
      <c r="HFU135" s="150"/>
      <c r="HFV135" s="150"/>
      <c r="HFW135" s="150"/>
      <c r="HFX135" s="150"/>
      <c r="HFY135" s="150"/>
      <c r="HFZ135" s="150"/>
      <c r="HGA135" s="150"/>
      <c r="HGB135" s="150"/>
      <c r="HGC135" s="150"/>
      <c r="HGD135" s="150"/>
      <c r="HGE135" s="150"/>
      <c r="HGF135" s="150"/>
      <c r="HGG135" s="150"/>
      <c r="HGH135" s="150"/>
      <c r="HGI135" s="150"/>
      <c r="HGJ135" s="150"/>
      <c r="HGK135" s="150"/>
      <c r="HGL135" s="150"/>
      <c r="HGM135" s="150"/>
      <c r="HGN135" s="150"/>
      <c r="HGO135" s="150"/>
      <c r="HGP135" s="150"/>
      <c r="HGQ135" s="150"/>
      <c r="HGR135" s="150"/>
      <c r="HGS135" s="150"/>
      <c r="HGT135" s="150"/>
      <c r="HGU135" s="150"/>
      <c r="HGV135" s="150"/>
      <c r="HGW135" s="150"/>
      <c r="HGX135" s="150"/>
      <c r="HGY135" s="150"/>
      <c r="HGZ135" s="150"/>
      <c r="HHA135" s="150"/>
      <c r="HHB135" s="150"/>
      <c r="HHC135" s="150"/>
      <c r="HHD135" s="150"/>
      <c r="HHE135" s="150"/>
      <c r="HHF135" s="150"/>
      <c r="HHG135" s="150"/>
      <c r="HHH135" s="150"/>
      <c r="HHI135" s="150"/>
      <c r="HHJ135" s="150"/>
      <c r="HHK135" s="150"/>
      <c r="HHL135" s="150"/>
      <c r="HHM135" s="150"/>
      <c r="HHN135" s="150"/>
      <c r="HHO135" s="150"/>
      <c r="HHP135" s="150"/>
      <c r="HHQ135" s="150"/>
      <c r="HHR135" s="150"/>
      <c r="HHS135" s="150"/>
      <c r="HHT135" s="150"/>
      <c r="HHU135" s="150"/>
      <c r="HHV135" s="150"/>
      <c r="HHW135" s="150"/>
      <c r="HHX135" s="150"/>
      <c r="HHY135" s="150"/>
      <c r="HHZ135" s="150"/>
      <c r="HIA135" s="150"/>
      <c r="HIB135" s="150"/>
      <c r="HIC135" s="150"/>
      <c r="HID135" s="150"/>
      <c r="HIE135" s="150"/>
      <c r="HIF135" s="150"/>
      <c r="HIG135" s="150"/>
      <c r="HIH135" s="150"/>
      <c r="HII135" s="150"/>
      <c r="HIJ135" s="150"/>
      <c r="HIK135" s="150"/>
      <c r="HIL135" s="150"/>
      <c r="HIM135" s="150"/>
      <c r="HIN135" s="150"/>
      <c r="HIO135" s="150"/>
      <c r="HIP135" s="150"/>
      <c r="HIQ135" s="150"/>
      <c r="HIR135" s="150"/>
      <c r="HIS135" s="150"/>
      <c r="HIT135" s="150"/>
      <c r="HIU135" s="150"/>
      <c r="HIV135" s="150"/>
      <c r="HIW135" s="150"/>
      <c r="HIX135" s="150"/>
      <c r="HIY135" s="150"/>
      <c r="HIZ135" s="150"/>
      <c r="HJA135" s="150"/>
      <c r="HJB135" s="150"/>
      <c r="HJC135" s="150"/>
      <c r="HJD135" s="150"/>
      <c r="HJE135" s="150"/>
      <c r="HJF135" s="150"/>
      <c r="HJG135" s="150"/>
      <c r="HJH135" s="150"/>
      <c r="HJI135" s="150"/>
      <c r="HJJ135" s="150"/>
      <c r="HJK135" s="150"/>
      <c r="HJL135" s="150"/>
      <c r="HJM135" s="150"/>
      <c r="HJN135" s="150"/>
      <c r="HJO135" s="150"/>
      <c r="HJP135" s="150"/>
      <c r="HJQ135" s="150"/>
      <c r="HJR135" s="150"/>
      <c r="HJS135" s="150"/>
      <c r="HJT135" s="150"/>
      <c r="HJU135" s="150"/>
      <c r="HJV135" s="150"/>
      <c r="HJW135" s="150"/>
      <c r="HJX135" s="150"/>
      <c r="HJY135" s="150"/>
      <c r="HJZ135" s="150"/>
      <c r="HKA135" s="150"/>
      <c r="HKB135" s="150"/>
      <c r="HKC135" s="150"/>
      <c r="HKD135" s="150"/>
      <c r="HKE135" s="150"/>
      <c r="HKF135" s="150"/>
      <c r="HKG135" s="150"/>
      <c r="HKH135" s="150"/>
      <c r="HKI135" s="150"/>
      <c r="HKJ135" s="150"/>
      <c r="HKK135" s="150"/>
      <c r="HKL135" s="150"/>
      <c r="HKM135" s="150"/>
      <c r="HKN135" s="150"/>
      <c r="HKO135" s="150"/>
      <c r="HKP135" s="150"/>
      <c r="HKQ135" s="150"/>
      <c r="HKR135" s="150"/>
      <c r="HKS135" s="150"/>
      <c r="HKT135" s="150"/>
      <c r="HKU135" s="150"/>
      <c r="HKV135" s="150"/>
      <c r="HKW135" s="150"/>
      <c r="HKX135" s="150"/>
      <c r="HKY135" s="150"/>
      <c r="HKZ135" s="150"/>
      <c r="HLA135" s="150"/>
      <c r="HLB135" s="150"/>
      <c r="HLC135" s="150"/>
      <c r="HLD135" s="150"/>
      <c r="HLE135" s="150"/>
      <c r="HLF135" s="150"/>
      <c r="HLG135" s="150"/>
      <c r="HLH135" s="150"/>
      <c r="HLI135" s="150"/>
      <c r="HLJ135" s="150"/>
      <c r="HLK135" s="150"/>
      <c r="HLL135" s="150"/>
      <c r="HLM135" s="150"/>
      <c r="HLN135" s="150"/>
      <c r="HLO135" s="150"/>
      <c r="HLP135" s="150"/>
      <c r="HLQ135" s="150"/>
      <c r="HLR135" s="150"/>
      <c r="HLS135" s="150"/>
      <c r="HLT135" s="150"/>
      <c r="HLU135" s="150"/>
      <c r="HLV135" s="150"/>
      <c r="HLW135" s="150"/>
      <c r="HLX135" s="150"/>
      <c r="HLY135" s="150"/>
      <c r="HLZ135" s="150"/>
      <c r="HMA135" s="150"/>
      <c r="HMB135" s="150"/>
      <c r="HMC135" s="150"/>
      <c r="HMD135" s="150"/>
      <c r="HME135" s="150"/>
      <c r="HMF135" s="150"/>
      <c r="HMG135" s="150"/>
      <c r="HMH135" s="150"/>
      <c r="HMI135" s="150"/>
      <c r="HMJ135" s="150"/>
      <c r="HMK135" s="150"/>
      <c r="HML135" s="150"/>
      <c r="HMM135" s="150"/>
      <c r="HMN135" s="150"/>
      <c r="HMO135" s="150"/>
      <c r="HMP135" s="150"/>
      <c r="HMQ135" s="150"/>
      <c r="HMR135" s="150"/>
      <c r="HMS135" s="150"/>
      <c r="HMT135" s="150"/>
      <c r="HMU135" s="150"/>
      <c r="HMV135" s="150"/>
      <c r="HMW135" s="150"/>
      <c r="HMX135" s="150"/>
      <c r="HMY135" s="150"/>
      <c r="HMZ135" s="150"/>
      <c r="HNA135" s="150"/>
      <c r="HNB135" s="150"/>
      <c r="HNC135" s="150"/>
      <c r="HND135" s="150"/>
      <c r="HNE135" s="150"/>
      <c r="HNF135" s="150"/>
      <c r="HNG135" s="150"/>
      <c r="HNH135" s="150"/>
      <c r="HNI135" s="150"/>
      <c r="HNJ135" s="150"/>
      <c r="HNK135" s="150"/>
      <c r="HNL135" s="150"/>
      <c r="HNM135" s="150"/>
      <c r="HNN135" s="150"/>
      <c r="HNO135" s="150"/>
      <c r="HNP135" s="150"/>
      <c r="HNQ135" s="150"/>
      <c r="HNR135" s="150"/>
      <c r="HNS135" s="150"/>
      <c r="HNT135" s="150"/>
      <c r="HNU135" s="150"/>
      <c r="HNV135" s="150"/>
      <c r="HNW135" s="150"/>
      <c r="HNX135" s="150"/>
      <c r="HNY135" s="150"/>
      <c r="HNZ135" s="150"/>
      <c r="HOA135" s="150"/>
      <c r="HOB135" s="150"/>
      <c r="HOC135" s="150"/>
      <c r="HOD135" s="150"/>
      <c r="HOE135" s="150"/>
      <c r="HOF135" s="150"/>
      <c r="HOG135" s="150"/>
      <c r="HOH135" s="150"/>
      <c r="HOI135" s="150"/>
      <c r="HOJ135" s="150"/>
      <c r="HOK135" s="150"/>
      <c r="HOL135" s="150"/>
      <c r="HOM135" s="150"/>
      <c r="HON135" s="150"/>
      <c r="HOO135" s="150"/>
      <c r="HOP135" s="150"/>
      <c r="HOQ135" s="150"/>
      <c r="HOR135" s="150"/>
      <c r="HOS135" s="150"/>
      <c r="HOT135" s="150"/>
      <c r="HOU135" s="150"/>
      <c r="HOV135" s="150"/>
      <c r="HOW135" s="150"/>
      <c r="HOX135" s="150"/>
      <c r="HOY135" s="150"/>
      <c r="HOZ135" s="150"/>
      <c r="HPA135" s="150"/>
      <c r="HPB135" s="150"/>
      <c r="HPC135" s="150"/>
      <c r="HPD135" s="150"/>
      <c r="HPE135" s="150"/>
      <c r="HPF135" s="150"/>
      <c r="HPG135" s="150"/>
      <c r="HPH135" s="150"/>
      <c r="HPI135" s="150"/>
      <c r="HPJ135" s="150"/>
      <c r="HPK135" s="150"/>
      <c r="HPL135" s="150"/>
      <c r="HPM135" s="150"/>
      <c r="HPN135" s="150"/>
      <c r="HPO135" s="150"/>
      <c r="HPP135" s="150"/>
      <c r="HPQ135" s="150"/>
      <c r="HPR135" s="150"/>
      <c r="HPS135" s="150"/>
      <c r="HPT135" s="150"/>
      <c r="HPU135" s="150"/>
      <c r="HPV135" s="150"/>
      <c r="HPW135" s="150"/>
      <c r="HPX135" s="150"/>
      <c r="HPY135" s="150"/>
      <c r="HPZ135" s="150"/>
      <c r="HQA135" s="150"/>
      <c r="HQB135" s="150"/>
      <c r="HQC135" s="150"/>
      <c r="HQD135" s="150"/>
      <c r="HQE135" s="150"/>
      <c r="HQF135" s="150"/>
      <c r="HQG135" s="150"/>
      <c r="HQH135" s="150"/>
      <c r="HQI135" s="150"/>
      <c r="HQJ135" s="150"/>
      <c r="HQK135" s="150"/>
      <c r="HQL135" s="150"/>
      <c r="HQM135" s="150"/>
      <c r="HQN135" s="150"/>
      <c r="HQO135" s="150"/>
      <c r="HQP135" s="150"/>
      <c r="HQQ135" s="150"/>
      <c r="HQR135" s="150"/>
      <c r="HQS135" s="150"/>
      <c r="HQT135" s="150"/>
      <c r="HQU135" s="150"/>
      <c r="HQV135" s="150"/>
      <c r="HQW135" s="150"/>
      <c r="HQX135" s="150"/>
      <c r="HQY135" s="150"/>
      <c r="HQZ135" s="150"/>
      <c r="HRA135" s="150"/>
      <c r="HRB135" s="150"/>
      <c r="HRC135" s="150"/>
      <c r="HRD135" s="150"/>
      <c r="HRE135" s="150"/>
      <c r="HRF135" s="150"/>
      <c r="HRG135" s="150"/>
      <c r="HRH135" s="150"/>
      <c r="HRI135" s="150"/>
      <c r="HRJ135" s="150"/>
      <c r="HRK135" s="150"/>
      <c r="HRL135" s="150"/>
      <c r="HRM135" s="150"/>
      <c r="HRN135" s="150"/>
      <c r="HRO135" s="150"/>
      <c r="HRP135" s="150"/>
      <c r="HRQ135" s="150"/>
      <c r="HRR135" s="150"/>
      <c r="HRS135" s="150"/>
      <c r="HRT135" s="150"/>
      <c r="HRU135" s="150"/>
      <c r="HRV135" s="150"/>
      <c r="HRW135" s="150"/>
      <c r="HRX135" s="150"/>
      <c r="HRY135" s="150"/>
      <c r="HRZ135" s="150"/>
      <c r="HSA135" s="150"/>
      <c r="HSB135" s="150"/>
      <c r="HSC135" s="150"/>
      <c r="HSD135" s="150"/>
      <c r="HSE135" s="150"/>
      <c r="HSF135" s="150"/>
      <c r="HSG135" s="150"/>
      <c r="HSH135" s="150"/>
      <c r="HSI135" s="150"/>
      <c r="HSJ135" s="150"/>
      <c r="HSK135" s="150"/>
      <c r="HSL135" s="150"/>
      <c r="HSM135" s="150"/>
      <c r="HSN135" s="150"/>
      <c r="HSO135" s="150"/>
      <c r="HSP135" s="150"/>
      <c r="HSQ135" s="150"/>
      <c r="HSR135" s="150"/>
      <c r="HSS135" s="150"/>
      <c r="HST135" s="150"/>
      <c r="HSU135" s="150"/>
      <c r="HSV135" s="150"/>
      <c r="HSW135" s="150"/>
      <c r="HSX135" s="150"/>
      <c r="HSY135" s="150"/>
      <c r="HSZ135" s="150"/>
      <c r="HTA135" s="150"/>
      <c r="HTB135" s="150"/>
      <c r="HTC135" s="150"/>
      <c r="HTD135" s="150"/>
      <c r="HTE135" s="150"/>
      <c r="HTF135" s="150"/>
      <c r="HTG135" s="150"/>
      <c r="HTH135" s="150"/>
      <c r="HTI135" s="150"/>
      <c r="HTJ135" s="150"/>
      <c r="HTK135" s="150"/>
      <c r="HTL135" s="150"/>
      <c r="HTM135" s="150"/>
      <c r="HTN135" s="150"/>
      <c r="HTO135" s="150"/>
      <c r="HTP135" s="150"/>
      <c r="HTQ135" s="150"/>
      <c r="HTR135" s="150"/>
      <c r="HTS135" s="150"/>
      <c r="HTT135" s="150"/>
      <c r="HTU135" s="150"/>
      <c r="HTV135" s="150"/>
      <c r="HTW135" s="150"/>
      <c r="HTX135" s="150"/>
      <c r="HTY135" s="150"/>
      <c r="HTZ135" s="150"/>
      <c r="HUA135" s="150"/>
      <c r="HUB135" s="150"/>
      <c r="HUC135" s="150"/>
      <c r="HUD135" s="150"/>
      <c r="HUE135" s="150"/>
      <c r="HUF135" s="150"/>
      <c r="HUG135" s="150"/>
      <c r="HUH135" s="150"/>
      <c r="HUI135" s="150"/>
      <c r="HUJ135" s="150"/>
      <c r="HUK135" s="150"/>
      <c r="HUL135" s="150"/>
      <c r="HUM135" s="150"/>
      <c r="HUN135" s="150"/>
      <c r="HUO135" s="150"/>
      <c r="HUP135" s="150"/>
      <c r="HUQ135" s="150"/>
      <c r="HUR135" s="150"/>
      <c r="HUS135" s="150"/>
      <c r="HUT135" s="150"/>
      <c r="HUU135" s="150"/>
      <c r="HUV135" s="150"/>
      <c r="HUW135" s="150"/>
      <c r="HUX135" s="150"/>
      <c r="HUY135" s="150"/>
      <c r="HUZ135" s="150"/>
      <c r="HVA135" s="150"/>
      <c r="HVB135" s="150"/>
      <c r="HVC135" s="150"/>
      <c r="HVD135" s="150"/>
      <c r="HVE135" s="150"/>
      <c r="HVF135" s="150"/>
      <c r="HVG135" s="150"/>
      <c r="HVH135" s="150"/>
      <c r="HVI135" s="150"/>
      <c r="HVJ135" s="150"/>
      <c r="HVK135" s="150"/>
      <c r="HVL135" s="150"/>
      <c r="HVM135" s="150"/>
      <c r="HVN135" s="150"/>
      <c r="HVO135" s="150"/>
      <c r="HVP135" s="150"/>
      <c r="HVQ135" s="150"/>
      <c r="HVR135" s="150"/>
      <c r="HVS135" s="150"/>
      <c r="HVT135" s="150"/>
      <c r="HVU135" s="150"/>
      <c r="HVV135" s="150"/>
      <c r="HVW135" s="150"/>
      <c r="HVX135" s="150"/>
      <c r="HVY135" s="150"/>
      <c r="HVZ135" s="150"/>
      <c r="HWA135" s="150"/>
      <c r="HWB135" s="150"/>
      <c r="HWC135" s="150"/>
      <c r="HWD135" s="150"/>
      <c r="HWE135" s="150"/>
      <c r="HWF135" s="150"/>
      <c r="HWG135" s="150"/>
      <c r="HWH135" s="150"/>
      <c r="HWI135" s="150"/>
      <c r="HWJ135" s="150"/>
      <c r="HWK135" s="150"/>
      <c r="HWL135" s="150"/>
      <c r="HWM135" s="150"/>
      <c r="HWN135" s="150"/>
      <c r="HWO135" s="150"/>
      <c r="HWP135" s="150"/>
      <c r="HWQ135" s="150"/>
      <c r="HWR135" s="150"/>
      <c r="HWS135" s="150"/>
      <c r="HWT135" s="150"/>
      <c r="HWU135" s="150"/>
      <c r="HWV135" s="150"/>
      <c r="HWW135" s="150"/>
      <c r="HWX135" s="150"/>
      <c r="HWY135" s="150"/>
      <c r="HWZ135" s="150"/>
      <c r="HXA135" s="150"/>
      <c r="HXB135" s="150"/>
      <c r="HXC135" s="150"/>
      <c r="HXD135" s="150"/>
      <c r="HXE135" s="150"/>
      <c r="HXF135" s="150"/>
      <c r="HXG135" s="150"/>
      <c r="HXH135" s="150"/>
      <c r="HXI135" s="150"/>
      <c r="HXJ135" s="150"/>
      <c r="HXK135" s="150"/>
      <c r="HXL135" s="150"/>
      <c r="HXM135" s="150"/>
      <c r="HXN135" s="150"/>
      <c r="HXO135" s="150"/>
      <c r="HXP135" s="150"/>
      <c r="HXQ135" s="150"/>
      <c r="HXR135" s="150"/>
      <c r="HXS135" s="150"/>
      <c r="HXT135" s="150"/>
      <c r="HXU135" s="150"/>
      <c r="HXV135" s="150"/>
      <c r="HXW135" s="150"/>
      <c r="HXX135" s="150"/>
      <c r="HXY135" s="150"/>
      <c r="HXZ135" s="150"/>
      <c r="HYA135" s="150"/>
      <c r="HYB135" s="150"/>
      <c r="HYC135" s="150"/>
      <c r="HYD135" s="150"/>
      <c r="HYE135" s="150"/>
      <c r="HYF135" s="150"/>
      <c r="HYG135" s="150"/>
      <c r="HYH135" s="150"/>
      <c r="HYI135" s="150"/>
      <c r="HYJ135" s="150"/>
      <c r="HYK135" s="150"/>
      <c r="HYL135" s="150"/>
      <c r="HYM135" s="150"/>
      <c r="HYN135" s="150"/>
      <c r="HYO135" s="150"/>
      <c r="HYP135" s="150"/>
      <c r="HYQ135" s="150"/>
      <c r="HYR135" s="150"/>
      <c r="HYS135" s="150"/>
      <c r="HYT135" s="150"/>
      <c r="HYU135" s="150"/>
      <c r="HYV135" s="150"/>
      <c r="HYW135" s="150"/>
      <c r="HYX135" s="150"/>
      <c r="HYY135" s="150"/>
      <c r="HYZ135" s="150"/>
      <c r="HZA135" s="150"/>
      <c r="HZB135" s="150"/>
      <c r="HZC135" s="150"/>
      <c r="HZD135" s="150"/>
      <c r="HZE135" s="150"/>
      <c r="HZF135" s="150"/>
      <c r="HZG135" s="150"/>
      <c r="HZH135" s="150"/>
      <c r="HZI135" s="150"/>
      <c r="HZJ135" s="150"/>
      <c r="HZK135" s="150"/>
      <c r="HZL135" s="150"/>
      <c r="HZM135" s="150"/>
      <c r="HZN135" s="150"/>
      <c r="HZO135" s="150"/>
      <c r="HZP135" s="150"/>
      <c r="HZQ135" s="150"/>
      <c r="HZR135" s="150"/>
      <c r="HZS135" s="150"/>
      <c r="HZT135" s="150"/>
      <c r="HZU135" s="150"/>
      <c r="HZV135" s="150"/>
      <c r="HZW135" s="150"/>
      <c r="HZX135" s="150"/>
      <c r="HZY135" s="150"/>
      <c r="HZZ135" s="150"/>
      <c r="IAA135" s="150"/>
      <c r="IAB135" s="150"/>
      <c r="IAC135" s="150"/>
      <c r="IAD135" s="150"/>
      <c r="IAE135" s="150"/>
      <c r="IAF135" s="150"/>
      <c r="IAG135" s="150"/>
      <c r="IAH135" s="150"/>
      <c r="IAI135" s="150"/>
      <c r="IAJ135" s="150"/>
      <c r="IAK135" s="150"/>
      <c r="IAL135" s="150"/>
      <c r="IAM135" s="150"/>
      <c r="IAN135" s="150"/>
      <c r="IAO135" s="150"/>
      <c r="IAP135" s="150"/>
      <c r="IAQ135" s="150"/>
      <c r="IAR135" s="150"/>
      <c r="IAS135" s="150"/>
      <c r="IAT135" s="150"/>
      <c r="IAU135" s="150"/>
      <c r="IAV135" s="150"/>
      <c r="IAW135" s="150"/>
      <c r="IAX135" s="150"/>
      <c r="IAY135" s="150"/>
      <c r="IAZ135" s="150"/>
      <c r="IBA135" s="150"/>
      <c r="IBB135" s="150"/>
      <c r="IBC135" s="150"/>
      <c r="IBD135" s="150"/>
      <c r="IBE135" s="150"/>
      <c r="IBF135" s="150"/>
      <c r="IBG135" s="150"/>
      <c r="IBH135" s="150"/>
      <c r="IBI135" s="150"/>
      <c r="IBJ135" s="150"/>
      <c r="IBK135" s="150"/>
      <c r="IBL135" s="150"/>
      <c r="IBM135" s="150"/>
      <c r="IBN135" s="150"/>
      <c r="IBO135" s="150"/>
      <c r="IBP135" s="150"/>
      <c r="IBQ135" s="150"/>
      <c r="IBR135" s="150"/>
      <c r="IBS135" s="150"/>
      <c r="IBT135" s="150"/>
      <c r="IBU135" s="150"/>
      <c r="IBV135" s="150"/>
      <c r="IBW135" s="150"/>
      <c r="IBX135" s="150"/>
      <c r="IBY135" s="150"/>
      <c r="IBZ135" s="150"/>
      <c r="ICA135" s="150"/>
      <c r="ICB135" s="150"/>
      <c r="ICC135" s="150"/>
      <c r="ICD135" s="150"/>
      <c r="ICE135" s="150"/>
      <c r="ICF135" s="150"/>
      <c r="ICG135" s="150"/>
      <c r="ICH135" s="150"/>
      <c r="ICI135" s="150"/>
      <c r="ICJ135" s="150"/>
      <c r="ICK135" s="150"/>
      <c r="ICL135" s="150"/>
      <c r="ICM135" s="150"/>
      <c r="ICN135" s="150"/>
      <c r="ICO135" s="150"/>
      <c r="ICP135" s="150"/>
      <c r="ICQ135" s="150"/>
      <c r="ICR135" s="150"/>
      <c r="ICS135" s="150"/>
      <c r="ICT135" s="150"/>
      <c r="ICU135" s="150"/>
      <c r="ICV135" s="150"/>
      <c r="ICW135" s="150"/>
      <c r="ICX135" s="150"/>
      <c r="ICY135" s="150"/>
      <c r="ICZ135" s="150"/>
      <c r="IDA135" s="150"/>
      <c r="IDB135" s="150"/>
      <c r="IDC135" s="150"/>
      <c r="IDD135" s="150"/>
      <c r="IDE135" s="150"/>
      <c r="IDF135" s="150"/>
      <c r="IDG135" s="150"/>
      <c r="IDH135" s="150"/>
      <c r="IDI135" s="150"/>
      <c r="IDJ135" s="150"/>
      <c r="IDK135" s="150"/>
      <c r="IDL135" s="150"/>
      <c r="IDM135" s="150"/>
      <c r="IDN135" s="150"/>
      <c r="IDO135" s="150"/>
      <c r="IDP135" s="150"/>
      <c r="IDQ135" s="150"/>
      <c r="IDR135" s="150"/>
      <c r="IDS135" s="150"/>
      <c r="IDT135" s="150"/>
      <c r="IDU135" s="150"/>
      <c r="IDV135" s="150"/>
      <c r="IDW135" s="150"/>
      <c r="IDX135" s="150"/>
      <c r="IDY135" s="150"/>
      <c r="IDZ135" s="150"/>
      <c r="IEA135" s="150"/>
      <c r="IEB135" s="150"/>
      <c r="IEC135" s="150"/>
      <c r="IED135" s="150"/>
      <c r="IEE135" s="150"/>
      <c r="IEF135" s="150"/>
      <c r="IEG135" s="150"/>
      <c r="IEH135" s="150"/>
      <c r="IEI135" s="150"/>
      <c r="IEJ135" s="150"/>
      <c r="IEK135" s="150"/>
      <c r="IEL135" s="150"/>
      <c r="IEM135" s="150"/>
      <c r="IEN135" s="150"/>
      <c r="IEO135" s="150"/>
      <c r="IEP135" s="150"/>
      <c r="IEQ135" s="150"/>
      <c r="IER135" s="150"/>
      <c r="IES135" s="150"/>
      <c r="IET135" s="150"/>
      <c r="IEU135" s="150"/>
      <c r="IEV135" s="150"/>
      <c r="IEW135" s="150"/>
      <c r="IEX135" s="150"/>
      <c r="IEY135" s="150"/>
      <c r="IEZ135" s="150"/>
      <c r="IFA135" s="150"/>
      <c r="IFB135" s="150"/>
      <c r="IFC135" s="150"/>
      <c r="IFD135" s="150"/>
      <c r="IFE135" s="150"/>
      <c r="IFF135" s="150"/>
      <c r="IFG135" s="150"/>
      <c r="IFH135" s="150"/>
      <c r="IFI135" s="150"/>
      <c r="IFJ135" s="150"/>
      <c r="IFK135" s="150"/>
      <c r="IFL135" s="150"/>
      <c r="IFM135" s="150"/>
      <c r="IFN135" s="150"/>
      <c r="IFO135" s="150"/>
      <c r="IFP135" s="150"/>
      <c r="IFQ135" s="150"/>
      <c r="IFR135" s="150"/>
      <c r="IFS135" s="150"/>
      <c r="IFT135" s="150"/>
      <c r="IFU135" s="150"/>
      <c r="IFV135" s="150"/>
      <c r="IFW135" s="150"/>
      <c r="IFX135" s="150"/>
      <c r="IFY135" s="150"/>
      <c r="IFZ135" s="150"/>
      <c r="IGA135" s="150"/>
      <c r="IGB135" s="150"/>
      <c r="IGC135" s="150"/>
      <c r="IGD135" s="150"/>
      <c r="IGE135" s="150"/>
      <c r="IGF135" s="150"/>
      <c r="IGG135" s="150"/>
      <c r="IGH135" s="150"/>
      <c r="IGI135" s="150"/>
      <c r="IGJ135" s="150"/>
      <c r="IGK135" s="150"/>
      <c r="IGL135" s="150"/>
      <c r="IGM135" s="150"/>
      <c r="IGN135" s="150"/>
      <c r="IGO135" s="150"/>
      <c r="IGP135" s="150"/>
      <c r="IGQ135" s="150"/>
      <c r="IGR135" s="150"/>
      <c r="IGS135" s="150"/>
      <c r="IGT135" s="150"/>
      <c r="IGU135" s="150"/>
      <c r="IGV135" s="150"/>
      <c r="IGW135" s="150"/>
      <c r="IGX135" s="150"/>
      <c r="IGY135" s="150"/>
      <c r="IGZ135" s="150"/>
      <c r="IHA135" s="150"/>
      <c r="IHB135" s="150"/>
      <c r="IHC135" s="150"/>
      <c r="IHD135" s="150"/>
      <c r="IHE135" s="150"/>
      <c r="IHF135" s="150"/>
      <c r="IHG135" s="150"/>
      <c r="IHH135" s="150"/>
      <c r="IHI135" s="150"/>
      <c r="IHJ135" s="150"/>
      <c r="IHK135" s="150"/>
      <c r="IHL135" s="150"/>
      <c r="IHM135" s="150"/>
      <c r="IHN135" s="150"/>
      <c r="IHO135" s="150"/>
      <c r="IHP135" s="150"/>
      <c r="IHQ135" s="150"/>
      <c r="IHR135" s="150"/>
      <c r="IHS135" s="150"/>
      <c r="IHT135" s="150"/>
      <c r="IHU135" s="150"/>
      <c r="IHV135" s="150"/>
      <c r="IHW135" s="150"/>
      <c r="IHX135" s="150"/>
      <c r="IHY135" s="150"/>
      <c r="IHZ135" s="150"/>
      <c r="IIA135" s="150"/>
      <c r="IIB135" s="150"/>
      <c r="IIC135" s="150"/>
      <c r="IID135" s="150"/>
      <c r="IIE135" s="150"/>
      <c r="IIF135" s="150"/>
      <c r="IIG135" s="150"/>
      <c r="IIH135" s="150"/>
      <c r="III135" s="150"/>
      <c r="IIJ135" s="150"/>
      <c r="IIK135" s="150"/>
      <c r="IIL135" s="150"/>
      <c r="IIM135" s="150"/>
      <c r="IIN135" s="150"/>
      <c r="IIO135" s="150"/>
      <c r="IIP135" s="150"/>
      <c r="IIQ135" s="150"/>
      <c r="IIR135" s="150"/>
      <c r="IIS135" s="150"/>
      <c r="IIT135" s="150"/>
      <c r="IIU135" s="150"/>
      <c r="IIV135" s="150"/>
      <c r="IIW135" s="150"/>
      <c r="IIX135" s="150"/>
      <c r="IIY135" s="150"/>
      <c r="IIZ135" s="150"/>
      <c r="IJA135" s="150"/>
      <c r="IJB135" s="150"/>
      <c r="IJC135" s="150"/>
      <c r="IJD135" s="150"/>
      <c r="IJE135" s="150"/>
      <c r="IJF135" s="150"/>
      <c r="IJG135" s="150"/>
      <c r="IJH135" s="150"/>
      <c r="IJI135" s="150"/>
      <c r="IJJ135" s="150"/>
      <c r="IJK135" s="150"/>
      <c r="IJL135" s="150"/>
      <c r="IJM135" s="150"/>
      <c r="IJN135" s="150"/>
      <c r="IJO135" s="150"/>
      <c r="IJP135" s="150"/>
      <c r="IJQ135" s="150"/>
      <c r="IJR135" s="150"/>
      <c r="IJS135" s="150"/>
      <c r="IJT135" s="150"/>
      <c r="IJU135" s="150"/>
      <c r="IJV135" s="150"/>
      <c r="IJW135" s="150"/>
      <c r="IJX135" s="150"/>
      <c r="IJY135" s="150"/>
      <c r="IJZ135" s="150"/>
      <c r="IKA135" s="150"/>
      <c r="IKB135" s="150"/>
      <c r="IKC135" s="150"/>
      <c r="IKD135" s="150"/>
      <c r="IKE135" s="150"/>
      <c r="IKF135" s="150"/>
      <c r="IKG135" s="150"/>
      <c r="IKH135" s="150"/>
      <c r="IKI135" s="150"/>
      <c r="IKJ135" s="150"/>
      <c r="IKK135" s="150"/>
      <c r="IKL135" s="150"/>
      <c r="IKM135" s="150"/>
      <c r="IKN135" s="150"/>
      <c r="IKO135" s="150"/>
      <c r="IKP135" s="150"/>
      <c r="IKQ135" s="150"/>
      <c r="IKR135" s="150"/>
      <c r="IKS135" s="150"/>
      <c r="IKT135" s="150"/>
      <c r="IKU135" s="150"/>
      <c r="IKV135" s="150"/>
      <c r="IKW135" s="150"/>
      <c r="IKX135" s="150"/>
      <c r="IKY135" s="150"/>
      <c r="IKZ135" s="150"/>
      <c r="ILA135" s="150"/>
      <c r="ILB135" s="150"/>
      <c r="ILC135" s="150"/>
      <c r="ILD135" s="150"/>
      <c r="ILE135" s="150"/>
      <c r="ILF135" s="150"/>
      <c r="ILG135" s="150"/>
      <c r="ILH135" s="150"/>
      <c r="ILI135" s="150"/>
      <c r="ILJ135" s="150"/>
      <c r="ILK135" s="150"/>
      <c r="ILL135" s="150"/>
      <c r="ILM135" s="150"/>
      <c r="ILN135" s="150"/>
      <c r="ILO135" s="150"/>
      <c r="ILP135" s="150"/>
      <c r="ILQ135" s="150"/>
      <c r="ILR135" s="150"/>
      <c r="ILS135" s="150"/>
      <c r="ILT135" s="150"/>
      <c r="ILU135" s="150"/>
      <c r="ILV135" s="150"/>
      <c r="ILW135" s="150"/>
      <c r="ILX135" s="150"/>
      <c r="ILY135" s="150"/>
      <c r="ILZ135" s="150"/>
      <c r="IMA135" s="150"/>
      <c r="IMB135" s="150"/>
      <c r="IMC135" s="150"/>
      <c r="IMD135" s="150"/>
      <c r="IME135" s="150"/>
      <c r="IMF135" s="150"/>
      <c r="IMG135" s="150"/>
      <c r="IMH135" s="150"/>
      <c r="IMI135" s="150"/>
      <c r="IMJ135" s="150"/>
      <c r="IMK135" s="150"/>
      <c r="IML135" s="150"/>
      <c r="IMM135" s="150"/>
      <c r="IMN135" s="150"/>
      <c r="IMO135" s="150"/>
      <c r="IMP135" s="150"/>
      <c r="IMQ135" s="150"/>
      <c r="IMR135" s="150"/>
      <c r="IMS135" s="150"/>
      <c r="IMT135" s="150"/>
      <c r="IMU135" s="150"/>
      <c r="IMV135" s="150"/>
      <c r="IMW135" s="150"/>
      <c r="IMX135" s="150"/>
      <c r="IMY135" s="150"/>
      <c r="IMZ135" s="150"/>
      <c r="INA135" s="150"/>
      <c r="INB135" s="150"/>
      <c r="INC135" s="150"/>
      <c r="IND135" s="150"/>
      <c r="INE135" s="150"/>
      <c r="INF135" s="150"/>
      <c r="ING135" s="150"/>
      <c r="INH135" s="150"/>
      <c r="INI135" s="150"/>
      <c r="INJ135" s="150"/>
      <c r="INK135" s="150"/>
      <c r="INL135" s="150"/>
      <c r="INM135" s="150"/>
      <c r="INN135" s="150"/>
      <c r="INO135" s="150"/>
      <c r="INP135" s="150"/>
      <c r="INQ135" s="150"/>
      <c r="INR135" s="150"/>
      <c r="INS135" s="150"/>
      <c r="INT135" s="150"/>
      <c r="INU135" s="150"/>
      <c r="INV135" s="150"/>
      <c r="INW135" s="150"/>
      <c r="INX135" s="150"/>
      <c r="INY135" s="150"/>
      <c r="INZ135" s="150"/>
      <c r="IOA135" s="150"/>
      <c r="IOB135" s="150"/>
      <c r="IOC135" s="150"/>
      <c r="IOD135" s="150"/>
      <c r="IOE135" s="150"/>
      <c r="IOF135" s="150"/>
      <c r="IOG135" s="150"/>
      <c r="IOH135" s="150"/>
      <c r="IOI135" s="150"/>
      <c r="IOJ135" s="150"/>
      <c r="IOK135" s="150"/>
      <c r="IOL135" s="150"/>
      <c r="IOM135" s="150"/>
      <c r="ION135" s="150"/>
      <c r="IOO135" s="150"/>
      <c r="IOP135" s="150"/>
      <c r="IOQ135" s="150"/>
      <c r="IOR135" s="150"/>
      <c r="IOS135" s="150"/>
      <c r="IOT135" s="150"/>
      <c r="IOU135" s="150"/>
      <c r="IOV135" s="150"/>
      <c r="IOW135" s="150"/>
      <c r="IOX135" s="150"/>
      <c r="IOY135" s="150"/>
      <c r="IOZ135" s="150"/>
      <c r="IPA135" s="150"/>
      <c r="IPB135" s="150"/>
      <c r="IPC135" s="150"/>
      <c r="IPD135" s="150"/>
      <c r="IPE135" s="150"/>
      <c r="IPF135" s="150"/>
      <c r="IPG135" s="150"/>
      <c r="IPH135" s="150"/>
      <c r="IPI135" s="150"/>
      <c r="IPJ135" s="150"/>
      <c r="IPK135" s="150"/>
      <c r="IPL135" s="150"/>
      <c r="IPM135" s="150"/>
      <c r="IPN135" s="150"/>
      <c r="IPO135" s="150"/>
      <c r="IPP135" s="150"/>
      <c r="IPQ135" s="150"/>
      <c r="IPR135" s="150"/>
      <c r="IPS135" s="150"/>
      <c r="IPT135" s="150"/>
      <c r="IPU135" s="150"/>
      <c r="IPV135" s="150"/>
      <c r="IPW135" s="150"/>
      <c r="IPX135" s="150"/>
      <c r="IPY135" s="150"/>
      <c r="IPZ135" s="150"/>
      <c r="IQA135" s="150"/>
      <c r="IQB135" s="150"/>
      <c r="IQC135" s="150"/>
      <c r="IQD135" s="150"/>
      <c r="IQE135" s="150"/>
      <c r="IQF135" s="150"/>
      <c r="IQG135" s="150"/>
      <c r="IQH135" s="150"/>
      <c r="IQI135" s="150"/>
      <c r="IQJ135" s="150"/>
      <c r="IQK135" s="150"/>
      <c r="IQL135" s="150"/>
      <c r="IQM135" s="150"/>
      <c r="IQN135" s="150"/>
      <c r="IQO135" s="150"/>
      <c r="IQP135" s="150"/>
      <c r="IQQ135" s="150"/>
      <c r="IQR135" s="150"/>
      <c r="IQS135" s="150"/>
      <c r="IQT135" s="150"/>
      <c r="IQU135" s="150"/>
      <c r="IQV135" s="150"/>
      <c r="IQW135" s="150"/>
      <c r="IQX135" s="150"/>
      <c r="IQY135" s="150"/>
      <c r="IQZ135" s="150"/>
      <c r="IRA135" s="150"/>
      <c r="IRB135" s="150"/>
      <c r="IRC135" s="150"/>
      <c r="IRD135" s="150"/>
      <c r="IRE135" s="150"/>
      <c r="IRF135" s="150"/>
      <c r="IRG135" s="150"/>
      <c r="IRH135" s="150"/>
      <c r="IRI135" s="150"/>
      <c r="IRJ135" s="150"/>
      <c r="IRK135" s="150"/>
      <c r="IRL135" s="150"/>
      <c r="IRM135" s="150"/>
      <c r="IRN135" s="150"/>
      <c r="IRO135" s="150"/>
      <c r="IRP135" s="150"/>
      <c r="IRQ135" s="150"/>
      <c r="IRR135" s="150"/>
      <c r="IRS135" s="150"/>
      <c r="IRT135" s="150"/>
      <c r="IRU135" s="150"/>
      <c r="IRV135" s="150"/>
      <c r="IRW135" s="150"/>
      <c r="IRX135" s="150"/>
      <c r="IRY135" s="150"/>
      <c r="IRZ135" s="150"/>
      <c r="ISA135" s="150"/>
      <c r="ISB135" s="150"/>
      <c r="ISC135" s="150"/>
      <c r="ISD135" s="150"/>
      <c r="ISE135" s="150"/>
      <c r="ISF135" s="150"/>
      <c r="ISG135" s="150"/>
      <c r="ISH135" s="150"/>
      <c r="ISI135" s="150"/>
      <c r="ISJ135" s="150"/>
      <c r="ISK135" s="150"/>
      <c r="ISL135" s="150"/>
      <c r="ISM135" s="150"/>
      <c r="ISN135" s="150"/>
      <c r="ISO135" s="150"/>
      <c r="ISP135" s="150"/>
      <c r="ISQ135" s="150"/>
      <c r="ISR135" s="150"/>
      <c r="ISS135" s="150"/>
      <c r="IST135" s="150"/>
      <c r="ISU135" s="150"/>
      <c r="ISV135" s="150"/>
      <c r="ISW135" s="150"/>
      <c r="ISX135" s="150"/>
      <c r="ISY135" s="150"/>
      <c r="ISZ135" s="150"/>
      <c r="ITA135" s="150"/>
      <c r="ITB135" s="150"/>
      <c r="ITC135" s="150"/>
      <c r="ITD135" s="150"/>
      <c r="ITE135" s="150"/>
      <c r="ITF135" s="150"/>
      <c r="ITG135" s="150"/>
      <c r="ITH135" s="150"/>
      <c r="ITI135" s="150"/>
      <c r="ITJ135" s="150"/>
      <c r="ITK135" s="150"/>
      <c r="ITL135" s="150"/>
      <c r="ITM135" s="150"/>
      <c r="ITN135" s="150"/>
      <c r="ITO135" s="150"/>
      <c r="ITP135" s="150"/>
      <c r="ITQ135" s="150"/>
      <c r="ITR135" s="150"/>
      <c r="ITS135" s="150"/>
      <c r="ITT135" s="150"/>
      <c r="ITU135" s="150"/>
      <c r="ITV135" s="150"/>
      <c r="ITW135" s="150"/>
      <c r="ITX135" s="150"/>
      <c r="ITY135" s="150"/>
      <c r="ITZ135" s="150"/>
      <c r="IUA135" s="150"/>
      <c r="IUB135" s="150"/>
      <c r="IUC135" s="150"/>
      <c r="IUD135" s="150"/>
      <c r="IUE135" s="150"/>
      <c r="IUF135" s="150"/>
      <c r="IUG135" s="150"/>
      <c r="IUH135" s="150"/>
      <c r="IUI135" s="150"/>
      <c r="IUJ135" s="150"/>
      <c r="IUK135" s="150"/>
      <c r="IUL135" s="150"/>
      <c r="IUM135" s="150"/>
      <c r="IUN135" s="150"/>
      <c r="IUO135" s="150"/>
      <c r="IUP135" s="150"/>
      <c r="IUQ135" s="150"/>
      <c r="IUR135" s="150"/>
      <c r="IUS135" s="150"/>
      <c r="IUT135" s="150"/>
      <c r="IUU135" s="150"/>
      <c r="IUV135" s="150"/>
      <c r="IUW135" s="150"/>
      <c r="IUX135" s="150"/>
      <c r="IUY135" s="150"/>
      <c r="IUZ135" s="150"/>
      <c r="IVA135" s="150"/>
      <c r="IVB135" s="150"/>
      <c r="IVC135" s="150"/>
      <c r="IVD135" s="150"/>
      <c r="IVE135" s="150"/>
      <c r="IVF135" s="150"/>
      <c r="IVG135" s="150"/>
      <c r="IVH135" s="150"/>
      <c r="IVI135" s="150"/>
      <c r="IVJ135" s="150"/>
      <c r="IVK135" s="150"/>
      <c r="IVL135" s="150"/>
      <c r="IVM135" s="150"/>
      <c r="IVN135" s="150"/>
      <c r="IVO135" s="150"/>
      <c r="IVP135" s="150"/>
      <c r="IVQ135" s="150"/>
      <c r="IVR135" s="150"/>
      <c r="IVS135" s="150"/>
      <c r="IVT135" s="150"/>
      <c r="IVU135" s="150"/>
      <c r="IVV135" s="150"/>
      <c r="IVW135" s="150"/>
      <c r="IVX135" s="150"/>
      <c r="IVY135" s="150"/>
      <c r="IVZ135" s="150"/>
      <c r="IWA135" s="150"/>
      <c r="IWB135" s="150"/>
      <c r="IWC135" s="150"/>
      <c r="IWD135" s="150"/>
      <c r="IWE135" s="150"/>
      <c r="IWF135" s="150"/>
      <c r="IWG135" s="150"/>
      <c r="IWH135" s="150"/>
      <c r="IWI135" s="150"/>
      <c r="IWJ135" s="150"/>
      <c r="IWK135" s="150"/>
      <c r="IWL135" s="150"/>
      <c r="IWM135" s="150"/>
      <c r="IWN135" s="150"/>
      <c r="IWO135" s="150"/>
      <c r="IWP135" s="150"/>
      <c r="IWQ135" s="150"/>
      <c r="IWR135" s="150"/>
      <c r="IWS135" s="150"/>
      <c r="IWT135" s="150"/>
      <c r="IWU135" s="150"/>
      <c r="IWV135" s="150"/>
      <c r="IWW135" s="150"/>
      <c r="IWX135" s="150"/>
      <c r="IWY135" s="150"/>
      <c r="IWZ135" s="150"/>
      <c r="IXA135" s="150"/>
      <c r="IXB135" s="150"/>
      <c r="IXC135" s="150"/>
      <c r="IXD135" s="150"/>
      <c r="IXE135" s="150"/>
      <c r="IXF135" s="150"/>
      <c r="IXG135" s="150"/>
      <c r="IXH135" s="150"/>
      <c r="IXI135" s="150"/>
      <c r="IXJ135" s="150"/>
      <c r="IXK135" s="150"/>
      <c r="IXL135" s="150"/>
      <c r="IXM135" s="150"/>
      <c r="IXN135" s="150"/>
      <c r="IXO135" s="150"/>
      <c r="IXP135" s="150"/>
      <c r="IXQ135" s="150"/>
      <c r="IXR135" s="150"/>
      <c r="IXS135" s="150"/>
      <c r="IXT135" s="150"/>
      <c r="IXU135" s="150"/>
      <c r="IXV135" s="150"/>
      <c r="IXW135" s="150"/>
      <c r="IXX135" s="150"/>
      <c r="IXY135" s="150"/>
      <c r="IXZ135" s="150"/>
      <c r="IYA135" s="150"/>
      <c r="IYB135" s="150"/>
      <c r="IYC135" s="150"/>
      <c r="IYD135" s="150"/>
      <c r="IYE135" s="150"/>
      <c r="IYF135" s="150"/>
      <c r="IYG135" s="150"/>
      <c r="IYH135" s="150"/>
      <c r="IYI135" s="150"/>
      <c r="IYJ135" s="150"/>
      <c r="IYK135" s="150"/>
      <c r="IYL135" s="150"/>
      <c r="IYM135" s="150"/>
      <c r="IYN135" s="150"/>
      <c r="IYO135" s="150"/>
      <c r="IYP135" s="150"/>
      <c r="IYQ135" s="150"/>
      <c r="IYR135" s="150"/>
      <c r="IYS135" s="150"/>
      <c r="IYT135" s="150"/>
      <c r="IYU135" s="150"/>
      <c r="IYV135" s="150"/>
      <c r="IYW135" s="150"/>
      <c r="IYX135" s="150"/>
      <c r="IYY135" s="150"/>
      <c r="IYZ135" s="150"/>
      <c r="IZA135" s="150"/>
      <c r="IZB135" s="150"/>
      <c r="IZC135" s="150"/>
      <c r="IZD135" s="150"/>
      <c r="IZE135" s="150"/>
      <c r="IZF135" s="150"/>
      <c r="IZG135" s="150"/>
      <c r="IZH135" s="150"/>
      <c r="IZI135" s="150"/>
      <c r="IZJ135" s="150"/>
      <c r="IZK135" s="150"/>
      <c r="IZL135" s="150"/>
      <c r="IZM135" s="150"/>
      <c r="IZN135" s="150"/>
      <c r="IZO135" s="150"/>
      <c r="IZP135" s="150"/>
      <c r="IZQ135" s="150"/>
      <c r="IZR135" s="150"/>
      <c r="IZS135" s="150"/>
      <c r="IZT135" s="150"/>
      <c r="IZU135" s="150"/>
      <c r="IZV135" s="150"/>
      <c r="IZW135" s="150"/>
      <c r="IZX135" s="150"/>
      <c r="IZY135" s="150"/>
      <c r="IZZ135" s="150"/>
      <c r="JAA135" s="150"/>
      <c r="JAB135" s="150"/>
      <c r="JAC135" s="150"/>
      <c r="JAD135" s="150"/>
      <c r="JAE135" s="150"/>
      <c r="JAF135" s="150"/>
      <c r="JAG135" s="150"/>
      <c r="JAH135" s="150"/>
      <c r="JAI135" s="150"/>
      <c r="JAJ135" s="150"/>
      <c r="JAK135" s="150"/>
      <c r="JAL135" s="150"/>
      <c r="JAM135" s="150"/>
      <c r="JAN135" s="150"/>
      <c r="JAO135" s="150"/>
      <c r="JAP135" s="150"/>
      <c r="JAQ135" s="150"/>
      <c r="JAR135" s="150"/>
      <c r="JAS135" s="150"/>
      <c r="JAT135" s="150"/>
      <c r="JAU135" s="150"/>
      <c r="JAV135" s="150"/>
      <c r="JAW135" s="150"/>
      <c r="JAX135" s="150"/>
      <c r="JAY135" s="150"/>
      <c r="JAZ135" s="150"/>
      <c r="JBA135" s="150"/>
      <c r="JBB135" s="150"/>
      <c r="JBC135" s="150"/>
      <c r="JBD135" s="150"/>
      <c r="JBE135" s="150"/>
      <c r="JBF135" s="150"/>
      <c r="JBG135" s="150"/>
      <c r="JBH135" s="150"/>
      <c r="JBI135" s="150"/>
      <c r="JBJ135" s="150"/>
      <c r="JBK135" s="150"/>
      <c r="JBL135" s="150"/>
      <c r="JBM135" s="150"/>
      <c r="JBN135" s="150"/>
      <c r="JBO135" s="150"/>
      <c r="JBP135" s="150"/>
      <c r="JBQ135" s="150"/>
      <c r="JBR135" s="150"/>
      <c r="JBS135" s="150"/>
      <c r="JBT135" s="150"/>
      <c r="JBU135" s="150"/>
      <c r="JBV135" s="150"/>
      <c r="JBW135" s="150"/>
      <c r="JBX135" s="150"/>
      <c r="JBY135" s="150"/>
      <c r="JBZ135" s="150"/>
      <c r="JCA135" s="150"/>
      <c r="JCB135" s="150"/>
      <c r="JCC135" s="150"/>
      <c r="JCD135" s="150"/>
      <c r="JCE135" s="150"/>
      <c r="JCF135" s="150"/>
      <c r="JCG135" s="150"/>
      <c r="JCH135" s="150"/>
      <c r="JCI135" s="150"/>
      <c r="JCJ135" s="150"/>
      <c r="JCK135" s="150"/>
      <c r="JCL135" s="150"/>
      <c r="JCM135" s="150"/>
      <c r="JCN135" s="150"/>
      <c r="JCO135" s="150"/>
      <c r="JCP135" s="150"/>
      <c r="JCQ135" s="150"/>
      <c r="JCR135" s="150"/>
      <c r="JCS135" s="150"/>
      <c r="JCT135" s="150"/>
      <c r="JCU135" s="150"/>
      <c r="JCV135" s="150"/>
      <c r="JCW135" s="150"/>
      <c r="JCX135" s="150"/>
      <c r="JCY135" s="150"/>
      <c r="JCZ135" s="150"/>
      <c r="JDA135" s="150"/>
      <c r="JDB135" s="150"/>
      <c r="JDC135" s="150"/>
      <c r="JDD135" s="150"/>
      <c r="JDE135" s="150"/>
      <c r="JDF135" s="150"/>
      <c r="JDG135" s="150"/>
      <c r="JDH135" s="150"/>
      <c r="JDI135" s="150"/>
      <c r="JDJ135" s="150"/>
      <c r="JDK135" s="150"/>
      <c r="JDL135" s="150"/>
      <c r="JDM135" s="150"/>
      <c r="JDN135" s="150"/>
      <c r="JDO135" s="150"/>
      <c r="JDP135" s="150"/>
      <c r="JDQ135" s="150"/>
      <c r="JDR135" s="150"/>
      <c r="JDS135" s="150"/>
      <c r="JDT135" s="150"/>
      <c r="JDU135" s="150"/>
      <c r="JDV135" s="150"/>
      <c r="JDW135" s="150"/>
      <c r="JDX135" s="150"/>
      <c r="JDY135" s="150"/>
      <c r="JDZ135" s="150"/>
      <c r="JEA135" s="150"/>
      <c r="JEB135" s="150"/>
      <c r="JEC135" s="150"/>
      <c r="JED135" s="150"/>
      <c r="JEE135" s="150"/>
      <c r="JEF135" s="150"/>
      <c r="JEG135" s="150"/>
      <c r="JEH135" s="150"/>
      <c r="JEI135" s="150"/>
      <c r="JEJ135" s="150"/>
      <c r="JEK135" s="150"/>
      <c r="JEL135" s="150"/>
      <c r="JEM135" s="150"/>
      <c r="JEN135" s="150"/>
      <c r="JEO135" s="150"/>
      <c r="JEP135" s="150"/>
      <c r="JEQ135" s="150"/>
      <c r="JER135" s="150"/>
      <c r="JES135" s="150"/>
      <c r="JET135" s="150"/>
      <c r="JEU135" s="150"/>
      <c r="JEV135" s="150"/>
      <c r="JEW135" s="150"/>
      <c r="JEX135" s="150"/>
      <c r="JEY135" s="150"/>
      <c r="JEZ135" s="150"/>
      <c r="JFA135" s="150"/>
      <c r="JFB135" s="150"/>
      <c r="JFC135" s="150"/>
      <c r="JFD135" s="150"/>
      <c r="JFE135" s="150"/>
      <c r="JFF135" s="150"/>
      <c r="JFG135" s="150"/>
      <c r="JFH135" s="150"/>
      <c r="JFI135" s="150"/>
      <c r="JFJ135" s="150"/>
      <c r="JFK135" s="150"/>
      <c r="JFL135" s="150"/>
      <c r="JFM135" s="150"/>
      <c r="JFN135" s="150"/>
      <c r="JFO135" s="150"/>
      <c r="JFP135" s="150"/>
      <c r="JFQ135" s="150"/>
      <c r="JFR135" s="150"/>
      <c r="JFS135" s="150"/>
      <c r="JFT135" s="150"/>
      <c r="JFU135" s="150"/>
      <c r="JFV135" s="150"/>
      <c r="JFW135" s="150"/>
      <c r="JFX135" s="150"/>
      <c r="JFY135" s="150"/>
      <c r="JFZ135" s="150"/>
      <c r="JGA135" s="150"/>
      <c r="JGB135" s="150"/>
      <c r="JGC135" s="150"/>
      <c r="JGD135" s="150"/>
      <c r="JGE135" s="150"/>
      <c r="JGF135" s="150"/>
      <c r="JGG135" s="150"/>
      <c r="JGH135" s="150"/>
      <c r="JGI135" s="150"/>
      <c r="JGJ135" s="150"/>
      <c r="JGK135" s="150"/>
      <c r="JGL135" s="150"/>
      <c r="JGM135" s="150"/>
      <c r="JGN135" s="150"/>
      <c r="JGO135" s="150"/>
      <c r="JGP135" s="150"/>
      <c r="JGQ135" s="150"/>
      <c r="JGR135" s="150"/>
      <c r="JGS135" s="150"/>
      <c r="JGT135" s="150"/>
      <c r="JGU135" s="150"/>
      <c r="JGV135" s="150"/>
      <c r="JGW135" s="150"/>
      <c r="JGX135" s="150"/>
      <c r="JGY135" s="150"/>
      <c r="JGZ135" s="150"/>
      <c r="JHA135" s="150"/>
      <c r="JHB135" s="150"/>
      <c r="JHC135" s="150"/>
      <c r="JHD135" s="150"/>
      <c r="JHE135" s="150"/>
      <c r="JHF135" s="150"/>
      <c r="JHG135" s="150"/>
      <c r="JHH135" s="150"/>
      <c r="JHI135" s="150"/>
      <c r="JHJ135" s="150"/>
      <c r="JHK135" s="150"/>
      <c r="JHL135" s="150"/>
      <c r="JHM135" s="150"/>
      <c r="JHN135" s="150"/>
      <c r="JHO135" s="150"/>
      <c r="JHP135" s="150"/>
      <c r="JHQ135" s="150"/>
      <c r="JHR135" s="150"/>
      <c r="JHS135" s="150"/>
      <c r="JHT135" s="150"/>
      <c r="JHU135" s="150"/>
      <c r="JHV135" s="150"/>
      <c r="JHW135" s="150"/>
      <c r="JHX135" s="150"/>
      <c r="JHY135" s="150"/>
      <c r="JHZ135" s="150"/>
      <c r="JIA135" s="150"/>
      <c r="JIB135" s="150"/>
      <c r="JIC135" s="150"/>
      <c r="JID135" s="150"/>
      <c r="JIE135" s="150"/>
      <c r="JIF135" s="150"/>
      <c r="JIG135" s="150"/>
      <c r="JIH135" s="150"/>
      <c r="JII135" s="150"/>
      <c r="JIJ135" s="150"/>
      <c r="JIK135" s="150"/>
      <c r="JIL135" s="150"/>
      <c r="JIM135" s="150"/>
      <c r="JIN135" s="150"/>
      <c r="JIO135" s="150"/>
      <c r="JIP135" s="150"/>
      <c r="JIQ135" s="150"/>
      <c r="JIR135" s="150"/>
      <c r="JIS135" s="150"/>
      <c r="JIT135" s="150"/>
      <c r="JIU135" s="150"/>
      <c r="JIV135" s="150"/>
      <c r="JIW135" s="150"/>
      <c r="JIX135" s="150"/>
      <c r="JIY135" s="150"/>
      <c r="JIZ135" s="150"/>
      <c r="JJA135" s="150"/>
      <c r="JJB135" s="150"/>
      <c r="JJC135" s="150"/>
      <c r="JJD135" s="150"/>
      <c r="JJE135" s="150"/>
      <c r="JJF135" s="150"/>
      <c r="JJG135" s="150"/>
      <c r="JJH135" s="150"/>
      <c r="JJI135" s="150"/>
      <c r="JJJ135" s="150"/>
      <c r="JJK135" s="150"/>
      <c r="JJL135" s="150"/>
      <c r="JJM135" s="150"/>
      <c r="JJN135" s="150"/>
      <c r="JJO135" s="150"/>
      <c r="JJP135" s="150"/>
      <c r="JJQ135" s="150"/>
      <c r="JJR135" s="150"/>
      <c r="JJS135" s="150"/>
      <c r="JJT135" s="150"/>
      <c r="JJU135" s="150"/>
      <c r="JJV135" s="150"/>
      <c r="JJW135" s="150"/>
      <c r="JJX135" s="150"/>
      <c r="JJY135" s="150"/>
      <c r="JJZ135" s="150"/>
      <c r="JKA135" s="150"/>
      <c r="JKB135" s="150"/>
      <c r="JKC135" s="150"/>
      <c r="JKD135" s="150"/>
      <c r="JKE135" s="150"/>
      <c r="JKF135" s="150"/>
      <c r="JKG135" s="150"/>
      <c r="JKH135" s="150"/>
      <c r="JKI135" s="150"/>
      <c r="JKJ135" s="150"/>
      <c r="JKK135" s="150"/>
      <c r="JKL135" s="150"/>
      <c r="JKM135" s="150"/>
      <c r="JKN135" s="150"/>
      <c r="JKO135" s="150"/>
      <c r="JKP135" s="150"/>
      <c r="JKQ135" s="150"/>
      <c r="JKR135" s="150"/>
      <c r="JKS135" s="150"/>
      <c r="JKT135" s="150"/>
      <c r="JKU135" s="150"/>
      <c r="JKV135" s="150"/>
      <c r="JKW135" s="150"/>
      <c r="JKX135" s="150"/>
      <c r="JKY135" s="150"/>
      <c r="JKZ135" s="150"/>
      <c r="JLA135" s="150"/>
      <c r="JLB135" s="150"/>
      <c r="JLC135" s="150"/>
      <c r="JLD135" s="150"/>
      <c r="JLE135" s="150"/>
      <c r="JLF135" s="150"/>
      <c r="JLG135" s="150"/>
      <c r="JLH135" s="150"/>
      <c r="JLI135" s="150"/>
      <c r="JLJ135" s="150"/>
      <c r="JLK135" s="150"/>
      <c r="JLL135" s="150"/>
      <c r="JLM135" s="150"/>
      <c r="JLN135" s="150"/>
      <c r="JLO135" s="150"/>
      <c r="JLP135" s="150"/>
      <c r="JLQ135" s="150"/>
      <c r="JLR135" s="150"/>
      <c r="JLS135" s="150"/>
      <c r="JLT135" s="150"/>
      <c r="JLU135" s="150"/>
      <c r="JLV135" s="150"/>
      <c r="JLW135" s="150"/>
      <c r="JLX135" s="150"/>
      <c r="JLY135" s="150"/>
      <c r="JLZ135" s="150"/>
      <c r="JMA135" s="150"/>
      <c r="JMB135" s="150"/>
      <c r="JMC135" s="150"/>
      <c r="JMD135" s="150"/>
      <c r="JME135" s="150"/>
      <c r="JMF135" s="150"/>
      <c r="JMG135" s="150"/>
      <c r="JMH135" s="150"/>
      <c r="JMI135" s="150"/>
      <c r="JMJ135" s="150"/>
      <c r="JMK135" s="150"/>
      <c r="JML135" s="150"/>
      <c r="JMM135" s="150"/>
      <c r="JMN135" s="150"/>
      <c r="JMO135" s="150"/>
      <c r="JMP135" s="150"/>
      <c r="JMQ135" s="150"/>
      <c r="JMR135" s="150"/>
      <c r="JMS135" s="150"/>
      <c r="JMT135" s="150"/>
      <c r="JMU135" s="150"/>
      <c r="JMV135" s="150"/>
      <c r="JMW135" s="150"/>
      <c r="JMX135" s="150"/>
      <c r="JMY135" s="150"/>
      <c r="JMZ135" s="150"/>
      <c r="JNA135" s="150"/>
      <c r="JNB135" s="150"/>
      <c r="JNC135" s="150"/>
      <c r="JND135" s="150"/>
      <c r="JNE135" s="150"/>
      <c r="JNF135" s="150"/>
      <c r="JNG135" s="150"/>
      <c r="JNH135" s="150"/>
      <c r="JNI135" s="150"/>
      <c r="JNJ135" s="150"/>
      <c r="JNK135" s="150"/>
      <c r="JNL135" s="150"/>
      <c r="JNM135" s="150"/>
      <c r="JNN135" s="150"/>
      <c r="JNO135" s="150"/>
      <c r="JNP135" s="150"/>
      <c r="JNQ135" s="150"/>
      <c r="JNR135" s="150"/>
      <c r="JNS135" s="150"/>
      <c r="JNT135" s="150"/>
      <c r="JNU135" s="150"/>
      <c r="JNV135" s="150"/>
      <c r="JNW135" s="150"/>
      <c r="JNX135" s="150"/>
      <c r="JNY135" s="150"/>
      <c r="JNZ135" s="150"/>
      <c r="JOA135" s="150"/>
      <c r="JOB135" s="150"/>
      <c r="JOC135" s="150"/>
      <c r="JOD135" s="150"/>
      <c r="JOE135" s="150"/>
      <c r="JOF135" s="150"/>
      <c r="JOG135" s="150"/>
      <c r="JOH135" s="150"/>
      <c r="JOI135" s="150"/>
      <c r="JOJ135" s="150"/>
      <c r="JOK135" s="150"/>
      <c r="JOL135" s="150"/>
      <c r="JOM135" s="150"/>
      <c r="JON135" s="150"/>
      <c r="JOO135" s="150"/>
      <c r="JOP135" s="150"/>
      <c r="JOQ135" s="150"/>
      <c r="JOR135" s="150"/>
      <c r="JOS135" s="150"/>
      <c r="JOT135" s="150"/>
      <c r="JOU135" s="150"/>
      <c r="JOV135" s="150"/>
      <c r="JOW135" s="150"/>
      <c r="JOX135" s="150"/>
      <c r="JOY135" s="150"/>
      <c r="JOZ135" s="150"/>
      <c r="JPA135" s="150"/>
      <c r="JPB135" s="150"/>
      <c r="JPC135" s="150"/>
      <c r="JPD135" s="150"/>
      <c r="JPE135" s="150"/>
      <c r="JPF135" s="150"/>
      <c r="JPG135" s="150"/>
      <c r="JPH135" s="150"/>
      <c r="JPI135" s="150"/>
      <c r="JPJ135" s="150"/>
      <c r="JPK135" s="150"/>
      <c r="JPL135" s="150"/>
      <c r="JPM135" s="150"/>
      <c r="JPN135" s="150"/>
      <c r="JPO135" s="150"/>
      <c r="JPP135" s="150"/>
      <c r="JPQ135" s="150"/>
      <c r="JPR135" s="150"/>
      <c r="JPS135" s="150"/>
      <c r="JPT135" s="150"/>
      <c r="JPU135" s="150"/>
      <c r="JPV135" s="150"/>
      <c r="JPW135" s="150"/>
      <c r="JPX135" s="150"/>
      <c r="JPY135" s="150"/>
      <c r="JPZ135" s="150"/>
      <c r="JQA135" s="150"/>
      <c r="JQB135" s="150"/>
      <c r="JQC135" s="150"/>
      <c r="JQD135" s="150"/>
      <c r="JQE135" s="150"/>
      <c r="JQF135" s="150"/>
      <c r="JQG135" s="150"/>
      <c r="JQH135" s="150"/>
      <c r="JQI135" s="150"/>
      <c r="JQJ135" s="150"/>
      <c r="JQK135" s="150"/>
      <c r="JQL135" s="150"/>
      <c r="JQM135" s="150"/>
      <c r="JQN135" s="150"/>
      <c r="JQO135" s="150"/>
      <c r="JQP135" s="150"/>
      <c r="JQQ135" s="150"/>
      <c r="JQR135" s="150"/>
      <c r="JQS135" s="150"/>
      <c r="JQT135" s="150"/>
      <c r="JQU135" s="150"/>
      <c r="JQV135" s="150"/>
      <c r="JQW135" s="150"/>
      <c r="JQX135" s="150"/>
      <c r="JQY135" s="150"/>
      <c r="JQZ135" s="150"/>
      <c r="JRA135" s="150"/>
      <c r="JRB135" s="150"/>
      <c r="JRC135" s="150"/>
      <c r="JRD135" s="150"/>
      <c r="JRE135" s="150"/>
      <c r="JRF135" s="150"/>
      <c r="JRG135" s="150"/>
      <c r="JRH135" s="150"/>
      <c r="JRI135" s="150"/>
      <c r="JRJ135" s="150"/>
      <c r="JRK135" s="150"/>
      <c r="JRL135" s="150"/>
      <c r="JRM135" s="150"/>
      <c r="JRN135" s="150"/>
      <c r="JRO135" s="150"/>
      <c r="JRP135" s="150"/>
      <c r="JRQ135" s="150"/>
      <c r="JRR135" s="150"/>
      <c r="JRS135" s="150"/>
      <c r="JRT135" s="150"/>
      <c r="JRU135" s="150"/>
      <c r="JRV135" s="150"/>
      <c r="JRW135" s="150"/>
      <c r="JRX135" s="150"/>
      <c r="JRY135" s="150"/>
      <c r="JRZ135" s="150"/>
      <c r="JSA135" s="150"/>
      <c r="JSB135" s="150"/>
      <c r="JSC135" s="150"/>
      <c r="JSD135" s="150"/>
      <c r="JSE135" s="150"/>
      <c r="JSF135" s="150"/>
      <c r="JSG135" s="150"/>
      <c r="JSH135" s="150"/>
      <c r="JSI135" s="150"/>
      <c r="JSJ135" s="150"/>
      <c r="JSK135" s="150"/>
      <c r="JSL135" s="150"/>
      <c r="JSM135" s="150"/>
      <c r="JSN135" s="150"/>
      <c r="JSO135" s="150"/>
      <c r="JSP135" s="150"/>
      <c r="JSQ135" s="150"/>
      <c r="JSR135" s="150"/>
      <c r="JSS135" s="150"/>
      <c r="JST135" s="150"/>
      <c r="JSU135" s="150"/>
      <c r="JSV135" s="150"/>
      <c r="JSW135" s="150"/>
      <c r="JSX135" s="150"/>
      <c r="JSY135" s="150"/>
      <c r="JSZ135" s="150"/>
      <c r="JTA135" s="150"/>
      <c r="JTB135" s="150"/>
      <c r="JTC135" s="150"/>
      <c r="JTD135" s="150"/>
      <c r="JTE135" s="150"/>
      <c r="JTF135" s="150"/>
      <c r="JTG135" s="150"/>
      <c r="JTH135" s="150"/>
      <c r="JTI135" s="150"/>
      <c r="JTJ135" s="150"/>
      <c r="JTK135" s="150"/>
      <c r="JTL135" s="150"/>
      <c r="JTM135" s="150"/>
      <c r="JTN135" s="150"/>
      <c r="JTO135" s="150"/>
      <c r="JTP135" s="150"/>
      <c r="JTQ135" s="150"/>
      <c r="JTR135" s="150"/>
      <c r="JTS135" s="150"/>
      <c r="JTT135" s="150"/>
      <c r="JTU135" s="150"/>
      <c r="JTV135" s="150"/>
      <c r="JTW135" s="150"/>
      <c r="JTX135" s="150"/>
      <c r="JTY135" s="150"/>
      <c r="JTZ135" s="150"/>
      <c r="JUA135" s="150"/>
      <c r="JUB135" s="150"/>
      <c r="JUC135" s="150"/>
      <c r="JUD135" s="150"/>
      <c r="JUE135" s="150"/>
      <c r="JUF135" s="150"/>
      <c r="JUG135" s="150"/>
      <c r="JUH135" s="150"/>
      <c r="JUI135" s="150"/>
      <c r="JUJ135" s="150"/>
      <c r="JUK135" s="150"/>
      <c r="JUL135" s="150"/>
      <c r="JUM135" s="150"/>
      <c r="JUN135" s="150"/>
      <c r="JUO135" s="150"/>
      <c r="JUP135" s="150"/>
      <c r="JUQ135" s="150"/>
      <c r="JUR135" s="150"/>
      <c r="JUS135" s="150"/>
      <c r="JUT135" s="150"/>
      <c r="JUU135" s="150"/>
      <c r="JUV135" s="150"/>
      <c r="JUW135" s="150"/>
      <c r="JUX135" s="150"/>
      <c r="JUY135" s="150"/>
      <c r="JUZ135" s="150"/>
      <c r="JVA135" s="150"/>
      <c r="JVB135" s="150"/>
      <c r="JVC135" s="150"/>
      <c r="JVD135" s="150"/>
      <c r="JVE135" s="150"/>
      <c r="JVF135" s="150"/>
      <c r="JVG135" s="150"/>
      <c r="JVH135" s="150"/>
      <c r="JVI135" s="150"/>
      <c r="JVJ135" s="150"/>
      <c r="JVK135" s="150"/>
      <c r="JVL135" s="150"/>
      <c r="JVM135" s="150"/>
      <c r="JVN135" s="150"/>
      <c r="JVO135" s="150"/>
      <c r="JVP135" s="150"/>
      <c r="JVQ135" s="150"/>
      <c r="JVR135" s="150"/>
      <c r="JVS135" s="150"/>
      <c r="JVT135" s="150"/>
      <c r="JVU135" s="150"/>
      <c r="JVV135" s="150"/>
      <c r="JVW135" s="150"/>
      <c r="JVX135" s="150"/>
      <c r="JVY135" s="150"/>
      <c r="JVZ135" s="150"/>
      <c r="JWA135" s="150"/>
      <c r="JWB135" s="150"/>
      <c r="JWC135" s="150"/>
      <c r="JWD135" s="150"/>
      <c r="JWE135" s="150"/>
      <c r="JWF135" s="150"/>
      <c r="JWG135" s="150"/>
      <c r="JWH135" s="150"/>
      <c r="JWI135" s="150"/>
      <c r="JWJ135" s="150"/>
      <c r="JWK135" s="150"/>
      <c r="JWL135" s="150"/>
      <c r="JWM135" s="150"/>
      <c r="JWN135" s="150"/>
      <c r="JWO135" s="150"/>
      <c r="JWP135" s="150"/>
      <c r="JWQ135" s="150"/>
      <c r="JWR135" s="150"/>
      <c r="JWS135" s="150"/>
      <c r="JWT135" s="150"/>
      <c r="JWU135" s="150"/>
      <c r="JWV135" s="150"/>
      <c r="JWW135" s="150"/>
      <c r="JWX135" s="150"/>
      <c r="JWY135" s="150"/>
      <c r="JWZ135" s="150"/>
      <c r="JXA135" s="150"/>
      <c r="JXB135" s="150"/>
      <c r="JXC135" s="150"/>
      <c r="JXD135" s="150"/>
      <c r="JXE135" s="150"/>
      <c r="JXF135" s="150"/>
      <c r="JXG135" s="150"/>
      <c r="JXH135" s="150"/>
      <c r="JXI135" s="150"/>
      <c r="JXJ135" s="150"/>
      <c r="JXK135" s="150"/>
      <c r="JXL135" s="150"/>
      <c r="JXM135" s="150"/>
      <c r="JXN135" s="150"/>
      <c r="JXO135" s="150"/>
      <c r="JXP135" s="150"/>
      <c r="JXQ135" s="150"/>
      <c r="JXR135" s="150"/>
      <c r="JXS135" s="150"/>
      <c r="JXT135" s="150"/>
      <c r="JXU135" s="150"/>
      <c r="JXV135" s="150"/>
      <c r="JXW135" s="150"/>
      <c r="JXX135" s="150"/>
      <c r="JXY135" s="150"/>
      <c r="JXZ135" s="150"/>
      <c r="JYA135" s="150"/>
      <c r="JYB135" s="150"/>
      <c r="JYC135" s="150"/>
      <c r="JYD135" s="150"/>
      <c r="JYE135" s="150"/>
      <c r="JYF135" s="150"/>
      <c r="JYG135" s="150"/>
      <c r="JYH135" s="150"/>
      <c r="JYI135" s="150"/>
      <c r="JYJ135" s="150"/>
      <c r="JYK135" s="150"/>
      <c r="JYL135" s="150"/>
      <c r="JYM135" s="150"/>
      <c r="JYN135" s="150"/>
      <c r="JYO135" s="150"/>
      <c r="JYP135" s="150"/>
      <c r="JYQ135" s="150"/>
      <c r="JYR135" s="150"/>
      <c r="JYS135" s="150"/>
      <c r="JYT135" s="150"/>
      <c r="JYU135" s="150"/>
      <c r="JYV135" s="150"/>
      <c r="JYW135" s="150"/>
      <c r="JYX135" s="150"/>
      <c r="JYY135" s="150"/>
      <c r="JYZ135" s="150"/>
      <c r="JZA135" s="150"/>
      <c r="JZB135" s="150"/>
      <c r="JZC135" s="150"/>
      <c r="JZD135" s="150"/>
      <c r="JZE135" s="150"/>
      <c r="JZF135" s="150"/>
      <c r="JZG135" s="150"/>
      <c r="JZH135" s="150"/>
      <c r="JZI135" s="150"/>
      <c r="JZJ135" s="150"/>
      <c r="JZK135" s="150"/>
      <c r="JZL135" s="150"/>
      <c r="JZM135" s="150"/>
      <c r="JZN135" s="150"/>
      <c r="JZO135" s="150"/>
      <c r="JZP135" s="150"/>
      <c r="JZQ135" s="150"/>
      <c r="JZR135" s="150"/>
      <c r="JZS135" s="150"/>
      <c r="JZT135" s="150"/>
      <c r="JZU135" s="150"/>
      <c r="JZV135" s="150"/>
      <c r="JZW135" s="150"/>
      <c r="JZX135" s="150"/>
      <c r="JZY135" s="150"/>
      <c r="JZZ135" s="150"/>
      <c r="KAA135" s="150"/>
      <c r="KAB135" s="150"/>
      <c r="KAC135" s="150"/>
      <c r="KAD135" s="150"/>
      <c r="KAE135" s="150"/>
      <c r="KAF135" s="150"/>
      <c r="KAG135" s="150"/>
      <c r="KAH135" s="150"/>
      <c r="KAI135" s="150"/>
      <c r="KAJ135" s="150"/>
      <c r="KAK135" s="150"/>
      <c r="KAL135" s="150"/>
      <c r="KAM135" s="150"/>
      <c r="KAN135" s="150"/>
      <c r="KAO135" s="150"/>
      <c r="KAP135" s="150"/>
      <c r="KAQ135" s="150"/>
      <c r="KAR135" s="150"/>
      <c r="KAS135" s="150"/>
      <c r="KAT135" s="150"/>
      <c r="KAU135" s="150"/>
      <c r="KAV135" s="150"/>
      <c r="KAW135" s="150"/>
      <c r="KAX135" s="150"/>
      <c r="KAY135" s="150"/>
      <c r="KAZ135" s="150"/>
      <c r="KBA135" s="150"/>
      <c r="KBB135" s="150"/>
      <c r="KBC135" s="150"/>
      <c r="KBD135" s="150"/>
      <c r="KBE135" s="150"/>
      <c r="KBF135" s="150"/>
      <c r="KBG135" s="150"/>
      <c r="KBH135" s="150"/>
      <c r="KBI135" s="150"/>
      <c r="KBJ135" s="150"/>
      <c r="KBK135" s="150"/>
      <c r="KBL135" s="150"/>
      <c r="KBM135" s="150"/>
      <c r="KBN135" s="150"/>
      <c r="KBO135" s="150"/>
      <c r="KBP135" s="150"/>
      <c r="KBQ135" s="150"/>
      <c r="KBR135" s="150"/>
      <c r="KBS135" s="150"/>
      <c r="KBT135" s="150"/>
      <c r="KBU135" s="150"/>
      <c r="KBV135" s="150"/>
      <c r="KBW135" s="150"/>
      <c r="KBX135" s="150"/>
      <c r="KBY135" s="150"/>
      <c r="KBZ135" s="150"/>
      <c r="KCA135" s="150"/>
      <c r="KCB135" s="150"/>
      <c r="KCC135" s="150"/>
      <c r="KCD135" s="150"/>
      <c r="KCE135" s="150"/>
      <c r="KCF135" s="150"/>
      <c r="KCG135" s="150"/>
      <c r="KCH135" s="150"/>
      <c r="KCI135" s="150"/>
      <c r="KCJ135" s="150"/>
      <c r="KCK135" s="150"/>
      <c r="KCL135" s="150"/>
      <c r="KCM135" s="150"/>
      <c r="KCN135" s="150"/>
      <c r="KCO135" s="150"/>
      <c r="KCP135" s="150"/>
      <c r="KCQ135" s="150"/>
      <c r="KCR135" s="150"/>
      <c r="KCS135" s="150"/>
      <c r="KCT135" s="150"/>
      <c r="KCU135" s="150"/>
      <c r="KCV135" s="150"/>
      <c r="KCW135" s="150"/>
      <c r="KCX135" s="150"/>
      <c r="KCY135" s="150"/>
      <c r="KCZ135" s="150"/>
      <c r="KDA135" s="150"/>
      <c r="KDB135" s="150"/>
      <c r="KDC135" s="150"/>
      <c r="KDD135" s="150"/>
      <c r="KDE135" s="150"/>
      <c r="KDF135" s="150"/>
      <c r="KDG135" s="150"/>
      <c r="KDH135" s="150"/>
      <c r="KDI135" s="150"/>
      <c r="KDJ135" s="150"/>
      <c r="KDK135" s="150"/>
      <c r="KDL135" s="150"/>
      <c r="KDM135" s="150"/>
      <c r="KDN135" s="150"/>
      <c r="KDO135" s="150"/>
      <c r="KDP135" s="150"/>
      <c r="KDQ135" s="150"/>
      <c r="KDR135" s="150"/>
      <c r="KDS135" s="150"/>
      <c r="KDT135" s="150"/>
      <c r="KDU135" s="150"/>
      <c r="KDV135" s="150"/>
      <c r="KDW135" s="150"/>
      <c r="KDX135" s="150"/>
      <c r="KDY135" s="150"/>
      <c r="KDZ135" s="150"/>
      <c r="KEA135" s="150"/>
      <c r="KEB135" s="150"/>
      <c r="KEC135" s="150"/>
      <c r="KED135" s="150"/>
      <c r="KEE135" s="150"/>
      <c r="KEF135" s="150"/>
      <c r="KEG135" s="150"/>
      <c r="KEH135" s="150"/>
      <c r="KEI135" s="150"/>
      <c r="KEJ135" s="150"/>
      <c r="KEK135" s="150"/>
      <c r="KEL135" s="150"/>
      <c r="KEM135" s="150"/>
      <c r="KEN135" s="150"/>
      <c r="KEO135" s="150"/>
      <c r="KEP135" s="150"/>
      <c r="KEQ135" s="150"/>
      <c r="KER135" s="150"/>
      <c r="KES135" s="150"/>
      <c r="KET135" s="150"/>
      <c r="KEU135" s="150"/>
      <c r="KEV135" s="150"/>
      <c r="KEW135" s="150"/>
      <c r="KEX135" s="150"/>
      <c r="KEY135" s="150"/>
      <c r="KEZ135" s="150"/>
      <c r="KFA135" s="150"/>
      <c r="KFB135" s="150"/>
      <c r="KFC135" s="150"/>
      <c r="KFD135" s="150"/>
      <c r="KFE135" s="150"/>
      <c r="KFF135" s="150"/>
      <c r="KFG135" s="150"/>
      <c r="KFH135" s="150"/>
      <c r="KFI135" s="150"/>
      <c r="KFJ135" s="150"/>
      <c r="KFK135" s="150"/>
      <c r="KFL135" s="150"/>
      <c r="KFM135" s="150"/>
      <c r="KFN135" s="150"/>
      <c r="KFO135" s="150"/>
      <c r="KFP135" s="150"/>
      <c r="KFQ135" s="150"/>
      <c r="KFR135" s="150"/>
      <c r="KFS135" s="150"/>
      <c r="KFT135" s="150"/>
      <c r="KFU135" s="150"/>
      <c r="KFV135" s="150"/>
      <c r="KFW135" s="150"/>
      <c r="KFX135" s="150"/>
      <c r="KFY135" s="150"/>
      <c r="KFZ135" s="150"/>
      <c r="KGA135" s="150"/>
      <c r="KGB135" s="150"/>
      <c r="KGC135" s="150"/>
      <c r="KGD135" s="150"/>
      <c r="KGE135" s="150"/>
      <c r="KGF135" s="150"/>
      <c r="KGG135" s="150"/>
      <c r="KGH135" s="150"/>
      <c r="KGI135" s="150"/>
      <c r="KGJ135" s="150"/>
      <c r="KGK135" s="150"/>
      <c r="KGL135" s="150"/>
      <c r="KGM135" s="150"/>
      <c r="KGN135" s="150"/>
      <c r="KGO135" s="150"/>
      <c r="KGP135" s="150"/>
      <c r="KGQ135" s="150"/>
      <c r="KGR135" s="150"/>
      <c r="KGS135" s="150"/>
      <c r="KGT135" s="150"/>
      <c r="KGU135" s="150"/>
      <c r="KGV135" s="150"/>
      <c r="KGW135" s="150"/>
      <c r="KGX135" s="150"/>
      <c r="KGY135" s="150"/>
      <c r="KGZ135" s="150"/>
      <c r="KHA135" s="150"/>
      <c r="KHB135" s="150"/>
      <c r="KHC135" s="150"/>
      <c r="KHD135" s="150"/>
      <c r="KHE135" s="150"/>
      <c r="KHF135" s="150"/>
      <c r="KHG135" s="150"/>
      <c r="KHH135" s="150"/>
      <c r="KHI135" s="150"/>
      <c r="KHJ135" s="150"/>
      <c r="KHK135" s="150"/>
      <c r="KHL135" s="150"/>
      <c r="KHM135" s="150"/>
      <c r="KHN135" s="150"/>
      <c r="KHO135" s="150"/>
      <c r="KHP135" s="150"/>
      <c r="KHQ135" s="150"/>
      <c r="KHR135" s="150"/>
      <c r="KHS135" s="150"/>
      <c r="KHT135" s="150"/>
      <c r="KHU135" s="150"/>
      <c r="KHV135" s="150"/>
      <c r="KHW135" s="150"/>
      <c r="KHX135" s="150"/>
      <c r="KHY135" s="150"/>
      <c r="KHZ135" s="150"/>
      <c r="KIA135" s="150"/>
      <c r="KIB135" s="150"/>
      <c r="KIC135" s="150"/>
      <c r="KID135" s="150"/>
      <c r="KIE135" s="150"/>
      <c r="KIF135" s="150"/>
      <c r="KIG135" s="150"/>
      <c r="KIH135" s="150"/>
      <c r="KII135" s="150"/>
      <c r="KIJ135" s="150"/>
      <c r="KIK135" s="150"/>
      <c r="KIL135" s="150"/>
      <c r="KIM135" s="150"/>
      <c r="KIN135" s="150"/>
      <c r="KIO135" s="150"/>
      <c r="KIP135" s="150"/>
      <c r="KIQ135" s="150"/>
      <c r="KIR135" s="150"/>
      <c r="KIS135" s="150"/>
      <c r="KIT135" s="150"/>
      <c r="KIU135" s="150"/>
      <c r="KIV135" s="150"/>
      <c r="KIW135" s="150"/>
      <c r="KIX135" s="150"/>
      <c r="KIY135" s="150"/>
      <c r="KIZ135" s="150"/>
      <c r="KJA135" s="150"/>
      <c r="KJB135" s="150"/>
      <c r="KJC135" s="150"/>
      <c r="KJD135" s="150"/>
      <c r="KJE135" s="150"/>
      <c r="KJF135" s="150"/>
      <c r="KJG135" s="150"/>
      <c r="KJH135" s="150"/>
      <c r="KJI135" s="150"/>
      <c r="KJJ135" s="150"/>
      <c r="KJK135" s="150"/>
      <c r="KJL135" s="150"/>
      <c r="KJM135" s="150"/>
      <c r="KJN135" s="150"/>
      <c r="KJO135" s="150"/>
      <c r="KJP135" s="150"/>
      <c r="KJQ135" s="150"/>
      <c r="KJR135" s="150"/>
      <c r="KJS135" s="150"/>
      <c r="KJT135" s="150"/>
      <c r="KJU135" s="150"/>
      <c r="KJV135" s="150"/>
      <c r="KJW135" s="150"/>
      <c r="KJX135" s="150"/>
      <c r="KJY135" s="150"/>
      <c r="KJZ135" s="150"/>
      <c r="KKA135" s="150"/>
      <c r="KKB135" s="150"/>
      <c r="KKC135" s="150"/>
      <c r="KKD135" s="150"/>
      <c r="KKE135" s="150"/>
      <c r="KKF135" s="150"/>
      <c r="KKG135" s="150"/>
      <c r="KKH135" s="150"/>
      <c r="KKI135" s="150"/>
      <c r="KKJ135" s="150"/>
      <c r="KKK135" s="150"/>
      <c r="KKL135" s="150"/>
      <c r="KKM135" s="150"/>
      <c r="KKN135" s="150"/>
      <c r="KKO135" s="150"/>
      <c r="KKP135" s="150"/>
      <c r="KKQ135" s="150"/>
      <c r="KKR135" s="150"/>
      <c r="KKS135" s="150"/>
      <c r="KKT135" s="150"/>
      <c r="KKU135" s="150"/>
      <c r="KKV135" s="150"/>
      <c r="KKW135" s="150"/>
      <c r="KKX135" s="150"/>
      <c r="KKY135" s="150"/>
      <c r="KKZ135" s="150"/>
      <c r="KLA135" s="150"/>
      <c r="KLB135" s="150"/>
      <c r="KLC135" s="150"/>
      <c r="KLD135" s="150"/>
      <c r="KLE135" s="150"/>
      <c r="KLF135" s="150"/>
      <c r="KLG135" s="150"/>
      <c r="KLH135" s="150"/>
      <c r="KLI135" s="150"/>
      <c r="KLJ135" s="150"/>
      <c r="KLK135" s="150"/>
      <c r="KLL135" s="150"/>
      <c r="KLM135" s="150"/>
      <c r="KLN135" s="150"/>
      <c r="KLO135" s="150"/>
      <c r="KLP135" s="150"/>
      <c r="KLQ135" s="150"/>
      <c r="KLR135" s="150"/>
      <c r="KLS135" s="150"/>
      <c r="KLT135" s="150"/>
      <c r="KLU135" s="150"/>
      <c r="KLV135" s="150"/>
      <c r="KLW135" s="150"/>
      <c r="KLX135" s="150"/>
      <c r="KLY135" s="150"/>
      <c r="KLZ135" s="150"/>
      <c r="KMA135" s="150"/>
      <c r="KMB135" s="150"/>
      <c r="KMC135" s="150"/>
      <c r="KMD135" s="150"/>
      <c r="KME135" s="150"/>
      <c r="KMF135" s="150"/>
      <c r="KMG135" s="150"/>
      <c r="KMH135" s="150"/>
      <c r="KMI135" s="150"/>
      <c r="KMJ135" s="150"/>
      <c r="KMK135" s="150"/>
      <c r="KML135" s="150"/>
      <c r="KMM135" s="150"/>
      <c r="KMN135" s="150"/>
      <c r="KMO135" s="150"/>
      <c r="KMP135" s="150"/>
      <c r="KMQ135" s="150"/>
      <c r="KMR135" s="150"/>
      <c r="KMS135" s="150"/>
      <c r="KMT135" s="150"/>
      <c r="KMU135" s="150"/>
      <c r="KMV135" s="150"/>
      <c r="KMW135" s="150"/>
      <c r="KMX135" s="150"/>
      <c r="KMY135" s="150"/>
      <c r="KMZ135" s="150"/>
      <c r="KNA135" s="150"/>
      <c r="KNB135" s="150"/>
      <c r="KNC135" s="150"/>
      <c r="KND135" s="150"/>
      <c r="KNE135" s="150"/>
      <c r="KNF135" s="150"/>
      <c r="KNG135" s="150"/>
      <c r="KNH135" s="150"/>
      <c r="KNI135" s="150"/>
      <c r="KNJ135" s="150"/>
      <c r="KNK135" s="150"/>
      <c r="KNL135" s="150"/>
      <c r="KNM135" s="150"/>
      <c r="KNN135" s="150"/>
      <c r="KNO135" s="150"/>
      <c r="KNP135" s="150"/>
      <c r="KNQ135" s="150"/>
      <c r="KNR135" s="150"/>
      <c r="KNS135" s="150"/>
      <c r="KNT135" s="150"/>
      <c r="KNU135" s="150"/>
      <c r="KNV135" s="150"/>
      <c r="KNW135" s="150"/>
      <c r="KNX135" s="150"/>
      <c r="KNY135" s="150"/>
      <c r="KNZ135" s="150"/>
      <c r="KOA135" s="150"/>
      <c r="KOB135" s="150"/>
      <c r="KOC135" s="150"/>
      <c r="KOD135" s="150"/>
      <c r="KOE135" s="150"/>
      <c r="KOF135" s="150"/>
      <c r="KOG135" s="150"/>
      <c r="KOH135" s="150"/>
      <c r="KOI135" s="150"/>
      <c r="KOJ135" s="150"/>
      <c r="KOK135" s="150"/>
      <c r="KOL135" s="150"/>
      <c r="KOM135" s="150"/>
      <c r="KON135" s="150"/>
      <c r="KOO135" s="150"/>
      <c r="KOP135" s="150"/>
      <c r="KOQ135" s="150"/>
      <c r="KOR135" s="150"/>
      <c r="KOS135" s="150"/>
      <c r="KOT135" s="150"/>
      <c r="KOU135" s="150"/>
      <c r="KOV135" s="150"/>
      <c r="KOW135" s="150"/>
      <c r="KOX135" s="150"/>
      <c r="KOY135" s="150"/>
      <c r="KOZ135" s="150"/>
      <c r="KPA135" s="150"/>
      <c r="KPB135" s="150"/>
      <c r="KPC135" s="150"/>
      <c r="KPD135" s="150"/>
      <c r="KPE135" s="150"/>
      <c r="KPF135" s="150"/>
      <c r="KPG135" s="150"/>
      <c r="KPH135" s="150"/>
      <c r="KPI135" s="150"/>
      <c r="KPJ135" s="150"/>
      <c r="KPK135" s="150"/>
      <c r="KPL135" s="150"/>
      <c r="KPM135" s="150"/>
      <c r="KPN135" s="150"/>
      <c r="KPO135" s="150"/>
      <c r="KPP135" s="150"/>
      <c r="KPQ135" s="150"/>
      <c r="KPR135" s="150"/>
      <c r="KPS135" s="150"/>
      <c r="KPT135" s="150"/>
      <c r="KPU135" s="150"/>
      <c r="KPV135" s="150"/>
      <c r="KPW135" s="150"/>
      <c r="KPX135" s="150"/>
      <c r="KPY135" s="150"/>
      <c r="KPZ135" s="150"/>
      <c r="KQA135" s="150"/>
      <c r="KQB135" s="150"/>
      <c r="KQC135" s="150"/>
      <c r="KQD135" s="150"/>
      <c r="KQE135" s="150"/>
      <c r="KQF135" s="150"/>
      <c r="KQG135" s="150"/>
      <c r="KQH135" s="150"/>
      <c r="KQI135" s="150"/>
      <c r="KQJ135" s="150"/>
      <c r="KQK135" s="150"/>
      <c r="KQL135" s="150"/>
      <c r="KQM135" s="150"/>
      <c r="KQN135" s="150"/>
      <c r="KQO135" s="150"/>
      <c r="KQP135" s="150"/>
      <c r="KQQ135" s="150"/>
      <c r="KQR135" s="150"/>
      <c r="KQS135" s="150"/>
      <c r="KQT135" s="150"/>
      <c r="KQU135" s="150"/>
      <c r="KQV135" s="150"/>
      <c r="KQW135" s="150"/>
      <c r="KQX135" s="150"/>
      <c r="KQY135" s="150"/>
      <c r="KQZ135" s="150"/>
      <c r="KRA135" s="150"/>
      <c r="KRB135" s="150"/>
      <c r="KRC135" s="150"/>
      <c r="KRD135" s="150"/>
      <c r="KRE135" s="150"/>
      <c r="KRF135" s="150"/>
      <c r="KRG135" s="150"/>
      <c r="KRH135" s="150"/>
      <c r="KRI135" s="150"/>
      <c r="KRJ135" s="150"/>
      <c r="KRK135" s="150"/>
      <c r="KRL135" s="150"/>
      <c r="KRM135" s="150"/>
      <c r="KRN135" s="150"/>
      <c r="KRO135" s="150"/>
      <c r="KRP135" s="150"/>
      <c r="KRQ135" s="150"/>
      <c r="KRR135" s="150"/>
      <c r="KRS135" s="150"/>
      <c r="KRT135" s="150"/>
      <c r="KRU135" s="150"/>
      <c r="KRV135" s="150"/>
      <c r="KRW135" s="150"/>
      <c r="KRX135" s="150"/>
      <c r="KRY135" s="150"/>
      <c r="KRZ135" s="150"/>
      <c r="KSA135" s="150"/>
      <c r="KSB135" s="150"/>
      <c r="KSC135" s="150"/>
      <c r="KSD135" s="150"/>
      <c r="KSE135" s="150"/>
      <c r="KSF135" s="150"/>
      <c r="KSG135" s="150"/>
      <c r="KSH135" s="150"/>
      <c r="KSI135" s="150"/>
      <c r="KSJ135" s="150"/>
      <c r="KSK135" s="150"/>
      <c r="KSL135" s="150"/>
      <c r="KSM135" s="150"/>
      <c r="KSN135" s="150"/>
      <c r="KSO135" s="150"/>
      <c r="KSP135" s="150"/>
      <c r="KSQ135" s="150"/>
      <c r="KSR135" s="150"/>
      <c r="KSS135" s="150"/>
      <c r="KST135" s="150"/>
      <c r="KSU135" s="150"/>
      <c r="KSV135" s="150"/>
      <c r="KSW135" s="150"/>
      <c r="KSX135" s="150"/>
      <c r="KSY135" s="150"/>
      <c r="KSZ135" s="150"/>
      <c r="KTA135" s="150"/>
      <c r="KTB135" s="150"/>
      <c r="KTC135" s="150"/>
      <c r="KTD135" s="150"/>
      <c r="KTE135" s="150"/>
      <c r="KTF135" s="150"/>
      <c r="KTG135" s="150"/>
      <c r="KTH135" s="150"/>
      <c r="KTI135" s="150"/>
      <c r="KTJ135" s="150"/>
      <c r="KTK135" s="150"/>
      <c r="KTL135" s="150"/>
      <c r="KTM135" s="150"/>
      <c r="KTN135" s="150"/>
      <c r="KTO135" s="150"/>
      <c r="KTP135" s="150"/>
      <c r="KTQ135" s="150"/>
      <c r="KTR135" s="150"/>
      <c r="KTS135" s="150"/>
      <c r="KTT135" s="150"/>
      <c r="KTU135" s="150"/>
      <c r="KTV135" s="150"/>
      <c r="KTW135" s="150"/>
      <c r="KTX135" s="150"/>
      <c r="KTY135" s="150"/>
      <c r="KTZ135" s="150"/>
      <c r="KUA135" s="150"/>
      <c r="KUB135" s="150"/>
      <c r="KUC135" s="150"/>
      <c r="KUD135" s="150"/>
      <c r="KUE135" s="150"/>
      <c r="KUF135" s="150"/>
      <c r="KUG135" s="150"/>
      <c r="KUH135" s="150"/>
      <c r="KUI135" s="150"/>
      <c r="KUJ135" s="150"/>
      <c r="KUK135" s="150"/>
      <c r="KUL135" s="150"/>
      <c r="KUM135" s="150"/>
      <c r="KUN135" s="150"/>
      <c r="KUO135" s="150"/>
      <c r="KUP135" s="150"/>
      <c r="KUQ135" s="150"/>
      <c r="KUR135" s="150"/>
      <c r="KUS135" s="150"/>
      <c r="KUT135" s="150"/>
      <c r="KUU135" s="150"/>
      <c r="KUV135" s="150"/>
      <c r="KUW135" s="150"/>
      <c r="KUX135" s="150"/>
      <c r="KUY135" s="150"/>
      <c r="KUZ135" s="150"/>
      <c r="KVA135" s="150"/>
      <c r="KVB135" s="150"/>
      <c r="KVC135" s="150"/>
      <c r="KVD135" s="150"/>
      <c r="KVE135" s="150"/>
      <c r="KVF135" s="150"/>
      <c r="KVG135" s="150"/>
      <c r="KVH135" s="150"/>
      <c r="KVI135" s="150"/>
      <c r="KVJ135" s="150"/>
      <c r="KVK135" s="150"/>
      <c r="KVL135" s="150"/>
      <c r="KVM135" s="150"/>
      <c r="KVN135" s="150"/>
      <c r="KVO135" s="150"/>
      <c r="KVP135" s="150"/>
      <c r="KVQ135" s="150"/>
      <c r="KVR135" s="150"/>
      <c r="KVS135" s="150"/>
      <c r="KVT135" s="150"/>
      <c r="KVU135" s="150"/>
      <c r="KVV135" s="150"/>
      <c r="KVW135" s="150"/>
      <c r="KVX135" s="150"/>
      <c r="KVY135" s="150"/>
      <c r="KVZ135" s="150"/>
      <c r="KWA135" s="150"/>
      <c r="KWB135" s="150"/>
      <c r="KWC135" s="150"/>
      <c r="KWD135" s="150"/>
      <c r="KWE135" s="150"/>
      <c r="KWF135" s="150"/>
      <c r="KWG135" s="150"/>
      <c r="KWH135" s="150"/>
      <c r="KWI135" s="150"/>
      <c r="KWJ135" s="150"/>
      <c r="KWK135" s="150"/>
      <c r="KWL135" s="150"/>
      <c r="KWM135" s="150"/>
      <c r="KWN135" s="150"/>
      <c r="KWO135" s="150"/>
      <c r="KWP135" s="150"/>
      <c r="KWQ135" s="150"/>
      <c r="KWR135" s="150"/>
      <c r="KWS135" s="150"/>
      <c r="KWT135" s="150"/>
      <c r="KWU135" s="150"/>
      <c r="KWV135" s="150"/>
      <c r="KWW135" s="150"/>
      <c r="KWX135" s="150"/>
      <c r="KWY135" s="150"/>
      <c r="KWZ135" s="150"/>
      <c r="KXA135" s="150"/>
      <c r="KXB135" s="150"/>
      <c r="KXC135" s="150"/>
      <c r="KXD135" s="150"/>
      <c r="KXE135" s="150"/>
      <c r="KXF135" s="150"/>
      <c r="KXG135" s="150"/>
      <c r="KXH135" s="150"/>
      <c r="KXI135" s="150"/>
      <c r="KXJ135" s="150"/>
      <c r="KXK135" s="150"/>
      <c r="KXL135" s="150"/>
      <c r="KXM135" s="150"/>
      <c r="KXN135" s="150"/>
      <c r="KXO135" s="150"/>
      <c r="KXP135" s="150"/>
      <c r="KXQ135" s="150"/>
      <c r="KXR135" s="150"/>
      <c r="KXS135" s="150"/>
      <c r="KXT135" s="150"/>
      <c r="KXU135" s="150"/>
      <c r="KXV135" s="150"/>
      <c r="KXW135" s="150"/>
      <c r="KXX135" s="150"/>
      <c r="KXY135" s="150"/>
      <c r="KXZ135" s="150"/>
      <c r="KYA135" s="150"/>
      <c r="KYB135" s="150"/>
      <c r="KYC135" s="150"/>
      <c r="KYD135" s="150"/>
      <c r="KYE135" s="150"/>
      <c r="KYF135" s="150"/>
      <c r="KYG135" s="150"/>
      <c r="KYH135" s="150"/>
      <c r="KYI135" s="150"/>
      <c r="KYJ135" s="150"/>
      <c r="KYK135" s="150"/>
      <c r="KYL135" s="150"/>
      <c r="KYM135" s="150"/>
      <c r="KYN135" s="150"/>
      <c r="KYO135" s="150"/>
      <c r="KYP135" s="150"/>
      <c r="KYQ135" s="150"/>
      <c r="KYR135" s="150"/>
      <c r="KYS135" s="150"/>
      <c r="KYT135" s="150"/>
      <c r="KYU135" s="150"/>
      <c r="KYV135" s="150"/>
      <c r="KYW135" s="150"/>
      <c r="KYX135" s="150"/>
      <c r="KYY135" s="150"/>
      <c r="KYZ135" s="150"/>
      <c r="KZA135" s="150"/>
      <c r="KZB135" s="150"/>
      <c r="KZC135" s="150"/>
      <c r="KZD135" s="150"/>
      <c r="KZE135" s="150"/>
      <c r="KZF135" s="150"/>
      <c r="KZG135" s="150"/>
      <c r="KZH135" s="150"/>
      <c r="KZI135" s="150"/>
      <c r="KZJ135" s="150"/>
      <c r="KZK135" s="150"/>
      <c r="KZL135" s="150"/>
      <c r="KZM135" s="150"/>
      <c r="KZN135" s="150"/>
      <c r="KZO135" s="150"/>
      <c r="KZP135" s="150"/>
      <c r="KZQ135" s="150"/>
      <c r="KZR135" s="150"/>
      <c r="KZS135" s="150"/>
      <c r="KZT135" s="150"/>
      <c r="KZU135" s="150"/>
      <c r="KZV135" s="150"/>
      <c r="KZW135" s="150"/>
      <c r="KZX135" s="150"/>
      <c r="KZY135" s="150"/>
      <c r="KZZ135" s="150"/>
      <c r="LAA135" s="150"/>
      <c r="LAB135" s="150"/>
      <c r="LAC135" s="150"/>
      <c r="LAD135" s="150"/>
      <c r="LAE135" s="150"/>
      <c r="LAF135" s="150"/>
      <c r="LAG135" s="150"/>
      <c r="LAH135" s="150"/>
      <c r="LAI135" s="150"/>
      <c r="LAJ135" s="150"/>
      <c r="LAK135" s="150"/>
      <c r="LAL135" s="150"/>
      <c r="LAM135" s="150"/>
      <c r="LAN135" s="150"/>
      <c r="LAO135" s="150"/>
      <c r="LAP135" s="150"/>
      <c r="LAQ135" s="150"/>
      <c r="LAR135" s="150"/>
      <c r="LAS135" s="150"/>
      <c r="LAT135" s="150"/>
      <c r="LAU135" s="150"/>
      <c r="LAV135" s="150"/>
      <c r="LAW135" s="150"/>
      <c r="LAX135" s="150"/>
      <c r="LAY135" s="150"/>
      <c r="LAZ135" s="150"/>
      <c r="LBA135" s="150"/>
      <c r="LBB135" s="150"/>
      <c r="LBC135" s="150"/>
      <c r="LBD135" s="150"/>
      <c r="LBE135" s="150"/>
      <c r="LBF135" s="150"/>
      <c r="LBG135" s="150"/>
      <c r="LBH135" s="150"/>
      <c r="LBI135" s="150"/>
      <c r="LBJ135" s="150"/>
      <c r="LBK135" s="150"/>
      <c r="LBL135" s="150"/>
      <c r="LBM135" s="150"/>
      <c r="LBN135" s="150"/>
      <c r="LBO135" s="150"/>
      <c r="LBP135" s="150"/>
      <c r="LBQ135" s="150"/>
      <c r="LBR135" s="150"/>
      <c r="LBS135" s="150"/>
      <c r="LBT135" s="150"/>
      <c r="LBU135" s="150"/>
      <c r="LBV135" s="150"/>
      <c r="LBW135" s="150"/>
      <c r="LBX135" s="150"/>
      <c r="LBY135" s="150"/>
      <c r="LBZ135" s="150"/>
      <c r="LCA135" s="150"/>
      <c r="LCB135" s="150"/>
      <c r="LCC135" s="150"/>
      <c r="LCD135" s="150"/>
      <c r="LCE135" s="150"/>
      <c r="LCF135" s="150"/>
      <c r="LCG135" s="150"/>
      <c r="LCH135" s="150"/>
      <c r="LCI135" s="150"/>
      <c r="LCJ135" s="150"/>
      <c r="LCK135" s="150"/>
      <c r="LCL135" s="150"/>
      <c r="LCM135" s="150"/>
      <c r="LCN135" s="150"/>
      <c r="LCO135" s="150"/>
      <c r="LCP135" s="150"/>
      <c r="LCQ135" s="150"/>
      <c r="LCR135" s="150"/>
      <c r="LCS135" s="150"/>
      <c r="LCT135" s="150"/>
      <c r="LCU135" s="150"/>
      <c r="LCV135" s="150"/>
      <c r="LCW135" s="150"/>
      <c r="LCX135" s="150"/>
      <c r="LCY135" s="150"/>
      <c r="LCZ135" s="150"/>
      <c r="LDA135" s="150"/>
      <c r="LDB135" s="150"/>
      <c r="LDC135" s="150"/>
      <c r="LDD135" s="150"/>
      <c r="LDE135" s="150"/>
      <c r="LDF135" s="150"/>
      <c r="LDG135" s="150"/>
      <c r="LDH135" s="150"/>
      <c r="LDI135" s="150"/>
      <c r="LDJ135" s="150"/>
      <c r="LDK135" s="150"/>
      <c r="LDL135" s="150"/>
      <c r="LDM135" s="150"/>
      <c r="LDN135" s="150"/>
      <c r="LDO135" s="150"/>
      <c r="LDP135" s="150"/>
      <c r="LDQ135" s="150"/>
      <c r="LDR135" s="150"/>
      <c r="LDS135" s="150"/>
      <c r="LDT135" s="150"/>
      <c r="LDU135" s="150"/>
      <c r="LDV135" s="150"/>
      <c r="LDW135" s="150"/>
      <c r="LDX135" s="150"/>
      <c r="LDY135" s="150"/>
      <c r="LDZ135" s="150"/>
      <c r="LEA135" s="150"/>
      <c r="LEB135" s="150"/>
      <c r="LEC135" s="150"/>
      <c r="LED135" s="150"/>
      <c r="LEE135" s="150"/>
      <c r="LEF135" s="150"/>
      <c r="LEG135" s="150"/>
      <c r="LEH135" s="150"/>
      <c r="LEI135" s="150"/>
      <c r="LEJ135" s="150"/>
      <c r="LEK135" s="150"/>
      <c r="LEL135" s="150"/>
      <c r="LEM135" s="150"/>
      <c r="LEN135" s="150"/>
      <c r="LEO135" s="150"/>
      <c r="LEP135" s="150"/>
      <c r="LEQ135" s="150"/>
      <c r="LER135" s="150"/>
      <c r="LES135" s="150"/>
      <c r="LET135" s="150"/>
      <c r="LEU135" s="150"/>
      <c r="LEV135" s="150"/>
      <c r="LEW135" s="150"/>
      <c r="LEX135" s="150"/>
      <c r="LEY135" s="150"/>
      <c r="LEZ135" s="150"/>
      <c r="LFA135" s="150"/>
      <c r="LFB135" s="150"/>
      <c r="LFC135" s="150"/>
      <c r="LFD135" s="150"/>
      <c r="LFE135" s="150"/>
      <c r="LFF135" s="150"/>
      <c r="LFG135" s="150"/>
      <c r="LFH135" s="150"/>
      <c r="LFI135" s="150"/>
      <c r="LFJ135" s="150"/>
      <c r="LFK135" s="150"/>
      <c r="LFL135" s="150"/>
      <c r="LFM135" s="150"/>
      <c r="LFN135" s="150"/>
      <c r="LFO135" s="150"/>
      <c r="LFP135" s="150"/>
      <c r="LFQ135" s="150"/>
      <c r="LFR135" s="150"/>
      <c r="LFS135" s="150"/>
      <c r="LFT135" s="150"/>
      <c r="LFU135" s="150"/>
      <c r="LFV135" s="150"/>
      <c r="LFW135" s="150"/>
      <c r="LFX135" s="150"/>
      <c r="LFY135" s="150"/>
      <c r="LFZ135" s="150"/>
      <c r="LGA135" s="150"/>
      <c r="LGB135" s="150"/>
      <c r="LGC135" s="150"/>
      <c r="LGD135" s="150"/>
      <c r="LGE135" s="150"/>
      <c r="LGF135" s="150"/>
      <c r="LGG135" s="150"/>
      <c r="LGH135" s="150"/>
      <c r="LGI135" s="150"/>
      <c r="LGJ135" s="150"/>
      <c r="LGK135" s="150"/>
      <c r="LGL135" s="150"/>
      <c r="LGM135" s="150"/>
      <c r="LGN135" s="150"/>
      <c r="LGO135" s="150"/>
      <c r="LGP135" s="150"/>
      <c r="LGQ135" s="150"/>
      <c r="LGR135" s="150"/>
      <c r="LGS135" s="150"/>
      <c r="LGT135" s="150"/>
      <c r="LGU135" s="150"/>
      <c r="LGV135" s="150"/>
      <c r="LGW135" s="150"/>
      <c r="LGX135" s="150"/>
      <c r="LGY135" s="150"/>
      <c r="LGZ135" s="150"/>
      <c r="LHA135" s="150"/>
      <c r="LHB135" s="150"/>
      <c r="LHC135" s="150"/>
      <c r="LHD135" s="150"/>
      <c r="LHE135" s="150"/>
      <c r="LHF135" s="150"/>
      <c r="LHG135" s="150"/>
      <c r="LHH135" s="150"/>
      <c r="LHI135" s="150"/>
      <c r="LHJ135" s="150"/>
      <c r="LHK135" s="150"/>
      <c r="LHL135" s="150"/>
      <c r="LHM135" s="150"/>
      <c r="LHN135" s="150"/>
      <c r="LHO135" s="150"/>
      <c r="LHP135" s="150"/>
      <c r="LHQ135" s="150"/>
      <c r="LHR135" s="150"/>
      <c r="LHS135" s="150"/>
      <c r="LHT135" s="150"/>
      <c r="LHU135" s="150"/>
      <c r="LHV135" s="150"/>
      <c r="LHW135" s="150"/>
      <c r="LHX135" s="150"/>
      <c r="LHY135" s="150"/>
      <c r="LHZ135" s="150"/>
      <c r="LIA135" s="150"/>
      <c r="LIB135" s="150"/>
      <c r="LIC135" s="150"/>
      <c r="LID135" s="150"/>
      <c r="LIE135" s="150"/>
      <c r="LIF135" s="150"/>
      <c r="LIG135" s="150"/>
      <c r="LIH135" s="150"/>
      <c r="LII135" s="150"/>
      <c r="LIJ135" s="150"/>
      <c r="LIK135" s="150"/>
      <c r="LIL135" s="150"/>
      <c r="LIM135" s="150"/>
      <c r="LIN135" s="150"/>
      <c r="LIO135" s="150"/>
      <c r="LIP135" s="150"/>
      <c r="LIQ135" s="150"/>
      <c r="LIR135" s="150"/>
      <c r="LIS135" s="150"/>
      <c r="LIT135" s="150"/>
      <c r="LIU135" s="150"/>
      <c r="LIV135" s="150"/>
      <c r="LIW135" s="150"/>
      <c r="LIX135" s="150"/>
      <c r="LIY135" s="150"/>
      <c r="LIZ135" s="150"/>
      <c r="LJA135" s="150"/>
      <c r="LJB135" s="150"/>
      <c r="LJC135" s="150"/>
      <c r="LJD135" s="150"/>
      <c r="LJE135" s="150"/>
      <c r="LJF135" s="150"/>
      <c r="LJG135" s="150"/>
      <c r="LJH135" s="150"/>
      <c r="LJI135" s="150"/>
      <c r="LJJ135" s="150"/>
      <c r="LJK135" s="150"/>
      <c r="LJL135" s="150"/>
      <c r="LJM135" s="150"/>
      <c r="LJN135" s="150"/>
      <c r="LJO135" s="150"/>
      <c r="LJP135" s="150"/>
      <c r="LJQ135" s="150"/>
      <c r="LJR135" s="150"/>
      <c r="LJS135" s="150"/>
      <c r="LJT135" s="150"/>
      <c r="LJU135" s="150"/>
      <c r="LJV135" s="150"/>
      <c r="LJW135" s="150"/>
      <c r="LJX135" s="150"/>
      <c r="LJY135" s="150"/>
      <c r="LJZ135" s="150"/>
      <c r="LKA135" s="150"/>
      <c r="LKB135" s="150"/>
      <c r="LKC135" s="150"/>
      <c r="LKD135" s="150"/>
      <c r="LKE135" s="150"/>
      <c r="LKF135" s="150"/>
      <c r="LKG135" s="150"/>
      <c r="LKH135" s="150"/>
      <c r="LKI135" s="150"/>
      <c r="LKJ135" s="150"/>
      <c r="LKK135" s="150"/>
      <c r="LKL135" s="150"/>
      <c r="LKM135" s="150"/>
      <c r="LKN135" s="150"/>
      <c r="LKO135" s="150"/>
      <c r="LKP135" s="150"/>
      <c r="LKQ135" s="150"/>
      <c r="LKR135" s="150"/>
      <c r="LKS135" s="150"/>
      <c r="LKT135" s="150"/>
      <c r="LKU135" s="150"/>
      <c r="LKV135" s="150"/>
      <c r="LKW135" s="150"/>
      <c r="LKX135" s="150"/>
      <c r="LKY135" s="150"/>
      <c r="LKZ135" s="150"/>
      <c r="LLA135" s="150"/>
      <c r="LLB135" s="150"/>
      <c r="LLC135" s="150"/>
      <c r="LLD135" s="150"/>
      <c r="LLE135" s="150"/>
      <c r="LLF135" s="150"/>
      <c r="LLG135" s="150"/>
      <c r="LLH135" s="150"/>
      <c r="LLI135" s="150"/>
      <c r="LLJ135" s="150"/>
      <c r="LLK135" s="150"/>
      <c r="LLL135" s="150"/>
      <c r="LLM135" s="150"/>
      <c r="LLN135" s="150"/>
      <c r="LLO135" s="150"/>
      <c r="LLP135" s="150"/>
      <c r="LLQ135" s="150"/>
      <c r="LLR135" s="150"/>
      <c r="LLS135" s="150"/>
      <c r="LLT135" s="150"/>
      <c r="LLU135" s="150"/>
      <c r="LLV135" s="150"/>
      <c r="LLW135" s="150"/>
      <c r="LLX135" s="150"/>
      <c r="LLY135" s="150"/>
      <c r="LLZ135" s="150"/>
      <c r="LMA135" s="150"/>
      <c r="LMB135" s="150"/>
      <c r="LMC135" s="150"/>
      <c r="LMD135" s="150"/>
      <c r="LME135" s="150"/>
      <c r="LMF135" s="150"/>
      <c r="LMG135" s="150"/>
      <c r="LMH135" s="150"/>
      <c r="LMI135" s="150"/>
      <c r="LMJ135" s="150"/>
      <c r="LMK135" s="150"/>
      <c r="LML135" s="150"/>
      <c r="LMM135" s="150"/>
      <c r="LMN135" s="150"/>
      <c r="LMO135" s="150"/>
      <c r="LMP135" s="150"/>
      <c r="LMQ135" s="150"/>
      <c r="LMR135" s="150"/>
      <c r="LMS135" s="150"/>
      <c r="LMT135" s="150"/>
      <c r="LMU135" s="150"/>
      <c r="LMV135" s="150"/>
      <c r="LMW135" s="150"/>
      <c r="LMX135" s="150"/>
      <c r="LMY135" s="150"/>
      <c r="LMZ135" s="150"/>
      <c r="LNA135" s="150"/>
      <c r="LNB135" s="150"/>
      <c r="LNC135" s="150"/>
      <c r="LND135" s="150"/>
      <c r="LNE135" s="150"/>
      <c r="LNF135" s="150"/>
      <c r="LNG135" s="150"/>
      <c r="LNH135" s="150"/>
      <c r="LNI135" s="150"/>
      <c r="LNJ135" s="150"/>
      <c r="LNK135" s="150"/>
      <c r="LNL135" s="150"/>
      <c r="LNM135" s="150"/>
      <c r="LNN135" s="150"/>
      <c r="LNO135" s="150"/>
      <c r="LNP135" s="150"/>
      <c r="LNQ135" s="150"/>
      <c r="LNR135" s="150"/>
      <c r="LNS135" s="150"/>
      <c r="LNT135" s="150"/>
      <c r="LNU135" s="150"/>
      <c r="LNV135" s="150"/>
      <c r="LNW135" s="150"/>
      <c r="LNX135" s="150"/>
      <c r="LNY135" s="150"/>
      <c r="LNZ135" s="150"/>
      <c r="LOA135" s="150"/>
      <c r="LOB135" s="150"/>
      <c r="LOC135" s="150"/>
      <c r="LOD135" s="150"/>
      <c r="LOE135" s="150"/>
      <c r="LOF135" s="150"/>
      <c r="LOG135" s="150"/>
      <c r="LOH135" s="150"/>
      <c r="LOI135" s="150"/>
      <c r="LOJ135" s="150"/>
      <c r="LOK135" s="150"/>
      <c r="LOL135" s="150"/>
      <c r="LOM135" s="150"/>
      <c r="LON135" s="150"/>
      <c r="LOO135" s="150"/>
      <c r="LOP135" s="150"/>
      <c r="LOQ135" s="150"/>
      <c r="LOR135" s="150"/>
      <c r="LOS135" s="150"/>
      <c r="LOT135" s="150"/>
      <c r="LOU135" s="150"/>
      <c r="LOV135" s="150"/>
      <c r="LOW135" s="150"/>
      <c r="LOX135" s="150"/>
      <c r="LOY135" s="150"/>
      <c r="LOZ135" s="150"/>
      <c r="LPA135" s="150"/>
      <c r="LPB135" s="150"/>
      <c r="LPC135" s="150"/>
      <c r="LPD135" s="150"/>
      <c r="LPE135" s="150"/>
      <c r="LPF135" s="150"/>
      <c r="LPG135" s="150"/>
      <c r="LPH135" s="150"/>
      <c r="LPI135" s="150"/>
      <c r="LPJ135" s="150"/>
      <c r="LPK135" s="150"/>
      <c r="LPL135" s="150"/>
      <c r="LPM135" s="150"/>
      <c r="LPN135" s="150"/>
      <c r="LPO135" s="150"/>
      <c r="LPP135" s="150"/>
      <c r="LPQ135" s="150"/>
      <c r="LPR135" s="150"/>
      <c r="LPS135" s="150"/>
      <c r="LPT135" s="150"/>
      <c r="LPU135" s="150"/>
      <c r="LPV135" s="150"/>
      <c r="LPW135" s="150"/>
      <c r="LPX135" s="150"/>
      <c r="LPY135" s="150"/>
      <c r="LPZ135" s="150"/>
      <c r="LQA135" s="150"/>
      <c r="LQB135" s="150"/>
      <c r="LQC135" s="150"/>
      <c r="LQD135" s="150"/>
      <c r="LQE135" s="150"/>
      <c r="LQF135" s="150"/>
      <c r="LQG135" s="150"/>
      <c r="LQH135" s="150"/>
      <c r="LQI135" s="150"/>
      <c r="LQJ135" s="150"/>
      <c r="LQK135" s="150"/>
      <c r="LQL135" s="150"/>
      <c r="LQM135" s="150"/>
      <c r="LQN135" s="150"/>
      <c r="LQO135" s="150"/>
      <c r="LQP135" s="150"/>
      <c r="LQQ135" s="150"/>
      <c r="LQR135" s="150"/>
      <c r="LQS135" s="150"/>
      <c r="LQT135" s="150"/>
      <c r="LQU135" s="150"/>
      <c r="LQV135" s="150"/>
      <c r="LQW135" s="150"/>
      <c r="LQX135" s="150"/>
      <c r="LQY135" s="150"/>
      <c r="LQZ135" s="150"/>
      <c r="LRA135" s="150"/>
      <c r="LRB135" s="150"/>
      <c r="LRC135" s="150"/>
      <c r="LRD135" s="150"/>
      <c r="LRE135" s="150"/>
      <c r="LRF135" s="150"/>
      <c r="LRG135" s="150"/>
      <c r="LRH135" s="150"/>
      <c r="LRI135" s="150"/>
      <c r="LRJ135" s="150"/>
      <c r="LRK135" s="150"/>
      <c r="LRL135" s="150"/>
      <c r="LRM135" s="150"/>
      <c r="LRN135" s="150"/>
      <c r="LRO135" s="150"/>
      <c r="LRP135" s="150"/>
      <c r="LRQ135" s="150"/>
      <c r="LRR135" s="150"/>
      <c r="LRS135" s="150"/>
      <c r="LRT135" s="150"/>
      <c r="LRU135" s="150"/>
      <c r="LRV135" s="150"/>
      <c r="LRW135" s="150"/>
      <c r="LRX135" s="150"/>
      <c r="LRY135" s="150"/>
      <c r="LRZ135" s="150"/>
      <c r="LSA135" s="150"/>
      <c r="LSB135" s="150"/>
      <c r="LSC135" s="150"/>
      <c r="LSD135" s="150"/>
      <c r="LSE135" s="150"/>
      <c r="LSF135" s="150"/>
      <c r="LSG135" s="150"/>
      <c r="LSH135" s="150"/>
      <c r="LSI135" s="150"/>
      <c r="LSJ135" s="150"/>
      <c r="LSK135" s="150"/>
      <c r="LSL135" s="150"/>
      <c r="LSM135" s="150"/>
      <c r="LSN135" s="150"/>
      <c r="LSO135" s="150"/>
      <c r="LSP135" s="150"/>
      <c r="LSQ135" s="150"/>
      <c r="LSR135" s="150"/>
      <c r="LSS135" s="150"/>
      <c r="LST135" s="150"/>
      <c r="LSU135" s="150"/>
      <c r="LSV135" s="150"/>
      <c r="LSW135" s="150"/>
      <c r="LSX135" s="150"/>
      <c r="LSY135" s="150"/>
      <c r="LSZ135" s="150"/>
      <c r="LTA135" s="150"/>
      <c r="LTB135" s="150"/>
      <c r="LTC135" s="150"/>
      <c r="LTD135" s="150"/>
      <c r="LTE135" s="150"/>
      <c r="LTF135" s="150"/>
      <c r="LTG135" s="150"/>
      <c r="LTH135" s="150"/>
      <c r="LTI135" s="150"/>
      <c r="LTJ135" s="150"/>
      <c r="LTK135" s="150"/>
      <c r="LTL135" s="150"/>
      <c r="LTM135" s="150"/>
      <c r="LTN135" s="150"/>
      <c r="LTO135" s="150"/>
      <c r="LTP135" s="150"/>
      <c r="LTQ135" s="150"/>
      <c r="LTR135" s="150"/>
      <c r="LTS135" s="150"/>
      <c r="LTT135" s="150"/>
      <c r="LTU135" s="150"/>
      <c r="LTV135" s="150"/>
      <c r="LTW135" s="150"/>
      <c r="LTX135" s="150"/>
      <c r="LTY135" s="150"/>
      <c r="LTZ135" s="150"/>
      <c r="LUA135" s="150"/>
      <c r="LUB135" s="150"/>
      <c r="LUC135" s="150"/>
      <c r="LUD135" s="150"/>
      <c r="LUE135" s="150"/>
      <c r="LUF135" s="150"/>
      <c r="LUG135" s="150"/>
      <c r="LUH135" s="150"/>
      <c r="LUI135" s="150"/>
      <c r="LUJ135" s="150"/>
      <c r="LUK135" s="150"/>
      <c r="LUL135" s="150"/>
      <c r="LUM135" s="150"/>
      <c r="LUN135" s="150"/>
      <c r="LUO135" s="150"/>
      <c r="LUP135" s="150"/>
      <c r="LUQ135" s="150"/>
      <c r="LUR135" s="150"/>
      <c r="LUS135" s="150"/>
      <c r="LUT135" s="150"/>
      <c r="LUU135" s="150"/>
      <c r="LUV135" s="150"/>
      <c r="LUW135" s="150"/>
      <c r="LUX135" s="150"/>
      <c r="LUY135" s="150"/>
      <c r="LUZ135" s="150"/>
      <c r="LVA135" s="150"/>
      <c r="LVB135" s="150"/>
      <c r="LVC135" s="150"/>
      <c r="LVD135" s="150"/>
      <c r="LVE135" s="150"/>
      <c r="LVF135" s="150"/>
      <c r="LVG135" s="150"/>
      <c r="LVH135" s="150"/>
      <c r="LVI135" s="150"/>
      <c r="LVJ135" s="150"/>
      <c r="LVK135" s="150"/>
      <c r="LVL135" s="150"/>
      <c r="LVM135" s="150"/>
      <c r="LVN135" s="150"/>
      <c r="LVO135" s="150"/>
      <c r="LVP135" s="150"/>
      <c r="LVQ135" s="150"/>
      <c r="LVR135" s="150"/>
      <c r="LVS135" s="150"/>
      <c r="LVT135" s="150"/>
      <c r="LVU135" s="150"/>
      <c r="LVV135" s="150"/>
      <c r="LVW135" s="150"/>
      <c r="LVX135" s="150"/>
      <c r="LVY135" s="150"/>
      <c r="LVZ135" s="150"/>
      <c r="LWA135" s="150"/>
      <c r="LWB135" s="150"/>
      <c r="LWC135" s="150"/>
      <c r="LWD135" s="150"/>
      <c r="LWE135" s="150"/>
      <c r="LWF135" s="150"/>
      <c r="LWG135" s="150"/>
      <c r="LWH135" s="150"/>
      <c r="LWI135" s="150"/>
      <c r="LWJ135" s="150"/>
      <c r="LWK135" s="150"/>
      <c r="LWL135" s="150"/>
      <c r="LWM135" s="150"/>
      <c r="LWN135" s="150"/>
      <c r="LWO135" s="150"/>
      <c r="LWP135" s="150"/>
      <c r="LWQ135" s="150"/>
      <c r="LWR135" s="150"/>
      <c r="LWS135" s="150"/>
      <c r="LWT135" s="150"/>
      <c r="LWU135" s="150"/>
      <c r="LWV135" s="150"/>
      <c r="LWW135" s="150"/>
      <c r="LWX135" s="150"/>
      <c r="LWY135" s="150"/>
      <c r="LWZ135" s="150"/>
      <c r="LXA135" s="150"/>
      <c r="LXB135" s="150"/>
      <c r="LXC135" s="150"/>
      <c r="LXD135" s="150"/>
      <c r="LXE135" s="150"/>
      <c r="LXF135" s="150"/>
      <c r="LXG135" s="150"/>
      <c r="LXH135" s="150"/>
      <c r="LXI135" s="150"/>
      <c r="LXJ135" s="150"/>
      <c r="LXK135" s="150"/>
      <c r="LXL135" s="150"/>
      <c r="LXM135" s="150"/>
      <c r="LXN135" s="150"/>
      <c r="LXO135" s="150"/>
      <c r="LXP135" s="150"/>
      <c r="LXQ135" s="150"/>
      <c r="LXR135" s="150"/>
      <c r="LXS135" s="150"/>
      <c r="LXT135" s="150"/>
      <c r="LXU135" s="150"/>
      <c r="LXV135" s="150"/>
      <c r="LXW135" s="150"/>
      <c r="LXX135" s="150"/>
      <c r="LXY135" s="150"/>
      <c r="LXZ135" s="150"/>
      <c r="LYA135" s="150"/>
      <c r="LYB135" s="150"/>
      <c r="LYC135" s="150"/>
      <c r="LYD135" s="150"/>
      <c r="LYE135" s="150"/>
      <c r="LYF135" s="150"/>
      <c r="LYG135" s="150"/>
      <c r="LYH135" s="150"/>
      <c r="LYI135" s="150"/>
      <c r="LYJ135" s="150"/>
      <c r="LYK135" s="150"/>
      <c r="LYL135" s="150"/>
      <c r="LYM135" s="150"/>
      <c r="LYN135" s="150"/>
      <c r="LYO135" s="150"/>
      <c r="LYP135" s="150"/>
      <c r="LYQ135" s="150"/>
      <c r="LYR135" s="150"/>
      <c r="LYS135" s="150"/>
      <c r="LYT135" s="150"/>
      <c r="LYU135" s="150"/>
      <c r="LYV135" s="150"/>
      <c r="LYW135" s="150"/>
      <c r="LYX135" s="150"/>
      <c r="LYY135" s="150"/>
      <c r="LYZ135" s="150"/>
      <c r="LZA135" s="150"/>
      <c r="LZB135" s="150"/>
      <c r="LZC135" s="150"/>
      <c r="LZD135" s="150"/>
      <c r="LZE135" s="150"/>
      <c r="LZF135" s="150"/>
      <c r="LZG135" s="150"/>
      <c r="LZH135" s="150"/>
      <c r="LZI135" s="150"/>
      <c r="LZJ135" s="150"/>
      <c r="LZK135" s="150"/>
      <c r="LZL135" s="150"/>
      <c r="LZM135" s="150"/>
      <c r="LZN135" s="150"/>
      <c r="LZO135" s="150"/>
      <c r="LZP135" s="150"/>
      <c r="LZQ135" s="150"/>
      <c r="LZR135" s="150"/>
      <c r="LZS135" s="150"/>
      <c r="LZT135" s="150"/>
      <c r="LZU135" s="150"/>
      <c r="LZV135" s="150"/>
      <c r="LZW135" s="150"/>
      <c r="LZX135" s="150"/>
      <c r="LZY135" s="150"/>
      <c r="LZZ135" s="150"/>
      <c r="MAA135" s="150"/>
      <c r="MAB135" s="150"/>
      <c r="MAC135" s="150"/>
      <c r="MAD135" s="150"/>
      <c r="MAE135" s="150"/>
      <c r="MAF135" s="150"/>
      <c r="MAG135" s="150"/>
      <c r="MAH135" s="150"/>
      <c r="MAI135" s="150"/>
      <c r="MAJ135" s="150"/>
      <c r="MAK135" s="150"/>
      <c r="MAL135" s="150"/>
      <c r="MAM135" s="150"/>
      <c r="MAN135" s="150"/>
      <c r="MAO135" s="150"/>
      <c r="MAP135" s="150"/>
      <c r="MAQ135" s="150"/>
      <c r="MAR135" s="150"/>
      <c r="MAS135" s="150"/>
      <c r="MAT135" s="150"/>
      <c r="MAU135" s="150"/>
      <c r="MAV135" s="150"/>
      <c r="MAW135" s="150"/>
      <c r="MAX135" s="150"/>
      <c r="MAY135" s="150"/>
      <c r="MAZ135" s="150"/>
      <c r="MBA135" s="150"/>
      <c r="MBB135" s="150"/>
      <c r="MBC135" s="150"/>
      <c r="MBD135" s="150"/>
      <c r="MBE135" s="150"/>
      <c r="MBF135" s="150"/>
      <c r="MBG135" s="150"/>
      <c r="MBH135" s="150"/>
      <c r="MBI135" s="150"/>
      <c r="MBJ135" s="150"/>
      <c r="MBK135" s="150"/>
      <c r="MBL135" s="150"/>
      <c r="MBM135" s="150"/>
      <c r="MBN135" s="150"/>
      <c r="MBO135" s="150"/>
      <c r="MBP135" s="150"/>
      <c r="MBQ135" s="150"/>
      <c r="MBR135" s="150"/>
      <c r="MBS135" s="150"/>
      <c r="MBT135" s="150"/>
      <c r="MBU135" s="150"/>
      <c r="MBV135" s="150"/>
      <c r="MBW135" s="150"/>
      <c r="MBX135" s="150"/>
      <c r="MBY135" s="150"/>
      <c r="MBZ135" s="150"/>
      <c r="MCA135" s="150"/>
      <c r="MCB135" s="150"/>
      <c r="MCC135" s="150"/>
      <c r="MCD135" s="150"/>
      <c r="MCE135" s="150"/>
      <c r="MCF135" s="150"/>
      <c r="MCG135" s="150"/>
      <c r="MCH135" s="150"/>
      <c r="MCI135" s="150"/>
      <c r="MCJ135" s="150"/>
      <c r="MCK135" s="150"/>
      <c r="MCL135" s="150"/>
      <c r="MCM135" s="150"/>
      <c r="MCN135" s="150"/>
      <c r="MCO135" s="150"/>
      <c r="MCP135" s="150"/>
      <c r="MCQ135" s="150"/>
      <c r="MCR135" s="150"/>
      <c r="MCS135" s="150"/>
      <c r="MCT135" s="150"/>
      <c r="MCU135" s="150"/>
      <c r="MCV135" s="150"/>
      <c r="MCW135" s="150"/>
      <c r="MCX135" s="150"/>
      <c r="MCY135" s="150"/>
      <c r="MCZ135" s="150"/>
      <c r="MDA135" s="150"/>
      <c r="MDB135" s="150"/>
      <c r="MDC135" s="150"/>
      <c r="MDD135" s="150"/>
      <c r="MDE135" s="150"/>
      <c r="MDF135" s="150"/>
      <c r="MDG135" s="150"/>
      <c r="MDH135" s="150"/>
      <c r="MDI135" s="150"/>
      <c r="MDJ135" s="150"/>
      <c r="MDK135" s="150"/>
      <c r="MDL135" s="150"/>
      <c r="MDM135" s="150"/>
      <c r="MDN135" s="150"/>
      <c r="MDO135" s="150"/>
      <c r="MDP135" s="150"/>
      <c r="MDQ135" s="150"/>
      <c r="MDR135" s="150"/>
      <c r="MDS135" s="150"/>
      <c r="MDT135" s="150"/>
      <c r="MDU135" s="150"/>
      <c r="MDV135" s="150"/>
      <c r="MDW135" s="150"/>
      <c r="MDX135" s="150"/>
      <c r="MDY135" s="150"/>
      <c r="MDZ135" s="150"/>
      <c r="MEA135" s="150"/>
      <c r="MEB135" s="150"/>
      <c r="MEC135" s="150"/>
      <c r="MED135" s="150"/>
      <c r="MEE135" s="150"/>
      <c r="MEF135" s="150"/>
      <c r="MEG135" s="150"/>
      <c r="MEH135" s="150"/>
      <c r="MEI135" s="150"/>
      <c r="MEJ135" s="150"/>
      <c r="MEK135" s="150"/>
      <c r="MEL135" s="150"/>
      <c r="MEM135" s="150"/>
      <c r="MEN135" s="150"/>
      <c r="MEO135" s="150"/>
      <c r="MEP135" s="150"/>
      <c r="MEQ135" s="150"/>
      <c r="MER135" s="150"/>
      <c r="MES135" s="150"/>
      <c r="MET135" s="150"/>
      <c r="MEU135" s="150"/>
      <c r="MEV135" s="150"/>
      <c r="MEW135" s="150"/>
      <c r="MEX135" s="150"/>
      <c r="MEY135" s="150"/>
      <c r="MEZ135" s="150"/>
      <c r="MFA135" s="150"/>
      <c r="MFB135" s="150"/>
      <c r="MFC135" s="150"/>
      <c r="MFD135" s="150"/>
      <c r="MFE135" s="150"/>
      <c r="MFF135" s="150"/>
      <c r="MFG135" s="150"/>
      <c r="MFH135" s="150"/>
      <c r="MFI135" s="150"/>
      <c r="MFJ135" s="150"/>
      <c r="MFK135" s="150"/>
      <c r="MFL135" s="150"/>
      <c r="MFM135" s="150"/>
      <c r="MFN135" s="150"/>
      <c r="MFO135" s="150"/>
      <c r="MFP135" s="150"/>
      <c r="MFQ135" s="150"/>
      <c r="MFR135" s="150"/>
      <c r="MFS135" s="150"/>
      <c r="MFT135" s="150"/>
      <c r="MFU135" s="150"/>
      <c r="MFV135" s="150"/>
      <c r="MFW135" s="150"/>
      <c r="MFX135" s="150"/>
      <c r="MFY135" s="150"/>
      <c r="MFZ135" s="150"/>
      <c r="MGA135" s="150"/>
      <c r="MGB135" s="150"/>
      <c r="MGC135" s="150"/>
      <c r="MGD135" s="150"/>
      <c r="MGE135" s="150"/>
      <c r="MGF135" s="150"/>
      <c r="MGG135" s="150"/>
      <c r="MGH135" s="150"/>
      <c r="MGI135" s="150"/>
      <c r="MGJ135" s="150"/>
      <c r="MGK135" s="150"/>
      <c r="MGL135" s="150"/>
      <c r="MGM135" s="150"/>
      <c r="MGN135" s="150"/>
      <c r="MGO135" s="150"/>
      <c r="MGP135" s="150"/>
      <c r="MGQ135" s="150"/>
      <c r="MGR135" s="150"/>
      <c r="MGS135" s="150"/>
      <c r="MGT135" s="150"/>
      <c r="MGU135" s="150"/>
      <c r="MGV135" s="150"/>
      <c r="MGW135" s="150"/>
      <c r="MGX135" s="150"/>
      <c r="MGY135" s="150"/>
      <c r="MGZ135" s="150"/>
      <c r="MHA135" s="150"/>
      <c r="MHB135" s="150"/>
      <c r="MHC135" s="150"/>
      <c r="MHD135" s="150"/>
      <c r="MHE135" s="150"/>
      <c r="MHF135" s="150"/>
      <c r="MHG135" s="150"/>
      <c r="MHH135" s="150"/>
      <c r="MHI135" s="150"/>
      <c r="MHJ135" s="150"/>
      <c r="MHK135" s="150"/>
      <c r="MHL135" s="150"/>
      <c r="MHM135" s="150"/>
      <c r="MHN135" s="150"/>
      <c r="MHO135" s="150"/>
      <c r="MHP135" s="150"/>
      <c r="MHQ135" s="150"/>
      <c r="MHR135" s="150"/>
      <c r="MHS135" s="150"/>
      <c r="MHT135" s="150"/>
      <c r="MHU135" s="150"/>
      <c r="MHV135" s="150"/>
      <c r="MHW135" s="150"/>
      <c r="MHX135" s="150"/>
      <c r="MHY135" s="150"/>
      <c r="MHZ135" s="150"/>
      <c r="MIA135" s="150"/>
      <c r="MIB135" s="150"/>
      <c r="MIC135" s="150"/>
      <c r="MID135" s="150"/>
      <c r="MIE135" s="150"/>
      <c r="MIF135" s="150"/>
      <c r="MIG135" s="150"/>
      <c r="MIH135" s="150"/>
      <c r="MII135" s="150"/>
      <c r="MIJ135" s="150"/>
      <c r="MIK135" s="150"/>
      <c r="MIL135" s="150"/>
      <c r="MIM135" s="150"/>
      <c r="MIN135" s="150"/>
      <c r="MIO135" s="150"/>
      <c r="MIP135" s="150"/>
      <c r="MIQ135" s="150"/>
      <c r="MIR135" s="150"/>
      <c r="MIS135" s="150"/>
      <c r="MIT135" s="150"/>
      <c r="MIU135" s="150"/>
      <c r="MIV135" s="150"/>
      <c r="MIW135" s="150"/>
      <c r="MIX135" s="150"/>
      <c r="MIY135" s="150"/>
      <c r="MIZ135" s="150"/>
      <c r="MJA135" s="150"/>
      <c r="MJB135" s="150"/>
      <c r="MJC135" s="150"/>
      <c r="MJD135" s="150"/>
      <c r="MJE135" s="150"/>
      <c r="MJF135" s="150"/>
      <c r="MJG135" s="150"/>
      <c r="MJH135" s="150"/>
      <c r="MJI135" s="150"/>
      <c r="MJJ135" s="150"/>
      <c r="MJK135" s="150"/>
      <c r="MJL135" s="150"/>
      <c r="MJM135" s="150"/>
      <c r="MJN135" s="150"/>
      <c r="MJO135" s="150"/>
      <c r="MJP135" s="150"/>
      <c r="MJQ135" s="150"/>
      <c r="MJR135" s="150"/>
      <c r="MJS135" s="150"/>
      <c r="MJT135" s="150"/>
      <c r="MJU135" s="150"/>
      <c r="MJV135" s="150"/>
      <c r="MJW135" s="150"/>
      <c r="MJX135" s="150"/>
      <c r="MJY135" s="150"/>
      <c r="MJZ135" s="150"/>
      <c r="MKA135" s="150"/>
      <c r="MKB135" s="150"/>
      <c r="MKC135" s="150"/>
      <c r="MKD135" s="150"/>
      <c r="MKE135" s="150"/>
      <c r="MKF135" s="150"/>
      <c r="MKG135" s="150"/>
      <c r="MKH135" s="150"/>
      <c r="MKI135" s="150"/>
      <c r="MKJ135" s="150"/>
      <c r="MKK135" s="150"/>
      <c r="MKL135" s="150"/>
      <c r="MKM135" s="150"/>
      <c r="MKN135" s="150"/>
      <c r="MKO135" s="150"/>
      <c r="MKP135" s="150"/>
      <c r="MKQ135" s="150"/>
      <c r="MKR135" s="150"/>
      <c r="MKS135" s="150"/>
      <c r="MKT135" s="150"/>
      <c r="MKU135" s="150"/>
      <c r="MKV135" s="150"/>
      <c r="MKW135" s="150"/>
      <c r="MKX135" s="150"/>
      <c r="MKY135" s="150"/>
      <c r="MKZ135" s="150"/>
      <c r="MLA135" s="150"/>
      <c r="MLB135" s="150"/>
      <c r="MLC135" s="150"/>
      <c r="MLD135" s="150"/>
      <c r="MLE135" s="150"/>
      <c r="MLF135" s="150"/>
      <c r="MLG135" s="150"/>
      <c r="MLH135" s="150"/>
      <c r="MLI135" s="150"/>
      <c r="MLJ135" s="150"/>
      <c r="MLK135" s="150"/>
      <c r="MLL135" s="150"/>
      <c r="MLM135" s="150"/>
      <c r="MLN135" s="150"/>
      <c r="MLO135" s="150"/>
      <c r="MLP135" s="150"/>
      <c r="MLQ135" s="150"/>
      <c r="MLR135" s="150"/>
      <c r="MLS135" s="150"/>
      <c r="MLT135" s="150"/>
      <c r="MLU135" s="150"/>
      <c r="MLV135" s="150"/>
      <c r="MLW135" s="150"/>
      <c r="MLX135" s="150"/>
      <c r="MLY135" s="150"/>
      <c r="MLZ135" s="150"/>
      <c r="MMA135" s="150"/>
      <c r="MMB135" s="150"/>
      <c r="MMC135" s="150"/>
      <c r="MMD135" s="150"/>
      <c r="MME135" s="150"/>
      <c r="MMF135" s="150"/>
      <c r="MMG135" s="150"/>
      <c r="MMH135" s="150"/>
      <c r="MMI135" s="150"/>
      <c r="MMJ135" s="150"/>
      <c r="MMK135" s="150"/>
      <c r="MML135" s="150"/>
      <c r="MMM135" s="150"/>
      <c r="MMN135" s="150"/>
      <c r="MMO135" s="150"/>
      <c r="MMP135" s="150"/>
      <c r="MMQ135" s="150"/>
      <c r="MMR135" s="150"/>
      <c r="MMS135" s="150"/>
      <c r="MMT135" s="150"/>
      <c r="MMU135" s="150"/>
      <c r="MMV135" s="150"/>
      <c r="MMW135" s="150"/>
      <c r="MMX135" s="150"/>
      <c r="MMY135" s="150"/>
      <c r="MMZ135" s="150"/>
      <c r="MNA135" s="150"/>
      <c r="MNB135" s="150"/>
      <c r="MNC135" s="150"/>
      <c r="MND135" s="150"/>
      <c r="MNE135" s="150"/>
      <c r="MNF135" s="150"/>
      <c r="MNG135" s="150"/>
      <c r="MNH135" s="150"/>
      <c r="MNI135" s="150"/>
      <c r="MNJ135" s="150"/>
      <c r="MNK135" s="150"/>
      <c r="MNL135" s="150"/>
      <c r="MNM135" s="150"/>
      <c r="MNN135" s="150"/>
      <c r="MNO135" s="150"/>
      <c r="MNP135" s="150"/>
      <c r="MNQ135" s="150"/>
      <c r="MNR135" s="150"/>
      <c r="MNS135" s="150"/>
      <c r="MNT135" s="150"/>
      <c r="MNU135" s="150"/>
      <c r="MNV135" s="150"/>
      <c r="MNW135" s="150"/>
      <c r="MNX135" s="150"/>
      <c r="MNY135" s="150"/>
      <c r="MNZ135" s="150"/>
      <c r="MOA135" s="150"/>
      <c r="MOB135" s="150"/>
      <c r="MOC135" s="150"/>
      <c r="MOD135" s="150"/>
      <c r="MOE135" s="150"/>
      <c r="MOF135" s="150"/>
      <c r="MOG135" s="150"/>
      <c r="MOH135" s="150"/>
      <c r="MOI135" s="150"/>
      <c r="MOJ135" s="150"/>
      <c r="MOK135" s="150"/>
      <c r="MOL135" s="150"/>
      <c r="MOM135" s="150"/>
      <c r="MON135" s="150"/>
      <c r="MOO135" s="150"/>
      <c r="MOP135" s="150"/>
      <c r="MOQ135" s="150"/>
      <c r="MOR135" s="150"/>
      <c r="MOS135" s="150"/>
      <c r="MOT135" s="150"/>
      <c r="MOU135" s="150"/>
      <c r="MOV135" s="150"/>
      <c r="MOW135" s="150"/>
      <c r="MOX135" s="150"/>
      <c r="MOY135" s="150"/>
      <c r="MOZ135" s="150"/>
      <c r="MPA135" s="150"/>
      <c r="MPB135" s="150"/>
      <c r="MPC135" s="150"/>
      <c r="MPD135" s="150"/>
      <c r="MPE135" s="150"/>
      <c r="MPF135" s="150"/>
      <c r="MPG135" s="150"/>
      <c r="MPH135" s="150"/>
      <c r="MPI135" s="150"/>
      <c r="MPJ135" s="150"/>
      <c r="MPK135" s="150"/>
      <c r="MPL135" s="150"/>
      <c r="MPM135" s="150"/>
      <c r="MPN135" s="150"/>
      <c r="MPO135" s="150"/>
      <c r="MPP135" s="150"/>
      <c r="MPQ135" s="150"/>
      <c r="MPR135" s="150"/>
      <c r="MPS135" s="150"/>
      <c r="MPT135" s="150"/>
      <c r="MPU135" s="150"/>
      <c r="MPV135" s="150"/>
      <c r="MPW135" s="150"/>
      <c r="MPX135" s="150"/>
      <c r="MPY135" s="150"/>
      <c r="MPZ135" s="150"/>
      <c r="MQA135" s="150"/>
      <c r="MQB135" s="150"/>
      <c r="MQC135" s="150"/>
      <c r="MQD135" s="150"/>
      <c r="MQE135" s="150"/>
      <c r="MQF135" s="150"/>
      <c r="MQG135" s="150"/>
      <c r="MQH135" s="150"/>
      <c r="MQI135" s="150"/>
      <c r="MQJ135" s="150"/>
      <c r="MQK135" s="150"/>
      <c r="MQL135" s="150"/>
      <c r="MQM135" s="150"/>
      <c r="MQN135" s="150"/>
      <c r="MQO135" s="150"/>
      <c r="MQP135" s="150"/>
      <c r="MQQ135" s="150"/>
      <c r="MQR135" s="150"/>
      <c r="MQS135" s="150"/>
      <c r="MQT135" s="150"/>
      <c r="MQU135" s="150"/>
      <c r="MQV135" s="150"/>
      <c r="MQW135" s="150"/>
      <c r="MQX135" s="150"/>
      <c r="MQY135" s="150"/>
      <c r="MQZ135" s="150"/>
      <c r="MRA135" s="150"/>
      <c r="MRB135" s="150"/>
      <c r="MRC135" s="150"/>
      <c r="MRD135" s="150"/>
      <c r="MRE135" s="150"/>
      <c r="MRF135" s="150"/>
      <c r="MRG135" s="150"/>
      <c r="MRH135" s="150"/>
      <c r="MRI135" s="150"/>
      <c r="MRJ135" s="150"/>
      <c r="MRK135" s="150"/>
      <c r="MRL135" s="150"/>
      <c r="MRM135" s="150"/>
      <c r="MRN135" s="150"/>
      <c r="MRO135" s="150"/>
      <c r="MRP135" s="150"/>
      <c r="MRQ135" s="150"/>
      <c r="MRR135" s="150"/>
      <c r="MRS135" s="150"/>
      <c r="MRT135" s="150"/>
      <c r="MRU135" s="150"/>
      <c r="MRV135" s="150"/>
      <c r="MRW135" s="150"/>
      <c r="MRX135" s="150"/>
      <c r="MRY135" s="150"/>
      <c r="MRZ135" s="150"/>
      <c r="MSA135" s="150"/>
      <c r="MSB135" s="150"/>
      <c r="MSC135" s="150"/>
      <c r="MSD135" s="150"/>
      <c r="MSE135" s="150"/>
      <c r="MSF135" s="150"/>
      <c r="MSG135" s="150"/>
      <c r="MSH135" s="150"/>
      <c r="MSI135" s="150"/>
      <c r="MSJ135" s="150"/>
      <c r="MSK135" s="150"/>
      <c r="MSL135" s="150"/>
      <c r="MSM135" s="150"/>
      <c r="MSN135" s="150"/>
      <c r="MSO135" s="150"/>
      <c r="MSP135" s="150"/>
      <c r="MSQ135" s="150"/>
      <c r="MSR135" s="150"/>
      <c r="MSS135" s="150"/>
      <c r="MST135" s="150"/>
      <c r="MSU135" s="150"/>
      <c r="MSV135" s="150"/>
      <c r="MSW135" s="150"/>
      <c r="MSX135" s="150"/>
      <c r="MSY135" s="150"/>
      <c r="MSZ135" s="150"/>
      <c r="MTA135" s="150"/>
      <c r="MTB135" s="150"/>
      <c r="MTC135" s="150"/>
      <c r="MTD135" s="150"/>
      <c r="MTE135" s="150"/>
      <c r="MTF135" s="150"/>
      <c r="MTG135" s="150"/>
      <c r="MTH135" s="150"/>
      <c r="MTI135" s="150"/>
      <c r="MTJ135" s="150"/>
      <c r="MTK135" s="150"/>
      <c r="MTL135" s="150"/>
      <c r="MTM135" s="150"/>
      <c r="MTN135" s="150"/>
      <c r="MTO135" s="150"/>
      <c r="MTP135" s="150"/>
      <c r="MTQ135" s="150"/>
      <c r="MTR135" s="150"/>
      <c r="MTS135" s="150"/>
      <c r="MTT135" s="150"/>
      <c r="MTU135" s="150"/>
      <c r="MTV135" s="150"/>
      <c r="MTW135" s="150"/>
      <c r="MTX135" s="150"/>
      <c r="MTY135" s="150"/>
      <c r="MTZ135" s="150"/>
      <c r="MUA135" s="150"/>
      <c r="MUB135" s="150"/>
      <c r="MUC135" s="150"/>
      <c r="MUD135" s="150"/>
      <c r="MUE135" s="150"/>
      <c r="MUF135" s="150"/>
      <c r="MUG135" s="150"/>
      <c r="MUH135" s="150"/>
      <c r="MUI135" s="150"/>
      <c r="MUJ135" s="150"/>
      <c r="MUK135" s="150"/>
      <c r="MUL135" s="150"/>
      <c r="MUM135" s="150"/>
      <c r="MUN135" s="150"/>
      <c r="MUO135" s="150"/>
      <c r="MUP135" s="150"/>
      <c r="MUQ135" s="150"/>
      <c r="MUR135" s="150"/>
      <c r="MUS135" s="150"/>
      <c r="MUT135" s="150"/>
      <c r="MUU135" s="150"/>
      <c r="MUV135" s="150"/>
      <c r="MUW135" s="150"/>
      <c r="MUX135" s="150"/>
      <c r="MUY135" s="150"/>
      <c r="MUZ135" s="150"/>
      <c r="MVA135" s="150"/>
      <c r="MVB135" s="150"/>
      <c r="MVC135" s="150"/>
      <c r="MVD135" s="150"/>
      <c r="MVE135" s="150"/>
      <c r="MVF135" s="150"/>
      <c r="MVG135" s="150"/>
      <c r="MVH135" s="150"/>
      <c r="MVI135" s="150"/>
      <c r="MVJ135" s="150"/>
      <c r="MVK135" s="150"/>
      <c r="MVL135" s="150"/>
      <c r="MVM135" s="150"/>
      <c r="MVN135" s="150"/>
      <c r="MVO135" s="150"/>
      <c r="MVP135" s="150"/>
      <c r="MVQ135" s="150"/>
      <c r="MVR135" s="150"/>
      <c r="MVS135" s="150"/>
      <c r="MVT135" s="150"/>
      <c r="MVU135" s="150"/>
      <c r="MVV135" s="150"/>
      <c r="MVW135" s="150"/>
      <c r="MVX135" s="150"/>
      <c r="MVY135" s="150"/>
      <c r="MVZ135" s="150"/>
      <c r="MWA135" s="150"/>
      <c r="MWB135" s="150"/>
      <c r="MWC135" s="150"/>
      <c r="MWD135" s="150"/>
      <c r="MWE135" s="150"/>
      <c r="MWF135" s="150"/>
      <c r="MWG135" s="150"/>
      <c r="MWH135" s="150"/>
      <c r="MWI135" s="150"/>
      <c r="MWJ135" s="150"/>
      <c r="MWK135" s="150"/>
      <c r="MWL135" s="150"/>
      <c r="MWM135" s="150"/>
      <c r="MWN135" s="150"/>
      <c r="MWO135" s="150"/>
      <c r="MWP135" s="150"/>
      <c r="MWQ135" s="150"/>
      <c r="MWR135" s="150"/>
      <c r="MWS135" s="150"/>
      <c r="MWT135" s="150"/>
      <c r="MWU135" s="150"/>
      <c r="MWV135" s="150"/>
      <c r="MWW135" s="150"/>
      <c r="MWX135" s="150"/>
      <c r="MWY135" s="150"/>
      <c r="MWZ135" s="150"/>
      <c r="MXA135" s="150"/>
      <c r="MXB135" s="150"/>
      <c r="MXC135" s="150"/>
      <c r="MXD135" s="150"/>
      <c r="MXE135" s="150"/>
      <c r="MXF135" s="150"/>
      <c r="MXG135" s="150"/>
      <c r="MXH135" s="150"/>
      <c r="MXI135" s="150"/>
      <c r="MXJ135" s="150"/>
      <c r="MXK135" s="150"/>
      <c r="MXL135" s="150"/>
      <c r="MXM135" s="150"/>
      <c r="MXN135" s="150"/>
      <c r="MXO135" s="150"/>
      <c r="MXP135" s="150"/>
      <c r="MXQ135" s="150"/>
      <c r="MXR135" s="150"/>
      <c r="MXS135" s="150"/>
      <c r="MXT135" s="150"/>
      <c r="MXU135" s="150"/>
      <c r="MXV135" s="150"/>
      <c r="MXW135" s="150"/>
      <c r="MXX135" s="150"/>
      <c r="MXY135" s="150"/>
      <c r="MXZ135" s="150"/>
      <c r="MYA135" s="150"/>
      <c r="MYB135" s="150"/>
      <c r="MYC135" s="150"/>
      <c r="MYD135" s="150"/>
      <c r="MYE135" s="150"/>
      <c r="MYF135" s="150"/>
      <c r="MYG135" s="150"/>
      <c r="MYH135" s="150"/>
      <c r="MYI135" s="150"/>
      <c r="MYJ135" s="150"/>
      <c r="MYK135" s="150"/>
      <c r="MYL135" s="150"/>
      <c r="MYM135" s="150"/>
      <c r="MYN135" s="150"/>
      <c r="MYO135" s="150"/>
      <c r="MYP135" s="150"/>
      <c r="MYQ135" s="150"/>
      <c r="MYR135" s="150"/>
      <c r="MYS135" s="150"/>
      <c r="MYT135" s="150"/>
      <c r="MYU135" s="150"/>
      <c r="MYV135" s="150"/>
      <c r="MYW135" s="150"/>
      <c r="MYX135" s="150"/>
      <c r="MYY135" s="150"/>
      <c r="MYZ135" s="150"/>
      <c r="MZA135" s="150"/>
      <c r="MZB135" s="150"/>
      <c r="MZC135" s="150"/>
      <c r="MZD135" s="150"/>
      <c r="MZE135" s="150"/>
      <c r="MZF135" s="150"/>
      <c r="MZG135" s="150"/>
      <c r="MZH135" s="150"/>
      <c r="MZI135" s="150"/>
      <c r="MZJ135" s="150"/>
      <c r="MZK135" s="150"/>
      <c r="MZL135" s="150"/>
      <c r="MZM135" s="150"/>
      <c r="MZN135" s="150"/>
      <c r="MZO135" s="150"/>
      <c r="MZP135" s="150"/>
      <c r="MZQ135" s="150"/>
      <c r="MZR135" s="150"/>
      <c r="MZS135" s="150"/>
      <c r="MZT135" s="150"/>
      <c r="MZU135" s="150"/>
      <c r="MZV135" s="150"/>
      <c r="MZW135" s="150"/>
      <c r="MZX135" s="150"/>
      <c r="MZY135" s="150"/>
      <c r="MZZ135" s="150"/>
      <c r="NAA135" s="150"/>
      <c r="NAB135" s="150"/>
      <c r="NAC135" s="150"/>
      <c r="NAD135" s="150"/>
      <c r="NAE135" s="150"/>
      <c r="NAF135" s="150"/>
      <c r="NAG135" s="150"/>
      <c r="NAH135" s="150"/>
      <c r="NAI135" s="150"/>
      <c r="NAJ135" s="150"/>
      <c r="NAK135" s="150"/>
      <c r="NAL135" s="150"/>
      <c r="NAM135" s="150"/>
      <c r="NAN135" s="150"/>
      <c r="NAO135" s="150"/>
      <c r="NAP135" s="150"/>
      <c r="NAQ135" s="150"/>
      <c r="NAR135" s="150"/>
      <c r="NAS135" s="150"/>
      <c r="NAT135" s="150"/>
      <c r="NAU135" s="150"/>
      <c r="NAV135" s="150"/>
      <c r="NAW135" s="150"/>
      <c r="NAX135" s="150"/>
      <c r="NAY135" s="150"/>
      <c r="NAZ135" s="150"/>
      <c r="NBA135" s="150"/>
      <c r="NBB135" s="150"/>
      <c r="NBC135" s="150"/>
      <c r="NBD135" s="150"/>
      <c r="NBE135" s="150"/>
      <c r="NBF135" s="150"/>
      <c r="NBG135" s="150"/>
      <c r="NBH135" s="150"/>
      <c r="NBI135" s="150"/>
      <c r="NBJ135" s="150"/>
      <c r="NBK135" s="150"/>
      <c r="NBL135" s="150"/>
      <c r="NBM135" s="150"/>
      <c r="NBN135" s="150"/>
      <c r="NBO135" s="150"/>
      <c r="NBP135" s="150"/>
      <c r="NBQ135" s="150"/>
      <c r="NBR135" s="150"/>
      <c r="NBS135" s="150"/>
      <c r="NBT135" s="150"/>
      <c r="NBU135" s="150"/>
      <c r="NBV135" s="150"/>
      <c r="NBW135" s="150"/>
      <c r="NBX135" s="150"/>
      <c r="NBY135" s="150"/>
      <c r="NBZ135" s="150"/>
      <c r="NCA135" s="150"/>
      <c r="NCB135" s="150"/>
      <c r="NCC135" s="150"/>
      <c r="NCD135" s="150"/>
      <c r="NCE135" s="150"/>
      <c r="NCF135" s="150"/>
      <c r="NCG135" s="150"/>
      <c r="NCH135" s="150"/>
      <c r="NCI135" s="150"/>
      <c r="NCJ135" s="150"/>
      <c r="NCK135" s="150"/>
      <c r="NCL135" s="150"/>
      <c r="NCM135" s="150"/>
      <c r="NCN135" s="150"/>
      <c r="NCO135" s="150"/>
      <c r="NCP135" s="150"/>
      <c r="NCQ135" s="150"/>
      <c r="NCR135" s="150"/>
      <c r="NCS135" s="150"/>
      <c r="NCT135" s="150"/>
      <c r="NCU135" s="150"/>
      <c r="NCV135" s="150"/>
      <c r="NCW135" s="150"/>
      <c r="NCX135" s="150"/>
      <c r="NCY135" s="150"/>
      <c r="NCZ135" s="150"/>
      <c r="NDA135" s="150"/>
      <c r="NDB135" s="150"/>
      <c r="NDC135" s="150"/>
      <c r="NDD135" s="150"/>
      <c r="NDE135" s="150"/>
      <c r="NDF135" s="150"/>
      <c r="NDG135" s="150"/>
      <c r="NDH135" s="150"/>
      <c r="NDI135" s="150"/>
      <c r="NDJ135" s="150"/>
      <c r="NDK135" s="150"/>
      <c r="NDL135" s="150"/>
      <c r="NDM135" s="150"/>
      <c r="NDN135" s="150"/>
      <c r="NDO135" s="150"/>
      <c r="NDP135" s="150"/>
      <c r="NDQ135" s="150"/>
      <c r="NDR135" s="150"/>
      <c r="NDS135" s="150"/>
      <c r="NDT135" s="150"/>
      <c r="NDU135" s="150"/>
      <c r="NDV135" s="150"/>
      <c r="NDW135" s="150"/>
      <c r="NDX135" s="150"/>
      <c r="NDY135" s="150"/>
      <c r="NDZ135" s="150"/>
      <c r="NEA135" s="150"/>
      <c r="NEB135" s="150"/>
      <c r="NEC135" s="150"/>
      <c r="NED135" s="150"/>
      <c r="NEE135" s="150"/>
      <c r="NEF135" s="150"/>
      <c r="NEG135" s="150"/>
      <c r="NEH135" s="150"/>
      <c r="NEI135" s="150"/>
      <c r="NEJ135" s="150"/>
      <c r="NEK135" s="150"/>
      <c r="NEL135" s="150"/>
      <c r="NEM135" s="150"/>
      <c r="NEN135" s="150"/>
      <c r="NEO135" s="150"/>
      <c r="NEP135" s="150"/>
      <c r="NEQ135" s="150"/>
      <c r="NER135" s="150"/>
      <c r="NES135" s="150"/>
      <c r="NET135" s="150"/>
      <c r="NEU135" s="150"/>
      <c r="NEV135" s="150"/>
      <c r="NEW135" s="150"/>
      <c r="NEX135" s="150"/>
      <c r="NEY135" s="150"/>
      <c r="NEZ135" s="150"/>
      <c r="NFA135" s="150"/>
      <c r="NFB135" s="150"/>
      <c r="NFC135" s="150"/>
      <c r="NFD135" s="150"/>
      <c r="NFE135" s="150"/>
      <c r="NFF135" s="150"/>
      <c r="NFG135" s="150"/>
      <c r="NFH135" s="150"/>
      <c r="NFI135" s="150"/>
      <c r="NFJ135" s="150"/>
      <c r="NFK135" s="150"/>
      <c r="NFL135" s="150"/>
      <c r="NFM135" s="150"/>
      <c r="NFN135" s="150"/>
      <c r="NFO135" s="150"/>
      <c r="NFP135" s="150"/>
      <c r="NFQ135" s="150"/>
      <c r="NFR135" s="150"/>
      <c r="NFS135" s="150"/>
      <c r="NFT135" s="150"/>
      <c r="NFU135" s="150"/>
      <c r="NFV135" s="150"/>
      <c r="NFW135" s="150"/>
      <c r="NFX135" s="150"/>
      <c r="NFY135" s="150"/>
      <c r="NFZ135" s="150"/>
      <c r="NGA135" s="150"/>
      <c r="NGB135" s="150"/>
      <c r="NGC135" s="150"/>
      <c r="NGD135" s="150"/>
      <c r="NGE135" s="150"/>
      <c r="NGF135" s="150"/>
      <c r="NGG135" s="150"/>
      <c r="NGH135" s="150"/>
      <c r="NGI135" s="150"/>
      <c r="NGJ135" s="150"/>
      <c r="NGK135" s="150"/>
      <c r="NGL135" s="150"/>
      <c r="NGM135" s="150"/>
      <c r="NGN135" s="150"/>
      <c r="NGO135" s="150"/>
      <c r="NGP135" s="150"/>
      <c r="NGQ135" s="150"/>
      <c r="NGR135" s="150"/>
      <c r="NGS135" s="150"/>
      <c r="NGT135" s="150"/>
      <c r="NGU135" s="150"/>
      <c r="NGV135" s="150"/>
      <c r="NGW135" s="150"/>
      <c r="NGX135" s="150"/>
      <c r="NGY135" s="150"/>
      <c r="NGZ135" s="150"/>
      <c r="NHA135" s="150"/>
      <c r="NHB135" s="150"/>
      <c r="NHC135" s="150"/>
      <c r="NHD135" s="150"/>
      <c r="NHE135" s="150"/>
      <c r="NHF135" s="150"/>
      <c r="NHG135" s="150"/>
      <c r="NHH135" s="150"/>
      <c r="NHI135" s="150"/>
      <c r="NHJ135" s="150"/>
      <c r="NHK135" s="150"/>
      <c r="NHL135" s="150"/>
      <c r="NHM135" s="150"/>
      <c r="NHN135" s="150"/>
      <c r="NHO135" s="150"/>
      <c r="NHP135" s="150"/>
      <c r="NHQ135" s="150"/>
      <c r="NHR135" s="150"/>
      <c r="NHS135" s="150"/>
      <c r="NHT135" s="150"/>
      <c r="NHU135" s="150"/>
      <c r="NHV135" s="150"/>
      <c r="NHW135" s="150"/>
      <c r="NHX135" s="150"/>
      <c r="NHY135" s="150"/>
      <c r="NHZ135" s="150"/>
      <c r="NIA135" s="150"/>
      <c r="NIB135" s="150"/>
      <c r="NIC135" s="150"/>
      <c r="NID135" s="150"/>
      <c r="NIE135" s="150"/>
      <c r="NIF135" s="150"/>
      <c r="NIG135" s="150"/>
      <c r="NIH135" s="150"/>
      <c r="NII135" s="150"/>
      <c r="NIJ135" s="150"/>
      <c r="NIK135" s="150"/>
      <c r="NIL135" s="150"/>
      <c r="NIM135" s="150"/>
      <c r="NIN135" s="150"/>
      <c r="NIO135" s="150"/>
      <c r="NIP135" s="150"/>
      <c r="NIQ135" s="150"/>
      <c r="NIR135" s="150"/>
      <c r="NIS135" s="150"/>
      <c r="NIT135" s="150"/>
      <c r="NIU135" s="150"/>
      <c r="NIV135" s="150"/>
      <c r="NIW135" s="150"/>
      <c r="NIX135" s="150"/>
      <c r="NIY135" s="150"/>
      <c r="NIZ135" s="150"/>
      <c r="NJA135" s="150"/>
      <c r="NJB135" s="150"/>
      <c r="NJC135" s="150"/>
      <c r="NJD135" s="150"/>
      <c r="NJE135" s="150"/>
      <c r="NJF135" s="150"/>
      <c r="NJG135" s="150"/>
      <c r="NJH135" s="150"/>
      <c r="NJI135" s="150"/>
      <c r="NJJ135" s="150"/>
      <c r="NJK135" s="150"/>
      <c r="NJL135" s="150"/>
      <c r="NJM135" s="150"/>
      <c r="NJN135" s="150"/>
      <c r="NJO135" s="150"/>
      <c r="NJP135" s="150"/>
      <c r="NJQ135" s="150"/>
      <c r="NJR135" s="150"/>
      <c r="NJS135" s="150"/>
      <c r="NJT135" s="150"/>
      <c r="NJU135" s="150"/>
      <c r="NJV135" s="150"/>
      <c r="NJW135" s="150"/>
      <c r="NJX135" s="150"/>
      <c r="NJY135" s="150"/>
      <c r="NJZ135" s="150"/>
      <c r="NKA135" s="150"/>
      <c r="NKB135" s="150"/>
      <c r="NKC135" s="150"/>
      <c r="NKD135" s="150"/>
      <c r="NKE135" s="150"/>
      <c r="NKF135" s="150"/>
      <c r="NKG135" s="150"/>
      <c r="NKH135" s="150"/>
      <c r="NKI135" s="150"/>
      <c r="NKJ135" s="150"/>
      <c r="NKK135" s="150"/>
      <c r="NKL135" s="150"/>
      <c r="NKM135" s="150"/>
      <c r="NKN135" s="150"/>
      <c r="NKO135" s="150"/>
      <c r="NKP135" s="150"/>
      <c r="NKQ135" s="150"/>
      <c r="NKR135" s="150"/>
      <c r="NKS135" s="150"/>
      <c r="NKT135" s="150"/>
      <c r="NKU135" s="150"/>
      <c r="NKV135" s="150"/>
      <c r="NKW135" s="150"/>
      <c r="NKX135" s="150"/>
      <c r="NKY135" s="150"/>
      <c r="NKZ135" s="150"/>
      <c r="NLA135" s="150"/>
      <c r="NLB135" s="150"/>
      <c r="NLC135" s="150"/>
      <c r="NLD135" s="150"/>
      <c r="NLE135" s="150"/>
      <c r="NLF135" s="150"/>
      <c r="NLG135" s="150"/>
      <c r="NLH135" s="150"/>
      <c r="NLI135" s="150"/>
      <c r="NLJ135" s="150"/>
      <c r="NLK135" s="150"/>
      <c r="NLL135" s="150"/>
      <c r="NLM135" s="150"/>
      <c r="NLN135" s="150"/>
      <c r="NLO135" s="150"/>
      <c r="NLP135" s="150"/>
      <c r="NLQ135" s="150"/>
      <c r="NLR135" s="150"/>
      <c r="NLS135" s="150"/>
      <c r="NLT135" s="150"/>
      <c r="NLU135" s="150"/>
      <c r="NLV135" s="150"/>
      <c r="NLW135" s="150"/>
      <c r="NLX135" s="150"/>
      <c r="NLY135" s="150"/>
      <c r="NLZ135" s="150"/>
      <c r="NMA135" s="150"/>
      <c r="NMB135" s="150"/>
      <c r="NMC135" s="150"/>
      <c r="NMD135" s="150"/>
      <c r="NME135" s="150"/>
      <c r="NMF135" s="150"/>
      <c r="NMG135" s="150"/>
      <c r="NMH135" s="150"/>
      <c r="NMI135" s="150"/>
      <c r="NMJ135" s="150"/>
      <c r="NMK135" s="150"/>
      <c r="NML135" s="150"/>
      <c r="NMM135" s="150"/>
      <c r="NMN135" s="150"/>
      <c r="NMO135" s="150"/>
      <c r="NMP135" s="150"/>
      <c r="NMQ135" s="150"/>
      <c r="NMR135" s="150"/>
      <c r="NMS135" s="150"/>
      <c r="NMT135" s="150"/>
      <c r="NMU135" s="150"/>
      <c r="NMV135" s="150"/>
      <c r="NMW135" s="150"/>
      <c r="NMX135" s="150"/>
      <c r="NMY135" s="150"/>
      <c r="NMZ135" s="150"/>
      <c r="NNA135" s="150"/>
      <c r="NNB135" s="150"/>
      <c r="NNC135" s="150"/>
      <c r="NND135" s="150"/>
      <c r="NNE135" s="150"/>
      <c r="NNF135" s="150"/>
      <c r="NNG135" s="150"/>
      <c r="NNH135" s="150"/>
      <c r="NNI135" s="150"/>
      <c r="NNJ135" s="150"/>
      <c r="NNK135" s="150"/>
      <c r="NNL135" s="150"/>
      <c r="NNM135" s="150"/>
      <c r="NNN135" s="150"/>
      <c r="NNO135" s="150"/>
      <c r="NNP135" s="150"/>
      <c r="NNQ135" s="150"/>
      <c r="NNR135" s="150"/>
      <c r="NNS135" s="150"/>
      <c r="NNT135" s="150"/>
      <c r="NNU135" s="150"/>
      <c r="NNV135" s="150"/>
      <c r="NNW135" s="150"/>
      <c r="NNX135" s="150"/>
      <c r="NNY135" s="150"/>
      <c r="NNZ135" s="150"/>
      <c r="NOA135" s="150"/>
      <c r="NOB135" s="150"/>
      <c r="NOC135" s="150"/>
      <c r="NOD135" s="150"/>
      <c r="NOE135" s="150"/>
      <c r="NOF135" s="150"/>
      <c r="NOG135" s="150"/>
      <c r="NOH135" s="150"/>
      <c r="NOI135" s="150"/>
      <c r="NOJ135" s="150"/>
      <c r="NOK135" s="150"/>
      <c r="NOL135" s="150"/>
      <c r="NOM135" s="150"/>
      <c r="NON135" s="150"/>
      <c r="NOO135" s="150"/>
      <c r="NOP135" s="150"/>
      <c r="NOQ135" s="150"/>
      <c r="NOR135" s="150"/>
      <c r="NOS135" s="150"/>
      <c r="NOT135" s="150"/>
      <c r="NOU135" s="150"/>
      <c r="NOV135" s="150"/>
      <c r="NOW135" s="150"/>
      <c r="NOX135" s="150"/>
      <c r="NOY135" s="150"/>
      <c r="NOZ135" s="150"/>
      <c r="NPA135" s="150"/>
      <c r="NPB135" s="150"/>
      <c r="NPC135" s="150"/>
      <c r="NPD135" s="150"/>
      <c r="NPE135" s="150"/>
      <c r="NPF135" s="150"/>
      <c r="NPG135" s="150"/>
      <c r="NPH135" s="150"/>
      <c r="NPI135" s="150"/>
      <c r="NPJ135" s="150"/>
      <c r="NPK135" s="150"/>
      <c r="NPL135" s="150"/>
      <c r="NPM135" s="150"/>
      <c r="NPN135" s="150"/>
      <c r="NPO135" s="150"/>
      <c r="NPP135" s="150"/>
      <c r="NPQ135" s="150"/>
      <c r="NPR135" s="150"/>
      <c r="NPS135" s="150"/>
      <c r="NPT135" s="150"/>
      <c r="NPU135" s="150"/>
      <c r="NPV135" s="150"/>
      <c r="NPW135" s="150"/>
      <c r="NPX135" s="150"/>
      <c r="NPY135" s="150"/>
      <c r="NPZ135" s="150"/>
      <c r="NQA135" s="150"/>
      <c r="NQB135" s="150"/>
      <c r="NQC135" s="150"/>
      <c r="NQD135" s="150"/>
      <c r="NQE135" s="150"/>
      <c r="NQF135" s="150"/>
      <c r="NQG135" s="150"/>
      <c r="NQH135" s="150"/>
      <c r="NQI135" s="150"/>
      <c r="NQJ135" s="150"/>
      <c r="NQK135" s="150"/>
      <c r="NQL135" s="150"/>
      <c r="NQM135" s="150"/>
      <c r="NQN135" s="150"/>
      <c r="NQO135" s="150"/>
      <c r="NQP135" s="150"/>
      <c r="NQQ135" s="150"/>
      <c r="NQR135" s="150"/>
      <c r="NQS135" s="150"/>
      <c r="NQT135" s="150"/>
      <c r="NQU135" s="150"/>
      <c r="NQV135" s="150"/>
      <c r="NQW135" s="150"/>
      <c r="NQX135" s="150"/>
      <c r="NQY135" s="150"/>
      <c r="NQZ135" s="150"/>
      <c r="NRA135" s="150"/>
      <c r="NRB135" s="150"/>
      <c r="NRC135" s="150"/>
      <c r="NRD135" s="150"/>
      <c r="NRE135" s="150"/>
      <c r="NRF135" s="150"/>
      <c r="NRG135" s="150"/>
      <c r="NRH135" s="150"/>
      <c r="NRI135" s="150"/>
      <c r="NRJ135" s="150"/>
      <c r="NRK135" s="150"/>
      <c r="NRL135" s="150"/>
      <c r="NRM135" s="150"/>
      <c r="NRN135" s="150"/>
      <c r="NRO135" s="150"/>
      <c r="NRP135" s="150"/>
      <c r="NRQ135" s="150"/>
      <c r="NRR135" s="150"/>
      <c r="NRS135" s="150"/>
      <c r="NRT135" s="150"/>
      <c r="NRU135" s="150"/>
      <c r="NRV135" s="150"/>
      <c r="NRW135" s="150"/>
      <c r="NRX135" s="150"/>
      <c r="NRY135" s="150"/>
      <c r="NRZ135" s="150"/>
      <c r="NSA135" s="150"/>
      <c r="NSB135" s="150"/>
      <c r="NSC135" s="150"/>
      <c r="NSD135" s="150"/>
      <c r="NSE135" s="150"/>
      <c r="NSF135" s="150"/>
      <c r="NSG135" s="150"/>
      <c r="NSH135" s="150"/>
      <c r="NSI135" s="150"/>
      <c r="NSJ135" s="150"/>
      <c r="NSK135" s="150"/>
      <c r="NSL135" s="150"/>
      <c r="NSM135" s="150"/>
      <c r="NSN135" s="150"/>
      <c r="NSO135" s="150"/>
      <c r="NSP135" s="150"/>
      <c r="NSQ135" s="150"/>
      <c r="NSR135" s="150"/>
      <c r="NSS135" s="150"/>
      <c r="NST135" s="150"/>
      <c r="NSU135" s="150"/>
      <c r="NSV135" s="150"/>
      <c r="NSW135" s="150"/>
      <c r="NSX135" s="150"/>
      <c r="NSY135" s="150"/>
      <c r="NSZ135" s="150"/>
      <c r="NTA135" s="150"/>
      <c r="NTB135" s="150"/>
      <c r="NTC135" s="150"/>
      <c r="NTD135" s="150"/>
      <c r="NTE135" s="150"/>
      <c r="NTF135" s="150"/>
      <c r="NTG135" s="150"/>
      <c r="NTH135" s="150"/>
      <c r="NTI135" s="150"/>
      <c r="NTJ135" s="150"/>
      <c r="NTK135" s="150"/>
      <c r="NTL135" s="150"/>
      <c r="NTM135" s="150"/>
      <c r="NTN135" s="150"/>
      <c r="NTO135" s="150"/>
      <c r="NTP135" s="150"/>
      <c r="NTQ135" s="150"/>
      <c r="NTR135" s="150"/>
      <c r="NTS135" s="150"/>
      <c r="NTT135" s="150"/>
      <c r="NTU135" s="150"/>
      <c r="NTV135" s="150"/>
      <c r="NTW135" s="150"/>
      <c r="NTX135" s="150"/>
      <c r="NTY135" s="150"/>
      <c r="NTZ135" s="150"/>
      <c r="NUA135" s="150"/>
      <c r="NUB135" s="150"/>
      <c r="NUC135" s="150"/>
      <c r="NUD135" s="150"/>
      <c r="NUE135" s="150"/>
      <c r="NUF135" s="150"/>
      <c r="NUG135" s="150"/>
      <c r="NUH135" s="150"/>
      <c r="NUI135" s="150"/>
      <c r="NUJ135" s="150"/>
      <c r="NUK135" s="150"/>
      <c r="NUL135" s="150"/>
      <c r="NUM135" s="150"/>
      <c r="NUN135" s="150"/>
      <c r="NUO135" s="150"/>
      <c r="NUP135" s="150"/>
      <c r="NUQ135" s="150"/>
      <c r="NUR135" s="150"/>
      <c r="NUS135" s="150"/>
      <c r="NUT135" s="150"/>
      <c r="NUU135" s="150"/>
      <c r="NUV135" s="150"/>
      <c r="NUW135" s="150"/>
      <c r="NUX135" s="150"/>
      <c r="NUY135" s="150"/>
      <c r="NUZ135" s="150"/>
      <c r="NVA135" s="150"/>
      <c r="NVB135" s="150"/>
      <c r="NVC135" s="150"/>
      <c r="NVD135" s="150"/>
      <c r="NVE135" s="150"/>
      <c r="NVF135" s="150"/>
      <c r="NVG135" s="150"/>
      <c r="NVH135" s="150"/>
      <c r="NVI135" s="150"/>
      <c r="NVJ135" s="150"/>
      <c r="NVK135" s="150"/>
      <c r="NVL135" s="150"/>
      <c r="NVM135" s="150"/>
      <c r="NVN135" s="150"/>
      <c r="NVO135" s="150"/>
      <c r="NVP135" s="150"/>
      <c r="NVQ135" s="150"/>
      <c r="NVR135" s="150"/>
      <c r="NVS135" s="150"/>
      <c r="NVT135" s="150"/>
      <c r="NVU135" s="150"/>
      <c r="NVV135" s="150"/>
      <c r="NVW135" s="150"/>
      <c r="NVX135" s="150"/>
      <c r="NVY135" s="150"/>
      <c r="NVZ135" s="150"/>
      <c r="NWA135" s="150"/>
      <c r="NWB135" s="150"/>
      <c r="NWC135" s="150"/>
      <c r="NWD135" s="150"/>
      <c r="NWE135" s="150"/>
      <c r="NWF135" s="150"/>
      <c r="NWG135" s="150"/>
      <c r="NWH135" s="150"/>
      <c r="NWI135" s="150"/>
      <c r="NWJ135" s="150"/>
      <c r="NWK135" s="150"/>
      <c r="NWL135" s="150"/>
      <c r="NWM135" s="150"/>
      <c r="NWN135" s="150"/>
      <c r="NWO135" s="150"/>
      <c r="NWP135" s="150"/>
      <c r="NWQ135" s="150"/>
      <c r="NWR135" s="150"/>
      <c r="NWS135" s="150"/>
      <c r="NWT135" s="150"/>
      <c r="NWU135" s="150"/>
      <c r="NWV135" s="150"/>
      <c r="NWW135" s="150"/>
      <c r="NWX135" s="150"/>
      <c r="NWY135" s="150"/>
      <c r="NWZ135" s="150"/>
      <c r="NXA135" s="150"/>
      <c r="NXB135" s="150"/>
      <c r="NXC135" s="150"/>
      <c r="NXD135" s="150"/>
      <c r="NXE135" s="150"/>
      <c r="NXF135" s="150"/>
      <c r="NXG135" s="150"/>
      <c r="NXH135" s="150"/>
      <c r="NXI135" s="150"/>
      <c r="NXJ135" s="150"/>
      <c r="NXK135" s="150"/>
      <c r="NXL135" s="150"/>
      <c r="NXM135" s="150"/>
      <c r="NXN135" s="150"/>
      <c r="NXO135" s="150"/>
      <c r="NXP135" s="150"/>
      <c r="NXQ135" s="150"/>
      <c r="NXR135" s="150"/>
      <c r="NXS135" s="150"/>
      <c r="NXT135" s="150"/>
      <c r="NXU135" s="150"/>
      <c r="NXV135" s="150"/>
      <c r="NXW135" s="150"/>
      <c r="NXX135" s="150"/>
      <c r="NXY135" s="150"/>
      <c r="NXZ135" s="150"/>
      <c r="NYA135" s="150"/>
      <c r="NYB135" s="150"/>
      <c r="NYC135" s="150"/>
      <c r="NYD135" s="150"/>
      <c r="NYE135" s="150"/>
      <c r="NYF135" s="150"/>
      <c r="NYG135" s="150"/>
      <c r="NYH135" s="150"/>
      <c r="NYI135" s="150"/>
      <c r="NYJ135" s="150"/>
      <c r="NYK135" s="150"/>
      <c r="NYL135" s="150"/>
      <c r="NYM135" s="150"/>
      <c r="NYN135" s="150"/>
      <c r="NYO135" s="150"/>
      <c r="NYP135" s="150"/>
      <c r="NYQ135" s="150"/>
      <c r="NYR135" s="150"/>
      <c r="NYS135" s="150"/>
      <c r="NYT135" s="150"/>
      <c r="NYU135" s="150"/>
      <c r="NYV135" s="150"/>
      <c r="NYW135" s="150"/>
      <c r="NYX135" s="150"/>
      <c r="NYY135" s="150"/>
      <c r="NYZ135" s="150"/>
      <c r="NZA135" s="150"/>
      <c r="NZB135" s="150"/>
      <c r="NZC135" s="150"/>
      <c r="NZD135" s="150"/>
      <c r="NZE135" s="150"/>
      <c r="NZF135" s="150"/>
      <c r="NZG135" s="150"/>
      <c r="NZH135" s="150"/>
      <c r="NZI135" s="150"/>
      <c r="NZJ135" s="150"/>
      <c r="NZK135" s="150"/>
      <c r="NZL135" s="150"/>
      <c r="NZM135" s="150"/>
      <c r="NZN135" s="150"/>
      <c r="NZO135" s="150"/>
      <c r="NZP135" s="150"/>
      <c r="NZQ135" s="150"/>
      <c r="NZR135" s="150"/>
      <c r="NZS135" s="150"/>
      <c r="NZT135" s="150"/>
      <c r="NZU135" s="150"/>
      <c r="NZV135" s="150"/>
      <c r="NZW135" s="150"/>
      <c r="NZX135" s="150"/>
      <c r="NZY135" s="150"/>
      <c r="NZZ135" s="150"/>
      <c r="OAA135" s="150"/>
      <c r="OAB135" s="150"/>
      <c r="OAC135" s="150"/>
      <c r="OAD135" s="150"/>
      <c r="OAE135" s="150"/>
      <c r="OAF135" s="150"/>
      <c r="OAG135" s="150"/>
      <c r="OAH135" s="150"/>
      <c r="OAI135" s="150"/>
      <c r="OAJ135" s="150"/>
      <c r="OAK135" s="150"/>
      <c r="OAL135" s="150"/>
      <c r="OAM135" s="150"/>
      <c r="OAN135" s="150"/>
      <c r="OAO135" s="150"/>
      <c r="OAP135" s="150"/>
      <c r="OAQ135" s="150"/>
      <c r="OAR135" s="150"/>
      <c r="OAS135" s="150"/>
      <c r="OAT135" s="150"/>
      <c r="OAU135" s="150"/>
      <c r="OAV135" s="150"/>
      <c r="OAW135" s="150"/>
      <c r="OAX135" s="150"/>
      <c r="OAY135" s="150"/>
      <c r="OAZ135" s="150"/>
      <c r="OBA135" s="150"/>
      <c r="OBB135" s="150"/>
      <c r="OBC135" s="150"/>
      <c r="OBD135" s="150"/>
      <c r="OBE135" s="150"/>
      <c r="OBF135" s="150"/>
      <c r="OBG135" s="150"/>
      <c r="OBH135" s="150"/>
      <c r="OBI135" s="150"/>
      <c r="OBJ135" s="150"/>
      <c r="OBK135" s="150"/>
      <c r="OBL135" s="150"/>
      <c r="OBM135" s="150"/>
      <c r="OBN135" s="150"/>
      <c r="OBO135" s="150"/>
      <c r="OBP135" s="150"/>
      <c r="OBQ135" s="150"/>
      <c r="OBR135" s="150"/>
      <c r="OBS135" s="150"/>
      <c r="OBT135" s="150"/>
      <c r="OBU135" s="150"/>
      <c r="OBV135" s="150"/>
      <c r="OBW135" s="150"/>
      <c r="OBX135" s="150"/>
      <c r="OBY135" s="150"/>
      <c r="OBZ135" s="150"/>
      <c r="OCA135" s="150"/>
      <c r="OCB135" s="150"/>
      <c r="OCC135" s="150"/>
      <c r="OCD135" s="150"/>
      <c r="OCE135" s="150"/>
      <c r="OCF135" s="150"/>
      <c r="OCG135" s="150"/>
      <c r="OCH135" s="150"/>
      <c r="OCI135" s="150"/>
      <c r="OCJ135" s="150"/>
      <c r="OCK135" s="150"/>
      <c r="OCL135" s="150"/>
      <c r="OCM135" s="150"/>
      <c r="OCN135" s="150"/>
      <c r="OCO135" s="150"/>
      <c r="OCP135" s="150"/>
      <c r="OCQ135" s="150"/>
      <c r="OCR135" s="150"/>
      <c r="OCS135" s="150"/>
      <c r="OCT135" s="150"/>
      <c r="OCU135" s="150"/>
      <c r="OCV135" s="150"/>
      <c r="OCW135" s="150"/>
      <c r="OCX135" s="150"/>
      <c r="OCY135" s="150"/>
      <c r="OCZ135" s="150"/>
      <c r="ODA135" s="150"/>
      <c r="ODB135" s="150"/>
      <c r="ODC135" s="150"/>
      <c r="ODD135" s="150"/>
      <c r="ODE135" s="150"/>
      <c r="ODF135" s="150"/>
      <c r="ODG135" s="150"/>
      <c r="ODH135" s="150"/>
      <c r="ODI135" s="150"/>
      <c r="ODJ135" s="150"/>
      <c r="ODK135" s="150"/>
      <c r="ODL135" s="150"/>
      <c r="ODM135" s="150"/>
      <c r="ODN135" s="150"/>
      <c r="ODO135" s="150"/>
      <c r="ODP135" s="150"/>
      <c r="ODQ135" s="150"/>
      <c r="ODR135" s="150"/>
      <c r="ODS135" s="150"/>
      <c r="ODT135" s="150"/>
      <c r="ODU135" s="150"/>
      <c r="ODV135" s="150"/>
      <c r="ODW135" s="150"/>
      <c r="ODX135" s="150"/>
      <c r="ODY135" s="150"/>
      <c r="ODZ135" s="150"/>
      <c r="OEA135" s="150"/>
      <c r="OEB135" s="150"/>
      <c r="OEC135" s="150"/>
      <c r="OED135" s="150"/>
      <c r="OEE135" s="150"/>
      <c r="OEF135" s="150"/>
      <c r="OEG135" s="150"/>
      <c r="OEH135" s="150"/>
      <c r="OEI135" s="150"/>
      <c r="OEJ135" s="150"/>
      <c r="OEK135" s="150"/>
      <c r="OEL135" s="150"/>
      <c r="OEM135" s="150"/>
      <c r="OEN135" s="150"/>
      <c r="OEO135" s="150"/>
      <c r="OEP135" s="150"/>
      <c r="OEQ135" s="150"/>
      <c r="OER135" s="150"/>
      <c r="OES135" s="150"/>
      <c r="OET135" s="150"/>
      <c r="OEU135" s="150"/>
      <c r="OEV135" s="150"/>
      <c r="OEW135" s="150"/>
      <c r="OEX135" s="150"/>
      <c r="OEY135" s="150"/>
      <c r="OEZ135" s="150"/>
      <c r="OFA135" s="150"/>
      <c r="OFB135" s="150"/>
      <c r="OFC135" s="150"/>
      <c r="OFD135" s="150"/>
      <c r="OFE135" s="150"/>
      <c r="OFF135" s="150"/>
      <c r="OFG135" s="150"/>
      <c r="OFH135" s="150"/>
      <c r="OFI135" s="150"/>
      <c r="OFJ135" s="150"/>
      <c r="OFK135" s="150"/>
      <c r="OFL135" s="150"/>
      <c r="OFM135" s="150"/>
      <c r="OFN135" s="150"/>
      <c r="OFO135" s="150"/>
      <c r="OFP135" s="150"/>
      <c r="OFQ135" s="150"/>
      <c r="OFR135" s="150"/>
      <c r="OFS135" s="150"/>
      <c r="OFT135" s="150"/>
      <c r="OFU135" s="150"/>
      <c r="OFV135" s="150"/>
      <c r="OFW135" s="150"/>
      <c r="OFX135" s="150"/>
      <c r="OFY135" s="150"/>
      <c r="OFZ135" s="150"/>
      <c r="OGA135" s="150"/>
      <c r="OGB135" s="150"/>
      <c r="OGC135" s="150"/>
      <c r="OGD135" s="150"/>
      <c r="OGE135" s="150"/>
      <c r="OGF135" s="150"/>
      <c r="OGG135" s="150"/>
      <c r="OGH135" s="150"/>
      <c r="OGI135" s="150"/>
      <c r="OGJ135" s="150"/>
      <c r="OGK135" s="150"/>
      <c r="OGL135" s="150"/>
      <c r="OGM135" s="150"/>
      <c r="OGN135" s="150"/>
      <c r="OGO135" s="150"/>
      <c r="OGP135" s="150"/>
      <c r="OGQ135" s="150"/>
      <c r="OGR135" s="150"/>
      <c r="OGS135" s="150"/>
      <c r="OGT135" s="150"/>
      <c r="OGU135" s="150"/>
      <c r="OGV135" s="150"/>
      <c r="OGW135" s="150"/>
      <c r="OGX135" s="150"/>
      <c r="OGY135" s="150"/>
      <c r="OGZ135" s="150"/>
      <c r="OHA135" s="150"/>
      <c r="OHB135" s="150"/>
      <c r="OHC135" s="150"/>
      <c r="OHD135" s="150"/>
      <c r="OHE135" s="150"/>
      <c r="OHF135" s="150"/>
      <c r="OHG135" s="150"/>
      <c r="OHH135" s="150"/>
      <c r="OHI135" s="150"/>
      <c r="OHJ135" s="150"/>
      <c r="OHK135" s="150"/>
      <c r="OHL135" s="150"/>
      <c r="OHM135" s="150"/>
      <c r="OHN135" s="150"/>
      <c r="OHO135" s="150"/>
      <c r="OHP135" s="150"/>
      <c r="OHQ135" s="150"/>
      <c r="OHR135" s="150"/>
      <c r="OHS135" s="150"/>
      <c r="OHT135" s="150"/>
      <c r="OHU135" s="150"/>
      <c r="OHV135" s="150"/>
      <c r="OHW135" s="150"/>
      <c r="OHX135" s="150"/>
      <c r="OHY135" s="150"/>
      <c r="OHZ135" s="150"/>
      <c r="OIA135" s="150"/>
      <c r="OIB135" s="150"/>
      <c r="OIC135" s="150"/>
      <c r="OID135" s="150"/>
      <c r="OIE135" s="150"/>
      <c r="OIF135" s="150"/>
      <c r="OIG135" s="150"/>
      <c r="OIH135" s="150"/>
      <c r="OII135" s="150"/>
      <c r="OIJ135" s="150"/>
      <c r="OIK135" s="150"/>
      <c r="OIL135" s="150"/>
      <c r="OIM135" s="150"/>
      <c r="OIN135" s="150"/>
      <c r="OIO135" s="150"/>
      <c r="OIP135" s="150"/>
      <c r="OIQ135" s="150"/>
      <c r="OIR135" s="150"/>
      <c r="OIS135" s="150"/>
      <c r="OIT135" s="150"/>
      <c r="OIU135" s="150"/>
      <c r="OIV135" s="150"/>
      <c r="OIW135" s="150"/>
      <c r="OIX135" s="150"/>
      <c r="OIY135" s="150"/>
      <c r="OIZ135" s="150"/>
      <c r="OJA135" s="150"/>
      <c r="OJB135" s="150"/>
      <c r="OJC135" s="150"/>
      <c r="OJD135" s="150"/>
      <c r="OJE135" s="150"/>
      <c r="OJF135" s="150"/>
      <c r="OJG135" s="150"/>
      <c r="OJH135" s="150"/>
      <c r="OJI135" s="150"/>
      <c r="OJJ135" s="150"/>
      <c r="OJK135" s="150"/>
      <c r="OJL135" s="150"/>
      <c r="OJM135" s="150"/>
      <c r="OJN135" s="150"/>
      <c r="OJO135" s="150"/>
      <c r="OJP135" s="150"/>
      <c r="OJQ135" s="150"/>
      <c r="OJR135" s="150"/>
      <c r="OJS135" s="150"/>
      <c r="OJT135" s="150"/>
      <c r="OJU135" s="150"/>
      <c r="OJV135" s="150"/>
      <c r="OJW135" s="150"/>
      <c r="OJX135" s="150"/>
      <c r="OJY135" s="150"/>
      <c r="OJZ135" s="150"/>
      <c r="OKA135" s="150"/>
      <c r="OKB135" s="150"/>
      <c r="OKC135" s="150"/>
      <c r="OKD135" s="150"/>
      <c r="OKE135" s="150"/>
      <c r="OKF135" s="150"/>
      <c r="OKG135" s="150"/>
      <c r="OKH135" s="150"/>
      <c r="OKI135" s="150"/>
      <c r="OKJ135" s="150"/>
      <c r="OKK135" s="150"/>
      <c r="OKL135" s="150"/>
      <c r="OKM135" s="150"/>
      <c r="OKN135" s="150"/>
      <c r="OKO135" s="150"/>
      <c r="OKP135" s="150"/>
      <c r="OKQ135" s="150"/>
      <c r="OKR135" s="150"/>
      <c r="OKS135" s="150"/>
      <c r="OKT135" s="150"/>
      <c r="OKU135" s="150"/>
      <c r="OKV135" s="150"/>
      <c r="OKW135" s="150"/>
      <c r="OKX135" s="150"/>
      <c r="OKY135" s="150"/>
      <c r="OKZ135" s="150"/>
      <c r="OLA135" s="150"/>
      <c r="OLB135" s="150"/>
      <c r="OLC135" s="150"/>
      <c r="OLD135" s="150"/>
      <c r="OLE135" s="150"/>
      <c r="OLF135" s="150"/>
      <c r="OLG135" s="150"/>
      <c r="OLH135" s="150"/>
      <c r="OLI135" s="150"/>
      <c r="OLJ135" s="150"/>
      <c r="OLK135" s="150"/>
      <c r="OLL135" s="150"/>
      <c r="OLM135" s="150"/>
      <c r="OLN135" s="150"/>
      <c r="OLO135" s="150"/>
      <c r="OLP135" s="150"/>
      <c r="OLQ135" s="150"/>
      <c r="OLR135" s="150"/>
      <c r="OLS135" s="150"/>
      <c r="OLT135" s="150"/>
      <c r="OLU135" s="150"/>
      <c r="OLV135" s="150"/>
      <c r="OLW135" s="150"/>
      <c r="OLX135" s="150"/>
      <c r="OLY135" s="150"/>
      <c r="OLZ135" s="150"/>
      <c r="OMA135" s="150"/>
      <c r="OMB135" s="150"/>
      <c r="OMC135" s="150"/>
      <c r="OMD135" s="150"/>
      <c r="OME135" s="150"/>
      <c r="OMF135" s="150"/>
      <c r="OMG135" s="150"/>
      <c r="OMH135" s="150"/>
      <c r="OMI135" s="150"/>
      <c r="OMJ135" s="150"/>
      <c r="OMK135" s="150"/>
      <c r="OML135" s="150"/>
      <c r="OMM135" s="150"/>
      <c r="OMN135" s="150"/>
      <c r="OMO135" s="150"/>
      <c r="OMP135" s="150"/>
      <c r="OMQ135" s="150"/>
      <c r="OMR135" s="150"/>
      <c r="OMS135" s="150"/>
      <c r="OMT135" s="150"/>
      <c r="OMU135" s="150"/>
      <c r="OMV135" s="150"/>
      <c r="OMW135" s="150"/>
      <c r="OMX135" s="150"/>
      <c r="OMY135" s="150"/>
      <c r="OMZ135" s="150"/>
      <c r="ONA135" s="150"/>
      <c r="ONB135" s="150"/>
      <c r="ONC135" s="150"/>
      <c r="OND135" s="150"/>
      <c r="ONE135" s="150"/>
      <c r="ONF135" s="150"/>
      <c r="ONG135" s="150"/>
      <c r="ONH135" s="150"/>
      <c r="ONI135" s="150"/>
      <c r="ONJ135" s="150"/>
      <c r="ONK135" s="150"/>
      <c r="ONL135" s="150"/>
      <c r="ONM135" s="150"/>
      <c r="ONN135" s="150"/>
      <c r="ONO135" s="150"/>
      <c r="ONP135" s="150"/>
      <c r="ONQ135" s="150"/>
      <c r="ONR135" s="150"/>
      <c r="ONS135" s="150"/>
      <c r="ONT135" s="150"/>
      <c r="ONU135" s="150"/>
      <c r="ONV135" s="150"/>
      <c r="ONW135" s="150"/>
      <c r="ONX135" s="150"/>
      <c r="ONY135" s="150"/>
      <c r="ONZ135" s="150"/>
      <c r="OOA135" s="150"/>
      <c r="OOB135" s="150"/>
      <c r="OOC135" s="150"/>
      <c r="OOD135" s="150"/>
      <c r="OOE135" s="150"/>
      <c r="OOF135" s="150"/>
      <c r="OOG135" s="150"/>
      <c r="OOH135" s="150"/>
      <c r="OOI135" s="150"/>
      <c r="OOJ135" s="150"/>
      <c r="OOK135" s="150"/>
      <c r="OOL135" s="150"/>
      <c r="OOM135" s="150"/>
      <c r="OON135" s="150"/>
      <c r="OOO135" s="150"/>
      <c r="OOP135" s="150"/>
      <c r="OOQ135" s="150"/>
      <c r="OOR135" s="150"/>
      <c r="OOS135" s="150"/>
      <c r="OOT135" s="150"/>
      <c r="OOU135" s="150"/>
      <c r="OOV135" s="150"/>
      <c r="OOW135" s="150"/>
      <c r="OOX135" s="150"/>
      <c r="OOY135" s="150"/>
      <c r="OOZ135" s="150"/>
      <c r="OPA135" s="150"/>
      <c r="OPB135" s="150"/>
      <c r="OPC135" s="150"/>
      <c r="OPD135" s="150"/>
      <c r="OPE135" s="150"/>
      <c r="OPF135" s="150"/>
      <c r="OPG135" s="150"/>
      <c r="OPH135" s="150"/>
      <c r="OPI135" s="150"/>
      <c r="OPJ135" s="150"/>
      <c r="OPK135" s="150"/>
      <c r="OPL135" s="150"/>
      <c r="OPM135" s="150"/>
      <c r="OPN135" s="150"/>
      <c r="OPO135" s="150"/>
      <c r="OPP135" s="150"/>
      <c r="OPQ135" s="150"/>
      <c r="OPR135" s="150"/>
      <c r="OPS135" s="150"/>
      <c r="OPT135" s="150"/>
      <c r="OPU135" s="150"/>
      <c r="OPV135" s="150"/>
      <c r="OPW135" s="150"/>
      <c r="OPX135" s="150"/>
      <c r="OPY135" s="150"/>
      <c r="OPZ135" s="150"/>
      <c r="OQA135" s="150"/>
      <c r="OQB135" s="150"/>
      <c r="OQC135" s="150"/>
      <c r="OQD135" s="150"/>
      <c r="OQE135" s="150"/>
      <c r="OQF135" s="150"/>
      <c r="OQG135" s="150"/>
      <c r="OQH135" s="150"/>
      <c r="OQI135" s="150"/>
      <c r="OQJ135" s="150"/>
      <c r="OQK135" s="150"/>
      <c r="OQL135" s="150"/>
      <c r="OQM135" s="150"/>
      <c r="OQN135" s="150"/>
      <c r="OQO135" s="150"/>
      <c r="OQP135" s="150"/>
      <c r="OQQ135" s="150"/>
      <c r="OQR135" s="150"/>
      <c r="OQS135" s="150"/>
      <c r="OQT135" s="150"/>
      <c r="OQU135" s="150"/>
      <c r="OQV135" s="150"/>
      <c r="OQW135" s="150"/>
      <c r="OQX135" s="150"/>
      <c r="OQY135" s="150"/>
      <c r="OQZ135" s="150"/>
      <c r="ORA135" s="150"/>
      <c r="ORB135" s="150"/>
      <c r="ORC135" s="150"/>
      <c r="ORD135" s="150"/>
      <c r="ORE135" s="150"/>
      <c r="ORF135" s="150"/>
      <c r="ORG135" s="150"/>
      <c r="ORH135" s="150"/>
      <c r="ORI135" s="150"/>
      <c r="ORJ135" s="150"/>
      <c r="ORK135" s="150"/>
      <c r="ORL135" s="150"/>
      <c r="ORM135" s="150"/>
      <c r="ORN135" s="150"/>
      <c r="ORO135" s="150"/>
      <c r="ORP135" s="150"/>
      <c r="ORQ135" s="150"/>
      <c r="ORR135" s="150"/>
      <c r="ORS135" s="150"/>
      <c r="ORT135" s="150"/>
      <c r="ORU135" s="150"/>
      <c r="ORV135" s="150"/>
      <c r="ORW135" s="150"/>
      <c r="ORX135" s="150"/>
      <c r="ORY135" s="150"/>
      <c r="ORZ135" s="150"/>
      <c r="OSA135" s="150"/>
      <c r="OSB135" s="150"/>
      <c r="OSC135" s="150"/>
      <c r="OSD135" s="150"/>
      <c r="OSE135" s="150"/>
      <c r="OSF135" s="150"/>
      <c r="OSG135" s="150"/>
      <c r="OSH135" s="150"/>
      <c r="OSI135" s="150"/>
      <c r="OSJ135" s="150"/>
      <c r="OSK135" s="150"/>
      <c r="OSL135" s="150"/>
      <c r="OSM135" s="150"/>
      <c r="OSN135" s="150"/>
      <c r="OSO135" s="150"/>
      <c r="OSP135" s="150"/>
      <c r="OSQ135" s="150"/>
      <c r="OSR135" s="150"/>
      <c r="OSS135" s="150"/>
      <c r="OST135" s="150"/>
      <c r="OSU135" s="150"/>
      <c r="OSV135" s="150"/>
      <c r="OSW135" s="150"/>
      <c r="OSX135" s="150"/>
      <c r="OSY135" s="150"/>
      <c r="OSZ135" s="150"/>
      <c r="OTA135" s="150"/>
      <c r="OTB135" s="150"/>
      <c r="OTC135" s="150"/>
      <c r="OTD135" s="150"/>
      <c r="OTE135" s="150"/>
      <c r="OTF135" s="150"/>
      <c r="OTG135" s="150"/>
      <c r="OTH135" s="150"/>
      <c r="OTI135" s="150"/>
      <c r="OTJ135" s="150"/>
      <c r="OTK135" s="150"/>
      <c r="OTL135" s="150"/>
      <c r="OTM135" s="150"/>
      <c r="OTN135" s="150"/>
      <c r="OTO135" s="150"/>
      <c r="OTP135" s="150"/>
      <c r="OTQ135" s="150"/>
      <c r="OTR135" s="150"/>
      <c r="OTS135" s="150"/>
      <c r="OTT135" s="150"/>
      <c r="OTU135" s="150"/>
      <c r="OTV135" s="150"/>
      <c r="OTW135" s="150"/>
      <c r="OTX135" s="150"/>
      <c r="OTY135" s="150"/>
      <c r="OTZ135" s="150"/>
      <c r="OUA135" s="150"/>
      <c r="OUB135" s="150"/>
      <c r="OUC135" s="150"/>
      <c r="OUD135" s="150"/>
      <c r="OUE135" s="150"/>
      <c r="OUF135" s="150"/>
      <c r="OUG135" s="150"/>
      <c r="OUH135" s="150"/>
      <c r="OUI135" s="150"/>
      <c r="OUJ135" s="150"/>
      <c r="OUK135" s="150"/>
      <c r="OUL135" s="150"/>
      <c r="OUM135" s="150"/>
      <c r="OUN135" s="150"/>
      <c r="OUO135" s="150"/>
      <c r="OUP135" s="150"/>
      <c r="OUQ135" s="150"/>
      <c r="OUR135" s="150"/>
      <c r="OUS135" s="150"/>
      <c r="OUT135" s="150"/>
      <c r="OUU135" s="150"/>
      <c r="OUV135" s="150"/>
      <c r="OUW135" s="150"/>
      <c r="OUX135" s="150"/>
      <c r="OUY135" s="150"/>
      <c r="OUZ135" s="150"/>
      <c r="OVA135" s="150"/>
      <c r="OVB135" s="150"/>
      <c r="OVC135" s="150"/>
      <c r="OVD135" s="150"/>
      <c r="OVE135" s="150"/>
      <c r="OVF135" s="150"/>
      <c r="OVG135" s="150"/>
      <c r="OVH135" s="150"/>
      <c r="OVI135" s="150"/>
      <c r="OVJ135" s="150"/>
      <c r="OVK135" s="150"/>
      <c r="OVL135" s="150"/>
      <c r="OVM135" s="150"/>
      <c r="OVN135" s="150"/>
      <c r="OVO135" s="150"/>
      <c r="OVP135" s="150"/>
      <c r="OVQ135" s="150"/>
      <c r="OVR135" s="150"/>
      <c r="OVS135" s="150"/>
      <c r="OVT135" s="150"/>
      <c r="OVU135" s="150"/>
      <c r="OVV135" s="150"/>
      <c r="OVW135" s="150"/>
      <c r="OVX135" s="150"/>
      <c r="OVY135" s="150"/>
      <c r="OVZ135" s="150"/>
      <c r="OWA135" s="150"/>
      <c r="OWB135" s="150"/>
      <c r="OWC135" s="150"/>
      <c r="OWD135" s="150"/>
      <c r="OWE135" s="150"/>
      <c r="OWF135" s="150"/>
      <c r="OWG135" s="150"/>
      <c r="OWH135" s="150"/>
      <c r="OWI135" s="150"/>
      <c r="OWJ135" s="150"/>
      <c r="OWK135" s="150"/>
      <c r="OWL135" s="150"/>
      <c r="OWM135" s="150"/>
      <c r="OWN135" s="150"/>
      <c r="OWO135" s="150"/>
      <c r="OWP135" s="150"/>
      <c r="OWQ135" s="150"/>
      <c r="OWR135" s="150"/>
      <c r="OWS135" s="150"/>
      <c r="OWT135" s="150"/>
      <c r="OWU135" s="150"/>
      <c r="OWV135" s="150"/>
      <c r="OWW135" s="150"/>
      <c r="OWX135" s="150"/>
      <c r="OWY135" s="150"/>
      <c r="OWZ135" s="150"/>
      <c r="OXA135" s="150"/>
      <c r="OXB135" s="150"/>
      <c r="OXC135" s="150"/>
      <c r="OXD135" s="150"/>
      <c r="OXE135" s="150"/>
      <c r="OXF135" s="150"/>
      <c r="OXG135" s="150"/>
      <c r="OXH135" s="150"/>
      <c r="OXI135" s="150"/>
      <c r="OXJ135" s="150"/>
      <c r="OXK135" s="150"/>
      <c r="OXL135" s="150"/>
      <c r="OXM135" s="150"/>
      <c r="OXN135" s="150"/>
      <c r="OXO135" s="150"/>
      <c r="OXP135" s="150"/>
      <c r="OXQ135" s="150"/>
      <c r="OXR135" s="150"/>
      <c r="OXS135" s="150"/>
      <c r="OXT135" s="150"/>
      <c r="OXU135" s="150"/>
      <c r="OXV135" s="150"/>
      <c r="OXW135" s="150"/>
      <c r="OXX135" s="150"/>
      <c r="OXY135" s="150"/>
      <c r="OXZ135" s="150"/>
      <c r="OYA135" s="150"/>
      <c r="OYB135" s="150"/>
      <c r="OYC135" s="150"/>
      <c r="OYD135" s="150"/>
      <c r="OYE135" s="150"/>
      <c r="OYF135" s="150"/>
      <c r="OYG135" s="150"/>
      <c r="OYH135" s="150"/>
      <c r="OYI135" s="150"/>
      <c r="OYJ135" s="150"/>
      <c r="OYK135" s="150"/>
      <c r="OYL135" s="150"/>
      <c r="OYM135" s="150"/>
      <c r="OYN135" s="150"/>
      <c r="OYO135" s="150"/>
      <c r="OYP135" s="150"/>
      <c r="OYQ135" s="150"/>
      <c r="OYR135" s="150"/>
      <c r="OYS135" s="150"/>
      <c r="OYT135" s="150"/>
      <c r="OYU135" s="150"/>
      <c r="OYV135" s="150"/>
      <c r="OYW135" s="150"/>
      <c r="OYX135" s="150"/>
      <c r="OYY135" s="150"/>
      <c r="OYZ135" s="150"/>
      <c r="OZA135" s="150"/>
      <c r="OZB135" s="150"/>
      <c r="OZC135" s="150"/>
      <c r="OZD135" s="150"/>
      <c r="OZE135" s="150"/>
      <c r="OZF135" s="150"/>
      <c r="OZG135" s="150"/>
      <c r="OZH135" s="150"/>
      <c r="OZI135" s="150"/>
      <c r="OZJ135" s="150"/>
      <c r="OZK135" s="150"/>
      <c r="OZL135" s="150"/>
      <c r="OZM135" s="150"/>
      <c r="OZN135" s="150"/>
      <c r="OZO135" s="150"/>
      <c r="OZP135" s="150"/>
      <c r="OZQ135" s="150"/>
      <c r="OZR135" s="150"/>
      <c r="OZS135" s="150"/>
      <c r="OZT135" s="150"/>
      <c r="OZU135" s="150"/>
      <c r="OZV135" s="150"/>
      <c r="OZW135" s="150"/>
      <c r="OZX135" s="150"/>
      <c r="OZY135" s="150"/>
      <c r="OZZ135" s="150"/>
      <c r="PAA135" s="150"/>
      <c r="PAB135" s="150"/>
      <c r="PAC135" s="150"/>
      <c r="PAD135" s="150"/>
      <c r="PAE135" s="150"/>
      <c r="PAF135" s="150"/>
      <c r="PAG135" s="150"/>
      <c r="PAH135" s="150"/>
      <c r="PAI135" s="150"/>
      <c r="PAJ135" s="150"/>
      <c r="PAK135" s="150"/>
      <c r="PAL135" s="150"/>
      <c r="PAM135" s="150"/>
      <c r="PAN135" s="150"/>
      <c r="PAO135" s="150"/>
      <c r="PAP135" s="150"/>
      <c r="PAQ135" s="150"/>
      <c r="PAR135" s="150"/>
      <c r="PAS135" s="150"/>
      <c r="PAT135" s="150"/>
      <c r="PAU135" s="150"/>
      <c r="PAV135" s="150"/>
      <c r="PAW135" s="150"/>
      <c r="PAX135" s="150"/>
      <c r="PAY135" s="150"/>
      <c r="PAZ135" s="150"/>
      <c r="PBA135" s="150"/>
      <c r="PBB135" s="150"/>
      <c r="PBC135" s="150"/>
      <c r="PBD135" s="150"/>
      <c r="PBE135" s="150"/>
      <c r="PBF135" s="150"/>
      <c r="PBG135" s="150"/>
      <c r="PBH135" s="150"/>
      <c r="PBI135" s="150"/>
      <c r="PBJ135" s="150"/>
      <c r="PBK135" s="150"/>
      <c r="PBL135" s="150"/>
      <c r="PBM135" s="150"/>
      <c r="PBN135" s="150"/>
      <c r="PBO135" s="150"/>
      <c r="PBP135" s="150"/>
      <c r="PBQ135" s="150"/>
      <c r="PBR135" s="150"/>
      <c r="PBS135" s="150"/>
      <c r="PBT135" s="150"/>
      <c r="PBU135" s="150"/>
      <c r="PBV135" s="150"/>
      <c r="PBW135" s="150"/>
      <c r="PBX135" s="150"/>
      <c r="PBY135" s="150"/>
      <c r="PBZ135" s="150"/>
      <c r="PCA135" s="150"/>
      <c r="PCB135" s="150"/>
      <c r="PCC135" s="150"/>
      <c r="PCD135" s="150"/>
      <c r="PCE135" s="150"/>
      <c r="PCF135" s="150"/>
      <c r="PCG135" s="150"/>
      <c r="PCH135" s="150"/>
      <c r="PCI135" s="150"/>
      <c r="PCJ135" s="150"/>
      <c r="PCK135" s="150"/>
      <c r="PCL135" s="150"/>
      <c r="PCM135" s="150"/>
      <c r="PCN135" s="150"/>
      <c r="PCO135" s="150"/>
      <c r="PCP135" s="150"/>
      <c r="PCQ135" s="150"/>
      <c r="PCR135" s="150"/>
      <c r="PCS135" s="150"/>
      <c r="PCT135" s="150"/>
      <c r="PCU135" s="150"/>
      <c r="PCV135" s="150"/>
      <c r="PCW135" s="150"/>
      <c r="PCX135" s="150"/>
      <c r="PCY135" s="150"/>
      <c r="PCZ135" s="150"/>
      <c r="PDA135" s="150"/>
      <c r="PDB135" s="150"/>
      <c r="PDC135" s="150"/>
      <c r="PDD135" s="150"/>
      <c r="PDE135" s="150"/>
      <c r="PDF135" s="150"/>
      <c r="PDG135" s="150"/>
      <c r="PDH135" s="150"/>
      <c r="PDI135" s="150"/>
      <c r="PDJ135" s="150"/>
      <c r="PDK135" s="150"/>
      <c r="PDL135" s="150"/>
      <c r="PDM135" s="150"/>
      <c r="PDN135" s="150"/>
      <c r="PDO135" s="150"/>
      <c r="PDP135" s="150"/>
      <c r="PDQ135" s="150"/>
      <c r="PDR135" s="150"/>
      <c r="PDS135" s="150"/>
      <c r="PDT135" s="150"/>
      <c r="PDU135" s="150"/>
      <c r="PDV135" s="150"/>
      <c r="PDW135" s="150"/>
      <c r="PDX135" s="150"/>
      <c r="PDY135" s="150"/>
      <c r="PDZ135" s="150"/>
      <c r="PEA135" s="150"/>
      <c r="PEB135" s="150"/>
      <c r="PEC135" s="150"/>
      <c r="PED135" s="150"/>
      <c r="PEE135" s="150"/>
      <c r="PEF135" s="150"/>
      <c r="PEG135" s="150"/>
      <c r="PEH135" s="150"/>
      <c r="PEI135" s="150"/>
      <c r="PEJ135" s="150"/>
      <c r="PEK135" s="150"/>
      <c r="PEL135" s="150"/>
      <c r="PEM135" s="150"/>
      <c r="PEN135" s="150"/>
      <c r="PEO135" s="150"/>
      <c r="PEP135" s="150"/>
      <c r="PEQ135" s="150"/>
      <c r="PER135" s="150"/>
      <c r="PES135" s="150"/>
      <c r="PET135" s="150"/>
      <c r="PEU135" s="150"/>
      <c r="PEV135" s="150"/>
      <c r="PEW135" s="150"/>
      <c r="PEX135" s="150"/>
      <c r="PEY135" s="150"/>
      <c r="PEZ135" s="150"/>
      <c r="PFA135" s="150"/>
      <c r="PFB135" s="150"/>
      <c r="PFC135" s="150"/>
      <c r="PFD135" s="150"/>
      <c r="PFE135" s="150"/>
      <c r="PFF135" s="150"/>
      <c r="PFG135" s="150"/>
      <c r="PFH135" s="150"/>
      <c r="PFI135" s="150"/>
      <c r="PFJ135" s="150"/>
      <c r="PFK135" s="150"/>
      <c r="PFL135" s="150"/>
      <c r="PFM135" s="150"/>
      <c r="PFN135" s="150"/>
      <c r="PFO135" s="150"/>
      <c r="PFP135" s="150"/>
      <c r="PFQ135" s="150"/>
      <c r="PFR135" s="150"/>
      <c r="PFS135" s="150"/>
      <c r="PFT135" s="150"/>
      <c r="PFU135" s="150"/>
      <c r="PFV135" s="150"/>
      <c r="PFW135" s="150"/>
      <c r="PFX135" s="150"/>
      <c r="PFY135" s="150"/>
      <c r="PFZ135" s="150"/>
      <c r="PGA135" s="150"/>
      <c r="PGB135" s="150"/>
      <c r="PGC135" s="150"/>
      <c r="PGD135" s="150"/>
      <c r="PGE135" s="150"/>
      <c r="PGF135" s="150"/>
      <c r="PGG135" s="150"/>
      <c r="PGH135" s="150"/>
      <c r="PGI135" s="150"/>
      <c r="PGJ135" s="150"/>
      <c r="PGK135" s="150"/>
      <c r="PGL135" s="150"/>
      <c r="PGM135" s="150"/>
      <c r="PGN135" s="150"/>
      <c r="PGO135" s="150"/>
      <c r="PGP135" s="150"/>
      <c r="PGQ135" s="150"/>
      <c r="PGR135" s="150"/>
      <c r="PGS135" s="150"/>
      <c r="PGT135" s="150"/>
      <c r="PGU135" s="150"/>
      <c r="PGV135" s="150"/>
      <c r="PGW135" s="150"/>
      <c r="PGX135" s="150"/>
      <c r="PGY135" s="150"/>
      <c r="PGZ135" s="150"/>
      <c r="PHA135" s="150"/>
      <c r="PHB135" s="150"/>
      <c r="PHC135" s="150"/>
      <c r="PHD135" s="150"/>
      <c r="PHE135" s="150"/>
      <c r="PHF135" s="150"/>
      <c r="PHG135" s="150"/>
      <c r="PHH135" s="150"/>
      <c r="PHI135" s="150"/>
      <c r="PHJ135" s="150"/>
      <c r="PHK135" s="150"/>
      <c r="PHL135" s="150"/>
      <c r="PHM135" s="150"/>
      <c r="PHN135" s="150"/>
      <c r="PHO135" s="150"/>
      <c r="PHP135" s="150"/>
      <c r="PHQ135" s="150"/>
      <c r="PHR135" s="150"/>
      <c r="PHS135" s="150"/>
      <c r="PHT135" s="150"/>
      <c r="PHU135" s="150"/>
      <c r="PHV135" s="150"/>
      <c r="PHW135" s="150"/>
      <c r="PHX135" s="150"/>
      <c r="PHY135" s="150"/>
      <c r="PHZ135" s="150"/>
      <c r="PIA135" s="150"/>
      <c r="PIB135" s="150"/>
      <c r="PIC135" s="150"/>
      <c r="PID135" s="150"/>
      <c r="PIE135" s="150"/>
      <c r="PIF135" s="150"/>
      <c r="PIG135" s="150"/>
      <c r="PIH135" s="150"/>
      <c r="PII135" s="150"/>
      <c r="PIJ135" s="150"/>
      <c r="PIK135" s="150"/>
      <c r="PIL135" s="150"/>
      <c r="PIM135" s="150"/>
      <c r="PIN135" s="150"/>
      <c r="PIO135" s="150"/>
      <c r="PIP135" s="150"/>
      <c r="PIQ135" s="150"/>
      <c r="PIR135" s="150"/>
      <c r="PIS135" s="150"/>
      <c r="PIT135" s="150"/>
      <c r="PIU135" s="150"/>
      <c r="PIV135" s="150"/>
      <c r="PIW135" s="150"/>
      <c r="PIX135" s="150"/>
      <c r="PIY135" s="150"/>
      <c r="PIZ135" s="150"/>
      <c r="PJA135" s="150"/>
      <c r="PJB135" s="150"/>
      <c r="PJC135" s="150"/>
      <c r="PJD135" s="150"/>
      <c r="PJE135" s="150"/>
      <c r="PJF135" s="150"/>
      <c r="PJG135" s="150"/>
      <c r="PJH135" s="150"/>
      <c r="PJI135" s="150"/>
      <c r="PJJ135" s="150"/>
      <c r="PJK135" s="150"/>
      <c r="PJL135" s="150"/>
      <c r="PJM135" s="150"/>
      <c r="PJN135" s="150"/>
      <c r="PJO135" s="150"/>
      <c r="PJP135" s="150"/>
      <c r="PJQ135" s="150"/>
      <c r="PJR135" s="150"/>
      <c r="PJS135" s="150"/>
      <c r="PJT135" s="150"/>
      <c r="PJU135" s="150"/>
      <c r="PJV135" s="150"/>
      <c r="PJW135" s="150"/>
      <c r="PJX135" s="150"/>
      <c r="PJY135" s="150"/>
      <c r="PJZ135" s="150"/>
      <c r="PKA135" s="150"/>
      <c r="PKB135" s="150"/>
      <c r="PKC135" s="150"/>
      <c r="PKD135" s="150"/>
      <c r="PKE135" s="150"/>
      <c r="PKF135" s="150"/>
      <c r="PKG135" s="150"/>
      <c r="PKH135" s="150"/>
      <c r="PKI135" s="150"/>
      <c r="PKJ135" s="150"/>
      <c r="PKK135" s="150"/>
      <c r="PKL135" s="150"/>
      <c r="PKM135" s="150"/>
      <c r="PKN135" s="150"/>
      <c r="PKO135" s="150"/>
      <c r="PKP135" s="150"/>
      <c r="PKQ135" s="150"/>
      <c r="PKR135" s="150"/>
      <c r="PKS135" s="150"/>
      <c r="PKT135" s="150"/>
      <c r="PKU135" s="150"/>
      <c r="PKV135" s="150"/>
      <c r="PKW135" s="150"/>
      <c r="PKX135" s="150"/>
      <c r="PKY135" s="150"/>
      <c r="PKZ135" s="150"/>
      <c r="PLA135" s="150"/>
      <c r="PLB135" s="150"/>
      <c r="PLC135" s="150"/>
      <c r="PLD135" s="150"/>
      <c r="PLE135" s="150"/>
      <c r="PLF135" s="150"/>
      <c r="PLG135" s="150"/>
      <c r="PLH135" s="150"/>
      <c r="PLI135" s="150"/>
      <c r="PLJ135" s="150"/>
      <c r="PLK135" s="150"/>
      <c r="PLL135" s="150"/>
      <c r="PLM135" s="150"/>
      <c r="PLN135" s="150"/>
      <c r="PLO135" s="150"/>
      <c r="PLP135" s="150"/>
      <c r="PLQ135" s="150"/>
      <c r="PLR135" s="150"/>
      <c r="PLS135" s="150"/>
      <c r="PLT135" s="150"/>
      <c r="PLU135" s="150"/>
      <c r="PLV135" s="150"/>
      <c r="PLW135" s="150"/>
      <c r="PLX135" s="150"/>
      <c r="PLY135" s="150"/>
      <c r="PLZ135" s="150"/>
      <c r="PMA135" s="150"/>
      <c r="PMB135" s="150"/>
      <c r="PMC135" s="150"/>
      <c r="PMD135" s="150"/>
      <c r="PME135" s="150"/>
      <c r="PMF135" s="150"/>
      <c r="PMG135" s="150"/>
      <c r="PMH135" s="150"/>
      <c r="PMI135" s="150"/>
      <c r="PMJ135" s="150"/>
      <c r="PMK135" s="150"/>
      <c r="PML135" s="150"/>
      <c r="PMM135" s="150"/>
      <c r="PMN135" s="150"/>
      <c r="PMO135" s="150"/>
      <c r="PMP135" s="150"/>
      <c r="PMQ135" s="150"/>
      <c r="PMR135" s="150"/>
      <c r="PMS135" s="150"/>
      <c r="PMT135" s="150"/>
      <c r="PMU135" s="150"/>
      <c r="PMV135" s="150"/>
      <c r="PMW135" s="150"/>
      <c r="PMX135" s="150"/>
      <c r="PMY135" s="150"/>
      <c r="PMZ135" s="150"/>
      <c r="PNA135" s="150"/>
      <c r="PNB135" s="150"/>
      <c r="PNC135" s="150"/>
      <c r="PND135" s="150"/>
      <c r="PNE135" s="150"/>
      <c r="PNF135" s="150"/>
      <c r="PNG135" s="150"/>
      <c r="PNH135" s="150"/>
      <c r="PNI135" s="150"/>
      <c r="PNJ135" s="150"/>
      <c r="PNK135" s="150"/>
      <c r="PNL135" s="150"/>
      <c r="PNM135" s="150"/>
      <c r="PNN135" s="150"/>
      <c r="PNO135" s="150"/>
      <c r="PNP135" s="150"/>
      <c r="PNQ135" s="150"/>
      <c r="PNR135" s="150"/>
      <c r="PNS135" s="150"/>
      <c r="PNT135" s="150"/>
      <c r="PNU135" s="150"/>
      <c r="PNV135" s="150"/>
      <c r="PNW135" s="150"/>
      <c r="PNX135" s="150"/>
      <c r="PNY135" s="150"/>
      <c r="PNZ135" s="150"/>
      <c r="POA135" s="150"/>
      <c r="POB135" s="150"/>
      <c r="POC135" s="150"/>
      <c r="POD135" s="150"/>
      <c r="POE135" s="150"/>
      <c r="POF135" s="150"/>
      <c r="POG135" s="150"/>
      <c r="POH135" s="150"/>
      <c r="POI135" s="150"/>
      <c r="POJ135" s="150"/>
      <c r="POK135" s="150"/>
      <c r="POL135" s="150"/>
      <c r="POM135" s="150"/>
      <c r="PON135" s="150"/>
      <c r="POO135" s="150"/>
      <c r="POP135" s="150"/>
      <c r="POQ135" s="150"/>
      <c r="POR135" s="150"/>
      <c r="POS135" s="150"/>
      <c r="POT135" s="150"/>
      <c r="POU135" s="150"/>
      <c r="POV135" s="150"/>
      <c r="POW135" s="150"/>
      <c r="POX135" s="150"/>
      <c r="POY135" s="150"/>
      <c r="POZ135" s="150"/>
      <c r="PPA135" s="150"/>
      <c r="PPB135" s="150"/>
      <c r="PPC135" s="150"/>
      <c r="PPD135" s="150"/>
      <c r="PPE135" s="150"/>
      <c r="PPF135" s="150"/>
      <c r="PPG135" s="150"/>
      <c r="PPH135" s="150"/>
      <c r="PPI135" s="150"/>
      <c r="PPJ135" s="150"/>
      <c r="PPK135" s="150"/>
      <c r="PPL135" s="150"/>
      <c r="PPM135" s="150"/>
      <c r="PPN135" s="150"/>
      <c r="PPO135" s="150"/>
      <c r="PPP135" s="150"/>
      <c r="PPQ135" s="150"/>
      <c r="PPR135" s="150"/>
      <c r="PPS135" s="150"/>
      <c r="PPT135" s="150"/>
      <c r="PPU135" s="150"/>
      <c r="PPV135" s="150"/>
      <c r="PPW135" s="150"/>
      <c r="PPX135" s="150"/>
      <c r="PPY135" s="150"/>
      <c r="PPZ135" s="150"/>
      <c r="PQA135" s="150"/>
      <c r="PQB135" s="150"/>
      <c r="PQC135" s="150"/>
      <c r="PQD135" s="150"/>
      <c r="PQE135" s="150"/>
      <c r="PQF135" s="150"/>
      <c r="PQG135" s="150"/>
      <c r="PQH135" s="150"/>
      <c r="PQI135" s="150"/>
      <c r="PQJ135" s="150"/>
      <c r="PQK135" s="150"/>
      <c r="PQL135" s="150"/>
      <c r="PQM135" s="150"/>
      <c r="PQN135" s="150"/>
      <c r="PQO135" s="150"/>
      <c r="PQP135" s="150"/>
      <c r="PQQ135" s="150"/>
      <c r="PQR135" s="150"/>
      <c r="PQS135" s="150"/>
      <c r="PQT135" s="150"/>
      <c r="PQU135" s="150"/>
      <c r="PQV135" s="150"/>
      <c r="PQW135" s="150"/>
      <c r="PQX135" s="150"/>
      <c r="PQY135" s="150"/>
      <c r="PQZ135" s="150"/>
      <c r="PRA135" s="150"/>
      <c r="PRB135" s="150"/>
      <c r="PRC135" s="150"/>
      <c r="PRD135" s="150"/>
      <c r="PRE135" s="150"/>
      <c r="PRF135" s="150"/>
      <c r="PRG135" s="150"/>
      <c r="PRH135" s="150"/>
      <c r="PRI135" s="150"/>
      <c r="PRJ135" s="150"/>
      <c r="PRK135" s="150"/>
      <c r="PRL135" s="150"/>
      <c r="PRM135" s="150"/>
      <c r="PRN135" s="150"/>
      <c r="PRO135" s="150"/>
      <c r="PRP135" s="150"/>
      <c r="PRQ135" s="150"/>
      <c r="PRR135" s="150"/>
      <c r="PRS135" s="150"/>
      <c r="PRT135" s="150"/>
      <c r="PRU135" s="150"/>
      <c r="PRV135" s="150"/>
      <c r="PRW135" s="150"/>
      <c r="PRX135" s="150"/>
      <c r="PRY135" s="150"/>
      <c r="PRZ135" s="150"/>
      <c r="PSA135" s="150"/>
      <c r="PSB135" s="150"/>
      <c r="PSC135" s="150"/>
      <c r="PSD135" s="150"/>
      <c r="PSE135" s="150"/>
      <c r="PSF135" s="150"/>
      <c r="PSG135" s="150"/>
      <c r="PSH135" s="150"/>
      <c r="PSI135" s="150"/>
      <c r="PSJ135" s="150"/>
      <c r="PSK135" s="150"/>
      <c r="PSL135" s="150"/>
      <c r="PSM135" s="150"/>
      <c r="PSN135" s="150"/>
      <c r="PSO135" s="150"/>
      <c r="PSP135" s="150"/>
      <c r="PSQ135" s="150"/>
      <c r="PSR135" s="150"/>
      <c r="PSS135" s="150"/>
      <c r="PST135" s="150"/>
      <c r="PSU135" s="150"/>
      <c r="PSV135" s="150"/>
      <c r="PSW135" s="150"/>
      <c r="PSX135" s="150"/>
      <c r="PSY135" s="150"/>
      <c r="PSZ135" s="150"/>
      <c r="PTA135" s="150"/>
      <c r="PTB135" s="150"/>
      <c r="PTC135" s="150"/>
      <c r="PTD135" s="150"/>
      <c r="PTE135" s="150"/>
      <c r="PTF135" s="150"/>
      <c r="PTG135" s="150"/>
      <c r="PTH135" s="150"/>
      <c r="PTI135" s="150"/>
      <c r="PTJ135" s="150"/>
      <c r="PTK135" s="150"/>
      <c r="PTL135" s="150"/>
      <c r="PTM135" s="150"/>
      <c r="PTN135" s="150"/>
      <c r="PTO135" s="150"/>
      <c r="PTP135" s="150"/>
      <c r="PTQ135" s="150"/>
      <c r="PTR135" s="150"/>
      <c r="PTS135" s="150"/>
      <c r="PTT135" s="150"/>
      <c r="PTU135" s="150"/>
      <c r="PTV135" s="150"/>
      <c r="PTW135" s="150"/>
      <c r="PTX135" s="150"/>
      <c r="PTY135" s="150"/>
      <c r="PTZ135" s="150"/>
      <c r="PUA135" s="150"/>
      <c r="PUB135" s="150"/>
      <c r="PUC135" s="150"/>
      <c r="PUD135" s="150"/>
      <c r="PUE135" s="150"/>
      <c r="PUF135" s="150"/>
      <c r="PUG135" s="150"/>
      <c r="PUH135" s="150"/>
      <c r="PUI135" s="150"/>
      <c r="PUJ135" s="150"/>
      <c r="PUK135" s="150"/>
      <c r="PUL135" s="150"/>
      <c r="PUM135" s="150"/>
      <c r="PUN135" s="150"/>
      <c r="PUO135" s="150"/>
      <c r="PUP135" s="150"/>
      <c r="PUQ135" s="150"/>
      <c r="PUR135" s="150"/>
      <c r="PUS135" s="150"/>
      <c r="PUT135" s="150"/>
      <c r="PUU135" s="150"/>
      <c r="PUV135" s="150"/>
      <c r="PUW135" s="150"/>
      <c r="PUX135" s="150"/>
      <c r="PUY135" s="150"/>
      <c r="PUZ135" s="150"/>
      <c r="PVA135" s="150"/>
      <c r="PVB135" s="150"/>
      <c r="PVC135" s="150"/>
      <c r="PVD135" s="150"/>
      <c r="PVE135" s="150"/>
      <c r="PVF135" s="150"/>
      <c r="PVG135" s="150"/>
      <c r="PVH135" s="150"/>
      <c r="PVI135" s="150"/>
      <c r="PVJ135" s="150"/>
      <c r="PVK135" s="150"/>
      <c r="PVL135" s="150"/>
      <c r="PVM135" s="150"/>
      <c r="PVN135" s="150"/>
      <c r="PVO135" s="150"/>
      <c r="PVP135" s="150"/>
      <c r="PVQ135" s="150"/>
      <c r="PVR135" s="150"/>
      <c r="PVS135" s="150"/>
      <c r="PVT135" s="150"/>
      <c r="PVU135" s="150"/>
      <c r="PVV135" s="150"/>
      <c r="PVW135" s="150"/>
      <c r="PVX135" s="150"/>
      <c r="PVY135" s="150"/>
      <c r="PVZ135" s="150"/>
      <c r="PWA135" s="150"/>
      <c r="PWB135" s="150"/>
      <c r="PWC135" s="150"/>
      <c r="PWD135" s="150"/>
      <c r="PWE135" s="150"/>
      <c r="PWF135" s="150"/>
      <c r="PWG135" s="150"/>
      <c r="PWH135" s="150"/>
      <c r="PWI135" s="150"/>
      <c r="PWJ135" s="150"/>
      <c r="PWK135" s="150"/>
      <c r="PWL135" s="150"/>
      <c r="PWM135" s="150"/>
      <c r="PWN135" s="150"/>
      <c r="PWO135" s="150"/>
      <c r="PWP135" s="150"/>
      <c r="PWQ135" s="150"/>
      <c r="PWR135" s="150"/>
      <c r="PWS135" s="150"/>
      <c r="PWT135" s="150"/>
      <c r="PWU135" s="150"/>
      <c r="PWV135" s="150"/>
      <c r="PWW135" s="150"/>
      <c r="PWX135" s="150"/>
      <c r="PWY135" s="150"/>
      <c r="PWZ135" s="150"/>
      <c r="PXA135" s="150"/>
      <c r="PXB135" s="150"/>
      <c r="PXC135" s="150"/>
      <c r="PXD135" s="150"/>
      <c r="PXE135" s="150"/>
      <c r="PXF135" s="150"/>
      <c r="PXG135" s="150"/>
      <c r="PXH135" s="150"/>
      <c r="PXI135" s="150"/>
      <c r="PXJ135" s="150"/>
      <c r="PXK135" s="150"/>
      <c r="PXL135" s="150"/>
      <c r="PXM135" s="150"/>
      <c r="PXN135" s="150"/>
      <c r="PXO135" s="150"/>
      <c r="PXP135" s="150"/>
      <c r="PXQ135" s="150"/>
      <c r="PXR135" s="150"/>
      <c r="PXS135" s="150"/>
      <c r="PXT135" s="150"/>
      <c r="PXU135" s="150"/>
      <c r="PXV135" s="150"/>
      <c r="PXW135" s="150"/>
      <c r="PXX135" s="150"/>
      <c r="PXY135" s="150"/>
      <c r="PXZ135" s="150"/>
      <c r="PYA135" s="150"/>
      <c r="PYB135" s="150"/>
      <c r="PYC135" s="150"/>
      <c r="PYD135" s="150"/>
      <c r="PYE135" s="150"/>
      <c r="PYF135" s="150"/>
      <c r="PYG135" s="150"/>
      <c r="PYH135" s="150"/>
      <c r="PYI135" s="150"/>
      <c r="PYJ135" s="150"/>
      <c r="PYK135" s="150"/>
      <c r="PYL135" s="150"/>
      <c r="PYM135" s="150"/>
      <c r="PYN135" s="150"/>
      <c r="PYO135" s="150"/>
      <c r="PYP135" s="150"/>
      <c r="PYQ135" s="150"/>
      <c r="PYR135" s="150"/>
      <c r="PYS135" s="150"/>
      <c r="PYT135" s="150"/>
      <c r="PYU135" s="150"/>
      <c r="PYV135" s="150"/>
      <c r="PYW135" s="150"/>
      <c r="PYX135" s="150"/>
      <c r="PYY135" s="150"/>
      <c r="PYZ135" s="150"/>
      <c r="PZA135" s="150"/>
      <c r="PZB135" s="150"/>
      <c r="PZC135" s="150"/>
      <c r="PZD135" s="150"/>
      <c r="PZE135" s="150"/>
      <c r="PZF135" s="150"/>
      <c r="PZG135" s="150"/>
      <c r="PZH135" s="150"/>
      <c r="PZI135" s="150"/>
      <c r="PZJ135" s="150"/>
      <c r="PZK135" s="150"/>
      <c r="PZL135" s="150"/>
      <c r="PZM135" s="150"/>
      <c r="PZN135" s="150"/>
      <c r="PZO135" s="150"/>
      <c r="PZP135" s="150"/>
      <c r="PZQ135" s="150"/>
      <c r="PZR135" s="150"/>
      <c r="PZS135" s="150"/>
      <c r="PZT135" s="150"/>
      <c r="PZU135" s="150"/>
      <c r="PZV135" s="150"/>
      <c r="PZW135" s="150"/>
      <c r="PZX135" s="150"/>
      <c r="PZY135" s="150"/>
      <c r="PZZ135" s="150"/>
      <c r="QAA135" s="150"/>
      <c r="QAB135" s="150"/>
      <c r="QAC135" s="150"/>
      <c r="QAD135" s="150"/>
      <c r="QAE135" s="150"/>
      <c r="QAF135" s="150"/>
      <c r="QAG135" s="150"/>
      <c r="QAH135" s="150"/>
      <c r="QAI135" s="150"/>
      <c r="QAJ135" s="150"/>
      <c r="QAK135" s="150"/>
      <c r="QAL135" s="150"/>
      <c r="QAM135" s="150"/>
      <c r="QAN135" s="150"/>
      <c r="QAO135" s="150"/>
      <c r="QAP135" s="150"/>
      <c r="QAQ135" s="150"/>
      <c r="QAR135" s="150"/>
      <c r="QAS135" s="150"/>
      <c r="QAT135" s="150"/>
      <c r="QAU135" s="150"/>
      <c r="QAV135" s="150"/>
      <c r="QAW135" s="150"/>
      <c r="QAX135" s="150"/>
      <c r="QAY135" s="150"/>
      <c r="QAZ135" s="150"/>
      <c r="QBA135" s="150"/>
      <c r="QBB135" s="150"/>
      <c r="QBC135" s="150"/>
      <c r="QBD135" s="150"/>
      <c r="QBE135" s="150"/>
      <c r="QBF135" s="150"/>
      <c r="QBG135" s="150"/>
      <c r="QBH135" s="150"/>
      <c r="QBI135" s="150"/>
      <c r="QBJ135" s="150"/>
      <c r="QBK135" s="150"/>
      <c r="QBL135" s="150"/>
      <c r="QBM135" s="150"/>
      <c r="QBN135" s="150"/>
      <c r="QBO135" s="150"/>
      <c r="QBP135" s="150"/>
      <c r="QBQ135" s="150"/>
      <c r="QBR135" s="150"/>
      <c r="QBS135" s="150"/>
      <c r="QBT135" s="150"/>
      <c r="QBU135" s="150"/>
      <c r="QBV135" s="150"/>
      <c r="QBW135" s="150"/>
      <c r="QBX135" s="150"/>
      <c r="QBY135" s="150"/>
      <c r="QBZ135" s="150"/>
      <c r="QCA135" s="150"/>
      <c r="QCB135" s="150"/>
      <c r="QCC135" s="150"/>
      <c r="QCD135" s="150"/>
      <c r="QCE135" s="150"/>
      <c r="QCF135" s="150"/>
      <c r="QCG135" s="150"/>
      <c r="QCH135" s="150"/>
      <c r="QCI135" s="150"/>
      <c r="QCJ135" s="150"/>
      <c r="QCK135" s="150"/>
      <c r="QCL135" s="150"/>
      <c r="QCM135" s="150"/>
      <c r="QCN135" s="150"/>
      <c r="QCO135" s="150"/>
      <c r="QCP135" s="150"/>
      <c r="QCQ135" s="150"/>
      <c r="QCR135" s="150"/>
      <c r="QCS135" s="150"/>
      <c r="QCT135" s="150"/>
      <c r="QCU135" s="150"/>
      <c r="QCV135" s="150"/>
      <c r="QCW135" s="150"/>
      <c r="QCX135" s="150"/>
      <c r="QCY135" s="150"/>
      <c r="QCZ135" s="150"/>
      <c r="QDA135" s="150"/>
      <c r="QDB135" s="150"/>
      <c r="QDC135" s="150"/>
      <c r="QDD135" s="150"/>
      <c r="QDE135" s="150"/>
      <c r="QDF135" s="150"/>
      <c r="QDG135" s="150"/>
      <c r="QDH135" s="150"/>
      <c r="QDI135" s="150"/>
      <c r="QDJ135" s="150"/>
      <c r="QDK135" s="150"/>
      <c r="QDL135" s="150"/>
      <c r="QDM135" s="150"/>
      <c r="QDN135" s="150"/>
      <c r="QDO135" s="150"/>
      <c r="QDP135" s="150"/>
      <c r="QDQ135" s="150"/>
      <c r="QDR135" s="150"/>
      <c r="QDS135" s="150"/>
      <c r="QDT135" s="150"/>
      <c r="QDU135" s="150"/>
      <c r="QDV135" s="150"/>
      <c r="QDW135" s="150"/>
      <c r="QDX135" s="150"/>
      <c r="QDY135" s="150"/>
      <c r="QDZ135" s="150"/>
      <c r="QEA135" s="150"/>
      <c r="QEB135" s="150"/>
      <c r="QEC135" s="150"/>
      <c r="QED135" s="150"/>
      <c r="QEE135" s="150"/>
      <c r="QEF135" s="150"/>
      <c r="QEG135" s="150"/>
      <c r="QEH135" s="150"/>
      <c r="QEI135" s="150"/>
      <c r="QEJ135" s="150"/>
      <c r="QEK135" s="150"/>
      <c r="QEL135" s="150"/>
      <c r="QEM135" s="150"/>
      <c r="QEN135" s="150"/>
      <c r="QEO135" s="150"/>
      <c r="QEP135" s="150"/>
      <c r="QEQ135" s="150"/>
      <c r="QER135" s="150"/>
      <c r="QES135" s="150"/>
      <c r="QET135" s="150"/>
      <c r="QEU135" s="150"/>
      <c r="QEV135" s="150"/>
      <c r="QEW135" s="150"/>
      <c r="QEX135" s="150"/>
      <c r="QEY135" s="150"/>
      <c r="QEZ135" s="150"/>
      <c r="QFA135" s="150"/>
      <c r="QFB135" s="150"/>
      <c r="QFC135" s="150"/>
      <c r="QFD135" s="150"/>
      <c r="QFE135" s="150"/>
      <c r="QFF135" s="150"/>
      <c r="QFG135" s="150"/>
      <c r="QFH135" s="150"/>
      <c r="QFI135" s="150"/>
      <c r="QFJ135" s="150"/>
      <c r="QFK135" s="150"/>
      <c r="QFL135" s="150"/>
      <c r="QFM135" s="150"/>
      <c r="QFN135" s="150"/>
      <c r="QFO135" s="150"/>
      <c r="QFP135" s="150"/>
      <c r="QFQ135" s="150"/>
      <c r="QFR135" s="150"/>
      <c r="QFS135" s="150"/>
      <c r="QFT135" s="150"/>
      <c r="QFU135" s="150"/>
      <c r="QFV135" s="150"/>
      <c r="QFW135" s="150"/>
      <c r="QFX135" s="150"/>
      <c r="QFY135" s="150"/>
      <c r="QFZ135" s="150"/>
      <c r="QGA135" s="150"/>
      <c r="QGB135" s="150"/>
      <c r="QGC135" s="150"/>
      <c r="QGD135" s="150"/>
      <c r="QGE135" s="150"/>
      <c r="QGF135" s="150"/>
      <c r="QGG135" s="150"/>
      <c r="QGH135" s="150"/>
      <c r="QGI135" s="150"/>
      <c r="QGJ135" s="150"/>
      <c r="QGK135" s="150"/>
      <c r="QGL135" s="150"/>
      <c r="QGM135" s="150"/>
      <c r="QGN135" s="150"/>
      <c r="QGO135" s="150"/>
      <c r="QGP135" s="150"/>
      <c r="QGQ135" s="150"/>
      <c r="QGR135" s="150"/>
      <c r="QGS135" s="150"/>
      <c r="QGT135" s="150"/>
      <c r="QGU135" s="150"/>
      <c r="QGV135" s="150"/>
      <c r="QGW135" s="150"/>
      <c r="QGX135" s="150"/>
      <c r="QGY135" s="150"/>
      <c r="QGZ135" s="150"/>
      <c r="QHA135" s="150"/>
      <c r="QHB135" s="150"/>
      <c r="QHC135" s="150"/>
      <c r="QHD135" s="150"/>
      <c r="QHE135" s="150"/>
      <c r="QHF135" s="150"/>
      <c r="QHG135" s="150"/>
      <c r="QHH135" s="150"/>
      <c r="QHI135" s="150"/>
      <c r="QHJ135" s="150"/>
      <c r="QHK135" s="150"/>
      <c r="QHL135" s="150"/>
      <c r="QHM135" s="150"/>
      <c r="QHN135" s="150"/>
      <c r="QHO135" s="150"/>
      <c r="QHP135" s="150"/>
      <c r="QHQ135" s="150"/>
      <c r="QHR135" s="150"/>
      <c r="QHS135" s="150"/>
      <c r="QHT135" s="150"/>
      <c r="QHU135" s="150"/>
      <c r="QHV135" s="150"/>
      <c r="QHW135" s="150"/>
      <c r="QHX135" s="150"/>
      <c r="QHY135" s="150"/>
      <c r="QHZ135" s="150"/>
      <c r="QIA135" s="150"/>
      <c r="QIB135" s="150"/>
      <c r="QIC135" s="150"/>
      <c r="QID135" s="150"/>
      <c r="QIE135" s="150"/>
      <c r="QIF135" s="150"/>
      <c r="QIG135" s="150"/>
      <c r="QIH135" s="150"/>
      <c r="QII135" s="150"/>
      <c r="QIJ135" s="150"/>
      <c r="QIK135" s="150"/>
      <c r="QIL135" s="150"/>
      <c r="QIM135" s="150"/>
      <c r="QIN135" s="150"/>
      <c r="QIO135" s="150"/>
      <c r="QIP135" s="150"/>
      <c r="QIQ135" s="150"/>
      <c r="QIR135" s="150"/>
      <c r="QIS135" s="150"/>
      <c r="QIT135" s="150"/>
      <c r="QIU135" s="150"/>
      <c r="QIV135" s="150"/>
      <c r="QIW135" s="150"/>
      <c r="QIX135" s="150"/>
      <c r="QIY135" s="150"/>
      <c r="QIZ135" s="150"/>
      <c r="QJA135" s="150"/>
      <c r="QJB135" s="150"/>
      <c r="QJC135" s="150"/>
      <c r="QJD135" s="150"/>
      <c r="QJE135" s="150"/>
      <c r="QJF135" s="150"/>
      <c r="QJG135" s="150"/>
      <c r="QJH135" s="150"/>
      <c r="QJI135" s="150"/>
      <c r="QJJ135" s="150"/>
      <c r="QJK135" s="150"/>
      <c r="QJL135" s="150"/>
      <c r="QJM135" s="150"/>
      <c r="QJN135" s="150"/>
      <c r="QJO135" s="150"/>
      <c r="QJP135" s="150"/>
      <c r="QJQ135" s="150"/>
      <c r="QJR135" s="150"/>
      <c r="QJS135" s="150"/>
      <c r="QJT135" s="150"/>
      <c r="QJU135" s="150"/>
      <c r="QJV135" s="150"/>
      <c r="QJW135" s="150"/>
      <c r="QJX135" s="150"/>
      <c r="QJY135" s="150"/>
      <c r="QJZ135" s="150"/>
      <c r="QKA135" s="150"/>
      <c r="QKB135" s="150"/>
      <c r="QKC135" s="150"/>
      <c r="QKD135" s="150"/>
      <c r="QKE135" s="150"/>
      <c r="QKF135" s="150"/>
      <c r="QKG135" s="150"/>
      <c r="QKH135" s="150"/>
      <c r="QKI135" s="150"/>
      <c r="QKJ135" s="150"/>
      <c r="QKK135" s="150"/>
      <c r="QKL135" s="150"/>
      <c r="QKM135" s="150"/>
      <c r="QKN135" s="150"/>
      <c r="QKO135" s="150"/>
      <c r="QKP135" s="150"/>
      <c r="QKQ135" s="150"/>
      <c r="QKR135" s="150"/>
      <c r="QKS135" s="150"/>
      <c r="QKT135" s="150"/>
      <c r="QKU135" s="150"/>
      <c r="QKV135" s="150"/>
      <c r="QKW135" s="150"/>
      <c r="QKX135" s="150"/>
      <c r="QKY135" s="150"/>
      <c r="QKZ135" s="150"/>
      <c r="QLA135" s="150"/>
      <c r="QLB135" s="150"/>
      <c r="QLC135" s="150"/>
      <c r="QLD135" s="150"/>
      <c r="QLE135" s="150"/>
      <c r="QLF135" s="150"/>
      <c r="QLG135" s="150"/>
      <c r="QLH135" s="150"/>
      <c r="QLI135" s="150"/>
      <c r="QLJ135" s="150"/>
      <c r="QLK135" s="150"/>
      <c r="QLL135" s="150"/>
      <c r="QLM135" s="150"/>
      <c r="QLN135" s="150"/>
      <c r="QLO135" s="150"/>
      <c r="QLP135" s="150"/>
      <c r="QLQ135" s="150"/>
      <c r="QLR135" s="150"/>
      <c r="QLS135" s="150"/>
      <c r="QLT135" s="150"/>
      <c r="QLU135" s="150"/>
      <c r="QLV135" s="150"/>
      <c r="QLW135" s="150"/>
      <c r="QLX135" s="150"/>
      <c r="QLY135" s="150"/>
      <c r="QLZ135" s="150"/>
      <c r="QMA135" s="150"/>
      <c r="QMB135" s="150"/>
      <c r="QMC135" s="150"/>
      <c r="QMD135" s="150"/>
      <c r="QME135" s="150"/>
      <c r="QMF135" s="150"/>
      <c r="QMG135" s="150"/>
      <c r="QMH135" s="150"/>
      <c r="QMI135" s="150"/>
      <c r="QMJ135" s="150"/>
      <c r="QMK135" s="150"/>
      <c r="QML135" s="150"/>
      <c r="QMM135" s="150"/>
      <c r="QMN135" s="150"/>
      <c r="QMO135" s="150"/>
      <c r="QMP135" s="150"/>
      <c r="QMQ135" s="150"/>
      <c r="QMR135" s="150"/>
      <c r="QMS135" s="150"/>
      <c r="QMT135" s="150"/>
      <c r="QMU135" s="150"/>
      <c r="QMV135" s="150"/>
      <c r="QMW135" s="150"/>
      <c r="QMX135" s="150"/>
      <c r="QMY135" s="150"/>
      <c r="QMZ135" s="150"/>
      <c r="QNA135" s="150"/>
      <c r="QNB135" s="150"/>
      <c r="QNC135" s="150"/>
      <c r="QND135" s="150"/>
      <c r="QNE135" s="150"/>
      <c r="QNF135" s="150"/>
      <c r="QNG135" s="150"/>
      <c r="QNH135" s="150"/>
      <c r="QNI135" s="150"/>
      <c r="QNJ135" s="150"/>
      <c r="QNK135" s="150"/>
      <c r="QNL135" s="150"/>
      <c r="QNM135" s="150"/>
      <c r="QNN135" s="150"/>
      <c r="QNO135" s="150"/>
      <c r="QNP135" s="150"/>
      <c r="QNQ135" s="150"/>
      <c r="QNR135" s="150"/>
      <c r="QNS135" s="150"/>
      <c r="QNT135" s="150"/>
      <c r="QNU135" s="150"/>
      <c r="QNV135" s="150"/>
      <c r="QNW135" s="150"/>
      <c r="QNX135" s="150"/>
      <c r="QNY135" s="150"/>
      <c r="QNZ135" s="150"/>
      <c r="QOA135" s="150"/>
      <c r="QOB135" s="150"/>
      <c r="QOC135" s="150"/>
      <c r="QOD135" s="150"/>
      <c r="QOE135" s="150"/>
      <c r="QOF135" s="150"/>
      <c r="QOG135" s="150"/>
      <c r="QOH135" s="150"/>
      <c r="QOI135" s="150"/>
      <c r="QOJ135" s="150"/>
      <c r="QOK135" s="150"/>
      <c r="QOL135" s="150"/>
      <c r="QOM135" s="150"/>
      <c r="QON135" s="150"/>
      <c r="QOO135" s="150"/>
      <c r="QOP135" s="150"/>
      <c r="QOQ135" s="150"/>
      <c r="QOR135" s="150"/>
      <c r="QOS135" s="150"/>
      <c r="QOT135" s="150"/>
      <c r="QOU135" s="150"/>
      <c r="QOV135" s="150"/>
      <c r="QOW135" s="150"/>
      <c r="QOX135" s="150"/>
      <c r="QOY135" s="150"/>
      <c r="QOZ135" s="150"/>
      <c r="QPA135" s="150"/>
      <c r="QPB135" s="150"/>
      <c r="QPC135" s="150"/>
      <c r="QPD135" s="150"/>
      <c r="QPE135" s="150"/>
      <c r="QPF135" s="150"/>
      <c r="QPG135" s="150"/>
      <c r="QPH135" s="150"/>
      <c r="QPI135" s="150"/>
      <c r="QPJ135" s="150"/>
      <c r="QPK135" s="150"/>
      <c r="QPL135" s="150"/>
      <c r="QPM135" s="150"/>
      <c r="QPN135" s="150"/>
      <c r="QPO135" s="150"/>
      <c r="QPP135" s="150"/>
      <c r="QPQ135" s="150"/>
      <c r="QPR135" s="150"/>
      <c r="QPS135" s="150"/>
      <c r="QPT135" s="150"/>
      <c r="QPU135" s="150"/>
      <c r="QPV135" s="150"/>
      <c r="QPW135" s="150"/>
      <c r="QPX135" s="150"/>
      <c r="QPY135" s="150"/>
      <c r="QPZ135" s="150"/>
      <c r="QQA135" s="150"/>
      <c r="QQB135" s="150"/>
      <c r="QQC135" s="150"/>
      <c r="QQD135" s="150"/>
      <c r="QQE135" s="150"/>
      <c r="QQF135" s="150"/>
      <c r="QQG135" s="150"/>
      <c r="QQH135" s="150"/>
      <c r="QQI135" s="150"/>
      <c r="QQJ135" s="150"/>
      <c r="QQK135" s="150"/>
      <c r="QQL135" s="150"/>
      <c r="QQM135" s="150"/>
      <c r="QQN135" s="150"/>
      <c r="QQO135" s="150"/>
      <c r="QQP135" s="150"/>
      <c r="QQQ135" s="150"/>
      <c r="QQR135" s="150"/>
      <c r="QQS135" s="150"/>
      <c r="QQT135" s="150"/>
      <c r="QQU135" s="150"/>
      <c r="QQV135" s="150"/>
      <c r="QQW135" s="150"/>
      <c r="QQX135" s="150"/>
      <c r="QQY135" s="150"/>
      <c r="QQZ135" s="150"/>
      <c r="QRA135" s="150"/>
      <c r="QRB135" s="150"/>
      <c r="QRC135" s="150"/>
      <c r="QRD135" s="150"/>
      <c r="QRE135" s="150"/>
      <c r="QRF135" s="150"/>
      <c r="QRG135" s="150"/>
      <c r="QRH135" s="150"/>
      <c r="QRI135" s="150"/>
      <c r="QRJ135" s="150"/>
      <c r="QRK135" s="150"/>
      <c r="QRL135" s="150"/>
      <c r="QRM135" s="150"/>
      <c r="QRN135" s="150"/>
      <c r="QRO135" s="150"/>
      <c r="QRP135" s="150"/>
      <c r="QRQ135" s="150"/>
      <c r="QRR135" s="150"/>
      <c r="QRS135" s="150"/>
      <c r="QRT135" s="150"/>
      <c r="QRU135" s="150"/>
      <c r="QRV135" s="150"/>
      <c r="QRW135" s="150"/>
      <c r="QRX135" s="150"/>
      <c r="QRY135" s="150"/>
      <c r="QRZ135" s="150"/>
      <c r="QSA135" s="150"/>
      <c r="QSB135" s="150"/>
      <c r="QSC135" s="150"/>
      <c r="QSD135" s="150"/>
      <c r="QSE135" s="150"/>
      <c r="QSF135" s="150"/>
      <c r="QSG135" s="150"/>
      <c r="QSH135" s="150"/>
      <c r="QSI135" s="150"/>
      <c r="QSJ135" s="150"/>
      <c r="QSK135" s="150"/>
      <c r="QSL135" s="150"/>
      <c r="QSM135" s="150"/>
      <c r="QSN135" s="150"/>
      <c r="QSO135" s="150"/>
      <c r="QSP135" s="150"/>
      <c r="QSQ135" s="150"/>
      <c r="QSR135" s="150"/>
      <c r="QSS135" s="150"/>
      <c r="QST135" s="150"/>
      <c r="QSU135" s="150"/>
      <c r="QSV135" s="150"/>
      <c r="QSW135" s="150"/>
      <c r="QSX135" s="150"/>
      <c r="QSY135" s="150"/>
      <c r="QSZ135" s="150"/>
      <c r="QTA135" s="150"/>
      <c r="QTB135" s="150"/>
      <c r="QTC135" s="150"/>
      <c r="QTD135" s="150"/>
      <c r="QTE135" s="150"/>
      <c r="QTF135" s="150"/>
      <c r="QTG135" s="150"/>
      <c r="QTH135" s="150"/>
      <c r="QTI135" s="150"/>
      <c r="QTJ135" s="150"/>
      <c r="QTK135" s="150"/>
      <c r="QTL135" s="150"/>
      <c r="QTM135" s="150"/>
      <c r="QTN135" s="150"/>
      <c r="QTO135" s="150"/>
      <c r="QTP135" s="150"/>
      <c r="QTQ135" s="150"/>
      <c r="QTR135" s="150"/>
      <c r="QTS135" s="150"/>
      <c r="QTT135" s="150"/>
      <c r="QTU135" s="150"/>
      <c r="QTV135" s="150"/>
      <c r="QTW135" s="150"/>
      <c r="QTX135" s="150"/>
      <c r="QTY135" s="150"/>
      <c r="QTZ135" s="150"/>
      <c r="QUA135" s="150"/>
      <c r="QUB135" s="150"/>
      <c r="QUC135" s="150"/>
      <c r="QUD135" s="150"/>
      <c r="QUE135" s="150"/>
      <c r="QUF135" s="150"/>
      <c r="QUG135" s="150"/>
      <c r="QUH135" s="150"/>
      <c r="QUI135" s="150"/>
      <c r="QUJ135" s="150"/>
      <c r="QUK135" s="150"/>
      <c r="QUL135" s="150"/>
      <c r="QUM135" s="150"/>
      <c r="QUN135" s="150"/>
      <c r="QUO135" s="150"/>
      <c r="QUP135" s="150"/>
      <c r="QUQ135" s="150"/>
      <c r="QUR135" s="150"/>
      <c r="QUS135" s="150"/>
      <c r="QUT135" s="150"/>
      <c r="QUU135" s="150"/>
      <c r="QUV135" s="150"/>
      <c r="QUW135" s="150"/>
      <c r="QUX135" s="150"/>
      <c r="QUY135" s="150"/>
      <c r="QUZ135" s="150"/>
      <c r="QVA135" s="150"/>
      <c r="QVB135" s="150"/>
      <c r="QVC135" s="150"/>
      <c r="QVD135" s="150"/>
      <c r="QVE135" s="150"/>
      <c r="QVF135" s="150"/>
      <c r="QVG135" s="150"/>
      <c r="QVH135" s="150"/>
      <c r="QVI135" s="150"/>
      <c r="QVJ135" s="150"/>
      <c r="QVK135" s="150"/>
      <c r="QVL135" s="150"/>
      <c r="QVM135" s="150"/>
      <c r="QVN135" s="150"/>
      <c r="QVO135" s="150"/>
      <c r="QVP135" s="150"/>
      <c r="QVQ135" s="150"/>
      <c r="QVR135" s="150"/>
      <c r="QVS135" s="150"/>
      <c r="QVT135" s="150"/>
      <c r="QVU135" s="150"/>
      <c r="QVV135" s="150"/>
      <c r="QVW135" s="150"/>
      <c r="QVX135" s="150"/>
      <c r="QVY135" s="150"/>
      <c r="QVZ135" s="150"/>
      <c r="QWA135" s="150"/>
      <c r="QWB135" s="150"/>
      <c r="QWC135" s="150"/>
      <c r="QWD135" s="150"/>
      <c r="QWE135" s="150"/>
      <c r="QWF135" s="150"/>
      <c r="QWG135" s="150"/>
      <c r="QWH135" s="150"/>
      <c r="QWI135" s="150"/>
      <c r="QWJ135" s="150"/>
      <c r="QWK135" s="150"/>
      <c r="QWL135" s="150"/>
      <c r="QWM135" s="150"/>
      <c r="QWN135" s="150"/>
      <c r="QWO135" s="150"/>
      <c r="QWP135" s="150"/>
      <c r="QWQ135" s="150"/>
      <c r="QWR135" s="150"/>
      <c r="QWS135" s="150"/>
      <c r="QWT135" s="150"/>
      <c r="QWU135" s="150"/>
      <c r="QWV135" s="150"/>
      <c r="QWW135" s="150"/>
      <c r="QWX135" s="150"/>
      <c r="QWY135" s="150"/>
      <c r="QWZ135" s="150"/>
      <c r="QXA135" s="150"/>
      <c r="QXB135" s="150"/>
      <c r="QXC135" s="150"/>
      <c r="QXD135" s="150"/>
      <c r="QXE135" s="150"/>
      <c r="QXF135" s="150"/>
      <c r="QXG135" s="150"/>
      <c r="QXH135" s="150"/>
      <c r="QXI135" s="150"/>
      <c r="QXJ135" s="150"/>
      <c r="QXK135" s="150"/>
      <c r="QXL135" s="150"/>
      <c r="QXM135" s="150"/>
      <c r="QXN135" s="150"/>
      <c r="QXO135" s="150"/>
      <c r="QXP135" s="150"/>
      <c r="QXQ135" s="150"/>
      <c r="QXR135" s="150"/>
      <c r="QXS135" s="150"/>
      <c r="QXT135" s="150"/>
      <c r="QXU135" s="150"/>
      <c r="QXV135" s="150"/>
      <c r="QXW135" s="150"/>
      <c r="QXX135" s="150"/>
      <c r="QXY135" s="150"/>
      <c r="QXZ135" s="150"/>
      <c r="QYA135" s="150"/>
      <c r="QYB135" s="150"/>
      <c r="QYC135" s="150"/>
      <c r="QYD135" s="150"/>
      <c r="QYE135" s="150"/>
      <c r="QYF135" s="150"/>
      <c r="QYG135" s="150"/>
      <c r="QYH135" s="150"/>
      <c r="QYI135" s="150"/>
      <c r="QYJ135" s="150"/>
      <c r="QYK135" s="150"/>
      <c r="QYL135" s="150"/>
      <c r="QYM135" s="150"/>
      <c r="QYN135" s="150"/>
      <c r="QYO135" s="150"/>
      <c r="QYP135" s="150"/>
      <c r="QYQ135" s="150"/>
      <c r="QYR135" s="150"/>
      <c r="QYS135" s="150"/>
      <c r="QYT135" s="150"/>
      <c r="QYU135" s="150"/>
      <c r="QYV135" s="150"/>
      <c r="QYW135" s="150"/>
      <c r="QYX135" s="150"/>
      <c r="QYY135" s="150"/>
      <c r="QYZ135" s="150"/>
      <c r="QZA135" s="150"/>
      <c r="QZB135" s="150"/>
      <c r="QZC135" s="150"/>
      <c r="QZD135" s="150"/>
      <c r="QZE135" s="150"/>
      <c r="QZF135" s="150"/>
      <c r="QZG135" s="150"/>
      <c r="QZH135" s="150"/>
      <c r="QZI135" s="150"/>
      <c r="QZJ135" s="150"/>
      <c r="QZK135" s="150"/>
      <c r="QZL135" s="150"/>
      <c r="QZM135" s="150"/>
      <c r="QZN135" s="150"/>
      <c r="QZO135" s="150"/>
      <c r="QZP135" s="150"/>
      <c r="QZQ135" s="150"/>
      <c r="QZR135" s="150"/>
      <c r="QZS135" s="150"/>
      <c r="QZT135" s="150"/>
      <c r="QZU135" s="150"/>
      <c r="QZV135" s="150"/>
      <c r="QZW135" s="150"/>
      <c r="QZX135" s="150"/>
      <c r="QZY135" s="150"/>
      <c r="QZZ135" s="150"/>
      <c r="RAA135" s="150"/>
      <c r="RAB135" s="150"/>
      <c r="RAC135" s="150"/>
      <c r="RAD135" s="150"/>
      <c r="RAE135" s="150"/>
      <c r="RAF135" s="150"/>
      <c r="RAG135" s="150"/>
      <c r="RAH135" s="150"/>
      <c r="RAI135" s="150"/>
      <c r="RAJ135" s="150"/>
      <c r="RAK135" s="150"/>
      <c r="RAL135" s="150"/>
      <c r="RAM135" s="150"/>
      <c r="RAN135" s="150"/>
      <c r="RAO135" s="150"/>
      <c r="RAP135" s="150"/>
      <c r="RAQ135" s="150"/>
      <c r="RAR135" s="150"/>
      <c r="RAS135" s="150"/>
      <c r="RAT135" s="150"/>
      <c r="RAU135" s="150"/>
      <c r="RAV135" s="150"/>
      <c r="RAW135" s="150"/>
      <c r="RAX135" s="150"/>
      <c r="RAY135" s="150"/>
      <c r="RAZ135" s="150"/>
      <c r="RBA135" s="150"/>
      <c r="RBB135" s="150"/>
      <c r="RBC135" s="150"/>
      <c r="RBD135" s="150"/>
      <c r="RBE135" s="150"/>
      <c r="RBF135" s="150"/>
      <c r="RBG135" s="150"/>
      <c r="RBH135" s="150"/>
      <c r="RBI135" s="150"/>
      <c r="RBJ135" s="150"/>
      <c r="RBK135" s="150"/>
      <c r="RBL135" s="150"/>
      <c r="RBM135" s="150"/>
      <c r="RBN135" s="150"/>
      <c r="RBO135" s="150"/>
      <c r="RBP135" s="150"/>
      <c r="RBQ135" s="150"/>
      <c r="RBR135" s="150"/>
      <c r="RBS135" s="150"/>
      <c r="RBT135" s="150"/>
      <c r="RBU135" s="150"/>
      <c r="RBV135" s="150"/>
      <c r="RBW135" s="150"/>
      <c r="RBX135" s="150"/>
      <c r="RBY135" s="150"/>
      <c r="RBZ135" s="150"/>
      <c r="RCA135" s="150"/>
      <c r="RCB135" s="150"/>
      <c r="RCC135" s="150"/>
      <c r="RCD135" s="150"/>
      <c r="RCE135" s="150"/>
      <c r="RCF135" s="150"/>
      <c r="RCG135" s="150"/>
      <c r="RCH135" s="150"/>
      <c r="RCI135" s="150"/>
      <c r="RCJ135" s="150"/>
      <c r="RCK135" s="150"/>
      <c r="RCL135" s="150"/>
      <c r="RCM135" s="150"/>
      <c r="RCN135" s="150"/>
      <c r="RCO135" s="150"/>
      <c r="RCP135" s="150"/>
      <c r="RCQ135" s="150"/>
      <c r="RCR135" s="150"/>
      <c r="RCS135" s="150"/>
      <c r="RCT135" s="150"/>
      <c r="RCU135" s="150"/>
      <c r="RCV135" s="150"/>
      <c r="RCW135" s="150"/>
      <c r="RCX135" s="150"/>
      <c r="RCY135" s="150"/>
      <c r="RCZ135" s="150"/>
      <c r="RDA135" s="150"/>
      <c r="RDB135" s="150"/>
      <c r="RDC135" s="150"/>
      <c r="RDD135" s="150"/>
      <c r="RDE135" s="150"/>
      <c r="RDF135" s="150"/>
      <c r="RDG135" s="150"/>
      <c r="RDH135" s="150"/>
      <c r="RDI135" s="150"/>
      <c r="RDJ135" s="150"/>
      <c r="RDK135" s="150"/>
      <c r="RDL135" s="150"/>
      <c r="RDM135" s="150"/>
      <c r="RDN135" s="150"/>
      <c r="RDO135" s="150"/>
      <c r="RDP135" s="150"/>
      <c r="RDQ135" s="150"/>
      <c r="RDR135" s="150"/>
      <c r="RDS135" s="150"/>
      <c r="RDT135" s="150"/>
      <c r="RDU135" s="150"/>
      <c r="RDV135" s="150"/>
      <c r="RDW135" s="150"/>
      <c r="RDX135" s="150"/>
      <c r="RDY135" s="150"/>
      <c r="RDZ135" s="150"/>
      <c r="REA135" s="150"/>
      <c r="REB135" s="150"/>
      <c r="REC135" s="150"/>
      <c r="RED135" s="150"/>
      <c r="REE135" s="150"/>
      <c r="REF135" s="150"/>
      <c r="REG135" s="150"/>
      <c r="REH135" s="150"/>
      <c r="REI135" s="150"/>
      <c r="REJ135" s="150"/>
      <c r="REK135" s="150"/>
      <c r="REL135" s="150"/>
      <c r="REM135" s="150"/>
      <c r="REN135" s="150"/>
      <c r="REO135" s="150"/>
      <c r="REP135" s="150"/>
      <c r="REQ135" s="150"/>
      <c r="RER135" s="150"/>
      <c r="RES135" s="150"/>
      <c r="RET135" s="150"/>
      <c r="REU135" s="150"/>
      <c r="REV135" s="150"/>
      <c r="REW135" s="150"/>
      <c r="REX135" s="150"/>
      <c r="REY135" s="150"/>
      <c r="REZ135" s="150"/>
      <c r="RFA135" s="150"/>
      <c r="RFB135" s="150"/>
      <c r="RFC135" s="150"/>
      <c r="RFD135" s="150"/>
      <c r="RFE135" s="150"/>
      <c r="RFF135" s="150"/>
      <c r="RFG135" s="150"/>
      <c r="RFH135" s="150"/>
      <c r="RFI135" s="150"/>
      <c r="RFJ135" s="150"/>
      <c r="RFK135" s="150"/>
      <c r="RFL135" s="150"/>
      <c r="RFM135" s="150"/>
      <c r="RFN135" s="150"/>
      <c r="RFO135" s="150"/>
      <c r="RFP135" s="150"/>
      <c r="RFQ135" s="150"/>
      <c r="RFR135" s="150"/>
      <c r="RFS135" s="150"/>
      <c r="RFT135" s="150"/>
      <c r="RFU135" s="150"/>
      <c r="RFV135" s="150"/>
      <c r="RFW135" s="150"/>
      <c r="RFX135" s="150"/>
      <c r="RFY135" s="150"/>
      <c r="RFZ135" s="150"/>
      <c r="RGA135" s="150"/>
      <c r="RGB135" s="150"/>
      <c r="RGC135" s="150"/>
      <c r="RGD135" s="150"/>
      <c r="RGE135" s="150"/>
      <c r="RGF135" s="150"/>
      <c r="RGG135" s="150"/>
      <c r="RGH135" s="150"/>
      <c r="RGI135" s="150"/>
      <c r="RGJ135" s="150"/>
      <c r="RGK135" s="150"/>
      <c r="RGL135" s="150"/>
      <c r="RGM135" s="150"/>
      <c r="RGN135" s="150"/>
      <c r="RGO135" s="150"/>
      <c r="RGP135" s="150"/>
      <c r="RGQ135" s="150"/>
      <c r="RGR135" s="150"/>
      <c r="RGS135" s="150"/>
      <c r="RGT135" s="150"/>
      <c r="RGU135" s="150"/>
      <c r="RGV135" s="150"/>
      <c r="RGW135" s="150"/>
      <c r="RGX135" s="150"/>
      <c r="RGY135" s="150"/>
      <c r="RGZ135" s="150"/>
      <c r="RHA135" s="150"/>
      <c r="RHB135" s="150"/>
      <c r="RHC135" s="150"/>
      <c r="RHD135" s="150"/>
      <c r="RHE135" s="150"/>
      <c r="RHF135" s="150"/>
      <c r="RHG135" s="150"/>
      <c r="RHH135" s="150"/>
      <c r="RHI135" s="150"/>
      <c r="RHJ135" s="150"/>
      <c r="RHK135" s="150"/>
      <c r="RHL135" s="150"/>
      <c r="RHM135" s="150"/>
      <c r="RHN135" s="150"/>
      <c r="RHO135" s="150"/>
      <c r="RHP135" s="150"/>
      <c r="RHQ135" s="150"/>
      <c r="RHR135" s="150"/>
      <c r="RHS135" s="150"/>
      <c r="RHT135" s="150"/>
      <c r="RHU135" s="150"/>
      <c r="RHV135" s="150"/>
      <c r="RHW135" s="150"/>
      <c r="RHX135" s="150"/>
      <c r="RHY135" s="150"/>
      <c r="RHZ135" s="150"/>
      <c r="RIA135" s="150"/>
      <c r="RIB135" s="150"/>
      <c r="RIC135" s="150"/>
      <c r="RID135" s="150"/>
      <c r="RIE135" s="150"/>
      <c r="RIF135" s="150"/>
      <c r="RIG135" s="150"/>
      <c r="RIH135" s="150"/>
      <c r="RII135" s="150"/>
      <c r="RIJ135" s="150"/>
      <c r="RIK135" s="150"/>
      <c r="RIL135" s="150"/>
      <c r="RIM135" s="150"/>
      <c r="RIN135" s="150"/>
      <c r="RIO135" s="150"/>
      <c r="RIP135" s="150"/>
      <c r="RIQ135" s="150"/>
      <c r="RIR135" s="150"/>
      <c r="RIS135" s="150"/>
      <c r="RIT135" s="150"/>
      <c r="RIU135" s="150"/>
      <c r="RIV135" s="150"/>
      <c r="RIW135" s="150"/>
      <c r="RIX135" s="150"/>
      <c r="RIY135" s="150"/>
      <c r="RIZ135" s="150"/>
      <c r="RJA135" s="150"/>
      <c r="RJB135" s="150"/>
      <c r="RJC135" s="150"/>
      <c r="RJD135" s="150"/>
      <c r="RJE135" s="150"/>
      <c r="RJF135" s="150"/>
      <c r="RJG135" s="150"/>
      <c r="RJH135" s="150"/>
      <c r="RJI135" s="150"/>
      <c r="RJJ135" s="150"/>
      <c r="RJK135" s="150"/>
      <c r="RJL135" s="150"/>
      <c r="RJM135" s="150"/>
      <c r="RJN135" s="150"/>
      <c r="RJO135" s="150"/>
      <c r="RJP135" s="150"/>
      <c r="RJQ135" s="150"/>
      <c r="RJR135" s="150"/>
      <c r="RJS135" s="150"/>
      <c r="RJT135" s="150"/>
      <c r="RJU135" s="150"/>
      <c r="RJV135" s="150"/>
      <c r="RJW135" s="150"/>
      <c r="RJX135" s="150"/>
      <c r="RJY135" s="150"/>
      <c r="RJZ135" s="150"/>
      <c r="RKA135" s="150"/>
      <c r="RKB135" s="150"/>
      <c r="RKC135" s="150"/>
      <c r="RKD135" s="150"/>
      <c r="RKE135" s="150"/>
      <c r="RKF135" s="150"/>
      <c r="RKG135" s="150"/>
      <c r="RKH135" s="150"/>
      <c r="RKI135" s="150"/>
      <c r="RKJ135" s="150"/>
      <c r="RKK135" s="150"/>
      <c r="RKL135" s="150"/>
      <c r="RKM135" s="150"/>
      <c r="RKN135" s="150"/>
      <c r="RKO135" s="150"/>
      <c r="RKP135" s="150"/>
      <c r="RKQ135" s="150"/>
      <c r="RKR135" s="150"/>
      <c r="RKS135" s="150"/>
      <c r="RKT135" s="150"/>
      <c r="RKU135" s="150"/>
      <c r="RKV135" s="150"/>
      <c r="RKW135" s="150"/>
      <c r="RKX135" s="150"/>
      <c r="RKY135" s="150"/>
      <c r="RKZ135" s="150"/>
      <c r="RLA135" s="150"/>
      <c r="RLB135" s="150"/>
      <c r="RLC135" s="150"/>
      <c r="RLD135" s="150"/>
      <c r="RLE135" s="150"/>
      <c r="RLF135" s="150"/>
      <c r="RLG135" s="150"/>
      <c r="RLH135" s="150"/>
      <c r="RLI135" s="150"/>
      <c r="RLJ135" s="150"/>
      <c r="RLK135" s="150"/>
      <c r="RLL135" s="150"/>
      <c r="RLM135" s="150"/>
      <c r="RLN135" s="150"/>
      <c r="RLO135" s="150"/>
      <c r="RLP135" s="150"/>
      <c r="RLQ135" s="150"/>
      <c r="RLR135" s="150"/>
      <c r="RLS135" s="150"/>
      <c r="RLT135" s="150"/>
      <c r="RLU135" s="150"/>
      <c r="RLV135" s="150"/>
      <c r="RLW135" s="150"/>
      <c r="RLX135" s="150"/>
      <c r="RLY135" s="150"/>
      <c r="RLZ135" s="150"/>
      <c r="RMA135" s="150"/>
      <c r="RMB135" s="150"/>
      <c r="RMC135" s="150"/>
      <c r="RMD135" s="150"/>
      <c r="RME135" s="150"/>
      <c r="RMF135" s="150"/>
      <c r="RMG135" s="150"/>
      <c r="RMH135" s="150"/>
      <c r="RMI135" s="150"/>
      <c r="RMJ135" s="150"/>
      <c r="RMK135" s="150"/>
      <c r="RML135" s="150"/>
      <c r="RMM135" s="150"/>
      <c r="RMN135" s="150"/>
      <c r="RMO135" s="150"/>
      <c r="RMP135" s="150"/>
      <c r="RMQ135" s="150"/>
      <c r="RMR135" s="150"/>
      <c r="RMS135" s="150"/>
      <c r="RMT135" s="150"/>
      <c r="RMU135" s="150"/>
      <c r="RMV135" s="150"/>
      <c r="RMW135" s="150"/>
      <c r="RMX135" s="150"/>
      <c r="RMY135" s="150"/>
      <c r="RMZ135" s="150"/>
      <c r="RNA135" s="150"/>
      <c r="RNB135" s="150"/>
      <c r="RNC135" s="150"/>
      <c r="RND135" s="150"/>
      <c r="RNE135" s="150"/>
      <c r="RNF135" s="150"/>
      <c r="RNG135" s="150"/>
      <c r="RNH135" s="150"/>
      <c r="RNI135" s="150"/>
      <c r="RNJ135" s="150"/>
      <c r="RNK135" s="150"/>
      <c r="RNL135" s="150"/>
      <c r="RNM135" s="150"/>
      <c r="RNN135" s="150"/>
      <c r="RNO135" s="150"/>
      <c r="RNP135" s="150"/>
      <c r="RNQ135" s="150"/>
      <c r="RNR135" s="150"/>
      <c r="RNS135" s="150"/>
      <c r="RNT135" s="150"/>
      <c r="RNU135" s="150"/>
      <c r="RNV135" s="150"/>
      <c r="RNW135" s="150"/>
      <c r="RNX135" s="150"/>
      <c r="RNY135" s="150"/>
      <c r="RNZ135" s="150"/>
      <c r="ROA135" s="150"/>
      <c r="ROB135" s="150"/>
      <c r="ROC135" s="150"/>
      <c r="ROD135" s="150"/>
      <c r="ROE135" s="150"/>
      <c r="ROF135" s="150"/>
      <c r="ROG135" s="150"/>
      <c r="ROH135" s="150"/>
      <c r="ROI135" s="150"/>
      <c r="ROJ135" s="150"/>
      <c r="ROK135" s="150"/>
      <c r="ROL135" s="150"/>
      <c r="ROM135" s="150"/>
      <c r="RON135" s="150"/>
      <c r="ROO135" s="150"/>
      <c r="ROP135" s="150"/>
      <c r="ROQ135" s="150"/>
      <c r="ROR135" s="150"/>
      <c r="ROS135" s="150"/>
      <c r="ROT135" s="150"/>
      <c r="ROU135" s="150"/>
      <c r="ROV135" s="150"/>
      <c r="ROW135" s="150"/>
      <c r="ROX135" s="150"/>
      <c r="ROY135" s="150"/>
      <c r="ROZ135" s="150"/>
      <c r="RPA135" s="150"/>
      <c r="RPB135" s="150"/>
      <c r="RPC135" s="150"/>
      <c r="RPD135" s="150"/>
      <c r="RPE135" s="150"/>
      <c r="RPF135" s="150"/>
      <c r="RPG135" s="150"/>
      <c r="RPH135" s="150"/>
      <c r="RPI135" s="150"/>
      <c r="RPJ135" s="150"/>
      <c r="RPK135" s="150"/>
      <c r="RPL135" s="150"/>
      <c r="RPM135" s="150"/>
      <c r="RPN135" s="150"/>
      <c r="RPO135" s="150"/>
      <c r="RPP135" s="150"/>
      <c r="RPQ135" s="150"/>
      <c r="RPR135" s="150"/>
      <c r="RPS135" s="150"/>
      <c r="RPT135" s="150"/>
      <c r="RPU135" s="150"/>
      <c r="RPV135" s="150"/>
      <c r="RPW135" s="150"/>
      <c r="RPX135" s="150"/>
      <c r="RPY135" s="150"/>
      <c r="RPZ135" s="150"/>
      <c r="RQA135" s="150"/>
      <c r="RQB135" s="150"/>
      <c r="RQC135" s="150"/>
      <c r="RQD135" s="150"/>
      <c r="RQE135" s="150"/>
      <c r="RQF135" s="150"/>
      <c r="RQG135" s="150"/>
      <c r="RQH135" s="150"/>
      <c r="RQI135" s="150"/>
      <c r="RQJ135" s="150"/>
      <c r="RQK135" s="150"/>
      <c r="RQL135" s="150"/>
      <c r="RQM135" s="150"/>
      <c r="RQN135" s="150"/>
      <c r="RQO135" s="150"/>
      <c r="RQP135" s="150"/>
      <c r="RQQ135" s="150"/>
      <c r="RQR135" s="150"/>
      <c r="RQS135" s="150"/>
      <c r="RQT135" s="150"/>
      <c r="RQU135" s="150"/>
      <c r="RQV135" s="150"/>
      <c r="RQW135" s="150"/>
      <c r="RQX135" s="150"/>
      <c r="RQY135" s="150"/>
      <c r="RQZ135" s="150"/>
      <c r="RRA135" s="150"/>
      <c r="RRB135" s="150"/>
      <c r="RRC135" s="150"/>
      <c r="RRD135" s="150"/>
      <c r="RRE135" s="150"/>
      <c r="RRF135" s="150"/>
      <c r="RRG135" s="150"/>
      <c r="RRH135" s="150"/>
      <c r="RRI135" s="150"/>
      <c r="RRJ135" s="150"/>
      <c r="RRK135" s="150"/>
      <c r="RRL135" s="150"/>
      <c r="RRM135" s="150"/>
      <c r="RRN135" s="150"/>
      <c r="RRO135" s="150"/>
      <c r="RRP135" s="150"/>
      <c r="RRQ135" s="150"/>
      <c r="RRR135" s="150"/>
      <c r="RRS135" s="150"/>
      <c r="RRT135" s="150"/>
      <c r="RRU135" s="150"/>
      <c r="RRV135" s="150"/>
      <c r="RRW135" s="150"/>
      <c r="RRX135" s="150"/>
      <c r="RRY135" s="150"/>
      <c r="RRZ135" s="150"/>
      <c r="RSA135" s="150"/>
      <c r="RSB135" s="150"/>
      <c r="RSC135" s="150"/>
      <c r="RSD135" s="150"/>
      <c r="RSE135" s="150"/>
      <c r="RSF135" s="150"/>
      <c r="RSG135" s="150"/>
      <c r="RSH135" s="150"/>
      <c r="RSI135" s="150"/>
      <c r="RSJ135" s="150"/>
      <c r="RSK135" s="150"/>
      <c r="RSL135" s="150"/>
      <c r="RSM135" s="150"/>
      <c r="RSN135" s="150"/>
      <c r="RSO135" s="150"/>
      <c r="RSP135" s="150"/>
      <c r="RSQ135" s="150"/>
      <c r="RSR135" s="150"/>
      <c r="RSS135" s="150"/>
      <c r="RST135" s="150"/>
      <c r="RSU135" s="150"/>
      <c r="RSV135" s="150"/>
      <c r="RSW135" s="150"/>
      <c r="RSX135" s="150"/>
      <c r="RSY135" s="150"/>
      <c r="RSZ135" s="150"/>
      <c r="RTA135" s="150"/>
      <c r="RTB135" s="150"/>
      <c r="RTC135" s="150"/>
      <c r="RTD135" s="150"/>
      <c r="RTE135" s="150"/>
      <c r="RTF135" s="150"/>
      <c r="RTG135" s="150"/>
      <c r="RTH135" s="150"/>
      <c r="RTI135" s="150"/>
      <c r="RTJ135" s="150"/>
      <c r="RTK135" s="150"/>
      <c r="RTL135" s="150"/>
      <c r="RTM135" s="150"/>
      <c r="RTN135" s="150"/>
      <c r="RTO135" s="150"/>
      <c r="RTP135" s="150"/>
      <c r="RTQ135" s="150"/>
      <c r="RTR135" s="150"/>
      <c r="RTS135" s="150"/>
      <c r="RTT135" s="150"/>
      <c r="RTU135" s="150"/>
      <c r="RTV135" s="150"/>
      <c r="RTW135" s="150"/>
      <c r="RTX135" s="150"/>
      <c r="RTY135" s="150"/>
      <c r="RTZ135" s="150"/>
      <c r="RUA135" s="150"/>
      <c r="RUB135" s="150"/>
      <c r="RUC135" s="150"/>
      <c r="RUD135" s="150"/>
      <c r="RUE135" s="150"/>
      <c r="RUF135" s="150"/>
      <c r="RUG135" s="150"/>
      <c r="RUH135" s="150"/>
      <c r="RUI135" s="150"/>
      <c r="RUJ135" s="150"/>
      <c r="RUK135" s="150"/>
      <c r="RUL135" s="150"/>
      <c r="RUM135" s="150"/>
      <c r="RUN135" s="150"/>
      <c r="RUO135" s="150"/>
      <c r="RUP135" s="150"/>
      <c r="RUQ135" s="150"/>
      <c r="RUR135" s="150"/>
      <c r="RUS135" s="150"/>
      <c r="RUT135" s="150"/>
      <c r="RUU135" s="150"/>
      <c r="RUV135" s="150"/>
      <c r="RUW135" s="150"/>
      <c r="RUX135" s="150"/>
      <c r="RUY135" s="150"/>
      <c r="RUZ135" s="150"/>
      <c r="RVA135" s="150"/>
      <c r="RVB135" s="150"/>
      <c r="RVC135" s="150"/>
      <c r="RVD135" s="150"/>
      <c r="RVE135" s="150"/>
      <c r="RVF135" s="150"/>
      <c r="RVG135" s="150"/>
      <c r="RVH135" s="150"/>
      <c r="RVI135" s="150"/>
      <c r="RVJ135" s="150"/>
      <c r="RVK135" s="150"/>
      <c r="RVL135" s="150"/>
      <c r="RVM135" s="150"/>
      <c r="RVN135" s="150"/>
      <c r="RVO135" s="150"/>
      <c r="RVP135" s="150"/>
      <c r="RVQ135" s="150"/>
      <c r="RVR135" s="150"/>
      <c r="RVS135" s="150"/>
      <c r="RVT135" s="150"/>
      <c r="RVU135" s="150"/>
      <c r="RVV135" s="150"/>
      <c r="RVW135" s="150"/>
      <c r="RVX135" s="150"/>
      <c r="RVY135" s="150"/>
      <c r="RVZ135" s="150"/>
      <c r="RWA135" s="150"/>
      <c r="RWB135" s="150"/>
      <c r="RWC135" s="150"/>
      <c r="RWD135" s="150"/>
      <c r="RWE135" s="150"/>
      <c r="RWF135" s="150"/>
      <c r="RWG135" s="150"/>
      <c r="RWH135" s="150"/>
      <c r="RWI135" s="150"/>
      <c r="RWJ135" s="150"/>
      <c r="RWK135" s="150"/>
      <c r="RWL135" s="150"/>
      <c r="RWM135" s="150"/>
      <c r="RWN135" s="150"/>
      <c r="RWO135" s="150"/>
      <c r="RWP135" s="150"/>
      <c r="RWQ135" s="150"/>
      <c r="RWR135" s="150"/>
      <c r="RWS135" s="150"/>
      <c r="RWT135" s="150"/>
      <c r="RWU135" s="150"/>
      <c r="RWV135" s="150"/>
      <c r="RWW135" s="150"/>
      <c r="RWX135" s="150"/>
      <c r="RWY135" s="150"/>
      <c r="RWZ135" s="150"/>
      <c r="RXA135" s="150"/>
      <c r="RXB135" s="150"/>
      <c r="RXC135" s="150"/>
      <c r="RXD135" s="150"/>
      <c r="RXE135" s="150"/>
      <c r="RXF135" s="150"/>
      <c r="RXG135" s="150"/>
      <c r="RXH135" s="150"/>
      <c r="RXI135" s="150"/>
      <c r="RXJ135" s="150"/>
      <c r="RXK135" s="150"/>
      <c r="RXL135" s="150"/>
      <c r="RXM135" s="150"/>
      <c r="RXN135" s="150"/>
      <c r="RXO135" s="150"/>
      <c r="RXP135" s="150"/>
      <c r="RXQ135" s="150"/>
      <c r="RXR135" s="150"/>
      <c r="RXS135" s="150"/>
      <c r="RXT135" s="150"/>
      <c r="RXU135" s="150"/>
      <c r="RXV135" s="150"/>
      <c r="RXW135" s="150"/>
      <c r="RXX135" s="150"/>
      <c r="RXY135" s="150"/>
      <c r="RXZ135" s="150"/>
      <c r="RYA135" s="150"/>
      <c r="RYB135" s="150"/>
      <c r="RYC135" s="150"/>
      <c r="RYD135" s="150"/>
      <c r="RYE135" s="150"/>
      <c r="RYF135" s="150"/>
      <c r="RYG135" s="150"/>
      <c r="RYH135" s="150"/>
      <c r="RYI135" s="150"/>
      <c r="RYJ135" s="150"/>
      <c r="RYK135" s="150"/>
      <c r="RYL135" s="150"/>
      <c r="RYM135" s="150"/>
      <c r="RYN135" s="150"/>
      <c r="RYO135" s="150"/>
      <c r="RYP135" s="150"/>
      <c r="RYQ135" s="150"/>
      <c r="RYR135" s="150"/>
      <c r="RYS135" s="150"/>
      <c r="RYT135" s="150"/>
      <c r="RYU135" s="150"/>
      <c r="RYV135" s="150"/>
      <c r="RYW135" s="150"/>
      <c r="RYX135" s="150"/>
      <c r="RYY135" s="150"/>
      <c r="RYZ135" s="150"/>
      <c r="RZA135" s="150"/>
      <c r="RZB135" s="150"/>
      <c r="RZC135" s="150"/>
      <c r="RZD135" s="150"/>
      <c r="RZE135" s="150"/>
      <c r="RZF135" s="150"/>
      <c r="RZG135" s="150"/>
      <c r="RZH135" s="150"/>
      <c r="RZI135" s="150"/>
      <c r="RZJ135" s="150"/>
      <c r="RZK135" s="150"/>
      <c r="RZL135" s="150"/>
      <c r="RZM135" s="150"/>
      <c r="RZN135" s="150"/>
      <c r="RZO135" s="150"/>
      <c r="RZP135" s="150"/>
      <c r="RZQ135" s="150"/>
      <c r="RZR135" s="150"/>
      <c r="RZS135" s="150"/>
      <c r="RZT135" s="150"/>
      <c r="RZU135" s="150"/>
      <c r="RZV135" s="150"/>
      <c r="RZW135" s="150"/>
      <c r="RZX135" s="150"/>
      <c r="RZY135" s="150"/>
      <c r="RZZ135" s="150"/>
      <c r="SAA135" s="150"/>
      <c r="SAB135" s="150"/>
      <c r="SAC135" s="150"/>
      <c r="SAD135" s="150"/>
      <c r="SAE135" s="150"/>
      <c r="SAF135" s="150"/>
      <c r="SAG135" s="150"/>
      <c r="SAH135" s="150"/>
      <c r="SAI135" s="150"/>
      <c r="SAJ135" s="150"/>
      <c r="SAK135" s="150"/>
      <c r="SAL135" s="150"/>
      <c r="SAM135" s="150"/>
      <c r="SAN135" s="150"/>
      <c r="SAO135" s="150"/>
      <c r="SAP135" s="150"/>
      <c r="SAQ135" s="150"/>
      <c r="SAR135" s="150"/>
      <c r="SAS135" s="150"/>
      <c r="SAT135" s="150"/>
      <c r="SAU135" s="150"/>
      <c r="SAV135" s="150"/>
      <c r="SAW135" s="150"/>
      <c r="SAX135" s="150"/>
      <c r="SAY135" s="150"/>
      <c r="SAZ135" s="150"/>
      <c r="SBA135" s="150"/>
      <c r="SBB135" s="150"/>
      <c r="SBC135" s="150"/>
      <c r="SBD135" s="150"/>
      <c r="SBE135" s="150"/>
      <c r="SBF135" s="150"/>
      <c r="SBG135" s="150"/>
      <c r="SBH135" s="150"/>
      <c r="SBI135" s="150"/>
      <c r="SBJ135" s="150"/>
      <c r="SBK135" s="150"/>
      <c r="SBL135" s="150"/>
      <c r="SBM135" s="150"/>
      <c r="SBN135" s="150"/>
      <c r="SBO135" s="150"/>
      <c r="SBP135" s="150"/>
      <c r="SBQ135" s="150"/>
      <c r="SBR135" s="150"/>
      <c r="SBS135" s="150"/>
      <c r="SBT135" s="150"/>
      <c r="SBU135" s="150"/>
      <c r="SBV135" s="150"/>
      <c r="SBW135" s="150"/>
      <c r="SBX135" s="150"/>
      <c r="SBY135" s="150"/>
      <c r="SBZ135" s="150"/>
      <c r="SCA135" s="150"/>
      <c r="SCB135" s="150"/>
      <c r="SCC135" s="150"/>
      <c r="SCD135" s="150"/>
      <c r="SCE135" s="150"/>
      <c r="SCF135" s="150"/>
      <c r="SCG135" s="150"/>
      <c r="SCH135" s="150"/>
      <c r="SCI135" s="150"/>
      <c r="SCJ135" s="150"/>
      <c r="SCK135" s="150"/>
      <c r="SCL135" s="150"/>
      <c r="SCM135" s="150"/>
      <c r="SCN135" s="150"/>
      <c r="SCO135" s="150"/>
      <c r="SCP135" s="150"/>
      <c r="SCQ135" s="150"/>
      <c r="SCR135" s="150"/>
      <c r="SCS135" s="150"/>
      <c r="SCT135" s="150"/>
      <c r="SCU135" s="150"/>
      <c r="SCV135" s="150"/>
      <c r="SCW135" s="150"/>
      <c r="SCX135" s="150"/>
      <c r="SCY135" s="150"/>
      <c r="SCZ135" s="150"/>
      <c r="SDA135" s="150"/>
      <c r="SDB135" s="150"/>
      <c r="SDC135" s="150"/>
      <c r="SDD135" s="150"/>
      <c r="SDE135" s="150"/>
      <c r="SDF135" s="150"/>
      <c r="SDG135" s="150"/>
      <c r="SDH135" s="150"/>
      <c r="SDI135" s="150"/>
      <c r="SDJ135" s="150"/>
      <c r="SDK135" s="150"/>
      <c r="SDL135" s="150"/>
      <c r="SDM135" s="150"/>
      <c r="SDN135" s="150"/>
      <c r="SDO135" s="150"/>
      <c r="SDP135" s="150"/>
      <c r="SDQ135" s="150"/>
      <c r="SDR135" s="150"/>
      <c r="SDS135" s="150"/>
      <c r="SDT135" s="150"/>
      <c r="SDU135" s="150"/>
      <c r="SDV135" s="150"/>
      <c r="SDW135" s="150"/>
      <c r="SDX135" s="150"/>
      <c r="SDY135" s="150"/>
      <c r="SDZ135" s="150"/>
      <c r="SEA135" s="150"/>
      <c r="SEB135" s="150"/>
      <c r="SEC135" s="150"/>
      <c r="SED135" s="150"/>
      <c r="SEE135" s="150"/>
      <c r="SEF135" s="150"/>
      <c r="SEG135" s="150"/>
      <c r="SEH135" s="150"/>
      <c r="SEI135" s="150"/>
      <c r="SEJ135" s="150"/>
      <c r="SEK135" s="150"/>
      <c r="SEL135" s="150"/>
      <c r="SEM135" s="150"/>
      <c r="SEN135" s="150"/>
      <c r="SEO135" s="150"/>
      <c r="SEP135" s="150"/>
      <c r="SEQ135" s="150"/>
      <c r="SER135" s="150"/>
      <c r="SES135" s="150"/>
      <c r="SET135" s="150"/>
      <c r="SEU135" s="150"/>
      <c r="SEV135" s="150"/>
      <c r="SEW135" s="150"/>
      <c r="SEX135" s="150"/>
      <c r="SEY135" s="150"/>
      <c r="SEZ135" s="150"/>
      <c r="SFA135" s="150"/>
      <c r="SFB135" s="150"/>
      <c r="SFC135" s="150"/>
      <c r="SFD135" s="150"/>
      <c r="SFE135" s="150"/>
      <c r="SFF135" s="150"/>
      <c r="SFG135" s="150"/>
      <c r="SFH135" s="150"/>
      <c r="SFI135" s="150"/>
      <c r="SFJ135" s="150"/>
      <c r="SFK135" s="150"/>
      <c r="SFL135" s="150"/>
      <c r="SFM135" s="150"/>
      <c r="SFN135" s="150"/>
      <c r="SFO135" s="150"/>
      <c r="SFP135" s="150"/>
      <c r="SFQ135" s="150"/>
      <c r="SFR135" s="150"/>
      <c r="SFS135" s="150"/>
      <c r="SFT135" s="150"/>
      <c r="SFU135" s="150"/>
      <c r="SFV135" s="150"/>
      <c r="SFW135" s="150"/>
      <c r="SFX135" s="150"/>
      <c r="SFY135" s="150"/>
      <c r="SFZ135" s="150"/>
      <c r="SGA135" s="150"/>
      <c r="SGB135" s="150"/>
      <c r="SGC135" s="150"/>
      <c r="SGD135" s="150"/>
      <c r="SGE135" s="150"/>
      <c r="SGF135" s="150"/>
      <c r="SGG135" s="150"/>
      <c r="SGH135" s="150"/>
      <c r="SGI135" s="150"/>
      <c r="SGJ135" s="150"/>
      <c r="SGK135" s="150"/>
      <c r="SGL135" s="150"/>
      <c r="SGM135" s="150"/>
      <c r="SGN135" s="150"/>
      <c r="SGO135" s="150"/>
      <c r="SGP135" s="150"/>
      <c r="SGQ135" s="150"/>
      <c r="SGR135" s="150"/>
      <c r="SGS135" s="150"/>
      <c r="SGT135" s="150"/>
      <c r="SGU135" s="150"/>
      <c r="SGV135" s="150"/>
      <c r="SGW135" s="150"/>
      <c r="SGX135" s="150"/>
      <c r="SGY135" s="150"/>
      <c r="SGZ135" s="150"/>
      <c r="SHA135" s="150"/>
      <c r="SHB135" s="150"/>
      <c r="SHC135" s="150"/>
      <c r="SHD135" s="150"/>
      <c r="SHE135" s="150"/>
      <c r="SHF135" s="150"/>
      <c r="SHG135" s="150"/>
      <c r="SHH135" s="150"/>
      <c r="SHI135" s="150"/>
      <c r="SHJ135" s="150"/>
      <c r="SHK135" s="150"/>
      <c r="SHL135" s="150"/>
      <c r="SHM135" s="150"/>
      <c r="SHN135" s="150"/>
      <c r="SHO135" s="150"/>
      <c r="SHP135" s="150"/>
      <c r="SHQ135" s="150"/>
      <c r="SHR135" s="150"/>
      <c r="SHS135" s="150"/>
      <c r="SHT135" s="150"/>
      <c r="SHU135" s="150"/>
      <c r="SHV135" s="150"/>
      <c r="SHW135" s="150"/>
      <c r="SHX135" s="150"/>
      <c r="SHY135" s="150"/>
      <c r="SHZ135" s="150"/>
      <c r="SIA135" s="150"/>
      <c r="SIB135" s="150"/>
      <c r="SIC135" s="150"/>
      <c r="SID135" s="150"/>
      <c r="SIE135" s="150"/>
      <c r="SIF135" s="150"/>
      <c r="SIG135" s="150"/>
      <c r="SIH135" s="150"/>
      <c r="SII135" s="150"/>
      <c r="SIJ135" s="150"/>
      <c r="SIK135" s="150"/>
      <c r="SIL135" s="150"/>
      <c r="SIM135" s="150"/>
      <c r="SIN135" s="150"/>
      <c r="SIO135" s="150"/>
      <c r="SIP135" s="150"/>
      <c r="SIQ135" s="150"/>
      <c r="SIR135" s="150"/>
      <c r="SIS135" s="150"/>
      <c r="SIT135" s="150"/>
      <c r="SIU135" s="150"/>
      <c r="SIV135" s="150"/>
      <c r="SIW135" s="150"/>
      <c r="SIX135" s="150"/>
      <c r="SIY135" s="150"/>
      <c r="SIZ135" s="150"/>
      <c r="SJA135" s="150"/>
      <c r="SJB135" s="150"/>
      <c r="SJC135" s="150"/>
      <c r="SJD135" s="150"/>
      <c r="SJE135" s="150"/>
      <c r="SJF135" s="150"/>
      <c r="SJG135" s="150"/>
      <c r="SJH135" s="150"/>
      <c r="SJI135" s="150"/>
      <c r="SJJ135" s="150"/>
      <c r="SJK135" s="150"/>
      <c r="SJL135" s="150"/>
      <c r="SJM135" s="150"/>
      <c r="SJN135" s="150"/>
      <c r="SJO135" s="150"/>
      <c r="SJP135" s="150"/>
      <c r="SJQ135" s="150"/>
      <c r="SJR135" s="150"/>
      <c r="SJS135" s="150"/>
      <c r="SJT135" s="150"/>
      <c r="SJU135" s="150"/>
      <c r="SJV135" s="150"/>
      <c r="SJW135" s="150"/>
      <c r="SJX135" s="150"/>
      <c r="SJY135" s="150"/>
      <c r="SJZ135" s="150"/>
      <c r="SKA135" s="150"/>
      <c r="SKB135" s="150"/>
      <c r="SKC135" s="150"/>
      <c r="SKD135" s="150"/>
      <c r="SKE135" s="150"/>
      <c r="SKF135" s="150"/>
      <c r="SKG135" s="150"/>
      <c r="SKH135" s="150"/>
      <c r="SKI135" s="150"/>
      <c r="SKJ135" s="150"/>
      <c r="SKK135" s="150"/>
      <c r="SKL135" s="150"/>
      <c r="SKM135" s="150"/>
      <c r="SKN135" s="150"/>
      <c r="SKO135" s="150"/>
      <c r="SKP135" s="150"/>
      <c r="SKQ135" s="150"/>
      <c r="SKR135" s="150"/>
      <c r="SKS135" s="150"/>
      <c r="SKT135" s="150"/>
      <c r="SKU135" s="150"/>
      <c r="SKV135" s="150"/>
      <c r="SKW135" s="150"/>
      <c r="SKX135" s="150"/>
      <c r="SKY135" s="150"/>
      <c r="SKZ135" s="150"/>
      <c r="SLA135" s="150"/>
      <c r="SLB135" s="150"/>
      <c r="SLC135" s="150"/>
      <c r="SLD135" s="150"/>
      <c r="SLE135" s="150"/>
      <c r="SLF135" s="150"/>
      <c r="SLG135" s="150"/>
      <c r="SLH135" s="150"/>
      <c r="SLI135" s="150"/>
      <c r="SLJ135" s="150"/>
      <c r="SLK135" s="150"/>
      <c r="SLL135" s="150"/>
      <c r="SLM135" s="150"/>
      <c r="SLN135" s="150"/>
      <c r="SLO135" s="150"/>
      <c r="SLP135" s="150"/>
      <c r="SLQ135" s="150"/>
      <c r="SLR135" s="150"/>
      <c r="SLS135" s="150"/>
      <c r="SLT135" s="150"/>
      <c r="SLU135" s="150"/>
      <c r="SLV135" s="150"/>
      <c r="SLW135" s="150"/>
      <c r="SLX135" s="150"/>
      <c r="SLY135" s="150"/>
      <c r="SLZ135" s="150"/>
      <c r="SMA135" s="150"/>
      <c r="SMB135" s="150"/>
      <c r="SMC135" s="150"/>
      <c r="SMD135" s="150"/>
      <c r="SME135" s="150"/>
      <c r="SMF135" s="150"/>
      <c r="SMG135" s="150"/>
      <c r="SMH135" s="150"/>
      <c r="SMI135" s="150"/>
      <c r="SMJ135" s="150"/>
      <c r="SMK135" s="150"/>
      <c r="SML135" s="150"/>
      <c r="SMM135" s="150"/>
      <c r="SMN135" s="150"/>
      <c r="SMO135" s="150"/>
      <c r="SMP135" s="150"/>
      <c r="SMQ135" s="150"/>
      <c r="SMR135" s="150"/>
      <c r="SMS135" s="150"/>
      <c r="SMT135" s="150"/>
      <c r="SMU135" s="150"/>
      <c r="SMV135" s="150"/>
      <c r="SMW135" s="150"/>
      <c r="SMX135" s="150"/>
      <c r="SMY135" s="150"/>
      <c r="SMZ135" s="150"/>
      <c r="SNA135" s="150"/>
      <c r="SNB135" s="150"/>
      <c r="SNC135" s="150"/>
      <c r="SND135" s="150"/>
      <c r="SNE135" s="150"/>
      <c r="SNF135" s="150"/>
      <c r="SNG135" s="150"/>
      <c r="SNH135" s="150"/>
      <c r="SNI135" s="150"/>
      <c r="SNJ135" s="150"/>
      <c r="SNK135" s="150"/>
      <c r="SNL135" s="150"/>
      <c r="SNM135" s="150"/>
      <c r="SNN135" s="150"/>
      <c r="SNO135" s="150"/>
      <c r="SNP135" s="150"/>
      <c r="SNQ135" s="150"/>
      <c r="SNR135" s="150"/>
      <c r="SNS135" s="150"/>
      <c r="SNT135" s="150"/>
      <c r="SNU135" s="150"/>
      <c r="SNV135" s="150"/>
      <c r="SNW135" s="150"/>
      <c r="SNX135" s="150"/>
      <c r="SNY135" s="150"/>
      <c r="SNZ135" s="150"/>
      <c r="SOA135" s="150"/>
      <c r="SOB135" s="150"/>
      <c r="SOC135" s="150"/>
      <c r="SOD135" s="150"/>
      <c r="SOE135" s="150"/>
      <c r="SOF135" s="150"/>
      <c r="SOG135" s="150"/>
      <c r="SOH135" s="150"/>
      <c r="SOI135" s="150"/>
      <c r="SOJ135" s="150"/>
      <c r="SOK135" s="150"/>
      <c r="SOL135" s="150"/>
      <c r="SOM135" s="150"/>
      <c r="SON135" s="150"/>
      <c r="SOO135" s="150"/>
      <c r="SOP135" s="150"/>
      <c r="SOQ135" s="150"/>
      <c r="SOR135" s="150"/>
      <c r="SOS135" s="150"/>
      <c r="SOT135" s="150"/>
      <c r="SOU135" s="150"/>
      <c r="SOV135" s="150"/>
      <c r="SOW135" s="150"/>
      <c r="SOX135" s="150"/>
      <c r="SOY135" s="150"/>
      <c r="SOZ135" s="150"/>
      <c r="SPA135" s="150"/>
      <c r="SPB135" s="150"/>
      <c r="SPC135" s="150"/>
      <c r="SPD135" s="150"/>
      <c r="SPE135" s="150"/>
      <c r="SPF135" s="150"/>
      <c r="SPG135" s="150"/>
      <c r="SPH135" s="150"/>
      <c r="SPI135" s="150"/>
      <c r="SPJ135" s="150"/>
      <c r="SPK135" s="150"/>
      <c r="SPL135" s="150"/>
      <c r="SPM135" s="150"/>
      <c r="SPN135" s="150"/>
      <c r="SPO135" s="150"/>
      <c r="SPP135" s="150"/>
      <c r="SPQ135" s="150"/>
      <c r="SPR135" s="150"/>
      <c r="SPS135" s="150"/>
      <c r="SPT135" s="150"/>
      <c r="SPU135" s="150"/>
      <c r="SPV135" s="150"/>
      <c r="SPW135" s="150"/>
      <c r="SPX135" s="150"/>
      <c r="SPY135" s="150"/>
      <c r="SPZ135" s="150"/>
      <c r="SQA135" s="150"/>
      <c r="SQB135" s="150"/>
      <c r="SQC135" s="150"/>
      <c r="SQD135" s="150"/>
      <c r="SQE135" s="150"/>
      <c r="SQF135" s="150"/>
      <c r="SQG135" s="150"/>
      <c r="SQH135" s="150"/>
      <c r="SQI135" s="150"/>
      <c r="SQJ135" s="150"/>
      <c r="SQK135" s="150"/>
      <c r="SQL135" s="150"/>
      <c r="SQM135" s="150"/>
      <c r="SQN135" s="150"/>
      <c r="SQO135" s="150"/>
      <c r="SQP135" s="150"/>
      <c r="SQQ135" s="150"/>
      <c r="SQR135" s="150"/>
      <c r="SQS135" s="150"/>
      <c r="SQT135" s="150"/>
      <c r="SQU135" s="150"/>
      <c r="SQV135" s="150"/>
      <c r="SQW135" s="150"/>
      <c r="SQX135" s="150"/>
      <c r="SQY135" s="150"/>
      <c r="SQZ135" s="150"/>
      <c r="SRA135" s="150"/>
      <c r="SRB135" s="150"/>
      <c r="SRC135" s="150"/>
      <c r="SRD135" s="150"/>
      <c r="SRE135" s="150"/>
      <c r="SRF135" s="150"/>
      <c r="SRG135" s="150"/>
      <c r="SRH135" s="150"/>
      <c r="SRI135" s="150"/>
      <c r="SRJ135" s="150"/>
      <c r="SRK135" s="150"/>
      <c r="SRL135" s="150"/>
      <c r="SRM135" s="150"/>
      <c r="SRN135" s="150"/>
      <c r="SRO135" s="150"/>
      <c r="SRP135" s="150"/>
      <c r="SRQ135" s="150"/>
      <c r="SRR135" s="150"/>
      <c r="SRS135" s="150"/>
      <c r="SRT135" s="150"/>
      <c r="SRU135" s="150"/>
      <c r="SRV135" s="150"/>
      <c r="SRW135" s="150"/>
      <c r="SRX135" s="150"/>
      <c r="SRY135" s="150"/>
      <c r="SRZ135" s="150"/>
      <c r="SSA135" s="150"/>
      <c r="SSB135" s="150"/>
      <c r="SSC135" s="150"/>
      <c r="SSD135" s="150"/>
      <c r="SSE135" s="150"/>
      <c r="SSF135" s="150"/>
      <c r="SSG135" s="150"/>
      <c r="SSH135" s="150"/>
      <c r="SSI135" s="150"/>
      <c r="SSJ135" s="150"/>
      <c r="SSK135" s="150"/>
      <c r="SSL135" s="150"/>
      <c r="SSM135" s="150"/>
      <c r="SSN135" s="150"/>
      <c r="SSO135" s="150"/>
      <c r="SSP135" s="150"/>
      <c r="SSQ135" s="150"/>
      <c r="SSR135" s="150"/>
      <c r="SSS135" s="150"/>
      <c r="SST135" s="150"/>
      <c r="SSU135" s="150"/>
      <c r="SSV135" s="150"/>
      <c r="SSW135" s="150"/>
      <c r="SSX135" s="150"/>
      <c r="SSY135" s="150"/>
      <c r="SSZ135" s="150"/>
      <c r="STA135" s="150"/>
      <c r="STB135" s="150"/>
      <c r="STC135" s="150"/>
      <c r="STD135" s="150"/>
      <c r="STE135" s="150"/>
      <c r="STF135" s="150"/>
      <c r="STG135" s="150"/>
      <c r="STH135" s="150"/>
      <c r="STI135" s="150"/>
      <c r="STJ135" s="150"/>
      <c r="STK135" s="150"/>
      <c r="STL135" s="150"/>
      <c r="STM135" s="150"/>
      <c r="STN135" s="150"/>
      <c r="STO135" s="150"/>
      <c r="STP135" s="150"/>
      <c r="STQ135" s="150"/>
      <c r="STR135" s="150"/>
      <c r="STS135" s="150"/>
      <c r="STT135" s="150"/>
      <c r="STU135" s="150"/>
      <c r="STV135" s="150"/>
      <c r="STW135" s="150"/>
      <c r="STX135" s="150"/>
      <c r="STY135" s="150"/>
      <c r="STZ135" s="150"/>
      <c r="SUA135" s="150"/>
      <c r="SUB135" s="150"/>
      <c r="SUC135" s="150"/>
      <c r="SUD135" s="150"/>
      <c r="SUE135" s="150"/>
      <c r="SUF135" s="150"/>
      <c r="SUG135" s="150"/>
      <c r="SUH135" s="150"/>
      <c r="SUI135" s="150"/>
      <c r="SUJ135" s="150"/>
      <c r="SUK135" s="150"/>
      <c r="SUL135" s="150"/>
      <c r="SUM135" s="150"/>
      <c r="SUN135" s="150"/>
      <c r="SUO135" s="150"/>
      <c r="SUP135" s="150"/>
      <c r="SUQ135" s="150"/>
      <c r="SUR135" s="150"/>
      <c r="SUS135" s="150"/>
      <c r="SUT135" s="150"/>
      <c r="SUU135" s="150"/>
      <c r="SUV135" s="150"/>
      <c r="SUW135" s="150"/>
      <c r="SUX135" s="150"/>
      <c r="SUY135" s="150"/>
      <c r="SUZ135" s="150"/>
      <c r="SVA135" s="150"/>
      <c r="SVB135" s="150"/>
      <c r="SVC135" s="150"/>
      <c r="SVD135" s="150"/>
      <c r="SVE135" s="150"/>
      <c r="SVF135" s="150"/>
      <c r="SVG135" s="150"/>
      <c r="SVH135" s="150"/>
      <c r="SVI135" s="150"/>
      <c r="SVJ135" s="150"/>
      <c r="SVK135" s="150"/>
      <c r="SVL135" s="150"/>
      <c r="SVM135" s="150"/>
      <c r="SVN135" s="150"/>
      <c r="SVO135" s="150"/>
      <c r="SVP135" s="150"/>
      <c r="SVQ135" s="150"/>
      <c r="SVR135" s="150"/>
      <c r="SVS135" s="150"/>
      <c r="SVT135" s="150"/>
      <c r="SVU135" s="150"/>
      <c r="SVV135" s="150"/>
      <c r="SVW135" s="150"/>
      <c r="SVX135" s="150"/>
      <c r="SVY135" s="150"/>
      <c r="SVZ135" s="150"/>
      <c r="SWA135" s="150"/>
      <c r="SWB135" s="150"/>
      <c r="SWC135" s="150"/>
      <c r="SWD135" s="150"/>
      <c r="SWE135" s="150"/>
      <c r="SWF135" s="150"/>
      <c r="SWG135" s="150"/>
      <c r="SWH135" s="150"/>
      <c r="SWI135" s="150"/>
      <c r="SWJ135" s="150"/>
      <c r="SWK135" s="150"/>
      <c r="SWL135" s="150"/>
      <c r="SWM135" s="150"/>
      <c r="SWN135" s="150"/>
      <c r="SWO135" s="150"/>
      <c r="SWP135" s="150"/>
      <c r="SWQ135" s="150"/>
      <c r="SWR135" s="150"/>
      <c r="SWS135" s="150"/>
      <c r="SWT135" s="150"/>
      <c r="SWU135" s="150"/>
      <c r="SWV135" s="150"/>
      <c r="SWW135" s="150"/>
      <c r="SWX135" s="150"/>
      <c r="SWY135" s="150"/>
      <c r="SWZ135" s="150"/>
      <c r="SXA135" s="150"/>
      <c r="SXB135" s="150"/>
      <c r="SXC135" s="150"/>
      <c r="SXD135" s="150"/>
      <c r="SXE135" s="150"/>
      <c r="SXF135" s="150"/>
      <c r="SXG135" s="150"/>
      <c r="SXH135" s="150"/>
      <c r="SXI135" s="150"/>
      <c r="SXJ135" s="150"/>
      <c r="SXK135" s="150"/>
      <c r="SXL135" s="150"/>
      <c r="SXM135" s="150"/>
      <c r="SXN135" s="150"/>
      <c r="SXO135" s="150"/>
      <c r="SXP135" s="150"/>
      <c r="SXQ135" s="150"/>
      <c r="SXR135" s="150"/>
      <c r="SXS135" s="150"/>
      <c r="SXT135" s="150"/>
      <c r="SXU135" s="150"/>
      <c r="SXV135" s="150"/>
      <c r="SXW135" s="150"/>
      <c r="SXX135" s="150"/>
      <c r="SXY135" s="150"/>
      <c r="SXZ135" s="150"/>
      <c r="SYA135" s="150"/>
      <c r="SYB135" s="150"/>
      <c r="SYC135" s="150"/>
      <c r="SYD135" s="150"/>
      <c r="SYE135" s="150"/>
      <c r="SYF135" s="150"/>
      <c r="SYG135" s="150"/>
      <c r="SYH135" s="150"/>
      <c r="SYI135" s="150"/>
      <c r="SYJ135" s="150"/>
      <c r="SYK135" s="150"/>
      <c r="SYL135" s="150"/>
      <c r="SYM135" s="150"/>
      <c r="SYN135" s="150"/>
      <c r="SYO135" s="150"/>
      <c r="SYP135" s="150"/>
      <c r="SYQ135" s="150"/>
      <c r="SYR135" s="150"/>
      <c r="SYS135" s="150"/>
      <c r="SYT135" s="150"/>
      <c r="SYU135" s="150"/>
      <c r="SYV135" s="150"/>
      <c r="SYW135" s="150"/>
      <c r="SYX135" s="150"/>
      <c r="SYY135" s="150"/>
      <c r="SYZ135" s="150"/>
      <c r="SZA135" s="150"/>
      <c r="SZB135" s="150"/>
      <c r="SZC135" s="150"/>
      <c r="SZD135" s="150"/>
      <c r="SZE135" s="150"/>
      <c r="SZF135" s="150"/>
      <c r="SZG135" s="150"/>
      <c r="SZH135" s="150"/>
      <c r="SZI135" s="150"/>
      <c r="SZJ135" s="150"/>
      <c r="SZK135" s="150"/>
      <c r="SZL135" s="150"/>
      <c r="SZM135" s="150"/>
      <c r="SZN135" s="150"/>
      <c r="SZO135" s="150"/>
      <c r="SZP135" s="150"/>
      <c r="SZQ135" s="150"/>
      <c r="SZR135" s="150"/>
      <c r="SZS135" s="150"/>
      <c r="SZT135" s="150"/>
      <c r="SZU135" s="150"/>
      <c r="SZV135" s="150"/>
      <c r="SZW135" s="150"/>
      <c r="SZX135" s="150"/>
      <c r="SZY135" s="150"/>
      <c r="SZZ135" s="150"/>
      <c r="TAA135" s="150"/>
      <c r="TAB135" s="150"/>
      <c r="TAC135" s="150"/>
      <c r="TAD135" s="150"/>
      <c r="TAE135" s="150"/>
      <c r="TAF135" s="150"/>
      <c r="TAG135" s="150"/>
      <c r="TAH135" s="150"/>
      <c r="TAI135" s="150"/>
      <c r="TAJ135" s="150"/>
      <c r="TAK135" s="150"/>
      <c r="TAL135" s="150"/>
      <c r="TAM135" s="150"/>
      <c r="TAN135" s="150"/>
      <c r="TAO135" s="150"/>
      <c r="TAP135" s="150"/>
      <c r="TAQ135" s="150"/>
      <c r="TAR135" s="150"/>
      <c r="TAS135" s="150"/>
      <c r="TAT135" s="150"/>
      <c r="TAU135" s="150"/>
      <c r="TAV135" s="150"/>
      <c r="TAW135" s="150"/>
      <c r="TAX135" s="150"/>
      <c r="TAY135" s="150"/>
      <c r="TAZ135" s="150"/>
      <c r="TBA135" s="150"/>
      <c r="TBB135" s="150"/>
      <c r="TBC135" s="150"/>
      <c r="TBD135" s="150"/>
      <c r="TBE135" s="150"/>
      <c r="TBF135" s="150"/>
      <c r="TBG135" s="150"/>
      <c r="TBH135" s="150"/>
      <c r="TBI135" s="150"/>
      <c r="TBJ135" s="150"/>
      <c r="TBK135" s="150"/>
      <c r="TBL135" s="150"/>
      <c r="TBM135" s="150"/>
      <c r="TBN135" s="150"/>
      <c r="TBO135" s="150"/>
      <c r="TBP135" s="150"/>
      <c r="TBQ135" s="150"/>
      <c r="TBR135" s="150"/>
      <c r="TBS135" s="150"/>
      <c r="TBT135" s="150"/>
      <c r="TBU135" s="150"/>
      <c r="TBV135" s="150"/>
      <c r="TBW135" s="150"/>
      <c r="TBX135" s="150"/>
      <c r="TBY135" s="150"/>
      <c r="TBZ135" s="150"/>
      <c r="TCA135" s="150"/>
      <c r="TCB135" s="150"/>
      <c r="TCC135" s="150"/>
      <c r="TCD135" s="150"/>
      <c r="TCE135" s="150"/>
      <c r="TCF135" s="150"/>
      <c r="TCG135" s="150"/>
      <c r="TCH135" s="150"/>
      <c r="TCI135" s="150"/>
      <c r="TCJ135" s="150"/>
      <c r="TCK135" s="150"/>
      <c r="TCL135" s="150"/>
      <c r="TCM135" s="150"/>
      <c r="TCN135" s="150"/>
      <c r="TCO135" s="150"/>
      <c r="TCP135" s="150"/>
      <c r="TCQ135" s="150"/>
      <c r="TCR135" s="150"/>
      <c r="TCS135" s="150"/>
      <c r="TCT135" s="150"/>
      <c r="TCU135" s="150"/>
      <c r="TCV135" s="150"/>
      <c r="TCW135" s="150"/>
      <c r="TCX135" s="150"/>
      <c r="TCY135" s="150"/>
      <c r="TCZ135" s="150"/>
      <c r="TDA135" s="150"/>
      <c r="TDB135" s="150"/>
      <c r="TDC135" s="150"/>
      <c r="TDD135" s="150"/>
      <c r="TDE135" s="150"/>
      <c r="TDF135" s="150"/>
      <c r="TDG135" s="150"/>
      <c r="TDH135" s="150"/>
      <c r="TDI135" s="150"/>
      <c r="TDJ135" s="150"/>
      <c r="TDK135" s="150"/>
      <c r="TDL135" s="150"/>
      <c r="TDM135" s="150"/>
      <c r="TDN135" s="150"/>
      <c r="TDO135" s="150"/>
      <c r="TDP135" s="150"/>
      <c r="TDQ135" s="150"/>
      <c r="TDR135" s="150"/>
      <c r="TDS135" s="150"/>
      <c r="TDT135" s="150"/>
      <c r="TDU135" s="150"/>
      <c r="TDV135" s="150"/>
      <c r="TDW135" s="150"/>
      <c r="TDX135" s="150"/>
      <c r="TDY135" s="150"/>
      <c r="TDZ135" s="150"/>
      <c r="TEA135" s="150"/>
      <c r="TEB135" s="150"/>
      <c r="TEC135" s="150"/>
      <c r="TED135" s="150"/>
      <c r="TEE135" s="150"/>
      <c r="TEF135" s="150"/>
      <c r="TEG135" s="150"/>
      <c r="TEH135" s="150"/>
      <c r="TEI135" s="150"/>
      <c r="TEJ135" s="150"/>
      <c r="TEK135" s="150"/>
      <c r="TEL135" s="150"/>
      <c r="TEM135" s="150"/>
      <c r="TEN135" s="150"/>
      <c r="TEO135" s="150"/>
      <c r="TEP135" s="150"/>
      <c r="TEQ135" s="150"/>
      <c r="TER135" s="150"/>
      <c r="TES135" s="150"/>
      <c r="TET135" s="150"/>
      <c r="TEU135" s="150"/>
      <c r="TEV135" s="150"/>
      <c r="TEW135" s="150"/>
      <c r="TEX135" s="150"/>
      <c r="TEY135" s="150"/>
      <c r="TEZ135" s="150"/>
      <c r="TFA135" s="150"/>
      <c r="TFB135" s="150"/>
      <c r="TFC135" s="150"/>
      <c r="TFD135" s="150"/>
      <c r="TFE135" s="150"/>
      <c r="TFF135" s="150"/>
      <c r="TFG135" s="150"/>
      <c r="TFH135" s="150"/>
      <c r="TFI135" s="150"/>
      <c r="TFJ135" s="150"/>
      <c r="TFK135" s="150"/>
      <c r="TFL135" s="150"/>
      <c r="TFM135" s="150"/>
      <c r="TFN135" s="150"/>
      <c r="TFO135" s="150"/>
      <c r="TFP135" s="150"/>
      <c r="TFQ135" s="150"/>
      <c r="TFR135" s="150"/>
      <c r="TFS135" s="150"/>
      <c r="TFT135" s="150"/>
      <c r="TFU135" s="150"/>
      <c r="TFV135" s="150"/>
      <c r="TFW135" s="150"/>
      <c r="TFX135" s="150"/>
      <c r="TFY135" s="150"/>
      <c r="TFZ135" s="150"/>
      <c r="TGA135" s="150"/>
      <c r="TGB135" s="150"/>
      <c r="TGC135" s="150"/>
      <c r="TGD135" s="150"/>
      <c r="TGE135" s="150"/>
      <c r="TGF135" s="150"/>
      <c r="TGG135" s="150"/>
      <c r="TGH135" s="150"/>
      <c r="TGI135" s="150"/>
      <c r="TGJ135" s="150"/>
      <c r="TGK135" s="150"/>
      <c r="TGL135" s="150"/>
      <c r="TGM135" s="150"/>
      <c r="TGN135" s="150"/>
      <c r="TGO135" s="150"/>
      <c r="TGP135" s="150"/>
      <c r="TGQ135" s="150"/>
      <c r="TGR135" s="150"/>
      <c r="TGS135" s="150"/>
      <c r="TGT135" s="150"/>
      <c r="TGU135" s="150"/>
      <c r="TGV135" s="150"/>
      <c r="TGW135" s="150"/>
      <c r="TGX135" s="150"/>
      <c r="TGY135" s="150"/>
      <c r="TGZ135" s="150"/>
      <c r="THA135" s="150"/>
      <c r="THB135" s="150"/>
      <c r="THC135" s="150"/>
      <c r="THD135" s="150"/>
      <c r="THE135" s="150"/>
      <c r="THF135" s="150"/>
      <c r="THG135" s="150"/>
      <c r="THH135" s="150"/>
      <c r="THI135" s="150"/>
      <c r="THJ135" s="150"/>
      <c r="THK135" s="150"/>
      <c r="THL135" s="150"/>
      <c r="THM135" s="150"/>
      <c r="THN135" s="150"/>
      <c r="THO135" s="150"/>
      <c r="THP135" s="150"/>
      <c r="THQ135" s="150"/>
      <c r="THR135" s="150"/>
      <c r="THS135" s="150"/>
      <c r="THT135" s="150"/>
      <c r="THU135" s="150"/>
      <c r="THV135" s="150"/>
      <c r="THW135" s="150"/>
      <c r="THX135" s="150"/>
      <c r="THY135" s="150"/>
      <c r="THZ135" s="150"/>
      <c r="TIA135" s="150"/>
      <c r="TIB135" s="150"/>
      <c r="TIC135" s="150"/>
      <c r="TID135" s="150"/>
      <c r="TIE135" s="150"/>
      <c r="TIF135" s="150"/>
      <c r="TIG135" s="150"/>
      <c r="TIH135" s="150"/>
      <c r="TII135" s="150"/>
      <c r="TIJ135" s="150"/>
      <c r="TIK135" s="150"/>
      <c r="TIL135" s="150"/>
      <c r="TIM135" s="150"/>
      <c r="TIN135" s="150"/>
      <c r="TIO135" s="150"/>
      <c r="TIP135" s="150"/>
      <c r="TIQ135" s="150"/>
      <c r="TIR135" s="150"/>
      <c r="TIS135" s="150"/>
      <c r="TIT135" s="150"/>
      <c r="TIU135" s="150"/>
      <c r="TIV135" s="150"/>
      <c r="TIW135" s="150"/>
      <c r="TIX135" s="150"/>
      <c r="TIY135" s="150"/>
      <c r="TIZ135" s="150"/>
      <c r="TJA135" s="150"/>
      <c r="TJB135" s="150"/>
      <c r="TJC135" s="150"/>
      <c r="TJD135" s="150"/>
      <c r="TJE135" s="150"/>
      <c r="TJF135" s="150"/>
      <c r="TJG135" s="150"/>
      <c r="TJH135" s="150"/>
      <c r="TJI135" s="150"/>
      <c r="TJJ135" s="150"/>
      <c r="TJK135" s="150"/>
      <c r="TJL135" s="150"/>
      <c r="TJM135" s="150"/>
      <c r="TJN135" s="150"/>
      <c r="TJO135" s="150"/>
      <c r="TJP135" s="150"/>
      <c r="TJQ135" s="150"/>
      <c r="TJR135" s="150"/>
      <c r="TJS135" s="150"/>
      <c r="TJT135" s="150"/>
      <c r="TJU135" s="150"/>
      <c r="TJV135" s="150"/>
      <c r="TJW135" s="150"/>
      <c r="TJX135" s="150"/>
      <c r="TJY135" s="150"/>
      <c r="TJZ135" s="150"/>
      <c r="TKA135" s="150"/>
      <c r="TKB135" s="150"/>
      <c r="TKC135" s="150"/>
      <c r="TKD135" s="150"/>
      <c r="TKE135" s="150"/>
      <c r="TKF135" s="150"/>
      <c r="TKG135" s="150"/>
      <c r="TKH135" s="150"/>
      <c r="TKI135" s="150"/>
      <c r="TKJ135" s="150"/>
      <c r="TKK135" s="150"/>
      <c r="TKL135" s="150"/>
      <c r="TKM135" s="150"/>
      <c r="TKN135" s="150"/>
      <c r="TKO135" s="150"/>
      <c r="TKP135" s="150"/>
      <c r="TKQ135" s="150"/>
      <c r="TKR135" s="150"/>
      <c r="TKS135" s="150"/>
      <c r="TKT135" s="150"/>
      <c r="TKU135" s="150"/>
      <c r="TKV135" s="150"/>
      <c r="TKW135" s="150"/>
      <c r="TKX135" s="150"/>
      <c r="TKY135" s="150"/>
      <c r="TKZ135" s="150"/>
      <c r="TLA135" s="150"/>
      <c r="TLB135" s="150"/>
      <c r="TLC135" s="150"/>
      <c r="TLD135" s="150"/>
      <c r="TLE135" s="150"/>
      <c r="TLF135" s="150"/>
      <c r="TLG135" s="150"/>
      <c r="TLH135" s="150"/>
      <c r="TLI135" s="150"/>
      <c r="TLJ135" s="150"/>
      <c r="TLK135" s="150"/>
      <c r="TLL135" s="150"/>
      <c r="TLM135" s="150"/>
      <c r="TLN135" s="150"/>
      <c r="TLO135" s="150"/>
      <c r="TLP135" s="150"/>
      <c r="TLQ135" s="150"/>
      <c r="TLR135" s="150"/>
      <c r="TLS135" s="150"/>
      <c r="TLT135" s="150"/>
      <c r="TLU135" s="150"/>
      <c r="TLV135" s="150"/>
      <c r="TLW135" s="150"/>
      <c r="TLX135" s="150"/>
      <c r="TLY135" s="150"/>
      <c r="TLZ135" s="150"/>
      <c r="TMA135" s="150"/>
      <c r="TMB135" s="150"/>
      <c r="TMC135" s="150"/>
      <c r="TMD135" s="150"/>
      <c r="TME135" s="150"/>
      <c r="TMF135" s="150"/>
      <c r="TMG135" s="150"/>
      <c r="TMH135" s="150"/>
      <c r="TMI135" s="150"/>
      <c r="TMJ135" s="150"/>
      <c r="TMK135" s="150"/>
      <c r="TML135" s="150"/>
      <c r="TMM135" s="150"/>
      <c r="TMN135" s="150"/>
      <c r="TMO135" s="150"/>
      <c r="TMP135" s="150"/>
      <c r="TMQ135" s="150"/>
      <c r="TMR135" s="150"/>
      <c r="TMS135" s="150"/>
      <c r="TMT135" s="150"/>
      <c r="TMU135" s="150"/>
      <c r="TMV135" s="150"/>
      <c r="TMW135" s="150"/>
      <c r="TMX135" s="150"/>
      <c r="TMY135" s="150"/>
      <c r="TMZ135" s="150"/>
      <c r="TNA135" s="150"/>
      <c r="TNB135" s="150"/>
      <c r="TNC135" s="150"/>
      <c r="TND135" s="150"/>
      <c r="TNE135" s="150"/>
      <c r="TNF135" s="150"/>
      <c r="TNG135" s="150"/>
      <c r="TNH135" s="150"/>
      <c r="TNI135" s="150"/>
      <c r="TNJ135" s="150"/>
      <c r="TNK135" s="150"/>
      <c r="TNL135" s="150"/>
      <c r="TNM135" s="150"/>
      <c r="TNN135" s="150"/>
      <c r="TNO135" s="150"/>
      <c r="TNP135" s="150"/>
      <c r="TNQ135" s="150"/>
      <c r="TNR135" s="150"/>
      <c r="TNS135" s="150"/>
      <c r="TNT135" s="150"/>
      <c r="TNU135" s="150"/>
      <c r="TNV135" s="150"/>
      <c r="TNW135" s="150"/>
      <c r="TNX135" s="150"/>
      <c r="TNY135" s="150"/>
      <c r="TNZ135" s="150"/>
      <c r="TOA135" s="150"/>
      <c r="TOB135" s="150"/>
      <c r="TOC135" s="150"/>
      <c r="TOD135" s="150"/>
      <c r="TOE135" s="150"/>
      <c r="TOF135" s="150"/>
      <c r="TOG135" s="150"/>
      <c r="TOH135" s="150"/>
      <c r="TOI135" s="150"/>
      <c r="TOJ135" s="150"/>
      <c r="TOK135" s="150"/>
      <c r="TOL135" s="150"/>
      <c r="TOM135" s="150"/>
      <c r="TON135" s="150"/>
      <c r="TOO135" s="150"/>
      <c r="TOP135" s="150"/>
      <c r="TOQ135" s="150"/>
      <c r="TOR135" s="150"/>
      <c r="TOS135" s="150"/>
      <c r="TOT135" s="150"/>
      <c r="TOU135" s="150"/>
      <c r="TOV135" s="150"/>
      <c r="TOW135" s="150"/>
      <c r="TOX135" s="150"/>
      <c r="TOY135" s="150"/>
      <c r="TOZ135" s="150"/>
      <c r="TPA135" s="150"/>
      <c r="TPB135" s="150"/>
      <c r="TPC135" s="150"/>
      <c r="TPD135" s="150"/>
      <c r="TPE135" s="150"/>
      <c r="TPF135" s="150"/>
      <c r="TPG135" s="150"/>
      <c r="TPH135" s="150"/>
      <c r="TPI135" s="150"/>
      <c r="TPJ135" s="150"/>
      <c r="TPK135" s="150"/>
      <c r="TPL135" s="150"/>
      <c r="TPM135" s="150"/>
      <c r="TPN135" s="150"/>
      <c r="TPO135" s="150"/>
      <c r="TPP135" s="150"/>
      <c r="TPQ135" s="150"/>
      <c r="TPR135" s="150"/>
      <c r="TPS135" s="150"/>
      <c r="TPT135" s="150"/>
      <c r="TPU135" s="150"/>
      <c r="TPV135" s="150"/>
      <c r="TPW135" s="150"/>
      <c r="TPX135" s="150"/>
      <c r="TPY135" s="150"/>
      <c r="TPZ135" s="150"/>
      <c r="TQA135" s="150"/>
      <c r="TQB135" s="150"/>
      <c r="TQC135" s="150"/>
      <c r="TQD135" s="150"/>
      <c r="TQE135" s="150"/>
      <c r="TQF135" s="150"/>
      <c r="TQG135" s="150"/>
      <c r="TQH135" s="150"/>
      <c r="TQI135" s="150"/>
      <c r="TQJ135" s="150"/>
      <c r="TQK135" s="150"/>
      <c r="TQL135" s="150"/>
      <c r="TQM135" s="150"/>
      <c r="TQN135" s="150"/>
      <c r="TQO135" s="150"/>
      <c r="TQP135" s="150"/>
      <c r="TQQ135" s="150"/>
      <c r="TQR135" s="150"/>
      <c r="TQS135" s="150"/>
      <c r="TQT135" s="150"/>
      <c r="TQU135" s="150"/>
      <c r="TQV135" s="150"/>
      <c r="TQW135" s="150"/>
      <c r="TQX135" s="150"/>
      <c r="TQY135" s="150"/>
      <c r="TQZ135" s="150"/>
      <c r="TRA135" s="150"/>
      <c r="TRB135" s="150"/>
      <c r="TRC135" s="150"/>
      <c r="TRD135" s="150"/>
      <c r="TRE135" s="150"/>
      <c r="TRF135" s="150"/>
      <c r="TRG135" s="150"/>
      <c r="TRH135" s="150"/>
      <c r="TRI135" s="150"/>
      <c r="TRJ135" s="150"/>
      <c r="TRK135" s="150"/>
      <c r="TRL135" s="150"/>
      <c r="TRM135" s="150"/>
      <c r="TRN135" s="150"/>
      <c r="TRO135" s="150"/>
      <c r="TRP135" s="150"/>
      <c r="TRQ135" s="150"/>
      <c r="TRR135" s="150"/>
      <c r="TRS135" s="150"/>
      <c r="TRT135" s="150"/>
      <c r="TRU135" s="150"/>
      <c r="TRV135" s="150"/>
      <c r="TRW135" s="150"/>
      <c r="TRX135" s="150"/>
      <c r="TRY135" s="150"/>
      <c r="TRZ135" s="150"/>
      <c r="TSA135" s="150"/>
      <c r="TSB135" s="150"/>
      <c r="TSC135" s="150"/>
      <c r="TSD135" s="150"/>
      <c r="TSE135" s="150"/>
      <c r="TSF135" s="150"/>
      <c r="TSG135" s="150"/>
      <c r="TSH135" s="150"/>
      <c r="TSI135" s="150"/>
      <c r="TSJ135" s="150"/>
      <c r="TSK135" s="150"/>
      <c r="TSL135" s="150"/>
      <c r="TSM135" s="150"/>
      <c r="TSN135" s="150"/>
      <c r="TSO135" s="150"/>
      <c r="TSP135" s="150"/>
      <c r="TSQ135" s="150"/>
      <c r="TSR135" s="150"/>
      <c r="TSS135" s="150"/>
      <c r="TST135" s="150"/>
      <c r="TSU135" s="150"/>
      <c r="TSV135" s="150"/>
      <c r="TSW135" s="150"/>
      <c r="TSX135" s="150"/>
      <c r="TSY135" s="150"/>
      <c r="TSZ135" s="150"/>
      <c r="TTA135" s="150"/>
      <c r="TTB135" s="150"/>
      <c r="TTC135" s="150"/>
      <c r="TTD135" s="150"/>
      <c r="TTE135" s="150"/>
      <c r="TTF135" s="150"/>
      <c r="TTG135" s="150"/>
      <c r="TTH135" s="150"/>
      <c r="TTI135" s="150"/>
      <c r="TTJ135" s="150"/>
      <c r="TTK135" s="150"/>
      <c r="TTL135" s="150"/>
      <c r="TTM135" s="150"/>
      <c r="TTN135" s="150"/>
      <c r="TTO135" s="150"/>
      <c r="TTP135" s="150"/>
      <c r="TTQ135" s="150"/>
      <c r="TTR135" s="150"/>
      <c r="TTS135" s="150"/>
      <c r="TTT135" s="150"/>
      <c r="TTU135" s="150"/>
      <c r="TTV135" s="150"/>
      <c r="TTW135" s="150"/>
      <c r="TTX135" s="150"/>
      <c r="TTY135" s="150"/>
      <c r="TTZ135" s="150"/>
      <c r="TUA135" s="150"/>
      <c r="TUB135" s="150"/>
      <c r="TUC135" s="150"/>
      <c r="TUD135" s="150"/>
      <c r="TUE135" s="150"/>
      <c r="TUF135" s="150"/>
      <c r="TUG135" s="150"/>
      <c r="TUH135" s="150"/>
      <c r="TUI135" s="150"/>
      <c r="TUJ135" s="150"/>
      <c r="TUK135" s="150"/>
      <c r="TUL135" s="150"/>
      <c r="TUM135" s="150"/>
      <c r="TUN135" s="150"/>
      <c r="TUO135" s="150"/>
      <c r="TUP135" s="150"/>
      <c r="TUQ135" s="150"/>
      <c r="TUR135" s="150"/>
      <c r="TUS135" s="150"/>
      <c r="TUT135" s="150"/>
      <c r="TUU135" s="150"/>
      <c r="TUV135" s="150"/>
      <c r="TUW135" s="150"/>
      <c r="TUX135" s="150"/>
      <c r="TUY135" s="150"/>
      <c r="TUZ135" s="150"/>
      <c r="TVA135" s="150"/>
      <c r="TVB135" s="150"/>
      <c r="TVC135" s="150"/>
      <c r="TVD135" s="150"/>
      <c r="TVE135" s="150"/>
      <c r="TVF135" s="150"/>
      <c r="TVG135" s="150"/>
      <c r="TVH135" s="150"/>
      <c r="TVI135" s="150"/>
      <c r="TVJ135" s="150"/>
      <c r="TVK135" s="150"/>
      <c r="TVL135" s="150"/>
      <c r="TVM135" s="150"/>
      <c r="TVN135" s="150"/>
      <c r="TVO135" s="150"/>
      <c r="TVP135" s="150"/>
      <c r="TVQ135" s="150"/>
      <c r="TVR135" s="150"/>
      <c r="TVS135" s="150"/>
      <c r="TVT135" s="150"/>
      <c r="TVU135" s="150"/>
      <c r="TVV135" s="150"/>
      <c r="TVW135" s="150"/>
      <c r="TVX135" s="150"/>
      <c r="TVY135" s="150"/>
      <c r="TVZ135" s="150"/>
      <c r="TWA135" s="150"/>
      <c r="TWB135" s="150"/>
      <c r="TWC135" s="150"/>
      <c r="TWD135" s="150"/>
      <c r="TWE135" s="150"/>
      <c r="TWF135" s="150"/>
      <c r="TWG135" s="150"/>
      <c r="TWH135" s="150"/>
      <c r="TWI135" s="150"/>
      <c r="TWJ135" s="150"/>
      <c r="TWK135" s="150"/>
      <c r="TWL135" s="150"/>
      <c r="TWM135" s="150"/>
      <c r="TWN135" s="150"/>
      <c r="TWO135" s="150"/>
      <c r="TWP135" s="150"/>
      <c r="TWQ135" s="150"/>
      <c r="TWR135" s="150"/>
      <c r="TWS135" s="150"/>
      <c r="TWT135" s="150"/>
      <c r="TWU135" s="150"/>
      <c r="TWV135" s="150"/>
      <c r="TWW135" s="150"/>
      <c r="TWX135" s="150"/>
      <c r="TWY135" s="150"/>
      <c r="TWZ135" s="150"/>
      <c r="TXA135" s="150"/>
      <c r="TXB135" s="150"/>
      <c r="TXC135" s="150"/>
      <c r="TXD135" s="150"/>
      <c r="TXE135" s="150"/>
      <c r="TXF135" s="150"/>
      <c r="TXG135" s="150"/>
      <c r="TXH135" s="150"/>
      <c r="TXI135" s="150"/>
      <c r="TXJ135" s="150"/>
      <c r="TXK135" s="150"/>
      <c r="TXL135" s="150"/>
      <c r="TXM135" s="150"/>
      <c r="TXN135" s="150"/>
      <c r="TXO135" s="150"/>
      <c r="TXP135" s="150"/>
      <c r="TXQ135" s="150"/>
      <c r="TXR135" s="150"/>
      <c r="TXS135" s="150"/>
      <c r="TXT135" s="150"/>
      <c r="TXU135" s="150"/>
      <c r="TXV135" s="150"/>
      <c r="TXW135" s="150"/>
      <c r="TXX135" s="150"/>
      <c r="TXY135" s="150"/>
      <c r="TXZ135" s="150"/>
      <c r="TYA135" s="150"/>
      <c r="TYB135" s="150"/>
      <c r="TYC135" s="150"/>
      <c r="TYD135" s="150"/>
      <c r="TYE135" s="150"/>
      <c r="TYF135" s="150"/>
      <c r="TYG135" s="150"/>
      <c r="TYH135" s="150"/>
      <c r="TYI135" s="150"/>
      <c r="TYJ135" s="150"/>
      <c r="TYK135" s="150"/>
      <c r="TYL135" s="150"/>
      <c r="TYM135" s="150"/>
      <c r="TYN135" s="150"/>
      <c r="TYO135" s="150"/>
      <c r="TYP135" s="150"/>
      <c r="TYQ135" s="150"/>
      <c r="TYR135" s="150"/>
      <c r="TYS135" s="150"/>
      <c r="TYT135" s="150"/>
      <c r="TYU135" s="150"/>
      <c r="TYV135" s="150"/>
      <c r="TYW135" s="150"/>
      <c r="TYX135" s="150"/>
      <c r="TYY135" s="150"/>
      <c r="TYZ135" s="150"/>
      <c r="TZA135" s="150"/>
      <c r="TZB135" s="150"/>
      <c r="TZC135" s="150"/>
      <c r="TZD135" s="150"/>
      <c r="TZE135" s="150"/>
      <c r="TZF135" s="150"/>
      <c r="TZG135" s="150"/>
      <c r="TZH135" s="150"/>
      <c r="TZI135" s="150"/>
      <c r="TZJ135" s="150"/>
      <c r="TZK135" s="150"/>
      <c r="TZL135" s="150"/>
      <c r="TZM135" s="150"/>
      <c r="TZN135" s="150"/>
      <c r="TZO135" s="150"/>
      <c r="TZP135" s="150"/>
      <c r="TZQ135" s="150"/>
      <c r="TZR135" s="150"/>
      <c r="TZS135" s="150"/>
      <c r="TZT135" s="150"/>
      <c r="TZU135" s="150"/>
      <c r="TZV135" s="150"/>
      <c r="TZW135" s="150"/>
      <c r="TZX135" s="150"/>
      <c r="TZY135" s="150"/>
      <c r="TZZ135" s="150"/>
      <c r="UAA135" s="150"/>
      <c r="UAB135" s="150"/>
      <c r="UAC135" s="150"/>
      <c r="UAD135" s="150"/>
      <c r="UAE135" s="150"/>
      <c r="UAF135" s="150"/>
      <c r="UAG135" s="150"/>
      <c r="UAH135" s="150"/>
      <c r="UAI135" s="150"/>
      <c r="UAJ135" s="150"/>
      <c r="UAK135" s="150"/>
      <c r="UAL135" s="150"/>
      <c r="UAM135" s="150"/>
      <c r="UAN135" s="150"/>
      <c r="UAO135" s="150"/>
      <c r="UAP135" s="150"/>
      <c r="UAQ135" s="150"/>
      <c r="UAR135" s="150"/>
      <c r="UAS135" s="150"/>
      <c r="UAT135" s="150"/>
      <c r="UAU135" s="150"/>
      <c r="UAV135" s="150"/>
      <c r="UAW135" s="150"/>
      <c r="UAX135" s="150"/>
      <c r="UAY135" s="150"/>
      <c r="UAZ135" s="150"/>
      <c r="UBA135" s="150"/>
      <c r="UBB135" s="150"/>
      <c r="UBC135" s="150"/>
      <c r="UBD135" s="150"/>
      <c r="UBE135" s="150"/>
      <c r="UBF135" s="150"/>
      <c r="UBG135" s="150"/>
      <c r="UBH135" s="150"/>
      <c r="UBI135" s="150"/>
      <c r="UBJ135" s="150"/>
      <c r="UBK135" s="150"/>
      <c r="UBL135" s="150"/>
      <c r="UBM135" s="150"/>
      <c r="UBN135" s="150"/>
      <c r="UBO135" s="150"/>
      <c r="UBP135" s="150"/>
      <c r="UBQ135" s="150"/>
      <c r="UBR135" s="150"/>
      <c r="UBS135" s="150"/>
      <c r="UBT135" s="150"/>
      <c r="UBU135" s="150"/>
      <c r="UBV135" s="150"/>
      <c r="UBW135" s="150"/>
      <c r="UBX135" s="150"/>
      <c r="UBY135" s="150"/>
      <c r="UBZ135" s="150"/>
      <c r="UCA135" s="150"/>
      <c r="UCB135" s="150"/>
      <c r="UCC135" s="150"/>
      <c r="UCD135" s="150"/>
      <c r="UCE135" s="150"/>
      <c r="UCF135" s="150"/>
      <c r="UCG135" s="150"/>
      <c r="UCH135" s="150"/>
      <c r="UCI135" s="150"/>
      <c r="UCJ135" s="150"/>
      <c r="UCK135" s="150"/>
      <c r="UCL135" s="150"/>
      <c r="UCM135" s="150"/>
      <c r="UCN135" s="150"/>
      <c r="UCO135" s="150"/>
      <c r="UCP135" s="150"/>
      <c r="UCQ135" s="150"/>
      <c r="UCR135" s="150"/>
      <c r="UCS135" s="150"/>
      <c r="UCT135" s="150"/>
      <c r="UCU135" s="150"/>
      <c r="UCV135" s="150"/>
      <c r="UCW135" s="150"/>
      <c r="UCX135" s="150"/>
      <c r="UCY135" s="150"/>
      <c r="UCZ135" s="150"/>
      <c r="UDA135" s="150"/>
      <c r="UDB135" s="150"/>
      <c r="UDC135" s="150"/>
      <c r="UDD135" s="150"/>
      <c r="UDE135" s="150"/>
      <c r="UDF135" s="150"/>
      <c r="UDG135" s="150"/>
      <c r="UDH135" s="150"/>
      <c r="UDI135" s="150"/>
      <c r="UDJ135" s="150"/>
      <c r="UDK135" s="150"/>
      <c r="UDL135" s="150"/>
      <c r="UDM135" s="150"/>
      <c r="UDN135" s="150"/>
      <c r="UDO135" s="150"/>
      <c r="UDP135" s="150"/>
      <c r="UDQ135" s="150"/>
      <c r="UDR135" s="150"/>
      <c r="UDS135" s="150"/>
      <c r="UDT135" s="150"/>
      <c r="UDU135" s="150"/>
      <c r="UDV135" s="150"/>
      <c r="UDW135" s="150"/>
      <c r="UDX135" s="150"/>
      <c r="UDY135" s="150"/>
      <c r="UDZ135" s="150"/>
      <c r="UEA135" s="150"/>
      <c r="UEB135" s="150"/>
      <c r="UEC135" s="150"/>
      <c r="UED135" s="150"/>
      <c r="UEE135" s="150"/>
      <c r="UEF135" s="150"/>
      <c r="UEG135" s="150"/>
      <c r="UEH135" s="150"/>
      <c r="UEI135" s="150"/>
      <c r="UEJ135" s="150"/>
      <c r="UEK135" s="150"/>
      <c r="UEL135" s="150"/>
      <c r="UEM135" s="150"/>
      <c r="UEN135" s="150"/>
      <c r="UEO135" s="150"/>
      <c r="UEP135" s="150"/>
      <c r="UEQ135" s="150"/>
      <c r="UER135" s="150"/>
      <c r="UES135" s="150"/>
      <c r="UET135" s="150"/>
      <c r="UEU135" s="150"/>
      <c r="UEV135" s="150"/>
      <c r="UEW135" s="150"/>
      <c r="UEX135" s="150"/>
      <c r="UEY135" s="150"/>
      <c r="UEZ135" s="150"/>
      <c r="UFA135" s="150"/>
      <c r="UFB135" s="150"/>
      <c r="UFC135" s="150"/>
      <c r="UFD135" s="150"/>
      <c r="UFE135" s="150"/>
      <c r="UFF135" s="150"/>
      <c r="UFG135" s="150"/>
      <c r="UFH135" s="150"/>
      <c r="UFI135" s="150"/>
      <c r="UFJ135" s="150"/>
      <c r="UFK135" s="150"/>
      <c r="UFL135" s="150"/>
      <c r="UFM135" s="150"/>
      <c r="UFN135" s="150"/>
      <c r="UFO135" s="150"/>
      <c r="UFP135" s="150"/>
      <c r="UFQ135" s="150"/>
      <c r="UFR135" s="150"/>
      <c r="UFS135" s="150"/>
      <c r="UFT135" s="150"/>
      <c r="UFU135" s="150"/>
      <c r="UFV135" s="150"/>
      <c r="UFW135" s="150"/>
      <c r="UFX135" s="150"/>
      <c r="UFY135" s="150"/>
      <c r="UFZ135" s="150"/>
      <c r="UGA135" s="150"/>
      <c r="UGB135" s="150"/>
      <c r="UGC135" s="150"/>
      <c r="UGD135" s="150"/>
      <c r="UGE135" s="150"/>
      <c r="UGF135" s="150"/>
      <c r="UGG135" s="150"/>
      <c r="UGH135" s="150"/>
      <c r="UGI135" s="150"/>
      <c r="UGJ135" s="150"/>
      <c r="UGK135" s="150"/>
      <c r="UGL135" s="150"/>
      <c r="UGM135" s="150"/>
      <c r="UGN135" s="150"/>
      <c r="UGO135" s="150"/>
      <c r="UGP135" s="150"/>
      <c r="UGQ135" s="150"/>
      <c r="UGR135" s="150"/>
      <c r="UGS135" s="150"/>
      <c r="UGT135" s="150"/>
      <c r="UGU135" s="150"/>
      <c r="UGV135" s="150"/>
      <c r="UGW135" s="150"/>
      <c r="UGX135" s="150"/>
      <c r="UGY135" s="150"/>
      <c r="UGZ135" s="150"/>
      <c r="UHA135" s="150"/>
      <c r="UHB135" s="150"/>
      <c r="UHC135" s="150"/>
      <c r="UHD135" s="150"/>
      <c r="UHE135" s="150"/>
      <c r="UHF135" s="150"/>
      <c r="UHG135" s="150"/>
      <c r="UHH135" s="150"/>
      <c r="UHI135" s="150"/>
      <c r="UHJ135" s="150"/>
      <c r="UHK135" s="150"/>
      <c r="UHL135" s="150"/>
      <c r="UHM135" s="150"/>
      <c r="UHN135" s="150"/>
      <c r="UHO135" s="150"/>
      <c r="UHP135" s="150"/>
      <c r="UHQ135" s="150"/>
      <c r="UHR135" s="150"/>
      <c r="UHS135" s="150"/>
      <c r="UHT135" s="150"/>
      <c r="UHU135" s="150"/>
      <c r="UHV135" s="150"/>
      <c r="UHW135" s="150"/>
      <c r="UHX135" s="150"/>
      <c r="UHY135" s="150"/>
      <c r="UHZ135" s="150"/>
      <c r="UIA135" s="150"/>
      <c r="UIB135" s="150"/>
      <c r="UIC135" s="150"/>
      <c r="UID135" s="150"/>
      <c r="UIE135" s="150"/>
      <c r="UIF135" s="150"/>
      <c r="UIG135" s="150"/>
      <c r="UIH135" s="150"/>
      <c r="UII135" s="150"/>
      <c r="UIJ135" s="150"/>
      <c r="UIK135" s="150"/>
      <c r="UIL135" s="150"/>
      <c r="UIM135" s="150"/>
      <c r="UIN135" s="150"/>
      <c r="UIO135" s="150"/>
      <c r="UIP135" s="150"/>
      <c r="UIQ135" s="150"/>
      <c r="UIR135" s="150"/>
      <c r="UIS135" s="150"/>
      <c r="UIT135" s="150"/>
      <c r="UIU135" s="150"/>
      <c r="UIV135" s="150"/>
      <c r="UIW135" s="150"/>
      <c r="UIX135" s="150"/>
      <c r="UIY135" s="150"/>
      <c r="UIZ135" s="150"/>
      <c r="UJA135" s="150"/>
      <c r="UJB135" s="150"/>
      <c r="UJC135" s="150"/>
      <c r="UJD135" s="150"/>
      <c r="UJE135" s="150"/>
      <c r="UJF135" s="150"/>
      <c r="UJG135" s="150"/>
      <c r="UJH135" s="150"/>
      <c r="UJI135" s="150"/>
      <c r="UJJ135" s="150"/>
      <c r="UJK135" s="150"/>
      <c r="UJL135" s="150"/>
      <c r="UJM135" s="150"/>
      <c r="UJN135" s="150"/>
      <c r="UJO135" s="150"/>
      <c r="UJP135" s="150"/>
      <c r="UJQ135" s="150"/>
      <c r="UJR135" s="150"/>
      <c r="UJS135" s="150"/>
      <c r="UJT135" s="150"/>
      <c r="UJU135" s="150"/>
      <c r="UJV135" s="150"/>
      <c r="UJW135" s="150"/>
      <c r="UJX135" s="150"/>
      <c r="UJY135" s="150"/>
      <c r="UJZ135" s="150"/>
      <c r="UKA135" s="150"/>
      <c r="UKB135" s="150"/>
      <c r="UKC135" s="150"/>
      <c r="UKD135" s="150"/>
      <c r="UKE135" s="150"/>
      <c r="UKF135" s="150"/>
      <c r="UKG135" s="150"/>
      <c r="UKH135" s="150"/>
      <c r="UKI135" s="150"/>
      <c r="UKJ135" s="150"/>
      <c r="UKK135" s="150"/>
      <c r="UKL135" s="150"/>
      <c r="UKM135" s="150"/>
      <c r="UKN135" s="150"/>
      <c r="UKO135" s="150"/>
      <c r="UKP135" s="150"/>
      <c r="UKQ135" s="150"/>
      <c r="UKR135" s="150"/>
      <c r="UKS135" s="150"/>
      <c r="UKT135" s="150"/>
      <c r="UKU135" s="150"/>
      <c r="UKV135" s="150"/>
      <c r="UKW135" s="150"/>
      <c r="UKX135" s="150"/>
      <c r="UKY135" s="150"/>
      <c r="UKZ135" s="150"/>
      <c r="ULA135" s="150"/>
      <c r="ULB135" s="150"/>
      <c r="ULC135" s="150"/>
      <c r="ULD135" s="150"/>
      <c r="ULE135" s="150"/>
      <c r="ULF135" s="150"/>
      <c r="ULG135" s="150"/>
      <c r="ULH135" s="150"/>
      <c r="ULI135" s="150"/>
      <c r="ULJ135" s="150"/>
      <c r="ULK135" s="150"/>
      <c r="ULL135" s="150"/>
      <c r="ULM135" s="150"/>
      <c r="ULN135" s="150"/>
      <c r="ULO135" s="150"/>
      <c r="ULP135" s="150"/>
      <c r="ULQ135" s="150"/>
      <c r="ULR135" s="150"/>
      <c r="ULS135" s="150"/>
      <c r="ULT135" s="150"/>
      <c r="ULU135" s="150"/>
      <c r="ULV135" s="150"/>
      <c r="ULW135" s="150"/>
      <c r="ULX135" s="150"/>
      <c r="ULY135" s="150"/>
      <c r="ULZ135" s="150"/>
      <c r="UMA135" s="150"/>
      <c r="UMB135" s="150"/>
      <c r="UMC135" s="150"/>
      <c r="UMD135" s="150"/>
      <c r="UME135" s="150"/>
      <c r="UMF135" s="150"/>
      <c r="UMG135" s="150"/>
      <c r="UMH135" s="150"/>
      <c r="UMI135" s="150"/>
      <c r="UMJ135" s="150"/>
      <c r="UMK135" s="150"/>
      <c r="UML135" s="150"/>
      <c r="UMM135" s="150"/>
      <c r="UMN135" s="150"/>
      <c r="UMO135" s="150"/>
      <c r="UMP135" s="150"/>
      <c r="UMQ135" s="150"/>
      <c r="UMR135" s="150"/>
      <c r="UMS135" s="150"/>
      <c r="UMT135" s="150"/>
      <c r="UMU135" s="150"/>
      <c r="UMV135" s="150"/>
      <c r="UMW135" s="150"/>
      <c r="UMX135" s="150"/>
      <c r="UMY135" s="150"/>
      <c r="UMZ135" s="150"/>
      <c r="UNA135" s="150"/>
      <c r="UNB135" s="150"/>
      <c r="UNC135" s="150"/>
      <c r="UND135" s="150"/>
      <c r="UNE135" s="150"/>
      <c r="UNF135" s="150"/>
      <c r="UNG135" s="150"/>
      <c r="UNH135" s="150"/>
      <c r="UNI135" s="150"/>
      <c r="UNJ135" s="150"/>
      <c r="UNK135" s="150"/>
      <c r="UNL135" s="150"/>
      <c r="UNM135" s="150"/>
      <c r="UNN135" s="150"/>
      <c r="UNO135" s="150"/>
      <c r="UNP135" s="150"/>
      <c r="UNQ135" s="150"/>
      <c r="UNR135" s="150"/>
      <c r="UNS135" s="150"/>
      <c r="UNT135" s="150"/>
      <c r="UNU135" s="150"/>
      <c r="UNV135" s="150"/>
      <c r="UNW135" s="150"/>
      <c r="UNX135" s="150"/>
      <c r="UNY135" s="150"/>
      <c r="UNZ135" s="150"/>
      <c r="UOA135" s="150"/>
      <c r="UOB135" s="150"/>
      <c r="UOC135" s="150"/>
      <c r="UOD135" s="150"/>
      <c r="UOE135" s="150"/>
      <c r="UOF135" s="150"/>
      <c r="UOG135" s="150"/>
      <c r="UOH135" s="150"/>
      <c r="UOI135" s="150"/>
      <c r="UOJ135" s="150"/>
      <c r="UOK135" s="150"/>
      <c r="UOL135" s="150"/>
      <c r="UOM135" s="150"/>
      <c r="UON135" s="150"/>
      <c r="UOO135" s="150"/>
      <c r="UOP135" s="150"/>
      <c r="UOQ135" s="150"/>
      <c r="UOR135" s="150"/>
      <c r="UOS135" s="150"/>
      <c r="UOT135" s="150"/>
      <c r="UOU135" s="150"/>
      <c r="UOV135" s="150"/>
      <c r="UOW135" s="150"/>
      <c r="UOX135" s="150"/>
      <c r="UOY135" s="150"/>
      <c r="UOZ135" s="150"/>
      <c r="UPA135" s="150"/>
      <c r="UPB135" s="150"/>
      <c r="UPC135" s="150"/>
      <c r="UPD135" s="150"/>
      <c r="UPE135" s="150"/>
      <c r="UPF135" s="150"/>
      <c r="UPG135" s="150"/>
      <c r="UPH135" s="150"/>
      <c r="UPI135" s="150"/>
      <c r="UPJ135" s="150"/>
      <c r="UPK135" s="150"/>
      <c r="UPL135" s="150"/>
      <c r="UPM135" s="150"/>
      <c r="UPN135" s="150"/>
      <c r="UPO135" s="150"/>
      <c r="UPP135" s="150"/>
      <c r="UPQ135" s="150"/>
      <c r="UPR135" s="150"/>
      <c r="UPS135" s="150"/>
      <c r="UPT135" s="150"/>
      <c r="UPU135" s="150"/>
      <c r="UPV135" s="150"/>
      <c r="UPW135" s="150"/>
      <c r="UPX135" s="150"/>
      <c r="UPY135" s="150"/>
      <c r="UPZ135" s="150"/>
      <c r="UQA135" s="150"/>
      <c r="UQB135" s="150"/>
      <c r="UQC135" s="150"/>
      <c r="UQD135" s="150"/>
      <c r="UQE135" s="150"/>
      <c r="UQF135" s="150"/>
      <c r="UQG135" s="150"/>
      <c r="UQH135" s="150"/>
      <c r="UQI135" s="150"/>
      <c r="UQJ135" s="150"/>
      <c r="UQK135" s="150"/>
      <c r="UQL135" s="150"/>
      <c r="UQM135" s="150"/>
      <c r="UQN135" s="150"/>
      <c r="UQO135" s="150"/>
      <c r="UQP135" s="150"/>
      <c r="UQQ135" s="150"/>
      <c r="UQR135" s="150"/>
      <c r="UQS135" s="150"/>
      <c r="UQT135" s="150"/>
      <c r="UQU135" s="150"/>
      <c r="UQV135" s="150"/>
      <c r="UQW135" s="150"/>
      <c r="UQX135" s="150"/>
      <c r="UQY135" s="150"/>
      <c r="UQZ135" s="150"/>
      <c r="URA135" s="150"/>
      <c r="URB135" s="150"/>
      <c r="URC135" s="150"/>
      <c r="URD135" s="150"/>
      <c r="URE135" s="150"/>
      <c r="URF135" s="150"/>
      <c r="URG135" s="150"/>
      <c r="URH135" s="150"/>
      <c r="URI135" s="150"/>
      <c r="URJ135" s="150"/>
      <c r="URK135" s="150"/>
      <c r="URL135" s="150"/>
      <c r="URM135" s="150"/>
      <c r="URN135" s="150"/>
      <c r="URO135" s="150"/>
      <c r="URP135" s="150"/>
      <c r="URQ135" s="150"/>
      <c r="URR135" s="150"/>
      <c r="URS135" s="150"/>
      <c r="URT135" s="150"/>
      <c r="URU135" s="150"/>
      <c r="URV135" s="150"/>
      <c r="URW135" s="150"/>
      <c r="URX135" s="150"/>
      <c r="URY135" s="150"/>
      <c r="URZ135" s="150"/>
      <c r="USA135" s="150"/>
      <c r="USB135" s="150"/>
      <c r="USC135" s="150"/>
      <c r="USD135" s="150"/>
      <c r="USE135" s="150"/>
      <c r="USF135" s="150"/>
      <c r="USG135" s="150"/>
      <c r="USH135" s="150"/>
      <c r="USI135" s="150"/>
      <c r="USJ135" s="150"/>
      <c r="USK135" s="150"/>
      <c r="USL135" s="150"/>
      <c r="USM135" s="150"/>
      <c r="USN135" s="150"/>
      <c r="USO135" s="150"/>
      <c r="USP135" s="150"/>
      <c r="USQ135" s="150"/>
      <c r="USR135" s="150"/>
      <c r="USS135" s="150"/>
      <c r="UST135" s="150"/>
      <c r="USU135" s="150"/>
      <c r="USV135" s="150"/>
      <c r="USW135" s="150"/>
      <c r="USX135" s="150"/>
      <c r="USY135" s="150"/>
      <c r="USZ135" s="150"/>
      <c r="UTA135" s="150"/>
      <c r="UTB135" s="150"/>
      <c r="UTC135" s="150"/>
      <c r="UTD135" s="150"/>
      <c r="UTE135" s="150"/>
      <c r="UTF135" s="150"/>
      <c r="UTG135" s="150"/>
      <c r="UTH135" s="150"/>
      <c r="UTI135" s="150"/>
      <c r="UTJ135" s="150"/>
      <c r="UTK135" s="150"/>
      <c r="UTL135" s="150"/>
      <c r="UTM135" s="150"/>
      <c r="UTN135" s="150"/>
      <c r="UTO135" s="150"/>
      <c r="UTP135" s="150"/>
      <c r="UTQ135" s="150"/>
      <c r="UTR135" s="150"/>
      <c r="UTS135" s="150"/>
      <c r="UTT135" s="150"/>
      <c r="UTU135" s="150"/>
      <c r="UTV135" s="150"/>
      <c r="UTW135" s="150"/>
      <c r="UTX135" s="150"/>
      <c r="UTY135" s="150"/>
      <c r="UTZ135" s="150"/>
      <c r="UUA135" s="150"/>
      <c r="UUB135" s="150"/>
      <c r="UUC135" s="150"/>
      <c r="UUD135" s="150"/>
      <c r="UUE135" s="150"/>
      <c r="UUF135" s="150"/>
      <c r="UUG135" s="150"/>
      <c r="UUH135" s="150"/>
      <c r="UUI135" s="150"/>
      <c r="UUJ135" s="150"/>
      <c r="UUK135" s="150"/>
      <c r="UUL135" s="150"/>
      <c r="UUM135" s="150"/>
      <c r="UUN135" s="150"/>
      <c r="UUO135" s="150"/>
      <c r="UUP135" s="150"/>
      <c r="UUQ135" s="150"/>
      <c r="UUR135" s="150"/>
      <c r="UUS135" s="150"/>
      <c r="UUT135" s="150"/>
      <c r="UUU135" s="150"/>
      <c r="UUV135" s="150"/>
      <c r="UUW135" s="150"/>
      <c r="UUX135" s="150"/>
      <c r="UUY135" s="150"/>
      <c r="UUZ135" s="150"/>
      <c r="UVA135" s="150"/>
      <c r="UVB135" s="150"/>
      <c r="UVC135" s="150"/>
      <c r="UVD135" s="150"/>
      <c r="UVE135" s="150"/>
      <c r="UVF135" s="150"/>
      <c r="UVG135" s="150"/>
      <c r="UVH135" s="150"/>
      <c r="UVI135" s="150"/>
      <c r="UVJ135" s="150"/>
      <c r="UVK135" s="150"/>
      <c r="UVL135" s="150"/>
      <c r="UVM135" s="150"/>
      <c r="UVN135" s="150"/>
      <c r="UVO135" s="150"/>
      <c r="UVP135" s="150"/>
      <c r="UVQ135" s="150"/>
      <c r="UVR135" s="150"/>
      <c r="UVS135" s="150"/>
      <c r="UVT135" s="150"/>
      <c r="UVU135" s="150"/>
      <c r="UVV135" s="150"/>
      <c r="UVW135" s="150"/>
      <c r="UVX135" s="150"/>
      <c r="UVY135" s="150"/>
      <c r="UVZ135" s="150"/>
      <c r="UWA135" s="150"/>
      <c r="UWB135" s="150"/>
      <c r="UWC135" s="150"/>
      <c r="UWD135" s="150"/>
      <c r="UWE135" s="150"/>
      <c r="UWF135" s="150"/>
      <c r="UWG135" s="150"/>
      <c r="UWH135" s="150"/>
      <c r="UWI135" s="150"/>
      <c r="UWJ135" s="150"/>
      <c r="UWK135" s="150"/>
      <c r="UWL135" s="150"/>
      <c r="UWM135" s="150"/>
      <c r="UWN135" s="150"/>
      <c r="UWO135" s="150"/>
      <c r="UWP135" s="150"/>
      <c r="UWQ135" s="150"/>
      <c r="UWR135" s="150"/>
      <c r="UWS135" s="150"/>
      <c r="UWT135" s="150"/>
      <c r="UWU135" s="150"/>
      <c r="UWV135" s="150"/>
      <c r="UWW135" s="150"/>
      <c r="UWX135" s="150"/>
      <c r="UWY135" s="150"/>
      <c r="UWZ135" s="150"/>
      <c r="UXA135" s="150"/>
      <c r="UXB135" s="150"/>
      <c r="UXC135" s="150"/>
      <c r="UXD135" s="150"/>
      <c r="UXE135" s="150"/>
      <c r="UXF135" s="150"/>
      <c r="UXG135" s="150"/>
      <c r="UXH135" s="150"/>
      <c r="UXI135" s="150"/>
      <c r="UXJ135" s="150"/>
      <c r="UXK135" s="150"/>
      <c r="UXL135" s="150"/>
      <c r="UXM135" s="150"/>
      <c r="UXN135" s="150"/>
      <c r="UXO135" s="150"/>
      <c r="UXP135" s="150"/>
      <c r="UXQ135" s="150"/>
      <c r="UXR135" s="150"/>
      <c r="UXS135" s="150"/>
      <c r="UXT135" s="150"/>
      <c r="UXU135" s="150"/>
      <c r="UXV135" s="150"/>
      <c r="UXW135" s="150"/>
      <c r="UXX135" s="150"/>
      <c r="UXY135" s="150"/>
      <c r="UXZ135" s="150"/>
      <c r="UYA135" s="150"/>
      <c r="UYB135" s="150"/>
      <c r="UYC135" s="150"/>
      <c r="UYD135" s="150"/>
      <c r="UYE135" s="150"/>
      <c r="UYF135" s="150"/>
      <c r="UYG135" s="150"/>
      <c r="UYH135" s="150"/>
      <c r="UYI135" s="150"/>
      <c r="UYJ135" s="150"/>
      <c r="UYK135" s="150"/>
      <c r="UYL135" s="150"/>
      <c r="UYM135" s="150"/>
      <c r="UYN135" s="150"/>
      <c r="UYO135" s="150"/>
      <c r="UYP135" s="150"/>
      <c r="UYQ135" s="150"/>
      <c r="UYR135" s="150"/>
      <c r="UYS135" s="150"/>
      <c r="UYT135" s="150"/>
      <c r="UYU135" s="150"/>
      <c r="UYV135" s="150"/>
      <c r="UYW135" s="150"/>
      <c r="UYX135" s="150"/>
      <c r="UYY135" s="150"/>
      <c r="UYZ135" s="150"/>
      <c r="UZA135" s="150"/>
      <c r="UZB135" s="150"/>
      <c r="UZC135" s="150"/>
      <c r="UZD135" s="150"/>
      <c r="UZE135" s="150"/>
      <c r="UZF135" s="150"/>
      <c r="UZG135" s="150"/>
      <c r="UZH135" s="150"/>
      <c r="UZI135" s="150"/>
      <c r="UZJ135" s="150"/>
      <c r="UZK135" s="150"/>
      <c r="UZL135" s="150"/>
      <c r="UZM135" s="150"/>
      <c r="UZN135" s="150"/>
      <c r="UZO135" s="150"/>
      <c r="UZP135" s="150"/>
      <c r="UZQ135" s="150"/>
      <c r="UZR135" s="150"/>
      <c r="UZS135" s="150"/>
      <c r="UZT135" s="150"/>
      <c r="UZU135" s="150"/>
      <c r="UZV135" s="150"/>
      <c r="UZW135" s="150"/>
      <c r="UZX135" s="150"/>
      <c r="UZY135" s="150"/>
      <c r="UZZ135" s="150"/>
      <c r="VAA135" s="150"/>
      <c r="VAB135" s="150"/>
      <c r="VAC135" s="150"/>
      <c r="VAD135" s="150"/>
      <c r="VAE135" s="150"/>
      <c r="VAF135" s="150"/>
      <c r="VAG135" s="150"/>
      <c r="VAH135" s="150"/>
      <c r="VAI135" s="150"/>
      <c r="VAJ135" s="150"/>
      <c r="VAK135" s="150"/>
      <c r="VAL135" s="150"/>
      <c r="VAM135" s="150"/>
      <c r="VAN135" s="150"/>
      <c r="VAO135" s="150"/>
      <c r="VAP135" s="150"/>
      <c r="VAQ135" s="150"/>
      <c r="VAR135" s="150"/>
      <c r="VAS135" s="150"/>
      <c r="VAT135" s="150"/>
      <c r="VAU135" s="150"/>
      <c r="VAV135" s="150"/>
      <c r="VAW135" s="150"/>
      <c r="VAX135" s="150"/>
      <c r="VAY135" s="150"/>
      <c r="VAZ135" s="150"/>
      <c r="VBA135" s="150"/>
      <c r="VBB135" s="150"/>
      <c r="VBC135" s="150"/>
      <c r="VBD135" s="150"/>
      <c r="VBE135" s="150"/>
      <c r="VBF135" s="150"/>
      <c r="VBG135" s="150"/>
      <c r="VBH135" s="150"/>
      <c r="VBI135" s="150"/>
      <c r="VBJ135" s="150"/>
      <c r="VBK135" s="150"/>
      <c r="VBL135" s="150"/>
      <c r="VBM135" s="150"/>
      <c r="VBN135" s="150"/>
      <c r="VBO135" s="150"/>
      <c r="VBP135" s="150"/>
      <c r="VBQ135" s="150"/>
      <c r="VBR135" s="150"/>
      <c r="VBS135" s="150"/>
      <c r="VBT135" s="150"/>
      <c r="VBU135" s="150"/>
      <c r="VBV135" s="150"/>
      <c r="VBW135" s="150"/>
      <c r="VBX135" s="150"/>
      <c r="VBY135" s="150"/>
      <c r="VBZ135" s="150"/>
      <c r="VCA135" s="150"/>
      <c r="VCB135" s="150"/>
      <c r="VCC135" s="150"/>
      <c r="VCD135" s="150"/>
      <c r="VCE135" s="150"/>
      <c r="VCF135" s="150"/>
      <c r="VCG135" s="150"/>
      <c r="VCH135" s="150"/>
      <c r="VCI135" s="150"/>
      <c r="VCJ135" s="150"/>
      <c r="VCK135" s="150"/>
      <c r="VCL135" s="150"/>
      <c r="VCM135" s="150"/>
      <c r="VCN135" s="150"/>
      <c r="VCO135" s="150"/>
      <c r="VCP135" s="150"/>
      <c r="VCQ135" s="150"/>
      <c r="VCR135" s="150"/>
      <c r="VCS135" s="150"/>
      <c r="VCT135" s="150"/>
      <c r="VCU135" s="150"/>
      <c r="VCV135" s="150"/>
      <c r="VCW135" s="150"/>
      <c r="VCX135" s="150"/>
      <c r="VCY135" s="150"/>
      <c r="VCZ135" s="150"/>
      <c r="VDA135" s="150"/>
      <c r="VDB135" s="150"/>
      <c r="VDC135" s="150"/>
      <c r="VDD135" s="150"/>
      <c r="VDE135" s="150"/>
      <c r="VDF135" s="150"/>
      <c r="VDG135" s="150"/>
      <c r="VDH135" s="150"/>
      <c r="VDI135" s="150"/>
      <c r="VDJ135" s="150"/>
      <c r="VDK135" s="150"/>
      <c r="VDL135" s="150"/>
      <c r="VDM135" s="150"/>
      <c r="VDN135" s="150"/>
      <c r="VDO135" s="150"/>
      <c r="VDP135" s="150"/>
      <c r="VDQ135" s="150"/>
      <c r="VDR135" s="150"/>
      <c r="VDS135" s="150"/>
      <c r="VDT135" s="150"/>
      <c r="VDU135" s="150"/>
      <c r="VDV135" s="150"/>
      <c r="VDW135" s="150"/>
      <c r="VDX135" s="150"/>
      <c r="VDY135" s="150"/>
      <c r="VDZ135" s="150"/>
      <c r="VEA135" s="150"/>
      <c r="VEB135" s="150"/>
      <c r="VEC135" s="150"/>
      <c r="VED135" s="150"/>
      <c r="VEE135" s="150"/>
      <c r="VEF135" s="150"/>
      <c r="VEG135" s="150"/>
      <c r="VEH135" s="150"/>
      <c r="VEI135" s="150"/>
      <c r="VEJ135" s="150"/>
      <c r="VEK135" s="150"/>
      <c r="VEL135" s="150"/>
      <c r="VEM135" s="150"/>
      <c r="VEN135" s="150"/>
      <c r="VEO135" s="150"/>
      <c r="VEP135" s="150"/>
      <c r="VEQ135" s="150"/>
      <c r="VER135" s="150"/>
      <c r="VES135" s="150"/>
      <c r="VET135" s="150"/>
      <c r="VEU135" s="150"/>
      <c r="VEV135" s="150"/>
      <c r="VEW135" s="150"/>
      <c r="VEX135" s="150"/>
      <c r="VEY135" s="150"/>
      <c r="VEZ135" s="150"/>
      <c r="VFA135" s="150"/>
      <c r="VFB135" s="150"/>
      <c r="VFC135" s="150"/>
      <c r="VFD135" s="150"/>
      <c r="VFE135" s="150"/>
      <c r="VFF135" s="150"/>
      <c r="VFG135" s="150"/>
      <c r="VFH135" s="150"/>
      <c r="VFI135" s="150"/>
      <c r="VFJ135" s="150"/>
      <c r="VFK135" s="150"/>
      <c r="VFL135" s="150"/>
      <c r="VFM135" s="150"/>
      <c r="VFN135" s="150"/>
      <c r="VFO135" s="150"/>
      <c r="VFP135" s="150"/>
      <c r="VFQ135" s="150"/>
      <c r="VFR135" s="150"/>
      <c r="VFS135" s="150"/>
      <c r="VFT135" s="150"/>
      <c r="VFU135" s="150"/>
      <c r="VFV135" s="150"/>
      <c r="VFW135" s="150"/>
      <c r="VFX135" s="150"/>
      <c r="VFY135" s="150"/>
      <c r="VFZ135" s="150"/>
      <c r="VGA135" s="150"/>
      <c r="VGB135" s="150"/>
      <c r="VGC135" s="150"/>
      <c r="VGD135" s="150"/>
      <c r="VGE135" s="150"/>
      <c r="VGF135" s="150"/>
      <c r="VGG135" s="150"/>
      <c r="VGH135" s="150"/>
      <c r="VGI135" s="150"/>
      <c r="VGJ135" s="150"/>
      <c r="VGK135" s="150"/>
      <c r="VGL135" s="150"/>
      <c r="VGM135" s="150"/>
      <c r="VGN135" s="150"/>
      <c r="VGO135" s="150"/>
      <c r="VGP135" s="150"/>
      <c r="VGQ135" s="150"/>
      <c r="VGR135" s="150"/>
      <c r="VGS135" s="150"/>
      <c r="VGT135" s="150"/>
      <c r="VGU135" s="150"/>
      <c r="VGV135" s="150"/>
      <c r="VGW135" s="150"/>
      <c r="VGX135" s="150"/>
      <c r="VGY135" s="150"/>
      <c r="VGZ135" s="150"/>
      <c r="VHA135" s="150"/>
      <c r="VHB135" s="150"/>
      <c r="VHC135" s="150"/>
      <c r="VHD135" s="150"/>
      <c r="VHE135" s="150"/>
      <c r="VHF135" s="150"/>
      <c r="VHG135" s="150"/>
      <c r="VHH135" s="150"/>
      <c r="VHI135" s="150"/>
      <c r="VHJ135" s="150"/>
      <c r="VHK135" s="150"/>
      <c r="VHL135" s="150"/>
      <c r="VHM135" s="150"/>
      <c r="VHN135" s="150"/>
      <c r="VHO135" s="150"/>
      <c r="VHP135" s="150"/>
      <c r="VHQ135" s="150"/>
      <c r="VHR135" s="150"/>
      <c r="VHS135" s="150"/>
      <c r="VHT135" s="150"/>
      <c r="VHU135" s="150"/>
      <c r="VHV135" s="150"/>
      <c r="VHW135" s="150"/>
      <c r="VHX135" s="150"/>
      <c r="VHY135" s="150"/>
      <c r="VHZ135" s="150"/>
      <c r="VIA135" s="150"/>
      <c r="VIB135" s="150"/>
      <c r="VIC135" s="150"/>
      <c r="VID135" s="150"/>
      <c r="VIE135" s="150"/>
      <c r="VIF135" s="150"/>
      <c r="VIG135" s="150"/>
      <c r="VIH135" s="150"/>
      <c r="VII135" s="150"/>
      <c r="VIJ135" s="150"/>
      <c r="VIK135" s="150"/>
      <c r="VIL135" s="150"/>
      <c r="VIM135" s="150"/>
      <c r="VIN135" s="150"/>
      <c r="VIO135" s="150"/>
      <c r="VIP135" s="150"/>
      <c r="VIQ135" s="150"/>
      <c r="VIR135" s="150"/>
      <c r="VIS135" s="150"/>
      <c r="VIT135" s="150"/>
      <c r="VIU135" s="150"/>
      <c r="VIV135" s="150"/>
      <c r="VIW135" s="150"/>
      <c r="VIX135" s="150"/>
      <c r="VIY135" s="150"/>
      <c r="VIZ135" s="150"/>
      <c r="VJA135" s="150"/>
      <c r="VJB135" s="150"/>
      <c r="VJC135" s="150"/>
      <c r="VJD135" s="150"/>
      <c r="VJE135" s="150"/>
      <c r="VJF135" s="150"/>
      <c r="VJG135" s="150"/>
      <c r="VJH135" s="150"/>
      <c r="VJI135" s="150"/>
      <c r="VJJ135" s="150"/>
      <c r="VJK135" s="150"/>
      <c r="VJL135" s="150"/>
      <c r="VJM135" s="150"/>
      <c r="VJN135" s="150"/>
      <c r="VJO135" s="150"/>
      <c r="VJP135" s="150"/>
      <c r="VJQ135" s="150"/>
      <c r="VJR135" s="150"/>
      <c r="VJS135" s="150"/>
      <c r="VJT135" s="150"/>
      <c r="VJU135" s="150"/>
      <c r="VJV135" s="150"/>
      <c r="VJW135" s="150"/>
      <c r="VJX135" s="150"/>
      <c r="VJY135" s="150"/>
      <c r="VJZ135" s="150"/>
      <c r="VKA135" s="150"/>
      <c r="VKB135" s="150"/>
      <c r="VKC135" s="150"/>
      <c r="VKD135" s="150"/>
      <c r="VKE135" s="150"/>
      <c r="VKF135" s="150"/>
      <c r="VKG135" s="150"/>
      <c r="VKH135" s="150"/>
      <c r="VKI135" s="150"/>
      <c r="VKJ135" s="150"/>
      <c r="VKK135" s="150"/>
      <c r="VKL135" s="150"/>
      <c r="VKM135" s="150"/>
      <c r="VKN135" s="150"/>
      <c r="VKO135" s="150"/>
      <c r="VKP135" s="150"/>
      <c r="VKQ135" s="150"/>
      <c r="VKR135" s="150"/>
      <c r="VKS135" s="150"/>
      <c r="VKT135" s="150"/>
      <c r="VKU135" s="150"/>
      <c r="VKV135" s="150"/>
      <c r="VKW135" s="150"/>
      <c r="VKX135" s="150"/>
      <c r="VKY135" s="150"/>
      <c r="VKZ135" s="150"/>
      <c r="VLA135" s="150"/>
      <c r="VLB135" s="150"/>
      <c r="VLC135" s="150"/>
      <c r="VLD135" s="150"/>
      <c r="VLE135" s="150"/>
      <c r="VLF135" s="150"/>
      <c r="VLG135" s="150"/>
      <c r="VLH135" s="150"/>
      <c r="VLI135" s="150"/>
      <c r="VLJ135" s="150"/>
      <c r="VLK135" s="150"/>
      <c r="VLL135" s="150"/>
      <c r="VLM135" s="150"/>
      <c r="VLN135" s="150"/>
      <c r="VLO135" s="150"/>
      <c r="VLP135" s="150"/>
      <c r="VLQ135" s="150"/>
      <c r="VLR135" s="150"/>
      <c r="VLS135" s="150"/>
      <c r="VLT135" s="150"/>
      <c r="VLU135" s="150"/>
      <c r="VLV135" s="150"/>
      <c r="VLW135" s="150"/>
      <c r="VLX135" s="150"/>
      <c r="VLY135" s="150"/>
      <c r="VLZ135" s="150"/>
      <c r="VMA135" s="150"/>
      <c r="VMB135" s="150"/>
      <c r="VMC135" s="150"/>
      <c r="VMD135" s="150"/>
      <c r="VME135" s="150"/>
      <c r="VMF135" s="150"/>
      <c r="VMG135" s="150"/>
      <c r="VMH135" s="150"/>
      <c r="VMI135" s="150"/>
      <c r="VMJ135" s="150"/>
      <c r="VMK135" s="150"/>
      <c r="VML135" s="150"/>
      <c r="VMM135" s="150"/>
      <c r="VMN135" s="150"/>
      <c r="VMO135" s="150"/>
      <c r="VMP135" s="150"/>
      <c r="VMQ135" s="150"/>
      <c r="VMR135" s="150"/>
      <c r="VMS135" s="150"/>
      <c r="VMT135" s="150"/>
      <c r="VMU135" s="150"/>
      <c r="VMV135" s="150"/>
      <c r="VMW135" s="150"/>
      <c r="VMX135" s="150"/>
      <c r="VMY135" s="150"/>
      <c r="VMZ135" s="150"/>
      <c r="VNA135" s="150"/>
      <c r="VNB135" s="150"/>
      <c r="VNC135" s="150"/>
      <c r="VND135" s="150"/>
      <c r="VNE135" s="150"/>
      <c r="VNF135" s="150"/>
      <c r="VNG135" s="150"/>
      <c r="VNH135" s="150"/>
      <c r="VNI135" s="150"/>
      <c r="VNJ135" s="150"/>
      <c r="VNK135" s="150"/>
      <c r="VNL135" s="150"/>
      <c r="VNM135" s="150"/>
      <c r="VNN135" s="150"/>
      <c r="VNO135" s="150"/>
      <c r="VNP135" s="150"/>
      <c r="VNQ135" s="150"/>
      <c r="VNR135" s="150"/>
      <c r="VNS135" s="150"/>
      <c r="VNT135" s="150"/>
      <c r="VNU135" s="150"/>
      <c r="VNV135" s="150"/>
      <c r="VNW135" s="150"/>
      <c r="VNX135" s="150"/>
      <c r="VNY135" s="150"/>
      <c r="VNZ135" s="150"/>
      <c r="VOA135" s="150"/>
      <c r="VOB135" s="150"/>
      <c r="VOC135" s="150"/>
      <c r="VOD135" s="150"/>
      <c r="VOE135" s="150"/>
      <c r="VOF135" s="150"/>
      <c r="VOG135" s="150"/>
      <c r="VOH135" s="150"/>
      <c r="VOI135" s="150"/>
      <c r="VOJ135" s="150"/>
      <c r="VOK135" s="150"/>
      <c r="VOL135" s="150"/>
      <c r="VOM135" s="150"/>
      <c r="VON135" s="150"/>
      <c r="VOO135" s="150"/>
      <c r="VOP135" s="150"/>
      <c r="VOQ135" s="150"/>
      <c r="VOR135" s="150"/>
      <c r="VOS135" s="150"/>
      <c r="VOT135" s="150"/>
      <c r="VOU135" s="150"/>
      <c r="VOV135" s="150"/>
      <c r="VOW135" s="150"/>
      <c r="VOX135" s="150"/>
      <c r="VOY135" s="150"/>
      <c r="VOZ135" s="150"/>
      <c r="VPA135" s="150"/>
      <c r="VPB135" s="150"/>
      <c r="VPC135" s="150"/>
      <c r="VPD135" s="150"/>
      <c r="VPE135" s="150"/>
      <c r="VPF135" s="150"/>
      <c r="VPG135" s="150"/>
      <c r="VPH135" s="150"/>
      <c r="VPI135" s="150"/>
      <c r="VPJ135" s="150"/>
      <c r="VPK135" s="150"/>
      <c r="VPL135" s="150"/>
      <c r="VPM135" s="150"/>
      <c r="VPN135" s="150"/>
      <c r="VPO135" s="150"/>
      <c r="VPP135" s="150"/>
      <c r="VPQ135" s="150"/>
      <c r="VPR135" s="150"/>
      <c r="VPS135" s="150"/>
      <c r="VPT135" s="150"/>
      <c r="VPU135" s="150"/>
      <c r="VPV135" s="150"/>
      <c r="VPW135" s="150"/>
      <c r="VPX135" s="150"/>
      <c r="VPY135" s="150"/>
      <c r="VPZ135" s="150"/>
      <c r="VQA135" s="150"/>
      <c r="VQB135" s="150"/>
      <c r="VQC135" s="150"/>
      <c r="VQD135" s="150"/>
      <c r="VQE135" s="150"/>
      <c r="VQF135" s="150"/>
      <c r="VQG135" s="150"/>
      <c r="VQH135" s="150"/>
      <c r="VQI135" s="150"/>
      <c r="VQJ135" s="150"/>
      <c r="VQK135" s="150"/>
      <c r="VQL135" s="150"/>
      <c r="VQM135" s="150"/>
      <c r="VQN135" s="150"/>
      <c r="VQO135" s="150"/>
      <c r="VQP135" s="150"/>
      <c r="VQQ135" s="150"/>
      <c r="VQR135" s="150"/>
      <c r="VQS135" s="150"/>
      <c r="VQT135" s="150"/>
      <c r="VQU135" s="150"/>
      <c r="VQV135" s="150"/>
      <c r="VQW135" s="150"/>
      <c r="VQX135" s="150"/>
      <c r="VQY135" s="150"/>
      <c r="VQZ135" s="150"/>
      <c r="VRA135" s="150"/>
      <c r="VRB135" s="150"/>
      <c r="VRC135" s="150"/>
      <c r="VRD135" s="150"/>
      <c r="VRE135" s="150"/>
      <c r="VRF135" s="150"/>
      <c r="VRG135" s="150"/>
      <c r="VRH135" s="150"/>
      <c r="VRI135" s="150"/>
      <c r="VRJ135" s="150"/>
      <c r="VRK135" s="150"/>
      <c r="VRL135" s="150"/>
      <c r="VRM135" s="150"/>
      <c r="VRN135" s="150"/>
      <c r="VRO135" s="150"/>
      <c r="VRP135" s="150"/>
      <c r="VRQ135" s="150"/>
      <c r="VRR135" s="150"/>
      <c r="VRS135" s="150"/>
      <c r="VRT135" s="150"/>
      <c r="VRU135" s="150"/>
      <c r="VRV135" s="150"/>
      <c r="VRW135" s="150"/>
      <c r="VRX135" s="150"/>
      <c r="VRY135" s="150"/>
      <c r="VRZ135" s="150"/>
      <c r="VSA135" s="150"/>
      <c r="VSB135" s="150"/>
      <c r="VSC135" s="150"/>
      <c r="VSD135" s="150"/>
      <c r="VSE135" s="150"/>
      <c r="VSF135" s="150"/>
      <c r="VSG135" s="150"/>
      <c r="VSH135" s="150"/>
      <c r="VSI135" s="150"/>
      <c r="VSJ135" s="150"/>
      <c r="VSK135" s="150"/>
      <c r="VSL135" s="150"/>
      <c r="VSM135" s="150"/>
      <c r="VSN135" s="150"/>
      <c r="VSO135" s="150"/>
      <c r="VSP135" s="150"/>
      <c r="VSQ135" s="150"/>
      <c r="VSR135" s="150"/>
      <c r="VSS135" s="150"/>
      <c r="VST135" s="150"/>
      <c r="VSU135" s="150"/>
      <c r="VSV135" s="150"/>
      <c r="VSW135" s="150"/>
      <c r="VSX135" s="150"/>
      <c r="VSY135" s="150"/>
      <c r="VSZ135" s="150"/>
      <c r="VTA135" s="150"/>
      <c r="VTB135" s="150"/>
      <c r="VTC135" s="150"/>
      <c r="VTD135" s="150"/>
      <c r="VTE135" s="150"/>
      <c r="VTF135" s="150"/>
      <c r="VTG135" s="150"/>
      <c r="VTH135" s="150"/>
      <c r="VTI135" s="150"/>
      <c r="VTJ135" s="150"/>
      <c r="VTK135" s="150"/>
      <c r="VTL135" s="150"/>
      <c r="VTM135" s="150"/>
      <c r="VTN135" s="150"/>
      <c r="VTO135" s="150"/>
      <c r="VTP135" s="150"/>
      <c r="VTQ135" s="150"/>
      <c r="VTR135" s="150"/>
      <c r="VTS135" s="150"/>
      <c r="VTT135" s="150"/>
      <c r="VTU135" s="150"/>
      <c r="VTV135" s="150"/>
      <c r="VTW135" s="150"/>
      <c r="VTX135" s="150"/>
      <c r="VTY135" s="150"/>
      <c r="VTZ135" s="150"/>
      <c r="VUA135" s="150"/>
      <c r="VUB135" s="150"/>
      <c r="VUC135" s="150"/>
      <c r="VUD135" s="150"/>
      <c r="VUE135" s="150"/>
      <c r="VUF135" s="150"/>
      <c r="VUG135" s="150"/>
      <c r="VUH135" s="150"/>
      <c r="VUI135" s="150"/>
      <c r="VUJ135" s="150"/>
      <c r="VUK135" s="150"/>
      <c r="VUL135" s="150"/>
      <c r="VUM135" s="150"/>
      <c r="VUN135" s="150"/>
      <c r="VUO135" s="150"/>
      <c r="VUP135" s="150"/>
      <c r="VUQ135" s="150"/>
      <c r="VUR135" s="150"/>
      <c r="VUS135" s="150"/>
      <c r="VUT135" s="150"/>
      <c r="VUU135" s="150"/>
      <c r="VUV135" s="150"/>
      <c r="VUW135" s="150"/>
      <c r="VUX135" s="150"/>
      <c r="VUY135" s="150"/>
      <c r="VUZ135" s="150"/>
      <c r="VVA135" s="150"/>
      <c r="VVB135" s="150"/>
      <c r="VVC135" s="150"/>
      <c r="VVD135" s="150"/>
      <c r="VVE135" s="150"/>
      <c r="VVF135" s="150"/>
      <c r="VVG135" s="150"/>
      <c r="VVH135" s="150"/>
      <c r="VVI135" s="150"/>
      <c r="VVJ135" s="150"/>
      <c r="VVK135" s="150"/>
      <c r="VVL135" s="150"/>
      <c r="VVM135" s="150"/>
      <c r="VVN135" s="150"/>
      <c r="VVO135" s="150"/>
      <c r="VVP135" s="150"/>
      <c r="VVQ135" s="150"/>
      <c r="VVR135" s="150"/>
      <c r="VVS135" s="150"/>
      <c r="VVT135" s="150"/>
      <c r="VVU135" s="150"/>
      <c r="VVV135" s="150"/>
      <c r="VVW135" s="150"/>
      <c r="VVX135" s="150"/>
      <c r="VVY135" s="150"/>
      <c r="VVZ135" s="150"/>
      <c r="VWA135" s="150"/>
      <c r="VWB135" s="150"/>
      <c r="VWC135" s="150"/>
      <c r="VWD135" s="150"/>
      <c r="VWE135" s="150"/>
      <c r="VWF135" s="150"/>
      <c r="VWG135" s="150"/>
      <c r="VWH135" s="150"/>
      <c r="VWI135" s="150"/>
      <c r="VWJ135" s="150"/>
      <c r="VWK135" s="150"/>
      <c r="VWL135" s="150"/>
      <c r="VWM135" s="150"/>
      <c r="VWN135" s="150"/>
      <c r="VWO135" s="150"/>
      <c r="VWP135" s="150"/>
      <c r="VWQ135" s="150"/>
      <c r="VWR135" s="150"/>
      <c r="VWS135" s="150"/>
      <c r="VWT135" s="150"/>
      <c r="VWU135" s="150"/>
      <c r="VWV135" s="150"/>
      <c r="VWW135" s="150"/>
      <c r="VWX135" s="150"/>
      <c r="VWY135" s="150"/>
      <c r="VWZ135" s="150"/>
      <c r="VXA135" s="150"/>
      <c r="VXB135" s="150"/>
      <c r="VXC135" s="150"/>
      <c r="VXD135" s="150"/>
      <c r="VXE135" s="150"/>
      <c r="VXF135" s="150"/>
      <c r="VXG135" s="150"/>
      <c r="VXH135" s="150"/>
      <c r="VXI135" s="150"/>
      <c r="VXJ135" s="150"/>
      <c r="VXK135" s="150"/>
      <c r="VXL135" s="150"/>
      <c r="VXM135" s="150"/>
      <c r="VXN135" s="150"/>
      <c r="VXO135" s="150"/>
      <c r="VXP135" s="150"/>
      <c r="VXQ135" s="150"/>
      <c r="VXR135" s="150"/>
      <c r="VXS135" s="150"/>
      <c r="VXT135" s="150"/>
      <c r="VXU135" s="150"/>
      <c r="VXV135" s="150"/>
      <c r="VXW135" s="150"/>
      <c r="VXX135" s="150"/>
      <c r="VXY135" s="150"/>
      <c r="VXZ135" s="150"/>
      <c r="VYA135" s="150"/>
      <c r="VYB135" s="150"/>
      <c r="VYC135" s="150"/>
      <c r="VYD135" s="150"/>
      <c r="VYE135" s="150"/>
      <c r="VYF135" s="150"/>
      <c r="VYG135" s="150"/>
      <c r="VYH135" s="150"/>
      <c r="VYI135" s="150"/>
      <c r="VYJ135" s="150"/>
      <c r="VYK135" s="150"/>
      <c r="VYL135" s="150"/>
      <c r="VYM135" s="150"/>
      <c r="VYN135" s="150"/>
      <c r="VYO135" s="150"/>
      <c r="VYP135" s="150"/>
      <c r="VYQ135" s="150"/>
      <c r="VYR135" s="150"/>
      <c r="VYS135" s="150"/>
      <c r="VYT135" s="150"/>
      <c r="VYU135" s="150"/>
      <c r="VYV135" s="150"/>
      <c r="VYW135" s="150"/>
      <c r="VYX135" s="150"/>
      <c r="VYY135" s="150"/>
      <c r="VYZ135" s="150"/>
      <c r="VZA135" s="150"/>
      <c r="VZB135" s="150"/>
      <c r="VZC135" s="150"/>
      <c r="VZD135" s="150"/>
      <c r="VZE135" s="150"/>
      <c r="VZF135" s="150"/>
      <c r="VZG135" s="150"/>
      <c r="VZH135" s="150"/>
      <c r="VZI135" s="150"/>
      <c r="VZJ135" s="150"/>
      <c r="VZK135" s="150"/>
      <c r="VZL135" s="150"/>
      <c r="VZM135" s="150"/>
      <c r="VZN135" s="150"/>
      <c r="VZO135" s="150"/>
      <c r="VZP135" s="150"/>
      <c r="VZQ135" s="150"/>
      <c r="VZR135" s="150"/>
      <c r="VZS135" s="150"/>
      <c r="VZT135" s="150"/>
      <c r="VZU135" s="150"/>
      <c r="VZV135" s="150"/>
      <c r="VZW135" s="150"/>
      <c r="VZX135" s="150"/>
      <c r="VZY135" s="150"/>
      <c r="VZZ135" s="150"/>
      <c r="WAA135" s="150"/>
      <c r="WAB135" s="150"/>
      <c r="WAC135" s="150"/>
      <c r="WAD135" s="150"/>
      <c r="WAE135" s="150"/>
      <c r="WAF135" s="150"/>
      <c r="WAG135" s="150"/>
      <c r="WAH135" s="150"/>
      <c r="WAI135" s="150"/>
      <c r="WAJ135" s="150"/>
      <c r="WAK135" s="150"/>
      <c r="WAL135" s="150"/>
      <c r="WAM135" s="150"/>
      <c r="WAN135" s="150"/>
      <c r="WAO135" s="150"/>
      <c r="WAP135" s="150"/>
      <c r="WAQ135" s="150"/>
      <c r="WAR135" s="150"/>
      <c r="WAS135" s="150"/>
      <c r="WAT135" s="150"/>
      <c r="WAU135" s="150"/>
      <c r="WAV135" s="150"/>
      <c r="WAW135" s="150"/>
      <c r="WAX135" s="150"/>
      <c r="WAY135" s="150"/>
      <c r="WAZ135" s="150"/>
      <c r="WBA135" s="150"/>
      <c r="WBB135" s="150"/>
      <c r="WBC135" s="150"/>
      <c r="WBD135" s="150"/>
      <c r="WBE135" s="150"/>
      <c r="WBF135" s="150"/>
      <c r="WBG135" s="150"/>
      <c r="WBH135" s="150"/>
      <c r="WBI135" s="150"/>
      <c r="WBJ135" s="150"/>
      <c r="WBK135" s="150"/>
      <c r="WBL135" s="150"/>
      <c r="WBM135" s="150"/>
      <c r="WBN135" s="150"/>
      <c r="WBO135" s="150"/>
      <c r="WBP135" s="150"/>
      <c r="WBQ135" s="150"/>
      <c r="WBR135" s="150"/>
      <c r="WBS135" s="150"/>
      <c r="WBT135" s="150"/>
      <c r="WBU135" s="150"/>
      <c r="WBV135" s="150"/>
      <c r="WBW135" s="150"/>
      <c r="WBX135" s="150"/>
      <c r="WBY135" s="150"/>
      <c r="WBZ135" s="150"/>
      <c r="WCA135" s="150"/>
      <c r="WCB135" s="150"/>
      <c r="WCC135" s="150"/>
      <c r="WCD135" s="150"/>
      <c r="WCE135" s="150"/>
      <c r="WCF135" s="150"/>
      <c r="WCG135" s="150"/>
      <c r="WCH135" s="150"/>
      <c r="WCI135" s="150"/>
      <c r="WCJ135" s="150"/>
      <c r="WCK135" s="150"/>
      <c r="WCL135" s="150"/>
      <c r="WCM135" s="150"/>
      <c r="WCN135" s="150"/>
      <c r="WCO135" s="150"/>
      <c r="WCP135" s="150"/>
      <c r="WCQ135" s="150"/>
      <c r="WCR135" s="150"/>
      <c r="WCS135" s="150"/>
      <c r="WCT135" s="150"/>
      <c r="WCU135" s="150"/>
      <c r="WCV135" s="150"/>
      <c r="WCW135" s="150"/>
      <c r="WCX135" s="150"/>
      <c r="WCY135" s="150"/>
      <c r="WCZ135" s="150"/>
      <c r="WDA135" s="150"/>
      <c r="WDB135" s="150"/>
      <c r="WDC135" s="150"/>
      <c r="WDD135" s="150"/>
      <c r="WDE135" s="150"/>
      <c r="WDF135" s="150"/>
      <c r="WDG135" s="150"/>
      <c r="WDH135" s="150"/>
      <c r="WDI135" s="150"/>
      <c r="WDJ135" s="150"/>
      <c r="WDK135" s="150"/>
      <c r="WDL135" s="150"/>
      <c r="WDM135" s="150"/>
      <c r="WDN135" s="150"/>
      <c r="WDO135" s="150"/>
      <c r="WDP135" s="150"/>
      <c r="WDQ135" s="150"/>
      <c r="WDR135" s="150"/>
      <c r="WDS135" s="150"/>
      <c r="WDT135" s="150"/>
      <c r="WDU135" s="150"/>
      <c r="WDV135" s="150"/>
      <c r="WDW135" s="150"/>
      <c r="WDX135" s="150"/>
      <c r="WDY135" s="150"/>
      <c r="WDZ135" s="150"/>
      <c r="WEA135" s="150"/>
      <c r="WEB135" s="150"/>
      <c r="WEC135" s="150"/>
      <c r="WED135" s="150"/>
      <c r="WEE135" s="150"/>
      <c r="WEF135" s="150"/>
      <c r="WEG135" s="150"/>
      <c r="WEH135" s="150"/>
      <c r="WEI135" s="150"/>
      <c r="WEJ135" s="150"/>
      <c r="WEK135" s="150"/>
      <c r="WEL135" s="150"/>
      <c r="WEM135" s="150"/>
      <c r="WEN135" s="150"/>
      <c r="WEO135" s="150"/>
      <c r="WEP135" s="150"/>
      <c r="WEQ135" s="150"/>
      <c r="WER135" s="150"/>
      <c r="WES135" s="150"/>
      <c r="WET135" s="150"/>
      <c r="WEU135" s="150"/>
      <c r="WEV135" s="150"/>
      <c r="WEW135" s="150"/>
      <c r="WEX135" s="150"/>
      <c r="WEY135" s="150"/>
      <c r="WEZ135" s="150"/>
      <c r="WFA135" s="150"/>
      <c r="WFB135" s="150"/>
      <c r="WFC135" s="150"/>
      <c r="WFD135" s="150"/>
      <c r="WFE135" s="150"/>
      <c r="WFF135" s="150"/>
      <c r="WFG135" s="150"/>
      <c r="WFH135" s="150"/>
      <c r="WFI135" s="150"/>
      <c r="WFJ135" s="150"/>
      <c r="WFK135" s="150"/>
      <c r="WFL135" s="150"/>
      <c r="WFM135" s="150"/>
      <c r="WFN135" s="150"/>
      <c r="WFO135" s="150"/>
      <c r="WFP135" s="150"/>
      <c r="WFQ135" s="150"/>
      <c r="WFR135" s="150"/>
      <c r="WFS135" s="150"/>
      <c r="WFT135" s="150"/>
      <c r="WFU135" s="150"/>
      <c r="WFV135" s="150"/>
      <c r="WFW135" s="150"/>
      <c r="WFX135" s="150"/>
      <c r="WFY135" s="150"/>
      <c r="WFZ135" s="150"/>
      <c r="WGA135" s="150"/>
      <c r="WGB135" s="150"/>
      <c r="WGC135" s="150"/>
      <c r="WGD135" s="150"/>
      <c r="WGE135" s="150"/>
      <c r="WGF135" s="150"/>
      <c r="WGG135" s="150"/>
      <c r="WGH135" s="150"/>
      <c r="WGI135" s="150"/>
      <c r="WGJ135" s="150"/>
      <c r="WGK135" s="150"/>
      <c r="WGL135" s="150"/>
      <c r="WGM135" s="150"/>
      <c r="WGN135" s="150"/>
      <c r="WGO135" s="150"/>
      <c r="WGP135" s="150"/>
      <c r="WGQ135" s="150"/>
      <c r="WGR135" s="150"/>
      <c r="WGS135" s="150"/>
      <c r="WGT135" s="150"/>
      <c r="WGU135" s="150"/>
      <c r="WGV135" s="150"/>
      <c r="WGW135" s="150"/>
      <c r="WGX135" s="150"/>
      <c r="WGY135" s="150"/>
      <c r="WGZ135" s="150"/>
      <c r="WHA135" s="150"/>
      <c r="WHB135" s="150"/>
      <c r="WHC135" s="150"/>
      <c r="WHD135" s="150"/>
      <c r="WHE135" s="150"/>
      <c r="WHF135" s="150"/>
      <c r="WHG135" s="150"/>
      <c r="WHH135" s="150"/>
      <c r="WHI135" s="150"/>
      <c r="WHJ135" s="150"/>
      <c r="WHK135" s="150"/>
      <c r="WHL135" s="150"/>
      <c r="WHM135" s="150"/>
      <c r="WHN135" s="150"/>
      <c r="WHO135" s="150"/>
      <c r="WHP135" s="150"/>
      <c r="WHQ135" s="150"/>
      <c r="WHR135" s="150"/>
      <c r="WHS135" s="150"/>
      <c r="WHT135" s="150"/>
      <c r="WHU135" s="150"/>
      <c r="WHV135" s="150"/>
      <c r="WHW135" s="150"/>
      <c r="WHX135" s="150"/>
      <c r="WHY135" s="150"/>
      <c r="WHZ135" s="150"/>
      <c r="WIA135" s="150"/>
      <c r="WIB135" s="150"/>
      <c r="WIC135" s="150"/>
      <c r="WID135" s="150"/>
      <c r="WIE135" s="150"/>
      <c r="WIF135" s="150"/>
      <c r="WIG135" s="150"/>
      <c r="WIH135" s="150"/>
      <c r="WII135" s="150"/>
      <c r="WIJ135" s="150"/>
      <c r="WIK135" s="150"/>
      <c r="WIL135" s="150"/>
      <c r="WIM135" s="150"/>
      <c r="WIN135" s="150"/>
      <c r="WIO135" s="150"/>
      <c r="WIP135" s="150"/>
      <c r="WIQ135" s="150"/>
      <c r="WIR135" s="150"/>
      <c r="WIS135" s="150"/>
      <c r="WIT135" s="150"/>
      <c r="WIU135" s="150"/>
      <c r="WIV135" s="150"/>
      <c r="WIW135" s="150"/>
      <c r="WIX135" s="150"/>
      <c r="WIY135" s="150"/>
      <c r="WIZ135" s="150"/>
      <c r="WJA135" s="150"/>
      <c r="WJB135" s="150"/>
      <c r="WJC135" s="150"/>
      <c r="WJD135" s="150"/>
      <c r="WJE135" s="150"/>
      <c r="WJF135" s="150"/>
      <c r="WJG135" s="150"/>
      <c r="WJH135" s="150"/>
      <c r="WJI135" s="150"/>
      <c r="WJJ135" s="150"/>
      <c r="WJK135" s="150"/>
      <c r="WJL135" s="150"/>
      <c r="WJM135" s="150"/>
      <c r="WJN135" s="150"/>
      <c r="WJO135" s="150"/>
      <c r="WJP135" s="150"/>
      <c r="WJQ135" s="150"/>
      <c r="WJR135" s="150"/>
      <c r="WJS135" s="150"/>
      <c r="WJT135" s="150"/>
      <c r="WJU135" s="150"/>
      <c r="WJV135" s="150"/>
      <c r="WJW135" s="150"/>
      <c r="WJX135" s="150"/>
      <c r="WJY135" s="150"/>
      <c r="WJZ135" s="150"/>
      <c r="WKA135" s="150"/>
      <c r="WKB135" s="150"/>
      <c r="WKC135" s="150"/>
      <c r="WKD135" s="150"/>
      <c r="WKE135" s="150"/>
      <c r="WKF135" s="150"/>
      <c r="WKG135" s="150"/>
      <c r="WKH135" s="150"/>
      <c r="WKI135" s="150"/>
      <c r="WKJ135" s="150"/>
      <c r="WKK135" s="150"/>
      <c r="WKL135" s="150"/>
      <c r="WKM135" s="150"/>
      <c r="WKN135" s="150"/>
      <c r="WKO135" s="150"/>
      <c r="WKP135" s="150"/>
      <c r="WKQ135" s="150"/>
      <c r="WKR135" s="150"/>
      <c r="WKS135" s="150"/>
      <c r="WKT135" s="150"/>
      <c r="WKU135" s="150"/>
      <c r="WKV135" s="150"/>
      <c r="WKW135" s="150"/>
      <c r="WKX135" s="150"/>
      <c r="WKY135" s="150"/>
      <c r="WKZ135" s="150"/>
      <c r="WLA135" s="150"/>
      <c r="WLB135" s="150"/>
      <c r="WLC135" s="150"/>
      <c r="WLD135" s="150"/>
      <c r="WLE135" s="150"/>
      <c r="WLF135" s="150"/>
      <c r="WLG135" s="150"/>
      <c r="WLH135" s="150"/>
      <c r="WLI135" s="150"/>
      <c r="WLJ135" s="150"/>
      <c r="WLK135" s="150"/>
      <c r="WLL135" s="150"/>
      <c r="WLM135" s="150"/>
      <c r="WLN135" s="150"/>
      <c r="WLO135" s="150"/>
      <c r="WLP135" s="150"/>
      <c r="WLQ135" s="150"/>
      <c r="WLR135" s="150"/>
      <c r="WLS135" s="150"/>
      <c r="WLT135" s="150"/>
      <c r="WLU135" s="150"/>
      <c r="WLV135" s="150"/>
      <c r="WLW135" s="150"/>
      <c r="WLX135" s="150"/>
      <c r="WLY135" s="150"/>
      <c r="WLZ135" s="150"/>
      <c r="WMA135" s="150"/>
      <c r="WMB135" s="150"/>
      <c r="WMC135" s="150"/>
      <c r="WMD135" s="150"/>
      <c r="WME135" s="150"/>
      <c r="WMF135" s="150"/>
      <c r="WMG135" s="150"/>
      <c r="WMH135" s="150"/>
      <c r="WMI135" s="150"/>
      <c r="WMJ135" s="150"/>
      <c r="WMK135" s="150"/>
      <c r="WML135" s="150"/>
      <c r="WMM135" s="150"/>
      <c r="WMN135" s="150"/>
      <c r="WMO135" s="150"/>
      <c r="WMP135" s="150"/>
      <c r="WMQ135" s="150"/>
      <c r="WMR135" s="150"/>
      <c r="WMS135" s="150"/>
      <c r="WMT135" s="150"/>
      <c r="WMU135" s="150"/>
      <c r="WMV135" s="150"/>
      <c r="WMW135" s="150"/>
      <c r="WMX135" s="150"/>
      <c r="WMY135" s="150"/>
      <c r="WMZ135" s="150"/>
      <c r="WNA135" s="150"/>
      <c r="WNB135" s="150"/>
      <c r="WNC135" s="150"/>
      <c r="WND135" s="150"/>
      <c r="WNE135" s="150"/>
      <c r="WNF135" s="150"/>
      <c r="WNG135" s="150"/>
      <c r="WNH135" s="150"/>
      <c r="WNI135" s="150"/>
      <c r="WNJ135" s="150"/>
      <c r="WNK135" s="150"/>
      <c r="WNL135" s="150"/>
      <c r="WNM135" s="150"/>
      <c r="WNN135" s="150"/>
      <c r="WNO135" s="150"/>
      <c r="WNP135" s="150"/>
      <c r="WNQ135" s="150"/>
      <c r="WNR135" s="150"/>
      <c r="WNS135" s="150"/>
      <c r="WNT135" s="150"/>
      <c r="WNU135" s="150"/>
      <c r="WNV135" s="150"/>
      <c r="WNW135" s="150"/>
      <c r="WNX135" s="150"/>
      <c r="WNY135" s="150"/>
      <c r="WNZ135" s="150"/>
      <c r="WOA135" s="150"/>
      <c r="WOB135" s="150"/>
      <c r="WOC135" s="150"/>
      <c r="WOD135" s="150"/>
      <c r="WOE135" s="150"/>
      <c r="WOF135" s="150"/>
      <c r="WOG135" s="150"/>
      <c r="WOH135" s="150"/>
      <c r="WOI135" s="150"/>
      <c r="WOJ135" s="150"/>
      <c r="WOK135" s="150"/>
      <c r="WOL135" s="150"/>
      <c r="WOM135" s="150"/>
      <c r="WON135" s="150"/>
      <c r="WOO135" s="150"/>
      <c r="WOP135" s="150"/>
      <c r="WOQ135" s="150"/>
      <c r="WOR135" s="150"/>
      <c r="WOS135" s="150"/>
      <c r="WOT135" s="150"/>
      <c r="WOU135" s="150"/>
      <c r="WOV135" s="150"/>
      <c r="WOW135" s="150"/>
      <c r="WOX135" s="150"/>
      <c r="WOY135" s="150"/>
      <c r="WOZ135" s="150"/>
      <c r="WPA135" s="150"/>
      <c r="WPB135" s="150"/>
      <c r="WPC135" s="150"/>
      <c r="WPD135" s="150"/>
      <c r="WPE135" s="150"/>
      <c r="WPF135" s="150"/>
      <c r="WPG135" s="150"/>
      <c r="WPH135" s="150"/>
      <c r="WPI135" s="150"/>
      <c r="WPJ135" s="150"/>
      <c r="WPK135" s="150"/>
      <c r="WPL135" s="150"/>
      <c r="WPM135" s="150"/>
      <c r="WPN135" s="150"/>
      <c r="WPO135" s="150"/>
      <c r="WPP135" s="150"/>
      <c r="WPQ135" s="150"/>
      <c r="WPR135" s="150"/>
      <c r="WPS135" s="150"/>
      <c r="WPT135" s="150"/>
      <c r="WPU135" s="150"/>
      <c r="WPV135" s="150"/>
      <c r="WPW135" s="150"/>
      <c r="WPX135" s="150"/>
      <c r="WPY135" s="150"/>
      <c r="WPZ135" s="150"/>
      <c r="WQA135" s="150"/>
      <c r="WQB135" s="150"/>
      <c r="WQC135" s="150"/>
      <c r="WQD135" s="150"/>
      <c r="WQE135" s="150"/>
      <c r="WQF135" s="150"/>
      <c r="WQG135" s="150"/>
      <c r="WQH135" s="150"/>
      <c r="WQI135" s="150"/>
      <c r="WQJ135" s="150"/>
      <c r="WQK135" s="150"/>
      <c r="WQL135" s="150"/>
      <c r="WQM135" s="150"/>
      <c r="WQN135" s="150"/>
      <c r="WQO135" s="150"/>
      <c r="WQP135" s="150"/>
      <c r="WQQ135" s="150"/>
      <c r="WQR135" s="150"/>
      <c r="WQS135" s="150"/>
      <c r="WQT135" s="150"/>
      <c r="WQU135" s="150"/>
      <c r="WQV135" s="150"/>
      <c r="WQW135" s="150"/>
      <c r="WQX135" s="150"/>
      <c r="WQY135" s="150"/>
      <c r="WQZ135" s="150"/>
      <c r="WRA135" s="150"/>
      <c r="WRB135" s="150"/>
      <c r="WRC135" s="150"/>
      <c r="WRD135" s="150"/>
      <c r="WRE135" s="150"/>
      <c r="WRF135" s="150"/>
      <c r="WRG135" s="150"/>
      <c r="WRH135" s="150"/>
      <c r="WRI135" s="150"/>
      <c r="WRJ135" s="150"/>
      <c r="WRK135" s="150"/>
      <c r="WRL135" s="150"/>
      <c r="WRM135" s="150"/>
      <c r="WRN135" s="150"/>
      <c r="WRO135" s="150"/>
      <c r="WRP135" s="150"/>
      <c r="WRQ135" s="150"/>
      <c r="WRR135" s="150"/>
      <c r="WRS135" s="150"/>
      <c r="WRT135" s="150"/>
      <c r="WRU135" s="150"/>
      <c r="WRV135" s="150"/>
      <c r="WRW135" s="150"/>
      <c r="WRX135" s="150"/>
      <c r="WRY135" s="150"/>
      <c r="WRZ135" s="150"/>
      <c r="WSA135" s="150"/>
      <c r="WSB135" s="150"/>
      <c r="WSC135" s="150"/>
      <c r="WSD135" s="150"/>
      <c r="WSE135" s="150"/>
      <c r="WSF135" s="150"/>
      <c r="WSG135" s="150"/>
      <c r="WSH135" s="150"/>
      <c r="WSI135" s="150"/>
      <c r="WSJ135" s="150"/>
      <c r="WSK135" s="150"/>
      <c r="WSL135" s="150"/>
      <c r="WSM135" s="150"/>
      <c r="WSN135" s="150"/>
      <c r="WSO135" s="150"/>
      <c r="WSP135" s="150"/>
      <c r="WSQ135" s="150"/>
      <c r="WSR135" s="150"/>
      <c r="WSS135" s="150"/>
      <c r="WST135" s="150"/>
      <c r="WSU135" s="150"/>
      <c r="WSV135" s="150"/>
      <c r="WSW135" s="150"/>
      <c r="WSX135" s="150"/>
      <c r="WSY135" s="150"/>
      <c r="WSZ135" s="150"/>
      <c r="WTA135" s="150"/>
      <c r="WTB135" s="150"/>
      <c r="WTC135" s="150"/>
      <c r="WTD135" s="150"/>
      <c r="WTE135" s="150"/>
      <c r="WTF135" s="150"/>
      <c r="WTG135" s="150"/>
      <c r="WTH135" s="150"/>
      <c r="WTI135" s="150"/>
      <c r="WTJ135" s="150"/>
      <c r="WTK135" s="150"/>
      <c r="WTL135" s="150"/>
      <c r="WTM135" s="150"/>
      <c r="WTN135" s="150"/>
      <c r="WTO135" s="150"/>
      <c r="WTP135" s="150"/>
      <c r="WTQ135" s="150"/>
      <c r="WTR135" s="150"/>
      <c r="WTS135" s="150"/>
      <c r="WTT135" s="150"/>
      <c r="WTU135" s="150"/>
      <c r="WTV135" s="150"/>
      <c r="WTW135" s="150"/>
      <c r="WTX135" s="150"/>
      <c r="WTY135" s="150"/>
      <c r="WTZ135" s="150"/>
      <c r="WUA135" s="150"/>
      <c r="WUB135" s="150"/>
      <c r="WUC135" s="150"/>
      <c r="WUD135" s="150"/>
      <c r="WUE135" s="150"/>
      <c r="WUF135" s="150"/>
      <c r="WUG135" s="150"/>
      <c r="WUH135" s="150"/>
      <c r="WUI135" s="150"/>
      <c r="WUJ135" s="150"/>
      <c r="WUK135" s="150"/>
      <c r="WUL135" s="150"/>
      <c r="WUM135" s="150"/>
      <c r="WUN135" s="150"/>
      <c r="WUO135" s="150"/>
      <c r="WUP135" s="150"/>
      <c r="WUQ135" s="150"/>
      <c r="WUR135" s="150"/>
      <c r="WUS135" s="150"/>
      <c r="WUT135" s="150"/>
      <c r="WUU135" s="150"/>
      <c r="WUV135" s="150"/>
      <c r="WUW135" s="150"/>
      <c r="WUX135" s="150"/>
      <c r="WUY135" s="150"/>
      <c r="WUZ135" s="150"/>
      <c r="WVA135" s="150"/>
      <c r="WVB135" s="150"/>
      <c r="WVC135" s="150"/>
      <c r="WVD135" s="150"/>
      <c r="WVE135" s="150"/>
      <c r="WVF135" s="150"/>
      <c r="WVG135" s="150"/>
      <c r="WVH135" s="150"/>
      <c r="WVI135" s="150"/>
      <c r="WVJ135" s="150"/>
      <c r="WVK135" s="150"/>
      <c r="WVL135" s="150"/>
      <c r="WVM135" s="150"/>
      <c r="WVN135" s="150"/>
      <c r="WVO135" s="150"/>
      <c r="WVP135" s="150"/>
      <c r="WVQ135" s="150"/>
      <c r="WVR135" s="150"/>
      <c r="WVS135" s="150"/>
      <c r="WVT135" s="150"/>
      <c r="WVU135" s="150"/>
      <c r="WVV135" s="150"/>
      <c r="WVW135" s="150"/>
      <c r="WVX135" s="150"/>
      <c r="WVY135" s="150"/>
      <c r="WVZ135" s="150"/>
      <c r="WWA135" s="150"/>
      <c r="WWB135" s="150"/>
      <c r="WWC135" s="150"/>
      <c r="WWD135" s="150"/>
      <c r="WWE135" s="150"/>
      <c r="WWF135" s="150"/>
      <c r="WWG135" s="150"/>
      <c r="WWH135" s="150"/>
      <c r="WWI135" s="150"/>
      <c r="WWJ135" s="150"/>
      <c r="WWK135" s="150"/>
      <c r="WWL135" s="150"/>
      <c r="WWM135" s="150"/>
      <c r="WWN135" s="150"/>
      <c r="WWO135" s="150"/>
      <c r="WWP135" s="150"/>
      <c r="WWQ135" s="150"/>
      <c r="WWR135" s="150"/>
      <c r="WWS135" s="150"/>
      <c r="WWT135" s="150"/>
      <c r="WWU135" s="150"/>
      <c r="WWV135" s="150"/>
      <c r="WWW135" s="150"/>
      <c r="WWX135" s="150"/>
      <c r="WWY135" s="150"/>
      <c r="WWZ135" s="150"/>
      <c r="WXA135" s="150"/>
      <c r="WXB135" s="150"/>
      <c r="WXC135" s="150"/>
      <c r="WXD135" s="150"/>
      <c r="WXE135" s="150"/>
      <c r="WXF135" s="150"/>
      <c r="WXG135" s="150"/>
      <c r="WXH135" s="150"/>
      <c r="WXI135" s="150"/>
      <c r="WXJ135" s="150"/>
      <c r="WXK135" s="150"/>
      <c r="WXL135" s="150"/>
      <c r="WXM135" s="150"/>
      <c r="WXN135" s="150"/>
      <c r="WXO135" s="150"/>
      <c r="WXP135" s="150"/>
      <c r="WXQ135" s="150"/>
      <c r="WXR135" s="150"/>
      <c r="WXS135" s="150"/>
      <c r="WXT135" s="150"/>
      <c r="WXU135" s="150"/>
      <c r="WXV135" s="150"/>
      <c r="WXW135" s="150"/>
      <c r="WXX135" s="150"/>
      <c r="WXY135" s="150"/>
      <c r="WXZ135" s="150"/>
      <c r="WYA135" s="150"/>
      <c r="WYB135" s="150"/>
      <c r="WYC135" s="150"/>
      <c r="WYD135" s="150"/>
      <c r="WYE135" s="150"/>
      <c r="WYF135" s="150"/>
      <c r="WYG135" s="150"/>
      <c r="WYH135" s="150"/>
      <c r="WYI135" s="150"/>
      <c r="WYJ135" s="150"/>
      <c r="WYK135" s="150"/>
      <c r="WYL135" s="150"/>
      <c r="WYM135" s="150"/>
      <c r="WYN135" s="150"/>
      <c r="WYO135" s="150"/>
      <c r="WYP135" s="150"/>
      <c r="WYQ135" s="150"/>
      <c r="WYR135" s="150"/>
      <c r="WYS135" s="150"/>
      <c r="WYT135" s="150"/>
      <c r="WYU135" s="150"/>
      <c r="WYV135" s="150"/>
      <c r="WYW135" s="150"/>
      <c r="WYX135" s="150"/>
      <c r="WYY135" s="150"/>
      <c r="WYZ135" s="150"/>
      <c r="WZA135" s="150"/>
      <c r="WZB135" s="150"/>
      <c r="WZC135" s="150"/>
      <c r="WZD135" s="150"/>
      <c r="WZE135" s="150"/>
      <c r="WZF135" s="150"/>
      <c r="WZG135" s="150"/>
      <c r="WZH135" s="150"/>
      <c r="WZI135" s="150"/>
      <c r="WZJ135" s="150"/>
      <c r="WZK135" s="150"/>
      <c r="WZL135" s="150"/>
      <c r="WZM135" s="150"/>
      <c r="WZN135" s="150"/>
      <c r="WZO135" s="150"/>
      <c r="WZP135" s="150"/>
      <c r="WZQ135" s="150"/>
      <c r="WZR135" s="150"/>
      <c r="WZS135" s="150"/>
      <c r="WZT135" s="150"/>
      <c r="WZU135" s="150"/>
      <c r="WZV135" s="150"/>
      <c r="WZW135" s="150"/>
      <c r="WZX135" s="150"/>
      <c r="WZY135" s="150"/>
      <c r="WZZ135" s="150"/>
      <c r="XAA135" s="150"/>
      <c r="XAB135" s="150"/>
      <c r="XAC135" s="150"/>
      <c r="XAD135" s="150"/>
      <c r="XAE135" s="150"/>
      <c r="XAF135" s="150"/>
      <c r="XAG135" s="150"/>
      <c r="XAH135" s="150"/>
      <c r="XAI135" s="150"/>
      <c r="XAJ135" s="150"/>
      <c r="XAK135" s="150"/>
      <c r="XAL135" s="150"/>
      <c r="XAM135" s="150"/>
      <c r="XAN135" s="150"/>
      <c r="XAO135" s="150"/>
      <c r="XAP135" s="150"/>
      <c r="XAQ135" s="150"/>
      <c r="XAR135" s="150"/>
      <c r="XAS135" s="150"/>
      <c r="XAT135" s="150"/>
      <c r="XAU135" s="150"/>
      <c r="XAV135" s="150"/>
      <c r="XAW135" s="150"/>
      <c r="XAX135" s="150"/>
      <c r="XAY135" s="150"/>
      <c r="XAZ135" s="150"/>
      <c r="XBA135" s="150"/>
      <c r="XBB135" s="150"/>
      <c r="XBC135" s="150"/>
      <c r="XBD135" s="150"/>
      <c r="XBE135" s="150"/>
      <c r="XBF135" s="150"/>
      <c r="XBG135" s="150"/>
      <c r="XBH135" s="150"/>
      <c r="XBI135" s="150"/>
      <c r="XBJ135" s="150"/>
      <c r="XBK135" s="150"/>
      <c r="XBL135" s="150"/>
      <c r="XBM135" s="150"/>
      <c r="XBN135" s="150"/>
      <c r="XBO135" s="150"/>
      <c r="XBP135" s="150"/>
      <c r="XBQ135" s="150"/>
      <c r="XBR135" s="150"/>
      <c r="XBS135" s="150"/>
      <c r="XBT135" s="150"/>
      <c r="XBU135" s="150"/>
      <c r="XBV135" s="150"/>
      <c r="XBW135" s="150"/>
      <c r="XBX135" s="150"/>
      <c r="XBY135" s="150"/>
      <c r="XBZ135" s="150"/>
      <c r="XCA135" s="150"/>
      <c r="XCB135" s="150"/>
      <c r="XCC135" s="150"/>
      <c r="XCD135" s="150"/>
      <c r="XCE135" s="150"/>
      <c r="XCF135" s="150"/>
      <c r="XCG135" s="150"/>
      <c r="XCH135" s="150"/>
      <c r="XCI135" s="150"/>
      <c r="XCJ135" s="150"/>
      <c r="XCK135" s="150"/>
      <c r="XCL135" s="150"/>
      <c r="XCM135" s="150"/>
      <c r="XCN135" s="150"/>
      <c r="XCO135" s="150"/>
      <c r="XCP135" s="150"/>
      <c r="XCQ135" s="150"/>
      <c r="XCR135" s="150"/>
      <c r="XCS135" s="150"/>
      <c r="XCT135" s="150"/>
      <c r="XCU135" s="150"/>
      <c r="XCV135" s="150"/>
      <c r="XCW135" s="150"/>
      <c r="XCX135" s="150"/>
      <c r="XCY135" s="150"/>
      <c r="XCZ135" s="150"/>
      <c r="XDA135" s="150"/>
      <c r="XDB135" s="150"/>
      <c r="XDC135" s="150"/>
      <c r="XDD135" s="150"/>
      <c r="XDE135" s="150"/>
      <c r="XDF135" s="150"/>
      <c r="XDG135" s="150"/>
      <c r="XDH135" s="150"/>
      <c r="XDI135" s="150"/>
      <c r="XDJ135" s="150"/>
      <c r="XDK135" s="150"/>
      <c r="XDL135" s="150"/>
      <c r="XDM135" s="150"/>
      <c r="XDN135" s="150"/>
      <c r="XDO135" s="150"/>
      <c r="XDP135" s="150"/>
      <c r="XDQ135" s="150"/>
      <c r="XDR135" s="150"/>
      <c r="XDS135" s="150"/>
      <c r="XDT135" s="150"/>
      <c r="XDU135" s="150"/>
      <c r="XDV135" s="150"/>
      <c r="XDW135" s="150"/>
      <c r="XDX135" s="150"/>
      <c r="XDY135" s="150"/>
      <c r="XDZ135" s="150"/>
      <c r="XEA135" s="150"/>
      <c r="XEB135" s="150"/>
      <c r="XEC135" s="150"/>
      <c r="XED135" s="150"/>
    </row>
    <row r="136" spans="1:16358" s="152" customFormat="1" ht="15" customHeight="1" thickBot="1">
      <c r="A136" s="125" t="s">
        <v>299</v>
      </c>
      <c r="B136" s="125" t="s">
        <v>299</v>
      </c>
      <c r="C136" s="215">
        <v>156607</v>
      </c>
      <c r="D136" s="215">
        <v>150322</v>
      </c>
      <c r="E136" s="215">
        <v>151875</v>
      </c>
      <c r="F136" s="215">
        <v>163839</v>
      </c>
      <c r="G136" s="215">
        <v>68847</v>
      </c>
    </row>
    <row r="137" spans="1:16358" ht="14.25" customHeight="1">
      <c r="A137" s="111"/>
      <c r="B137" s="112"/>
      <c r="C137" s="114"/>
      <c r="D137" s="114"/>
      <c r="E137" s="114"/>
      <c r="F137" s="114"/>
      <c r="G137" s="114"/>
    </row>
    <row r="138" spans="1:16358" s="153" customFormat="1" ht="17.45" customHeight="1" thickBot="1">
      <c r="A138" s="193" t="s">
        <v>280</v>
      </c>
      <c r="B138" s="193" t="s">
        <v>281</v>
      </c>
      <c r="C138" s="192"/>
      <c r="D138" s="192"/>
      <c r="E138" s="192"/>
      <c r="F138" s="139"/>
      <c r="G138" s="139"/>
    </row>
    <row r="139" spans="1:16358" s="141" customFormat="1" ht="6.75" customHeight="1">
      <c r="C139" s="142"/>
      <c r="D139" s="142"/>
      <c r="E139" s="142"/>
      <c r="F139" s="142"/>
      <c r="G139" s="142"/>
    </row>
    <row r="140" spans="1:16358" s="154" customFormat="1" ht="16.5" customHeight="1" thickBot="1">
      <c r="A140" s="194" t="s">
        <v>310</v>
      </c>
      <c r="B140" s="194" t="s">
        <v>311</v>
      </c>
      <c r="C140" s="180">
        <f>C46</f>
        <v>4060298</v>
      </c>
      <c r="D140" s="180">
        <v>4517550</v>
      </c>
      <c r="E140" s="180">
        <v>4452761</v>
      </c>
      <c r="F140" s="180">
        <v>3926727</v>
      </c>
      <c r="G140" s="180">
        <v>3320418</v>
      </c>
    </row>
    <row r="141" spans="1:16358" s="141" customFormat="1" ht="16.5" customHeight="1" thickBot="1">
      <c r="A141" s="141" t="s">
        <v>257</v>
      </c>
      <c r="B141" s="141" t="s">
        <v>258</v>
      </c>
      <c r="C141" s="181">
        <v>479333</v>
      </c>
      <c r="D141" s="181">
        <v>546634</v>
      </c>
      <c r="E141" s="181">
        <v>598866</v>
      </c>
      <c r="F141" s="181">
        <v>519197</v>
      </c>
      <c r="G141" s="181">
        <v>515377</v>
      </c>
    </row>
    <row r="142" spans="1:16358" s="141" customFormat="1" ht="16.5" customHeight="1" thickBot="1">
      <c r="A142" s="115" t="s">
        <v>315</v>
      </c>
      <c r="B142" s="115" t="s">
        <v>316</v>
      </c>
      <c r="C142" s="182">
        <f>SUM(C143:C147)</f>
        <v>4539629</v>
      </c>
      <c r="D142" s="182">
        <f>SUM(D143:D147)+0.5</f>
        <v>5064183.5</v>
      </c>
      <c r="E142" s="182">
        <f>SUM(E143:E147)</f>
        <v>5051626.5999999996</v>
      </c>
      <c r="F142" s="182">
        <v>4445924.4000000004</v>
      </c>
      <c r="G142" s="182">
        <f>SUM(G143:G147)</f>
        <v>3835795</v>
      </c>
      <c r="I142" s="218"/>
    </row>
    <row r="143" spans="1:16358" s="154" customFormat="1" ht="14.25" customHeight="1">
      <c r="A143" s="141" t="s">
        <v>346</v>
      </c>
      <c r="B143" s="141" t="s">
        <v>346</v>
      </c>
      <c r="C143" s="214">
        <v>126499</v>
      </c>
      <c r="D143" s="214">
        <v>162722</v>
      </c>
      <c r="E143" s="214">
        <v>108302</v>
      </c>
      <c r="F143" s="214">
        <v>141349</v>
      </c>
      <c r="G143" s="214">
        <v>158990</v>
      </c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  <c r="AC143" s="152"/>
      <c r="AD143" s="152"/>
      <c r="AE143" s="152"/>
      <c r="AF143" s="152"/>
      <c r="AG143" s="152"/>
      <c r="AH143" s="152"/>
      <c r="AI143" s="152"/>
      <c r="AJ143" s="152"/>
      <c r="AK143" s="152"/>
      <c r="AL143" s="152"/>
      <c r="AM143" s="152"/>
      <c r="AN143" s="152"/>
      <c r="AO143" s="152"/>
      <c r="AP143" s="152"/>
      <c r="AQ143" s="152"/>
      <c r="AR143" s="152"/>
      <c r="AS143" s="152"/>
      <c r="AT143" s="152"/>
      <c r="AU143" s="152"/>
      <c r="AV143" s="152"/>
      <c r="AW143" s="152"/>
      <c r="AX143" s="152"/>
      <c r="AY143" s="152"/>
      <c r="AZ143" s="152"/>
      <c r="BA143" s="152"/>
      <c r="BB143" s="152"/>
      <c r="BC143" s="152"/>
      <c r="BD143" s="152"/>
      <c r="BE143" s="152"/>
      <c r="BF143" s="152"/>
      <c r="BG143" s="152"/>
      <c r="BH143" s="152"/>
      <c r="BI143" s="152"/>
      <c r="BJ143" s="152"/>
      <c r="BK143" s="152"/>
      <c r="BL143" s="152"/>
      <c r="BM143" s="152"/>
      <c r="BN143" s="152"/>
      <c r="BO143" s="152"/>
      <c r="BP143" s="152"/>
      <c r="BQ143" s="152"/>
      <c r="BR143" s="152"/>
      <c r="BS143" s="152"/>
      <c r="BT143" s="152"/>
      <c r="BU143" s="152"/>
      <c r="BV143" s="152"/>
      <c r="BW143" s="152"/>
      <c r="BX143" s="152"/>
      <c r="BY143" s="152"/>
      <c r="BZ143" s="152"/>
      <c r="CA143" s="152"/>
      <c r="CB143" s="152"/>
      <c r="CC143" s="152"/>
      <c r="CD143" s="152"/>
      <c r="CE143" s="152"/>
      <c r="CF143" s="152"/>
      <c r="CG143" s="152"/>
      <c r="CH143" s="152"/>
      <c r="CI143" s="152"/>
      <c r="CJ143" s="152"/>
      <c r="CK143" s="152"/>
      <c r="CL143" s="152"/>
      <c r="CM143" s="152"/>
      <c r="CN143" s="152"/>
      <c r="CO143" s="152"/>
      <c r="CP143" s="152"/>
      <c r="CQ143" s="152"/>
      <c r="CR143" s="152"/>
      <c r="CS143" s="152"/>
      <c r="CT143" s="152"/>
      <c r="CU143" s="152"/>
      <c r="CV143" s="152"/>
      <c r="CW143" s="152"/>
      <c r="CX143" s="152"/>
      <c r="CY143" s="152"/>
      <c r="CZ143" s="152"/>
      <c r="DA143" s="152"/>
      <c r="DB143" s="152"/>
      <c r="DC143" s="152"/>
      <c r="DD143" s="152"/>
      <c r="DE143" s="152"/>
      <c r="DF143" s="152"/>
      <c r="DG143" s="152"/>
      <c r="DH143" s="152"/>
      <c r="DI143" s="152"/>
      <c r="DJ143" s="152"/>
      <c r="DK143" s="152"/>
      <c r="DL143" s="152"/>
      <c r="DM143" s="152"/>
      <c r="DN143" s="152"/>
      <c r="DO143" s="152"/>
      <c r="DP143" s="152"/>
      <c r="DQ143" s="152"/>
      <c r="DR143" s="152"/>
      <c r="DS143" s="152"/>
      <c r="DT143" s="152"/>
      <c r="DU143" s="152"/>
      <c r="DV143" s="152"/>
      <c r="DW143" s="152"/>
      <c r="DX143" s="152"/>
      <c r="DY143" s="152"/>
      <c r="DZ143" s="152"/>
      <c r="EA143" s="152"/>
      <c r="EB143" s="152"/>
      <c r="EC143" s="152"/>
      <c r="ED143" s="152"/>
      <c r="EE143" s="152"/>
      <c r="EF143" s="152"/>
      <c r="EG143" s="152"/>
      <c r="EH143" s="152"/>
      <c r="EI143" s="152"/>
      <c r="EJ143" s="152"/>
      <c r="EK143" s="152"/>
      <c r="EL143" s="152"/>
      <c r="EM143" s="152"/>
      <c r="EN143" s="152"/>
      <c r="EO143" s="152"/>
      <c r="EP143" s="152"/>
      <c r="EQ143" s="152"/>
      <c r="ER143" s="152"/>
      <c r="ES143" s="152"/>
      <c r="ET143" s="152"/>
      <c r="EU143" s="152"/>
      <c r="EV143" s="152"/>
      <c r="EW143" s="152"/>
      <c r="EX143" s="152"/>
      <c r="EY143" s="152"/>
      <c r="EZ143" s="152"/>
      <c r="FA143" s="152"/>
      <c r="FB143" s="152"/>
      <c r="FC143" s="152"/>
      <c r="FD143" s="152"/>
      <c r="FE143" s="152"/>
      <c r="FF143" s="152"/>
      <c r="FG143" s="152"/>
      <c r="FH143" s="152"/>
      <c r="FI143" s="152"/>
      <c r="FJ143" s="152"/>
      <c r="FK143" s="152"/>
      <c r="FL143" s="152"/>
      <c r="FM143" s="152"/>
      <c r="FN143" s="152"/>
      <c r="FO143" s="152"/>
      <c r="FP143" s="152"/>
      <c r="FQ143" s="152"/>
      <c r="FR143" s="152"/>
      <c r="FS143" s="152"/>
      <c r="FT143" s="152"/>
      <c r="FU143" s="152"/>
      <c r="FV143" s="152"/>
      <c r="FW143" s="152"/>
      <c r="FX143" s="152"/>
      <c r="FY143" s="152"/>
      <c r="FZ143" s="152"/>
      <c r="GA143" s="152"/>
      <c r="GB143" s="152"/>
      <c r="GC143" s="152"/>
      <c r="GD143" s="152"/>
      <c r="GE143" s="152"/>
      <c r="GF143" s="152"/>
      <c r="GG143" s="152"/>
      <c r="GH143" s="152"/>
      <c r="GI143" s="152"/>
      <c r="GJ143" s="152"/>
      <c r="GK143" s="152"/>
      <c r="GL143" s="152"/>
      <c r="GM143" s="152"/>
      <c r="GN143" s="152"/>
      <c r="GO143" s="152"/>
      <c r="GP143" s="152"/>
      <c r="GQ143" s="152"/>
      <c r="GR143" s="152"/>
      <c r="GS143" s="152"/>
      <c r="GT143" s="152"/>
      <c r="GU143" s="152"/>
      <c r="GV143" s="152"/>
      <c r="GW143" s="152"/>
      <c r="GX143" s="152"/>
      <c r="GY143" s="152"/>
      <c r="GZ143" s="152"/>
      <c r="HA143" s="152"/>
      <c r="HB143" s="152"/>
      <c r="HC143" s="152"/>
      <c r="HD143" s="152"/>
      <c r="HE143" s="152"/>
      <c r="HF143" s="152"/>
      <c r="HG143" s="152"/>
      <c r="HH143" s="152"/>
      <c r="HI143" s="152"/>
      <c r="HJ143" s="152"/>
      <c r="HK143" s="152"/>
      <c r="HL143" s="152"/>
      <c r="HM143" s="152"/>
      <c r="HN143" s="152"/>
      <c r="HO143" s="152"/>
      <c r="HP143" s="152"/>
      <c r="HQ143" s="152"/>
      <c r="HR143" s="152"/>
      <c r="HS143" s="152"/>
      <c r="HT143" s="152"/>
      <c r="HU143" s="152"/>
      <c r="HV143" s="152"/>
      <c r="HW143" s="152"/>
      <c r="HX143" s="152"/>
      <c r="HY143" s="152"/>
      <c r="HZ143" s="152"/>
      <c r="IA143" s="152"/>
      <c r="IB143" s="152"/>
      <c r="IC143" s="152"/>
      <c r="ID143" s="152"/>
      <c r="IE143" s="152"/>
      <c r="IF143" s="152"/>
      <c r="IG143" s="152"/>
      <c r="IH143" s="152"/>
      <c r="II143" s="152"/>
      <c r="IJ143" s="152"/>
      <c r="IK143" s="152"/>
      <c r="IL143" s="152"/>
      <c r="IM143" s="152"/>
      <c r="IN143" s="152"/>
      <c r="IO143" s="152"/>
      <c r="IP143" s="152"/>
      <c r="IQ143" s="152"/>
      <c r="IR143" s="152"/>
      <c r="IS143" s="152"/>
      <c r="IT143" s="152"/>
      <c r="IU143" s="152"/>
      <c r="IV143" s="152"/>
      <c r="IW143" s="152"/>
      <c r="IX143" s="152"/>
      <c r="IY143" s="152"/>
      <c r="IZ143" s="152"/>
      <c r="JA143" s="152"/>
      <c r="JB143" s="152"/>
      <c r="JC143" s="152"/>
      <c r="JD143" s="152"/>
      <c r="JE143" s="152"/>
      <c r="JF143" s="152"/>
      <c r="JG143" s="152"/>
      <c r="JH143" s="152"/>
      <c r="JI143" s="152"/>
      <c r="JJ143" s="152"/>
      <c r="JK143" s="152"/>
      <c r="JL143" s="152"/>
      <c r="JM143" s="152"/>
      <c r="JN143" s="152"/>
      <c r="JO143" s="152"/>
      <c r="JP143" s="152"/>
      <c r="JQ143" s="152"/>
      <c r="JR143" s="152"/>
      <c r="JS143" s="152"/>
      <c r="JT143" s="152"/>
      <c r="JU143" s="152"/>
      <c r="JV143" s="152"/>
      <c r="JW143" s="152"/>
      <c r="JX143" s="152"/>
      <c r="JY143" s="152"/>
      <c r="JZ143" s="152"/>
      <c r="KA143" s="152"/>
      <c r="KB143" s="152"/>
      <c r="KC143" s="152"/>
      <c r="KD143" s="152"/>
      <c r="KE143" s="152"/>
      <c r="KF143" s="152"/>
      <c r="KG143" s="152"/>
      <c r="KH143" s="152"/>
      <c r="KI143" s="152"/>
      <c r="KJ143" s="152"/>
      <c r="KK143" s="152"/>
      <c r="KL143" s="152"/>
      <c r="KM143" s="152"/>
      <c r="KN143" s="152"/>
      <c r="KO143" s="152"/>
      <c r="KP143" s="152"/>
      <c r="KQ143" s="152"/>
      <c r="KR143" s="152"/>
      <c r="KS143" s="152"/>
      <c r="KT143" s="152"/>
      <c r="KU143" s="152"/>
      <c r="KV143" s="152"/>
      <c r="KW143" s="152"/>
      <c r="KX143" s="152"/>
      <c r="KY143" s="152"/>
      <c r="KZ143" s="152"/>
      <c r="LA143" s="152"/>
      <c r="LB143" s="152"/>
      <c r="LC143" s="152"/>
      <c r="LD143" s="152"/>
      <c r="LE143" s="152"/>
      <c r="LF143" s="152"/>
      <c r="LG143" s="152"/>
      <c r="LH143" s="152"/>
      <c r="LI143" s="152"/>
      <c r="LJ143" s="152"/>
      <c r="LK143" s="152"/>
      <c r="LL143" s="152"/>
      <c r="LM143" s="152"/>
      <c r="LN143" s="152"/>
      <c r="LO143" s="152"/>
      <c r="LP143" s="152"/>
      <c r="LQ143" s="152"/>
      <c r="LR143" s="152"/>
      <c r="LS143" s="152"/>
      <c r="LT143" s="152"/>
      <c r="LU143" s="152"/>
      <c r="LV143" s="152"/>
      <c r="LW143" s="152"/>
      <c r="LX143" s="152"/>
      <c r="LY143" s="152"/>
      <c r="LZ143" s="152"/>
      <c r="MA143" s="152"/>
      <c r="MB143" s="152"/>
      <c r="MC143" s="152"/>
      <c r="MD143" s="152"/>
      <c r="ME143" s="152"/>
      <c r="MF143" s="152"/>
      <c r="MG143" s="152"/>
      <c r="MH143" s="152"/>
      <c r="MI143" s="152"/>
      <c r="MJ143" s="152"/>
      <c r="MK143" s="152"/>
      <c r="ML143" s="152"/>
      <c r="MM143" s="152"/>
      <c r="MN143" s="152"/>
      <c r="MO143" s="152"/>
      <c r="MP143" s="152"/>
      <c r="MQ143" s="152"/>
      <c r="MR143" s="152"/>
      <c r="MS143" s="152"/>
      <c r="MT143" s="152"/>
      <c r="MU143" s="152"/>
      <c r="MV143" s="152"/>
      <c r="MW143" s="152"/>
      <c r="MX143" s="152"/>
      <c r="MY143" s="152"/>
      <c r="MZ143" s="152"/>
      <c r="NA143" s="152"/>
      <c r="NB143" s="152"/>
      <c r="NC143" s="152"/>
      <c r="ND143" s="152"/>
      <c r="NE143" s="152"/>
      <c r="NF143" s="152"/>
      <c r="NG143" s="152"/>
      <c r="NH143" s="152"/>
      <c r="NI143" s="152"/>
      <c r="NJ143" s="152"/>
      <c r="NK143" s="152"/>
      <c r="NL143" s="152"/>
      <c r="NM143" s="152"/>
      <c r="NN143" s="152"/>
      <c r="NO143" s="152"/>
      <c r="NP143" s="152"/>
      <c r="NQ143" s="152"/>
      <c r="NR143" s="152"/>
      <c r="NS143" s="152"/>
      <c r="NT143" s="152"/>
      <c r="NU143" s="152"/>
      <c r="NV143" s="152"/>
      <c r="NW143" s="152"/>
      <c r="NX143" s="152"/>
      <c r="NY143" s="152"/>
      <c r="NZ143" s="152"/>
      <c r="OA143" s="152"/>
      <c r="OB143" s="152"/>
      <c r="OC143" s="152"/>
      <c r="OD143" s="152"/>
      <c r="OE143" s="152"/>
      <c r="OF143" s="152"/>
      <c r="OG143" s="152"/>
      <c r="OH143" s="152"/>
      <c r="OI143" s="152"/>
      <c r="OJ143" s="152"/>
      <c r="OK143" s="152"/>
      <c r="OL143" s="152"/>
      <c r="OM143" s="152"/>
      <c r="ON143" s="152"/>
      <c r="OO143" s="152"/>
      <c r="OP143" s="152"/>
      <c r="OQ143" s="152"/>
      <c r="OR143" s="152"/>
      <c r="OS143" s="152"/>
      <c r="OT143" s="152"/>
      <c r="OU143" s="152"/>
      <c r="OV143" s="152"/>
      <c r="OW143" s="152"/>
      <c r="OX143" s="152"/>
      <c r="OY143" s="152"/>
      <c r="OZ143" s="152"/>
      <c r="PA143" s="152"/>
      <c r="PB143" s="152"/>
      <c r="PC143" s="152"/>
      <c r="PD143" s="152"/>
      <c r="PE143" s="152"/>
      <c r="PF143" s="152"/>
      <c r="PG143" s="152"/>
      <c r="PH143" s="152"/>
      <c r="PI143" s="152"/>
      <c r="PJ143" s="152"/>
      <c r="PK143" s="152"/>
      <c r="PL143" s="152"/>
      <c r="PM143" s="152"/>
      <c r="PN143" s="152"/>
      <c r="PO143" s="152"/>
      <c r="PP143" s="152"/>
      <c r="PQ143" s="152"/>
      <c r="PR143" s="152"/>
      <c r="PS143" s="152"/>
      <c r="PT143" s="152"/>
      <c r="PU143" s="152"/>
      <c r="PV143" s="152"/>
      <c r="PW143" s="152"/>
      <c r="PX143" s="152"/>
      <c r="PY143" s="152"/>
      <c r="PZ143" s="152"/>
      <c r="QA143" s="152"/>
      <c r="QB143" s="152"/>
      <c r="QC143" s="152"/>
      <c r="QD143" s="152"/>
      <c r="QE143" s="152"/>
      <c r="QF143" s="152"/>
      <c r="QG143" s="152"/>
      <c r="QH143" s="152"/>
      <c r="QI143" s="152"/>
      <c r="QJ143" s="152"/>
      <c r="QK143" s="152"/>
      <c r="QL143" s="152"/>
      <c r="QM143" s="152"/>
      <c r="QN143" s="152"/>
      <c r="QO143" s="152"/>
      <c r="QP143" s="152"/>
      <c r="QQ143" s="152"/>
      <c r="QR143" s="152"/>
      <c r="QS143" s="152"/>
      <c r="QT143" s="152"/>
      <c r="QU143" s="152"/>
      <c r="QV143" s="152"/>
      <c r="QW143" s="152"/>
      <c r="QX143" s="152"/>
      <c r="QY143" s="152"/>
      <c r="QZ143" s="152"/>
      <c r="RA143" s="152"/>
      <c r="RB143" s="152"/>
      <c r="RC143" s="152"/>
      <c r="RD143" s="152"/>
      <c r="RE143" s="152"/>
      <c r="RF143" s="152"/>
      <c r="RG143" s="152"/>
      <c r="RH143" s="152"/>
      <c r="RI143" s="152"/>
      <c r="RJ143" s="152"/>
      <c r="RK143" s="152"/>
      <c r="RL143" s="152"/>
      <c r="RM143" s="152"/>
      <c r="RN143" s="152"/>
      <c r="RO143" s="152"/>
      <c r="RP143" s="152"/>
      <c r="RQ143" s="152"/>
      <c r="RR143" s="152"/>
      <c r="RS143" s="152"/>
      <c r="RT143" s="152"/>
      <c r="RU143" s="152"/>
      <c r="RV143" s="152"/>
      <c r="RW143" s="152"/>
      <c r="RX143" s="152"/>
      <c r="RY143" s="152"/>
      <c r="RZ143" s="152"/>
      <c r="SA143" s="152"/>
      <c r="SB143" s="152"/>
      <c r="SC143" s="152"/>
      <c r="SD143" s="152"/>
      <c r="SE143" s="152"/>
      <c r="SF143" s="152"/>
      <c r="SG143" s="152"/>
      <c r="SH143" s="152"/>
      <c r="SI143" s="152"/>
      <c r="SJ143" s="152"/>
      <c r="SK143" s="152"/>
      <c r="SL143" s="152"/>
      <c r="SM143" s="152"/>
      <c r="SN143" s="152"/>
      <c r="SO143" s="152"/>
      <c r="SP143" s="152"/>
      <c r="SQ143" s="152"/>
      <c r="SR143" s="152"/>
      <c r="SS143" s="152"/>
      <c r="ST143" s="152"/>
      <c r="SU143" s="152"/>
      <c r="SV143" s="152"/>
      <c r="SW143" s="152"/>
      <c r="SX143" s="152"/>
      <c r="SY143" s="152"/>
      <c r="SZ143" s="152"/>
      <c r="TA143" s="152"/>
      <c r="TB143" s="152"/>
      <c r="TC143" s="152"/>
      <c r="TD143" s="152"/>
      <c r="TE143" s="152"/>
      <c r="TF143" s="152"/>
      <c r="TG143" s="152"/>
      <c r="TH143" s="152"/>
      <c r="TI143" s="152"/>
      <c r="TJ143" s="152"/>
      <c r="TK143" s="152"/>
      <c r="TL143" s="152"/>
      <c r="TM143" s="152"/>
      <c r="TN143" s="152"/>
      <c r="TO143" s="152"/>
      <c r="TP143" s="152"/>
      <c r="TQ143" s="152"/>
      <c r="TR143" s="152"/>
      <c r="TS143" s="152"/>
      <c r="TT143" s="152"/>
      <c r="TU143" s="152"/>
      <c r="TV143" s="152"/>
      <c r="TW143" s="152"/>
      <c r="TX143" s="152"/>
      <c r="TY143" s="152"/>
      <c r="TZ143" s="152"/>
      <c r="UA143" s="152"/>
      <c r="UB143" s="152"/>
      <c r="UC143" s="152"/>
      <c r="UD143" s="152"/>
      <c r="UE143" s="152"/>
      <c r="UF143" s="152"/>
      <c r="UG143" s="152"/>
      <c r="UH143" s="152"/>
      <c r="UI143" s="152"/>
      <c r="UJ143" s="152"/>
      <c r="UK143" s="152"/>
      <c r="UL143" s="152"/>
      <c r="UM143" s="152"/>
      <c r="UN143" s="152"/>
      <c r="UO143" s="152"/>
      <c r="UP143" s="152"/>
      <c r="UQ143" s="152"/>
      <c r="UR143" s="152"/>
      <c r="US143" s="152"/>
      <c r="UT143" s="152"/>
      <c r="UU143" s="152"/>
      <c r="UV143" s="152"/>
      <c r="UW143" s="152"/>
      <c r="UX143" s="152"/>
      <c r="UY143" s="152"/>
      <c r="UZ143" s="152"/>
      <c r="VA143" s="152"/>
      <c r="VB143" s="152"/>
      <c r="VC143" s="152"/>
      <c r="VD143" s="152"/>
      <c r="VE143" s="152"/>
      <c r="VF143" s="152"/>
      <c r="VG143" s="152"/>
      <c r="VH143" s="152"/>
      <c r="VI143" s="152"/>
      <c r="VJ143" s="152"/>
      <c r="VK143" s="152"/>
      <c r="VL143" s="152"/>
      <c r="VM143" s="152"/>
      <c r="VN143" s="152"/>
      <c r="VO143" s="152"/>
      <c r="VP143" s="152"/>
      <c r="VQ143" s="152"/>
      <c r="VR143" s="152"/>
      <c r="VS143" s="152"/>
      <c r="VT143" s="152"/>
      <c r="VU143" s="152"/>
      <c r="VV143" s="152"/>
      <c r="VW143" s="152"/>
      <c r="VX143" s="152"/>
      <c r="VY143" s="152"/>
      <c r="VZ143" s="152"/>
      <c r="WA143" s="152"/>
      <c r="WB143" s="152"/>
      <c r="WC143" s="152"/>
      <c r="WD143" s="152"/>
      <c r="WE143" s="152"/>
      <c r="WF143" s="152"/>
      <c r="WG143" s="152"/>
      <c r="WH143" s="152"/>
      <c r="WI143" s="152"/>
      <c r="WJ143" s="152"/>
      <c r="WK143" s="152"/>
      <c r="WL143" s="152"/>
      <c r="WM143" s="152"/>
      <c r="WN143" s="152"/>
      <c r="WO143" s="152"/>
      <c r="WP143" s="152"/>
      <c r="WQ143" s="152"/>
      <c r="WR143" s="152"/>
      <c r="WS143" s="152"/>
      <c r="WT143" s="152"/>
      <c r="WU143" s="152"/>
      <c r="WV143" s="152"/>
      <c r="WW143" s="152"/>
      <c r="WX143" s="152"/>
      <c r="WY143" s="152"/>
      <c r="WZ143" s="152"/>
      <c r="XA143" s="152"/>
      <c r="XB143" s="152"/>
      <c r="XC143" s="152"/>
      <c r="XD143" s="152"/>
      <c r="XE143" s="152"/>
      <c r="XF143" s="152"/>
      <c r="XG143" s="152"/>
      <c r="XH143" s="152"/>
      <c r="XI143" s="152"/>
      <c r="XJ143" s="152"/>
      <c r="XK143" s="152"/>
      <c r="XL143" s="152"/>
      <c r="XM143" s="152"/>
      <c r="XN143" s="152"/>
      <c r="XO143" s="152"/>
      <c r="XP143" s="152"/>
      <c r="XQ143" s="152"/>
      <c r="XR143" s="152"/>
      <c r="XS143" s="152"/>
      <c r="XT143" s="152"/>
      <c r="XU143" s="152"/>
      <c r="XV143" s="152"/>
      <c r="XW143" s="152"/>
      <c r="XX143" s="152"/>
      <c r="XY143" s="152"/>
      <c r="XZ143" s="152"/>
      <c r="YA143" s="152"/>
      <c r="YB143" s="152"/>
      <c r="YC143" s="152"/>
      <c r="YD143" s="152"/>
      <c r="YE143" s="152"/>
      <c r="YF143" s="152"/>
      <c r="YG143" s="152"/>
      <c r="YH143" s="152"/>
      <c r="YI143" s="152"/>
      <c r="YJ143" s="152"/>
      <c r="YK143" s="152"/>
      <c r="YL143" s="152"/>
      <c r="YM143" s="152"/>
      <c r="YN143" s="152"/>
      <c r="YO143" s="152"/>
      <c r="YP143" s="152"/>
      <c r="YQ143" s="152"/>
      <c r="YR143" s="152"/>
      <c r="YS143" s="152"/>
      <c r="YT143" s="152"/>
      <c r="YU143" s="152"/>
      <c r="YV143" s="152"/>
      <c r="YW143" s="152"/>
      <c r="YX143" s="152"/>
      <c r="YY143" s="152"/>
      <c r="YZ143" s="152"/>
      <c r="ZA143" s="152"/>
      <c r="ZB143" s="152"/>
      <c r="ZC143" s="152"/>
      <c r="ZD143" s="152"/>
      <c r="ZE143" s="152"/>
      <c r="ZF143" s="152"/>
      <c r="ZG143" s="152"/>
      <c r="ZH143" s="152"/>
      <c r="ZI143" s="152"/>
      <c r="ZJ143" s="152"/>
      <c r="ZK143" s="152"/>
      <c r="ZL143" s="152"/>
      <c r="ZM143" s="152"/>
      <c r="ZN143" s="152"/>
      <c r="ZO143" s="152"/>
      <c r="ZP143" s="152"/>
      <c r="ZQ143" s="152"/>
      <c r="ZR143" s="152"/>
      <c r="ZS143" s="152"/>
      <c r="ZT143" s="152"/>
      <c r="ZU143" s="152"/>
      <c r="ZV143" s="152"/>
      <c r="ZW143" s="152"/>
      <c r="ZX143" s="152"/>
      <c r="ZY143" s="152"/>
      <c r="ZZ143" s="152"/>
      <c r="AAA143" s="152"/>
      <c r="AAB143" s="152"/>
      <c r="AAC143" s="152"/>
      <c r="AAD143" s="152"/>
      <c r="AAE143" s="152"/>
      <c r="AAF143" s="152"/>
      <c r="AAG143" s="152"/>
      <c r="AAH143" s="152"/>
      <c r="AAI143" s="152"/>
      <c r="AAJ143" s="152"/>
      <c r="AAK143" s="152"/>
      <c r="AAL143" s="152"/>
      <c r="AAM143" s="152"/>
      <c r="AAN143" s="152"/>
      <c r="AAO143" s="152"/>
      <c r="AAP143" s="152"/>
      <c r="AAQ143" s="152"/>
      <c r="AAR143" s="152"/>
      <c r="AAS143" s="152"/>
      <c r="AAT143" s="152"/>
      <c r="AAU143" s="152"/>
      <c r="AAV143" s="152"/>
      <c r="AAW143" s="152"/>
      <c r="AAX143" s="152"/>
      <c r="AAY143" s="152"/>
      <c r="AAZ143" s="152"/>
      <c r="ABA143" s="152"/>
      <c r="ABB143" s="152"/>
      <c r="ABC143" s="152"/>
      <c r="ABD143" s="152"/>
      <c r="ABE143" s="152"/>
      <c r="ABF143" s="152"/>
      <c r="ABG143" s="152"/>
      <c r="ABH143" s="152"/>
      <c r="ABI143" s="152"/>
      <c r="ABJ143" s="152"/>
      <c r="ABK143" s="152"/>
      <c r="ABL143" s="152"/>
      <c r="ABM143" s="152"/>
      <c r="ABN143" s="152"/>
      <c r="ABO143" s="152"/>
      <c r="ABP143" s="152"/>
      <c r="ABQ143" s="152"/>
      <c r="ABR143" s="152"/>
      <c r="ABS143" s="152"/>
      <c r="ABT143" s="152"/>
      <c r="ABU143" s="152"/>
      <c r="ABV143" s="152"/>
      <c r="ABW143" s="152"/>
      <c r="ABX143" s="152"/>
      <c r="ABY143" s="152"/>
      <c r="ABZ143" s="152"/>
      <c r="ACA143" s="152"/>
      <c r="ACB143" s="152"/>
      <c r="ACC143" s="152"/>
      <c r="ACD143" s="152"/>
      <c r="ACE143" s="152"/>
      <c r="ACF143" s="152"/>
      <c r="ACG143" s="152"/>
      <c r="ACH143" s="152"/>
      <c r="ACI143" s="152"/>
      <c r="ACJ143" s="152"/>
      <c r="ACK143" s="152"/>
      <c r="ACL143" s="152"/>
      <c r="ACM143" s="152"/>
      <c r="ACN143" s="152"/>
      <c r="ACO143" s="152"/>
      <c r="ACP143" s="152"/>
      <c r="ACQ143" s="152"/>
      <c r="ACR143" s="152"/>
      <c r="ACS143" s="152"/>
      <c r="ACT143" s="152"/>
      <c r="ACU143" s="152"/>
      <c r="ACV143" s="152"/>
      <c r="ACW143" s="152"/>
      <c r="ACX143" s="152"/>
      <c r="ACY143" s="152"/>
      <c r="ACZ143" s="152"/>
      <c r="ADA143" s="152"/>
      <c r="ADB143" s="152"/>
      <c r="ADC143" s="152"/>
      <c r="ADD143" s="152"/>
      <c r="ADE143" s="152"/>
      <c r="ADF143" s="152"/>
      <c r="ADG143" s="152"/>
      <c r="ADH143" s="152"/>
      <c r="ADI143" s="152"/>
      <c r="ADJ143" s="152"/>
      <c r="ADK143" s="152"/>
      <c r="ADL143" s="152"/>
      <c r="ADM143" s="152"/>
      <c r="ADN143" s="152"/>
      <c r="ADO143" s="152"/>
      <c r="ADP143" s="152"/>
      <c r="ADQ143" s="152"/>
      <c r="ADR143" s="152"/>
      <c r="ADS143" s="152"/>
      <c r="ADT143" s="152"/>
      <c r="ADU143" s="152"/>
      <c r="ADV143" s="152"/>
      <c r="ADW143" s="152"/>
      <c r="ADX143" s="152"/>
      <c r="ADY143" s="152"/>
      <c r="ADZ143" s="152"/>
      <c r="AEA143" s="152"/>
      <c r="AEB143" s="152"/>
      <c r="AEC143" s="152"/>
      <c r="AED143" s="152"/>
      <c r="AEE143" s="152"/>
      <c r="AEF143" s="152"/>
      <c r="AEG143" s="152"/>
      <c r="AEH143" s="152"/>
      <c r="AEI143" s="152"/>
      <c r="AEJ143" s="152"/>
      <c r="AEK143" s="152"/>
      <c r="AEL143" s="152"/>
      <c r="AEM143" s="152"/>
      <c r="AEN143" s="152"/>
      <c r="AEO143" s="152"/>
      <c r="AEP143" s="152"/>
      <c r="AEQ143" s="152"/>
      <c r="AER143" s="152"/>
      <c r="AES143" s="152"/>
      <c r="AET143" s="152"/>
      <c r="AEU143" s="152"/>
      <c r="AEV143" s="152"/>
      <c r="AEW143" s="152"/>
      <c r="AEX143" s="152"/>
      <c r="AEY143" s="152"/>
      <c r="AEZ143" s="152"/>
      <c r="AFA143" s="152"/>
      <c r="AFB143" s="152"/>
      <c r="AFC143" s="152"/>
      <c r="AFD143" s="152"/>
      <c r="AFE143" s="152"/>
      <c r="AFF143" s="152"/>
      <c r="AFG143" s="152"/>
      <c r="AFH143" s="152"/>
      <c r="AFI143" s="152"/>
      <c r="AFJ143" s="152"/>
      <c r="AFK143" s="152"/>
      <c r="AFL143" s="152"/>
      <c r="AFM143" s="152"/>
      <c r="AFN143" s="152"/>
      <c r="AFO143" s="152"/>
      <c r="AFP143" s="152"/>
      <c r="AFQ143" s="152"/>
      <c r="AFR143" s="152"/>
      <c r="AFS143" s="152"/>
      <c r="AFT143" s="152"/>
      <c r="AFU143" s="152"/>
      <c r="AFV143" s="152"/>
      <c r="AFW143" s="152"/>
      <c r="AFX143" s="152"/>
      <c r="AFY143" s="152"/>
      <c r="AFZ143" s="152"/>
      <c r="AGA143" s="152"/>
      <c r="AGB143" s="152"/>
      <c r="AGC143" s="152"/>
      <c r="AGD143" s="152"/>
      <c r="AGE143" s="152"/>
      <c r="AGF143" s="152"/>
      <c r="AGG143" s="152"/>
      <c r="AGH143" s="152"/>
      <c r="AGI143" s="152"/>
      <c r="AGJ143" s="152"/>
      <c r="AGK143" s="152"/>
      <c r="AGL143" s="152"/>
      <c r="AGM143" s="152"/>
      <c r="AGN143" s="152"/>
      <c r="AGO143" s="152"/>
      <c r="AGP143" s="152"/>
      <c r="AGQ143" s="152"/>
      <c r="AGR143" s="152"/>
      <c r="AGS143" s="152"/>
      <c r="AGT143" s="152"/>
      <c r="AGU143" s="152"/>
      <c r="AGV143" s="152"/>
      <c r="AGW143" s="152"/>
      <c r="AGX143" s="152"/>
      <c r="AGY143" s="152"/>
      <c r="AGZ143" s="152"/>
      <c r="AHA143" s="152"/>
      <c r="AHB143" s="152"/>
      <c r="AHC143" s="152"/>
      <c r="AHD143" s="152"/>
      <c r="AHE143" s="152"/>
      <c r="AHF143" s="152"/>
      <c r="AHG143" s="152"/>
      <c r="AHH143" s="152"/>
      <c r="AHI143" s="152"/>
      <c r="AHJ143" s="152"/>
      <c r="AHK143" s="152"/>
      <c r="AHL143" s="152"/>
      <c r="AHM143" s="152"/>
      <c r="AHN143" s="152"/>
      <c r="AHO143" s="152"/>
      <c r="AHP143" s="152"/>
      <c r="AHQ143" s="152"/>
      <c r="AHR143" s="152"/>
      <c r="AHS143" s="152"/>
      <c r="AHT143" s="152"/>
      <c r="AHU143" s="152"/>
      <c r="AHV143" s="152"/>
      <c r="AHW143" s="152"/>
      <c r="AHX143" s="152"/>
      <c r="AHY143" s="152"/>
      <c r="AHZ143" s="152"/>
      <c r="AIA143" s="152"/>
      <c r="AIB143" s="152"/>
      <c r="AIC143" s="152"/>
      <c r="AID143" s="152"/>
      <c r="AIE143" s="152"/>
      <c r="AIF143" s="152"/>
      <c r="AIG143" s="152"/>
      <c r="AIH143" s="152"/>
      <c r="AII143" s="152"/>
      <c r="AIJ143" s="152"/>
      <c r="AIK143" s="152"/>
      <c r="AIL143" s="152"/>
      <c r="AIM143" s="152"/>
      <c r="AIN143" s="152"/>
      <c r="AIO143" s="152"/>
      <c r="AIP143" s="152"/>
      <c r="AIQ143" s="152"/>
      <c r="AIR143" s="152"/>
      <c r="AIS143" s="152"/>
      <c r="AIT143" s="152"/>
      <c r="AIU143" s="152"/>
      <c r="AIV143" s="152"/>
      <c r="AIW143" s="152"/>
      <c r="AIX143" s="152"/>
      <c r="AIY143" s="152"/>
      <c r="AIZ143" s="152"/>
      <c r="AJA143" s="152"/>
      <c r="AJB143" s="152"/>
      <c r="AJC143" s="152"/>
      <c r="AJD143" s="152"/>
      <c r="AJE143" s="152"/>
      <c r="AJF143" s="152"/>
      <c r="AJG143" s="152"/>
      <c r="AJH143" s="152"/>
      <c r="AJI143" s="152"/>
      <c r="AJJ143" s="152"/>
      <c r="AJK143" s="152"/>
      <c r="AJL143" s="152"/>
      <c r="AJM143" s="152"/>
      <c r="AJN143" s="152"/>
      <c r="AJO143" s="152"/>
      <c r="AJP143" s="152"/>
      <c r="AJQ143" s="152"/>
      <c r="AJR143" s="152"/>
      <c r="AJS143" s="152"/>
      <c r="AJT143" s="152"/>
      <c r="AJU143" s="152"/>
      <c r="AJV143" s="152"/>
      <c r="AJW143" s="152"/>
      <c r="AJX143" s="152"/>
      <c r="AJY143" s="152"/>
      <c r="AJZ143" s="152"/>
      <c r="AKA143" s="152"/>
      <c r="AKB143" s="152"/>
      <c r="AKC143" s="152"/>
      <c r="AKD143" s="152"/>
      <c r="AKE143" s="152"/>
      <c r="AKF143" s="152"/>
      <c r="AKG143" s="152"/>
      <c r="AKH143" s="152"/>
      <c r="AKI143" s="152"/>
      <c r="AKJ143" s="152"/>
      <c r="AKK143" s="152"/>
      <c r="AKL143" s="152"/>
      <c r="AKM143" s="152"/>
      <c r="AKN143" s="152"/>
      <c r="AKO143" s="152"/>
      <c r="AKP143" s="152"/>
      <c r="AKQ143" s="152"/>
      <c r="AKR143" s="152"/>
      <c r="AKS143" s="152"/>
      <c r="AKT143" s="152"/>
      <c r="AKU143" s="152"/>
      <c r="AKV143" s="152"/>
      <c r="AKW143" s="152"/>
      <c r="AKX143" s="152"/>
      <c r="AKY143" s="152"/>
      <c r="AKZ143" s="152"/>
      <c r="ALA143" s="152"/>
      <c r="ALB143" s="152"/>
      <c r="ALC143" s="152"/>
      <c r="ALD143" s="152"/>
      <c r="ALE143" s="152"/>
      <c r="ALF143" s="152"/>
      <c r="ALG143" s="152"/>
      <c r="ALH143" s="152"/>
      <c r="ALI143" s="152"/>
      <c r="ALJ143" s="152"/>
      <c r="ALK143" s="152"/>
      <c r="ALL143" s="152"/>
      <c r="ALM143" s="152"/>
      <c r="ALN143" s="152"/>
      <c r="ALO143" s="152"/>
      <c r="ALP143" s="152"/>
      <c r="ALQ143" s="152"/>
      <c r="ALR143" s="152"/>
      <c r="ALS143" s="152"/>
      <c r="ALT143" s="152"/>
      <c r="ALU143" s="152"/>
      <c r="ALV143" s="152"/>
      <c r="ALW143" s="152"/>
      <c r="ALX143" s="152"/>
      <c r="ALY143" s="152"/>
      <c r="ALZ143" s="152"/>
      <c r="AMA143" s="152"/>
      <c r="AMB143" s="152"/>
      <c r="AMC143" s="152"/>
      <c r="AMD143" s="152"/>
      <c r="AME143" s="152"/>
      <c r="AMF143" s="152"/>
      <c r="AMG143" s="152"/>
      <c r="AMH143" s="152"/>
      <c r="AMI143" s="152"/>
      <c r="AMJ143" s="152"/>
      <c r="AMK143" s="152"/>
      <c r="AML143" s="152"/>
      <c r="AMM143" s="152"/>
      <c r="AMN143" s="152"/>
      <c r="AMO143" s="152"/>
      <c r="AMP143" s="152"/>
      <c r="AMQ143" s="152"/>
      <c r="AMR143" s="152"/>
      <c r="AMS143" s="152"/>
      <c r="AMT143" s="152"/>
      <c r="AMU143" s="152"/>
      <c r="AMV143" s="152"/>
      <c r="AMW143" s="152"/>
      <c r="AMX143" s="152"/>
      <c r="AMY143" s="152"/>
      <c r="AMZ143" s="152"/>
      <c r="ANA143" s="152"/>
      <c r="ANB143" s="152"/>
      <c r="ANC143" s="152"/>
      <c r="AND143" s="152"/>
      <c r="ANE143" s="152"/>
      <c r="ANF143" s="152"/>
      <c r="ANG143" s="152"/>
      <c r="ANH143" s="152"/>
      <c r="ANI143" s="152"/>
      <c r="ANJ143" s="152"/>
      <c r="ANK143" s="152"/>
      <c r="ANL143" s="152"/>
      <c r="ANM143" s="152"/>
      <c r="ANN143" s="152"/>
      <c r="ANO143" s="152"/>
      <c r="ANP143" s="152"/>
      <c r="ANQ143" s="152"/>
      <c r="ANR143" s="152"/>
      <c r="ANS143" s="152"/>
      <c r="ANT143" s="152"/>
      <c r="ANU143" s="152"/>
      <c r="ANV143" s="152"/>
      <c r="ANW143" s="152"/>
      <c r="ANX143" s="152"/>
      <c r="ANY143" s="152"/>
      <c r="ANZ143" s="152"/>
      <c r="AOA143" s="152"/>
      <c r="AOB143" s="152"/>
      <c r="AOC143" s="152"/>
      <c r="AOD143" s="152"/>
      <c r="AOE143" s="152"/>
      <c r="AOF143" s="152"/>
      <c r="AOG143" s="152"/>
      <c r="AOH143" s="152"/>
      <c r="AOI143" s="152"/>
      <c r="AOJ143" s="152"/>
      <c r="AOK143" s="152"/>
      <c r="AOL143" s="152"/>
      <c r="AOM143" s="152"/>
      <c r="AON143" s="152"/>
      <c r="AOO143" s="152"/>
      <c r="AOP143" s="152"/>
      <c r="AOQ143" s="152"/>
      <c r="AOR143" s="152"/>
      <c r="AOS143" s="152"/>
      <c r="AOT143" s="152"/>
      <c r="AOU143" s="152"/>
      <c r="AOV143" s="152"/>
      <c r="AOW143" s="152"/>
      <c r="AOX143" s="152"/>
      <c r="AOY143" s="152"/>
      <c r="AOZ143" s="152"/>
      <c r="APA143" s="152"/>
      <c r="APB143" s="152"/>
      <c r="APC143" s="152"/>
      <c r="APD143" s="152"/>
      <c r="APE143" s="152"/>
      <c r="APF143" s="152"/>
      <c r="APG143" s="152"/>
      <c r="APH143" s="152"/>
      <c r="API143" s="152"/>
      <c r="APJ143" s="152"/>
      <c r="APK143" s="152"/>
      <c r="APL143" s="152"/>
      <c r="APM143" s="152"/>
      <c r="APN143" s="152"/>
      <c r="APO143" s="152"/>
      <c r="APP143" s="152"/>
      <c r="APQ143" s="152"/>
      <c r="APR143" s="152"/>
      <c r="APS143" s="152"/>
      <c r="APT143" s="152"/>
      <c r="APU143" s="152"/>
      <c r="APV143" s="152"/>
      <c r="APW143" s="152"/>
      <c r="APX143" s="152"/>
      <c r="APY143" s="152"/>
      <c r="APZ143" s="152"/>
      <c r="AQA143" s="152"/>
      <c r="AQB143" s="152"/>
      <c r="AQC143" s="152"/>
      <c r="AQD143" s="152"/>
      <c r="AQE143" s="152"/>
      <c r="AQF143" s="152"/>
      <c r="AQG143" s="152"/>
      <c r="AQH143" s="152"/>
      <c r="AQI143" s="152"/>
      <c r="AQJ143" s="152"/>
      <c r="AQK143" s="152"/>
      <c r="AQL143" s="152"/>
      <c r="AQM143" s="152"/>
      <c r="AQN143" s="152"/>
      <c r="AQO143" s="152"/>
      <c r="AQP143" s="152"/>
      <c r="AQQ143" s="152"/>
      <c r="AQR143" s="152"/>
      <c r="AQS143" s="152"/>
      <c r="AQT143" s="152"/>
      <c r="AQU143" s="152"/>
      <c r="AQV143" s="152"/>
      <c r="AQW143" s="152"/>
      <c r="AQX143" s="152"/>
      <c r="AQY143" s="152"/>
      <c r="AQZ143" s="152"/>
      <c r="ARA143" s="152"/>
      <c r="ARB143" s="152"/>
      <c r="ARC143" s="152"/>
      <c r="ARD143" s="152"/>
      <c r="ARE143" s="152"/>
      <c r="ARF143" s="152"/>
      <c r="ARG143" s="152"/>
      <c r="ARH143" s="152"/>
      <c r="ARI143" s="152"/>
      <c r="ARJ143" s="152"/>
      <c r="ARK143" s="152"/>
      <c r="ARL143" s="152"/>
      <c r="ARM143" s="152"/>
      <c r="ARN143" s="152"/>
      <c r="ARO143" s="152"/>
      <c r="ARP143" s="152"/>
      <c r="ARQ143" s="152"/>
      <c r="ARR143" s="152"/>
      <c r="ARS143" s="152"/>
      <c r="ART143" s="152"/>
      <c r="ARU143" s="152"/>
      <c r="ARV143" s="152"/>
      <c r="ARW143" s="152"/>
      <c r="ARX143" s="152"/>
      <c r="ARY143" s="152"/>
      <c r="ARZ143" s="152"/>
      <c r="ASA143" s="152"/>
      <c r="ASB143" s="152"/>
      <c r="ASC143" s="152"/>
      <c r="ASD143" s="152"/>
      <c r="ASE143" s="152"/>
      <c r="ASF143" s="152"/>
      <c r="ASG143" s="152"/>
      <c r="ASH143" s="152"/>
      <c r="ASI143" s="152"/>
      <c r="ASJ143" s="152"/>
      <c r="ASK143" s="152"/>
      <c r="ASL143" s="152"/>
      <c r="ASM143" s="152"/>
      <c r="ASN143" s="152"/>
      <c r="ASO143" s="152"/>
      <c r="ASP143" s="152"/>
      <c r="ASQ143" s="152"/>
      <c r="ASR143" s="152"/>
      <c r="ASS143" s="152"/>
      <c r="AST143" s="152"/>
      <c r="ASU143" s="152"/>
      <c r="ASV143" s="152"/>
      <c r="ASW143" s="152"/>
      <c r="ASX143" s="152"/>
      <c r="ASY143" s="152"/>
      <c r="ASZ143" s="152"/>
      <c r="ATA143" s="152"/>
      <c r="ATB143" s="152"/>
      <c r="ATC143" s="152"/>
      <c r="ATD143" s="152"/>
      <c r="ATE143" s="152"/>
      <c r="ATF143" s="152"/>
      <c r="ATG143" s="152"/>
      <c r="ATH143" s="152"/>
      <c r="ATI143" s="152"/>
      <c r="ATJ143" s="152"/>
      <c r="ATK143" s="152"/>
      <c r="ATL143" s="152"/>
      <c r="ATM143" s="152"/>
      <c r="ATN143" s="152"/>
      <c r="ATO143" s="152"/>
      <c r="ATP143" s="152"/>
      <c r="ATQ143" s="152"/>
      <c r="ATR143" s="152"/>
      <c r="ATS143" s="152"/>
      <c r="ATT143" s="152"/>
      <c r="ATU143" s="152"/>
      <c r="ATV143" s="152"/>
      <c r="ATW143" s="152"/>
      <c r="ATX143" s="152"/>
      <c r="ATY143" s="152"/>
      <c r="ATZ143" s="152"/>
      <c r="AUA143" s="152"/>
      <c r="AUB143" s="152"/>
      <c r="AUC143" s="152"/>
      <c r="AUD143" s="152"/>
      <c r="AUE143" s="152"/>
      <c r="AUF143" s="152"/>
      <c r="AUG143" s="152"/>
      <c r="AUH143" s="152"/>
      <c r="AUI143" s="152"/>
      <c r="AUJ143" s="152"/>
      <c r="AUK143" s="152"/>
      <c r="AUL143" s="152"/>
      <c r="AUM143" s="152"/>
      <c r="AUN143" s="152"/>
      <c r="AUO143" s="152"/>
      <c r="AUP143" s="152"/>
      <c r="AUQ143" s="152"/>
      <c r="AUR143" s="152"/>
      <c r="AUS143" s="152"/>
      <c r="AUT143" s="152"/>
      <c r="AUU143" s="152"/>
      <c r="AUV143" s="152"/>
      <c r="AUW143" s="152"/>
      <c r="AUX143" s="152"/>
      <c r="AUY143" s="152"/>
      <c r="AUZ143" s="152"/>
      <c r="AVA143" s="152"/>
      <c r="AVB143" s="152"/>
      <c r="AVC143" s="152"/>
      <c r="AVD143" s="152"/>
      <c r="AVE143" s="152"/>
      <c r="AVF143" s="152"/>
      <c r="AVG143" s="152"/>
      <c r="AVH143" s="152"/>
      <c r="AVI143" s="152"/>
      <c r="AVJ143" s="152"/>
      <c r="AVK143" s="152"/>
      <c r="AVL143" s="152"/>
      <c r="AVM143" s="152"/>
      <c r="AVN143" s="152"/>
      <c r="AVO143" s="152"/>
      <c r="AVP143" s="152"/>
      <c r="AVQ143" s="152"/>
      <c r="AVR143" s="152"/>
      <c r="AVS143" s="152"/>
      <c r="AVT143" s="152"/>
      <c r="AVU143" s="152"/>
      <c r="AVV143" s="152"/>
      <c r="AVW143" s="152"/>
      <c r="AVX143" s="152"/>
      <c r="AVY143" s="152"/>
      <c r="AVZ143" s="152"/>
      <c r="AWA143" s="152"/>
      <c r="AWB143" s="152"/>
      <c r="AWC143" s="152"/>
      <c r="AWD143" s="152"/>
      <c r="AWE143" s="152"/>
      <c r="AWF143" s="152"/>
      <c r="AWG143" s="152"/>
      <c r="AWH143" s="152"/>
      <c r="AWI143" s="152"/>
      <c r="AWJ143" s="152"/>
      <c r="AWK143" s="152"/>
      <c r="AWL143" s="152"/>
      <c r="AWM143" s="152"/>
      <c r="AWN143" s="152"/>
      <c r="AWO143" s="152"/>
      <c r="AWP143" s="152"/>
      <c r="AWQ143" s="152"/>
      <c r="AWR143" s="152"/>
      <c r="AWS143" s="152"/>
      <c r="AWT143" s="152"/>
      <c r="AWU143" s="152"/>
      <c r="AWV143" s="152"/>
      <c r="AWW143" s="152"/>
      <c r="AWX143" s="152"/>
      <c r="AWY143" s="152"/>
      <c r="AWZ143" s="152"/>
      <c r="AXA143" s="152"/>
      <c r="AXB143" s="152"/>
      <c r="AXC143" s="152"/>
      <c r="AXD143" s="152"/>
      <c r="AXE143" s="152"/>
      <c r="AXF143" s="152"/>
      <c r="AXG143" s="152"/>
      <c r="AXH143" s="152"/>
      <c r="AXI143" s="152"/>
      <c r="AXJ143" s="152"/>
      <c r="AXK143" s="152"/>
      <c r="AXL143" s="152"/>
      <c r="AXM143" s="152"/>
      <c r="AXN143" s="152"/>
      <c r="AXO143" s="152"/>
      <c r="AXP143" s="152"/>
      <c r="AXQ143" s="152"/>
      <c r="AXR143" s="152"/>
      <c r="AXS143" s="152"/>
      <c r="AXT143" s="152"/>
      <c r="AXU143" s="152"/>
      <c r="AXV143" s="152"/>
      <c r="AXW143" s="152"/>
      <c r="AXX143" s="152"/>
      <c r="AXY143" s="152"/>
      <c r="AXZ143" s="152"/>
      <c r="AYA143" s="152"/>
      <c r="AYB143" s="152"/>
      <c r="AYC143" s="152"/>
      <c r="AYD143" s="152"/>
      <c r="AYE143" s="152"/>
      <c r="AYF143" s="152"/>
      <c r="AYG143" s="152"/>
      <c r="AYH143" s="152"/>
      <c r="AYI143" s="152"/>
      <c r="AYJ143" s="152"/>
      <c r="AYK143" s="152"/>
      <c r="AYL143" s="152"/>
      <c r="AYM143" s="152"/>
      <c r="AYN143" s="152"/>
      <c r="AYO143" s="152"/>
      <c r="AYP143" s="152"/>
      <c r="AYQ143" s="152"/>
      <c r="AYR143" s="152"/>
      <c r="AYS143" s="152"/>
      <c r="AYT143" s="152"/>
      <c r="AYU143" s="152"/>
      <c r="AYV143" s="152"/>
      <c r="AYW143" s="152"/>
      <c r="AYX143" s="152"/>
      <c r="AYY143" s="152"/>
      <c r="AYZ143" s="152"/>
      <c r="AZA143" s="152"/>
      <c r="AZB143" s="152"/>
      <c r="AZC143" s="152"/>
      <c r="AZD143" s="152"/>
      <c r="AZE143" s="152"/>
      <c r="AZF143" s="152"/>
      <c r="AZG143" s="152"/>
      <c r="AZH143" s="152"/>
      <c r="AZI143" s="152"/>
      <c r="AZJ143" s="152"/>
      <c r="AZK143" s="152"/>
      <c r="AZL143" s="152"/>
      <c r="AZM143" s="152"/>
      <c r="AZN143" s="152"/>
      <c r="AZO143" s="152"/>
      <c r="AZP143" s="152"/>
      <c r="AZQ143" s="152"/>
      <c r="AZR143" s="152"/>
      <c r="AZS143" s="152"/>
      <c r="AZT143" s="152"/>
      <c r="AZU143" s="152"/>
      <c r="AZV143" s="152"/>
      <c r="AZW143" s="152"/>
      <c r="AZX143" s="152"/>
      <c r="AZY143" s="152"/>
      <c r="AZZ143" s="152"/>
      <c r="BAA143" s="152"/>
      <c r="BAB143" s="152"/>
      <c r="BAC143" s="152"/>
      <c r="BAD143" s="152"/>
      <c r="BAE143" s="152"/>
      <c r="BAF143" s="152"/>
      <c r="BAG143" s="152"/>
      <c r="BAH143" s="152"/>
      <c r="BAI143" s="152"/>
      <c r="BAJ143" s="152"/>
      <c r="BAK143" s="152"/>
      <c r="BAL143" s="152"/>
      <c r="BAM143" s="152"/>
      <c r="BAN143" s="152"/>
      <c r="BAO143" s="152"/>
      <c r="BAP143" s="152"/>
      <c r="BAQ143" s="152"/>
      <c r="BAR143" s="152"/>
      <c r="BAS143" s="152"/>
      <c r="BAT143" s="152"/>
      <c r="BAU143" s="152"/>
      <c r="BAV143" s="152"/>
      <c r="BAW143" s="152"/>
      <c r="BAX143" s="152"/>
      <c r="BAY143" s="152"/>
      <c r="BAZ143" s="152"/>
      <c r="BBA143" s="152"/>
      <c r="BBB143" s="152"/>
      <c r="BBC143" s="152"/>
      <c r="BBD143" s="152"/>
      <c r="BBE143" s="152"/>
      <c r="BBF143" s="152"/>
      <c r="BBG143" s="152"/>
      <c r="BBH143" s="152"/>
      <c r="BBI143" s="152"/>
      <c r="BBJ143" s="152"/>
      <c r="BBK143" s="152"/>
      <c r="BBL143" s="152"/>
      <c r="BBM143" s="152"/>
      <c r="BBN143" s="152"/>
      <c r="BBO143" s="152"/>
      <c r="BBP143" s="152"/>
      <c r="BBQ143" s="152"/>
      <c r="BBR143" s="152"/>
      <c r="BBS143" s="152"/>
      <c r="BBT143" s="152"/>
      <c r="BBU143" s="152"/>
      <c r="BBV143" s="152"/>
      <c r="BBW143" s="152"/>
      <c r="BBX143" s="152"/>
      <c r="BBY143" s="152"/>
      <c r="BBZ143" s="152"/>
      <c r="BCA143" s="152"/>
      <c r="BCB143" s="152"/>
      <c r="BCC143" s="152"/>
      <c r="BCD143" s="152"/>
      <c r="BCE143" s="152"/>
      <c r="BCF143" s="152"/>
      <c r="BCG143" s="152"/>
      <c r="BCH143" s="152"/>
      <c r="BCI143" s="152"/>
      <c r="BCJ143" s="152"/>
      <c r="BCK143" s="152"/>
      <c r="BCL143" s="152"/>
      <c r="BCM143" s="152"/>
      <c r="BCN143" s="152"/>
      <c r="BCO143" s="152"/>
      <c r="BCP143" s="152"/>
      <c r="BCQ143" s="152"/>
      <c r="BCR143" s="152"/>
      <c r="BCS143" s="152"/>
      <c r="BCT143" s="152"/>
      <c r="BCU143" s="152"/>
      <c r="BCV143" s="152"/>
      <c r="BCW143" s="152"/>
      <c r="BCX143" s="152"/>
      <c r="BCY143" s="152"/>
      <c r="BCZ143" s="152"/>
      <c r="BDA143" s="152"/>
      <c r="BDB143" s="152"/>
      <c r="BDC143" s="152"/>
      <c r="BDD143" s="152"/>
      <c r="BDE143" s="152"/>
      <c r="BDF143" s="152"/>
      <c r="BDG143" s="152"/>
      <c r="BDH143" s="152"/>
      <c r="BDI143" s="152"/>
      <c r="BDJ143" s="152"/>
      <c r="BDK143" s="152"/>
      <c r="BDL143" s="152"/>
      <c r="BDM143" s="152"/>
      <c r="BDN143" s="152"/>
      <c r="BDO143" s="152"/>
      <c r="BDP143" s="152"/>
      <c r="BDQ143" s="152"/>
      <c r="BDR143" s="152"/>
      <c r="BDS143" s="152"/>
      <c r="BDT143" s="152"/>
      <c r="BDU143" s="152"/>
      <c r="BDV143" s="152"/>
      <c r="BDW143" s="152"/>
      <c r="BDX143" s="152"/>
      <c r="BDY143" s="152"/>
      <c r="BDZ143" s="152"/>
      <c r="BEA143" s="152"/>
      <c r="BEB143" s="152"/>
      <c r="BEC143" s="152"/>
      <c r="BED143" s="152"/>
      <c r="BEE143" s="152"/>
      <c r="BEF143" s="152"/>
      <c r="BEG143" s="152"/>
      <c r="BEH143" s="152"/>
      <c r="BEI143" s="152"/>
      <c r="BEJ143" s="152"/>
      <c r="BEK143" s="152"/>
      <c r="BEL143" s="152"/>
      <c r="BEM143" s="152"/>
      <c r="BEN143" s="152"/>
      <c r="BEO143" s="152"/>
      <c r="BEP143" s="152"/>
      <c r="BEQ143" s="152"/>
      <c r="BER143" s="152"/>
      <c r="BES143" s="152"/>
      <c r="BET143" s="152"/>
      <c r="BEU143" s="152"/>
      <c r="BEV143" s="152"/>
      <c r="BEW143" s="152"/>
      <c r="BEX143" s="152"/>
      <c r="BEY143" s="152"/>
      <c r="BEZ143" s="152"/>
      <c r="BFA143" s="152"/>
      <c r="BFB143" s="152"/>
      <c r="BFC143" s="152"/>
      <c r="BFD143" s="152"/>
      <c r="BFE143" s="152"/>
      <c r="BFF143" s="152"/>
      <c r="BFG143" s="152"/>
      <c r="BFH143" s="152"/>
      <c r="BFI143" s="152"/>
      <c r="BFJ143" s="152"/>
      <c r="BFK143" s="152"/>
      <c r="BFL143" s="152"/>
      <c r="BFM143" s="152"/>
      <c r="BFN143" s="152"/>
      <c r="BFO143" s="152"/>
      <c r="BFP143" s="152"/>
      <c r="BFQ143" s="152"/>
      <c r="BFR143" s="152"/>
      <c r="BFS143" s="152"/>
      <c r="BFT143" s="152"/>
      <c r="BFU143" s="152"/>
      <c r="BFV143" s="152"/>
      <c r="BFW143" s="152"/>
      <c r="BFX143" s="152"/>
      <c r="BFY143" s="152"/>
      <c r="BFZ143" s="152"/>
      <c r="BGA143" s="152"/>
      <c r="BGB143" s="152"/>
      <c r="BGC143" s="152"/>
      <c r="BGD143" s="152"/>
      <c r="BGE143" s="152"/>
      <c r="BGF143" s="152"/>
      <c r="BGG143" s="152"/>
      <c r="BGH143" s="152"/>
      <c r="BGI143" s="152"/>
      <c r="BGJ143" s="152"/>
      <c r="BGK143" s="152"/>
      <c r="BGL143" s="152"/>
      <c r="BGM143" s="152"/>
      <c r="BGN143" s="152"/>
      <c r="BGO143" s="152"/>
      <c r="BGP143" s="152"/>
      <c r="BGQ143" s="152"/>
      <c r="BGR143" s="152"/>
      <c r="BGS143" s="152"/>
      <c r="BGT143" s="152"/>
      <c r="BGU143" s="152"/>
      <c r="BGV143" s="152"/>
      <c r="BGW143" s="152"/>
      <c r="BGX143" s="152"/>
      <c r="BGY143" s="152"/>
      <c r="BGZ143" s="152"/>
      <c r="BHA143" s="152"/>
      <c r="BHB143" s="152"/>
      <c r="BHC143" s="152"/>
      <c r="BHD143" s="152"/>
      <c r="BHE143" s="152"/>
      <c r="BHF143" s="152"/>
      <c r="BHG143" s="152"/>
      <c r="BHH143" s="152"/>
      <c r="BHI143" s="152"/>
      <c r="BHJ143" s="152"/>
      <c r="BHK143" s="152"/>
      <c r="BHL143" s="152"/>
      <c r="BHM143" s="152"/>
      <c r="BHN143" s="152"/>
      <c r="BHO143" s="152"/>
      <c r="BHP143" s="152"/>
      <c r="BHQ143" s="152"/>
      <c r="BHR143" s="152"/>
      <c r="BHS143" s="152"/>
      <c r="BHT143" s="152"/>
      <c r="BHU143" s="152"/>
      <c r="BHV143" s="152"/>
      <c r="BHW143" s="152"/>
      <c r="BHX143" s="152"/>
      <c r="BHY143" s="152"/>
      <c r="BHZ143" s="152"/>
      <c r="BIA143" s="152"/>
      <c r="BIB143" s="152"/>
      <c r="BIC143" s="152"/>
      <c r="BID143" s="152"/>
      <c r="BIE143" s="152"/>
      <c r="BIF143" s="152"/>
      <c r="BIG143" s="152"/>
      <c r="BIH143" s="152"/>
      <c r="BII143" s="152"/>
      <c r="BIJ143" s="152"/>
      <c r="BIK143" s="152"/>
      <c r="BIL143" s="152"/>
      <c r="BIM143" s="152"/>
      <c r="BIN143" s="152"/>
      <c r="BIO143" s="152"/>
      <c r="BIP143" s="152"/>
      <c r="BIQ143" s="152"/>
      <c r="BIR143" s="152"/>
      <c r="BIS143" s="152"/>
      <c r="BIT143" s="152"/>
      <c r="BIU143" s="152"/>
      <c r="BIV143" s="152"/>
      <c r="BIW143" s="152"/>
      <c r="BIX143" s="152"/>
      <c r="BIY143" s="152"/>
      <c r="BIZ143" s="152"/>
      <c r="BJA143" s="152"/>
      <c r="BJB143" s="152"/>
      <c r="BJC143" s="152"/>
      <c r="BJD143" s="152"/>
      <c r="BJE143" s="152"/>
      <c r="BJF143" s="152"/>
      <c r="BJG143" s="152"/>
      <c r="BJH143" s="152"/>
      <c r="BJI143" s="152"/>
      <c r="BJJ143" s="152"/>
      <c r="BJK143" s="152"/>
      <c r="BJL143" s="152"/>
      <c r="BJM143" s="152"/>
      <c r="BJN143" s="152"/>
      <c r="BJO143" s="152"/>
      <c r="BJP143" s="152"/>
      <c r="BJQ143" s="152"/>
      <c r="BJR143" s="152"/>
      <c r="BJS143" s="152"/>
      <c r="BJT143" s="152"/>
      <c r="BJU143" s="152"/>
      <c r="BJV143" s="152"/>
      <c r="BJW143" s="152"/>
      <c r="BJX143" s="152"/>
      <c r="BJY143" s="152"/>
      <c r="BJZ143" s="152"/>
      <c r="BKA143" s="152"/>
      <c r="BKB143" s="152"/>
      <c r="BKC143" s="152"/>
      <c r="BKD143" s="152"/>
      <c r="BKE143" s="152"/>
      <c r="BKF143" s="152"/>
      <c r="BKG143" s="152"/>
      <c r="BKH143" s="152"/>
      <c r="BKI143" s="152"/>
      <c r="BKJ143" s="152"/>
      <c r="BKK143" s="152"/>
      <c r="BKL143" s="152"/>
      <c r="BKM143" s="152"/>
      <c r="BKN143" s="152"/>
      <c r="BKO143" s="152"/>
      <c r="BKP143" s="152"/>
      <c r="BKQ143" s="152"/>
      <c r="BKR143" s="152"/>
      <c r="BKS143" s="152"/>
      <c r="BKT143" s="152"/>
      <c r="BKU143" s="152"/>
      <c r="BKV143" s="152"/>
      <c r="BKW143" s="152"/>
      <c r="BKX143" s="152"/>
      <c r="BKY143" s="152"/>
      <c r="BKZ143" s="152"/>
      <c r="BLA143" s="152"/>
      <c r="BLB143" s="152"/>
      <c r="BLC143" s="152"/>
      <c r="BLD143" s="152"/>
      <c r="BLE143" s="152"/>
      <c r="BLF143" s="152"/>
      <c r="BLG143" s="152"/>
      <c r="BLH143" s="152"/>
      <c r="BLI143" s="152"/>
      <c r="BLJ143" s="152"/>
      <c r="BLK143" s="152"/>
      <c r="BLL143" s="152"/>
      <c r="BLM143" s="152"/>
      <c r="BLN143" s="152"/>
      <c r="BLO143" s="152"/>
      <c r="BLP143" s="152"/>
      <c r="BLQ143" s="152"/>
      <c r="BLR143" s="152"/>
      <c r="BLS143" s="152"/>
      <c r="BLT143" s="152"/>
      <c r="BLU143" s="152"/>
      <c r="BLV143" s="152"/>
      <c r="BLW143" s="152"/>
      <c r="BLX143" s="152"/>
      <c r="BLY143" s="152"/>
      <c r="BLZ143" s="152"/>
      <c r="BMA143" s="152"/>
      <c r="BMB143" s="152"/>
      <c r="BMC143" s="152"/>
      <c r="BMD143" s="152"/>
      <c r="BME143" s="152"/>
      <c r="BMF143" s="152"/>
      <c r="BMG143" s="152"/>
      <c r="BMH143" s="152"/>
      <c r="BMI143" s="152"/>
      <c r="BMJ143" s="152"/>
      <c r="BMK143" s="152"/>
      <c r="BML143" s="152"/>
      <c r="BMM143" s="152"/>
      <c r="BMN143" s="152"/>
      <c r="BMO143" s="152"/>
      <c r="BMP143" s="152"/>
      <c r="BMQ143" s="152"/>
      <c r="BMR143" s="152"/>
      <c r="BMS143" s="152"/>
      <c r="BMT143" s="152"/>
      <c r="BMU143" s="152"/>
      <c r="BMV143" s="152"/>
      <c r="BMW143" s="152"/>
      <c r="BMX143" s="152"/>
      <c r="BMY143" s="152"/>
      <c r="BMZ143" s="152"/>
      <c r="BNA143" s="152"/>
      <c r="BNB143" s="152"/>
      <c r="BNC143" s="152"/>
      <c r="BND143" s="152"/>
      <c r="BNE143" s="152"/>
      <c r="BNF143" s="152"/>
      <c r="BNG143" s="152"/>
      <c r="BNH143" s="152"/>
      <c r="BNI143" s="152"/>
      <c r="BNJ143" s="152"/>
      <c r="BNK143" s="152"/>
      <c r="BNL143" s="152"/>
      <c r="BNM143" s="152"/>
      <c r="BNN143" s="152"/>
      <c r="BNO143" s="152"/>
      <c r="BNP143" s="152"/>
      <c r="BNQ143" s="152"/>
      <c r="BNR143" s="152"/>
      <c r="BNS143" s="152"/>
      <c r="BNT143" s="152"/>
      <c r="BNU143" s="152"/>
      <c r="BNV143" s="152"/>
      <c r="BNW143" s="152"/>
      <c r="BNX143" s="152"/>
      <c r="BNY143" s="152"/>
      <c r="BNZ143" s="152"/>
      <c r="BOA143" s="152"/>
      <c r="BOB143" s="152"/>
      <c r="BOC143" s="152"/>
      <c r="BOD143" s="152"/>
      <c r="BOE143" s="152"/>
      <c r="BOF143" s="152"/>
      <c r="BOG143" s="152"/>
      <c r="BOH143" s="152"/>
      <c r="BOI143" s="152"/>
      <c r="BOJ143" s="152"/>
      <c r="BOK143" s="152"/>
      <c r="BOL143" s="152"/>
      <c r="BOM143" s="152"/>
      <c r="BON143" s="152"/>
      <c r="BOO143" s="152"/>
      <c r="BOP143" s="152"/>
      <c r="BOQ143" s="152"/>
      <c r="BOR143" s="152"/>
      <c r="BOS143" s="152"/>
      <c r="BOT143" s="152"/>
      <c r="BOU143" s="152"/>
      <c r="BOV143" s="152"/>
      <c r="BOW143" s="152"/>
      <c r="BOX143" s="152"/>
      <c r="BOY143" s="152"/>
      <c r="BOZ143" s="152"/>
      <c r="BPA143" s="152"/>
      <c r="BPB143" s="152"/>
      <c r="BPC143" s="152"/>
      <c r="BPD143" s="152"/>
      <c r="BPE143" s="152"/>
      <c r="BPF143" s="152"/>
      <c r="BPG143" s="152"/>
      <c r="BPH143" s="152"/>
      <c r="BPI143" s="152"/>
      <c r="BPJ143" s="152"/>
      <c r="BPK143" s="152"/>
      <c r="BPL143" s="152"/>
      <c r="BPM143" s="152"/>
      <c r="BPN143" s="152"/>
      <c r="BPO143" s="152"/>
      <c r="BPP143" s="152"/>
      <c r="BPQ143" s="152"/>
      <c r="BPR143" s="152"/>
      <c r="BPS143" s="152"/>
      <c r="BPT143" s="152"/>
      <c r="BPU143" s="152"/>
      <c r="BPV143" s="152"/>
      <c r="BPW143" s="152"/>
      <c r="BPX143" s="152"/>
      <c r="BPY143" s="152"/>
      <c r="BPZ143" s="152"/>
      <c r="BQA143" s="152"/>
      <c r="BQB143" s="152"/>
      <c r="BQC143" s="152"/>
      <c r="BQD143" s="152"/>
      <c r="BQE143" s="152"/>
      <c r="BQF143" s="152"/>
      <c r="BQG143" s="152"/>
      <c r="BQH143" s="152"/>
      <c r="BQI143" s="152"/>
      <c r="BQJ143" s="152"/>
      <c r="BQK143" s="152"/>
      <c r="BQL143" s="152"/>
      <c r="BQM143" s="152"/>
      <c r="BQN143" s="152"/>
      <c r="BQO143" s="152"/>
      <c r="BQP143" s="152"/>
      <c r="BQQ143" s="152"/>
      <c r="BQR143" s="152"/>
      <c r="BQS143" s="152"/>
      <c r="BQT143" s="152"/>
      <c r="BQU143" s="152"/>
      <c r="BQV143" s="152"/>
      <c r="BQW143" s="152"/>
      <c r="BQX143" s="152"/>
      <c r="BQY143" s="152"/>
      <c r="BQZ143" s="152"/>
      <c r="BRA143" s="152"/>
      <c r="BRB143" s="152"/>
      <c r="BRC143" s="152"/>
      <c r="BRD143" s="152"/>
      <c r="BRE143" s="152"/>
      <c r="BRF143" s="152"/>
      <c r="BRG143" s="152"/>
      <c r="BRH143" s="152"/>
      <c r="BRI143" s="152"/>
      <c r="BRJ143" s="152"/>
      <c r="BRK143" s="152"/>
      <c r="BRL143" s="152"/>
      <c r="BRM143" s="152"/>
      <c r="BRN143" s="152"/>
      <c r="BRO143" s="152"/>
      <c r="BRP143" s="152"/>
      <c r="BRQ143" s="152"/>
      <c r="BRR143" s="152"/>
      <c r="BRS143" s="152"/>
      <c r="BRT143" s="152"/>
      <c r="BRU143" s="152"/>
      <c r="BRV143" s="152"/>
      <c r="BRW143" s="152"/>
      <c r="BRX143" s="152"/>
      <c r="BRY143" s="152"/>
      <c r="BRZ143" s="152"/>
      <c r="BSA143" s="152"/>
      <c r="BSB143" s="152"/>
      <c r="BSC143" s="152"/>
      <c r="BSD143" s="152"/>
      <c r="BSE143" s="152"/>
      <c r="BSF143" s="152"/>
      <c r="BSG143" s="152"/>
      <c r="BSH143" s="152"/>
      <c r="BSI143" s="152"/>
      <c r="BSJ143" s="152"/>
      <c r="BSK143" s="152"/>
      <c r="BSL143" s="152"/>
      <c r="BSM143" s="152"/>
      <c r="BSN143" s="152"/>
      <c r="BSO143" s="152"/>
      <c r="BSP143" s="152"/>
      <c r="BSQ143" s="152"/>
      <c r="BSR143" s="152"/>
      <c r="BSS143" s="152"/>
      <c r="BST143" s="152"/>
      <c r="BSU143" s="152"/>
      <c r="BSV143" s="152"/>
      <c r="BSW143" s="152"/>
      <c r="BSX143" s="152"/>
      <c r="BSY143" s="152"/>
      <c r="BSZ143" s="152"/>
      <c r="BTA143" s="152"/>
      <c r="BTB143" s="152"/>
      <c r="BTC143" s="152"/>
      <c r="BTD143" s="152"/>
      <c r="BTE143" s="152"/>
      <c r="BTF143" s="152"/>
      <c r="BTG143" s="152"/>
      <c r="BTH143" s="152"/>
      <c r="BTI143" s="152"/>
      <c r="BTJ143" s="152"/>
      <c r="BTK143" s="152"/>
      <c r="BTL143" s="152"/>
      <c r="BTM143" s="152"/>
      <c r="BTN143" s="152"/>
      <c r="BTO143" s="152"/>
      <c r="BTP143" s="152"/>
      <c r="BTQ143" s="152"/>
      <c r="BTR143" s="152"/>
      <c r="BTS143" s="152"/>
      <c r="BTT143" s="152"/>
      <c r="BTU143" s="152"/>
      <c r="BTV143" s="152"/>
      <c r="BTW143" s="152"/>
      <c r="BTX143" s="152"/>
      <c r="BTY143" s="152"/>
      <c r="BTZ143" s="152"/>
      <c r="BUA143" s="152"/>
      <c r="BUB143" s="152"/>
      <c r="BUC143" s="152"/>
      <c r="BUD143" s="152"/>
      <c r="BUE143" s="152"/>
      <c r="BUF143" s="152"/>
      <c r="BUG143" s="152"/>
      <c r="BUH143" s="152"/>
      <c r="BUI143" s="152"/>
      <c r="BUJ143" s="152"/>
      <c r="BUK143" s="152"/>
      <c r="BUL143" s="152"/>
      <c r="BUM143" s="152"/>
      <c r="BUN143" s="152"/>
      <c r="BUO143" s="152"/>
      <c r="BUP143" s="152"/>
      <c r="BUQ143" s="152"/>
      <c r="BUR143" s="152"/>
      <c r="BUS143" s="152"/>
      <c r="BUT143" s="152"/>
      <c r="BUU143" s="152"/>
      <c r="BUV143" s="152"/>
      <c r="BUW143" s="152"/>
      <c r="BUX143" s="152"/>
      <c r="BUY143" s="152"/>
      <c r="BUZ143" s="152"/>
      <c r="BVA143" s="152"/>
      <c r="BVB143" s="152"/>
      <c r="BVC143" s="152"/>
      <c r="BVD143" s="152"/>
      <c r="BVE143" s="152"/>
      <c r="BVF143" s="152"/>
      <c r="BVG143" s="152"/>
      <c r="BVH143" s="152"/>
      <c r="BVI143" s="152"/>
      <c r="BVJ143" s="152"/>
      <c r="BVK143" s="152"/>
      <c r="BVL143" s="152"/>
      <c r="BVM143" s="152"/>
      <c r="BVN143" s="152"/>
      <c r="BVO143" s="152"/>
      <c r="BVP143" s="152"/>
      <c r="BVQ143" s="152"/>
      <c r="BVR143" s="152"/>
      <c r="BVS143" s="152"/>
      <c r="BVT143" s="152"/>
      <c r="BVU143" s="152"/>
      <c r="BVV143" s="152"/>
      <c r="BVW143" s="152"/>
      <c r="BVX143" s="152"/>
      <c r="BVY143" s="152"/>
      <c r="BVZ143" s="152"/>
      <c r="BWA143" s="152"/>
      <c r="BWB143" s="152"/>
      <c r="BWC143" s="152"/>
      <c r="BWD143" s="152"/>
      <c r="BWE143" s="152"/>
      <c r="BWF143" s="152"/>
      <c r="BWG143" s="152"/>
      <c r="BWH143" s="152"/>
      <c r="BWI143" s="152"/>
      <c r="BWJ143" s="152"/>
      <c r="BWK143" s="152"/>
      <c r="BWL143" s="152"/>
      <c r="BWM143" s="152"/>
      <c r="BWN143" s="152"/>
      <c r="BWO143" s="152"/>
      <c r="BWP143" s="152"/>
      <c r="BWQ143" s="152"/>
      <c r="BWR143" s="152"/>
      <c r="BWS143" s="152"/>
      <c r="BWT143" s="152"/>
      <c r="BWU143" s="152"/>
      <c r="BWV143" s="152"/>
      <c r="BWW143" s="152"/>
      <c r="BWX143" s="152"/>
      <c r="BWY143" s="152"/>
      <c r="BWZ143" s="152"/>
      <c r="BXA143" s="152"/>
      <c r="BXB143" s="152"/>
      <c r="BXC143" s="152"/>
      <c r="BXD143" s="152"/>
      <c r="BXE143" s="152"/>
      <c r="BXF143" s="152"/>
      <c r="BXG143" s="152"/>
      <c r="BXH143" s="152"/>
      <c r="BXI143" s="152"/>
      <c r="BXJ143" s="152"/>
      <c r="BXK143" s="152"/>
      <c r="BXL143" s="152"/>
      <c r="BXM143" s="152"/>
      <c r="BXN143" s="152"/>
      <c r="BXO143" s="152"/>
      <c r="BXP143" s="152"/>
      <c r="BXQ143" s="152"/>
      <c r="BXR143" s="152"/>
      <c r="BXS143" s="152"/>
      <c r="BXT143" s="152"/>
      <c r="BXU143" s="152"/>
      <c r="BXV143" s="152"/>
      <c r="BXW143" s="152"/>
      <c r="BXX143" s="152"/>
      <c r="BXY143" s="152"/>
      <c r="BXZ143" s="152"/>
      <c r="BYA143" s="152"/>
      <c r="BYB143" s="152"/>
      <c r="BYC143" s="152"/>
      <c r="BYD143" s="152"/>
      <c r="BYE143" s="152"/>
      <c r="BYF143" s="152"/>
      <c r="BYG143" s="152"/>
      <c r="BYH143" s="152"/>
      <c r="BYI143" s="152"/>
      <c r="BYJ143" s="152"/>
      <c r="BYK143" s="152"/>
      <c r="BYL143" s="152"/>
      <c r="BYM143" s="152"/>
      <c r="BYN143" s="152"/>
      <c r="BYO143" s="152"/>
      <c r="BYP143" s="152"/>
      <c r="BYQ143" s="152"/>
      <c r="BYR143" s="152"/>
      <c r="BYS143" s="152"/>
      <c r="BYT143" s="152"/>
      <c r="BYU143" s="152"/>
      <c r="BYV143" s="152"/>
      <c r="BYW143" s="152"/>
      <c r="BYX143" s="152"/>
      <c r="BYY143" s="152"/>
      <c r="BYZ143" s="152"/>
      <c r="BZA143" s="152"/>
      <c r="BZB143" s="152"/>
      <c r="BZC143" s="152"/>
      <c r="BZD143" s="152"/>
      <c r="BZE143" s="152"/>
      <c r="BZF143" s="152"/>
      <c r="BZG143" s="152"/>
      <c r="BZH143" s="152"/>
      <c r="BZI143" s="152"/>
      <c r="BZJ143" s="152"/>
      <c r="BZK143" s="152"/>
      <c r="BZL143" s="152"/>
      <c r="BZM143" s="152"/>
      <c r="BZN143" s="152"/>
      <c r="BZO143" s="152"/>
      <c r="BZP143" s="152"/>
      <c r="BZQ143" s="152"/>
      <c r="BZR143" s="152"/>
      <c r="BZS143" s="152"/>
      <c r="BZT143" s="152"/>
      <c r="BZU143" s="152"/>
      <c r="BZV143" s="152"/>
      <c r="BZW143" s="152"/>
      <c r="BZX143" s="152"/>
      <c r="BZY143" s="152"/>
      <c r="BZZ143" s="152"/>
      <c r="CAA143" s="152"/>
      <c r="CAB143" s="152"/>
      <c r="CAC143" s="152"/>
      <c r="CAD143" s="152"/>
      <c r="CAE143" s="152"/>
      <c r="CAF143" s="152"/>
      <c r="CAG143" s="152"/>
      <c r="CAH143" s="152"/>
      <c r="CAI143" s="152"/>
      <c r="CAJ143" s="152"/>
      <c r="CAK143" s="152"/>
      <c r="CAL143" s="152"/>
      <c r="CAM143" s="152"/>
      <c r="CAN143" s="152"/>
      <c r="CAO143" s="152"/>
      <c r="CAP143" s="152"/>
      <c r="CAQ143" s="152"/>
      <c r="CAR143" s="152"/>
      <c r="CAS143" s="152"/>
      <c r="CAT143" s="152"/>
      <c r="CAU143" s="152"/>
      <c r="CAV143" s="152"/>
      <c r="CAW143" s="152"/>
      <c r="CAX143" s="152"/>
      <c r="CAY143" s="152"/>
      <c r="CAZ143" s="152"/>
      <c r="CBA143" s="152"/>
      <c r="CBB143" s="152"/>
      <c r="CBC143" s="152"/>
      <c r="CBD143" s="152"/>
      <c r="CBE143" s="152"/>
      <c r="CBF143" s="152"/>
      <c r="CBG143" s="152"/>
      <c r="CBH143" s="152"/>
      <c r="CBI143" s="152"/>
      <c r="CBJ143" s="152"/>
      <c r="CBK143" s="152"/>
      <c r="CBL143" s="152"/>
      <c r="CBM143" s="152"/>
      <c r="CBN143" s="152"/>
      <c r="CBO143" s="152"/>
      <c r="CBP143" s="152"/>
      <c r="CBQ143" s="152"/>
      <c r="CBR143" s="152"/>
      <c r="CBS143" s="152"/>
      <c r="CBT143" s="152"/>
      <c r="CBU143" s="152"/>
      <c r="CBV143" s="152"/>
      <c r="CBW143" s="152"/>
      <c r="CBX143" s="152"/>
      <c r="CBY143" s="152"/>
      <c r="CBZ143" s="152"/>
      <c r="CCA143" s="152"/>
      <c r="CCB143" s="152"/>
      <c r="CCC143" s="152"/>
      <c r="CCD143" s="152"/>
      <c r="CCE143" s="152"/>
      <c r="CCF143" s="152"/>
      <c r="CCG143" s="152"/>
      <c r="CCH143" s="152"/>
      <c r="CCI143" s="152"/>
      <c r="CCJ143" s="152"/>
      <c r="CCK143" s="152"/>
      <c r="CCL143" s="152"/>
      <c r="CCM143" s="152"/>
      <c r="CCN143" s="152"/>
      <c r="CCO143" s="152"/>
      <c r="CCP143" s="152"/>
      <c r="CCQ143" s="152"/>
      <c r="CCR143" s="152"/>
      <c r="CCS143" s="152"/>
      <c r="CCT143" s="152"/>
      <c r="CCU143" s="152"/>
      <c r="CCV143" s="152"/>
      <c r="CCW143" s="152"/>
      <c r="CCX143" s="152"/>
      <c r="CCY143" s="152"/>
      <c r="CCZ143" s="152"/>
      <c r="CDA143" s="152"/>
      <c r="CDB143" s="152"/>
      <c r="CDC143" s="152"/>
      <c r="CDD143" s="152"/>
      <c r="CDE143" s="152"/>
      <c r="CDF143" s="152"/>
      <c r="CDG143" s="152"/>
      <c r="CDH143" s="152"/>
      <c r="CDI143" s="152"/>
      <c r="CDJ143" s="152"/>
      <c r="CDK143" s="152"/>
      <c r="CDL143" s="152"/>
      <c r="CDM143" s="152"/>
      <c r="CDN143" s="152"/>
      <c r="CDO143" s="152"/>
      <c r="CDP143" s="152"/>
      <c r="CDQ143" s="152"/>
      <c r="CDR143" s="152"/>
      <c r="CDS143" s="152"/>
      <c r="CDT143" s="152"/>
      <c r="CDU143" s="152"/>
      <c r="CDV143" s="152"/>
      <c r="CDW143" s="152"/>
      <c r="CDX143" s="152"/>
      <c r="CDY143" s="152"/>
      <c r="CDZ143" s="152"/>
      <c r="CEA143" s="152"/>
      <c r="CEB143" s="152"/>
      <c r="CEC143" s="152"/>
      <c r="CED143" s="152"/>
      <c r="CEE143" s="152"/>
      <c r="CEF143" s="152"/>
      <c r="CEG143" s="152"/>
      <c r="CEH143" s="152"/>
      <c r="CEI143" s="152"/>
      <c r="CEJ143" s="152"/>
      <c r="CEK143" s="152"/>
      <c r="CEL143" s="152"/>
      <c r="CEM143" s="152"/>
      <c r="CEN143" s="152"/>
      <c r="CEO143" s="152"/>
      <c r="CEP143" s="152"/>
      <c r="CEQ143" s="152"/>
      <c r="CER143" s="152"/>
      <c r="CES143" s="152"/>
      <c r="CET143" s="152"/>
      <c r="CEU143" s="152"/>
      <c r="CEV143" s="152"/>
      <c r="CEW143" s="152"/>
      <c r="CEX143" s="152"/>
      <c r="CEY143" s="152"/>
      <c r="CEZ143" s="152"/>
      <c r="CFA143" s="152"/>
      <c r="CFB143" s="152"/>
      <c r="CFC143" s="152"/>
      <c r="CFD143" s="152"/>
      <c r="CFE143" s="152"/>
      <c r="CFF143" s="152"/>
      <c r="CFG143" s="152"/>
      <c r="CFH143" s="152"/>
      <c r="CFI143" s="152"/>
      <c r="CFJ143" s="152"/>
      <c r="CFK143" s="152"/>
      <c r="CFL143" s="152"/>
      <c r="CFM143" s="152"/>
      <c r="CFN143" s="152"/>
      <c r="CFO143" s="152"/>
      <c r="CFP143" s="152"/>
      <c r="CFQ143" s="152"/>
      <c r="CFR143" s="152"/>
      <c r="CFS143" s="152"/>
      <c r="CFT143" s="152"/>
      <c r="CFU143" s="152"/>
      <c r="CFV143" s="152"/>
      <c r="CFW143" s="152"/>
      <c r="CFX143" s="152"/>
      <c r="CFY143" s="152"/>
      <c r="CFZ143" s="152"/>
      <c r="CGA143" s="152"/>
      <c r="CGB143" s="152"/>
      <c r="CGC143" s="152"/>
      <c r="CGD143" s="152"/>
      <c r="CGE143" s="152"/>
      <c r="CGF143" s="152"/>
      <c r="CGG143" s="152"/>
      <c r="CGH143" s="152"/>
      <c r="CGI143" s="152"/>
      <c r="CGJ143" s="152"/>
      <c r="CGK143" s="152"/>
      <c r="CGL143" s="152"/>
      <c r="CGM143" s="152"/>
      <c r="CGN143" s="152"/>
      <c r="CGO143" s="152"/>
      <c r="CGP143" s="152"/>
      <c r="CGQ143" s="152"/>
      <c r="CGR143" s="152"/>
      <c r="CGS143" s="152"/>
      <c r="CGT143" s="152"/>
      <c r="CGU143" s="152"/>
      <c r="CGV143" s="152"/>
      <c r="CGW143" s="152"/>
      <c r="CGX143" s="152"/>
      <c r="CGY143" s="152"/>
      <c r="CGZ143" s="152"/>
      <c r="CHA143" s="152"/>
      <c r="CHB143" s="152"/>
      <c r="CHC143" s="152"/>
      <c r="CHD143" s="152"/>
      <c r="CHE143" s="152"/>
      <c r="CHF143" s="152"/>
      <c r="CHG143" s="152"/>
      <c r="CHH143" s="152"/>
      <c r="CHI143" s="152"/>
      <c r="CHJ143" s="152"/>
      <c r="CHK143" s="152"/>
      <c r="CHL143" s="152"/>
      <c r="CHM143" s="152"/>
      <c r="CHN143" s="152"/>
      <c r="CHO143" s="152"/>
      <c r="CHP143" s="152"/>
      <c r="CHQ143" s="152"/>
      <c r="CHR143" s="152"/>
      <c r="CHS143" s="152"/>
      <c r="CHT143" s="152"/>
      <c r="CHU143" s="152"/>
      <c r="CHV143" s="152"/>
      <c r="CHW143" s="152"/>
      <c r="CHX143" s="152"/>
      <c r="CHY143" s="152"/>
      <c r="CHZ143" s="152"/>
      <c r="CIA143" s="152"/>
      <c r="CIB143" s="152"/>
      <c r="CIC143" s="152"/>
      <c r="CID143" s="152"/>
      <c r="CIE143" s="152"/>
      <c r="CIF143" s="152"/>
      <c r="CIG143" s="152"/>
      <c r="CIH143" s="152"/>
      <c r="CII143" s="152"/>
      <c r="CIJ143" s="152"/>
      <c r="CIK143" s="152"/>
      <c r="CIL143" s="152"/>
      <c r="CIM143" s="152"/>
      <c r="CIN143" s="152"/>
      <c r="CIO143" s="152"/>
      <c r="CIP143" s="152"/>
      <c r="CIQ143" s="152"/>
      <c r="CIR143" s="152"/>
      <c r="CIS143" s="152"/>
      <c r="CIT143" s="152"/>
      <c r="CIU143" s="152"/>
      <c r="CIV143" s="152"/>
      <c r="CIW143" s="152"/>
      <c r="CIX143" s="152"/>
      <c r="CIY143" s="152"/>
      <c r="CIZ143" s="152"/>
      <c r="CJA143" s="152"/>
      <c r="CJB143" s="152"/>
      <c r="CJC143" s="152"/>
      <c r="CJD143" s="152"/>
      <c r="CJE143" s="152"/>
      <c r="CJF143" s="152"/>
      <c r="CJG143" s="152"/>
      <c r="CJH143" s="152"/>
      <c r="CJI143" s="152"/>
      <c r="CJJ143" s="152"/>
      <c r="CJK143" s="152"/>
      <c r="CJL143" s="152"/>
      <c r="CJM143" s="152"/>
      <c r="CJN143" s="152"/>
      <c r="CJO143" s="152"/>
      <c r="CJP143" s="152"/>
      <c r="CJQ143" s="152"/>
      <c r="CJR143" s="152"/>
      <c r="CJS143" s="152"/>
      <c r="CJT143" s="152"/>
      <c r="CJU143" s="152"/>
      <c r="CJV143" s="152"/>
      <c r="CJW143" s="152"/>
      <c r="CJX143" s="152"/>
      <c r="CJY143" s="152"/>
      <c r="CJZ143" s="152"/>
      <c r="CKA143" s="152"/>
      <c r="CKB143" s="152"/>
      <c r="CKC143" s="152"/>
      <c r="CKD143" s="152"/>
      <c r="CKE143" s="152"/>
      <c r="CKF143" s="152"/>
      <c r="CKG143" s="152"/>
      <c r="CKH143" s="152"/>
      <c r="CKI143" s="152"/>
      <c r="CKJ143" s="152"/>
      <c r="CKK143" s="152"/>
      <c r="CKL143" s="152"/>
      <c r="CKM143" s="152"/>
      <c r="CKN143" s="152"/>
      <c r="CKO143" s="152"/>
      <c r="CKP143" s="152"/>
      <c r="CKQ143" s="152"/>
      <c r="CKR143" s="152"/>
      <c r="CKS143" s="152"/>
      <c r="CKT143" s="152"/>
      <c r="CKU143" s="152"/>
      <c r="CKV143" s="152"/>
      <c r="CKW143" s="152"/>
      <c r="CKX143" s="152"/>
      <c r="CKY143" s="152"/>
      <c r="CKZ143" s="152"/>
      <c r="CLA143" s="152"/>
      <c r="CLB143" s="152"/>
      <c r="CLC143" s="152"/>
      <c r="CLD143" s="152"/>
      <c r="CLE143" s="152"/>
      <c r="CLF143" s="152"/>
      <c r="CLG143" s="152"/>
      <c r="CLH143" s="152"/>
      <c r="CLI143" s="152"/>
      <c r="CLJ143" s="152"/>
      <c r="CLK143" s="152"/>
      <c r="CLL143" s="152"/>
      <c r="CLM143" s="152"/>
      <c r="CLN143" s="152"/>
      <c r="CLO143" s="152"/>
      <c r="CLP143" s="152"/>
      <c r="CLQ143" s="152"/>
      <c r="CLR143" s="152"/>
      <c r="CLS143" s="152"/>
      <c r="CLT143" s="152"/>
      <c r="CLU143" s="152"/>
      <c r="CLV143" s="152"/>
      <c r="CLW143" s="152"/>
      <c r="CLX143" s="152"/>
      <c r="CLY143" s="152"/>
      <c r="CLZ143" s="152"/>
      <c r="CMA143" s="152"/>
      <c r="CMB143" s="152"/>
      <c r="CMC143" s="152"/>
      <c r="CMD143" s="152"/>
      <c r="CME143" s="152"/>
      <c r="CMF143" s="152"/>
      <c r="CMG143" s="152"/>
      <c r="CMH143" s="152"/>
      <c r="CMI143" s="152"/>
      <c r="CMJ143" s="152"/>
      <c r="CMK143" s="152"/>
      <c r="CML143" s="152"/>
      <c r="CMM143" s="152"/>
      <c r="CMN143" s="152"/>
      <c r="CMO143" s="152"/>
      <c r="CMP143" s="152"/>
      <c r="CMQ143" s="152"/>
      <c r="CMR143" s="152"/>
      <c r="CMS143" s="152"/>
      <c r="CMT143" s="152"/>
      <c r="CMU143" s="152"/>
      <c r="CMV143" s="152"/>
      <c r="CMW143" s="152"/>
      <c r="CMX143" s="152"/>
      <c r="CMY143" s="152"/>
      <c r="CMZ143" s="152"/>
      <c r="CNA143" s="152"/>
      <c r="CNB143" s="152"/>
      <c r="CNC143" s="152"/>
      <c r="CND143" s="152"/>
      <c r="CNE143" s="152"/>
      <c r="CNF143" s="152"/>
      <c r="CNG143" s="152"/>
      <c r="CNH143" s="152"/>
      <c r="CNI143" s="152"/>
      <c r="CNJ143" s="152"/>
      <c r="CNK143" s="152"/>
      <c r="CNL143" s="152"/>
      <c r="CNM143" s="152"/>
      <c r="CNN143" s="152"/>
      <c r="CNO143" s="152"/>
      <c r="CNP143" s="152"/>
      <c r="CNQ143" s="152"/>
      <c r="CNR143" s="152"/>
      <c r="CNS143" s="152"/>
      <c r="CNT143" s="152"/>
      <c r="CNU143" s="152"/>
      <c r="CNV143" s="152"/>
      <c r="CNW143" s="152"/>
      <c r="CNX143" s="152"/>
      <c r="CNY143" s="152"/>
      <c r="CNZ143" s="152"/>
      <c r="COA143" s="152"/>
      <c r="COB143" s="152"/>
      <c r="COC143" s="152"/>
      <c r="COD143" s="152"/>
      <c r="COE143" s="152"/>
      <c r="COF143" s="152"/>
      <c r="COG143" s="152"/>
      <c r="COH143" s="152"/>
      <c r="COI143" s="152"/>
      <c r="COJ143" s="152"/>
      <c r="COK143" s="152"/>
      <c r="COL143" s="152"/>
      <c r="COM143" s="152"/>
      <c r="CON143" s="152"/>
      <c r="COO143" s="152"/>
      <c r="COP143" s="152"/>
      <c r="COQ143" s="152"/>
      <c r="COR143" s="152"/>
      <c r="COS143" s="152"/>
      <c r="COT143" s="152"/>
      <c r="COU143" s="152"/>
      <c r="COV143" s="152"/>
      <c r="COW143" s="152"/>
      <c r="COX143" s="152"/>
      <c r="COY143" s="152"/>
      <c r="COZ143" s="152"/>
      <c r="CPA143" s="152"/>
      <c r="CPB143" s="152"/>
      <c r="CPC143" s="152"/>
      <c r="CPD143" s="152"/>
      <c r="CPE143" s="152"/>
      <c r="CPF143" s="152"/>
      <c r="CPG143" s="152"/>
      <c r="CPH143" s="152"/>
      <c r="CPI143" s="152"/>
      <c r="CPJ143" s="152"/>
      <c r="CPK143" s="152"/>
      <c r="CPL143" s="152"/>
      <c r="CPM143" s="152"/>
      <c r="CPN143" s="152"/>
      <c r="CPO143" s="152"/>
      <c r="CPP143" s="152"/>
      <c r="CPQ143" s="152"/>
      <c r="CPR143" s="152"/>
      <c r="CPS143" s="152"/>
      <c r="CPT143" s="152"/>
      <c r="CPU143" s="152"/>
      <c r="CPV143" s="152"/>
      <c r="CPW143" s="152"/>
      <c r="CPX143" s="152"/>
      <c r="CPY143" s="152"/>
      <c r="CPZ143" s="152"/>
      <c r="CQA143" s="152"/>
      <c r="CQB143" s="152"/>
      <c r="CQC143" s="152"/>
      <c r="CQD143" s="152"/>
      <c r="CQE143" s="152"/>
      <c r="CQF143" s="152"/>
      <c r="CQG143" s="152"/>
      <c r="CQH143" s="152"/>
      <c r="CQI143" s="152"/>
      <c r="CQJ143" s="152"/>
      <c r="CQK143" s="152"/>
      <c r="CQL143" s="152"/>
      <c r="CQM143" s="152"/>
      <c r="CQN143" s="152"/>
      <c r="CQO143" s="152"/>
      <c r="CQP143" s="152"/>
      <c r="CQQ143" s="152"/>
      <c r="CQR143" s="152"/>
      <c r="CQS143" s="152"/>
      <c r="CQT143" s="152"/>
      <c r="CQU143" s="152"/>
      <c r="CQV143" s="152"/>
      <c r="CQW143" s="152"/>
      <c r="CQX143" s="152"/>
      <c r="CQY143" s="152"/>
      <c r="CQZ143" s="152"/>
      <c r="CRA143" s="152"/>
      <c r="CRB143" s="152"/>
      <c r="CRC143" s="152"/>
      <c r="CRD143" s="152"/>
      <c r="CRE143" s="152"/>
      <c r="CRF143" s="152"/>
      <c r="CRG143" s="152"/>
      <c r="CRH143" s="152"/>
      <c r="CRI143" s="152"/>
      <c r="CRJ143" s="152"/>
      <c r="CRK143" s="152"/>
      <c r="CRL143" s="152"/>
      <c r="CRM143" s="152"/>
      <c r="CRN143" s="152"/>
      <c r="CRO143" s="152"/>
      <c r="CRP143" s="152"/>
      <c r="CRQ143" s="152"/>
      <c r="CRR143" s="152"/>
      <c r="CRS143" s="152"/>
      <c r="CRT143" s="152"/>
      <c r="CRU143" s="152"/>
      <c r="CRV143" s="152"/>
      <c r="CRW143" s="152"/>
      <c r="CRX143" s="152"/>
      <c r="CRY143" s="152"/>
      <c r="CRZ143" s="152"/>
      <c r="CSA143" s="152"/>
      <c r="CSB143" s="152"/>
      <c r="CSC143" s="152"/>
      <c r="CSD143" s="152"/>
      <c r="CSE143" s="152"/>
      <c r="CSF143" s="152"/>
      <c r="CSG143" s="152"/>
      <c r="CSH143" s="152"/>
      <c r="CSI143" s="152"/>
      <c r="CSJ143" s="152"/>
      <c r="CSK143" s="152"/>
      <c r="CSL143" s="152"/>
      <c r="CSM143" s="152"/>
      <c r="CSN143" s="152"/>
      <c r="CSO143" s="152"/>
      <c r="CSP143" s="152"/>
      <c r="CSQ143" s="152"/>
      <c r="CSR143" s="152"/>
      <c r="CSS143" s="152"/>
      <c r="CST143" s="152"/>
      <c r="CSU143" s="152"/>
      <c r="CSV143" s="152"/>
      <c r="CSW143" s="152"/>
      <c r="CSX143" s="152"/>
      <c r="CSY143" s="152"/>
      <c r="CSZ143" s="152"/>
      <c r="CTA143" s="152"/>
      <c r="CTB143" s="152"/>
      <c r="CTC143" s="152"/>
      <c r="CTD143" s="152"/>
      <c r="CTE143" s="152"/>
      <c r="CTF143" s="152"/>
      <c r="CTG143" s="152"/>
      <c r="CTH143" s="152"/>
      <c r="CTI143" s="152"/>
      <c r="CTJ143" s="152"/>
      <c r="CTK143" s="152"/>
      <c r="CTL143" s="152"/>
      <c r="CTM143" s="152"/>
      <c r="CTN143" s="152"/>
      <c r="CTO143" s="152"/>
      <c r="CTP143" s="152"/>
      <c r="CTQ143" s="152"/>
      <c r="CTR143" s="152"/>
      <c r="CTS143" s="152"/>
      <c r="CTT143" s="152"/>
      <c r="CTU143" s="152"/>
      <c r="CTV143" s="152"/>
      <c r="CTW143" s="152"/>
      <c r="CTX143" s="152"/>
      <c r="CTY143" s="152"/>
      <c r="CTZ143" s="152"/>
      <c r="CUA143" s="152"/>
      <c r="CUB143" s="152"/>
      <c r="CUC143" s="152"/>
      <c r="CUD143" s="152"/>
      <c r="CUE143" s="152"/>
      <c r="CUF143" s="152"/>
      <c r="CUG143" s="152"/>
      <c r="CUH143" s="152"/>
      <c r="CUI143" s="152"/>
      <c r="CUJ143" s="152"/>
      <c r="CUK143" s="152"/>
      <c r="CUL143" s="152"/>
      <c r="CUM143" s="152"/>
      <c r="CUN143" s="152"/>
      <c r="CUO143" s="152"/>
      <c r="CUP143" s="152"/>
      <c r="CUQ143" s="152"/>
      <c r="CUR143" s="152"/>
      <c r="CUS143" s="152"/>
      <c r="CUT143" s="152"/>
      <c r="CUU143" s="152"/>
      <c r="CUV143" s="152"/>
      <c r="CUW143" s="152"/>
      <c r="CUX143" s="152"/>
      <c r="CUY143" s="152"/>
      <c r="CUZ143" s="152"/>
      <c r="CVA143" s="152"/>
      <c r="CVB143" s="152"/>
      <c r="CVC143" s="152"/>
      <c r="CVD143" s="152"/>
      <c r="CVE143" s="152"/>
      <c r="CVF143" s="152"/>
      <c r="CVG143" s="152"/>
      <c r="CVH143" s="152"/>
      <c r="CVI143" s="152"/>
      <c r="CVJ143" s="152"/>
      <c r="CVK143" s="152"/>
      <c r="CVL143" s="152"/>
      <c r="CVM143" s="152"/>
      <c r="CVN143" s="152"/>
      <c r="CVO143" s="152"/>
      <c r="CVP143" s="152"/>
      <c r="CVQ143" s="152"/>
      <c r="CVR143" s="152"/>
      <c r="CVS143" s="152"/>
      <c r="CVT143" s="152"/>
      <c r="CVU143" s="152"/>
      <c r="CVV143" s="152"/>
      <c r="CVW143" s="152"/>
      <c r="CVX143" s="152"/>
      <c r="CVY143" s="152"/>
      <c r="CVZ143" s="152"/>
      <c r="CWA143" s="152"/>
      <c r="CWB143" s="152"/>
      <c r="CWC143" s="152"/>
      <c r="CWD143" s="152"/>
      <c r="CWE143" s="152"/>
      <c r="CWF143" s="152"/>
      <c r="CWG143" s="152"/>
      <c r="CWH143" s="152"/>
      <c r="CWI143" s="152"/>
      <c r="CWJ143" s="152"/>
      <c r="CWK143" s="152"/>
      <c r="CWL143" s="152"/>
      <c r="CWM143" s="152"/>
      <c r="CWN143" s="152"/>
      <c r="CWO143" s="152"/>
      <c r="CWP143" s="152"/>
      <c r="CWQ143" s="152"/>
      <c r="CWR143" s="152"/>
      <c r="CWS143" s="152"/>
      <c r="CWT143" s="152"/>
      <c r="CWU143" s="152"/>
      <c r="CWV143" s="152"/>
      <c r="CWW143" s="152"/>
      <c r="CWX143" s="152"/>
      <c r="CWY143" s="152"/>
      <c r="CWZ143" s="152"/>
      <c r="CXA143" s="152"/>
      <c r="CXB143" s="152"/>
      <c r="CXC143" s="152"/>
      <c r="CXD143" s="152"/>
      <c r="CXE143" s="152"/>
      <c r="CXF143" s="152"/>
      <c r="CXG143" s="152"/>
      <c r="CXH143" s="152"/>
      <c r="CXI143" s="152"/>
      <c r="CXJ143" s="152"/>
      <c r="CXK143" s="152"/>
      <c r="CXL143" s="152"/>
      <c r="CXM143" s="152"/>
      <c r="CXN143" s="152"/>
      <c r="CXO143" s="152"/>
      <c r="CXP143" s="152"/>
      <c r="CXQ143" s="152"/>
      <c r="CXR143" s="152"/>
      <c r="CXS143" s="152"/>
      <c r="CXT143" s="152"/>
      <c r="CXU143" s="152"/>
      <c r="CXV143" s="152"/>
      <c r="CXW143" s="152"/>
      <c r="CXX143" s="152"/>
      <c r="CXY143" s="152"/>
      <c r="CXZ143" s="152"/>
      <c r="CYA143" s="152"/>
      <c r="CYB143" s="152"/>
      <c r="CYC143" s="152"/>
      <c r="CYD143" s="152"/>
      <c r="CYE143" s="152"/>
      <c r="CYF143" s="152"/>
      <c r="CYG143" s="152"/>
      <c r="CYH143" s="152"/>
      <c r="CYI143" s="152"/>
      <c r="CYJ143" s="152"/>
      <c r="CYK143" s="152"/>
      <c r="CYL143" s="152"/>
      <c r="CYM143" s="152"/>
      <c r="CYN143" s="152"/>
      <c r="CYO143" s="152"/>
      <c r="CYP143" s="152"/>
      <c r="CYQ143" s="152"/>
      <c r="CYR143" s="152"/>
      <c r="CYS143" s="152"/>
      <c r="CYT143" s="152"/>
      <c r="CYU143" s="152"/>
      <c r="CYV143" s="152"/>
      <c r="CYW143" s="152"/>
      <c r="CYX143" s="152"/>
      <c r="CYY143" s="152"/>
      <c r="CYZ143" s="152"/>
      <c r="CZA143" s="152"/>
      <c r="CZB143" s="152"/>
      <c r="CZC143" s="152"/>
      <c r="CZD143" s="152"/>
      <c r="CZE143" s="152"/>
      <c r="CZF143" s="152"/>
      <c r="CZG143" s="152"/>
      <c r="CZH143" s="152"/>
      <c r="CZI143" s="152"/>
      <c r="CZJ143" s="152"/>
      <c r="CZK143" s="152"/>
      <c r="CZL143" s="152"/>
      <c r="CZM143" s="152"/>
      <c r="CZN143" s="152"/>
      <c r="CZO143" s="152"/>
      <c r="CZP143" s="152"/>
      <c r="CZQ143" s="152"/>
      <c r="CZR143" s="152"/>
      <c r="CZS143" s="152"/>
      <c r="CZT143" s="152"/>
      <c r="CZU143" s="152"/>
      <c r="CZV143" s="152"/>
      <c r="CZW143" s="152"/>
      <c r="CZX143" s="152"/>
      <c r="CZY143" s="152"/>
      <c r="CZZ143" s="152"/>
      <c r="DAA143" s="152"/>
      <c r="DAB143" s="152"/>
      <c r="DAC143" s="152"/>
      <c r="DAD143" s="152"/>
      <c r="DAE143" s="152"/>
      <c r="DAF143" s="152"/>
      <c r="DAG143" s="152"/>
      <c r="DAH143" s="152"/>
      <c r="DAI143" s="152"/>
      <c r="DAJ143" s="152"/>
      <c r="DAK143" s="152"/>
      <c r="DAL143" s="152"/>
      <c r="DAM143" s="152"/>
      <c r="DAN143" s="152"/>
      <c r="DAO143" s="152"/>
      <c r="DAP143" s="152"/>
      <c r="DAQ143" s="152"/>
      <c r="DAR143" s="152"/>
      <c r="DAS143" s="152"/>
      <c r="DAT143" s="152"/>
      <c r="DAU143" s="152"/>
      <c r="DAV143" s="152"/>
      <c r="DAW143" s="152"/>
      <c r="DAX143" s="152"/>
      <c r="DAY143" s="152"/>
      <c r="DAZ143" s="152"/>
      <c r="DBA143" s="152"/>
      <c r="DBB143" s="152"/>
      <c r="DBC143" s="152"/>
      <c r="DBD143" s="152"/>
      <c r="DBE143" s="152"/>
      <c r="DBF143" s="152"/>
      <c r="DBG143" s="152"/>
      <c r="DBH143" s="152"/>
      <c r="DBI143" s="152"/>
      <c r="DBJ143" s="152"/>
      <c r="DBK143" s="152"/>
      <c r="DBL143" s="152"/>
      <c r="DBM143" s="152"/>
      <c r="DBN143" s="152"/>
      <c r="DBO143" s="152"/>
      <c r="DBP143" s="152"/>
      <c r="DBQ143" s="152"/>
      <c r="DBR143" s="152"/>
      <c r="DBS143" s="152"/>
      <c r="DBT143" s="152"/>
      <c r="DBU143" s="152"/>
      <c r="DBV143" s="152"/>
      <c r="DBW143" s="152"/>
      <c r="DBX143" s="152"/>
      <c r="DBY143" s="152"/>
      <c r="DBZ143" s="152"/>
      <c r="DCA143" s="152"/>
      <c r="DCB143" s="152"/>
      <c r="DCC143" s="152"/>
      <c r="DCD143" s="152"/>
      <c r="DCE143" s="152"/>
      <c r="DCF143" s="152"/>
      <c r="DCG143" s="152"/>
      <c r="DCH143" s="152"/>
      <c r="DCI143" s="152"/>
      <c r="DCJ143" s="152"/>
      <c r="DCK143" s="152"/>
      <c r="DCL143" s="152"/>
      <c r="DCM143" s="152"/>
      <c r="DCN143" s="152"/>
      <c r="DCO143" s="152"/>
      <c r="DCP143" s="152"/>
      <c r="DCQ143" s="152"/>
      <c r="DCR143" s="152"/>
      <c r="DCS143" s="152"/>
      <c r="DCT143" s="152"/>
      <c r="DCU143" s="152"/>
      <c r="DCV143" s="152"/>
      <c r="DCW143" s="152"/>
      <c r="DCX143" s="152"/>
      <c r="DCY143" s="152"/>
      <c r="DCZ143" s="152"/>
      <c r="DDA143" s="152"/>
      <c r="DDB143" s="152"/>
      <c r="DDC143" s="152"/>
      <c r="DDD143" s="152"/>
      <c r="DDE143" s="152"/>
      <c r="DDF143" s="152"/>
      <c r="DDG143" s="152"/>
      <c r="DDH143" s="152"/>
      <c r="DDI143" s="152"/>
      <c r="DDJ143" s="152"/>
      <c r="DDK143" s="152"/>
      <c r="DDL143" s="152"/>
      <c r="DDM143" s="152"/>
      <c r="DDN143" s="152"/>
      <c r="DDO143" s="152"/>
      <c r="DDP143" s="152"/>
      <c r="DDQ143" s="152"/>
      <c r="DDR143" s="152"/>
      <c r="DDS143" s="152"/>
      <c r="DDT143" s="152"/>
      <c r="DDU143" s="152"/>
      <c r="DDV143" s="152"/>
      <c r="DDW143" s="152"/>
      <c r="DDX143" s="152"/>
      <c r="DDY143" s="152"/>
      <c r="DDZ143" s="152"/>
      <c r="DEA143" s="152"/>
      <c r="DEB143" s="152"/>
      <c r="DEC143" s="152"/>
      <c r="DED143" s="152"/>
      <c r="DEE143" s="152"/>
      <c r="DEF143" s="152"/>
      <c r="DEG143" s="152"/>
      <c r="DEH143" s="152"/>
      <c r="DEI143" s="152"/>
      <c r="DEJ143" s="152"/>
      <c r="DEK143" s="152"/>
      <c r="DEL143" s="152"/>
      <c r="DEM143" s="152"/>
      <c r="DEN143" s="152"/>
      <c r="DEO143" s="152"/>
      <c r="DEP143" s="152"/>
      <c r="DEQ143" s="152"/>
      <c r="DER143" s="152"/>
      <c r="DES143" s="152"/>
      <c r="DET143" s="152"/>
      <c r="DEU143" s="152"/>
      <c r="DEV143" s="152"/>
      <c r="DEW143" s="152"/>
      <c r="DEX143" s="152"/>
      <c r="DEY143" s="152"/>
      <c r="DEZ143" s="152"/>
      <c r="DFA143" s="152"/>
      <c r="DFB143" s="152"/>
      <c r="DFC143" s="152"/>
      <c r="DFD143" s="152"/>
      <c r="DFE143" s="152"/>
      <c r="DFF143" s="152"/>
      <c r="DFG143" s="152"/>
      <c r="DFH143" s="152"/>
      <c r="DFI143" s="152"/>
      <c r="DFJ143" s="152"/>
      <c r="DFK143" s="152"/>
      <c r="DFL143" s="152"/>
      <c r="DFM143" s="152"/>
      <c r="DFN143" s="152"/>
      <c r="DFO143" s="152"/>
      <c r="DFP143" s="152"/>
      <c r="DFQ143" s="152"/>
      <c r="DFR143" s="152"/>
      <c r="DFS143" s="152"/>
      <c r="DFT143" s="152"/>
      <c r="DFU143" s="152"/>
      <c r="DFV143" s="152"/>
      <c r="DFW143" s="152"/>
      <c r="DFX143" s="152"/>
      <c r="DFY143" s="152"/>
      <c r="DFZ143" s="152"/>
      <c r="DGA143" s="152"/>
      <c r="DGB143" s="152"/>
      <c r="DGC143" s="152"/>
      <c r="DGD143" s="152"/>
      <c r="DGE143" s="152"/>
      <c r="DGF143" s="152"/>
      <c r="DGG143" s="152"/>
      <c r="DGH143" s="152"/>
      <c r="DGI143" s="152"/>
      <c r="DGJ143" s="152"/>
      <c r="DGK143" s="152"/>
      <c r="DGL143" s="152"/>
      <c r="DGM143" s="152"/>
      <c r="DGN143" s="152"/>
      <c r="DGO143" s="152"/>
      <c r="DGP143" s="152"/>
      <c r="DGQ143" s="152"/>
      <c r="DGR143" s="152"/>
      <c r="DGS143" s="152"/>
      <c r="DGT143" s="152"/>
      <c r="DGU143" s="152"/>
      <c r="DGV143" s="152"/>
      <c r="DGW143" s="152"/>
      <c r="DGX143" s="152"/>
      <c r="DGY143" s="152"/>
      <c r="DGZ143" s="152"/>
      <c r="DHA143" s="152"/>
      <c r="DHB143" s="152"/>
      <c r="DHC143" s="152"/>
      <c r="DHD143" s="152"/>
      <c r="DHE143" s="152"/>
      <c r="DHF143" s="152"/>
      <c r="DHG143" s="152"/>
      <c r="DHH143" s="152"/>
      <c r="DHI143" s="152"/>
      <c r="DHJ143" s="152"/>
      <c r="DHK143" s="152"/>
      <c r="DHL143" s="152"/>
      <c r="DHM143" s="152"/>
      <c r="DHN143" s="152"/>
      <c r="DHO143" s="152"/>
      <c r="DHP143" s="152"/>
      <c r="DHQ143" s="152"/>
      <c r="DHR143" s="152"/>
      <c r="DHS143" s="152"/>
      <c r="DHT143" s="152"/>
      <c r="DHU143" s="152"/>
      <c r="DHV143" s="152"/>
      <c r="DHW143" s="152"/>
      <c r="DHX143" s="152"/>
      <c r="DHY143" s="152"/>
      <c r="DHZ143" s="152"/>
      <c r="DIA143" s="152"/>
      <c r="DIB143" s="152"/>
      <c r="DIC143" s="152"/>
      <c r="DID143" s="152"/>
      <c r="DIE143" s="152"/>
      <c r="DIF143" s="152"/>
      <c r="DIG143" s="152"/>
      <c r="DIH143" s="152"/>
      <c r="DII143" s="152"/>
      <c r="DIJ143" s="152"/>
      <c r="DIK143" s="152"/>
      <c r="DIL143" s="152"/>
      <c r="DIM143" s="152"/>
      <c r="DIN143" s="152"/>
      <c r="DIO143" s="152"/>
      <c r="DIP143" s="152"/>
      <c r="DIQ143" s="152"/>
      <c r="DIR143" s="152"/>
      <c r="DIS143" s="152"/>
      <c r="DIT143" s="152"/>
      <c r="DIU143" s="152"/>
      <c r="DIV143" s="152"/>
      <c r="DIW143" s="152"/>
      <c r="DIX143" s="152"/>
      <c r="DIY143" s="152"/>
      <c r="DIZ143" s="152"/>
      <c r="DJA143" s="152"/>
      <c r="DJB143" s="152"/>
      <c r="DJC143" s="152"/>
      <c r="DJD143" s="152"/>
      <c r="DJE143" s="152"/>
      <c r="DJF143" s="152"/>
      <c r="DJG143" s="152"/>
      <c r="DJH143" s="152"/>
      <c r="DJI143" s="152"/>
      <c r="DJJ143" s="152"/>
      <c r="DJK143" s="152"/>
      <c r="DJL143" s="152"/>
      <c r="DJM143" s="152"/>
      <c r="DJN143" s="152"/>
      <c r="DJO143" s="152"/>
      <c r="DJP143" s="152"/>
      <c r="DJQ143" s="152"/>
      <c r="DJR143" s="152"/>
      <c r="DJS143" s="152"/>
      <c r="DJT143" s="152"/>
      <c r="DJU143" s="152"/>
      <c r="DJV143" s="152"/>
      <c r="DJW143" s="152"/>
      <c r="DJX143" s="152"/>
      <c r="DJY143" s="152"/>
      <c r="DJZ143" s="152"/>
      <c r="DKA143" s="152"/>
      <c r="DKB143" s="152"/>
      <c r="DKC143" s="152"/>
      <c r="DKD143" s="152"/>
      <c r="DKE143" s="152"/>
      <c r="DKF143" s="152"/>
      <c r="DKG143" s="152"/>
      <c r="DKH143" s="152"/>
      <c r="DKI143" s="152"/>
      <c r="DKJ143" s="152"/>
      <c r="DKK143" s="152"/>
      <c r="DKL143" s="152"/>
      <c r="DKM143" s="152"/>
      <c r="DKN143" s="152"/>
      <c r="DKO143" s="152"/>
      <c r="DKP143" s="152"/>
      <c r="DKQ143" s="152"/>
      <c r="DKR143" s="152"/>
      <c r="DKS143" s="152"/>
      <c r="DKT143" s="152"/>
      <c r="DKU143" s="152"/>
      <c r="DKV143" s="152"/>
      <c r="DKW143" s="152"/>
      <c r="DKX143" s="152"/>
      <c r="DKY143" s="152"/>
      <c r="DKZ143" s="152"/>
      <c r="DLA143" s="152"/>
      <c r="DLB143" s="152"/>
      <c r="DLC143" s="152"/>
      <c r="DLD143" s="152"/>
      <c r="DLE143" s="152"/>
      <c r="DLF143" s="152"/>
      <c r="DLG143" s="152"/>
      <c r="DLH143" s="152"/>
      <c r="DLI143" s="152"/>
      <c r="DLJ143" s="152"/>
      <c r="DLK143" s="152"/>
      <c r="DLL143" s="152"/>
      <c r="DLM143" s="152"/>
      <c r="DLN143" s="152"/>
      <c r="DLO143" s="152"/>
      <c r="DLP143" s="152"/>
      <c r="DLQ143" s="152"/>
      <c r="DLR143" s="152"/>
      <c r="DLS143" s="152"/>
      <c r="DLT143" s="152"/>
      <c r="DLU143" s="152"/>
      <c r="DLV143" s="152"/>
      <c r="DLW143" s="152"/>
      <c r="DLX143" s="152"/>
      <c r="DLY143" s="152"/>
      <c r="DLZ143" s="152"/>
      <c r="DMA143" s="152"/>
      <c r="DMB143" s="152"/>
      <c r="DMC143" s="152"/>
      <c r="DMD143" s="152"/>
      <c r="DME143" s="152"/>
      <c r="DMF143" s="152"/>
      <c r="DMG143" s="152"/>
      <c r="DMH143" s="152"/>
      <c r="DMI143" s="152"/>
      <c r="DMJ143" s="152"/>
      <c r="DMK143" s="152"/>
      <c r="DML143" s="152"/>
      <c r="DMM143" s="152"/>
      <c r="DMN143" s="152"/>
      <c r="DMO143" s="152"/>
      <c r="DMP143" s="152"/>
      <c r="DMQ143" s="152"/>
      <c r="DMR143" s="152"/>
      <c r="DMS143" s="152"/>
      <c r="DMT143" s="152"/>
      <c r="DMU143" s="152"/>
      <c r="DMV143" s="152"/>
      <c r="DMW143" s="152"/>
      <c r="DMX143" s="152"/>
      <c r="DMY143" s="152"/>
      <c r="DMZ143" s="152"/>
      <c r="DNA143" s="152"/>
      <c r="DNB143" s="152"/>
      <c r="DNC143" s="152"/>
      <c r="DND143" s="152"/>
      <c r="DNE143" s="152"/>
      <c r="DNF143" s="152"/>
      <c r="DNG143" s="152"/>
      <c r="DNH143" s="152"/>
      <c r="DNI143" s="152"/>
      <c r="DNJ143" s="152"/>
      <c r="DNK143" s="152"/>
      <c r="DNL143" s="152"/>
      <c r="DNM143" s="152"/>
      <c r="DNN143" s="152"/>
      <c r="DNO143" s="152"/>
      <c r="DNP143" s="152"/>
      <c r="DNQ143" s="152"/>
      <c r="DNR143" s="152"/>
      <c r="DNS143" s="152"/>
      <c r="DNT143" s="152"/>
      <c r="DNU143" s="152"/>
      <c r="DNV143" s="152"/>
      <c r="DNW143" s="152"/>
      <c r="DNX143" s="152"/>
      <c r="DNY143" s="152"/>
      <c r="DNZ143" s="152"/>
      <c r="DOA143" s="152"/>
      <c r="DOB143" s="152"/>
      <c r="DOC143" s="152"/>
      <c r="DOD143" s="152"/>
      <c r="DOE143" s="152"/>
      <c r="DOF143" s="152"/>
      <c r="DOG143" s="152"/>
      <c r="DOH143" s="152"/>
      <c r="DOI143" s="152"/>
      <c r="DOJ143" s="152"/>
      <c r="DOK143" s="152"/>
      <c r="DOL143" s="152"/>
      <c r="DOM143" s="152"/>
      <c r="DON143" s="152"/>
      <c r="DOO143" s="152"/>
      <c r="DOP143" s="152"/>
      <c r="DOQ143" s="152"/>
      <c r="DOR143" s="152"/>
      <c r="DOS143" s="152"/>
      <c r="DOT143" s="152"/>
      <c r="DOU143" s="152"/>
      <c r="DOV143" s="152"/>
      <c r="DOW143" s="152"/>
      <c r="DOX143" s="152"/>
      <c r="DOY143" s="152"/>
      <c r="DOZ143" s="152"/>
      <c r="DPA143" s="152"/>
      <c r="DPB143" s="152"/>
      <c r="DPC143" s="152"/>
      <c r="DPD143" s="152"/>
      <c r="DPE143" s="152"/>
      <c r="DPF143" s="152"/>
      <c r="DPG143" s="152"/>
      <c r="DPH143" s="152"/>
      <c r="DPI143" s="152"/>
      <c r="DPJ143" s="152"/>
      <c r="DPK143" s="152"/>
      <c r="DPL143" s="152"/>
      <c r="DPM143" s="152"/>
      <c r="DPN143" s="152"/>
      <c r="DPO143" s="152"/>
      <c r="DPP143" s="152"/>
      <c r="DPQ143" s="152"/>
      <c r="DPR143" s="152"/>
      <c r="DPS143" s="152"/>
      <c r="DPT143" s="152"/>
      <c r="DPU143" s="152"/>
      <c r="DPV143" s="152"/>
      <c r="DPW143" s="152"/>
      <c r="DPX143" s="152"/>
      <c r="DPY143" s="152"/>
      <c r="DPZ143" s="152"/>
      <c r="DQA143" s="152"/>
      <c r="DQB143" s="152"/>
      <c r="DQC143" s="152"/>
      <c r="DQD143" s="152"/>
      <c r="DQE143" s="152"/>
      <c r="DQF143" s="152"/>
      <c r="DQG143" s="152"/>
      <c r="DQH143" s="152"/>
      <c r="DQI143" s="152"/>
      <c r="DQJ143" s="152"/>
      <c r="DQK143" s="152"/>
      <c r="DQL143" s="152"/>
      <c r="DQM143" s="152"/>
      <c r="DQN143" s="152"/>
      <c r="DQO143" s="152"/>
      <c r="DQP143" s="152"/>
      <c r="DQQ143" s="152"/>
      <c r="DQR143" s="152"/>
      <c r="DQS143" s="152"/>
      <c r="DQT143" s="152"/>
      <c r="DQU143" s="152"/>
      <c r="DQV143" s="152"/>
      <c r="DQW143" s="152"/>
      <c r="DQX143" s="152"/>
      <c r="DQY143" s="152"/>
      <c r="DQZ143" s="152"/>
      <c r="DRA143" s="152"/>
      <c r="DRB143" s="152"/>
      <c r="DRC143" s="152"/>
      <c r="DRD143" s="152"/>
      <c r="DRE143" s="152"/>
      <c r="DRF143" s="152"/>
      <c r="DRG143" s="152"/>
      <c r="DRH143" s="152"/>
      <c r="DRI143" s="152"/>
      <c r="DRJ143" s="152"/>
      <c r="DRK143" s="152"/>
      <c r="DRL143" s="152"/>
      <c r="DRM143" s="152"/>
      <c r="DRN143" s="152"/>
      <c r="DRO143" s="152"/>
      <c r="DRP143" s="152"/>
      <c r="DRQ143" s="152"/>
      <c r="DRR143" s="152"/>
      <c r="DRS143" s="152"/>
      <c r="DRT143" s="152"/>
      <c r="DRU143" s="152"/>
      <c r="DRV143" s="152"/>
      <c r="DRW143" s="152"/>
      <c r="DRX143" s="152"/>
      <c r="DRY143" s="152"/>
      <c r="DRZ143" s="152"/>
      <c r="DSA143" s="152"/>
      <c r="DSB143" s="152"/>
      <c r="DSC143" s="152"/>
      <c r="DSD143" s="152"/>
      <c r="DSE143" s="152"/>
      <c r="DSF143" s="152"/>
      <c r="DSG143" s="152"/>
      <c r="DSH143" s="152"/>
      <c r="DSI143" s="152"/>
      <c r="DSJ143" s="152"/>
      <c r="DSK143" s="152"/>
      <c r="DSL143" s="152"/>
      <c r="DSM143" s="152"/>
      <c r="DSN143" s="152"/>
      <c r="DSO143" s="152"/>
      <c r="DSP143" s="152"/>
      <c r="DSQ143" s="152"/>
      <c r="DSR143" s="152"/>
      <c r="DSS143" s="152"/>
      <c r="DST143" s="152"/>
      <c r="DSU143" s="152"/>
      <c r="DSV143" s="152"/>
      <c r="DSW143" s="152"/>
      <c r="DSX143" s="152"/>
      <c r="DSY143" s="152"/>
      <c r="DSZ143" s="152"/>
      <c r="DTA143" s="152"/>
      <c r="DTB143" s="152"/>
      <c r="DTC143" s="152"/>
      <c r="DTD143" s="152"/>
      <c r="DTE143" s="152"/>
      <c r="DTF143" s="152"/>
      <c r="DTG143" s="152"/>
      <c r="DTH143" s="152"/>
      <c r="DTI143" s="152"/>
      <c r="DTJ143" s="152"/>
      <c r="DTK143" s="152"/>
      <c r="DTL143" s="152"/>
      <c r="DTM143" s="152"/>
      <c r="DTN143" s="152"/>
      <c r="DTO143" s="152"/>
      <c r="DTP143" s="152"/>
      <c r="DTQ143" s="152"/>
      <c r="DTR143" s="152"/>
      <c r="DTS143" s="152"/>
      <c r="DTT143" s="152"/>
      <c r="DTU143" s="152"/>
      <c r="DTV143" s="152"/>
      <c r="DTW143" s="152"/>
      <c r="DTX143" s="152"/>
      <c r="DTY143" s="152"/>
      <c r="DTZ143" s="152"/>
      <c r="DUA143" s="152"/>
      <c r="DUB143" s="152"/>
      <c r="DUC143" s="152"/>
      <c r="DUD143" s="152"/>
      <c r="DUE143" s="152"/>
      <c r="DUF143" s="152"/>
      <c r="DUG143" s="152"/>
      <c r="DUH143" s="152"/>
      <c r="DUI143" s="152"/>
      <c r="DUJ143" s="152"/>
      <c r="DUK143" s="152"/>
      <c r="DUL143" s="152"/>
      <c r="DUM143" s="152"/>
      <c r="DUN143" s="152"/>
      <c r="DUO143" s="152"/>
      <c r="DUP143" s="152"/>
      <c r="DUQ143" s="152"/>
      <c r="DUR143" s="152"/>
      <c r="DUS143" s="152"/>
      <c r="DUT143" s="152"/>
      <c r="DUU143" s="152"/>
      <c r="DUV143" s="152"/>
      <c r="DUW143" s="152"/>
      <c r="DUX143" s="152"/>
      <c r="DUY143" s="152"/>
      <c r="DUZ143" s="152"/>
      <c r="DVA143" s="152"/>
      <c r="DVB143" s="152"/>
      <c r="DVC143" s="152"/>
      <c r="DVD143" s="152"/>
      <c r="DVE143" s="152"/>
      <c r="DVF143" s="152"/>
      <c r="DVG143" s="152"/>
      <c r="DVH143" s="152"/>
      <c r="DVI143" s="152"/>
      <c r="DVJ143" s="152"/>
      <c r="DVK143" s="152"/>
      <c r="DVL143" s="152"/>
      <c r="DVM143" s="152"/>
      <c r="DVN143" s="152"/>
      <c r="DVO143" s="152"/>
      <c r="DVP143" s="152"/>
      <c r="DVQ143" s="152"/>
      <c r="DVR143" s="152"/>
      <c r="DVS143" s="152"/>
      <c r="DVT143" s="152"/>
      <c r="DVU143" s="152"/>
      <c r="DVV143" s="152"/>
      <c r="DVW143" s="152"/>
      <c r="DVX143" s="152"/>
      <c r="DVY143" s="152"/>
      <c r="DVZ143" s="152"/>
      <c r="DWA143" s="152"/>
      <c r="DWB143" s="152"/>
      <c r="DWC143" s="152"/>
      <c r="DWD143" s="152"/>
      <c r="DWE143" s="152"/>
      <c r="DWF143" s="152"/>
      <c r="DWG143" s="152"/>
      <c r="DWH143" s="152"/>
      <c r="DWI143" s="152"/>
      <c r="DWJ143" s="152"/>
      <c r="DWK143" s="152"/>
      <c r="DWL143" s="152"/>
      <c r="DWM143" s="152"/>
      <c r="DWN143" s="152"/>
      <c r="DWO143" s="152"/>
      <c r="DWP143" s="152"/>
      <c r="DWQ143" s="152"/>
      <c r="DWR143" s="152"/>
      <c r="DWS143" s="152"/>
      <c r="DWT143" s="152"/>
      <c r="DWU143" s="152"/>
      <c r="DWV143" s="152"/>
      <c r="DWW143" s="152"/>
      <c r="DWX143" s="152"/>
      <c r="DWY143" s="152"/>
      <c r="DWZ143" s="152"/>
      <c r="DXA143" s="152"/>
      <c r="DXB143" s="152"/>
      <c r="DXC143" s="152"/>
      <c r="DXD143" s="152"/>
      <c r="DXE143" s="152"/>
      <c r="DXF143" s="152"/>
      <c r="DXG143" s="152"/>
      <c r="DXH143" s="152"/>
      <c r="DXI143" s="152"/>
      <c r="DXJ143" s="152"/>
      <c r="DXK143" s="152"/>
      <c r="DXL143" s="152"/>
      <c r="DXM143" s="152"/>
      <c r="DXN143" s="152"/>
      <c r="DXO143" s="152"/>
      <c r="DXP143" s="152"/>
      <c r="DXQ143" s="152"/>
      <c r="DXR143" s="152"/>
      <c r="DXS143" s="152"/>
      <c r="DXT143" s="152"/>
      <c r="DXU143" s="152"/>
      <c r="DXV143" s="152"/>
      <c r="DXW143" s="152"/>
      <c r="DXX143" s="152"/>
      <c r="DXY143" s="152"/>
      <c r="DXZ143" s="152"/>
      <c r="DYA143" s="152"/>
      <c r="DYB143" s="152"/>
      <c r="DYC143" s="152"/>
      <c r="DYD143" s="152"/>
      <c r="DYE143" s="152"/>
      <c r="DYF143" s="152"/>
      <c r="DYG143" s="152"/>
      <c r="DYH143" s="152"/>
      <c r="DYI143" s="152"/>
      <c r="DYJ143" s="152"/>
      <c r="DYK143" s="152"/>
      <c r="DYL143" s="152"/>
      <c r="DYM143" s="152"/>
      <c r="DYN143" s="152"/>
      <c r="DYO143" s="152"/>
      <c r="DYP143" s="152"/>
      <c r="DYQ143" s="152"/>
      <c r="DYR143" s="152"/>
      <c r="DYS143" s="152"/>
      <c r="DYT143" s="152"/>
      <c r="DYU143" s="152"/>
      <c r="DYV143" s="152"/>
      <c r="DYW143" s="152"/>
      <c r="DYX143" s="152"/>
      <c r="DYY143" s="152"/>
      <c r="DYZ143" s="152"/>
      <c r="DZA143" s="152"/>
      <c r="DZB143" s="152"/>
      <c r="DZC143" s="152"/>
      <c r="DZD143" s="152"/>
      <c r="DZE143" s="152"/>
      <c r="DZF143" s="152"/>
      <c r="DZG143" s="152"/>
      <c r="DZH143" s="152"/>
      <c r="DZI143" s="152"/>
      <c r="DZJ143" s="152"/>
      <c r="DZK143" s="152"/>
      <c r="DZL143" s="152"/>
      <c r="DZM143" s="152"/>
      <c r="DZN143" s="152"/>
      <c r="DZO143" s="152"/>
      <c r="DZP143" s="152"/>
      <c r="DZQ143" s="152"/>
      <c r="DZR143" s="152"/>
      <c r="DZS143" s="152"/>
      <c r="DZT143" s="152"/>
      <c r="DZU143" s="152"/>
      <c r="DZV143" s="152"/>
      <c r="DZW143" s="152"/>
      <c r="DZX143" s="152"/>
      <c r="DZY143" s="152"/>
      <c r="DZZ143" s="152"/>
      <c r="EAA143" s="152"/>
      <c r="EAB143" s="152"/>
      <c r="EAC143" s="152"/>
      <c r="EAD143" s="152"/>
      <c r="EAE143" s="152"/>
      <c r="EAF143" s="152"/>
      <c r="EAG143" s="152"/>
      <c r="EAH143" s="152"/>
      <c r="EAI143" s="152"/>
      <c r="EAJ143" s="152"/>
      <c r="EAK143" s="152"/>
      <c r="EAL143" s="152"/>
      <c r="EAM143" s="152"/>
      <c r="EAN143" s="152"/>
      <c r="EAO143" s="152"/>
      <c r="EAP143" s="152"/>
      <c r="EAQ143" s="152"/>
      <c r="EAR143" s="152"/>
      <c r="EAS143" s="152"/>
      <c r="EAT143" s="152"/>
      <c r="EAU143" s="152"/>
      <c r="EAV143" s="152"/>
      <c r="EAW143" s="152"/>
      <c r="EAX143" s="152"/>
      <c r="EAY143" s="152"/>
      <c r="EAZ143" s="152"/>
      <c r="EBA143" s="152"/>
      <c r="EBB143" s="152"/>
      <c r="EBC143" s="152"/>
      <c r="EBD143" s="152"/>
      <c r="EBE143" s="152"/>
      <c r="EBF143" s="152"/>
      <c r="EBG143" s="152"/>
      <c r="EBH143" s="152"/>
      <c r="EBI143" s="152"/>
      <c r="EBJ143" s="152"/>
      <c r="EBK143" s="152"/>
      <c r="EBL143" s="152"/>
      <c r="EBM143" s="152"/>
      <c r="EBN143" s="152"/>
      <c r="EBO143" s="152"/>
      <c r="EBP143" s="152"/>
      <c r="EBQ143" s="152"/>
      <c r="EBR143" s="152"/>
      <c r="EBS143" s="152"/>
      <c r="EBT143" s="152"/>
      <c r="EBU143" s="152"/>
      <c r="EBV143" s="152"/>
      <c r="EBW143" s="152"/>
      <c r="EBX143" s="152"/>
      <c r="EBY143" s="152"/>
      <c r="EBZ143" s="152"/>
      <c r="ECA143" s="152"/>
      <c r="ECB143" s="152"/>
      <c r="ECC143" s="152"/>
      <c r="ECD143" s="152"/>
      <c r="ECE143" s="152"/>
      <c r="ECF143" s="152"/>
      <c r="ECG143" s="152"/>
      <c r="ECH143" s="152"/>
      <c r="ECI143" s="152"/>
      <c r="ECJ143" s="152"/>
      <c r="ECK143" s="152"/>
      <c r="ECL143" s="152"/>
      <c r="ECM143" s="152"/>
      <c r="ECN143" s="152"/>
      <c r="ECO143" s="152"/>
      <c r="ECP143" s="152"/>
      <c r="ECQ143" s="152"/>
      <c r="ECR143" s="152"/>
      <c r="ECS143" s="152"/>
      <c r="ECT143" s="152"/>
      <c r="ECU143" s="152"/>
      <c r="ECV143" s="152"/>
      <c r="ECW143" s="152"/>
      <c r="ECX143" s="152"/>
      <c r="ECY143" s="152"/>
      <c r="ECZ143" s="152"/>
      <c r="EDA143" s="152"/>
      <c r="EDB143" s="152"/>
      <c r="EDC143" s="152"/>
      <c r="EDD143" s="152"/>
      <c r="EDE143" s="152"/>
      <c r="EDF143" s="152"/>
      <c r="EDG143" s="152"/>
      <c r="EDH143" s="152"/>
      <c r="EDI143" s="152"/>
      <c r="EDJ143" s="152"/>
      <c r="EDK143" s="152"/>
      <c r="EDL143" s="152"/>
      <c r="EDM143" s="152"/>
      <c r="EDN143" s="152"/>
      <c r="EDO143" s="152"/>
      <c r="EDP143" s="152"/>
      <c r="EDQ143" s="152"/>
      <c r="EDR143" s="152"/>
      <c r="EDS143" s="152"/>
      <c r="EDT143" s="152"/>
      <c r="EDU143" s="152"/>
      <c r="EDV143" s="152"/>
      <c r="EDW143" s="152"/>
      <c r="EDX143" s="152"/>
      <c r="EDY143" s="152"/>
      <c r="EDZ143" s="152"/>
      <c r="EEA143" s="152"/>
      <c r="EEB143" s="152"/>
      <c r="EEC143" s="152"/>
      <c r="EED143" s="152"/>
      <c r="EEE143" s="152"/>
      <c r="EEF143" s="152"/>
      <c r="EEG143" s="152"/>
      <c r="EEH143" s="152"/>
      <c r="EEI143" s="152"/>
      <c r="EEJ143" s="152"/>
      <c r="EEK143" s="152"/>
      <c r="EEL143" s="152"/>
      <c r="EEM143" s="152"/>
      <c r="EEN143" s="152"/>
      <c r="EEO143" s="152"/>
      <c r="EEP143" s="152"/>
      <c r="EEQ143" s="152"/>
      <c r="EER143" s="152"/>
      <c r="EES143" s="152"/>
      <c r="EET143" s="152"/>
      <c r="EEU143" s="152"/>
      <c r="EEV143" s="152"/>
      <c r="EEW143" s="152"/>
      <c r="EEX143" s="152"/>
      <c r="EEY143" s="152"/>
      <c r="EEZ143" s="152"/>
      <c r="EFA143" s="152"/>
      <c r="EFB143" s="152"/>
      <c r="EFC143" s="152"/>
      <c r="EFD143" s="152"/>
      <c r="EFE143" s="152"/>
      <c r="EFF143" s="152"/>
      <c r="EFG143" s="152"/>
      <c r="EFH143" s="152"/>
      <c r="EFI143" s="152"/>
      <c r="EFJ143" s="152"/>
      <c r="EFK143" s="152"/>
      <c r="EFL143" s="152"/>
      <c r="EFM143" s="152"/>
      <c r="EFN143" s="152"/>
      <c r="EFO143" s="152"/>
      <c r="EFP143" s="152"/>
      <c r="EFQ143" s="152"/>
      <c r="EFR143" s="152"/>
      <c r="EFS143" s="152"/>
      <c r="EFT143" s="152"/>
      <c r="EFU143" s="152"/>
      <c r="EFV143" s="152"/>
      <c r="EFW143" s="152"/>
      <c r="EFX143" s="152"/>
      <c r="EFY143" s="152"/>
      <c r="EFZ143" s="152"/>
      <c r="EGA143" s="152"/>
      <c r="EGB143" s="152"/>
      <c r="EGC143" s="152"/>
      <c r="EGD143" s="152"/>
      <c r="EGE143" s="152"/>
      <c r="EGF143" s="152"/>
      <c r="EGG143" s="152"/>
      <c r="EGH143" s="152"/>
      <c r="EGI143" s="152"/>
      <c r="EGJ143" s="152"/>
      <c r="EGK143" s="152"/>
      <c r="EGL143" s="152"/>
      <c r="EGM143" s="152"/>
      <c r="EGN143" s="152"/>
      <c r="EGO143" s="152"/>
      <c r="EGP143" s="152"/>
      <c r="EGQ143" s="152"/>
      <c r="EGR143" s="152"/>
      <c r="EGS143" s="152"/>
      <c r="EGT143" s="152"/>
      <c r="EGU143" s="152"/>
      <c r="EGV143" s="152"/>
      <c r="EGW143" s="152"/>
      <c r="EGX143" s="152"/>
      <c r="EGY143" s="152"/>
      <c r="EGZ143" s="152"/>
      <c r="EHA143" s="152"/>
      <c r="EHB143" s="152"/>
      <c r="EHC143" s="152"/>
      <c r="EHD143" s="152"/>
      <c r="EHE143" s="152"/>
      <c r="EHF143" s="152"/>
      <c r="EHG143" s="152"/>
      <c r="EHH143" s="152"/>
      <c r="EHI143" s="152"/>
      <c r="EHJ143" s="152"/>
      <c r="EHK143" s="152"/>
      <c r="EHL143" s="152"/>
      <c r="EHM143" s="152"/>
      <c r="EHN143" s="152"/>
      <c r="EHO143" s="152"/>
      <c r="EHP143" s="152"/>
      <c r="EHQ143" s="152"/>
      <c r="EHR143" s="152"/>
      <c r="EHS143" s="152"/>
      <c r="EHT143" s="152"/>
      <c r="EHU143" s="152"/>
      <c r="EHV143" s="152"/>
      <c r="EHW143" s="152"/>
      <c r="EHX143" s="152"/>
      <c r="EHY143" s="152"/>
      <c r="EHZ143" s="152"/>
      <c r="EIA143" s="152"/>
      <c r="EIB143" s="152"/>
      <c r="EIC143" s="152"/>
      <c r="EID143" s="152"/>
      <c r="EIE143" s="152"/>
      <c r="EIF143" s="152"/>
      <c r="EIG143" s="152"/>
      <c r="EIH143" s="152"/>
      <c r="EII143" s="152"/>
      <c r="EIJ143" s="152"/>
      <c r="EIK143" s="152"/>
      <c r="EIL143" s="152"/>
      <c r="EIM143" s="152"/>
      <c r="EIN143" s="152"/>
      <c r="EIO143" s="152"/>
      <c r="EIP143" s="152"/>
      <c r="EIQ143" s="152"/>
      <c r="EIR143" s="152"/>
      <c r="EIS143" s="152"/>
      <c r="EIT143" s="152"/>
      <c r="EIU143" s="152"/>
      <c r="EIV143" s="152"/>
      <c r="EIW143" s="152"/>
      <c r="EIX143" s="152"/>
      <c r="EIY143" s="152"/>
      <c r="EIZ143" s="152"/>
      <c r="EJA143" s="152"/>
      <c r="EJB143" s="152"/>
      <c r="EJC143" s="152"/>
      <c r="EJD143" s="152"/>
      <c r="EJE143" s="152"/>
      <c r="EJF143" s="152"/>
      <c r="EJG143" s="152"/>
      <c r="EJH143" s="152"/>
      <c r="EJI143" s="152"/>
      <c r="EJJ143" s="152"/>
      <c r="EJK143" s="152"/>
      <c r="EJL143" s="152"/>
      <c r="EJM143" s="152"/>
      <c r="EJN143" s="152"/>
      <c r="EJO143" s="152"/>
      <c r="EJP143" s="152"/>
      <c r="EJQ143" s="152"/>
      <c r="EJR143" s="152"/>
      <c r="EJS143" s="152"/>
      <c r="EJT143" s="152"/>
      <c r="EJU143" s="152"/>
      <c r="EJV143" s="152"/>
      <c r="EJW143" s="152"/>
      <c r="EJX143" s="152"/>
      <c r="EJY143" s="152"/>
      <c r="EJZ143" s="152"/>
      <c r="EKA143" s="152"/>
      <c r="EKB143" s="152"/>
      <c r="EKC143" s="152"/>
      <c r="EKD143" s="152"/>
      <c r="EKE143" s="152"/>
      <c r="EKF143" s="152"/>
      <c r="EKG143" s="152"/>
      <c r="EKH143" s="152"/>
      <c r="EKI143" s="152"/>
      <c r="EKJ143" s="152"/>
      <c r="EKK143" s="152"/>
      <c r="EKL143" s="152"/>
      <c r="EKM143" s="152"/>
      <c r="EKN143" s="152"/>
      <c r="EKO143" s="152"/>
      <c r="EKP143" s="152"/>
      <c r="EKQ143" s="152"/>
      <c r="EKR143" s="152"/>
      <c r="EKS143" s="152"/>
      <c r="EKT143" s="152"/>
      <c r="EKU143" s="152"/>
      <c r="EKV143" s="152"/>
      <c r="EKW143" s="152"/>
      <c r="EKX143" s="152"/>
      <c r="EKY143" s="152"/>
      <c r="EKZ143" s="152"/>
      <c r="ELA143" s="152"/>
      <c r="ELB143" s="152"/>
      <c r="ELC143" s="152"/>
      <c r="ELD143" s="152"/>
      <c r="ELE143" s="152"/>
      <c r="ELF143" s="152"/>
      <c r="ELG143" s="152"/>
      <c r="ELH143" s="152"/>
      <c r="ELI143" s="152"/>
      <c r="ELJ143" s="152"/>
      <c r="ELK143" s="152"/>
      <c r="ELL143" s="152"/>
      <c r="ELM143" s="152"/>
      <c r="ELN143" s="152"/>
      <c r="ELO143" s="152"/>
      <c r="ELP143" s="152"/>
      <c r="ELQ143" s="152"/>
      <c r="ELR143" s="152"/>
      <c r="ELS143" s="152"/>
      <c r="ELT143" s="152"/>
      <c r="ELU143" s="152"/>
      <c r="ELV143" s="152"/>
      <c r="ELW143" s="152"/>
      <c r="ELX143" s="152"/>
      <c r="ELY143" s="152"/>
      <c r="ELZ143" s="152"/>
      <c r="EMA143" s="152"/>
      <c r="EMB143" s="152"/>
      <c r="EMC143" s="152"/>
      <c r="EMD143" s="152"/>
      <c r="EME143" s="152"/>
      <c r="EMF143" s="152"/>
      <c r="EMG143" s="152"/>
      <c r="EMH143" s="152"/>
      <c r="EMI143" s="152"/>
      <c r="EMJ143" s="152"/>
      <c r="EMK143" s="152"/>
      <c r="EML143" s="152"/>
      <c r="EMM143" s="152"/>
      <c r="EMN143" s="152"/>
      <c r="EMO143" s="152"/>
      <c r="EMP143" s="152"/>
      <c r="EMQ143" s="152"/>
      <c r="EMR143" s="152"/>
      <c r="EMS143" s="152"/>
      <c r="EMT143" s="152"/>
      <c r="EMU143" s="152"/>
      <c r="EMV143" s="152"/>
      <c r="EMW143" s="152"/>
      <c r="EMX143" s="152"/>
      <c r="EMY143" s="152"/>
      <c r="EMZ143" s="152"/>
      <c r="ENA143" s="152"/>
      <c r="ENB143" s="152"/>
      <c r="ENC143" s="152"/>
      <c r="END143" s="152"/>
      <c r="ENE143" s="152"/>
      <c r="ENF143" s="152"/>
      <c r="ENG143" s="152"/>
      <c r="ENH143" s="152"/>
      <c r="ENI143" s="152"/>
      <c r="ENJ143" s="152"/>
      <c r="ENK143" s="152"/>
      <c r="ENL143" s="152"/>
      <c r="ENM143" s="152"/>
      <c r="ENN143" s="152"/>
      <c r="ENO143" s="152"/>
      <c r="ENP143" s="152"/>
      <c r="ENQ143" s="152"/>
      <c r="ENR143" s="152"/>
      <c r="ENS143" s="152"/>
      <c r="ENT143" s="152"/>
      <c r="ENU143" s="152"/>
      <c r="ENV143" s="152"/>
      <c r="ENW143" s="152"/>
      <c r="ENX143" s="152"/>
      <c r="ENY143" s="152"/>
      <c r="ENZ143" s="152"/>
      <c r="EOA143" s="152"/>
      <c r="EOB143" s="152"/>
      <c r="EOC143" s="152"/>
      <c r="EOD143" s="152"/>
      <c r="EOE143" s="152"/>
      <c r="EOF143" s="152"/>
      <c r="EOG143" s="152"/>
      <c r="EOH143" s="152"/>
      <c r="EOI143" s="152"/>
      <c r="EOJ143" s="152"/>
      <c r="EOK143" s="152"/>
      <c r="EOL143" s="152"/>
      <c r="EOM143" s="152"/>
      <c r="EON143" s="152"/>
      <c r="EOO143" s="152"/>
      <c r="EOP143" s="152"/>
      <c r="EOQ143" s="152"/>
      <c r="EOR143" s="152"/>
      <c r="EOS143" s="152"/>
      <c r="EOT143" s="152"/>
      <c r="EOU143" s="152"/>
      <c r="EOV143" s="152"/>
      <c r="EOW143" s="152"/>
      <c r="EOX143" s="152"/>
      <c r="EOY143" s="152"/>
      <c r="EOZ143" s="152"/>
      <c r="EPA143" s="152"/>
      <c r="EPB143" s="152"/>
      <c r="EPC143" s="152"/>
      <c r="EPD143" s="152"/>
      <c r="EPE143" s="152"/>
      <c r="EPF143" s="152"/>
      <c r="EPG143" s="152"/>
      <c r="EPH143" s="152"/>
      <c r="EPI143" s="152"/>
      <c r="EPJ143" s="152"/>
      <c r="EPK143" s="152"/>
      <c r="EPL143" s="152"/>
      <c r="EPM143" s="152"/>
      <c r="EPN143" s="152"/>
      <c r="EPO143" s="152"/>
      <c r="EPP143" s="152"/>
      <c r="EPQ143" s="152"/>
      <c r="EPR143" s="152"/>
      <c r="EPS143" s="152"/>
      <c r="EPT143" s="152"/>
      <c r="EPU143" s="152"/>
      <c r="EPV143" s="152"/>
      <c r="EPW143" s="152"/>
      <c r="EPX143" s="152"/>
      <c r="EPY143" s="152"/>
      <c r="EPZ143" s="152"/>
      <c r="EQA143" s="152"/>
      <c r="EQB143" s="152"/>
      <c r="EQC143" s="152"/>
      <c r="EQD143" s="152"/>
      <c r="EQE143" s="152"/>
      <c r="EQF143" s="152"/>
      <c r="EQG143" s="152"/>
      <c r="EQH143" s="152"/>
      <c r="EQI143" s="152"/>
      <c r="EQJ143" s="152"/>
      <c r="EQK143" s="152"/>
      <c r="EQL143" s="152"/>
      <c r="EQM143" s="152"/>
      <c r="EQN143" s="152"/>
      <c r="EQO143" s="152"/>
      <c r="EQP143" s="152"/>
      <c r="EQQ143" s="152"/>
      <c r="EQR143" s="152"/>
      <c r="EQS143" s="152"/>
      <c r="EQT143" s="152"/>
      <c r="EQU143" s="152"/>
      <c r="EQV143" s="152"/>
      <c r="EQW143" s="152"/>
      <c r="EQX143" s="152"/>
      <c r="EQY143" s="152"/>
      <c r="EQZ143" s="152"/>
      <c r="ERA143" s="152"/>
      <c r="ERB143" s="152"/>
      <c r="ERC143" s="152"/>
      <c r="ERD143" s="152"/>
      <c r="ERE143" s="152"/>
      <c r="ERF143" s="152"/>
      <c r="ERG143" s="152"/>
      <c r="ERH143" s="152"/>
      <c r="ERI143" s="152"/>
      <c r="ERJ143" s="152"/>
      <c r="ERK143" s="152"/>
      <c r="ERL143" s="152"/>
      <c r="ERM143" s="152"/>
      <c r="ERN143" s="152"/>
      <c r="ERO143" s="152"/>
      <c r="ERP143" s="152"/>
      <c r="ERQ143" s="152"/>
      <c r="ERR143" s="152"/>
      <c r="ERS143" s="152"/>
      <c r="ERT143" s="152"/>
      <c r="ERU143" s="152"/>
      <c r="ERV143" s="152"/>
      <c r="ERW143" s="152"/>
      <c r="ERX143" s="152"/>
      <c r="ERY143" s="152"/>
      <c r="ERZ143" s="152"/>
      <c r="ESA143" s="152"/>
      <c r="ESB143" s="152"/>
      <c r="ESC143" s="152"/>
      <c r="ESD143" s="152"/>
      <c r="ESE143" s="152"/>
      <c r="ESF143" s="152"/>
      <c r="ESG143" s="152"/>
      <c r="ESH143" s="152"/>
      <c r="ESI143" s="152"/>
      <c r="ESJ143" s="152"/>
      <c r="ESK143" s="152"/>
      <c r="ESL143" s="152"/>
      <c r="ESM143" s="152"/>
      <c r="ESN143" s="152"/>
      <c r="ESO143" s="152"/>
      <c r="ESP143" s="152"/>
      <c r="ESQ143" s="152"/>
      <c r="ESR143" s="152"/>
      <c r="ESS143" s="152"/>
      <c r="EST143" s="152"/>
      <c r="ESU143" s="152"/>
      <c r="ESV143" s="152"/>
      <c r="ESW143" s="152"/>
      <c r="ESX143" s="152"/>
      <c r="ESY143" s="152"/>
      <c r="ESZ143" s="152"/>
      <c r="ETA143" s="152"/>
      <c r="ETB143" s="152"/>
      <c r="ETC143" s="152"/>
      <c r="ETD143" s="152"/>
      <c r="ETE143" s="152"/>
      <c r="ETF143" s="152"/>
      <c r="ETG143" s="152"/>
      <c r="ETH143" s="152"/>
      <c r="ETI143" s="152"/>
      <c r="ETJ143" s="152"/>
      <c r="ETK143" s="152"/>
      <c r="ETL143" s="152"/>
      <c r="ETM143" s="152"/>
      <c r="ETN143" s="152"/>
      <c r="ETO143" s="152"/>
      <c r="ETP143" s="152"/>
      <c r="ETQ143" s="152"/>
      <c r="ETR143" s="152"/>
      <c r="ETS143" s="152"/>
      <c r="ETT143" s="152"/>
      <c r="ETU143" s="152"/>
      <c r="ETV143" s="152"/>
      <c r="ETW143" s="152"/>
      <c r="ETX143" s="152"/>
      <c r="ETY143" s="152"/>
      <c r="ETZ143" s="152"/>
      <c r="EUA143" s="152"/>
      <c r="EUB143" s="152"/>
      <c r="EUC143" s="152"/>
      <c r="EUD143" s="152"/>
      <c r="EUE143" s="152"/>
      <c r="EUF143" s="152"/>
      <c r="EUG143" s="152"/>
      <c r="EUH143" s="152"/>
      <c r="EUI143" s="152"/>
      <c r="EUJ143" s="152"/>
      <c r="EUK143" s="152"/>
      <c r="EUL143" s="152"/>
      <c r="EUM143" s="152"/>
      <c r="EUN143" s="152"/>
      <c r="EUO143" s="152"/>
      <c r="EUP143" s="152"/>
      <c r="EUQ143" s="152"/>
      <c r="EUR143" s="152"/>
      <c r="EUS143" s="152"/>
      <c r="EUT143" s="152"/>
      <c r="EUU143" s="152"/>
      <c r="EUV143" s="152"/>
      <c r="EUW143" s="152"/>
      <c r="EUX143" s="152"/>
      <c r="EUY143" s="152"/>
      <c r="EUZ143" s="152"/>
      <c r="EVA143" s="152"/>
      <c r="EVB143" s="152"/>
      <c r="EVC143" s="152"/>
      <c r="EVD143" s="152"/>
      <c r="EVE143" s="152"/>
      <c r="EVF143" s="152"/>
      <c r="EVG143" s="152"/>
      <c r="EVH143" s="152"/>
      <c r="EVI143" s="152"/>
      <c r="EVJ143" s="152"/>
      <c r="EVK143" s="152"/>
      <c r="EVL143" s="152"/>
      <c r="EVM143" s="152"/>
      <c r="EVN143" s="152"/>
      <c r="EVO143" s="152"/>
      <c r="EVP143" s="152"/>
      <c r="EVQ143" s="152"/>
      <c r="EVR143" s="152"/>
      <c r="EVS143" s="152"/>
      <c r="EVT143" s="152"/>
      <c r="EVU143" s="152"/>
      <c r="EVV143" s="152"/>
      <c r="EVW143" s="152"/>
      <c r="EVX143" s="152"/>
      <c r="EVY143" s="152"/>
      <c r="EVZ143" s="152"/>
      <c r="EWA143" s="152"/>
      <c r="EWB143" s="152"/>
      <c r="EWC143" s="152"/>
      <c r="EWD143" s="152"/>
      <c r="EWE143" s="152"/>
      <c r="EWF143" s="152"/>
      <c r="EWG143" s="152"/>
      <c r="EWH143" s="152"/>
      <c r="EWI143" s="152"/>
      <c r="EWJ143" s="152"/>
      <c r="EWK143" s="152"/>
      <c r="EWL143" s="152"/>
      <c r="EWM143" s="152"/>
      <c r="EWN143" s="152"/>
      <c r="EWO143" s="152"/>
      <c r="EWP143" s="152"/>
      <c r="EWQ143" s="152"/>
      <c r="EWR143" s="152"/>
      <c r="EWS143" s="152"/>
      <c r="EWT143" s="152"/>
      <c r="EWU143" s="152"/>
      <c r="EWV143" s="152"/>
      <c r="EWW143" s="152"/>
      <c r="EWX143" s="152"/>
      <c r="EWY143" s="152"/>
      <c r="EWZ143" s="152"/>
      <c r="EXA143" s="152"/>
      <c r="EXB143" s="152"/>
      <c r="EXC143" s="152"/>
      <c r="EXD143" s="152"/>
      <c r="EXE143" s="152"/>
      <c r="EXF143" s="152"/>
      <c r="EXG143" s="152"/>
      <c r="EXH143" s="152"/>
      <c r="EXI143" s="152"/>
      <c r="EXJ143" s="152"/>
      <c r="EXK143" s="152"/>
      <c r="EXL143" s="152"/>
      <c r="EXM143" s="152"/>
      <c r="EXN143" s="152"/>
      <c r="EXO143" s="152"/>
      <c r="EXP143" s="152"/>
      <c r="EXQ143" s="152"/>
      <c r="EXR143" s="152"/>
      <c r="EXS143" s="152"/>
      <c r="EXT143" s="152"/>
      <c r="EXU143" s="152"/>
      <c r="EXV143" s="152"/>
      <c r="EXW143" s="152"/>
      <c r="EXX143" s="152"/>
      <c r="EXY143" s="152"/>
      <c r="EXZ143" s="152"/>
      <c r="EYA143" s="152"/>
      <c r="EYB143" s="152"/>
      <c r="EYC143" s="152"/>
      <c r="EYD143" s="152"/>
      <c r="EYE143" s="152"/>
      <c r="EYF143" s="152"/>
      <c r="EYG143" s="152"/>
      <c r="EYH143" s="152"/>
      <c r="EYI143" s="152"/>
      <c r="EYJ143" s="152"/>
      <c r="EYK143" s="152"/>
      <c r="EYL143" s="152"/>
      <c r="EYM143" s="152"/>
      <c r="EYN143" s="152"/>
      <c r="EYO143" s="152"/>
      <c r="EYP143" s="152"/>
      <c r="EYQ143" s="152"/>
      <c r="EYR143" s="152"/>
      <c r="EYS143" s="152"/>
      <c r="EYT143" s="152"/>
      <c r="EYU143" s="152"/>
      <c r="EYV143" s="152"/>
      <c r="EYW143" s="152"/>
      <c r="EYX143" s="152"/>
      <c r="EYY143" s="152"/>
      <c r="EYZ143" s="152"/>
      <c r="EZA143" s="152"/>
      <c r="EZB143" s="152"/>
      <c r="EZC143" s="152"/>
      <c r="EZD143" s="152"/>
      <c r="EZE143" s="152"/>
      <c r="EZF143" s="152"/>
      <c r="EZG143" s="152"/>
      <c r="EZH143" s="152"/>
      <c r="EZI143" s="152"/>
      <c r="EZJ143" s="152"/>
      <c r="EZK143" s="152"/>
      <c r="EZL143" s="152"/>
      <c r="EZM143" s="152"/>
      <c r="EZN143" s="152"/>
      <c r="EZO143" s="152"/>
      <c r="EZP143" s="152"/>
      <c r="EZQ143" s="152"/>
      <c r="EZR143" s="152"/>
      <c r="EZS143" s="152"/>
      <c r="EZT143" s="152"/>
      <c r="EZU143" s="152"/>
      <c r="EZV143" s="152"/>
      <c r="EZW143" s="152"/>
      <c r="EZX143" s="152"/>
      <c r="EZY143" s="152"/>
      <c r="EZZ143" s="152"/>
      <c r="FAA143" s="152"/>
      <c r="FAB143" s="152"/>
      <c r="FAC143" s="152"/>
      <c r="FAD143" s="152"/>
      <c r="FAE143" s="152"/>
      <c r="FAF143" s="152"/>
      <c r="FAG143" s="152"/>
      <c r="FAH143" s="152"/>
      <c r="FAI143" s="152"/>
      <c r="FAJ143" s="152"/>
      <c r="FAK143" s="152"/>
      <c r="FAL143" s="152"/>
      <c r="FAM143" s="152"/>
      <c r="FAN143" s="152"/>
      <c r="FAO143" s="152"/>
      <c r="FAP143" s="152"/>
      <c r="FAQ143" s="152"/>
      <c r="FAR143" s="152"/>
      <c r="FAS143" s="152"/>
      <c r="FAT143" s="152"/>
      <c r="FAU143" s="152"/>
      <c r="FAV143" s="152"/>
      <c r="FAW143" s="152"/>
      <c r="FAX143" s="152"/>
      <c r="FAY143" s="152"/>
      <c r="FAZ143" s="152"/>
      <c r="FBA143" s="152"/>
      <c r="FBB143" s="152"/>
      <c r="FBC143" s="152"/>
      <c r="FBD143" s="152"/>
      <c r="FBE143" s="152"/>
      <c r="FBF143" s="152"/>
      <c r="FBG143" s="152"/>
      <c r="FBH143" s="152"/>
      <c r="FBI143" s="152"/>
      <c r="FBJ143" s="152"/>
      <c r="FBK143" s="152"/>
      <c r="FBL143" s="152"/>
      <c r="FBM143" s="152"/>
      <c r="FBN143" s="152"/>
      <c r="FBO143" s="152"/>
      <c r="FBP143" s="152"/>
      <c r="FBQ143" s="152"/>
      <c r="FBR143" s="152"/>
      <c r="FBS143" s="152"/>
      <c r="FBT143" s="152"/>
      <c r="FBU143" s="152"/>
      <c r="FBV143" s="152"/>
      <c r="FBW143" s="152"/>
      <c r="FBX143" s="152"/>
      <c r="FBY143" s="152"/>
      <c r="FBZ143" s="152"/>
      <c r="FCA143" s="152"/>
      <c r="FCB143" s="152"/>
      <c r="FCC143" s="152"/>
      <c r="FCD143" s="152"/>
      <c r="FCE143" s="152"/>
      <c r="FCF143" s="152"/>
      <c r="FCG143" s="152"/>
      <c r="FCH143" s="152"/>
      <c r="FCI143" s="152"/>
      <c r="FCJ143" s="152"/>
      <c r="FCK143" s="152"/>
      <c r="FCL143" s="152"/>
      <c r="FCM143" s="152"/>
      <c r="FCN143" s="152"/>
      <c r="FCO143" s="152"/>
      <c r="FCP143" s="152"/>
      <c r="FCQ143" s="152"/>
      <c r="FCR143" s="152"/>
      <c r="FCS143" s="152"/>
      <c r="FCT143" s="152"/>
      <c r="FCU143" s="152"/>
      <c r="FCV143" s="152"/>
      <c r="FCW143" s="152"/>
      <c r="FCX143" s="152"/>
      <c r="FCY143" s="152"/>
      <c r="FCZ143" s="152"/>
      <c r="FDA143" s="152"/>
      <c r="FDB143" s="152"/>
      <c r="FDC143" s="152"/>
      <c r="FDD143" s="152"/>
      <c r="FDE143" s="152"/>
      <c r="FDF143" s="152"/>
      <c r="FDG143" s="152"/>
      <c r="FDH143" s="152"/>
      <c r="FDI143" s="152"/>
      <c r="FDJ143" s="152"/>
      <c r="FDK143" s="152"/>
      <c r="FDL143" s="152"/>
      <c r="FDM143" s="152"/>
      <c r="FDN143" s="152"/>
      <c r="FDO143" s="152"/>
      <c r="FDP143" s="152"/>
      <c r="FDQ143" s="152"/>
      <c r="FDR143" s="152"/>
      <c r="FDS143" s="152"/>
      <c r="FDT143" s="152"/>
      <c r="FDU143" s="152"/>
      <c r="FDV143" s="152"/>
      <c r="FDW143" s="152"/>
      <c r="FDX143" s="152"/>
      <c r="FDY143" s="152"/>
      <c r="FDZ143" s="152"/>
      <c r="FEA143" s="152"/>
      <c r="FEB143" s="152"/>
      <c r="FEC143" s="152"/>
      <c r="FED143" s="152"/>
      <c r="FEE143" s="152"/>
      <c r="FEF143" s="152"/>
      <c r="FEG143" s="152"/>
      <c r="FEH143" s="152"/>
      <c r="FEI143" s="152"/>
      <c r="FEJ143" s="152"/>
      <c r="FEK143" s="152"/>
      <c r="FEL143" s="152"/>
      <c r="FEM143" s="152"/>
      <c r="FEN143" s="152"/>
      <c r="FEO143" s="152"/>
      <c r="FEP143" s="152"/>
      <c r="FEQ143" s="152"/>
      <c r="FER143" s="152"/>
      <c r="FES143" s="152"/>
      <c r="FET143" s="152"/>
      <c r="FEU143" s="152"/>
      <c r="FEV143" s="152"/>
      <c r="FEW143" s="152"/>
      <c r="FEX143" s="152"/>
      <c r="FEY143" s="152"/>
      <c r="FEZ143" s="152"/>
      <c r="FFA143" s="152"/>
      <c r="FFB143" s="152"/>
      <c r="FFC143" s="152"/>
      <c r="FFD143" s="152"/>
      <c r="FFE143" s="152"/>
      <c r="FFF143" s="152"/>
      <c r="FFG143" s="152"/>
      <c r="FFH143" s="152"/>
      <c r="FFI143" s="152"/>
      <c r="FFJ143" s="152"/>
      <c r="FFK143" s="152"/>
      <c r="FFL143" s="152"/>
      <c r="FFM143" s="152"/>
      <c r="FFN143" s="152"/>
      <c r="FFO143" s="152"/>
      <c r="FFP143" s="152"/>
      <c r="FFQ143" s="152"/>
      <c r="FFR143" s="152"/>
      <c r="FFS143" s="152"/>
      <c r="FFT143" s="152"/>
      <c r="FFU143" s="152"/>
      <c r="FFV143" s="152"/>
      <c r="FFW143" s="152"/>
      <c r="FFX143" s="152"/>
      <c r="FFY143" s="152"/>
      <c r="FFZ143" s="152"/>
      <c r="FGA143" s="152"/>
      <c r="FGB143" s="152"/>
      <c r="FGC143" s="152"/>
      <c r="FGD143" s="152"/>
      <c r="FGE143" s="152"/>
      <c r="FGF143" s="152"/>
      <c r="FGG143" s="152"/>
      <c r="FGH143" s="152"/>
      <c r="FGI143" s="152"/>
      <c r="FGJ143" s="152"/>
      <c r="FGK143" s="152"/>
      <c r="FGL143" s="152"/>
      <c r="FGM143" s="152"/>
      <c r="FGN143" s="152"/>
      <c r="FGO143" s="152"/>
      <c r="FGP143" s="152"/>
      <c r="FGQ143" s="152"/>
      <c r="FGR143" s="152"/>
      <c r="FGS143" s="152"/>
      <c r="FGT143" s="152"/>
      <c r="FGU143" s="152"/>
      <c r="FGV143" s="152"/>
      <c r="FGW143" s="152"/>
      <c r="FGX143" s="152"/>
      <c r="FGY143" s="152"/>
      <c r="FGZ143" s="152"/>
      <c r="FHA143" s="152"/>
      <c r="FHB143" s="152"/>
      <c r="FHC143" s="152"/>
      <c r="FHD143" s="152"/>
      <c r="FHE143" s="152"/>
      <c r="FHF143" s="152"/>
      <c r="FHG143" s="152"/>
      <c r="FHH143" s="152"/>
      <c r="FHI143" s="152"/>
      <c r="FHJ143" s="152"/>
      <c r="FHK143" s="152"/>
      <c r="FHL143" s="152"/>
      <c r="FHM143" s="152"/>
      <c r="FHN143" s="152"/>
      <c r="FHO143" s="152"/>
      <c r="FHP143" s="152"/>
      <c r="FHQ143" s="152"/>
      <c r="FHR143" s="152"/>
      <c r="FHS143" s="152"/>
      <c r="FHT143" s="152"/>
      <c r="FHU143" s="152"/>
      <c r="FHV143" s="152"/>
      <c r="FHW143" s="152"/>
      <c r="FHX143" s="152"/>
      <c r="FHY143" s="152"/>
      <c r="FHZ143" s="152"/>
      <c r="FIA143" s="152"/>
      <c r="FIB143" s="152"/>
      <c r="FIC143" s="152"/>
      <c r="FID143" s="152"/>
      <c r="FIE143" s="152"/>
      <c r="FIF143" s="152"/>
      <c r="FIG143" s="152"/>
      <c r="FIH143" s="152"/>
      <c r="FII143" s="152"/>
      <c r="FIJ143" s="152"/>
      <c r="FIK143" s="152"/>
      <c r="FIL143" s="152"/>
      <c r="FIM143" s="152"/>
      <c r="FIN143" s="152"/>
      <c r="FIO143" s="152"/>
      <c r="FIP143" s="152"/>
      <c r="FIQ143" s="152"/>
      <c r="FIR143" s="152"/>
      <c r="FIS143" s="152"/>
      <c r="FIT143" s="152"/>
      <c r="FIU143" s="152"/>
      <c r="FIV143" s="152"/>
      <c r="FIW143" s="152"/>
      <c r="FIX143" s="152"/>
      <c r="FIY143" s="152"/>
      <c r="FIZ143" s="152"/>
      <c r="FJA143" s="152"/>
      <c r="FJB143" s="152"/>
      <c r="FJC143" s="152"/>
      <c r="FJD143" s="152"/>
      <c r="FJE143" s="152"/>
      <c r="FJF143" s="152"/>
      <c r="FJG143" s="152"/>
      <c r="FJH143" s="152"/>
      <c r="FJI143" s="152"/>
      <c r="FJJ143" s="152"/>
      <c r="FJK143" s="152"/>
      <c r="FJL143" s="152"/>
      <c r="FJM143" s="152"/>
      <c r="FJN143" s="152"/>
      <c r="FJO143" s="152"/>
      <c r="FJP143" s="152"/>
      <c r="FJQ143" s="152"/>
      <c r="FJR143" s="152"/>
      <c r="FJS143" s="152"/>
      <c r="FJT143" s="152"/>
      <c r="FJU143" s="152"/>
      <c r="FJV143" s="152"/>
      <c r="FJW143" s="152"/>
      <c r="FJX143" s="152"/>
      <c r="FJY143" s="152"/>
      <c r="FJZ143" s="152"/>
      <c r="FKA143" s="152"/>
      <c r="FKB143" s="152"/>
      <c r="FKC143" s="152"/>
      <c r="FKD143" s="152"/>
      <c r="FKE143" s="152"/>
      <c r="FKF143" s="152"/>
      <c r="FKG143" s="152"/>
      <c r="FKH143" s="152"/>
      <c r="FKI143" s="152"/>
      <c r="FKJ143" s="152"/>
      <c r="FKK143" s="152"/>
      <c r="FKL143" s="152"/>
      <c r="FKM143" s="152"/>
      <c r="FKN143" s="152"/>
      <c r="FKO143" s="152"/>
      <c r="FKP143" s="152"/>
      <c r="FKQ143" s="152"/>
      <c r="FKR143" s="152"/>
      <c r="FKS143" s="152"/>
      <c r="FKT143" s="152"/>
      <c r="FKU143" s="152"/>
      <c r="FKV143" s="152"/>
      <c r="FKW143" s="152"/>
      <c r="FKX143" s="152"/>
      <c r="FKY143" s="152"/>
      <c r="FKZ143" s="152"/>
      <c r="FLA143" s="152"/>
      <c r="FLB143" s="152"/>
      <c r="FLC143" s="152"/>
      <c r="FLD143" s="152"/>
      <c r="FLE143" s="152"/>
      <c r="FLF143" s="152"/>
      <c r="FLG143" s="152"/>
      <c r="FLH143" s="152"/>
      <c r="FLI143" s="152"/>
      <c r="FLJ143" s="152"/>
      <c r="FLK143" s="152"/>
      <c r="FLL143" s="152"/>
      <c r="FLM143" s="152"/>
      <c r="FLN143" s="152"/>
      <c r="FLO143" s="152"/>
      <c r="FLP143" s="152"/>
      <c r="FLQ143" s="152"/>
      <c r="FLR143" s="152"/>
      <c r="FLS143" s="152"/>
      <c r="FLT143" s="152"/>
      <c r="FLU143" s="152"/>
      <c r="FLV143" s="152"/>
      <c r="FLW143" s="152"/>
      <c r="FLX143" s="152"/>
      <c r="FLY143" s="152"/>
      <c r="FLZ143" s="152"/>
      <c r="FMA143" s="152"/>
      <c r="FMB143" s="152"/>
      <c r="FMC143" s="152"/>
      <c r="FMD143" s="152"/>
      <c r="FME143" s="152"/>
      <c r="FMF143" s="152"/>
      <c r="FMG143" s="152"/>
      <c r="FMH143" s="152"/>
      <c r="FMI143" s="152"/>
      <c r="FMJ143" s="152"/>
      <c r="FMK143" s="152"/>
      <c r="FML143" s="152"/>
      <c r="FMM143" s="152"/>
      <c r="FMN143" s="152"/>
      <c r="FMO143" s="152"/>
      <c r="FMP143" s="152"/>
      <c r="FMQ143" s="152"/>
      <c r="FMR143" s="152"/>
      <c r="FMS143" s="152"/>
      <c r="FMT143" s="152"/>
      <c r="FMU143" s="152"/>
      <c r="FMV143" s="152"/>
      <c r="FMW143" s="152"/>
      <c r="FMX143" s="152"/>
      <c r="FMY143" s="152"/>
      <c r="FMZ143" s="152"/>
      <c r="FNA143" s="152"/>
      <c r="FNB143" s="152"/>
      <c r="FNC143" s="152"/>
      <c r="FND143" s="152"/>
      <c r="FNE143" s="152"/>
      <c r="FNF143" s="152"/>
      <c r="FNG143" s="152"/>
      <c r="FNH143" s="152"/>
      <c r="FNI143" s="152"/>
      <c r="FNJ143" s="152"/>
      <c r="FNK143" s="152"/>
      <c r="FNL143" s="152"/>
      <c r="FNM143" s="152"/>
      <c r="FNN143" s="152"/>
      <c r="FNO143" s="152"/>
      <c r="FNP143" s="152"/>
      <c r="FNQ143" s="152"/>
      <c r="FNR143" s="152"/>
      <c r="FNS143" s="152"/>
      <c r="FNT143" s="152"/>
      <c r="FNU143" s="152"/>
      <c r="FNV143" s="152"/>
      <c r="FNW143" s="152"/>
      <c r="FNX143" s="152"/>
      <c r="FNY143" s="152"/>
      <c r="FNZ143" s="152"/>
      <c r="FOA143" s="152"/>
      <c r="FOB143" s="152"/>
      <c r="FOC143" s="152"/>
      <c r="FOD143" s="152"/>
      <c r="FOE143" s="152"/>
      <c r="FOF143" s="152"/>
      <c r="FOG143" s="152"/>
      <c r="FOH143" s="152"/>
      <c r="FOI143" s="152"/>
      <c r="FOJ143" s="152"/>
      <c r="FOK143" s="152"/>
      <c r="FOL143" s="152"/>
      <c r="FOM143" s="152"/>
      <c r="FON143" s="152"/>
      <c r="FOO143" s="152"/>
      <c r="FOP143" s="152"/>
      <c r="FOQ143" s="152"/>
      <c r="FOR143" s="152"/>
      <c r="FOS143" s="152"/>
      <c r="FOT143" s="152"/>
      <c r="FOU143" s="152"/>
      <c r="FOV143" s="152"/>
      <c r="FOW143" s="152"/>
      <c r="FOX143" s="152"/>
      <c r="FOY143" s="152"/>
      <c r="FOZ143" s="152"/>
      <c r="FPA143" s="152"/>
      <c r="FPB143" s="152"/>
      <c r="FPC143" s="152"/>
      <c r="FPD143" s="152"/>
      <c r="FPE143" s="152"/>
      <c r="FPF143" s="152"/>
      <c r="FPG143" s="152"/>
      <c r="FPH143" s="152"/>
      <c r="FPI143" s="152"/>
      <c r="FPJ143" s="152"/>
      <c r="FPK143" s="152"/>
      <c r="FPL143" s="152"/>
      <c r="FPM143" s="152"/>
      <c r="FPN143" s="152"/>
      <c r="FPO143" s="152"/>
      <c r="FPP143" s="152"/>
      <c r="FPQ143" s="152"/>
      <c r="FPR143" s="152"/>
      <c r="FPS143" s="152"/>
      <c r="FPT143" s="152"/>
      <c r="FPU143" s="152"/>
      <c r="FPV143" s="152"/>
      <c r="FPW143" s="152"/>
      <c r="FPX143" s="152"/>
      <c r="FPY143" s="152"/>
      <c r="FPZ143" s="152"/>
      <c r="FQA143" s="152"/>
      <c r="FQB143" s="152"/>
      <c r="FQC143" s="152"/>
      <c r="FQD143" s="152"/>
      <c r="FQE143" s="152"/>
      <c r="FQF143" s="152"/>
      <c r="FQG143" s="152"/>
      <c r="FQH143" s="152"/>
      <c r="FQI143" s="152"/>
      <c r="FQJ143" s="152"/>
      <c r="FQK143" s="152"/>
      <c r="FQL143" s="152"/>
      <c r="FQM143" s="152"/>
      <c r="FQN143" s="152"/>
      <c r="FQO143" s="152"/>
      <c r="FQP143" s="152"/>
      <c r="FQQ143" s="152"/>
      <c r="FQR143" s="152"/>
      <c r="FQS143" s="152"/>
      <c r="FQT143" s="152"/>
      <c r="FQU143" s="152"/>
      <c r="FQV143" s="152"/>
      <c r="FQW143" s="152"/>
      <c r="FQX143" s="152"/>
      <c r="FQY143" s="152"/>
      <c r="FQZ143" s="152"/>
      <c r="FRA143" s="152"/>
      <c r="FRB143" s="152"/>
      <c r="FRC143" s="152"/>
      <c r="FRD143" s="152"/>
      <c r="FRE143" s="152"/>
      <c r="FRF143" s="152"/>
      <c r="FRG143" s="152"/>
      <c r="FRH143" s="152"/>
      <c r="FRI143" s="152"/>
      <c r="FRJ143" s="152"/>
      <c r="FRK143" s="152"/>
      <c r="FRL143" s="152"/>
      <c r="FRM143" s="152"/>
      <c r="FRN143" s="152"/>
      <c r="FRO143" s="152"/>
      <c r="FRP143" s="152"/>
      <c r="FRQ143" s="152"/>
      <c r="FRR143" s="152"/>
      <c r="FRS143" s="152"/>
      <c r="FRT143" s="152"/>
      <c r="FRU143" s="152"/>
      <c r="FRV143" s="152"/>
      <c r="FRW143" s="152"/>
      <c r="FRX143" s="152"/>
      <c r="FRY143" s="152"/>
      <c r="FRZ143" s="152"/>
      <c r="FSA143" s="152"/>
      <c r="FSB143" s="152"/>
      <c r="FSC143" s="152"/>
      <c r="FSD143" s="152"/>
      <c r="FSE143" s="152"/>
      <c r="FSF143" s="152"/>
      <c r="FSG143" s="152"/>
      <c r="FSH143" s="152"/>
      <c r="FSI143" s="152"/>
      <c r="FSJ143" s="152"/>
      <c r="FSK143" s="152"/>
      <c r="FSL143" s="152"/>
      <c r="FSM143" s="152"/>
      <c r="FSN143" s="152"/>
      <c r="FSO143" s="152"/>
      <c r="FSP143" s="152"/>
      <c r="FSQ143" s="152"/>
      <c r="FSR143" s="152"/>
      <c r="FSS143" s="152"/>
      <c r="FST143" s="152"/>
      <c r="FSU143" s="152"/>
      <c r="FSV143" s="152"/>
      <c r="FSW143" s="152"/>
      <c r="FSX143" s="152"/>
      <c r="FSY143" s="152"/>
      <c r="FSZ143" s="152"/>
      <c r="FTA143" s="152"/>
      <c r="FTB143" s="152"/>
      <c r="FTC143" s="152"/>
      <c r="FTD143" s="152"/>
      <c r="FTE143" s="152"/>
      <c r="FTF143" s="152"/>
      <c r="FTG143" s="152"/>
      <c r="FTH143" s="152"/>
      <c r="FTI143" s="152"/>
      <c r="FTJ143" s="152"/>
      <c r="FTK143" s="152"/>
      <c r="FTL143" s="152"/>
      <c r="FTM143" s="152"/>
      <c r="FTN143" s="152"/>
      <c r="FTO143" s="152"/>
      <c r="FTP143" s="152"/>
      <c r="FTQ143" s="152"/>
      <c r="FTR143" s="152"/>
      <c r="FTS143" s="152"/>
      <c r="FTT143" s="152"/>
      <c r="FTU143" s="152"/>
      <c r="FTV143" s="152"/>
      <c r="FTW143" s="152"/>
      <c r="FTX143" s="152"/>
      <c r="FTY143" s="152"/>
      <c r="FTZ143" s="152"/>
      <c r="FUA143" s="152"/>
      <c r="FUB143" s="152"/>
      <c r="FUC143" s="152"/>
      <c r="FUD143" s="152"/>
      <c r="FUE143" s="152"/>
      <c r="FUF143" s="152"/>
      <c r="FUG143" s="152"/>
      <c r="FUH143" s="152"/>
      <c r="FUI143" s="152"/>
      <c r="FUJ143" s="152"/>
      <c r="FUK143" s="152"/>
      <c r="FUL143" s="152"/>
      <c r="FUM143" s="152"/>
      <c r="FUN143" s="152"/>
      <c r="FUO143" s="152"/>
      <c r="FUP143" s="152"/>
      <c r="FUQ143" s="152"/>
      <c r="FUR143" s="152"/>
      <c r="FUS143" s="152"/>
      <c r="FUT143" s="152"/>
      <c r="FUU143" s="152"/>
      <c r="FUV143" s="152"/>
      <c r="FUW143" s="152"/>
      <c r="FUX143" s="152"/>
      <c r="FUY143" s="152"/>
      <c r="FUZ143" s="152"/>
      <c r="FVA143" s="152"/>
      <c r="FVB143" s="152"/>
      <c r="FVC143" s="152"/>
      <c r="FVD143" s="152"/>
      <c r="FVE143" s="152"/>
      <c r="FVF143" s="152"/>
      <c r="FVG143" s="152"/>
      <c r="FVH143" s="152"/>
      <c r="FVI143" s="152"/>
      <c r="FVJ143" s="152"/>
      <c r="FVK143" s="152"/>
      <c r="FVL143" s="152"/>
      <c r="FVM143" s="152"/>
      <c r="FVN143" s="152"/>
      <c r="FVO143" s="152"/>
      <c r="FVP143" s="152"/>
      <c r="FVQ143" s="152"/>
      <c r="FVR143" s="152"/>
      <c r="FVS143" s="152"/>
      <c r="FVT143" s="152"/>
      <c r="FVU143" s="152"/>
      <c r="FVV143" s="152"/>
      <c r="FVW143" s="152"/>
      <c r="FVX143" s="152"/>
      <c r="FVY143" s="152"/>
      <c r="FVZ143" s="152"/>
      <c r="FWA143" s="152"/>
      <c r="FWB143" s="152"/>
      <c r="FWC143" s="152"/>
      <c r="FWD143" s="152"/>
      <c r="FWE143" s="152"/>
      <c r="FWF143" s="152"/>
      <c r="FWG143" s="152"/>
      <c r="FWH143" s="152"/>
      <c r="FWI143" s="152"/>
      <c r="FWJ143" s="152"/>
      <c r="FWK143" s="152"/>
      <c r="FWL143" s="152"/>
      <c r="FWM143" s="152"/>
      <c r="FWN143" s="152"/>
      <c r="FWO143" s="152"/>
      <c r="FWP143" s="152"/>
      <c r="FWQ143" s="152"/>
      <c r="FWR143" s="152"/>
      <c r="FWS143" s="152"/>
      <c r="FWT143" s="152"/>
      <c r="FWU143" s="152"/>
      <c r="FWV143" s="152"/>
      <c r="FWW143" s="152"/>
      <c r="FWX143" s="152"/>
      <c r="FWY143" s="152"/>
      <c r="FWZ143" s="152"/>
      <c r="FXA143" s="152"/>
      <c r="FXB143" s="152"/>
      <c r="FXC143" s="152"/>
      <c r="FXD143" s="152"/>
      <c r="FXE143" s="152"/>
      <c r="FXF143" s="152"/>
      <c r="FXG143" s="152"/>
      <c r="FXH143" s="152"/>
      <c r="FXI143" s="152"/>
      <c r="FXJ143" s="152"/>
      <c r="FXK143" s="152"/>
      <c r="FXL143" s="152"/>
      <c r="FXM143" s="152"/>
      <c r="FXN143" s="152"/>
      <c r="FXO143" s="152"/>
      <c r="FXP143" s="152"/>
      <c r="FXQ143" s="152"/>
      <c r="FXR143" s="152"/>
      <c r="FXS143" s="152"/>
      <c r="FXT143" s="152"/>
      <c r="FXU143" s="152"/>
      <c r="FXV143" s="152"/>
      <c r="FXW143" s="152"/>
      <c r="FXX143" s="152"/>
      <c r="FXY143" s="152"/>
      <c r="FXZ143" s="152"/>
      <c r="FYA143" s="152"/>
      <c r="FYB143" s="152"/>
      <c r="FYC143" s="152"/>
      <c r="FYD143" s="152"/>
      <c r="FYE143" s="152"/>
      <c r="FYF143" s="152"/>
      <c r="FYG143" s="152"/>
      <c r="FYH143" s="152"/>
      <c r="FYI143" s="152"/>
      <c r="FYJ143" s="152"/>
      <c r="FYK143" s="152"/>
      <c r="FYL143" s="152"/>
      <c r="FYM143" s="152"/>
      <c r="FYN143" s="152"/>
      <c r="FYO143" s="152"/>
      <c r="FYP143" s="152"/>
      <c r="FYQ143" s="152"/>
      <c r="FYR143" s="152"/>
      <c r="FYS143" s="152"/>
      <c r="FYT143" s="152"/>
      <c r="FYU143" s="152"/>
      <c r="FYV143" s="152"/>
      <c r="FYW143" s="152"/>
      <c r="FYX143" s="152"/>
      <c r="FYY143" s="152"/>
      <c r="FYZ143" s="152"/>
      <c r="FZA143" s="152"/>
      <c r="FZB143" s="152"/>
      <c r="FZC143" s="152"/>
      <c r="FZD143" s="152"/>
      <c r="FZE143" s="152"/>
      <c r="FZF143" s="152"/>
      <c r="FZG143" s="152"/>
      <c r="FZH143" s="152"/>
      <c r="FZI143" s="152"/>
      <c r="FZJ143" s="152"/>
      <c r="FZK143" s="152"/>
      <c r="FZL143" s="152"/>
      <c r="FZM143" s="152"/>
      <c r="FZN143" s="152"/>
      <c r="FZO143" s="152"/>
      <c r="FZP143" s="152"/>
      <c r="FZQ143" s="152"/>
      <c r="FZR143" s="152"/>
      <c r="FZS143" s="152"/>
      <c r="FZT143" s="152"/>
      <c r="FZU143" s="152"/>
      <c r="FZV143" s="152"/>
      <c r="FZW143" s="152"/>
      <c r="FZX143" s="152"/>
      <c r="FZY143" s="152"/>
      <c r="FZZ143" s="152"/>
      <c r="GAA143" s="152"/>
      <c r="GAB143" s="152"/>
      <c r="GAC143" s="152"/>
      <c r="GAD143" s="152"/>
      <c r="GAE143" s="152"/>
      <c r="GAF143" s="152"/>
      <c r="GAG143" s="152"/>
      <c r="GAH143" s="152"/>
      <c r="GAI143" s="152"/>
      <c r="GAJ143" s="152"/>
      <c r="GAK143" s="152"/>
      <c r="GAL143" s="152"/>
      <c r="GAM143" s="152"/>
      <c r="GAN143" s="152"/>
      <c r="GAO143" s="152"/>
      <c r="GAP143" s="152"/>
      <c r="GAQ143" s="152"/>
      <c r="GAR143" s="152"/>
      <c r="GAS143" s="152"/>
      <c r="GAT143" s="152"/>
      <c r="GAU143" s="152"/>
      <c r="GAV143" s="152"/>
      <c r="GAW143" s="152"/>
      <c r="GAX143" s="152"/>
      <c r="GAY143" s="152"/>
      <c r="GAZ143" s="152"/>
      <c r="GBA143" s="152"/>
      <c r="GBB143" s="152"/>
      <c r="GBC143" s="152"/>
      <c r="GBD143" s="152"/>
      <c r="GBE143" s="152"/>
      <c r="GBF143" s="152"/>
      <c r="GBG143" s="152"/>
      <c r="GBH143" s="152"/>
      <c r="GBI143" s="152"/>
      <c r="GBJ143" s="152"/>
      <c r="GBK143" s="152"/>
      <c r="GBL143" s="152"/>
      <c r="GBM143" s="152"/>
      <c r="GBN143" s="152"/>
      <c r="GBO143" s="152"/>
      <c r="GBP143" s="152"/>
      <c r="GBQ143" s="152"/>
      <c r="GBR143" s="152"/>
      <c r="GBS143" s="152"/>
      <c r="GBT143" s="152"/>
      <c r="GBU143" s="152"/>
      <c r="GBV143" s="152"/>
      <c r="GBW143" s="152"/>
      <c r="GBX143" s="152"/>
      <c r="GBY143" s="152"/>
      <c r="GBZ143" s="152"/>
      <c r="GCA143" s="152"/>
      <c r="GCB143" s="152"/>
      <c r="GCC143" s="152"/>
      <c r="GCD143" s="152"/>
      <c r="GCE143" s="152"/>
      <c r="GCF143" s="152"/>
      <c r="GCG143" s="152"/>
      <c r="GCH143" s="152"/>
      <c r="GCI143" s="152"/>
      <c r="GCJ143" s="152"/>
      <c r="GCK143" s="152"/>
      <c r="GCL143" s="152"/>
      <c r="GCM143" s="152"/>
      <c r="GCN143" s="152"/>
      <c r="GCO143" s="152"/>
      <c r="GCP143" s="152"/>
      <c r="GCQ143" s="152"/>
      <c r="GCR143" s="152"/>
      <c r="GCS143" s="152"/>
      <c r="GCT143" s="152"/>
      <c r="GCU143" s="152"/>
      <c r="GCV143" s="152"/>
      <c r="GCW143" s="152"/>
      <c r="GCX143" s="152"/>
      <c r="GCY143" s="152"/>
      <c r="GCZ143" s="152"/>
      <c r="GDA143" s="152"/>
      <c r="GDB143" s="152"/>
      <c r="GDC143" s="152"/>
      <c r="GDD143" s="152"/>
      <c r="GDE143" s="152"/>
      <c r="GDF143" s="152"/>
      <c r="GDG143" s="152"/>
      <c r="GDH143" s="152"/>
      <c r="GDI143" s="152"/>
      <c r="GDJ143" s="152"/>
      <c r="GDK143" s="152"/>
      <c r="GDL143" s="152"/>
      <c r="GDM143" s="152"/>
      <c r="GDN143" s="152"/>
      <c r="GDO143" s="152"/>
      <c r="GDP143" s="152"/>
      <c r="GDQ143" s="152"/>
      <c r="GDR143" s="152"/>
      <c r="GDS143" s="152"/>
      <c r="GDT143" s="152"/>
      <c r="GDU143" s="152"/>
      <c r="GDV143" s="152"/>
      <c r="GDW143" s="152"/>
      <c r="GDX143" s="152"/>
      <c r="GDY143" s="152"/>
      <c r="GDZ143" s="152"/>
      <c r="GEA143" s="152"/>
      <c r="GEB143" s="152"/>
      <c r="GEC143" s="152"/>
      <c r="GED143" s="152"/>
      <c r="GEE143" s="152"/>
      <c r="GEF143" s="152"/>
      <c r="GEG143" s="152"/>
      <c r="GEH143" s="152"/>
      <c r="GEI143" s="152"/>
      <c r="GEJ143" s="152"/>
      <c r="GEK143" s="152"/>
      <c r="GEL143" s="152"/>
      <c r="GEM143" s="152"/>
      <c r="GEN143" s="152"/>
      <c r="GEO143" s="152"/>
      <c r="GEP143" s="152"/>
      <c r="GEQ143" s="152"/>
      <c r="GER143" s="152"/>
      <c r="GES143" s="152"/>
      <c r="GET143" s="152"/>
      <c r="GEU143" s="152"/>
      <c r="GEV143" s="152"/>
      <c r="GEW143" s="152"/>
      <c r="GEX143" s="152"/>
      <c r="GEY143" s="152"/>
      <c r="GEZ143" s="152"/>
      <c r="GFA143" s="152"/>
      <c r="GFB143" s="152"/>
      <c r="GFC143" s="152"/>
      <c r="GFD143" s="152"/>
      <c r="GFE143" s="152"/>
      <c r="GFF143" s="152"/>
      <c r="GFG143" s="152"/>
      <c r="GFH143" s="152"/>
      <c r="GFI143" s="152"/>
      <c r="GFJ143" s="152"/>
      <c r="GFK143" s="152"/>
      <c r="GFL143" s="152"/>
      <c r="GFM143" s="152"/>
      <c r="GFN143" s="152"/>
      <c r="GFO143" s="152"/>
      <c r="GFP143" s="152"/>
      <c r="GFQ143" s="152"/>
      <c r="GFR143" s="152"/>
      <c r="GFS143" s="152"/>
      <c r="GFT143" s="152"/>
      <c r="GFU143" s="152"/>
      <c r="GFV143" s="152"/>
      <c r="GFW143" s="152"/>
      <c r="GFX143" s="152"/>
      <c r="GFY143" s="152"/>
      <c r="GFZ143" s="152"/>
      <c r="GGA143" s="152"/>
      <c r="GGB143" s="152"/>
      <c r="GGC143" s="152"/>
      <c r="GGD143" s="152"/>
      <c r="GGE143" s="152"/>
      <c r="GGF143" s="152"/>
      <c r="GGG143" s="152"/>
      <c r="GGH143" s="152"/>
      <c r="GGI143" s="152"/>
      <c r="GGJ143" s="152"/>
      <c r="GGK143" s="152"/>
      <c r="GGL143" s="152"/>
      <c r="GGM143" s="152"/>
      <c r="GGN143" s="152"/>
      <c r="GGO143" s="152"/>
      <c r="GGP143" s="152"/>
      <c r="GGQ143" s="152"/>
      <c r="GGR143" s="152"/>
      <c r="GGS143" s="152"/>
      <c r="GGT143" s="152"/>
      <c r="GGU143" s="152"/>
      <c r="GGV143" s="152"/>
      <c r="GGW143" s="152"/>
      <c r="GGX143" s="152"/>
      <c r="GGY143" s="152"/>
      <c r="GGZ143" s="152"/>
      <c r="GHA143" s="152"/>
      <c r="GHB143" s="152"/>
      <c r="GHC143" s="152"/>
      <c r="GHD143" s="152"/>
      <c r="GHE143" s="152"/>
      <c r="GHF143" s="152"/>
      <c r="GHG143" s="152"/>
      <c r="GHH143" s="152"/>
      <c r="GHI143" s="152"/>
      <c r="GHJ143" s="152"/>
      <c r="GHK143" s="152"/>
      <c r="GHL143" s="152"/>
      <c r="GHM143" s="152"/>
      <c r="GHN143" s="152"/>
      <c r="GHO143" s="152"/>
      <c r="GHP143" s="152"/>
      <c r="GHQ143" s="152"/>
      <c r="GHR143" s="152"/>
      <c r="GHS143" s="152"/>
      <c r="GHT143" s="152"/>
      <c r="GHU143" s="152"/>
      <c r="GHV143" s="152"/>
      <c r="GHW143" s="152"/>
      <c r="GHX143" s="152"/>
      <c r="GHY143" s="152"/>
      <c r="GHZ143" s="152"/>
      <c r="GIA143" s="152"/>
      <c r="GIB143" s="152"/>
      <c r="GIC143" s="152"/>
      <c r="GID143" s="152"/>
      <c r="GIE143" s="152"/>
      <c r="GIF143" s="152"/>
      <c r="GIG143" s="152"/>
      <c r="GIH143" s="152"/>
      <c r="GII143" s="152"/>
      <c r="GIJ143" s="152"/>
      <c r="GIK143" s="152"/>
      <c r="GIL143" s="152"/>
      <c r="GIM143" s="152"/>
      <c r="GIN143" s="152"/>
      <c r="GIO143" s="152"/>
      <c r="GIP143" s="152"/>
      <c r="GIQ143" s="152"/>
      <c r="GIR143" s="152"/>
      <c r="GIS143" s="152"/>
      <c r="GIT143" s="152"/>
      <c r="GIU143" s="152"/>
      <c r="GIV143" s="152"/>
      <c r="GIW143" s="152"/>
      <c r="GIX143" s="152"/>
      <c r="GIY143" s="152"/>
      <c r="GIZ143" s="152"/>
      <c r="GJA143" s="152"/>
      <c r="GJB143" s="152"/>
      <c r="GJC143" s="152"/>
      <c r="GJD143" s="152"/>
      <c r="GJE143" s="152"/>
      <c r="GJF143" s="152"/>
      <c r="GJG143" s="152"/>
      <c r="GJH143" s="152"/>
      <c r="GJI143" s="152"/>
      <c r="GJJ143" s="152"/>
      <c r="GJK143" s="152"/>
      <c r="GJL143" s="152"/>
      <c r="GJM143" s="152"/>
      <c r="GJN143" s="152"/>
      <c r="GJO143" s="152"/>
      <c r="GJP143" s="152"/>
      <c r="GJQ143" s="152"/>
      <c r="GJR143" s="152"/>
      <c r="GJS143" s="152"/>
      <c r="GJT143" s="152"/>
      <c r="GJU143" s="152"/>
      <c r="GJV143" s="152"/>
      <c r="GJW143" s="152"/>
      <c r="GJX143" s="152"/>
      <c r="GJY143" s="152"/>
      <c r="GJZ143" s="152"/>
      <c r="GKA143" s="152"/>
      <c r="GKB143" s="152"/>
      <c r="GKC143" s="152"/>
      <c r="GKD143" s="152"/>
      <c r="GKE143" s="152"/>
      <c r="GKF143" s="152"/>
      <c r="GKG143" s="152"/>
      <c r="GKH143" s="152"/>
      <c r="GKI143" s="152"/>
      <c r="GKJ143" s="152"/>
      <c r="GKK143" s="152"/>
      <c r="GKL143" s="152"/>
      <c r="GKM143" s="152"/>
      <c r="GKN143" s="152"/>
      <c r="GKO143" s="152"/>
      <c r="GKP143" s="152"/>
      <c r="GKQ143" s="152"/>
      <c r="GKR143" s="152"/>
      <c r="GKS143" s="152"/>
      <c r="GKT143" s="152"/>
      <c r="GKU143" s="152"/>
      <c r="GKV143" s="152"/>
      <c r="GKW143" s="152"/>
      <c r="GKX143" s="152"/>
      <c r="GKY143" s="152"/>
      <c r="GKZ143" s="152"/>
      <c r="GLA143" s="152"/>
      <c r="GLB143" s="152"/>
      <c r="GLC143" s="152"/>
      <c r="GLD143" s="152"/>
      <c r="GLE143" s="152"/>
      <c r="GLF143" s="152"/>
      <c r="GLG143" s="152"/>
      <c r="GLH143" s="152"/>
      <c r="GLI143" s="152"/>
      <c r="GLJ143" s="152"/>
      <c r="GLK143" s="152"/>
      <c r="GLL143" s="152"/>
      <c r="GLM143" s="152"/>
      <c r="GLN143" s="152"/>
      <c r="GLO143" s="152"/>
      <c r="GLP143" s="152"/>
      <c r="GLQ143" s="152"/>
      <c r="GLR143" s="152"/>
      <c r="GLS143" s="152"/>
      <c r="GLT143" s="152"/>
      <c r="GLU143" s="152"/>
      <c r="GLV143" s="152"/>
      <c r="GLW143" s="152"/>
      <c r="GLX143" s="152"/>
      <c r="GLY143" s="152"/>
      <c r="GLZ143" s="152"/>
      <c r="GMA143" s="152"/>
      <c r="GMB143" s="152"/>
      <c r="GMC143" s="152"/>
      <c r="GMD143" s="152"/>
      <c r="GME143" s="152"/>
      <c r="GMF143" s="152"/>
      <c r="GMG143" s="152"/>
      <c r="GMH143" s="152"/>
      <c r="GMI143" s="152"/>
      <c r="GMJ143" s="152"/>
      <c r="GMK143" s="152"/>
      <c r="GML143" s="152"/>
      <c r="GMM143" s="152"/>
      <c r="GMN143" s="152"/>
      <c r="GMO143" s="152"/>
      <c r="GMP143" s="152"/>
      <c r="GMQ143" s="152"/>
      <c r="GMR143" s="152"/>
      <c r="GMS143" s="152"/>
      <c r="GMT143" s="152"/>
      <c r="GMU143" s="152"/>
      <c r="GMV143" s="152"/>
      <c r="GMW143" s="152"/>
      <c r="GMX143" s="152"/>
      <c r="GMY143" s="152"/>
      <c r="GMZ143" s="152"/>
      <c r="GNA143" s="152"/>
      <c r="GNB143" s="152"/>
      <c r="GNC143" s="152"/>
      <c r="GND143" s="152"/>
      <c r="GNE143" s="152"/>
      <c r="GNF143" s="152"/>
      <c r="GNG143" s="152"/>
      <c r="GNH143" s="152"/>
      <c r="GNI143" s="152"/>
      <c r="GNJ143" s="152"/>
      <c r="GNK143" s="152"/>
      <c r="GNL143" s="152"/>
      <c r="GNM143" s="152"/>
      <c r="GNN143" s="152"/>
      <c r="GNO143" s="152"/>
      <c r="GNP143" s="152"/>
      <c r="GNQ143" s="152"/>
      <c r="GNR143" s="152"/>
      <c r="GNS143" s="152"/>
      <c r="GNT143" s="152"/>
      <c r="GNU143" s="152"/>
      <c r="GNV143" s="152"/>
      <c r="GNW143" s="152"/>
      <c r="GNX143" s="152"/>
      <c r="GNY143" s="152"/>
      <c r="GNZ143" s="152"/>
      <c r="GOA143" s="152"/>
      <c r="GOB143" s="152"/>
      <c r="GOC143" s="152"/>
      <c r="GOD143" s="152"/>
      <c r="GOE143" s="152"/>
      <c r="GOF143" s="152"/>
      <c r="GOG143" s="152"/>
      <c r="GOH143" s="152"/>
      <c r="GOI143" s="152"/>
      <c r="GOJ143" s="152"/>
      <c r="GOK143" s="152"/>
      <c r="GOL143" s="152"/>
      <c r="GOM143" s="152"/>
      <c r="GON143" s="152"/>
      <c r="GOO143" s="152"/>
      <c r="GOP143" s="152"/>
      <c r="GOQ143" s="152"/>
      <c r="GOR143" s="152"/>
      <c r="GOS143" s="152"/>
      <c r="GOT143" s="152"/>
      <c r="GOU143" s="152"/>
      <c r="GOV143" s="152"/>
      <c r="GOW143" s="152"/>
      <c r="GOX143" s="152"/>
      <c r="GOY143" s="152"/>
      <c r="GOZ143" s="152"/>
      <c r="GPA143" s="152"/>
      <c r="GPB143" s="152"/>
      <c r="GPC143" s="152"/>
      <c r="GPD143" s="152"/>
      <c r="GPE143" s="152"/>
      <c r="GPF143" s="152"/>
      <c r="GPG143" s="152"/>
      <c r="GPH143" s="152"/>
      <c r="GPI143" s="152"/>
      <c r="GPJ143" s="152"/>
      <c r="GPK143" s="152"/>
      <c r="GPL143" s="152"/>
      <c r="GPM143" s="152"/>
      <c r="GPN143" s="152"/>
      <c r="GPO143" s="152"/>
      <c r="GPP143" s="152"/>
      <c r="GPQ143" s="152"/>
      <c r="GPR143" s="152"/>
      <c r="GPS143" s="152"/>
      <c r="GPT143" s="152"/>
      <c r="GPU143" s="152"/>
      <c r="GPV143" s="152"/>
      <c r="GPW143" s="152"/>
      <c r="GPX143" s="152"/>
      <c r="GPY143" s="152"/>
      <c r="GPZ143" s="152"/>
      <c r="GQA143" s="152"/>
      <c r="GQB143" s="152"/>
      <c r="GQC143" s="152"/>
      <c r="GQD143" s="152"/>
      <c r="GQE143" s="152"/>
      <c r="GQF143" s="152"/>
      <c r="GQG143" s="152"/>
      <c r="GQH143" s="152"/>
      <c r="GQI143" s="152"/>
      <c r="GQJ143" s="152"/>
      <c r="GQK143" s="152"/>
      <c r="GQL143" s="152"/>
      <c r="GQM143" s="152"/>
      <c r="GQN143" s="152"/>
      <c r="GQO143" s="152"/>
      <c r="GQP143" s="152"/>
      <c r="GQQ143" s="152"/>
      <c r="GQR143" s="152"/>
      <c r="GQS143" s="152"/>
      <c r="GQT143" s="152"/>
      <c r="GQU143" s="152"/>
      <c r="GQV143" s="152"/>
      <c r="GQW143" s="152"/>
      <c r="GQX143" s="152"/>
      <c r="GQY143" s="152"/>
      <c r="GQZ143" s="152"/>
      <c r="GRA143" s="152"/>
      <c r="GRB143" s="152"/>
      <c r="GRC143" s="152"/>
      <c r="GRD143" s="152"/>
      <c r="GRE143" s="152"/>
      <c r="GRF143" s="152"/>
      <c r="GRG143" s="152"/>
      <c r="GRH143" s="152"/>
      <c r="GRI143" s="152"/>
      <c r="GRJ143" s="152"/>
      <c r="GRK143" s="152"/>
      <c r="GRL143" s="152"/>
      <c r="GRM143" s="152"/>
      <c r="GRN143" s="152"/>
      <c r="GRO143" s="152"/>
      <c r="GRP143" s="152"/>
      <c r="GRQ143" s="152"/>
      <c r="GRR143" s="152"/>
      <c r="GRS143" s="152"/>
      <c r="GRT143" s="152"/>
      <c r="GRU143" s="152"/>
      <c r="GRV143" s="152"/>
      <c r="GRW143" s="152"/>
      <c r="GRX143" s="152"/>
      <c r="GRY143" s="152"/>
      <c r="GRZ143" s="152"/>
      <c r="GSA143" s="152"/>
      <c r="GSB143" s="152"/>
      <c r="GSC143" s="152"/>
      <c r="GSD143" s="152"/>
      <c r="GSE143" s="152"/>
      <c r="GSF143" s="152"/>
      <c r="GSG143" s="152"/>
      <c r="GSH143" s="152"/>
      <c r="GSI143" s="152"/>
      <c r="GSJ143" s="152"/>
      <c r="GSK143" s="152"/>
      <c r="GSL143" s="152"/>
      <c r="GSM143" s="152"/>
      <c r="GSN143" s="152"/>
      <c r="GSO143" s="152"/>
      <c r="GSP143" s="152"/>
      <c r="GSQ143" s="152"/>
      <c r="GSR143" s="152"/>
      <c r="GSS143" s="152"/>
      <c r="GST143" s="152"/>
      <c r="GSU143" s="152"/>
      <c r="GSV143" s="152"/>
      <c r="GSW143" s="152"/>
      <c r="GSX143" s="152"/>
      <c r="GSY143" s="152"/>
      <c r="GSZ143" s="152"/>
      <c r="GTA143" s="152"/>
      <c r="GTB143" s="152"/>
      <c r="GTC143" s="152"/>
      <c r="GTD143" s="152"/>
      <c r="GTE143" s="152"/>
      <c r="GTF143" s="152"/>
      <c r="GTG143" s="152"/>
      <c r="GTH143" s="152"/>
      <c r="GTI143" s="152"/>
      <c r="GTJ143" s="152"/>
      <c r="GTK143" s="152"/>
      <c r="GTL143" s="152"/>
      <c r="GTM143" s="152"/>
      <c r="GTN143" s="152"/>
      <c r="GTO143" s="152"/>
      <c r="GTP143" s="152"/>
      <c r="GTQ143" s="152"/>
      <c r="GTR143" s="152"/>
      <c r="GTS143" s="152"/>
      <c r="GTT143" s="152"/>
      <c r="GTU143" s="152"/>
      <c r="GTV143" s="152"/>
      <c r="GTW143" s="152"/>
      <c r="GTX143" s="152"/>
      <c r="GTY143" s="152"/>
      <c r="GTZ143" s="152"/>
      <c r="GUA143" s="152"/>
      <c r="GUB143" s="152"/>
      <c r="GUC143" s="152"/>
      <c r="GUD143" s="152"/>
      <c r="GUE143" s="152"/>
      <c r="GUF143" s="152"/>
      <c r="GUG143" s="152"/>
      <c r="GUH143" s="152"/>
      <c r="GUI143" s="152"/>
      <c r="GUJ143" s="152"/>
      <c r="GUK143" s="152"/>
      <c r="GUL143" s="152"/>
      <c r="GUM143" s="152"/>
      <c r="GUN143" s="152"/>
      <c r="GUO143" s="152"/>
      <c r="GUP143" s="152"/>
      <c r="GUQ143" s="152"/>
      <c r="GUR143" s="152"/>
      <c r="GUS143" s="152"/>
      <c r="GUT143" s="152"/>
      <c r="GUU143" s="152"/>
      <c r="GUV143" s="152"/>
      <c r="GUW143" s="152"/>
      <c r="GUX143" s="152"/>
      <c r="GUY143" s="152"/>
      <c r="GUZ143" s="152"/>
      <c r="GVA143" s="152"/>
      <c r="GVB143" s="152"/>
      <c r="GVC143" s="152"/>
      <c r="GVD143" s="152"/>
      <c r="GVE143" s="152"/>
      <c r="GVF143" s="152"/>
      <c r="GVG143" s="152"/>
      <c r="GVH143" s="152"/>
      <c r="GVI143" s="152"/>
      <c r="GVJ143" s="152"/>
      <c r="GVK143" s="152"/>
      <c r="GVL143" s="152"/>
      <c r="GVM143" s="152"/>
      <c r="GVN143" s="152"/>
      <c r="GVO143" s="152"/>
      <c r="GVP143" s="152"/>
      <c r="GVQ143" s="152"/>
      <c r="GVR143" s="152"/>
      <c r="GVS143" s="152"/>
      <c r="GVT143" s="152"/>
      <c r="GVU143" s="152"/>
      <c r="GVV143" s="152"/>
      <c r="GVW143" s="152"/>
      <c r="GVX143" s="152"/>
      <c r="GVY143" s="152"/>
      <c r="GVZ143" s="152"/>
      <c r="GWA143" s="152"/>
      <c r="GWB143" s="152"/>
      <c r="GWC143" s="152"/>
      <c r="GWD143" s="152"/>
      <c r="GWE143" s="152"/>
      <c r="GWF143" s="152"/>
      <c r="GWG143" s="152"/>
      <c r="GWH143" s="152"/>
      <c r="GWI143" s="152"/>
      <c r="GWJ143" s="152"/>
      <c r="GWK143" s="152"/>
      <c r="GWL143" s="152"/>
      <c r="GWM143" s="152"/>
      <c r="GWN143" s="152"/>
      <c r="GWO143" s="152"/>
      <c r="GWP143" s="152"/>
      <c r="GWQ143" s="152"/>
      <c r="GWR143" s="152"/>
      <c r="GWS143" s="152"/>
      <c r="GWT143" s="152"/>
      <c r="GWU143" s="152"/>
      <c r="GWV143" s="152"/>
      <c r="GWW143" s="152"/>
      <c r="GWX143" s="152"/>
      <c r="GWY143" s="152"/>
      <c r="GWZ143" s="152"/>
      <c r="GXA143" s="152"/>
      <c r="GXB143" s="152"/>
      <c r="GXC143" s="152"/>
      <c r="GXD143" s="152"/>
      <c r="GXE143" s="152"/>
      <c r="GXF143" s="152"/>
      <c r="GXG143" s="152"/>
      <c r="GXH143" s="152"/>
      <c r="GXI143" s="152"/>
      <c r="GXJ143" s="152"/>
      <c r="GXK143" s="152"/>
      <c r="GXL143" s="152"/>
      <c r="GXM143" s="152"/>
      <c r="GXN143" s="152"/>
      <c r="GXO143" s="152"/>
      <c r="GXP143" s="152"/>
      <c r="GXQ143" s="152"/>
      <c r="GXR143" s="152"/>
      <c r="GXS143" s="152"/>
      <c r="GXT143" s="152"/>
      <c r="GXU143" s="152"/>
      <c r="GXV143" s="152"/>
      <c r="GXW143" s="152"/>
      <c r="GXX143" s="152"/>
      <c r="GXY143" s="152"/>
      <c r="GXZ143" s="152"/>
      <c r="GYA143" s="152"/>
      <c r="GYB143" s="152"/>
      <c r="GYC143" s="152"/>
      <c r="GYD143" s="152"/>
      <c r="GYE143" s="152"/>
      <c r="GYF143" s="152"/>
      <c r="GYG143" s="152"/>
      <c r="GYH143" s="152"/>
      <c r="GYI143" s="152"/>
      <c r="GYJ143" s="152"/>
      <c r="GYK143" s="152"/>
      <c r="GYL143" s="152"/>
      <c r="GYM143" s="152"/>
      <c r="GYN143" s="152"/>
      <c r="GYO143" s="152"/>
      <c r="GYP143" s="152"/>
      <c r="GYQ143" s="152"/>
      <c r="GYR143" s="152"/>
      <c r="GYS143" s="152"/>
      <c r="GYT143" s="152"/>
      <c r="GYU143" s="152"/>
      <c r="GYV143" s="152"/>
      <c r="GYW143" s="152"/>
      <c r="GYX143" s="152"/>
      <c r="GYY143" s="152"/>
      <c r="GYZ143" s="152"/>
      <c r="GZA143" s="152"/>
      <c r="GZB143" s="152"/>
      <c r="GZC143" s="152"/>
      <c r="GZD143" s="152"/>
      <c r="GZE143" s="152"/>
      <c r="GZF143" s="152"/>
      <c r="GZG143" s="152"/>
      <c r="GZH143" s="152"/>
      <c r="GZI143" s="152"/>
      <c r="GZJ143" s="152"/>
      <c r="GZK143" s="152"/>
      <c r="GZL143" s="152"/>
      <c r="GZM143" s="152"/>
      <c r="GZN143" s="152"/>
      <c r="GZO143" s="152"/>
      <c r="GZP143" s="152"/>
      <c r="GZQ143" s="152"/>
      <c r="GZR143" s="152"/>
      <c r="GZS143" s="152"/>
      <c r="GZT143" s="152"/>
      <c r="GZU143" s="152"/>
      <c r="GZV143" s="152"/>
      <c r="GZW143" s="152"/>
      <c r="GZX143" s="152"/>
      <c r="GZY143" s="152"/>
      <c r="GZZ143" s="152"/>
      <c r="HAA143" s="152"/>
      <c r="HAB143" s="152"/>
      <c r="HAC143" s="152"/>
      <c r="HAD143" s="152"/>
      <c r="HAE143" s="152"/>
      <c r="HAF143" s="152"/>
      <c r="HAG143" s="152"/>
      <c r="HAH143" s="152"/>
      <c r="HAI143" s="152"/>
      <c r="HAJ143" s="152"/>
      <c r="HAK143" s="152"/>
      <c r="HAL143" s="152"/>
      <c r="HAM143" s="152"/>
      <c r="HAN143" s="152"/>
      <c r="HAO143" s="152"/>
      <c r="HAP143" s="152"/>
      <c r="HAQ143" s="152"/>
      <c r="HAR143" s="152"/>
      <c r="HAS143" s="152"/>
      <c r="HAT143" s="152"/>
      <c r="HAU143" s="152"/>
      <c r="HAV143" s="152"/>
      <c r="HAW143" s="152"/>
      <c r="HAX143" s="152"/>
      <c r="HAY143" s="152"/>
      <c r="HAZ143" s="152"/>
      <c r="HBA143" s="152"/>
      <c r="HBB143" s="152"/>
      <c r="HBC143" s="152"/>
      <c r="HBD143" s="152"/>
      <c r="HBE143" s="152"/>
      <c r="HBF143" s="152"/>
      <c r="HBG143" s="152"/>
      <c r="HBH143" s="152"/>
      <c r="HBI143" s="152"/>
      <c r="HBJ143" s="152"/>
      <c r="HBK143" s="152"/>
      <c r="HBL143" s="152"/>
      <c r="HBM143" s="152"/>
      <c r="HBN143" s="152"/>
      <c r="HBO143" s="152"/>
      <c r="HBP143" s="152"/>
      <c r="HBQ143" s="152"/>
      <c r="HBR143" s="152"/>
      <c r="HBS143" s="152"/>
      <c r="HBT143" s="152"/>
      <c r="HBU143" s="152"/>
      <c r="HBV143" s="152"/>
      <c r="HBW143" s="152"/>
      <c r="HBX143" s="152"/>
      <c r="HBY143" s="152"/>
      <c r="HBZ143" s="152"/>
      <c r="HCA143" s="152"/>
      <c r="HCB143" s="152"/>
      <c r="HCC143" s="152"/>
      <c r="HCD143" s="152"/>
      <c r="HCE143" s="152"/>
      <c r="HCF143" s="152"/>
      <c r="HCG143" s="152"/>
      <c r="HCH143" s="152"/>
      <c r="HCI143" s="152"/>
      <c r="HCJ143" s="152"/>
      <c r="HCK143" s="152"/>
      <c r="HCL143" s="152"/>
      <c r="HCM143" s="152"/>
      <c r="HCN143" s="152"/>
      <c r="HCO143" s="152"/>
      <c r="HCP143" s="152"/>
      <c r="HCQ143" s="152"/>
      <c r="HCR143" s="152"/>
      <c r="HCS143" s="152"/>
      <c r="HCT143" s="152"/>
      <c r="HCU143" s="152"/>
      <c r="HCV143" s="152"/>
      <c r="HCW143" s="152"/>
      <c r="HCX143" s="152"/>
      <c r="HCY143" s="152"/>
      <c r="HCZ143" s="152"/>
      <c r="HDA143" s="152"/>
      <c r="HDB143" s="152"/>
      <c r="HDC143" s="152"/>
      <c r="HDD143" s="152"/>
      <c r="HDE143" s="152"/>
      <c r="HDF143" s="152"/>
      <c r="HDG143" s="152"/>
      <c r="HDH143" s="152"/>
      <c r="HDI143" s="152"/>
      <c r="HDJ143" s="152"/>
      <c r="HDK143" s="152"/>
      <c r="HDL143" s="152"/>
      <c r="HDM143" s="152"/>
      <c r="HDN143" s="152"/>
      <c r="HDO143" s="152"/>
      <c r="HDP143" s="152"/>
      <c r="HDQ143" s="152"/>
      <c r="HDR143" s="152"/>
      <c r="HDS143" s="152"/>
      <c r="HDT143" s="152"/>
      <c r="HDU143" s="152"/>
      <c r="HDV143" s="152"/>
      <c r="HDW143" s="152"/>
      <c r="HDX143" s="152"/>
      <c r="HDY143" s="152"/>
      <c r="HDZ143" s="152"/>
      <c r="HEA143" s="152"/>
      <c r="HEB143" s="152"/>
      <c r="HEC143" s="152"/>
      <c r="HED143" s="152"/>
      <c r="HEE143" s="152"/>
      <c r="HEF143" s="152"/>
      <c r="HEG143" s="152"/>
      <c r="HEH143" s="152"/>
      <c r="HEI143" s="152"/>
      <c r="HEJ143" s="152"/>
      <c r="HEK143" s="152"/>
      <c r="HEL143" s="152"/>
      <c r="HEM143" s="152"/>
      <c r="HEN143" s="152"/>
      <c r="HEO143" s="152"/>
      <c r="HEP143" s="152"/>
      <c r="HEQ143" s="152"/>
      <c r="HER143" s="152"/>
      <c r="HES143" s="152"/>
      <c r="HET143" s="152"/>
      <c r="HEU143" s="152"/>
      <c r="HEV143" s="152"/>
      <c r="HEW143" s="152"/>
      <c r="HEX143" s="152"/>
      <c r="HEY143" s="152"/>
      <c r="HEZ143" s="152"/>
      <c r="HFA143" s="152"/>
      <c r="HFB143" s="152"/>
      <c r="HFC143" s="152"/>
      <c r="HFD143" s="152"/>
      <c r="HFE143" s="152"/>
      <c r="HFF143" s="152"/>
      <c r="HFG143" s="152"/>
      <c r="HFH143" s="152"/>
      <c r="HFI143" s="152"/>
      <c r="HFJ143" s="152"/>
      <c r="HFK143" s="152"/>
      <c r="HFL143" s="152"/>
      <c r="HFM143" s="152"/>
      <c r="HFN143" s="152"/>
      <c r="HFO143" s="152"/>
      <c r="HFP143" s="152"/>
      <c r="HFQ143" s="152"/>
      <c r="HFR143" s="152"/>
      <c r="HFS143" s="152"/>
      <c r="HFT143" s="152"/>
      <c r="HFU143" s="152"/>
      <c r="HFV143" s="152"/>
      <c r="HFW143" s="152"/>
      <c r="HFX143" s="152"/>
      <c r="HFY143" s="152"/>
      <c r="HFZ143" s="152"/>
      <c r="HGA143" s="152"/>
      <c r="HGB143" s="152"/>
      <c r="HGC143" s="152"/>
      <c r="HGD143" s="152"/>
      <c r="HGE143" s="152"/>
      <c r="HGF143" s="152"/>
      <c r="HGG143" s="152"/>
      <c r="HGH143" s="152"/>
      <c r="HGI143" s="152"/>
      <c r="HGJ143" s="152"/>
      <c r="HGK143" s="152"/>
      <c r="HGL143" s="152"/>
      <c r="HGM143" s="152"/>
      <c r="HGN143" s="152"/>
      <c r="HGO143" s="152"/>
      <c r="HGP143" s="152"/>
      <c r="HGQ143" s="152"/>
      <c r="HGR143" s="152"/>
      <c r="HGS143" s="152"/>
      <c r="HGT143" s="152"/>
      <c r="HGU143" s="152"/>
      <c r="HGV143" s="152"/>
      <c r="HGW143" s="152"/>
      <c r="HGX143" s="152"/>
      <c r="HGY143" s="152"/>
      <c r="HGZ143" s="152"/>
      <c r="HHA143" s="152"/>
      <c r="HHB143" s="152"/>
      <c r="HHC143" s="152"/>
      <c r="HHD143" s="152"/>
      <c r="HHE143" s="152"/>
      <c r="HHF143" s="152"/>
      <c r="HHG143" s="152"/>
      <c r="HHH143" s="152"/>
      <c r="HHI143" s="152"/>
      <c r="HHJ143" s="152"/>
      <c r="HHK143" s="152"/>
      <c r="HHL143" s="152"/>
      <c r="HHM143" s="152"/>
      <c r="HHN143" s="152"/>
      <c r="HHO143" s="152"/>
      <c r="HHP143" s="152"/>
      <c r="HHQ143" s="152"/>
      <c r="HHR143" s="152"/>
      <c r="HHS143" s="152"/>
      <c r="HHT143" s="152"/>
      <c r="HHU143" s="152"/>
      <c r="HHV143" s="152"/>
      <c r="HHW143" s="152"/>
      <c r="HHX143" s="152"/>
      <c r="HHY143" s="152"/>
      <c r="HHZ143" s="152"/>
      <c r="HIA143" s="152"/>
      <c r="HIB143" s="152"/>
      <c r="HIC143" s="152"/>
      <c r="HID143" s="152"/>
      <c r="HIE143" s="152"/>
      <c r="HIF143" s="152"/>
      <c r="HIG143" s="152"/>
      <c r="HIH143" s="152"/>
      <c r="HII143" s="152"/>
      <c r="HIJ143" s="152"/>
      <c r="HIK143" s="152"/>
      <c r="HIL143" s="152"/>
      <c r="HIM143" s="152"/>
      <c r="HIN143" s="152"/>
      <c r="HIO143" s="152"/>
      <c r="HIP143" s="152"/>
      <c r="HIQ143" s="152"/>
      <c r="HIR143" s="152"/>
      <c r="HIS143" s="152"/>
      <c r="HIT143" s="152"/>
      <c r="HIU143" s="152"/>
      <c r="HIV143" s="152"/>
      <c r="HIW143" s="152"/>
      <c r="HIX143" s="152"/>
      <c r="HIY143" s="152"/>
      <c r="HIZ143" s="152"/>
      <c r="HJA143" s="152"/>
      <c r="HJB143" s="152"/>
      <c r="HJC143" s="152"/>
      <c r="HJD143" s="152"/>
      <c r="HJE143" s="152"/>
      <c r="HJF143" s="152"/>
      <c r="HJG143" s="152"/>
      <c r="HJH143" s="152"/>
      <c r="HJI143" s="152"/>
      <c r="HJJ143" s="152"/>
      <c r="HJK143" s="152"/>
      <c r="HJL143" s="152"/>
      <c r="HJM143" s="152"/>
      <c r="HJN143" s="152"/>
      <c r="HJO143" s="152"/>
      <c r="HJP143" s="152"/>
      <c r="HJQ143" s="152"/>
      <c r="HJR143" s="152"/>
      <c r="HJS143" s="152"/>
      <c r="HJT143" s="152"/>
      <c r="HJU143" s="152"/>
      <c r="HJV143" s="152"/>
      <c r="HJW143" s="152"/>
      <c r="HJX143" s="152"/>
      <c r="HJY143" s="152"/>
      <c r="HJZ143" s="152"/>
      <c r="HKA143" s="152"/>
      <c r="HKB143" s="152"/>
      <c r="HKC143" s="152"/>
      <c r="HKD143" s="152"/>
      <c r="HKE143" s="152"/>
      <c r="HKF143" s="152"/>
      <c r="HKG143" s="152"/>
      <c r="HKH143" s="152"/>
      <c r="HKI143" s="152"/>
      <c r="HKJ143" s="152"/>
      <c r="HKK143" s="152"/>
      <c r="HKL143" s="152"/>
      <c r="HKM143" s="152"/>
      <c r="HKN143" s="152"/>
      <c r="HKO143" s="152"/>
      <c r="HKP143" s="152"/>
      <c r="HKQ143" s="152"/>
      <c r="HKR143" s="152"/>
      <c r="HKS143" s="152"/>
      <c r="HKT143" s="152"/>
      <c r="HKU143" s="152"/>
      <c r="HKV143" s="152"/>
      <c r="HKW143" s="152"/>
      <c r="HKX143" s="152"/>
      <c r="HKY143" s="152"/>
      <c r="HKZ143" s="152"/>
      <c r="HLA143" s="152"/>
      <c r="HLB143" s="152"/>
      <c r="HLC143" s="152"/>
      <c r="HLD143" s="152"/>
      <c r="HLE143" s="152"/>
      <c r="HLF143" s="152"/>
      <c r="HLG143" s="152"/>
      <c r="HLH143" s="152"/>
      <c r="HLI143" s="152"/>
      <c r="HLJ143" s="152"/>
      <c r="HLK143" s="152"/>
      <c r="HLL143" s="152"/>
      <c r="HLM143" s="152"/>
      <c r="HLN143" s="152"/>
      <c r="HLO143" s="152"/>
      <c r="HLP143" s="152"/>
      <c r="HLQ143" s="152"/>
      <c r="HLR143" s="152"/>
      <c r="HLS143" s="152"/>
      <c r="HLT143" s="152"/>
      <c r="HLU143" s="152"/>
      <c r="HLV143" s="152"/>
      <c r="HLW143" s="152"/>
      <c r="HLX143" s="152"/>
      <c r="HLY143" s="152"/>
      <c r="HLZ143" s="152"/>
      <c r="HMA143" s="152"/>
      <c r="HMB143" s="152"/>
      <c r="HMC143" s="152"/>
      <c r="HMD143" s="152"/>
      <c r="HME143" s="152"/>
      <c r="HMF143" s="152"/>
      <c r="HMG143" s="152"/>
      <c r="HMH143" s="152"/>
      <c r="HMI143" s="152"/>
      <c r="HMJ143" s="152"/>
      <c r="HMK143" s="152"/>
      <c r="HML143" s="152"/>
      <c r="HMM143" s="152"/>
      <c r="HMN143" s="152"/>
      <c r="HMO143" s="152"/>
      <c r="HMP143" s="152"/>
      <c r="HMQ143" s="152"/>
      <c r="HMR143" s="152"/>
      <c r="HMS143" s="152"/>
      <c r="HMT143" s="152"/>
      <c r="HMU143" s="152"/>
      <c r="HMV143" s="152"/>
      <c r="HMW143" s="152"/>
      <c r="HMX143" s="152"/>
      <c r="HMY143" s="152"/>
      <c r="HMZ143" s="152"/>
      <c r="HNA143" s="152"/>
      <c r="HNB143" s="152"/>
      <c r="HNC143" s="152"/>
      <c r="HND143" s="152"/>
      <c r="HNE143" s="152"/>
      <c r="HNF143" s="152"/>
      <c r="HNG143" s="152"/>
      <c r="HNH143" s="152"/>
      <c r="HNI143" s="152"/>
      <c r="HNJ143" s="152"/>
      <c r="HNK143" s="152"/>
      <c r="HNL143" s="152"/>
      <c r="HNM143" s="152"/>
      <c r="HNN143" s="152"/>
      <c r="HNO143" s="152"/>
      <c r="HNP143" s="152"/>
      <c r="HNQ143" s="152"/>
      <c r="HNR143" s="152"/>
      <c r="HNS143" s="152"/>
      <c r="HNT143" s="152"/>
      <c r="HNU143" s="152"/>
      <c r="HNV143" s="152"/>
      <c r="HNW143" s="152"/>
      <c r="HNX143" s="152"/>
      <c r="HNY143" s="152"/>
      <c r="HNZ143" s="152"/>
      <c r="HOA143" s="152"/>
      <c r="HOB143" s="152"/>
      <c r="HOC143" s="152"/>
      <c r="HOD143" s="152"/>
      <c r="HOE143" s="152"/>
      <c r="HOF143" s="152"/>
      <c r="HOG143" s="152"/>
      <c r="HOH143" s="152"/>
      <c r="HOI143" s="152"/>
      <c r="HOJ143" s="152"/>
      <c r="HOK143" s="152"/>
      <c r="HOL143" s="152"/>
      <c r="HOM143" s="152"/>
      <c r="HON143" s="152"/>
      <c r="HOO143" s="152"/>
      <c r="HOP143" s="152"/>
      <c r="HOQ143" s="152"/>
      <c r="HOR143" s="152"/>
      <c r="HOS143" s="152"/>
      <c r="HOT143" s="152"/>
      <c r="HOU143" s="152"/>
      <c r="HOV143" s="152"/>
      <c r="HOW143" s="152"/>
      <c r="HOX143" s="152"/>
      <c r="HOY143" s="152"/>
      <c r="HOZ143" s="152"/>
      <c r="HPA143" s="152"/>
      <c r="HPB143" s="152"/>
      <c r="HPC143" s="152"/>
      <c r="HPD143" s="152"/>
      <c r="HPE143" s="152"/>
      <c r="HPF143" s="152"/>
      <c r="HPG143" s="152"/>
      <c r="HPH143" s="152"/>
      <c r="HPI143" s="152"/>
      <c r="HPJ143" s="152"/>
      <c r="HPK143" s="152"/>
      <c r="HPL143" s="152"/>
      <c r="HPM143" s="152"/>
      <c r="HPN143" s="152"/>
      <c r="HPO143" s="152"/>
      <c r="HPP143" s="152"/>
      <c r="HPQ143" s="152"/>
      <c r="HPR143" s="152"/>
      <c r="HPS143" s="152"/>
      <c r="HPT143" s="152"/>
      <c r="HPU143" s="152"/>
      <c r="HPV143" s="152"/>
      <c r="HPW143" s="152"/>
      <c r="HPX143" s="152"/>
      <c r="HPY143" s="152"/>
      <c r="HPZ143" s="152"/>
      <c r="HQA143" s="152"/>
      <c r="HQB143" s="152"/>
      <c r="HQC143" s="152"/>
      <c r="HQD143" s="152"/>
      <c r="HQE143" s="152"/>
      <c r="HQF143" s="152"/>
      <c r="HQG143" s="152"/>
      <c r="HQH143" s="152"/>
      <c r="HQI143" s="152"/>
      <c r="HQJ143" s="152"/>
      <c r="HQK143" s="152"/>
      <c r="HQL143" s="152"/>
      <c r="HQM143" s="152"/>
      <c r="HQN143" s="152"/>
      <c r="HQO143" s="152"/>
      <c r="HQP143" s="152"/>
      <c r="HQQ143" s="152"/>
      <c r="HQR143" s="152"/>
      <c r="HQS143" s="152"/>
      <c r="HQT143" s="152"/>
      <c r="HQU143" s="152"/>
      <c r="HQV143" s="152"/>
      <c r="HQW143" s="152"/>
      <c r="HQX143" s="152"/>
      <c r="HQY143" s="152"/>
      <c r="HQZ143" s="152"/>
      <c r="HRA143" s="152"/>
      <c r="HRB143" s="152"/>
      <c r="HRC143" s="152"/>
      <c r="HRD143" s="152"/>
      <c r="HRE143" s="152"/>
      <c r="HRF143" s="152"/>
      <c r="HRG143" s="152"/>
      <c r="HRH143" s="152"/>
      <c r="HRI143" s="152"/>
      <c r="HRJ143" s="152"/>
      <c r="HRK143" s="152"/>
      <c r="HRL143" s="152"/>
      <c r="HRM143" s="152"/>
      <c r="HRN143" s="152"/>
      <c r="HRO143" s="152"/>
      <c r="HRP143" s="152"/>
      <c r="HRQ143" s="152"/>
      <c r="HRR143" s="152"/>
      <c r="HRS143" s="152"/>
      <c r="HRT143" s="152"/>
      <c r="HRU143" s="152"/>
      <c r="HRV143" s="152"/>
      <c r="HRW143" s="152"/>
      <c r="HRX143" s="152"/>
      <c r="HRY143" s="152"/>
      <c r="HRZ143" s="152"/>
      <c r="HSA143" s="152"/>
      <c r="HSB143" s="152"/>
      <c r="HSC143" s="152"/>
      <c r="HSD143" s="152"/>
      <c r="HSE143" s="152"/>
      <c r="HSF143" s="152"/>
      <c r="HSG143" s="152"/>
      <c r="HSH143" s="152"/>
      <c r="HSI143" s="152"/>
      <c r="HSJ143" s="152"/>
      <c r="HSK143" s="152"/>
      <c r="HSL143" s="152"/>
      <c r="HSM143" s="152"/>
      <c r="HSN143" s="152"/>
      <c r="HSO143" s="152"/>
      <c r="HSP143" s="152"/>
      <c r="HSQ143" s="152"/>
      <c r="HSR143" s="152"/>
      <c r="HSS143" s="152"/>
      <c r="HST143" s="152"/>
      <c r="HSU143" s="152"/>
      <c r="HSV143" s="152"/>
      <c r="HSW143" s="152"/>
      <c r="HSX143" s="152"/>
      <c r="HSY143" s="152"/>
      <c r="HSZ143" s="152"/>
      <c r="HTA143" s="152"/>
      <c r="HTB143" s="152"/>
      <c r="HTC143" s="152"/>
      <c r="HTD143" s="152"/>
      <c r="HTE143" s="152"/>
      <c r="HTF143" s="152"/>
      <c r="HTG143" s="152"/>
      <c r="HTH143" s="152"/>
      <c r="HTI143" s="152"/>
      <c r="HTJ143" s="152"/>
      <c r="HTK143" s="152"/>
      <c r="HTL143" s="152"/>
      <c r="HTM143" s="152"/>
      <c r="HTN143" s="152"/>
      <c r="HTO143" s="152"/>
      <c r="HTP143" s="152"/>
      <c r="HTQ143" s="152"/>
      <c r="HTR143" s="152"/>
      <c r="HTS143" s="152"/>
      <c r="HTT143" s="152"/>
      <c r="HTU143" s="152"/>
      <c r="HTV143" s="152"/>
      <c r="HTW143" s="152"/>
      <c r="HTX143" s="152"/>
      <c r="HTY143" s="152"/>
      <c r="HTZ143" s="152"/>
      <c r="HUA143" s="152"/>
      <c r="HUB143" s="152"/>
      <c r="HUC143" s="152"/>
      <c r="HUD143" s="152"/>
      <c r="HUE143" s="152"/>
      <c r="HUF143" s="152"/>
      <c r="HUG143" s="152"/>
      <c r="HUH143" s="152"/>
      <c r="HUI143" s="152"/>
      <c r="HUJ143" s="152"/>
      <c r="HUK143" s="152"/>
      <c r="HUL143" s="152"/>
      <c r="HUM143" s="152"/>
      <c r="HUN143" s="152"/>
      <c r="HUO143" s="152"/>
      <c r="HUP143" s="152"/>
      <c r="HUQ143" s="152"/>
      <c r="HUR143" s="152"/>
      <c r="HUS143" s="152"/>
      <c r="HUT143" s="152"/>
      <c r="HUU143" s="152"/>
      <c r="HUV143" s="152"/>
      <c r="HUW143" s="152"/>
      <c r="HUX143" s="152"/>
      <c r="HUY143" s="152"/>
      <c r="HUZ143" s="152"/>
      <c r="HVA143" s="152"/>
      <c r="HVB143" s="152"/>
      <c r="HVC143" s="152"/>
      <c r="HVD143" s="152"/>
      <c r="HVE143" s="152"/>
      <c r="HVF143" s="152"/>
      <c r="HVG143" s="152"/>
      <c r="HVH143" s="152"/>
      <c r="HVI143" s="152"/>
      <c r="HVJ143" s="152"/>
      <c r="HVK143" s="152"/>
      <c r="HVL143" s="152"/>
      <c r="HVM143" s="152"/>
      <c r="HVN143" s="152"/>
      <c r="HVO143" s="152"/>
      <c r="HVP143" s="152"/>
      <c r="HVQ143" s="152"/>
      <c r="HVR143" s="152"/>
      <c r="HVS143" s="152"/>
      <c r="HVT143" s="152"/>
      <c r="HVU143" s="152"/>
      <c r="HVV143" s="152"/>
      <c r="HVW143" s="152"/>
      <c r="HVX143" s="152"/>
      <c r="HVY143" s="152"/>
      <c r="HVZ143" s="152"/>
      <c r="HWA143" s="152"/>
      <c r="HWB143" s="152"/>
      <c r="HWC143" s="152"/>
      <c r="HWD143" s="152"/>
      <c r="HWE143" s="152"/>
      <c r="HWF143" s="152"/>
      <c r="HWG143" s="152"/>
      <c r="HWH143" s="152"/>
      <c r="HWI143" s="152"/>
      <c r="HWJ143" s="152"/>
      <c r="HWK143" s="152"/>
      <c r="HWL143" s="152"/>
      <c r="HWM143" s="152"/>
      <c r="HWN143" s="152"/>
      <c r="HWO143" s="152"/>
      <c r="HWP143" s="152"/>
      <c r="HWQ143" s="152"/>
      <c r="HWR143" s="152"/>
      <c r="HWS143" s="152"/>
      <c r="HWT143" s="152"/>
      <c r="HWU143" s="152"/>
      <c r="HWV143" s="152"/>
      <c r="HWW143" s="152"/>
      <c r="HWX143" s="152"/>
      <c r="HWY143" s="152"/>
      <c r="HWZ143" s="152"/>
      <c r="HXA143" s="152"/>
      <c r="HXB143" s="152"/>
      <c r="HXC143" s="152"/>
      <c r="HXD143" s="152"/>
      <c r="HXE143" s="152"/>
      <c r="HXF143" s="152"/>
      <c r="HXG143" s="152"/>
      <c r="HXH143" s="152"/>
      <c r="HXI143" s="152"/>
      <c r="HXJ143" s="152"/>
      <c r="HXK143" s="152"/>
      <c r="HXL143" s="152"/>
      <c r="HXM143" s="152"/>
      <c r="HXN143" s="152"/>
      <c r="HXO143" s="152"/>
      <c r="HXP143" s="152"/>
      <c r="HXQ143" s="152"/>
      <c r="HXR143" s="152"/>
      <c r="HXS143" s="152"/>
      <c r="HXT143" s="152"/>
      <c r="HXU143" s="152"/>
      <c r="HXV143" s="152"/>
      <c r="HXW143" s="152"/>
      <c r="HXX143" s="152"/>
      <c r="HXY143" s="152"/>
      <c r="HXZ143" s="152"/>
      <c r="HYA143" s="152"/>
      <c r="HYB143" s="152"/>
      <c r="HYC143" s="152"/>
      <c r="HYD143" s="152"/>
      <c r="HYE143" s="152"/>
      <c r="HYF143" s="152"/>
      <c r="HYG143" s="152"/>
      <c r="HYH143" s="152"/>
      <c r="HYI143" s="152"/>
      <c r="HYJ143" s="152"/>
      <c r="HYK143" s="152"/>
      <c r="HYL143" s="152"/>
      <c r="HYM143" s="152"/>
      <c r="HYN143" s="152"/>
      <c r="HYO143" s="152"/>
      <c r="HYP143" s="152"/>
      <c r="HYQ143" s="152"/>
      <c r="HYR143" s="152"/>
      <c r="HYS143" s="152"/>
      <c r="HYT143" s="152"/>
      <c r="HYU143" s="152"/>
      <c r="HYV143" s="152"/>
      <c r="HYW143" s="152"/>
      <c r="HYX143" s="152"/>
      <c r="HYY143" s="152"/>
      <c r="HYZ143" s="152"/>
      <c r="HZA143" s="152"/>
      <c r="HZB143" s="152"/>
      <c r="HZC143" s="152"/>
      <c r="HZD143" s="152"/>
      <c r="HZE143" s="152"/>
      <c r="HZF143" s="152"/>
      <c r="HZG143" s="152"/>
      <c r="HZH143" s="152"/>
      <c r="HZI143" s="152"/>
      <c r="HZJ143" s="152"/>
      <c r="HZK143" s="152"/>
      <c r="HZL143" s="152"/>
      <c r="HZM143" s="152"/>
      <c r="HZN143" s="152"/>
      <c r="HZO143" s="152"/>
      <c r="HZP143" s="152"/>
      <c r="HZQ143" s="152"/>
      <c r="HZR143" s="152"/>
      <c r="HZS143" s="152"/>
      <c r="HZT143" s="152"/>
      <c r="HZU143" s="152"/>
      <c r="HZV143" s="152"/>
      <c r="HZW143" s="152"/>
      <c r="HZX143" s="152"/>
      <c r="HZY143" s="152"/>
      <c r="HZZ143" s="152"/>
      <c r="IAA143" s="152"/>
      <c r="IAB143" s="152"/>
      <c r="IAC143" s="152"/>
      <c r="IAD143" s="152"/>
      <c r="IAE143" s="152"/>
      <c r="IAF143" s="152"/>
      <c r="IAG143" s="152"/>
      <c r="IAH143" s="152"/>
      <c r="IAI143" s="152"/>
      <c r="IAJ143" s="152"/>
      <c r="IAK143" s="152"/>
      <c r="IAL143" s="152"/>
      <c r="IAM143" s="152"/>
      <c r="IAN143" s="152"/>
      <c r="IAO143" s="152"/>
      <c r="IAP143" s="152"/>
      <c r="IAQ143" s="152"/>
      <c r="IAR143" s="152"/>
      <c r="IAS143" s="152"/>
      <c r="IAT143" s="152"/>
      <c r="IAU143" s="152"/>
      <c r="IAV143" s="152"/>
      <c r="IAW143" s="152"/>
      <c r="IAX143" s="152"/>
      <c r="IAY143" s="152"/>
      <c r="IAZ143" s="152"/>
      <c r="IBA143" s="152"/>
      <c r="IBB143" s="152"/>
      <c r="IBC143" s="152"/>
      <c r="IBD143" s="152"/>
      <c r="IBE143" s="152"/>
      <c r="IBF143" s="152"/>
      <c r="IBG143" s="152"/>
      <c r="IBH143" s="152"/>
      <c r="IBI143" s="152"/>
      <c r="IBJ143" s="152"/>
      <c r="IBK143" s="152"/>
      <c r="IBL143" s="152"/>
      <c r="IBM143" s="152"/>
      <c r="IBN143" s="152"/>
      <c r="IBO143" s="152"/>
      <c r="IBP143" s="152"/>
      <c r="IBQ143" s="152"/>
      <c r="IBR143" s="152"/>
      <c r="IBS143" s="152"/>
      <c r="IBT143" s="152"/>
      <c r="IBU143" s="152"/>
      <c r="IBV143" s="152"/>
      <c r="IBW143" s="152"/>
      <c r="IBX143" s="152"/>
      <c r="IBY143" s="152"/>
      <c r="IBZ143" s="152"/>
      <c r="ICA143" s="152"/>
      <c r="ICB143" s="152"/>
      <c r="ICC143" s="152"/>
      <c r="ICD143" s="152"/>
      <c r="ICE143" s="152"/>
      <c r="ICF143" s="152"/>
      <c r="ICG143" s="152"/>
      <c r="ICH143" s="152"/>
      <c r="ICI143" s="152"/>
      <c r="ICJ143" s="152"/>
      <c r="ICK143" s="152"/>
      <c r="ICL143" s="152"/>
      <c r="ICM143" s="152"/>
      <c r="ICN143" s="152"/>
      <c r="ICO143" s="152"/>
      <c r="ICP143" s="152"/>
      <c r="ICQ143" s="152"/>
      <c r="ICR143" s="152"/>
      <c r="ICS143" s="152"/>
      <c r="ICT143" s="152"/>
      <c r="ICU143" s="152"/>
      <c r="ICV143" s="152"/>
      <c r="ICW143" s="152"/>
      <c r="ICX143" s="152"/>
      <c r="ICY143" s="152"/>
      <c r="ICZ143" s="152"/>
      <c r="IDA143" s="152"/>
      <c r="IDB143" s="152"/>
      <c r="IDC143" s="152"/>
      <c r="IDD143" s="152"/>
      <c r="IDE143" s="152"/>
      <c r="IDF143" s="152"/>
      <c r="IDG143" s="152"/>
      <c r="IDH143" s="152"/>
      <c r="IDI143" s="152"/>
      <c r="IDJ143" s="152"/>
      <c r="IDK143" s="152"/>
      <c r="IDL143" s="152"/>
      <c r="IDM143" s="152"/>
      <c r="IDN143" s="152"/>
      <c r="IDO143" s="152"/>
      <c r="IDP143" s="152"/>
      <c r="IDQ143" s="152"/>
      <c r="IDR143" s="152"/>
      <c r="IDS143" s="152"/>
      <c r="IDT143" s="152"/>
      <c r="IDU143" s="152"/>
      <c r="IDV143" s="152"/>
      <c r="IDW143" s="152"/>
      <c r="IDX143" s="152"/>
      <c r="IDY143" s="152"/>
      <c r="IDZ143" s="152"/>
      <c r="IEA143" s="152"/>
      <c r="IEB143" s="152"/>
      <c r="IEC143" s="152"/>
      <c r="IED143" s="152"/>
      <c r="IEE143" s="152"/>
      <c r="IEF143" s="152"/>
      <c r="IEG143" s="152"/>
      <c r="IEH143" s="152"/>
      <c r="IEI143" s="152"/>
      <c r="IEJ143" s="152"/>
      <c r="IEK143" s="152"/>
      <c r="IEL143" s="152"/>
      <c r="IEM143" s="152"/>
      <c r="IEN143" s="152"/>
      <c r="IEO143" s="152"/>
      <c r="IEP143" s="152"/>
      <c r="IEQ143" s="152"/>
      <c r="IER143" s="152"/>
      <c r="IES143" s="152"/>
      <c r="IET143" s="152"/>
      <c r="IEU143" s="152"/>
      <c r="IEV143" s="152"/>
      <c r="IEW143" s="152"/>
      <c r="IEX143" s="152"/>
      <c r="IEY143" s="152"/>
      <c r="IEZ143" s="152"/>
      <c r="IFA143" s="152"/>
      <c r="IFB143" s="152"/>
      <c r="IFC143" s="152"/>
      <c r="IFD143" s="152"/>
      <c r="IFE143" s="152"/>
      <c r="IFF143" s="152"/>
      <c r="IFG143" s="152"/>
      <c r="IFH143" s="152"/>
      <c r="IFI143" s="152"/>
      <c r="IFJ143" s="152"/>
      <c r="IFK143" s="152"/>
      <c r="IFL143" s="152"/>
      <c r="IFM143" s="152"/>
      <c r="IFN143" s="152"/>
      <c r="IFO143" s="152"/>
      <c r="IFP143" s="152"/>
      <c r="IFQ143" s="152"/>
      <c r="IFR143" s="152"/>
      <c r="IFS143" s="152"/>
      <c r="IFT143" s="152"/>
      <c r="IFU143" s="152"/>
      <c r="IFV143" s="152"/>
      <c r="IFW143" s="152"/>
      <c r="IFX143" s="152"/>
      <c r="IFY143" s="152"/>
      <c r="IFZ143" s="152"/>
      <c r="IGA143" s="152"/>
      <c r="IGB143" s="152"/>
      <c r="IGC143" s="152"/>
      <c r="IGD143" s="152"/>
      <c r="IGE143" s="152"/>
      <c r="IGF143" s="152"/>
      <c r="IGG143" s="152"/>
      <c r="IGH143" s="152"/>
      <c r="IGI143" s="152"/>
      <c r="IGJ143" s="152"/>
      <c r="IGK143" s="152"/>
      <c r="IGL143" s="152"/>
      <c r="IGM143" s="152"/>
      <c r="IGN143" s="152"/>
      <c r="IGO143" s="152"/>
      <c r="IGP143" s="152"/>
      <c r="IGQ143" s="152"/>
      <c r="IGR143" s="152"/>
      <c r="IGS143" s="152"/>
      <c r="IGT143" s="152"/>
      <c r="IGU143" s="152"/>
      <c r="IGV143" s="152"/>
      <c r="IGW143" s="152"/>
      <c r="IGX143" s="152"/>
      <c r="IGY143" s="152"/>
      <c r="IGZ143" s="152"/>
      <c r="IHA143" s="152"/>
      <c r="IHB143" s="152"/>
      <c r="IHC143" s="152"/>
      <c r="IHD143" s="152"/>
      <c r="IHE143" s="152"/>
      <c r="IHF143" s="152"/>
      <c r="IHG143" s="152"/>
      <c r="IHH143" s="152"/>
      <c r="IHI143" s="152"/>
      <c r="IHJ143" s="152"/>
      <c r="IHK143" s="152"/>
      <c r="IHL143" s="152"/>
      <c r="IHM143" s="152"/>
      <c r="IHN143" s="152"/>
      <c r="IHO143" s="152"/>
      <c r="IHP143" s="152"/>
      <c r="IHQ143" s="152"/>
      <c r="IHR143" s="152"/>
      <c r="IHS143" s="152"/>
      <c r="IHT143" s="152"/>
      <c r="IHU143" s="152"/>
      <c r="IHV143" s="152"/>
      <c r="IHW143" s="152"/>
      <c r="IHX143" s="152"/>
      <c r="IHY143" s="152"/>
      <c r="IHZ143" s="152"/>
      <c r="IIA143" s="152"/>
      <c r="IIB143" s="152"/>
      <c r="IIC143" s="152"/>
      <c r="IID143" s="152"/>
      <c r="IIE143" s="152"/>
      <c r="IIF143" s="152"/>
      <c r="IIG143" s="152"/>
      <c r="IIH143" s="152"/>
      <c r="III143" s="152"/>
      <c r="IIJ143" s="152"/>
      <c r="IIK143" s="152"/>
      <c r="IIL143" s="152"/>
      <c r="IIM143" s="152"/>
      <c r="IIN143" s="152"/>
      <c r="IIO143" s="152"/>
      <c r="IIP143" s="152"/>
      <c r="IIQ143" s="152"/>
      <c r="IIR143" s="152"/>
      <c r="IIS143" s="152"/>
      <c r="IIT143" s="152"/>
      <c r="IIU143" s="152"/>
      <c r="IIV143" s="152"/>
      <c r="IIW143" s="152"/>
      <c r="IIX143" s="152"/>
      <c r="IIY143" s="152"/>
      <c r="IIZ143" s="152"/>
      <c r="IJA143" s="152"/>
      <c r="IJB143" s="152"/>
      <c r="IJC143" s="152"/>
      <c r="IJD143" s="152"/>
      <c r="IJE143" s="152"/>
      <c r="IJF143" s="152"/>
      <c r="IJG143" s="152"/>
      <c r="IJH143" s="152"/>
      <c r="IJI143" s="152"/>
      <c r="IJJ143" s="152"/>
      <c r="IJK143" s="152"/>
      <c r="IJL143" s="152"/>
      <c r="IJM143" s="152"/>
      <c r="IJN143" s="152"/>
      <c r="IJO143" s="152"/>
      <c r="IJP143" s="152"/>
      <c r="IJQ143" s="152"/>
      <c r="IJR143" s="152"/>
      <c r="IJS143" s="152"/>
      <c r="IJT143" s="152"/>
      <c r="IJU143" s="152"/>
      <c r="IJV143" s="152"/>
      <c r="IJW143" s="152"/>
      <c r="IJX143" s="152"/>
      <c r="IJY143" s="152"/>
      <c r="IJZ143" s="152"/>
      <c r="IKA143" s="152"/>
      <c r="IKB143" s="152"/>
      <c r="IKC143" s="152"/>
      <c r="IKD143" s="152"/>
      <c r="IKE143" s="152"/>
      <c r="IKF143" s="152"/>
      <c r="IKG143" s="152"/>
      <c r="IKH143" s="152"/>
      <c r="IKI143" s="152"/>
      <c r="IKJ143" s="152"/>
      <c r="IKK143" s="152"/>
      <c r="IKL143" s="152"/>
      <c r="IKM143" s="152"/>
      <c r="IKN143" s="152"/>
      <c r="IKO143" s="152"/>
      <c r="IKP143" s="152"/>
      <c r="IKQ143" s="152"/>
      <c r="IKR143" s="152"/>
      <c r="IKS143" s="152"/>
      <c r="IKT143" s="152"/>
      <c r="IKU143" s="152"/>
      <c r="IKV143" s="152"/>
      <c r="IKW143" s="152"/>
      <c r="IKX143" s="152"/>
      <c r="IKY143" s="152"/>
      <c r="IKZ143" s="152"/>
      <c r="ILA143" s="152"/>
      <c r="ILB143" s="152"/>
      <c r="ILC143" s="152"/>
      <c r="ILD143" s="152"/>
      <c r="ILE143" s="152"/>
      <c r="ILF143" s="152"/>
      <c r="ILG143" s="152"/>
      <c r="ILH143" s="152"/>
      <c r="ILI143" s="152"/>
      <c r="ILJ143" s="152"/>
      <c r="ILK143" s="152"/>
      <c r="ILL143" s="152"/>
      <c r="ILM143" s="152"/>
      <c r="ILN143" s="152"/>
      <c r="ILO143" s="152"/>
      <c r="ILP143" s="152"/>
      <c r="ILQ143" s="152"/>
      <c r="ILR143" s="152"/>
      <c r="ILS143" s="152"/>
      <c r="ILT143" s="152"/>
      <c r="ILU143" s="152"/>
      <c r="ILV143" s="152"/>
      <c r="ILW143" s="152"/>
      <c r="ILX143" s="152"/>
      <c r="ILY143" s="152"/>
      <c r="ILZ143" s="152"/>
      <c r="IMA143" s="152"/>
      <c r="IMB143" s="152"/>
      <c r="IMC143" s="152"/>
      <c r="IMD143" s="152"/>
      <c r="IME143" s="152"/>
      <c r="IMF143" s="152"/>
      <c r="IMG143" s="152"/>
      <c r="IMH143" s="152"/>
      <c r="IMI143" s="152"/>
      <c r="IMJ143" s="152"/>
      <c r="IMK143" s="152"/>
      <c r="IML143" s="152"/>
      <c r="IMM143" s="152"/>
      <c r="IMN143" s="152"/>
      <c r="IMO143" s="152"/>
      <c r="IMP143" s="152"/>
      <c r="IMQ143" s="152"/>
      <c r="IMR143" s="152"/>
      <c r="IMS143" s="152"/>
      <c r="IMT143" s="152"/>
      <c r="IMU143" s="152"/>
      <c r="IMV143" s="152"/>
      <c r="IMW143" s="152"/>
      <c r="IMX143" s="152"/>
      <c r="IMY143" s="152"/>
      <c r="IMZ143" s="152"/>
      <c r="INA143" s="152"/>
      <c r="INB143" s="152"/>
      <c r="INC143" s="152"/>
      <c r="IND143" s="152"/>
      <c r="INE143" s="152"/>
      <c r="INF143" s="152"/>
      <c r="ING143" s="152"/>
      <c r="INH143" s="152"/>
      <c r="INI143" s="152"/>
      <c r="INJ143" s="152"/>
      <c r="INK143" s="152"/>
      <c r="INL143" s="152"/>
      <c r="INM143" s="152"/>
      <c r="INN143" s="152"/>
      <c r="INO143" s="152"/>
      <c r="INP143" s="152"/>
      <c r="INQ143" s="152"/>
      <c r="INR143" s="152"/>
      <c r="INS143" s="152"/>
      <c r="INT143" s="152"/>
      <c r="INU143" s="152"/>
      <c r="INV143" s="152"/>
      <c r="INW143" s="152"/>
      <c r="INX143" s="152"/>
      <c r="INY143" s="152"/>
      <c r="INZ143" s="152"/>
      <c r="IOA143" s="152"/>
      <c r="IOB143" s="152"/>
      <c r="IOC143" s="152"/>
      <c r="IOD143" s="152"/>
      <c r="IOE143" s="152"/>
      <c r="IOF143" s="152"/>
      <c r="IOG143" s="152"/>
      <c r="IOH143" s="152"/>
      <c r="IOI143" s="152"/>
      <c r="IOJ143" s="152"/>
      <c r="IOK143" s="152"/>
      <c r="IOL143" s="152"/>
      <c r="IOM143" s="152"/>
      <c r="ION143" s="152"/>
      <c r="IOO143" s="152"/>
      <c r="IOP143" s="152"/>
      <c r="IOQ143" s="152"/>
      <c r="IOR143" s="152"/>
      <c r="IOS143" s="152"/>
      <c r="IOT143" s="152"/>
      <c r="IOU143" s="152"/>
      <c r="IOV143" s="152"/>
      <c r="IOW143" s="152"/>
      <c r="IOX143" s="152"/>
      <c r="IOY143" s="152"/>
      <c r="IOZ143" s="152"/>
      <c r="IPA143" s="152"/>
      <c r="IPB143" s="152"/>
      <c r="IPC143" s="152"/>
      <c r="IPD143" s="152"/>
      <c r="IPE143" s="152"/>
      <c r="IPF143" s="152"/>
      <c r="IPG143" s="152"/>
      <c r="IPH143" s="152"/>
      <c r="IPI143" s="152"/>
      <c r="IPJ143" s="152"/>
      <c r="IPK143" s="152"/>
      <c r="IPL143" s="152"/>
      <c r="IPM143" s="152"/>
      <c r="IPN143" s="152"/>
      <c r="IPO143" s="152"/>
      <c r="IPP143" s="152"/>
      <c r="IPQ143" s="152"/>
      <c r="IPR143" s="152"/>
      <c r="IPS143" s="152"/>
      <c r="IPT143" s="152"/>
      <c r="IPU143" s="152"/>
      <c r="IPV143" s="152"/>
      <c r="IPW143" s="152"/>
      <c r="IPX143" s="152"/>
      <c r="IPY143" s="152"/>
      <c r="IPZ143" s="152"/>
      <c r="IQA143" s="152"/>
      <c r="IQB143" s="152"/>
      <c r="IQC143" s="152"/>
      <c r="IQD143" s="152"/>
      <c r="IQE143" s="152"/>
      <c r="IQF143" s="152"/>
      <c r="IQG143" s="152"/>
      <c r="IQH143" s="152"/>
      <c r="IQI143" s="152"/>
      <c r="IQJ143" s="152"/>
      <c r="IQK143" s="152"/>
      <c r="IQL143" s="152"/>
      <c r="IQM143" s="152"/>
      <c r="IQN143" s="152"/>
      <c r="IQO143" s="152"/>
      <c r="IQP143" s="152"/>
      <c r="IQQ143" s="152"/>
      <c r="IQR143" s="152"/>
      <c r="IQS143" s="152"/>
      <c r="IQT143" s="152"/>
      <c r="IQU143" s="152"/>
      <c r="IQV143" s="152"/>
      <c r="IQW143" s="152"/>
      <c r="IQX143" s="152"/>
      <c r="IQY143" s="152"/>
      <c r="IQZ143" s="152"/>
      <c r="IRA143" s="152"/>
      <c r="IRB143" s="152"/>
      <c r="IRC143" s="152"/>
      <c r="IRD143" s="152"/>
      <c r="IRE143" s="152"/>
      <c r="IRF143" s="152"/>
      <c r="IRG143" s="152"/>
      <c r="IRH143" s="152"/>
      <c r="IRI143" s="152"/>
      <c r="IRJ143" s="152"/>
      <c r="IRK143" s="152"/>
      <c r="IRL143" s="152"/>
      <c r="IRM143" s="152"/>
      <c r="IRN143" s="152"/>
      <c r="IRO143" s="152"/>
      <c r="IRP143" s="152"/>
      <c r="IRQ143" s="152"/>
      <c r="IRR143" s="152"/>
      <c r="IRS143" s="152"/>
      <c r="IRT143" s="152"/>
      <c r="IRU143" s="152"/>
      <c r="IRV143" s="152"/>
      <c r="IRW143" s="152"/>
      <c r="IRX143" s="152"/>
      <c r="IRY143" s="152"/>
      <c r="IRZ143" s="152"/>
      <c r="ISA143" s="152"/>
      <c r="ISB143" s="152"/>
      <c r="ISC143" s="152"/>
      <c r="ISD143" s="152"/>
      <c r="ISE143" s="152"/>
      <c r="ISF143" s="152"/>
      <c r="ISG143" s="152"/>
      <c r="ISH143" s="152"/>
      <c r="ISI143" s="152"/>
      <c r="ISJ143" s="152"/>
      <c r="ISK143" s="152"/>
      <c r="ISL143" s="152"/>
      <c r="ISM143" s="152"/>
      <c r="ISN143" s="152"/>
      <c r="ISO143" s="152"/>
      <c r="ISP143" s="152"/>
      <c r="ISQ143" s="152"/>
      <c r="ISR143" s="152"/>
      <c r="ISS143" s="152"/>
      <c r="IST143" s="152"/>
      <c r="ISU143" s="152"/>
      <c r="ISV143" s="152"/>
      <c r="ISW143" s="152"/>
      <c r="ISX143" s="152"/>
      <c r="ISY143" s="152"/>
      <c r="ISZ143" s="152"/>
      <c r="ITA143" s="152"/>
      <c r="ITB143" s="152"/>
      <c r="ITC143" s="152"/>
      <c r="ITD143" s="152"/>
      <c r="ITE143" s="152"/>
      <c r="ITF143" s="152"/>
      <c r="ITG143" s="152"/>
      <c r="ITH143" s="152"/>
      <c r="ITI143" s="152"/>
      <c r="ITJ143" s="152"/>
      <c r="ITK143" s="152"/>
      <c r="ITL143" s="152"/>
      <c r="ITM143" s="152"/>
      <c r="ITN143" s="152"/>
      <c r="ITO143" s="152"/>
      <c r="ITP143" s="152"/>
      <c r="ITQ143" s="152"/>
      <c r="ITR143" s="152"/>
      <c r="ITS143" s="152"/>
      <c r="ITT143" s="152"/>
      <c r="ITU143" s="152"/>
      <c r="ITV143" s="152"/>
      <c r="ITW143" s="152"/>
      <c r="ITX143" s="152"/>
      <c r="ITY143" s="152"/>
      <c r="ITZ143" s="152"/>
      <c r="IUA143" s="152"/>
      <c r="IUB143" s="152"/>
      <c r="IUC143" s="152"/>
      <c r="IUD143" s="152"/>
      <c r="IUE143" s="152"/>
      <c r="IUF143" s="152"/>
      <c r="IUG143" s="152"/>
      <c r="IUH143" s="152"/>
      <c r="IUI143" s="152"/>
      <c r="IUJ143" s="152"/>
      <c r="IUK143" s="152"/>
      <c r="IUL143" s="152"/>
      <c r="IUM143" s="152"/>
      <c r="IUN143" s="152"/>
      <c r="IUO143" s="152"/>
      <c r="IUP143" s="152"/>
      <c r="IUQ143" s="152"/>
      <c r="IUR143" s="152"/>
      <c r="IUS143" s="152"/>
      <c r="IUT143" s="152"/>
      <c r="IUU143" s="152"/>
      <c r="IUV143" s="152"/>
      <c r="IUW143" s="152"/>
      <c r="IUX143" s="152"/>
      <c r="IUY143" s="152"/>
      <c r="IUZ143" s="152"/>
      <c r="IVA143" s="152"/>
      <c r="IVB143" s="152"/>
      <c r="IVC143" s="152"/>
      <c r="IVD143" s="152"/>
      <c r="IVE143" s="152"/>
      <c r="IVF143" s="152"/>
      <c r="IVG143" s="152"/>
      <c r="IVH143" s="152"/>
      <c r="IVI143" s="152"/>
      <c r="IVJ143" s="152"/>
      <c r="IVK143" s="152"/>
      <c r="IVL143" s="152"/>
      <c r="IVM143" s="152"/>
      <c r="IVN143" s="152"/>
      <c r="IVO143" s="152"/>
      <c r="IVP143" s="152"/>
      <c r="IVQ143" s="152"/>
      <c r="IVR143" s="152"/>
      <c r="IVS143" s="152"/>
      <c r="IVT143" s="152"/>
      <c r="IVU143" s="152"/>
      <c r="IVV143" s="152"/>
      <c r="IVW143" s="152"/>
      <c r="IVX143" s="152"/>
      <c r="IVY143" s="152"/>
      <c r="IVZ143" s="152"/>
      <c r="IWA143" s="152"/>
      <c r="IWB143" s="152"/>
      <c r="IWC143" s="152"/>
      <c r="IWD143" s="152"/>
      <c r="IWE143" s="152"/>
      <c r="IWF143" s="152"/>
      <c r="IWG143" s="152"/>
      <c r="IWH143" s="152"/>
      <c r="IWI143" s="152"/>
      <c r="IWJ143" s="152"/>
      <c r="IWK143" s="152"/>
      <c r="IWL143" s="152"/>
      <c r="IWM143" s="152"/>
      <c r="IWN143" s="152"/>
      <c r="IWO143" s="152"/>
      <c r="IWP143" s="152"/>
      <c r="IWQ143" s="152"/>
      <c r="IWR143" s="152"/>
      <c r="IWS143" s="152"/>
      <c r="IWT143" s="152"/>
      <c r="IWU143" s="152"/>
      <c r="IWV143" s="152"/>
      <c r="IWW143" s="152"/>
      <c r="IWX143" s="152"/>
      <c r="IWY143" s="152"/>
      <c r="IWZ143" s="152"/>
      <c r="IXA143" s="152"/>
      <c r="IXB143" s="152"/>
      <c r="IXC143" s="152"/>
      <c r="IXD143" s="152"/>
      <c r="IXE143" s="152"/>
      <c r="IXF143" s="152"/>
      <c r="IXG143" s="152"/>
      <c r="IXH143" s="152"/>
      <c r="IXI143" s="152"/>
      <c r="IXJ143" s="152"/>
      <c r="IXK143" s="152"/>
      <c r="IXL143" s="152"/>
      <c r="IXM143" s="152"/>
      <c r="IXN143" s="152"/>
      <c r="IXO143" s="152"/>
      <c r="IXP143" s="152"/>
      <c r="IXQ143" s="152"/>
      <c r="IXR143" s="152"/>
      <c r="IXS143" s="152"/>
      <c r="IXT143" s="152"/>
      <c r="IXU143" s="152"/>
      <c r="IXV143" s="152"/>
      <c r="IXW143" s="152"/>
      <c r="IXX143" s="152"/>
      <c r="IXY143" s="152"/>
      <c r="IXZ143" s="152"/>
      <c r="IYA143" s="152"/>
      <c r="IYB143" s="152"/>
      <c r="IYC143" s="152"/>
      <c r="IYD143" s="152"/>
      <c r="IYE143" s="152"/>
      <c r="IYF143" s="152"/>
      <c r="IYG143" s="152"/>
      <c r="IYH143" s="152"/>
      <c r="IYI143" s="152"/>
      <c r="IYJ143" s="152"/>
      <c r="IYK143" s="152"/>
      <c r="IYL143" s="152"/>
      <c r="IYM143" s="152"/>
      <c r="IYN143" s="152"/>
      <c r="IYO143" s="152"/>
      <c r="IYP143" s="152"/>
      <c r="IYQ143" s="152"/>
      <c r="IYR143" s="152"/>
      <c r="IYS143" s="152"/>
      <c r="IYT143" s="152"/>
      <c r="IYU143" s="152"/>
      <c r="IYV143" s="152"/>
      <c r="IYW143" s="152"/>
      <c r="IYX143" s="152"/>
      <c r="IYY143" s="152"/>
      <c r="IYZ143" s="152"/>
      <c r="IZA143" s="152"/>
      <c r="IZB143" s="152"/>
      <c r="IZC143" s="152"/>
      <c r="IZD143" s="152"/>
      <c r="IZE143" s="152"/>
      <c r="IZF143" s="152"/>
      <c r="IZG143" s="152"/>
      <c r="IZH143" s="152"/>
      <c r="IZI143" s="152"/>
      <c r="IZJ143" s="152"/>
      <c r="IZK143" s="152"/>
      <c r="IZL143" s="152"/>
      <c r="IZM143" s="152"/>
      <c r="IZN143" s="152"/>
      <c r="IZO143" s="152"/>
      <c r="IZP143" s="152"/>
      <c r="IZQ143" s="152"/>
      <c r="IZR143" s="152"/>
      <c r="IZS143" s="152"/>
      <c r="IZT143" s="152"/>
      <c r="IZU143" s="152"/>
      <c r="IZV143" s="152"/>
      <c r="IZW143" s="152"/>
      <c r="IZX143" s="152"/>
      <c r="IZY143" s="152"/>
      <c r="IZZ143" s="152"/>
      <c r="JAA143" s="152"/>
      <c r="JAB143" s="152"/>
      <c r="JAC143" s="152"/>
      <c r="JAD143" s="152"/>
      <c r="JAE143" s="152"/>
      <c r="JAF143" s="152"/>
      <c r="JAG143" s="152"/>
      <c r="JAH143" s="152"/>
      <c r="JAI143" s="152"/>
      <c r="JAJ143" s="152"/>
      <c r="JAK143" s="152"/>
      <c r="JAL143" s="152"/>
      <c r="JAM143" s="152"/>
      <c r="JAN143" s="152"/>
      <c r="JAO143" s="152"/>
      <c r="JAP143" s="152"/>
      <c r="JAQ143" s="152"/>
      <c r="JAR143" s="152"/>
      <c r="JAS143" s="152"/>
      <c r="JAT143" s="152"/>
      <c r="JAU143" s="152"/>
      <c r="JAV143" s="152"/>
      <c r="JAW143" s="152"/>
      <c r="JAX143" s="152"/>
      <c r="JAY143" s="152"/>
      <c r="JAZ143" s="152"/>
      <c r="JBA143" s="152"/>
      <c r="JBB143" s="152"/>
      <c r="JBC143" s="152"/>
      <c r="JBD143" s="152"/>
      <c r="JBE143" s="152"/>
      <c r="JBF143" s="152"/>
      <c r="JBG143" s="152"/>
      <c r="JBH143" s="152"/>
      <c r="JBI143" s="152"/>
      <c r="JBJ143" s="152"/>
      <c r="JBK143" s="152"/>
      <c r="JBL143" s="152"/>
      <c r="JBM143" s="152"/>
      <c r="JBN143" s="152"/>
      <c r="JBO143" s="152"/>
      <c r="JBP143" s="152"/>
      <c r="JBQ143" s="152"/>
      <c r="JBR143" s="152"/>
      <c r="JBS143" s="152"/>
      <c r="JBT143" s="152"/>
      <c r="JBU143" s="152"/>
      <c r="JBV143" s="152"/>
      <c r="JBW143" s="152"/>
      <c r="JBX143" s="152"/>
      <c r="JBY143" s="152"/>
      <c r="JBZ143" s="152"/>
      <c r="JCA143" s="152"/>
      <c r="JCB143" s="152"/>
      <c r="JCC143" s="152"/>
      <c r="JCD143" s="152"/>
      <c r="JCE143" s="152"/>
      <c r="JCF143" s="152"/>
      <c r="JCG143" s="152"/>
      <c r="JCH143" s="152"/>
      <c r="JCI143" s="152"/>
      <c r="JCJ143" s="152"/>
      <c r="JCK143" s="152"/>
      <c r="JCL143" s="152"/>
      <c r="JCM143" s="152"/>
      <c r="JCN143" s="152"/>
      <c r="JCO143" s="152"/>
      <c r="JCP143" s="152"/>
      <c r="JCQ143" s="152"/>
      <c r="JCR143" s="152"/>
      <c r="JCS143" s="152"/>
      <c r="JCT143" s="152"/>
      <c r="JCU143" s="152"/>
      <c r="JCV143" s="152"/>
      <c r="JCW143" s="152"/>
      <c r="JCX143" s="152"/>
      <c r="JCY143" s="152"/>
      <c r="JCZ143" s="152"/>
      <c r="JDA143" s="152"/>
      <c r="JDB143" s="152"/>
      <c r="JDC143" s="152"/>
      <c r="JDD143" s="152"/>
      <c r="JDE143" s="152"/>
      <c r="JDF143" s="152"/>
      <c r="JDG143" s="152"/>
      <c r="JDH143" s="152"/>
      <c r="JDI143" s="152"/>
      <c r="JDJ143" s="152"/>
      <c r="JDK143" s="152"/>
      <c r="JDL143" s="152"/>
      <c r="JDM143" s="152"/>
      <c r="JDN143" s="152"/>
      <c r="JDO143" s="152"/>
      <c r="JDP143" s="152"/>
      <c r="JDQ143" s="152"/>
      <c r="JDR143" s="152"/>
      <c r="JDS143" s="152"/>
      <c r="JDT143" s="152"/>
      <c r="JDU143" s="152"/>
      <c r="JDV143" s="152"/>
      <c r="JDW143" s="152"/>
      <c r="JDX143" s="152"/>
      <c r="JDY143" s="152"/>
      <c r="JDZ143" s="152"/>
      <c r="JEA143" s="152"/>
      <c r="JEB143" s="152"/>
      <c r="JEC143" s="152"/>
      <c r="JED143" s="152"/>
      <c r="JEE143" s="152"/>
      <c r="JEF143" s="152"/>
      <c r="JEG143" s="152"/>
      <c r="JEH143" s="152"/>
      <c r="JEI143" s="152"/>
      <c r="JEJ143" s="152"/>
      <c r="JEK143" s="152"/>
      <c r="JEL143" s="152"/>
      <c r="JEM143" s="152"/>
      <c r="JEN143" s="152"/>
      <c r="JEO143" s="152"/>
      <c r="JEP143" s="152"/>
      <c r="JEQ143" s="152"/>
      <c r="JER143" s="152"/>
      <c r="JES143" s="152"/>
      <c r="JET143" s="152"/>
      <c r="JEU143" s="152"/>
      <c r="JEV143" s="152"/>
      <c r="JEW143" s="152"/>
      <c r="JEX143" s="152"/>
      <c r="JEY143" s="152"/>
      <c r="JEZ143" s="152"/>
      <c r="JFA143" s="152"/>
      <c r="JFB143" s="152"/>
      <c r="JFC143" s="152"/>
      <c r="JFD143" s="152"/>
      <c r="JFE143" s="152"/>
      <c r="JFF143" s="152"/>
      <c r="JFG143" s="152"/>
      <c r="JFH143" s="152"/>
      <c r="JFI143" s="152"/>
      <c r="JFJ143" s="152"/>
      <c r="JFK143" s="152"/>
      <c r="JFL143" s="152"/>
      <c r="JFM143" s="152"/>
      <c r="JFN143" s="152"/>
      <c r="JFO143" s="152"/>
      <c r="JFP143" s="152"/>
      <c r="JFQ143" s="152"/>
      <c r="JFR143" s="152"/>
      <c r="JFS143" s="152"/>
      <c r="JFT143" s="152"/>
      <c r="JFU143" s="152"/>
      <c r="JFV143" s="152"/>
      <c r="JFW143" s="152"/>
      <c r="JFX143" s="152"/>
      <c r="JFY143" s="152"/>
      <c r="JFZ143" s="152"/>
      <c r="JGA143" s="152"/>
      <c r="JGB143" s="152"/>
      <c r="JGC143" s="152"/>
      <c r="JGD143" s="152"/>
      <c r="JGE143" s="152"/>
      <c r="JGF143" s="152"/>
      <c r="JGG143" s="152"/>
      <c r="JGH143" s="152"/>
      <c r="JGI143" s="152"/>
      <c r="JGJ143" s="152"/>
      <c r="JGK143" s="152"/>
      <c r="JGL143" s="152"/>
      <c r="JGM143" s="152"/>
      <c r="JGN143" s="152"/>
      <c r="JGO143" s="152"/>
      <c r="JGP143" s="152"/>
      <c r="JGQ143" s="152"/>
      <c r="JGR143" s="152"/>
      <c r="JGS143" s="152"/>
      <c r="JGT143" s="152"/>
      <c r="JGU143" s="152"/>
      <c r="JGV143" s="152"/>
      <c r="JGW143" s="152"/>
      <c r="JGX143" s="152"/>
      <c r="JGY143" s="152"/>
      <c r="JGZ143" s="152"/>
      <c r="JHA143" s="152"/>
      <c r="JHB143" s="152"/>
      <c r="JHC143" s="152"/>
      <c r="JHD143" s="152"/>
      <c r="JHE143" s="152"/>
      <c r="JHF143" s="152"/>
      <c r="JHG143" s="152"/>
      <c r="JHH143" s="152"/>
      <c r="JHI143" s="152"/>
      <c r="JHJ143" s="152"/>
      <c r="JHK143" s="152"/>
      <c r="JHL143" s="152"/>
      <c r="JHM143" s="152"/>
      <c r="JHN143" s="152"/>
      <c r="JHO143" s="152"/>
      <c r="JHP143" s="152"/>
      <c r="JHQ143" s="152"/>
      <c r="JHR143" s="152"/>
      <c r="JHS143" s="152"/>
      <c r="JHT143" s="152"/>
      <c r="JHU143" s="152"/>
      <c r="JHV143" s="152"/>
      <c r="JHW143" s="152"/>
      <c r="JHX143" s="152"/>
      <c r="JHY143" s="152"/>
      <c r="JHZ143" s="152"/>
      <c r="JIA143" s="152"/>
      <c r="JIB143" s="152"/>
      <c r="JIC143" s="152"/>
      <c r="JID143" s="152"/>
      <c r="JIE143" s="152"/>
      <c r="JIF143" s="152"/>
      <c r="JIG143" s="152"/>
      <c r="JIH143" s="152"/>
      <c r="JII143" s="152"/>
      <c r="JIJ143" s="152"/>
      <c r="JIK143" s="152"/>
      <c r="JIL143" s="152"/>
      <c r="JIM143" s="152"/>
      <c r="JIN143" s="152"/>
      <c r="JIO143" s="152"/>
      <c r="JIP143" s="152"/>
      <c r="JIQ143" s="152"/>
      <c r="JIR143" s="152"/>
      <c r="JIS143" s="152"/>
      <c r="JIT143" s="152"/>
      <c r="JIU143" s="152"/>
      <c r="JIV143" s="152"/>
      <c r="JIW143" s="152"/>
      <c r="JIX143" s="152"/>
      <c r="JIY143" s="152"/>
      <c r="JIZ143" s="152"/>
      <c r="JJA143" s="152"/>
      <c r="JJB143" s="152"/>
      <c r="JJC143" s="152"/>
      <c r="JJD143" s="152"/>
      <c r="JJE143" s="152"/>
      <c r="JJF143" s="152"/>
      <c r="JJG143" s="152"/>
      <c r="JJH143" s="152"/>
      <c r="JJI143" s="152"/>
      <c r="JJJ143" s="152"/>
      <c r="JJK143" s="152"/>
      <c r="JJL143" s="152"/>
      <c r="JJM143" s="152"/>
      <c r="JJN143" s="152"/>
      <c r="JJO143" s="152"/>
      <c r="JJP143" s="152"/>
      <c r="JJQ143" s="152"/>
      <c r="JJR143" s="152"/>
      <c r="JJS143" s="152"/>
      <c r="JJT143" s="152"/>
      <c r="JJU143" s="152"/>
      <c r="JJV143" s="152"/>
      <c r="JJW143" s="152"/>
      <c r="JJX143" s="152"/>
      <c r="JJY143" s="152"/>
      <c r="JJZ143" s="152"/>
      <c r="JKA143" s="152"/>
      <c r="JKB143" s="152"/>
      <c r="JKC143" s="152"/>
      <c r="JKD143" s="152"/>
      <c r="JKE143" s="152"/>
      <c r="JKF143" s="152"/>
      <c r="JKG143" s="152"/>
      <c r="JKH143" s="152"/>
      <c r="JKI143" s="152"/>
      <c r="JKJ143" s="152"/>
      <c r="JKK143" s="152"/>
      <c r="JKL143" s="152"/>
      <c r="JKM143" s="152"/>
      <c r="JKN143" s="152"/>
      <c r="JKO143" s="152"/>
      <c r="JKP143" s="152"/>
      <c r="JKQ143" s="152"/>
      <c r="JKR143" s="152"/>
      <c r="JKS143" s="152"/>
      <c r="JKT143" s="152"/>
      <c r="JKU143" s="152"/>
      <c r="JKV143" s="152"/>
      <c r="JKW143" s="152"/>
      <c r="JKX143" s="152"/>
      <c r="JKY143" s="152"/>
      <c r="JKZ143" s="152"/>
      <c r="JLA143" s="152"/>
      <c r="JLB143" s="152"/>
      <c r="JLC143" s="152"/>
      <c r="JLD143" s="152"/>
      <c r="JLE143" s="152"/>
      <c r="JLF143" s="152"/>
      <c r="JLG143" s="152"/>
      <c r="JLH143" s="152"/>
      <c r="JLI143" s="152"/>
      <c r="JLJ143" s="152"/>
      <c r="JLK143" s="152"/>
      <c r="JLL143" s="152"/>
      <c r="JLM143" s="152"/>
      <c r="JLN143" s="152"/>
      <c r="JLO143" s="152"/>
      <c r="JLP143" s="152"/>
      <c r="JLQ143" s="152"/>
      <c r="JLR143" s="152"/>
      <c r="JLS143" s="152"/>
      <c r="JLT143" s="152"/>
      <c r="JLU143" s="152"/>
      <c r="JLV143" s="152"/>
      <c r="JLW143" s="152"/>
      <c r="JLX143" s="152"/>
      <c r="JLY143" s="152"/>
      <c r="JLZ143" s="152"/>
      <c r="JMA143" s="152"/>
      <c r="JMB143" s="152"/>
      <c r="JMC143" s="152"/>
      <c r="JMD143" s="152"/>
      <c r="JME143" s="152"/>
      <c r="JMF143" s="152"/>
      <c r="JMG143" s="152"/>
      <c r="JMH143" s="152"/>
      <c r="JMI143" s="152"/>
      <c r="JMJ143" s="152"/>
      <c r="JMK143" s="152"/>
      <c r="JML143" s="152"/>
      <c r="JMM143" s="152"/>
      <c r="JMN143" s="152"/>
      <c r="JMO143" s="152"/>
      <c r="JMP143" s="152"/>
      <c r="JMQ143" s="152"/>
      <c r="JMR143" s="152"/>
      <c r="JMS143" s="152"/>
      <c r="JMT143" s="152"/>
      <c r="JMU143" s="152"/>
      <c r="JMV143" s="152"/>
      <c r="JMW143" s="152"/>
      <c r="JMX143" s="152"/>
      <c r="JMY143" s="152"/>
      <c r="JMZ143" s="152"/>
      <c r="JNA143" s="152"/>
      <c r="JNB143" s="152"/>
      <c r="JNC143" s="152"/>
      <c r="JND143" s="152"/>
      <c r="JNE143" s="152"/>
      <c r="JNF143" s="152"/>
      <c r="JNG143" s="152"/>
      <c r="JNH143" s="152"/>
      <c r="JNI143" s="152"/>
      <c r="JNJ143" s="152"/>
      <c r="JNK143" s="152"/>
      <c r="JNL143" s="152"/>
      <c r="JNM143" s="152"/>
      <c r="JNN143" s="152"/>
      <c r="JNO143" s="152"/>
      <c r="JNP143" s="152"/>
      <c r="JNQ143" s="152"/>
      <c r="JNR143" s="152"/>
      <c r="JNS143" s="152"/>
      <c r="JNT143" s="152"/>
      <c r="JNU143" s="152"/>
      <c r="JNV143" s="152"/>
      <c r="JNW143" s="152"/>
      <c r="JNX143" s="152"/>
      <c r="JNY143" s="152"/>
      <c r="JNZ143" s="152"/>
      <c r="JOA143" s="152"/>
      <c r="JOB143" s="152"/>
      <c r="JOC143" s="152"/>
      <c r="JOD143" s="152"/>
      <c r="JOE143" s="152"/>
      <c r="JOF143" s="152"/>
      <c r="JOG143" s="152"/>
      <c r="JOH143" s="152"/>
      <c r="JOI143" s="152"/>
      <c r="JOJ143" s="152"/>
      <c r="JOK143" s="152"/>
      <c r="JOL143" s="152"/>
      <c r="JOM143" s="152"/>
      <c r="JON143" s="152"/>
      <c r="JOO143" s="152"/>
      <c r="JOP143" s="152"/>
      <c r="JOQ143" s="152"/>
      <c r="JOR143" s="152"/>
      <c r="JOS143" s="152"/>
      <c r="JOT143" s="152"/>
      <c r="JOU143" s="152"/>
      <c r="JOV143" s="152"/>
      <c r="JOW143" s="152"/>
      <c r="JOX143" s="152"/>
      <c r="JOY143" s="152"/>
      <c r="JOZ143" s="152"/>
      <c r="JPA143" s="152"/>
      <c r="JPB143" s="152"/>
      <c r="JPC143" s="152"/>
      <c r="JPD143" s="152"/>
      <c r="JPE143" s="152"/>
      <c r="JPF143" s="152"/>
      <c r="JPG143" s="152"/>
      <c r="JPH143" s="152"/>
      <c r="JPI143" s="152"/>
      <c r="JPJ143" s="152"/>
      <c r="JPK143" s="152"/>
      <c r="JPL143" s="152"/>
      <c r="JPM143" s="152"/>
      <c r="JPN143" s="152"/>
      <c r="JPO143" s="152"/>
      <c r="JPP143" s="152"/>
      <c r="JPQ143" s="152"/>
      <c r="JPR143" s="152"/>
      <c r="JPS143" s="152"/>
      <c r="JPT143" s="152"/>
      <c r="JPU143" s="152"/>
      <c r="JPV143" s="152"/>
      <c r="JPW143" s="152"/>
      <c r="JPX143" s="152"/>
      <c r="JPY143" s="152"/>
      <c r="JPZ143" s="152"/>
      <c r="JQA143" s="152"/>
      <c r="JQB143" s="152"/>
      <c r="JQC143" s="152"/>
      <c r="JQD143" s="152"/>
      <c r="JQE143" s="152"/>
      <c r="JQF143" s="152"/>
      <c r="JQG143" s="152"/>
      <c r="JQH143" s="152"/>
      <c r="JQI143" s="152"/>
      <c r="JQJ143" s="152"/>
      <c r="JQK143" s="152"/>
      <c r="JQL143" s="152"/>
      <c r="JQM143" s="152"/>
      <c r="JQN143" s="152"/>
      <c r="JQO143" s="152"/>
      <c r="JQP143" s="152"/>
      <c r="JQQ143" s="152"/>
      <c r="JQR143" s="152"/>
      <c r="JQS143" s="152"/>
      <c r="JQT143" s="152"/>
      <c r="JQU143" s="152"/>
      <c r="JQV143" s="152"/>
      <c r="JQW143" s="152"/>
      <c r="JQX143" s="152"/>
      <c r="JQY143" s="152"/>
      <c r="JQZ143" s="152"/>
      <c r="JRA143" s="152"/>
      <c r="JRB143" s="152"/>
      <c r="JRC143" s="152"/>
      <c r="JRD143" s="152"/>
      <c r="JRE143" s="152"/>
      <c r="JRF143" s="152"/>
      <c r="JRG143" s="152"/>
      <c r="JRH143" s="152"/>
      <c r="JRI143" s="152"/>
      <c r="JRJ143" s="152"/>
      <c r="JRK143" s="152"/>
      <c r="JRL143" s="152"/>
      <c r="JRM143" s="152"/>
      <c r="JRN143" s="152"/>
      <c r="JRO143" s="152"/>
      <c r="JRP143" s="152"/>
      <c r="JRQ143" s="152"/>
      <c r="JRR143" s="152"/>
      <c r="JRS143" s="152"/>
      <c r="JRT143" s="152"/>
      <c r="JRU143" s="152"/>
      <c r="JRV143" s="152"/>
      <c r="JRW143" s="152"/>
      <c r="JRX143" s="152"/>
      <c r="JRY143" s="152"/>
      <c r="JRZ143" s="152"/>
      <c r="JSA143" s="152"/>
      <c r="JSB143" s="152"/>
      <c r="JSC143" s="152"/>
      <c r="JSD143" s="152"/>
      <c r="JSE143" s="152"/>
      <c r="JSF143" s="152"/>
      <c r="JSG143" s="152"/>
      <c r="JSH143" s="152"/>
      <c r="JSI143" s="152"/>
      <c r="JSJ143" s="152"/>
      <c r="JSK143" s="152"/>
      <c r="JSL143" s="152"/>
      <c r="JSM143" s="152"/>
      <c r="JSN143" s="152"/>
      <c r="JSO143" s="152"/>
      <c r="JSP143" s="152"/>
      <c r="JSQ143" s="152"/>
      <c r="JSR143" s="152"/>
      <c r="JSS143" s="152"/>
      <c r="JST143" s="152"/>
      <c r="JSU143" s="152"/>
      <c r="JSV143" s="152"/>
      <c r="JSW143" s="152"/>
      <c r="JSX143" s="152"/>
      <c r="JSY143" s="152"/>
      <c r="JSZ143" s="152"/>
      <c r="JTA143" s="152"/>
      <c r="JTB143" s="152"/>
      <c r="JTC143" s="152"/>
      <c r="JTD143" s="152"/>
      <c r="JTE143" s="152"/>
      <c r="JTF143" s="152"/>
      <c r="JTG143" s="152"/>
      <c r="JTH143" s="152"/>
      <c r="JTI143" s="152"/>
      <c r="JTJ143" s="152"/>
      <c r="JTK143" s="152"/>
      <c r="JTL143" s="152"/>
      <c r="JTM143" s="152"/>
      <c r="JTN143" s="152"/>
      <c r="JTO143" s="152"/>
      <c r="JTP143" s="152"/>
      <c r="JTQ143" s="152"/>
      <c r="JTR143" s="152"/>
      <c r="JTS143" s="152"/>
      <c r="JTT143" s="152"/>
      <c r="JTU143" s="152"/>
      <c r="JTV143" s="152"/>
      <c r="JTW143" s="152"/>
      <c r="JTX143" s="152"/>
      <c r="JTY143" s="152"/>
      <c r="JTZ143" s="152"/>
      <c r="JUA143" s="152"/>
      <c r="JUB143" s="152"/>
      <c r="JUC143" s="152"/>
      <c r="JUD143" s="152"/>
      <c r="JUE143" s="152"/>
      <c r="JUF143" s="152"/>
      <c r="JUG143" s="152"/>
      <c r="JUH143" s="152"/>
      <c r="JUI143" s="152"/>
      <c r="JUJ143" s="152"/>
      <c r="JUK143" s="152"/>
      <c r="JUL143" s="152"/>
      <c r="JUM143" s="152"/>
      <c r="JUN143" s="152"/>
      <c r="JUO143" s="152"/>
      <c r="JUP143" s="152"/>
      <c r="JUQ143" s="152"/>
      <c r="JUR143" s="152"/>
      <c r="JUS143" s="152"/>
      <c r="JUT143" s="152"/>
      <c r="JUU143" s="152"/>
      <c r="JUV143" s="152"/>
      <c r="JUW143" s="152"/>
      <c r="JUX143" s="152"/>
      <c r="JUY143" s="152"/>
      <c r="JUZ143" s="152"/>
      <c r="JVA143" s="152"/>
      <c r="JVB143" s="152"/>
      <c r="JVC143" s="152"/>
      <c r="JVD143" s="152"/>
      <c r="JVE143" s="152"/>
      <c r="JVF143" s="152"/>
      <c r="JVG143" s="152"/>
      <c r="JVH143" s="152"/>
      <c r="JVI143" s="152"/>
      <c r="JVJ143" s="152"/>
      <c r="JVK143" s="152"/>
      <c r="JVL143" s="152"/>
      <c r="JVM143" s="152"/>
      <c r="JVN143" s="152"/>
      <c r="JVO143" s="152"/>
      <c r="JVP143" s="152"/>
      <c r="JVQ143" s="152"/>
      <c r="JVR143" s="152"/>
      <c r="JVS143" s="152"/>
      <c r="JVT143" s="152"/>
      <c r="JVU143" s="152"/>
      <c r="JVV143" s="152"/>
      <c r="JVW143" s="152"/>
      <c r="JVX143" s="152"/>
      <c r="JVY143" s="152"/>
      <c r="JVZ143" s="152"/>
      <c r="JWA143" s="152"/>
      <c r="JWB143" s="152"/>
      <c r="JWC143" s="152"/>
      <c r="JWD143" s="152"/>
      <c r="JWE143" s="152"/>
      <c r="JWF143" s="152"/>
      <c r="JWG143" s="152"/>
      <c r="JWH143" s="152"/>
      <c r="JWI143" s="152"/>
      <c r="JWJ143" s="152"/>
      <c r="JWK143" s="152"/>
      <c r="JWL143" s="152"/>
      <c r="JWM143" s="152"/>
      <c r="JWN143" s="152"/>
      <c r="JWO143" s="152"/>
      <c r="JWP143" s="152"/>
      <c r="JWQ143" s="152"/>
      <c r="JWR143" s="152"/>
      <c r="JWS143" s="152"/>
      <c r="JWT143" s="152"/>
      <c r="JWU143" s="152"/>
      <c r="JWV143" s="152"/>
      <c r="JWW143" s="152"/>
      <c r="JWX143" s="152"/>
      <c r="JWY143" s="152"/>
      <c r="JWZ143" s="152"/>
      <c r="JXA143" s="152"/>
      <c r="JXB143" s="152"/>
      <c r="JXC143" s="152"/>
      <c r="JXD143" s="152"/>
      <c r="JXE143" s="152"/>
      <c r="JXF143" s="152"/>
      <c r="JXG143" s="152"/>
      <c r="JXH143" s="152"/>
      <c r="JXI143" s="152"/>
      <c r="JXJ143" s="152"/>
      <c r="JXK143" s="152"/>
      <c r="JXL143" s="152"/>
      <c r="JXM143" s="152"/>
      <c r="JXN143" s="152"/>
      <c r="JXO143" s="152"/>
      <c r="JXP143" s="152"/>
      <c r="JXQ143" s="152"/>
      <c r="JXR143" s="152"/>
      <c r="JXS143" s="152"/>
      <c r="JXT143" s="152"/>
      <c r="JXU143" s="152"/>
      <c r="JXV143" s="152"/>
      <c r="JXW143" s="152"/>
      <c r="JXX143" s="152"/>
      <c r="JXY143" s="152"/>
      <c r="JXZ143" s="152"/>
      <c r="JYA143" s="152"/>
      <c r="JYB143" s="152"/>
      <c r="JYC143" s="152"/>
      <c r="JYD143" s="152"/>
      <c r="JYE143" s="152"/>
      <c r="JYF143" s="152"/>
      <c r="JYG143" s="152"/>
      <c r="JYH143" s="152"/>
      <c r="JYI143" s="152"/>
      <c r="JYJ143" s="152"/>
      <c r="JYK143" s="152"/>
      <c r="JYL143" s="152"/>
      <c r="JYM143" s="152"/>
      <c r="JYN143" s="152"/>
      <c r="JYO143" s="152"/>
      <c r="JYP143" s="152"/>
      <c r="JYQ143" s="152"/>
      <c r="JYR143" s="152"/>
      <c r="JYS143" s="152"/>
      <c r="JYT143" s="152"/>
      <c r="JYU143" s="152"/>
      <c r="JYV143" s="152"/>
      <c r="JYW143" s="152"/>
      <c r="JYX143" s="152"/>
      <c r="JYY143" s="152"/>
      <c r="JYZ143" s="152"/>
      <c r="JZA143" s="152"/>
      <c r="JZB143" s="152"/>
      <c r="JZC143" s="152"/>
      <c r="JZD143" s="152"/>
      <c r="JZE143" s="152"/>
      <c r="JZF143" s="152"/>
      <c r="JZG143" s="152"/>
      <c r="JZH143" s="152"/>
      <c r="JZI143" s="152"/>
      <c r="JZJ143" s="152"/>
      <c r="JZK143" s="152"/>
      <c r="JZL143" s="152"/>
      <c r="JZM143" s="152"/>
      <c r="JZN143" s="152"/>
      <c r="JZO143" s="152"/>
      <c r="JZP143" s="152"/>
      <c r="JZQ143" s="152"/>
      <c r="JZR143" s="152"/>
      <c r="JZS143" s="152"/>
      <c r="JZT143" s="152"/>
      <c r="JZU143" s="152"/>
      <c r="JZV143" s="152"/>
      <c r="JZW143" s="152"/>
      <c r="JZX143" s="152"/>
      <c r="JZY143" s="152"/>
      <c r="JZZ143" s="152"/>
      <c r="KAA143" s="152"/>
      <c r="KAB143" s="152"/>
      <c r="KAC143" s="152"/>
      <c r="KAD143" s="152"/>
      <c r="KAE143" s="152"/>
      <c r="KAF143" s="152"/>
      <c r="KAG143" s="152"/>
      <c r="KAH143" s="152"/>
      <c r="KAI143" s="152"/>
      <c r="KAJ143" s="152"/>
      <c r="KAK143" s="152"/>
      <c r="KAL143" s="152"/>
      <c r="KAM143" s="152"/>
      <c r="KAN143" s="152"/>
      <c r="KAO143" s="152"/>
      <c r="KAP143" s="152"/>
      <c r="KAQ143" s="152"/>
      <c r="KAR143" s="152"/>
      <c r="KAS143" s="152"/>
      <c r="KAT143" s="152"/>
      <c r="KAU143" s="152"/>
      <c r="KAV143" s="152"/>
      <c r="KAW143" s="152"/>
      <c r="KAX143" s="152"/>
      <c r="KAY143" s="152"/>
      <c r="KAZ143" s="152"/>
      <c r="KBA143" s="152"/>
      <c r="KBB143" s="152"/>
      <c r="KBC143" s="152"/>
      <c r="KBD143" s="152"/>
      <c r="KBE143" s="152"/>
      <c r="KBF143" s="152"/>
      <c r="KBG143" s="152"/>
      <c r="KBH143" s="152"/>
      <c r="KBI143" s="152"/>
      <c r="KBJ143" s="152"/>
      <c r="KBK143" s="152"/>
      <c r="KBL143" s="152"/>
      <c r="KBM143" s="152"/>
      <c r="KBN143" s="152"/>
      <c r="KBO143" s="152"/>
      <c r="KBP143" s="152"/>
      <c r="KBQ143" s="152"/>
      <c r="KBR143" s="152"/>
      <c r="KBS143" s="152"/>
      <c r="KBT143" s="152"/>
      <c r="KBU143" s="152"/>
      <c r="KBV143" s="152"/>
      <c r="KBW143" s="152"/>
      <c r="KBX143" s="152"/>
      <c r="KBY143" s="152"/>
      <c r="KBZ143" s="152"/>
      <c r="KCA143" s="152"/>
      <c r="KCB143" s="152"/>
      <c r="KCC143" s="152"/>
      <c r="KCD143" s="152"/>
      <c r="KCE143" s="152"/>
      <c r="KCF143" s="152"/>
      <c r="KCG143" s="152"/>
      <c r="KCH143" s="152"/>
      <c r="KCI143" s="152"/>
      <c r="KCJ143" s="152"/>
      <c r="KCK143" s="152"/>
      <c r="KCL143" s="152"/>
      <c r="KCM143" s="152"/>
      <c r="KCN143" s="152"/>
      <c r="KCO143" s="152"/>
      <c r="KCP143" s="152"/>
      <c r="KCQ143" s="152"/>
      <c r="KCR143" s="152"/>
      <c r="KCS143" s="152"/>
      <c r="KCT143" s="152"/>
      <c r="KCU143" s="152"/>
      <c r="KCV143" s="152"/>
      <c r="KCW143" s="152"/>
      <c r="KCX143" s="152"/>
      <c r="KCY143" s="152"/>
      <c r="KCZ143" s="152"/>
      <c r="KDA143" s="152"/>
      <c r="KDB143" s="152"/>
      <c r="KDC143" s="152"/>
      <c r="KDD143" s="152"/>
      <c r="KDE143" s="152"/>
      <c r="KDF143" s="152"/>
      <c r="KDG143" s="152"/>
      <c r="KDH143" s="152"/>
      <c r="KDI143" s="152"/>
      <c r="KDJ143" s="152"/>
      <c r="KDK143" s="152"/>
      <c r="KDL143" s="152"/>
      <c r="KDM143" s="152"/>
      <c r="KDN143" s="152"/>
      <c r="KDO143" s="152"/>
      <c r="KDP143" s="152"/>
      <c r="KDQ143" s="152"/>
      <c r="KDR143" s="152"/>
      <c r="KDS143" s="152"/>
      <c r="KDT143" s="152"/>
      <c r="KDU143" s="152"/>
      <c r="KDV143" s="152"/>
      <c r="KDW143" s="152"/>
      <c r="KDX143" s="152"/>
      <c r="KDY143" s="152"/>
      <c r="KDZ143" s="152"/>
      <c r="KEA143" s="152"/>
      <c r="KEB143" s="152"/>
      <c r="KEC143" s="152"/>
      <c r="KED143" s="152"/>
      <c r="KEE143" s="152"/>
      <c r="KEF143" s="152"/>
      <c r="KEG143" s="152"/>
      <c r="KEH143" s="152"/>
      <c r="KEI143" s="152"/>
      <c r="KEJ143" s="152"/>
      <c r="KEK143" s="152"/>
      <c r="KEL143" s="152"/>
      <c r="KEM143" s="152"/>
      <c r="KEN143" s="152"/>
      <c r="KEO143" s="152"/>
      <c r="KEP143" s="152"/>
      <c r="KEQ143" s="152"/>
      <c r="KER143" s="152"/>
      <c r="KES143" s="152"/>
      <c r="KET143" s="152"/>
      <c r="KEU143" s="152"/>
      <c r="KEV143" s="152"/>
      <c r="KEW143" s="152"/>
      <c r="KEX143" s="152"/>
      <c r="KEY143" s="152"/>
      <c r="KEZ143" s="152"/>
      <c r="KFA143" s="152"/>
      <c r="KFB143" s="152"/>
      <c r="KFC143" s="152"/>
      <c r="KFD143" s="152"/>
      <c r="KFE143" s="152"/>
      <c r="KFF143" s="152"/>
      <c r="KFG143" s="152"/>
      <c r="KFH143" s="152"/>
      <c r="KFI143" s="152"/>
      <c r="KFJ143" s="152"/>
      <c r="KFK143" s="152"/>
      <c r="KFL143" s="152"/>
      <c r="KFM143" s="152"/>
      <c r="KFN143" s="152"/>
      <c r="KFO143" s="152"/>
      <c r="KFP143" s="152"/>
      <c r="KFQ143" s="152"/>
      <c r="KFR143" s="152"/>
      <c r="KFS143" s="152"/>
      <c r="KFT143" s="152"/>
      <c r="KFU143" s="152"/>
      <c r="KFV143" s="152"/>
      <c r="KFW143" s="152"/>
      <c r="KFX143" s="152"/>
      <c r="KFY143" s="152"/>
      <c r="KFZ143" s="152"/>
      <c r="KGA143" s="152"/>
      <c r="KGB143" s="152"/>
      <c r="KGC143" s="152"/>
      <c r="KGD143" s="152"/>
      <c r="KGE143" s="152"/>
      <c r="KGF143" s="152"/>
      <c r="KGG143" s="152"/>
      <c r="KGH143" s="152"/>
      <c r="KGI143" s="152"/>
      <c r="KGJ143" s="152"/>
      <c r="KGK143" s="152"/>
      <c r="KGL143" s="152"/>
      <c r="KGM143" s="152"/>
      <c r="KGN143" s="152"/>
      <c r="KGO143" s="152"/>
      <c r="KGP143" s="152"/>
      <c r="KGQ143" s="152"/>
      <c r="KGR143" s="152"/>
      <c r="KGS143" s="152"/>
      <c r="KGT143" s="152"/>
      <c r="KGU143" s="152"/>
      <c r="KGV143" s="152"/>
      <c r="KGW143" s="152"/>
      <c r="KGX143" s="152"/>
      <c r="KGY143" s="152"/>
      <c r="KGZ143" s="152"/>
      <c r="KHA143" s="152"/>
      <c r="KHB143" s="152"/>
      <c r="KHC143" s="152"/>
      <c r="KHD143" s="152"/>
      <c r="KHE143" s="152"/>
      <c r="KHF143" s="152"/>
      <c r="KHG143" s="152"/>
      <c r="KHH143" s="152"/>
      <c r="KHI143" s="152"/>
      <c r="KHJ143" s="152"/>
      <c r="KHK143" s="152"/>
      <c r="KHL143" s="152"/>
      <c r="KHM143" s="152"/>
      <c r="KHN143" s="152"/>
      <c r="KHO143" s="152"/>
      <c r="KHP143" s="152"/>
      <c r="KHQ143" s="152"/>
      <c r="KHR143" s="152"/>
      <c r="KHS143" s="152"/>
      <c r="KHT143" s="152"/>
      <c r="KHU143" s="152"/>
      <c r="KHV143" s="152"/>
      <c r="KHW143" s="152"/>
      <c r="KHX143" s="152"/>
      <c r="KHY143" s="152"/>
      <c r="KHZ143" s="152"/>
      <c r="KIA143" s="152"/>
      <c r="KIB143" s="152"/>
      <c r="KIC143" s="152"/>
      <c r="KID143" s="152"/>
      <c r="KIE143" s="152"/>
      <c r="KIF143" s="152"/>
      <c r="KIG143" s="152"/>
      <c r="KIH143" s="152"/>
      <c r="KII143" s="152"/>
      <c r="KIJ143" s="152"/>
      <c r="KIK143" s="152"/>
      <c r="KIL143" s="152"/>
      <c r="KIM143" s="152"/>
      <c r="KIN143" s="152"/>
      <c r="KIO143" s="152"/>
      <c r="KIP143" s="152"/>
      <c r="KIQ143" s="152"/>
      <c r="KIR143" s="152"/>
      <c r="KIS143" s="152"/>
      <c r="KIT143" s="152"/>
      <c r="KIU143" s="152"/>
      <c r="KIV143" s="152"/>
      <c r="KIW143" s="152"/>
      <c r="KIX143" s="152"/>
      <c r="KIY143" s="152"/>
      <c r="KIZ143" s="152"/>
      <c r="KJA143" s="152"/>
      <c r="KJB143" s="152"/>
      <c r="KJC143" s="152"/>
      <c r="KJD143" s="152"/>
      <c r="KJE143" s="152"/>
      <c r="KJF143" s="152"/>
      <c r="KJG143" s="152"/>
      <c r="KJH143" s="152"/>
      <c r="KJI143" s="152"/>
      <c r="KJJ143" s="152"/>
      <c r="KJK143" s="152"/>
      <c r="KJL143" s="152"/>
      <c r="KJM143" s="152"/>
      <c r="KJN143" s="152"/>
      <c r="KJO143" s="152"/>
      <c r="KJP143" s="152"/>
      <c r="KJQ143" s="152"/>
      <c r="KJR143" s="152"/>
      <c r="KJS143" s="152"/>
      <c r="KJT143" s="152"/>
      <c r="KJU143" s="152"/>
      <c r="KJV143" s="152"/>
      <c r="KJW143" s="152"/>
      <c r="KJX143" s="152"/>
      <c r="KJY143" s="152"/>
      <c r="KJZ143" s="152"/>
      <c r="KKA143" s="152"/>
      <c r="KKB143" s="152"/>
      <c r="KKC143" s="152"/>
      <c r="KKD143" s="152"/>
      <c r="KKE143" s="152"/>
      <c r="KKF143" s="152"/>
      <c r="KKG143" s="152"/>
      <c r="KKH143" s="152"/>
      <c r="KKI143" s="152"/>
      <c r="KKJ143" s="152"/>
      <c r="KKK143" s="152"/>
      <c r="KKL143" s="152"/>
      <c r="KKM143" s="152"/>
      <c r="KKN143" s="152"/>
      <c r="KKO143" s="152"/>
      <c r="KKP143" s="152"/>
      <c r="KKQ143" s="152"/>
      <c r="KKR143" s="152"/>
      <c r="KKS143" s="152"/>
      <c r="KKT143" s="152"/>
      <c r="KKU143" s="152"/>
      <c r="KKV143" s="152"/>
      <c r="KKW143" s="152"/>
      <c r="KKX143" s="152"/>
      <c r="KKY143" s="152"/>
      <c r="KKZ143" s="152"/>
      <c r="KLA143" s="152"/>
      <c r="KLB143" s="152"/>
      <c r="KLC143" s="152"/>
      <c r="KLD143" s="152"/>
      <c r="KLE143" s="152"/>
      <c r="KLF143" s="152"/>
      <c r="KLG143" s="152"/>
      <c r="KLH143" s="152"/>
      <c r="KLI143" s="152"/>
      <c r="KLJ143" s="152"/>
      <c r="KLK143" s="152"/>
      <c r="KLL143" s="152"/>
      <c r="KLM143" s="152"/>
      <c r="KLN143" s="152"/>
      <c r="KLO143" s="152"/>
      <c r="KLP143" s="152"/>
      <c r="KLQ143" s="152"/>
      <c r="KLR143" s="152"/>
      <c r="KLS143" s="152"/>
      <c r="KLT143" s="152"/>
      <c r="KLU143" s="152"/>
      <c r="KLV143" s="152"/>
      <c r="KLW143" s="152"/>
      <c r="KLX143" s="152"/>
      <c r="KLY143" s="152"/>
      <c r="KLZ143" s="152"/>
      <c r="KMA143" s="152"/>
      <c r="KMB143" s="152"/>
      <c r="KMC143" s="152"/>
      <c r="KMD143" s="152"/>
      <c r="KME143" s="152"/>
      <c r="KMF143" s="152"/>
      <c r="KMG143" s="152"/>
      <c r="KMH143" s="152"/>
      <c r="KMI143" s="152"/>
      <c r="KMJ143" s="152"/>
      <c r="KMK143" s="152"/>
      <c r="KML143" s="152"/>
      <c r="KMM143" s="152"/>
      <c r="KMN143" s="152"/>
      <c r="KMO143" s="152"/>
      <c r="KMP143" s="152"/>
      <c r="KMQ143" s="152"/>
      <c r="KMR143" s="152"/>
      <c r="KMS143" s="152"/>
      <c r="KMT143" s="152"/>
      <c r="KMU143" s="152"/>
      <c r="KMV143" s="152"/>
      <c r="KMW143" s="152"/>
      <c r="KMX143" s="152"/>
      <c r="KMY143" s="152"/>
      <c r="KMZ143" s="152"/>
      <c r="KNA143" s="152"/>
      <c r="KNB143" s="152"/>
      <c r="KNC143" s="152"/>
      <c r="KND143" s="152"/>
      <c r="KNE143" s="152"/>
      <c r="KNF143" s="152"/>
      <c r="KNG143" s="152"/>
      <c r="KNH143" s="152"/>
      <c r="KNI143" s="152"/>
      <c r="KNJ143" s="152"/>
      <c r="KNK143" s="152"/>
      <c r="KNL143" s="152"/>
      <c r="KNM143" s="152"/>
      <c r="KNN143" s="152"/>
      <c r="KNO143" s="152"/>
      <c r="KNP143" s="152"/>
      <c r="KNQ143" s="152"/>
      <c r="KNR143" s="152"/>
      <c r="KNS143" s="152"/>
      <c r="KNT143" s="152"/>
      <c r="KNU143" s="152"/>
      <c r="KNV143" s="152"/>
      <c r="KNW143" s="152"/>
      <c r="KNX143" s="152"/>
      <c r="KNY143" s="152"/>
      <c r="KNZ143" s="152"/>
      <c r="KOA143" s="152"/>
      <c r="KOB143" s="152"/>
      <c r="KOC143" s="152"/>
      <c r="KOD143" s="152"/>
      <c r="KOE143" s="152"/>
      <c r="KOF143" s="152"/>
      <c r="KOG143" s="152"/>
      <c r="KOH143" s="152"/>
      <c r="KOI143" s="152"/>
      <c r="KOJ143" s="152"/>
      <c r="KOK143" s="152"/>
      <c r="KOL143" s="152"/>
      <c r="KOM143" s="152"/>
      <c r="KON143" s="152"/>
      <c r="KOO143" s="152"/>
      <c r="KOP143" s="152"/>
      <c r="KOQ143" s="152"/>
      <c r="KOR143" s="152"/>
      <c r="KOS143" s="152"/>
      <c r="KOT143" s="152"/>
      <c r="KOU143" s="152"/>
      <c r="KOV143" s="152"/>
      <c r="KOW143" s="152"/>
      <c r="KOX143" s="152"/>
      <c r="KOY143" s="152"/>
      <c r="KOZ143" s="152"/>
      <c r="KPA143" s="152"/>
      <c r="KPB143" s="152"/>
      <c r="KPC143" s="152"/>
      <c r="KPD143" s="152"/>
      <c r="KPE143" s="152"/>
      <c r="KPF143" s="152"/>
      <c r="KPG143" s="152"/>
      <c r="KPH143" s="152"/>
      <c r="KPI143" s="152"/>
      <c r="KPJ143" s="152"/>
      <c r="KPK143" s="152"/>
      <c r="KPL143" s="152"/>
      <c r="KPM143" s="152"/>
      <c r="KPN143" s="152"/>
      <c r="KPO143" s="152"/>
      <c r="KPP143" s="152"/>
      <c r="KPQ143" s="152"/>
      <c r="KPR143" s="152"/>
      <c r="KPS143" s="152"/>
      <c r="KPT143" s="152"/>
      <c r="KPU143" s="152"/>
      <c r="KPV143" s="152"/>
      <c r="KPW143" s="152"/>
      <c r="KPX143" s="152"/>
      <c r="KPY143" s="152"/>
      <c r="KPZ143" s="152"/>
      <c r="KQA143" s="152"/>
      <c r="KQB143" s="152"/>
      <c r="KQC143" s="152"/>
      <c r="KQD143" s="152"/>
      <c r="KQE143" s="152"/>
      <c r="KQF143" s="152"/>
      <c r="KQG143" s="152"/>
      <c r="KQH143" s="152"/>
      <c r="KQI143" s="152"/>
      <c r="KQJ143" s="152"/>
      <c r="KQK143" s="152"/>
      <c r="KQL143" s="152"/>
      <c r="KQM143" s="152"/>
      <c r="KQN143" s="152"/>
      <c r="KQO143" s="152"/>
      <c r="KQP143" s="152"/>
      <c r="KQQ143" s="152"/>
      <c r="KQR143" s="152"/>
      <c r="KQS143" s="152"/>
      <c r="KQT143" s="152"/>
      <c r="KQU143" s="152"/>
      <c r="KQV143" s="152"/>
      <c r="KQW143" s="152"/>
      <c r="KQX143" s="152"/>
      <c r="KQY143" s="152"/>
      <c r="KQZ143" s="152"/>
      <c r="KRA143" s="152"/>
      <c r="KRB143" s="152"/>
      <c r="KRC143" s="152"/>
      <c r="KRD143" s="152"/>
      <c r="KRE143" s="152"/>
      <c r="KRF143" s="152"/>
      <c r="KRG143" s="152"/>
      <c r="KRH143" s="152"/>
      <c r="KRI143" s="152"/>
      <c r="KRJ143" s="152"/>
      <c r="KRK143" s="152"/>
      <c r="KRL143" s="152"/>
      <c r="KRM143" s="152"/>
      <c r="KRN143" s="152"/>
      <c r="KRO143" s="152"/>
      <c r="KRP143" s="152"/>
      <c r="KRQ143" s="152"/>
      <c r="KRR143" s="152"/>
      <c r="KRS143" s="152"/>
      <c r="KRT143" s="152"/>
      <c r="KRU143" s="152"/>
      <c r="KRV143" s="152"/>
      <c r="KRW143" s="152"/>
      <c r="KRX143" s="152"/>
      <c r="KRY143" s="152"/>
      <c r="KRZ143" s="152"/>
      <c r="KSA143" s="152"/>
      <c r="KSB143" s="152"/>
      <c r="KSC143" s="152"/>
      <c r="KSD143" s="152"/>
      <c r="KSE143" s="152"/>
      <c r="KSF143" s="152"/>
      <c r="KSG143" s="152"/>
      <c r="KSH143" s="152"/>
      <c r="KSI143" s="152"/>
      <c r="KSJ143" s="152"/>
      <c r="KSK143" s="152"/>
      <c r="KSL143" s="152"/>
      <c r="KSM143" s="152"/>
      <c r="KSN143" s="152"/>
      <c r="KSO143" s="152"/>
      <c r="KSP143" s="152"/>
      <c r="KSQ143" s="152"/>
      <c r="KSR143" s="152"/>
      <c r="KSS143" s="152"/>
      <c r="KST143" s="152"/>
      <c r="KSU143" s="152"/>
      <c r="KSV143" s="152"/>
      <c r="KSW143" s="152"/>
      <c r="KSX143" s="152"/>
      <c r="KSY143" s="152"/>
      <c r="KSZ143" s="152"/>
      <c r="KTA143" s="152"/>
      <c r="KTB143" s="152"/>
      <c r="KTC143" s="152"/>
      <c r="KTD143" s="152"/>
      <c r="KTE143" s="152"/>
      <c r="KTF143" s="152"/>
      <c r="KTG143" s="152"/>
      <c r="KTH143" s="152"/>
      <c r="KTI143" s="152"/>
      <c r="KTJ143" s="152"/>
      <c r="KTK143" s="152"/>
      <c r="KTL143" s="152"/>
      <c r="KTM143" s="152"/>
      <c r="KTN143" s="152"/>
      <c r="KTO143" s="152"/>
      <c r="KTP143" s="152"/>
      <c r="KTQ143" s="152"/>
      <c r="KTR143" s="152"/>
      <c r="KTS143" s="152"/>
      <c r="KTT143" s="152"/>
      <c r="KTU143" s="152"/>
      <c r="KTV143" s="152"/>
      <c r="KTW143" s="152"/>
      <c r="KTX143" s="152"/>
      <c r="KTY143" s="152"/>
      <c r="KTZ143" s="152"/>
      <c r="KUA143" s="152"/>
      <c r="KUB143" s="152"/>
      <c r="KUC143" s="152"/>
      <c r="KUD143" s="152"/>
      <c r="KUE143" s="152"/>
      <c r="KUF143" s="152"/>
      <c r="KUG143" s="152"/>
      <c r="KUH143" s="152"/>
      <c r="KUI143" s="152"/>
      <c r="KUJ143" s="152"/>
      <c r="KUK143" s="152"/>
      <c r="KUL143" s="152"/>
      <c r="KUM143" s="152"/>
      <c r="KUN143" s="152"/>
      <c r="KUO143" s="152"/>
      <c r="KUP143" s="152"/>
      <c r="KUQ143" s="152"/>
      <c r="KUR143" s="152"/>
      <c r="KUS143" s="152"/>
      <c r="KUT143" s="152"/>
      <c r="KUU143" s="152"/>
      <c r="KUV143" s="152"/>
      <c r="KUW143" s="152"/>
      <c r="KUX143" s="152"/>
      <c r="KUY143" s="152"/>
      <c r="KUZ143" s="152"/>
      <c r="KVA143" s="152"/>
      <c r="KVB143" s="152"/>
      <c r="KVC143" s="152"/>
      <c r="KVD143" s="152"/>
      <c r="KVE143" s="152"/>
      <c r="KVF143" s="152"/>
      <c r="KVG143" s="152"/>
      <c r="KVH143" s="152"/>
      <c r="KVI143" s="152"/>
      <c r="KVJ143" s="152"/>
      <c r="KVK143" s="152"/>
      <c r="KVL143" s="152"/>
      <c r="KVM143" s="152"/>
      <c r="KVN143" s="152"/>
      <c r="KVO143" s="152"/>
      <c r="KVP143" s="152"/>
      <c r="KVQ143" s="152"/>
      <c r="KVR143" s="152"/>
      <c r="KVS143" s="152"/>
      <c r="KVT143" s="152"/>
      <c r="KVU143" s="152"/>
      <c r="KVV143" s="152"/>
      <c r="KVW143" s="152"/>
      <c r="KVX143" s="152"/>
      <c r="KVY143" s="152"/>
      <c r="KVZ143" s="152"/>
      <c r="KWA143" s="152"/>
      <c r="KWB143" s="152"/>
      <c r="KWC143" s="152"/>
      <c r="KWD143" s="152"/>
      <c r="KWE143" s="152"/>
      <c r="KWF143" s="152"/>
      <c r="KWG143" s="152"/>
      <c r="KWH143" s="152"/>
      <c r="KWI143" s="152"/>
      <c r="KWJ143" s="152"/>
      <c r="KWK143" s="152"/>
      <c r="KWL143" s="152"/>
      <c r="KWM143" s="152"/>
      <c r="KWN143" s="152"/>
      <c r="KWO143" s="152"/>
      <c r="KWP143" s="152"/>
      <c r="KWQ143" s="152"/>
      <c r="KWR143" s="152"/>
      <c r="KWS143" s="152"/>
      <c r="KWT143" s="152"/>
      <c r="KWU143" s="152"/>
      <c r="KWV143" s="152"/>
      <c r="KWW143" s="152"/>
      <c r="KWX143" s="152"/>
      <c r="KWY143" s="152"/>
      <c r="KWZ143" s="152"/>
      <c r="KXA143" s="152"/>
      <c r="KXB143" s="152"/>
      <c r="KXC143" s="152"/>
      <c r="KXD143" s="152"/>
      <c r="KXE143" s="152"/>
      <c r="KXF143" s="152"/>
      <c r="KXG143" s="152"/>
      <c r="KXH143" s="152"/>
      <c r="KXI143" s="152"/>
      <c r="KXJ143" s="152"/>
      <c r="KXK143" s="152"/>
      <c r="KXL143" s="152"/>
      <c r="KXM143" s="152"/>
      <c r="KXN143" s="152"/>
      <c r="KXO143" s="152"/>
      <c r="KXP143" s="152"/>
      <c r="KXQ143" s="152"/>
      <c r="KXR143" s="152"/>
      <c r="KXS143" s="152"/>
      <c r="KXT143" s="152"/>
      <c r="KXU143" s="152"/>
      <c r="KXV143" s="152"/>
      <c r="KXW143" s="152"/>
      <c r="KXX143" s="152"/>
      <c r="KXY143" s="152"/>
      <c r="KXZ143" s="152"/>
      <c r="KYA143" s="152"/>
      <c r="KYB143" s="152"/>
      <c r="KYC143" s="152"/>
      <c r="KYD143" s="152"/>
      <c r="KYE143" s="152"/>
      <c r="KYF143" s="152"/>
      <c r="KYG143" s="152"/>
      <c r="KYH143" s="152"/>
      <c r="KYI143" s="152"/>
      <c r="KYJ143" s="152"/>
      <c r="KYK143" s="152"/>
      <c r="KYL143" s="152"/>
      <c r="KYM143" s="152"/>
      <c r="KYN143" s="152"/>
      <c r="KYO143" s="152"/>
      <c r="KYP143" s="152"/>
      <c r="KYQ143" s="152"/>
      <c r="KYR143" s="152"/>
      <c r="KYS143" s="152"/>
      <c r="KYT143" s="152"/>
      <c r="KYU143" s="152"/>
      <c r="KYV143" s="152"/>
      <c r="KYW143" s="152"/>
      <c r="KYX143" s="152"/>
      <c r="KYY143" s="152"/>
      <c r="KYZ143" s="152"/>
      <c r="KZA143" s="152"/>
      <c r="KZB143" s="152"/>
      <c r="KZC143" s="152"/>
      <c r="KZD143" s="152"/>
      <c r="KZE143" s="152"/>
      <c r="KZF143" s="152"/>
      <c r="KZG143" s="152"/>
      <c r="KZH143" s="152"/>
      <c r="KZI143" s="152"/>
      <c r="KZJ143" s="152"/>
      <c r="KZK143" s="152"/>
      <c r="KZL143" s="152"/>
      <c r="KZM143" s="152"/>
      <c r="KZN143" s="152"/>
      <c r="KZO143" s="152"/>
      <c r="KZP143" s="152"/>
      <c r="KZQ143" s="152"/>
      <c r="KZR143" s="152"/>
      <c r="KZS143" s="152"/>
      <c r="KZT143" s="152"/>
      <c r="KZU143" s="152"/>
      <c r="KZV143" s="152"/>
      <c r="KZW143" s="152"/>
      <c r="KZX143" s="152"/>
      <c r="KZY143" s="152"/>
      <c r="KZZ143" s="152"/>
      <c r="LAA143" s="152"/>
      <c r="LAB143" s="152"/>
      <c r="LAC143" s="152"/>
      <c r="LAD143" s="152"/>
      <c r="LAE143" s="152"/>
      <c r="LAF143" s="152"/>
      <c r="LAG143" s="152"/>
      <c r="LAH143" s="152"/>
      <c r="LAI143" s="152"/>
      <c r="LAJ143" s="152"/>
      <c r="LAK143" s="152"/>
      <c r="LAL143" s="152"/>
      <c r="LAM143" s="152"/>
      <c r="LAN143" s="152"/>
      <c r="LAO143" s="152"/>
      <c r="LAP143" s="152"/>
      <c r="LAQ143" s="152"/>
      <c r="LAR143" s="152"/>
      <c r="LAS143" s="152"/>
      <c r="LAT143" s="152"/>
      <c r="LAU143" s="152"/>
      <c r="LAV143" s="152"/>
      <c r="LAW143" s="152"/>
      <c r="LAX143" s="152"/>
      <c r="LAY143" s="152"/>
      <c r="LAZ143" s="152"/>
      <c r="LBA143" s="152"/>
      <c r="LBB143" s="152"/>
      <c r="LBC143" s="152"/>
      <c r="LBD143" s="152"/>
      <c r="LBE143" s="152"/>
      <c r="LBF143" s="152"/>
      <c r="LBG143" s="152"/>
      <c r="LBH143" s="152"/>
      <c r="LBI143" s="152"/>
      <c r="LBJ143" s="152"/>
      <c r="LBK143" s="152"/>
      <c r="LBL143" s="152"/>
      <c r="LBM143" s="152"/>
      <c r="LBN143" s="152"/>
      <c r="LBO143" s="152"/>
      <c r="LBP143" s="152"/>
      <c r="LBQ143" s="152"/>
      <c r="LBR143" s="152"/>
      <c r="LBS143" s="152"/>
      <c r="LBT143" s="152"/>
      <c r="LBU143" s="152"/>
      <c r="LBV143" s="152"/>
      <c r="LBW143" s="152"/>
      <c r="LBX143" s="152"/>
      <c r="LBY143" s="152"/>
      <c r="LBZ143" s="152"/>
      <c r="LCA143" s="152"/>
      <c r="LCB143" s="152"/>
      <c r="LCC143" s="152"/>
      <c r="LCD143" s="152"/>
      <c r="LCE143" s="152"/>
      <c r="LCF143" s="152"/>
      <c r="LCG143" s="152"/>
      <c r="LCH143" s="152"/>
      <c r="LCI143" s="152"/>
      <c r="LCJ143" s="152"/>
      <c r="LCK143" s="152"/>
      <c r="LCL143" s="152"/>
      <c r="LCM143" s="152"/>
      <c r="LCN143" s="152"/>
      <c r="LCO143" s="152"/>
      <c r="LCP143" s="152"/>
      <c r="LCQ143" s="152"/>
      <c r="LCR143" s="152"/>
      <c r="LCS143" s="152"/>
      <c r="LCT143" s="152"/>
      <c r="LCU143" s="152"/>
      <c r="LCV143" s="152"/>
      <c r="LCW143" s="152"/>
      <c r="LCX143" s="152"/>
      <c r="LCY143" s="152"/>
      <c r="LCZ143" s="152"/>
      <c r="LDA143" s="152"/>
      <c r="LDB143" s="152"/>
      <c r="LDC143" s="152"/>
      <c r="LDD143" s="152"/>
      <c r="LDE143" s="152"/>
      <c r="LDF143" s="152"/>
      <c r="LDG143" s="152"/>
      <c r="LDH143" s="152"/>
      <c r="LDI143" s="152"/>
      <c r="LDJ143" s="152"/>
      <c r="LDK143" s="152"/>
      <c r="LDL143" s="152"/>
      <c r="LDM143" s="152"/>
      <c r="LDN143" s="152"/>
      <c r="LDO143" s="152"/>
      <c r="LDP143" s="152"/>
      <c r="LDQ143" s="152"/>
      <c r="LDR143" s="152"/>
      <c r="LDS143" s="152"/>
      <c r="LDT143" s="152"/>
      <c r="LDU143" s="152"/>
      <c r="LDV143" s="152"/>
      <c r="LDW143" s="152"/>
      <c r="LDX143" s="152"/>
      <c r="LDY143" s="152"/>
      <c r="LDZ143" s="152"/>
      <c r="LEA143" s="152"/>
      <c r="LEB143" s="152"/>
      <c r="LEC143" s="152"/>
      <c r="LED143" s="152"/>
      <c r="LEE143" s="152"/>
      <c r="LEF143" s="152"/>
      <c r="LEG143" s="152"/>
      <c r="LEH143" s="152"/>
      <c r="LEI143" s="152"/>
      <c r="LEJ143" s="152"/>
      <c r="LEK143" s="152"/>
      <c r="LEL143" s="152"/>
      <c r="LEM143" s="152"/>
      <c r="LEN143" s="152"/>
      <c r="LEO143" s="152"/>
      <c r="LEP143" s="152"/>
      <c r="LEQ143" s="152"/>
      <c r="LER143" s="152"/>
      <c r="LES143" s="152"/>
      <c r="LET143" s="152"/>
      <c r="LEU143" s="152"/>
      <c r="LEV143" s="152"/>
      <c r="LEW143" s="152"/>
      <c r="LEX143" s="152"/>
      <c r="LEY143" s="152"/>
      <c r="LEZ143" s="152"/>
      <c r="LFA143" s="152"/>
      <c r="LFB143" s="152"/>
      <c r="LFC143" s="152"/>
      <c r="LFD143" s="152"/>
      <c r="LFE143" s="152"/>
      <c r="LFF143" s="152"/>
      <c r="LFG143" s="152"/>
      <c r="LFH143" s="152"/>
      <c r="LFI143" s="152"/>
      <c r="LFJ143" s="152"/>
      <c r="LFK143" s="152"/>
      <c r="LFL143" s="152"/>
      <c r="LFM143" s="152"/>
      <c r="LFN143" s="152"/>
      <c r="LFO143" s="152"/>
      <c r="LFP143" s="152"/>
      <c r="LFQ143" s="152"/>
      <c r="LFR143" s="152"/>
      <c r="LFS143" s="152"/>
      <c r="LFT143" s="152"/>
      <c r="LFU143" s="152"/>
      <c r="LFV143" s="152"/>
      <c r="LFW143" s="152"/>
      <c r="LFX143" s="152"/>
      <c r="LFY143" s="152"/>
      <c r="LFZ143" s="152"/>
      <c r="LGA143" s="152"/>
      <c r="LGB143" s="152"/>
      <c r="LGC143" s="152"/>
      <c r="LGD143" s="152"/>
      <c r="LGE143" s="152"/>
      <c r="LGF143" s="152"/>
      <c r="LGG143" s="152"/>
      <c r="LGH143" s="152"/>
      <c r="LGI143" s="152"/>
      <c r="LGJ143" s="152"/>
      <c r="LGK143" s="152"/>
      <c r="LGL143" s="152"/>
      <c r="LGM143" s="152"/>
      <c r="LGN143" s="152"/>
      <c r="LGO143" s="152"/>
      <c r="LGP143" s="152"/>
      <c r="LGQ143" s="152"/>
      <c r="LGR143" s="152"/>
      <c r="LGS143" s="152"/>
      <c r="LGT143" s="152"/>
      <c r="LGU143" s="152"/>
      <c r="LGV143" s="152"/>
      <c r="LGW143" s="152"/>
      <c r="LGX143" s="152"/>
      <c r="LGY143" s="152"/>
      <c r="LGZ143" s="152"/>
      <c r="LHA143" s="152"/>
      <c r="LHB143" s="152"/>
      <c r="LHC143" s="152"/>
      <c r="LHD143" s="152"/>
      <c r="LHE143" s="152"/>
      <c r="LHF143" s="152"/>
      <c r="LHG143" s="152"/>
      <c r="LHH143" s="152"/>
      <c r="LHI143" s="152"/>
      <c r="LHJ143" s="152"/>
      <c r="LHK143" s="152"/>
      <c r="LHL143" s="152"/>
      <c r="LHM143" s="152"/>
      <c r="LHN143" s="152"/>
      <c r="LHO143" s="152"/>
      <c r="LHP143" s="152"/>
      <c r="LHQ143" s="152"/>
      <c r="LHR143" s="152"/>
      <c r="LHS143" s="152"/>
      <c r="LHT143" s="152"/>
      <c r="LHU143" s="152"/>
      <c r="LHV143" s="152"/>
      <c r="LHW143" s="152"/>
      <c r="LHX143" s="152"/>
      <c r="LHY143" s="152"/>
      <c r="LHZ143" s="152"/>
      <c r="LIA143" s="152"/>
      <c r="LIB143" s="152"/>
      <c r="LIC143" s="152"/>
      <c r="LID143" s="152"/>
      <c r="LIE143" s="152"/>
      <c r="LIF143" s="152"/>
      <c r="LIG143" s="152"/>
      <c r="LIH143" s="152"/>
      <c r="LII143" s="152"/>
      <c r="LIJ143" s="152"/>
      <c r="LIK143" s="152"/>
      <c r="LIL143" s="152"/>
      <c r="LIM143" s="152"/>
      <c r="LIN143" s="152"/>
      <c r="LIO143" s="152"/>
      <c r="LIP143" s="152"/>
      <c r="LIQ143" s="152"/>
      <c r="LIR143" s="152"/>
      <c r="LIS143" s="152"/>
      <c r="LIT143" s="152"/>
      <c r="LIU143" s="152"/>
      <c r="LIV143" s="152"/>
      <c r="LIW143" s="152"/>
      <c r="LIX143" s="152"/>
      <c r="LIY143" s="152"/>
      <c r="LIZ143" s="152"/>
      <c r="LJA143" s="152"/>
      <c r="LJB143" s="152"/>
      <c r="LJC143" s="152"/>
      <c r="LJD143" s="152"/>
      <c r="LJE143" s="152"/>
      <c r="LJF143" s="152"/>
      <c r="LJG143" s="152"/>
      <c r="LJH143" s="152"/>
      <c r="LJI143" s="152"/>
      <c r="LJJ143" s="152"/>
      <c r="LJK143" s="152"/>
      <c r="LJL143" s="152"/>
      <c r="LJM143" s="152"/>
      <c r="LJN143" s="152"/>
      <c r="LJO143" s="152"/>
      <c r="LJP143" s="152"/>
      <c r="LJQ143" s="152"/>
      <c r="LJR143" s="152"/>
      <c r="LJS143" s="152"/>
      <c r="LJT143" s="152"/>
      <c r="LJU143" s="152"/>
      <c r="LJV143" s="152"/>
      <c r="LJW143" s="152"/>
      <c r="LJX143" s="152"/>
      <c r="LJY143" s="152"/>
      <c r="LJZ143" s="152"/>
      <c r="LKA143" s="152"/>
      <c r="LKB143" s="152"/>
      <c r="LKC143" s="152"/>
      <c r="LKD143" s="152"/>
      <c r="LKE143" s="152"/>
      <c r="LKF143" s="152"/>
      <c r="LKG143" s="152"/>
      <c r="LKH143" s="152"/>
      <c r="LKI143" s="152"/>
      <c r="LKJ143" s="152"/>
      <c r="LKK143" s="152"/>
      <c r="LKL143" s="152"/>
      <c r="LKM143" s="152"/>
      <c r="LKN143" s="152"/>
      <c r="LKO143" s="152"/>
      <c r="LKP143" s="152"/>
      <c r="LKQ143" s="152"/>
      <c r="LKR143" s="152"/>
      <c r="LKS143" s="152"/>
      <c r="LKT143" s="152"/>
      <c r="LKU143" s="152"/>
      <c r="LKV143" s="152"/>
      <c r="LKW143" s="152"/>
      <c r="LKX143" s="152"/>
      <c r="LKY143" s="152"/>
      <c r="LKZ143" s="152"/>
      <c r="LLA143" s="152"/>
      <c r="LLB143" s="152"/>
      <c r="LLC143" s="152"/>
      <c r="LLD143" s="152"/>
      <c r="LLE143" s="152"/>
      <c r="LLF143" s="152"/>
      <c r="LLG143" s="152"/>
      <c r="LLH143" s="152"/>
      <c r="LLI143" s="152"/>
      <c r="LLJ143" s="152"/>
      <c r="LLK143" s="152"/>
      <c r="LLL143" s="152"/>
      <c r="LLM143" s="152"/>
      <c r="LLN143" s="152"/>
      <c r="LLO143" s="152"/>
      <c r="LLP143" s="152"/>
      <c r="LLQ143" s="152"/>
      <c r="LLR143" s="152"/>
      <c r="LLS143" s="152"/>
      <c r="LLT143" s="152"/>
      <c r="LLU143" s="152"/>
      <c r="LLV143" s="152"/>
      <c r="LLW143" s="152"/>
      <c r="LLX143" s="152"/>
      <c r="LLY143" s="152"/>
      <c r="LLZ143" s="152"/>
      <c r="LMA143" s="152"/>
      <c r="LMB143" s="152"/>
      <c r="LMC143" s="152"/>
      <c r="LMD143" s="152"/>
      <c r="LME143" s="152"/>
      <c r="LMF143" s="152"/>
      <c r="LMG143" s="152"/>
      <c r="LMH143" s="152"/>
      <c r="LMI143" s="152"/>
      <c r="LMJ143" s="152"/>
      <c r="LMK143" s="152"/>
      <c r="LML143" s="152"/>
      <c r="LMM143" s="152"/>
      <c r="LMN143" s="152"/>
      <c r="LMO143" s="152"/>
      <c r="LMP143" s="152"/>
      <c r="LMQ143" s="152"/>
      <c r="LMR143" s="152"/>
      <c r="LMS143" s="152"/>
      <c r="LMT143" s="152"/>
      <c r="LMU143" s="152"/>
      <c r="LMV143" s="152"/>
      <c r="LMW143" s="152"/>
      <c r="LMX143" s="152"/>
      <c r="LMY143" s="152"/>
      <c r="LMZ143" s="152"/>
      <c r="LNA143" s="152"/>
      <c r="LNB143" s="152"/>
      <c r="LNC143" s="152"/>
      <c r="LND143" s="152"/>
      <c r="LNE143" s="152"/>
      <c r="LNF143" s="152"/>
      <c r="LNG143" s="152"/>
      <c r="LNH143" s="152"/>
      <c r="LNI143" s="152"/>
      <c r="LNJ143" s="152"/>
      <c r="LNK143" s="152"/>
      <c r="LNL143" s="152"/>
      <c r="LNM143" s="152"/>
      <c r="LNN143" s="152"/>
      <c r="LNO143" s="152"/>
      <c r="LNP143" s="152"/>
      <c r="LNQ143" s="152"/>
      <c r="LNR143" s="152"/>
      <c r="LNS143" s="152"/>
      <c r="LNT143" s="152"/>
      <c r="LNU143" s="152"/>
      <c r="LNV143" s="152"/>
      <c r="LNW143" s="152"/>
      <c r="LNX143" s="152"/>
      <c r="LNY143" s="152"/>
      <c r="LNZ143" s="152"/>
      <c r="LOA143" s="152"/>
      <c r="LOB143" s="152"/>
      <c r="LOC143" s="152"/>
      <c r="LOD143" s="152"/>
      <c r="LOE143" s="152"/>
      <c r="LOF143" s="152"/>
      <c r="LOG143" s="152"/>
      <c r="LOH143" s="152"/>
      <c r="LOI143" s="152"/>
      <c r="LOJ143" s="152"/>
      <c r="LOK143" s="152"/>
      <c r="LOL143" s="152"/>
      <c r="LOM143" s="152"/>
      <c r="LON143" s="152"/>
      <c r="LOO143" s="152"/>
      <c r="LOP143" s="152"/>
      <c r="LOQ143" s="152"/>
      <c r="LOR143" s="152"/>
      <c r="LOS143" s="152"/>
      <c r="LOT143" s="152"/>
      <c r="LOU143" s="152"/>
      <c r="LOV143" s="152"/>
      <c r="LOW143" s="152"/>
      <c r="LOX143" s="152"/>
      <c r="LOY143" s="152"/>
      <c r="LOZ143" s="152"/>
      <c r="LPA143" s="152"/>
      <c r="LPB143" s="152"/>
      <c r="LPC143" s="152"/>
      <c r="LPD143" s="152"/>
      <c r="LPE143" s="152"/>
      <c r="LPF143" s="152"/>
      <c r="LPG143" s="152"/>
      <c r="LPH143" s="152"/>
      <c r="LPI143" s="152"/>
      <c r="LPJ143" s="152"/>
      <c r="LPK143" s="152"/>
      <c r="LPL143" s="152"/>
      <c r="LPM143" s="152"/>
      <c r="LPN143" s="152"/>
      <c r="LPO143" s="152"/>
      <c r="LPP143" s="152"/>
      <c r="LPQ143" s="152"/>
      <c r="LPR143" s="152"/>
      <c r="LPS143" s="152"/>
      <c r="LPT143" s="152"/>
      <c r="LPU143" s="152"/>
      <c r="LPV143" s="152"/>
      <c r="LPW143" s="152"/>
      <c r="LPX143" s="152"/>
      <c r="LPY143" s="152"/>
      <c r="LPZ143" s="152"/>
      <c r="LQA143" s="152"/>
      <c r="LQB143" s="152"/>
      <c r="LQC143" s="152"/>
      <c r="LQD143" s="152"/>
      <c r="LQE143" s="152"/>
      <c r="LQF143" s="152"/>
      <c r="LQG143" s="152"/>
      <c r="LQH143" s="152"/>
      <c r="LQI143" s="152"/>
      <c r="LQJ143" s="152"/>
      <c r="LQK143" s="152"/>
      <c r="LQL143" s="152"/>
      <c r="LQM143" s="152"/>
      <c r="LQN143" s="152"/>
      <c r="LQO143" s="152"/>
      <c r="LQP143" s="152"/>
      <c r="LQQ143" s="152"/>
      <c r="LQR143" s="152"/>
      <c r="LQS143" s="152"/>
      <c r="LQT143" s="152"/>
      <c r="LQU143" s="152"/>
      <c r="LQV143" s="152"/>
      <c r="LQW143" s="152"/>
      <c r="LQX143" s="152"/>
      <c r="LQY143" s="152"/>
      <c r="LQZ143" s="152"/>
      <c r="LRA143" s="152"/>
      <c r="LRB143" s="152"/>
      <c r="LRC143" s="152"/>
      <c r="LRD143" s="152"/>
      <c r="LRE143" s="152"/>
      <c r="LRF143" s="152"/>
      <c r="LRG143" s="152"/>
      <c r="LRH143" s="152"/>
      <c r="LRI143" s="152"/>
      <c r="LRJ143" s="152"/>
      <c r="LRK143" s="152"/>
      <c r="LRL143" s="152"/>
      <c r="LRM143" s="152"/>
      <c r="LRN143" s="152"/>
      <c r="LRO143" s="152"/>
      <c r="LRP143" s="152"/>
      <c r="LRQ143" s="152"/>
      <c r="LRR143" s="152"/>
      <c r="LRS143" s="152"/>
      <c r="LRT143" s="152"/>
      <c r="LRU143" s="152"/>
      <c r="LRV143" s="152"/>
      <c r="LRW143" s="152"/>
      <c r="LRX143" s="152"/>
      <c r="LRY143" s="152"/>
      <c r="LRZ143" s="152"/>
      <c r="LSA143" s="152"/>
      <c r="LSB143" s="152"/>
      <c r="LSC143" s="152"/>
      <c r="LSD143" s="152"/>
      <c r="LSE143" s="152"/>
      <c r="LSF143" s="152"/>
      <c r="LSG143" s="152"/>
      <c r="LSH143" s="152"/>
      <c r="LSI143" s="152"/>
      <c r="LSJ143" s="152"/>
      <c r="LSK143" s="152"/>
      <c r="LSL143" s="152"/>
      <c r="LSM143" s="152"/>
      <c r="LSN143" s="152"/>
      <c r="LSO143" s="152"/>
      <c r="LSP143" s="152"/>
      <c r="LSQ143" s="152"/>
      <c r="LSR143" s="152"/>
      <c r="LSS143" s="152"/>
      <c r="LST143" s="152"/>
      <c r="LSU143" s="152"/>
      <c r="LSV143" s="152"/>
      <c r="LSW143" s="152"/>
      <c r="LSX143" s="152"/>
      <c r="LSY143" s="152"/>
      <c r="LSZ143" s="152"/>
      <c r="LTA143" s="152"/>
      <c r="LTB143" s="152"/>
      <c r="LTC143" s="152"/>
      <c r="LTD143" s="152"/>
      <c r="LTE143" s="152"/>
      <c r="LTF143" s="152"/>
      <c r="LTG143" s="152"/>
      <c r="LTH143" s="152"/>
      <c r="LTI143" s="152"/>
      <c r="LTJ143" s="152"/>
      <c r="LTK143" s="152"/>
      <c r="LTL143" s="152"/>
      <c r="LTM143" s="152"/>
      <c r="LTN143" s="152"/>
      <c r="LTO143" s="152"/>
      <c r="LTP143" s="152"/>
      <c r="LTQ143" s="152"/>
      <c r="LTR143" s="152"/>
      <c r="LTS143" s="152"/>
      <c r="LTT143" s="152"/>
      <c r="LTU143" s="152"/>
      <c r="LTV143" s="152"/>
      <c r="LTW143" s="152"/>
      <c r="LTX143" s="152"/>
      <c r="LTY143" s="152"/>
      <c r="LTZ143" s="152"/>
      <c r="LUA143" s="152"/>
      <c r="LUB143" s="152"/>
      <c r="LUC143" s="152"/>
      <c r="LUD143" s="152"/>
      <c r="LUE143" s="152"/>
      <c r="LUF143" s="152"/>
      <c r="LUG143" s="152"/>
      <c r="LUH143" s="152"/>
      <c r="LUI143" s="152"/>
      <c r="LUJ143" s="152"/>
      <c r="LUK143" s="152"/>
      <c r="LUL143" s="152"/>
      <c r="LUM143" s="152"/>
      <c r="LUN143" s="152"/>
      <c r="LUO143" s="152"/>
      <c r="LUP143" s="152"/>
      <c r="LUQ143" s="152"/>
      <c r="LUR143" s="152"/>
      <c r="LUS143" s="152"/>
      <c r="LUT143" s="152"/>
      <c r="LUU143" s="152"/>
      <c r="LUV143" s="152"/>
      <c r="LUW143" s="152"/>
      <c r="LUX143" s="152"/>
      <c r="LUY143" s="152"/>
      <c r="LUZ143" s="152"/>
      <c r="LVA143" s="152"/>
      <c r="LVB143" s="152"/>
      <c r="LVC143" s="152"/>
      <c r="LVD143" s="152"/>
      <c r="LVE143" s="152"/>
      <c r="LVF143" s="152"/>
      <c r="LVG143" s="152"/>
      <c r="LVH143" s="152"/>
      <c r="LVI143" s="152"/>
      <c r="LVJ143" s="152"/>
      <c r="LVK143" s="152"/>
      <c r="LVL143" s="152"/>
      <c r="LVM143" s="152"/>
      <c r="LVN143" s="152"/>
      <c r="LVO143" s="152"/>
      <c r="LVP143" s="152"/>
      <c r="LVQ143" s="152"/>
      <c r="LVR143" s="152"/>
      <c r="LVS143" s="152"/>
      <c r="LVT143" s="152"/>
      <c r="LVU143" s="152"/>
      <c r="LVV143" s="152"/>
      <c r="LVW143" s="152"/>
      <c r="LVX143" s="152"/>
      <c r="LVY143" s="152"/>
      <c r="LVZ143" s="152"/>
      <c r="LWA143" s="152"/>
      <c r="LWB143" s="152"/>
      <c r="LWC143" s="152"/>
      <c r="LWD143" s="152"/>
      <c r="LWE143" s="152"/>
      <c r="LWF143" s="152"/>
      <c r="LWG143" s="152"/>
      <c r="LWH143" s="152"/>
      <c r="LWI143" s="152"/>
      <c r="LWJ143" s="152"/>
      <c r="LWK143" s="152"/>
      <c r="LWL143" s="152"/>
      <c r="LWM143" s="152"/>
      <c r="LWN143" s="152"/>
      <c r="LWO143" s="152"/>
      <c r="LWP143" s="152"/>
      <c r="LWQ143" s="152"/>
      <c r="LWR143" s="152"/>
      <c r="LWS143" s="152"/>
      <c r="LWT143" s="152"/>
      <c r="LWU143" s="152"/>
      <c r="LWV143" s="152"/>
      <c r="LWW143" s="152"/>
      <c r="LWX143" s="152"/>
      <c r="LWY143" s="152"/>
      <c r="LWZ143" s="152"/>
      <c r="LXA143" s="152"/>
      <c r="LXB143" s="152"/>
      <c r="LXC143" s="152"/>
      <c r="LXD143" s="152"/>
      <c r="LXE143" s="152"/>
      <c r="LXF143" s="152"/>
      <c r="LXG143" s="152"/>
      <c r="LXH143" s="152"/>
      <c r="LXI143" s="152"/>
      <c r="LXJ143" s="152"/>
      <c r="LXK143" s="152"/>
      <c r="LXL143" s="152"/>
      <c r="LXM143" s="152"/>
      <c r="LXN143" s="152"/>
      <c r="LXO143" s="152"/>
      <c r="LXP143" s="152"/>
      <c r="LXQ143" s="152"/>
      <c r="LXR143" s="152"/>
      <c r="LXS143" s="152"/>
      <c r="LXT143" s="152"/>
      <c r="LXU143" s="152"/>
      <c r="LXV143" s="152"/>
      <c r="LXW143" s="152"/>
      <c r="LXX143" s="152"/>
      <c r="LXY143" s="152"/>
      <c r="LXZ143" s="152"/>
      <c r="LYA143" s="152"/>
      <c r="LYB143" s="152"/>
      <c r="LYC143" s="152"/>
      <c r="LYD143" s="152"/>
      <c r="LYE143" s="152"/>
      <c r="LYF143" s="152"/>
      <c r="LYG143" s="152"/>
      <c r="LYH143" s="152"/>
      <c r="LYI143" s="152"/>
      <c r="LYJ143" s="152"/>
      <c r="LYK143" s="152"/>
      <c r="LYL143" s="152"/>
      <c r="LYM143" s="152"/>
      <c r="LYN143" s="152"/>
      <c r="LYO143" s="152"/>
      <c r="LYP143" s="152"/>
      <c r="LYQ143" s="152"/>
      <c r="LYR143" s="152"/>
      <c r="LYS143" s="152"/>
      <c r="LYT143" s="152"/>
      <c r="LYU143" s="152"/>
      <c r="LYV143" s="152"/>
      <c r="LYW143" s="152"/>
      <c r="LYX143" s="152"/>
      <c r="LYY143" s="152"/>
      <c r="LYZ143" s="152"/>
      <c r="LZA143" s="152"/>
      <c r="LZB143" s="152"/>
      <c r="LZC143" s="152"/>
      <c r="LZD143" s="152"/>
      <c r="LZE143" s="152"/>
      <c r="LZF143" s="152"/>
      <c r="LZG143" s="152"/>
      <c r="LZH143" s="152"/>
      <c r="LZI143" s="152"/>
      <c r="LZJ143" s="152"/>
      <c r="LZK143" s="152"/>
      <c r="LZL143" s="152"/>
      <c r="LZM143" s="152"/>
      <c r="LZN143" s="152"/>
      <c r="LZO143" s="152"/>
      <c r="LZP143" s="152"/>
      <c r="LZQ143" s="152"/>
      <c r="LZR143" s="152"/>
      <c r="LZS143" s="152"/>
      <c r="LZT143" s="152"/>
      <c r="LZU143" s="152"/>
      <c r="LZV143" s="152"/>
      <c r="LZW143" s="152"/>
      <c r="LZX143" s="152"/>
      <c r="LZY143" s="152"/>
      <c r="LZZ143" s="152"/>
      <c r="MAA143" s="152"/>
      <c r="MAB143" s="152"/>
      <c r="MAC143" s="152"/>
      <c r="MAD143" s="152"/>
      <c r="MAE143" s="152"/>
      <c r="MAF143" s="152"/>
      <c r="MAG143" s="152"/>
      <c r="MAH143" s="152"/>
      <c r="MAI143" s="152"/>
      <c r="MAJ143" s="152"/>
      <c r="MAK143" s="152"/>
      <c r="MAL143" s="152"/>
      <c r="MAM143" s="152"/>
      <c r="MAN143" s="152"/>
      <c r="MAO143" s="152"/>
      <c r="MAP143" s="152"/>
      <c r="MAQ143" s="152"/>
      <c r="MAR143" s="152"/>
      <c r="MAS143" s="152"/>
      <c r="MAT143" s="152"/>
      <c r="MAU143" s="152"/>
      <c r="MAV143" s="152"/>
      <c r="MAW143" s="152"/>
      <c r="MAX143" s="152"/>
      <c r="MAY143" s="152"/>
      <c r="MAZ143" s="152"/>
      <c r="MBA143" s="152"/>
      <c r="MBB143" s="152"/>
      <c r="MBC143" s="152"/>
      <c r="MBD143" s="152"/>
      <c r="MBE143" s="152"/>
      <c r="MBF143" s="152"/>
      <c r="MBG143" s="152"/>
      <c r="MBH143" s="152"/>
      <c r="MBI143" s="152"/>
      <c r="MBJ143" s="152"/>
      <c r="MBK143" s="152"/>
      <c r="MBL143" s="152"/>
      <c r="MBM143" s="152"/>
      <c r="MBN143" s="152"/>
      <c r="MBO143" s="152"/>
      <c r="MBP143" s="152"/>
      <c r="MBQ143" s="152"/>
      <c r="MBR143" s="152"/>
      <c r="MBS143" s="152"/>
      <c r="MBT143" s="152"/>
      <c r="MBU143" s="152"/>
      <c r="MBV143" s="152"/>
      <c r="MBW143" s="152"/>
      <c r="MBX143" s="152"/>
      <c r="MBY143" s="152"/>
      <c r="MBZ143" s="152"/>
      <c r="MCA143" s="152"/>
      <c r="MCB143" s="152"/>
      <c r="MCC143" s="152"/>
      <c r="MCD143" s="152"/>
      <c r="MCE143" s="152"/>
      <c r="MCF143" s="152"/>
      <c r="MCG143" s="152"/>
      <c r="MCH143" s="152"/>
      <c r="MCI143" s="152"/>
      <c r="MCJ143" s="152"/>
      <c r="MCK143" s="152"/>
      <c r="MCL143" s="152"/>
      <c r="MCM143" s="152"/>
      <c r="MCN143" s="152"/>
      <c r="MCO143" s="152"/>
      <c r="MCP143" s="152"/>
      <c r="MCQ143" s="152"/>
      <c r="MCR143" s="152"/>
      <c r="MCS143" s="152"/>
      <c r="MCT143" s="152"/>
      <c r="MCU143" s="152"/>
      <c r="MCV143" s="152"/>
      <c r="MCW143" s="152"/>
      <c r="MCX143" s="152"/>
      <c r="MCY143" s="152"/>
      <c r="MCZ143" s="152"/>
      <c r="MDA143" s="152"/>
      <c r="MDB143" s="152"/>
      <c r="MDC143" s="152"/>
      <c r="MDD143" s="152"/>
      <c r="MDE143" s="152"/>
      <c r="MDF143" s="152"/>
      <c r="MDG143" s="152"/>
      <c r="MDH143" s="152"/>
      <c r="MDI143" s="152"/>
      <c r="MDJ143" s="152"/>
      <c r="MDK143" s="152"/>
      <c r="MDL143" s="152"/>
      <c r="MDM143" s="152"/>
      <c r="MDN143" s="152"/>
      <c r="MDO143" s="152"/>
      <c r="MDP143" s="152"/>
      <c r="MDQ143" s="152"/>
      <c r="MDR143" s="152"/>
      <c r="MDS143" s="152"/>
      <c r="MDT143" s="152"/>
      <c r="MDU143" s="152"/>
      <c r="MDV143" s="152"/>
      <c r="MDW143" s="152"/>
      <c r="MDX143" s="152"/>
      <c r="MDY143" s="152"/>
      <c r="MDZ143" s="152"/>
      <c r="MEA143" s="152"/>
      <c r="MEB143" s="152"/>
      <c r="MEC143" s="152"/>
      <c r="MED143" s="152"/>
      <c r="MEE143" s="152"/>
      <c r="MEF143" s="152"/>
      <c r="MEG143" s="152"/>
      <c r="MEH143" s="152"/>
      <c r="MEI143" s="152"/>
      <c r="MEJ143" s="152"/>
      <c r="MEK143" s="152"/>
      <c r="MEL143" s="152"/>
      <c r="MEM143" s="152"/>
      <c r="MEN143" s="152"/>
      <c r="MEO143" s="152"/>
      <c r="MEP143" s="152"/>
      <c r="MEQ143" s="152"/>
      <c r="MER143" s="152"/>
      <c r="MES143" s="152"/>
      <c r="MET143" s="152"/>
      <c r="MEU143" s="152"/>
      <c r="MEV143" s="152"/>
      <c r="MEW143" s="152"/>
      <c r="MEX143" s="152"/>
      <c r="MEY143" s="152"/>
      <c r="MEZ143" s="152"/>
      <c r="MFA143" s="152"/>
      <c r="MFB143" s="152"/>
      <c r="MFC143" s="152"/>
      <c r="MFD143" s="152"/>
      <c r="MFE143" s="152"/>
      <c r="MFF143" s="152"/>
      <c r="MFG143" s="152"/>
      <c r="MFH143" s="152"/>
      <c r="MFI143" s="152"/>
      <c r="MFJ143" s="152"/>
      <c r="MFK143" s="152"/>
      <c r="MFL143" s="152"/>
      <c r="MFM143" s="152"/>
      <c r="MFN143" s="152"/>
      <c r="MFO143" s="152"/>
      <c r="MFP143" s="152"/>
      <c r="MFQ143" s="152"/>
      <c r="MFR143" s="152"/>
      <c r="MFS143" s="152"/>
      <c r="MFT143" s="152"/>
      <c r="MFU143" s="152"/>
      <c r="MFV143" s="152"/>
      <c r="MFW143" s="152"/>
      <c r="MFX143" s="152"/>
      <c r="MFY143" s="152"/>
      <c r="MFZ143" s="152"/>
      <c r="MGA143" s="152"/>
      <c r="MGB143" s="152"/>
      <c r="MGC143" s="152"/>
      <c r="MGD143" s="152"/>
      <c r="MGE143" s="152"/>
      <c r="MGF143" s="152"/>
      <c r="MGG143" s="152"/>
      <c r="MGH143" s="152"/>
      <c r="MGI143" s="152"/>
      <c r="MGJ143" s="152"/>
      <c r="MGK143" s="152"/>
      <c r="MGL143" s="152"/>
      <c r="MGM143" s="152"/>
      <c r="MGN143" s="152"/>
      <c r="MGO143" s="152"/>
      <c r="MGP143" s="152"/>
      <c r="MGQ143" s="152"/>
      <c r="MGR143" s="152"/>
      <c r="MGS143" s="152"/>
      <c r="MGT143" s="152"/>
      <c r="MGU143" s="152"/>
      <c r="MGV143" s="152"/>
      <c r="MGW143" s="152"/>
      <c r="MGX143" s="152"/>
      <c r="MGY143" s="152"/>
      <c r="MGZ143" s="152"/>
      <c r="MHA143" s="152"/>
      <c r="MHB143" s="152"/>
      <c r="MHC143" s="152"/>
      <c r="MHD143" s="152"/>
      <c r="MHE143" s="152"/>
      <c r="MHF143" s="152"/>
      <c r="MHG143" s="152"/>
      <c r="MHH143" s="152"/>
      <c r="MHI143" s="152"/>
      <c r="MHJ143" s="152"/>
      <c r="MHK143" s="152"/>
      <c r="MHL143" s="152"/>
      <c r="MHM143" s="152"/>
      <c r="MHN143" s="152"/>
      <c r="MHO143" s="152"/>
      <c r="MHP143" s="152"/>
      <c r="MHQ143" s="152"/>
      <c r="MHR143" s="152"/>
      <c r="MHS143" s="152"/>
      <c r="MHT143" s="152"/>
      <c r="MHU143" s="152"/>
      <c r="MHV143" s="152"/>
      <c r="MHW143" s="152"/>
      <c r="MHX143" s="152"/>
      <c r="MHY143" s="152"/>
      <c r="MHZ143" s="152"/>
      <c r="MIA143" s="152"/>
      <c r="MIB143" s="152"/>
      <c r="MIC143" s="152"/>
      <c r="MID143" s="152"/>
      <c r="MIE143" s="152"/>
      <c r="MIF143" s="152"/>
      <c r="MIG143" s="152"/>
      <c r="MIH143" s="152"/>
      <c r="MII143" s="152"/>
      <c r="MIJ143" s="152"/>
      <c r="MIK143" s="152"/>
      <c r="MIL143" s="152"/>
      <c r="MIM143" s="152"/>
      <c r="MIN143" s="152"/>
      <c r="MIO143" s="152"/>
      <c r="MIP143" s="152"/>
      <c r="MIQ143" s="152"/>
      <c r="MIR143" s="152"/>
      <c r="MIS143" s="152"/>
      <c r="MIT143" s="152"/>
      <c r="MIU143" s="152"/>
      <c r="MIV143" s="152"/>
      <c r="MIW143" s="152"/>
      <c r="MIX143" s="152"/>
      <c r="MIY143" s="152"/>
      <c r="MIZ143" s="152"/>
      <c r="MJA143" s="152"/>
      <c r="MJB143" s="152"/>
      <c r="MJC143" s="152"/>
      <c r="MJD143" s="152"/>
      <c r="MJE143" s="152"/>
      <c r="MJF143" s="152"/>
      <c r="MJG143" s="152"/>
      <c r="MJH143" s="152"/>
      <c r="MJI143" s="152"/>
      <c r="MJJ143" s="152"/>
      <c r="MJK143" s="152"/>
      <c r="MJL143" s="152"/>
      <c r="MJM143" s="152"/>
      <c r="MJN143" s="152"/>
      <c r="MJO143" s="152"/>
      <c r="MJP143" s="152"/>
      <c r="MJQ143" s="152"/>
      <c r="MJR143" s="152"/>
      <c r="MJS143" s="152"/>
      <c r="MJT143" s="152"/>
      <c r="MJU143" s="152"/>
      <c r="MJV143" s="152"/>
      <c r="MJW143" s="152"/>
      <c r="MJX143" s="152"/>
      <c r="MJY143" s="152"/>
      <c r="MJZ143" s="152"/>
      <c r="MKA143" s="152"/>
      <c r="MKB143" s="152"/>
      <c r="MKC143" s="152"/>
      <c r="MKD143" s="152"/>
      <c r="MKE143" s="152"/>
      <c r="MKF143" s="152"/>
      <c r="MKG143" s="152"/>
      <c r="MKH143" s="152"/>
      <c r="MKI143" s="152"/>
      <c r="MKJ143" s="152"/>
      <c r="MKK143" s="152"/>
      <c r="MKL143" s="152"/>
      <c r="MKM143" s="152"/>
      <c r="MKN143" s="152"/>
      <c r="MKO143" s="152"/>
      <c r="MKP143" s="152"/>
      <c r="MKQ143" s="152"/>
      <c r="MKR143" s="152"/>
      <c r="MKS143" s="152"/>
      <c r="MKT143" s="152"/>
      <c r="MKU143" s="152"/>
      <c r="MKV143" s="152"/>
      <c r="MKW143" s="152"/>
      <c r="MKX143" s="152"/>
      <c r="MKY143" s="152"/>
      <c r="MKZ143" s="152"/>
      <c r="MLA143" s="152"/>
      <c r="MLB143" s="152"/>
      <c r="MLC143" s="152"/>
      <c r="MLD143" s="152"/>
      <c r="MLE143" s="152"/>
      <c r="MLF143" s="152"/>
      <c r="MLG143" s="152"/>
      <c r="MLH143" s="152"/>
      <c r="MLI143" s="152"/>
      <c r="MLJ143" s="152"/>
      <c r="MLK143" s="152"/>
      <c r="MLL143" s="152"/>
      <c r="MLM143" s="152"/>
      <c r="MLN143" s="152"/>
      <c r="MLO143" s="152"/>
      <c r="MLP143" s="152"/>
      <c r="MLQ143" s="152"/>
      <c r="MLR143" s="152"/>
      <c r="MLS143" s="152"/>
      <c r="MLT143" s="152"/>
      <c r="MLU143" s="152"/>
      <c r="MLV143" s="152"/>
      <c r="MLW143" s="152"/>
      <c r="MLX143" s="152"/>
      <c r="MLY143" s="152"/>
      <c r="MLZ143" s="152"/>
      <c r="MMA143" s="152"/>
      <c r="MMB143" s="152"/>
      <c r="MMC143" s="152"/>
      <c r="MMD143" s="152"/>
      <c r="MME143" s="152"/>
      <c r="MMF143" s="152"/>
      <c r="MMG143" s="152"/>
      <c r="MMH143" s="152"/>
      <c r="MMI143" s="152"/>
      <c r="MMJ143" s="152"/>
      <c r="MMK143" s="152"/>
      <c r="MML143" s="152"/>
      <c r="MMM143" s="152"/>
      <c r="MMN143" s="152"/>
      <c r="MMO143" s="152"/>
      <c r="MMP143" s="152"/>
      <c r="MMQ143" s="152"/>
      <c r="MMR143" s="152"/>
      <c r="MMS143" s="152"/>
      <c r="MMT143" s="152"/>
      <c r="MMU143" s="152"/>
      <c r="MMV143" s="152"/>
      <c r="MMW143" s="152"/>
      <c r="MMX143" s="152"/>
      <c r="MMY143" s="152"/>
      <c r="MMZ143" s="152"/>
      <c r="MNA143" s="152"/>
      <c r="MNB143" s="152"/>
      <c r="MNC143" s="152"/>
      <c r="MND143" s="152"/>
      <c r="MNE143" s="152"/>
      <c r="MNF143" s="152"/>
      <c r="MNG143" s="152"/>
      <c r="MNH143" s="152"/>
      <c r="MNI143" s="152"/>
      <c r="MNJ143" s="152"/>
      <c r="MNK143" s="152"/>
      <c r="MNL143" s="152"/>
      <c r="MNM143" s="152"/>
      <c r="MNN143" s="152"/>
      <c r="MNO143" s="152"/>
      <c r="MNP143" s="152"/>
      <c r="MNQ143" s="152"/>
      <c r="MNR143" s="152"/>
      <c r="MNS143" s="152"/>
      <c r="MNT143" s="152"/>
      <c r="MNU143" s="152"/>
      <c r="MNV143" s="152"/>
      <c r="MNW143" s="152"/>
      <c r="MNX143" s="152"/>
      <c r="MNY143" s="152"/>
      <c r="MNZ143" s="152"/>
      <c r="MOA143" s="152"/>
      <c r="MOB143" s="152"/>
      <c r="MOC143" s="152"/>
      <c r="MOD143" s="152"/>
      <c r="MOE143" s="152"/>
      <c r="MOF143" s="152"/>
      <c r="MOG143" s="152"/>
      <c r="MOH143" s="152"/>
      <c r="MOI143" s="152"/>
      <c r="MOJ143" s="152"/>
      <c r="MOK143" s="152"/>
      <c r="MOL143" s="152"/>
      <c r="MOM143" s="152"/>
      <c r="MON143" s="152"/>
      <c r="MOO143" s="152"/>
      <c r="MOP143" s="152"/>
      <c r="MOQ143" s="152"/>
      <c r="MOR143" s="152"/>
      <c r="MOS143" s="152"/>
      <c r="MOT143" s="152"/>
      <c r="MOU143" s="152"/>
      <c r="MOV143" s="152"/>
      <c r="MOW143" s="152"/>
      <c r="MOX143" s="152"/>
      <c r="MOY143" s="152"/>
      <c r="MOZ143" s="152"/>
      <c r="MPA143" s="152"/>
      <c r="MPB143" s="152"/>
      <c r="MPC143" s="152"/>
      <c r="MPD143" s="152"/>
      <c r="MPE143" s="152"/>
      <c r="MPF143" s="152"/>
      <c r="MPG143" s="152"/>
      <c r="MPH143" s="152"/>
      <c r="MPI143" s="152"/>
      <c r="MPJ143" s="152"/>
      <c r="MPK143" s="152"/>
      <c r="MPL143" s="152"/>
      <c r="MPM143" s="152"/>
      <c r="MPN143" s="152"/>
      <c r="MPO143" s="152"/>
      <c r="MPP143" s="152"/>
      <c r="MPQ143" s="152"/>
      <c r="MPR143" s="152"/>
      <c r="MPS143" s="152"/>
      <c r="MPT143" s="152"/>
      <c r="MPU143" s="152"/>
      <c r="MPV143" s="152"/>
      <c r="MPW143" s="152"/>
      <c r="MPX143" s="152"/>
      <c r="MPY143" s="152"/>
      <c r="MPZ143" s="152"/>
      <c r="MQA143" s="152"/>
      <c r="MQB143" s="152"/>
      <c r="MQC143" s="152"/>
      <c r="MQD143" s="152"/>
      <c r="MQE143" s="152"/>
      <c r="MQF143" s="152"/>
      <c r="MQG143" s="152"/>
      <c r="MQH143" s="152"/>
      <c r="MQI143" s="152"/>
      <c r="MQJ143" s="152"/>
      <c r="MQK143" s="152"/>
      <c r="MQL143" s="152"/>
      <c r="MQM143" s="152"/>
      <c r="MQN143" s="152"/>
      <c r="MQO143" s="152"/>
      <c r="MQP143" s="152"/>
      <c r="MQQ143" s="152"/>
      <c r="MQR143" s="152"/>
      <c r="MQS143" s="152"/>
      <c r="MQT143" s="152"/>
      <c r="MQU143" s="152"/>
      <c r="MQV143" s="152"/>
      <c r="MQW143" s="152"/>
      <c r="MQX143" s="152"/>
      <c r="MQY143" s="152"/>
      <c r="MQZ143" s="152"/>
      <c r="MRA143" s="152"/>
      <c r="MRB143" s="152"/>
      <c r="MRC143" s="152"/>
      <c r="MRD143" s="152"/>
      <c r="MRE143" s="152"/>
      <c r="MRF143" s="152"/>
      <c r="MRG143" s="152"/>
      <c r="MRH143" s="152"/>
      <c r="MRI143" s="152"/>
      <c r="MRJ143" s="152"/>
      <c r="MRK143" s="152"/>
      <c r="MRL143" s="152"/>
      <c r="MRM143" s="152"/>
      <c r="MRN143" s="152"/>
      <c r="MRO143" s="152"/>
      <c r="MRP143" s="152"/>
      <c r="MRQ143" s="152"/>
      <c r="MRR143" s="152"/>
      <c r="MRS143" s="152"/>
      <c r="MRT143" s="152"/>
      <c r="MRU143" s="152"/>
      <c r="MRV143" s="152"/>
      <c r="MRW143" s="152"/>
      <c r="MRX143" s="152"/>
      <c r="MRY143" s="152"/>
      <c r="MRZ143" s="152"/>
      <c r="MSA143" s="152"/>
      <c r="MSB143" s="152"/>
      <c r="MSC143" s="152"/>
      <c r="MSD143" s="152"/>
      <c r="MSE143" s="152"/>
      <c r="MSF143" s="152"/>
      <c r="MSG143" s="152"/>
      <c r="MSH143" s="152"/>
      <c r="MSI143" s="152"/>
      <c r="MSJ143" s="152"/>
      <c r="MSK143" s="152"/>
      <c r="MSL143" s="152"/>
      <c r="MSM143" s="152"/>
      <c r="MSN143" s="152"/>
      <c r="MSO143" s="152"/>
      <c r="MSP143" s="152"/>
      <c r="MSQ143" s="152"/>
      <c r="MSR143" s="152"/>
      <c r="MSS143" s="152"/>
      <c r="MST143" s="152"/>
      <c r="MSU143" s="152"/>
      <c r="MSV143" s="152"/>
      <c r="MSW143" s="152"/>
      <c r="MSX143" s="152"/>
      <c r="MSY143" s="152"/>
      <c r="MSZ143" s="152"/>
      <c r="MTA143" s="152"/>
      <c r="MTB143" s="152"/>
      <c r="MTC143" s="152"/>
      <c r="MTD143" s="152"/>
      <c r="MTE143" s="152"/>
      <c r="MTF143" s="152"/>
      <c r="MTG143" s="152"/>
      <c r="MTH143" s="152"/>
      <c r="MTI143" s="152"/>
      <c r="MTJ143" s="152"/>
      <c r="MTK143" s="152"/>
      <c r="MTL143" s="152"/>
      <c r="MTM143" s="152"/>
      <c r="MTN143" s="152"/>
      <c r="MTO143" s="152"/>
      <c r="MTP143" s="152"/>
      <c r="MTQ143" s="152"/>
      <c r="MTR143" s="152"/>
      <c r="MTS143" s="152"/>
      <c r="MTT143" s="152"/>
      <c r="MTU143" s="152"/>
      <c r="MTV143" s="152"/>
      <c r="MTW143" s="152"/>
      <c r="MTX143" s="152"/>
      <c r="MTY143" s="152"/>
      <c r="MTZ143" s="152"/>
      <c r="MUA143" s="152"/>
      <c r="MUB143" s="152"/>
      <c r="MUC143" s="152"/>
      <c r="MUD143" s="152"/>
      <c r="MUE143" s="152"/>
      <c r="MUF143" s="152"/>
      <c r="MUG143" s="152"/>
      <c r="MUH143" s="152"/>
      <c r="MUI143" s="152"/>
      <c r="MUJ143" s="152"/>
      <c r="MUK143" s="152"/>
      <c r="MUL143" s="152"/>
      <c r="MUM143" s="152"/>
      <c r="MUN143" s="152"/>
      <c r="MUO143" s="152"/>
      <c r="MUP143" s="152"/>
      <c r="MUQ143" s="152"/>
      <c r="MUR143" s="152"/>
      <c r="MUS143" s="152"/>
      <c r="MUT143" s="152"/>
      <c r="MUU143" s="152"/>
      <c r="MUV143" s="152"/>
      <c r="MUW143" s="152"/>
      <c r="MUX143" s="152"/>
      <c r="MUY143" s="152"/>
      <c r="MUZ143" s="152"/>
      <c r="MVA143" s="152"/>
      <c r="MVB143" s="152"/>
      <c r="MVC143" s="152"/>
      <c r="MVD143" s="152"/>
      <c r="MVE143" s="152"/>
      <c r="MVF143" s="152"/>
      <c r="MVG143" s="152"/>
      <c r="MVH143" s="152"/>
      <c r="MVI143" s="152"/>
      <c r="MVJ143" s="152"/>
      <c r="MVK143" s="152"/>
      <c r="MVL143" s="152"/>
      <c r="MVM143" s="152"/>
      <c r="MVN143" s="152"/>
      <c r="MVO143" s="152"/>
      <c r="MVP143" s="152"/>
      <c r="MVQ143" s="152"/>
      <c r="MVR143" s="152"/>
      <c r="MVS143" s="152"/>
      <c r="MVT143" s="152"/>
      <c r="MVU143" s="152"/>
      <c r="MVV143" s="152"/>
      <c r="MVW143" s="152"/>
      <c r="MVX143" s="152"/>
      <c r="MVY143" s="152"/>
      <c r="MVZ143" s="152"/>
      <c r="MWA143" s="152"/>
      <c r="MWB143" s="152"/>
      <c r="MWC143" s="152"/>
      <c r="MWD143" s="152"/>
      <c r="MWE143" s="152"/>
      <c r="MWF143" s="152"/>
      <c r="MWG143" s="152"/>
      <c r="MWH143" s="152"/>
      <c r="MWI143" s="152"/>
      <c r="MWJ143" s="152"/>
      <c r="MWK143" s="152"/>
      <c r="MWL143" s="152"/>
      <c r="MWM143" s="152"/>
      <c r="MWN143" s="152"/>
      <c r="MWO143" s="152"/>
      <c r="MWP143" s="152"/>
      <c r="MWQ143" s="152"/>
      <c r="MWR143" s="152"/>
      <c r="MWS143" s="152"/>
      <c r="MWT143" s="152"/>
      <c r="MWU143" s="152"/>
      <c r="MWV143" s="152"/>
      <c r="MWW143" s="152"/>
      <c r="MWX143" s="152"/>
      <c r="MWY143" s="152"/>
      <c r="MWZ143" s="152"/>
      <c r="MXA143" s="152"/>
      <c r="MXB143" s="152"/>
      <c r="MXC143" s="152"/>
      <c r="MXD143" s="152"/>
      <c r="MXE143" s="152"/>
      <c r="MXF143" s="152"/>
      <c r="MXG143" s="152"/>
      <c r="MXH143" s="152"/>
      <c r="MXI143" s="152"/>
      <c r="MXJ143" s="152"/>
      <c r="MXK143" s="152"/>
      <c r="MXL143" s="152"/>
      <c r="MXM143" s="152"/>
      <c r="MXN143" s="152"/>
      <c r="MXO143" s="152"/>
      <c r="MXP143" s="152"/>
      <c r="MXQ143" s="152"/>
      <c r="MXR143" s="152"/>
      <c r="MXS143" s="152"/>
      <c r="MXT143" s="152"/>
      <c r="MXU143" s="152"/>
      <c r="MXV143" s="152"/>
      <c r="MXW143" s="152"/>
      <c r="MXX143" s="152"/>
      <c r="MXY143" s="152"/>
      <c r="MXZ143" s="152"/>
      <c r="MYA143" s="152"/>
      <c r="MYB143" s="152"/>
      <c r="MYC143" s="152"/>
      <c r="MYD143" s="152"/>
      <c r="MYE143" s="152"/>
      <c r="MYF143" s="152"/>
      <c r="MYG143" s="152"/>
      <c r="MYH143" s="152"/>
      <c r="MYI143" s="152"/>
      <c r="MYJ143" s="152"/>
      <c r="MYK143" s="152"/>
      <c r="MYL143" s="152"/>
      <c r="MYM143" s="152"/>
      <c r="MYN143" s="152"/>
      <c r="MYO143" s="152"/>
      <c r="MYP143" s="152"/>
      <c r="MYQ143" s="152"/>
      <c r="MYR143" s="152"/>
      <c r="MYS143" s="152"/>
      <c r="MYT143" s="152"/>
      <c r="MYU143" s="152"/>
      <c r="MYV143" s="152"/>
      <c r="MYW143" s="152"/>
      <c r="MYX143" s="152"/>
      <c r="MYY143" s="152"/>
      <c r="MYZ143" s="152"/>
      <c r="MZA143" s="152"/>
      <c r="MZB143" s="152"/>
      <c r="MZC143" s="152"/>
      <c r="MZD143" s="152"/>
      <c r="MZE143" s="152"/>
      <c r="MZF143" s="152"/>
      <c r="MZG143" s="152"/>
      <c r="MZH143" s="152"/>
      <c r="MZI143" s="152"/>
      <c r="MZJ143" s="152"/>
      <c r="MZK143" s="152"/>
      <c r="MZL143" s="152"/>
      <c r="MZM143" s="152"/>
      <c r="MZN143" s="152"/>
      <c r="MZO143" s="152"/>
      <c r="MZP143" s="152"/>
      <c r="MZQ143" s="152"/>
      <c r="MZR143" s="152"/>
      <c r="MZS143" s="152"/>
      <c r="MZT143" s="152"/>
      <c r="MZU143" s="152"/>
      <c r="MZV143" s="152"/>
      <c r="MZW143" s="152"/>
      <c r="MZX143" s="152"/>
      <c r="MZY143" s="152"/>
      <c r="MZZ143" s="152"/>
      <c r="NAA143" s="152"/>
      <c r="NAB143" s="152"/>
      <c r="NAC143" s="152"/>
      <c r="NAD143" s="152"/>
      <c r="NAE143" s="152"/>
      <c r="NAF143" s="152"/>
      <c r="NAG143" s="152"/>
      <c r="NAH143" s="152"/>
      <c r="NAI143" s="152"/>
      <c r="NAJ143" s="152"/>
      <c r="NAK143" s="152"/>
      <c r="NAL143" s="152"/>
      <c r="NAM143" s="152"/>
      <c r="NAN143" s="152"/>
      <c r="NAO143" s="152"/>
      <c r="NAP143" s="152"/>
      <c r="NAQ143" s="152"/>
      <c r="NAR143" s="152"/>
      <c r="NAS143" s="152"/>
      <c r="NAT143" s="152"/>
      <c r="NAU143" s="152"/>
      <c r="NAV143" s="152"/>
      <c r="NAW143" s="152"/>
      <c r="NAX143" s="152"/>
      <c r="NAY143" s="152"/>
      <c r="NAZ143" s="152"/>
      <c r="NBA143" s="152"/>
      <c r="NBB143" s="152"/>
      <c r="NBC143" s="152"/>
      <c r="NBD143" s="152"/>
      <c r="NBE143" s="152"/>
      <c r="NBF143" s="152"/>
      <c r="NBG143" s="152"/>
      <c r="NBH143" s="152"/>
      <c r="NBI143" s="152"/>
      <c r="NBJ143" s="152"/>
      <c r="NBK143" s="152"/>
      <c r="NBL143" s="152"/>
      <c r="NBM143" s="152"/>
      <c r="NBN143" s="152"/>
      <c r="NBO143" s="152"/>
      <c r="NBP143" s="152"/>
      <c r="NBQ143" s="152"/>
      <c r="NBR143" s="152"/>
      <c r="NBS143" s="152"/>
      <c r="NBT143" s="152"/>
      <c r="NBU143" s="152"/>
      <c r="NBV143" s="152"/>
      <c r="NBW143" s="152"/>
      <c r="NBX143" s="152"/>
      <c r="NBY143" s="152"/>
      <c r="NBZ143" s="152"/>
      <c r="NCA143" s="152"/>
      <c r="NCB143" s="152"/>
      <c r="NCC143" s="152"/>
      <c r="NCD143" s="152"/>
      <c r="NCE143" s="152"/>
      <c r="NCF143" s="152"/>
      <c r="NCG143" s="152"/>
      <c r="NCH143" s="152"/>
      <c r="NCI143" s="152"/>
      <c r="NCJ143" s="152"/>
      <c r="NCK143" s="152"/>
      <c r="NCL143" s="152"/>
      <c r="NCM143" s="152"/>
      <c r="NCN143" s="152"/>
      <c r="NCO143" s="152"/>
      <c r="NCP143" s="152"/>
      <c r="NCQ143" s="152"/>
      <c r="NCR143" s="152"/>
      <c r="NCS143" s="152"/>
      <c r="NCT143" s="152"/>
      <c r="NCU143" s="152"/>
      <c r="NCV143" s="152"/>
      <c r="NCW143" s="152"/>
      <c r="NCX143" s="152"/>
      <c r="NCY143" s="152"/>
      <c r="NCZ143" s="152"/>
      <c r="NDA143" s="152"/>
      <c r="NDB143" s="152"/>
      <c r="NDC143" s="152"/>
      <c r="NDD143" s="152"/>
      <c r="NDE143" s="152"/>
      <c r="NDF143" s="152"/>
      <c r="NDG143" s="152"/>
      <c r="NDH143" s="152"/>
      <c r="NDI143" s="152"/>
      <c r="NDJ143" s="152"/>
      <c r="NDK143" s="152"/>
      <c r="NDL143" s="152"/>
      <c r="NDM143" s="152"/>
      <c r="NDN143" s="152"/>
      <c r="NDO143" s="152"/>
      <c r="NDP143" s="152"/>
      <c r="NDQ143" s="152"/>
      <c r="NDR143" s="152"/>
      <c r="NDS143" s="152"/>
      <c r="NDT143" s="152"/>
      <c r="NDU143" s="152"/>
      <c r="NDV143" s="152"/>
      <c r="NDW143" s="152"/>
      <c r="NDX143" s="152"/>
      <c r="NDY143" s="152"/>
      <c r="NDZ143" s="152"/>
      <c r="NEA143" s="152"/>
      <c r="NEB143" s="152"/>
      <c r="NEC143" s="152"/>
      <c r="NED143" s="152"/>
      <c r="NEE143" s="152"/>
      <c r="NEF143" s="152"/>
      <c r="NEG143" s="152"/>
      <c r="NEH143" s="152"/>
      <c r="NEI143" s="152"/>
      <c r="NEJ143" s="152"/>
      <c r="NEK143" s="152"/>
      <c r="NEL143" s="152"/>
      <c r="NEM143" s="152"/>
      <c r="NEN143" s="152"/>
      <c r="NEO143" s="152"/>
      <c r="NEP143" s="152"/>
      <c r="NEQ143" s="152"/>
      <c r="NER143" s="152"/>
      <c r="NES143" s="152"/>
      <c r="NET143" s="152"/>
      <c r="NEU143" s="152"/>
      <c r="NEV143" s="152"/>
      <c r="NEW143" s="152"/>
      <c r="NEX143" s="152"/>
      <c r="NEY143" s="152"/>
      <c r="NEZ143" s="152"/>
      <c r="NFA143" s="152"/>
      <c r="NFB143" s="152"/>
      <c r="NFC143" s="152"/>
      <c r="NFD143" s="152"/>
      <c r="NFE143" s="152"/>
      <c r="NFF143" s="152"/>
      <c r="NFG143" s="152"/>
      <c r="NFH143" s="152"/>
      <c r="NFI143" s="152"/>
      <c r="NFJ143" s="152"/>
      <c r="NFK143" s="152"/>
      <c r="NFL143" s="152"/>
      <c r="NFM143" s="152"/>
      <c r="NFN143" s="152"/>
      <c r="NFO143" s="152"/>
      <c r="NFP143" s="152"/>
      <c r="NFQ143" s="152"/>
      <c r="NFR143" s="152"/>
      <c r="NFS143" s="152"/>
      <c r="NFT143" s="152"/>
      <c r="NFU143" s="152"/>
      <c r="NFV143" s="152"/>
      <c r="NFW143" s="152"/>
      <c r="NFX143" s="152"/>
      <c r="NFY143" s="152"/>
      <c r="NFZ143" s="152"/>
      <c r="NGA143" s="152"/>
      <c r="NGB143" s="152"/>
      <c r="NGC143" s="152"/>
      <c r="NGD143" s="152"/>
      <c r="NGE143" s="152"/>
      <c r="NGF143" s="152"/>
      <c r="NGG143" s="152"/>
      <c r="NGH143" s="152"/>
      <c r="NGI143" s="152"/>
      <c r="NGJ143" s="152"/>
      <c r="NGK143" s="152"/>
      <c r="NGL143" s="152"/>
      <c r="NGM143" s="152"/>
      <c r="NGN143" s="152"/>
      <c r="NGO143" s="152"/>
      <c r="NGP143" s="152"/>
      <c r="NGQ143" s="152"/>
      <c r="NGR143" s="152"/>
      <c r="NGS143" s="152"/>
      <c r="NGT143" s="152"/>
      <c r="NGU143" s="152"/>
      <c r="NGV143" s="152"/>
      <c r="NGW143" s="152"/>
      <c r="NGX143" s="152"/>
      <c r="NGY143" s="152"/>
      <c r="NGZ143" s="152"/>
      <c r="NHA143" s="152"/>
      <c r="NHB143" s="152"/>
      <c r="NHC143" s="152"/>
      <c r="NHD143" s="152"/>
      <c r="NHE143" s="152"/>
      <c r="NHF143" s="152"/>
      <c r="NHG143" s="152"/>
      <c r="NHH143" s="152"/>
      <c r="NHI143" s="152"/>
      <c r="NHJ143" s="152"/>
      <c r="NHK143" s="152"/>
      <c r="NHL143" s="152"/>
      <c r="NHM143" s="152"/>
      <c r="NHN143" s="152"/>
      <c r="NHO143" s="152"/>
      <c r="NHP143" s="152"/>
      <c r="NHQ143" s="152"/>
      <c r="NHR143" s="152"/>
      <c r="NHS143" s="152"/>
      <c r="NHT143" s="152"/>
      <c r="NHU143" s="152"/>
      <c r="NHV143" s="152"/>
      <c r="NHW143" s="152"/>
      <c r="NHX143" s="152"/>
      <c r="NHY143" s="152"/>
      <c r="NHZ143" s="152"/>
      <c r="NIA143" s="152"/>
      <c r="NIB143" s="152"/>
      <c r="NIC143" s="152"/>
      <c r="NID143" s="152"/>
      <c r="NIE143" s="152"/>
      <c r="NIF143" s="152"/>
      <c r="NIG143" s="152"/>
      <c r="NIH143" s="152"/>
      <c r="NII143" s="152"/>
      <c r="NIJ143" s="152"/>
      <c r="NIK143" s="152"/>
      <c r="NIL143" s="152"/>
      <c r="NIM143" s="152"/>
      <c r="NIN143" s="152"/>
      <c r="NIO143" s="152"/>
      <c r="NIP143" s="152"/>
      <c r="NIQ143" s="152"/>
      <c r="NIR143" s="152"/>
      <c r="NIS143" s="152"/>
      <c r="NIT143" s="152"/>
      <c r="NIU143" s="152"/>
      <c r="NIV143" s="152"/>
      <c r="NIW143" s="152"/>
      <c r="NIX143" s="152"/>
      <c r="NIY143" s="152"/>
      <c r="NIZ143" s="152"/>
      <c r="NJA143" s="152"/>
      <c r="NJB143" s="152"/>
      <c r="NJC143" s="152"/>
      <c r="NJD143" s="152"/>
      <c r="NJE143" s="152"/>
      <c r="NJF143" s="152"/>
      <c r="NJG143" s="152"/>
      <c r="NJH143" s="152"/>
      <c r="NJI143" s="152"/>
      <c r="NJJ143" s="152"/>
      <c r="NJK143" s="152"/>
      <c r="NJL143" s="152"/>
      <c r="NJM143" s="152"/>
      <c r="NJN143" s="152"/>
      <c r="NJO143" s="152"/>
      <c r="NJP143" s="152"/>
      <c r="NJQ143" s="152"/>
      <c r="NJR143" s="152"/>
      <c r="NJS143" s="152"/>
      <c r="NJT143" s="152"/>
      <c r="NJU143" s="152"/>
      <c r="NJV143" s="152"/>
      <c r="NJW143" s="152"/>
      <c r="NJX143" s="152"/>
      <c r="NJY143" s="152"/>
      <c r="NJZ143" s="152"/>
      <c r="NKA143" s="152"/>
      <c r="NKB143" s="152"/>
      <c r="NKC143" s="152"/>
      <c r="NKD143" s="152"/>
      <c r="NKE143" s="152"/>
      <c r="NKF143" s="152"/>
      <c r="NKG143" s="152"/>
      <c r="NKH143" s="152"/>
      <c r="NKI143" s="152"/>
      <c r="NKJ143" s="152"/>
      <c r="NKK143" s="152"/>
      <c r="NKL143" s="152"/>
      <c r="NKM143" s="152"/>
      <c r="NKN143" s="152"/>
      <c r="NKO143" s="152"/>
      <c r="NKP143" s="152"/>
      <c r="NKQ143" s="152"/>
      <c r="NKR143" s="152"/>
      <c r="NKS143" s="152"/>
      <c r="NKT143" s="152"/>
      <c r="NKU143" s="152"/>
      <c r="NKV143" s="152"/>
      <c r="NKW143" s="152"/>
      <c r="NKX143" s="152"/>
      <c r="NKY143" s="152"/>
      <c r="NKZ143" s="152"/>
      <c r="NLA143" s="152"/>
      <c r="NLB143" s="152"/>
      <c r="NLC143" s="152"/>
      <c r="NLD143" s="152"/>
      <c r="NLE143" s="152"/>
      <c r="NLF143" s="152"/>
      <c r="NLG143" s="152"/>
      <c r="NLH143" s="152"/>
      <c r="NLI143" s="152"/>
      <c r="NLJ143" s="152"/>
      <c r="NLK143" s="152"/>
      <c r="NLL143" s="152"/>
      <c r="NLM143" s="152"/>
      <c r="NLN143" s="152"/>
      <c r="NLO143" s="152"/>
      <c r="NLP143" s="152"/>
      <c r="NLQ143" s="152"/>
      <c r="NLR143" s="152"/>
      <c r="NLS143" s="152"/>
      <c r="NLT143" s="152"/>
      <c r="NLU143" s="152"/>
      <c r="NLV143" s="152"/>
      <c r="NLW143" s="152"/>
      <c r="NLX143" s="152"/>
      <c r="NLY143" s="152"/>
      <c r="NLZ143" s="152"/>
      <c r="NMA143" s="152"/>
      <c r="NMB143" s="152"/>
      <c r="NMC143" s="152"/>
      <c r="NMD143" s="152"/>
      <c r="NME143" s="152"/>
      <c r="NMF143" s="152"/>
      <c r="NMG143" s="152"/>
      <c r="NMH143" s="152"/>
      <c r="NMI143" s="152"/>
      <c r="NMJ143" s="152"/>
      <c r="NMK143" s="152"/>
      <c r="NML143" s="152"/>
      <c r="NMM143" s="152"/>
      <c r="NMN143" s="152"/>
      <c r="NMO143" s="152"/>
      <c r="NMP143" s="152"/>
      <c r="NMQ143" s="152"/>
      <c r="NMR143" s="152"/>
      <c r="NMS143" s="152"/>
      <c r="NMT143" s="152"/>
      <c r="NMU143" s="152"/>
      <c r="NMV143" s="152"/>
      <c r="NMW143" s="152"/>
      <c r="NMX143" s="152"/>
      <c r="NMY143" s="152"/>
      <c r="NMZ143" s="152"/>
      <c r="NNA143" s="152"/>
      <c r="NNB143" s="152"/>
      <c r="NNC143" s="152"/>
      <c r="NND143" s="152"/>
      <c r="NNE143" s="152"/>
      <c r="NNF143" s="152"/>
      <c r="NNG143" s="152"/>
      <c r="NNH143" s="152"/>
      <c r="NNI143" s="152"/>
      <c r="NNJ143" s="152"/>
      <c r="NNK143" s="152"/>
      <c r="NNL143" s="152"/>
      <c r="NNM143" s="152"/>
      <c r="NNN143" s="152"/>
      <c r="NNO143" s="152"/>
      <c r="NNP143" s="152"/>
      <c r="NNQ143" s="152"/>
      <c r="NNR143" s="152"/>
      <c r="NNS143" s="152"/>
      <c r="NNT143" s="152"/>
      <c r="NNU143" s="152"/>
      <c r="NNV143" s="152"/>
      <c r="NNW143" s="152"/>
      <c r="NNX143" s="152"/>
      <c r="NNY143" s="152"/>
      <c r="NNZ143" s="152"/>
      <c r="NOA143" s="152"/>
      <c r="NOB143" s="152"/>
      <c r="NOC143" s="152"/>
      <c r="NOD143" s="152"/>
      <c r="NOE143" s="152"/>
      <c r="NOF143" s="152"/>
      <c r="NOG143" s="152"/>
      <c r="NOH143" s="152"/>
      <c r="NOI143" s="152"/>
      <c r="NOJ143" s="152"/>
      <c r="NOK143" s="152"/>
      <c r="NOL143" s="152"/>
      <c r="NOM143" s="152"/>
      <c r="NON143" s="152"/>
      <c r="NOO143" s="152"/>
      <c r="NOP143" s="152"/>
      <c r="NOQ143" s="152"/>
      <c r="NOR143" s="152"/>
      <c r="NOS143" s="152"/>
      <c r="NOT143" s="152"/>
      <c r="NOU143" s="152"/>
      <c r="NOV143" s="152"/>
      <c r="NOW143" s="152"/>
      <c r="NOX143" s="152"/>
      <c r="NOY143" s="152"/>
      <c r="NOZ143" s="152"/>
      <c r="NPA143" s="152"/>
      <c r="NPB143" s="152"/>
      <c r="NPC143" s="152"/>
      <c r="NPD143" s="152"/>
      <c r="NPE143" s="152"/>
      <c r="NPF143" s="152"/>
      <c r="NPG143" s="152"/>
      <c r="NPH143" s="152"/>
      <c r="NPI143" s="152"/>
      <c r="NPJ143" s="152"/>
      <c r="NPK143" s="152"/>
      <c r="NPL143" s="152"/>
      <c r="NPM143" s="152"/>
      <c r="NPN143" s="152"/>
      <c r="NPO143" s="152"/>
      <c r="NPP143" s="152"/>
      <c r="NPQ143" s="152"/>
      <c r="NPR143" s="152"/>
      <c r="NPS143" s="152"/>
      <c r="NPT143" s="152"/>
      <c r="NPU143" s="152"/>
      <c r="NPV143" s="152"/>
      <c r="NPW143" s="152"/>
      <c r="NPX143" s="152"/>
      <c r="NPY143" s="152"/>
      <c r="NPZ143" s="152"/>
      <c r="NQA143" s="152"/>
      <c r="NQB143" s="152"/>
      <c r="NQC143" s="152"/>
      <c r="NQD143" s="152"/>
      <c r="NQE143" s="152"/>
      <c r="NQF143" s="152"/>
      <c r="NQG143" s="152"/>
      <c r="NQH143" s="152"/>
      <c r="NQI143" s="152"/>
      <c r="NQJ143" s="152"/>
      <c r="NQK143" s="152"/>
      <c r="NQL143" s="152"/>
      <c r="NQM143" s="152"/>
      <c r="NQN143" s="152"/>
      <c r="NQO143" s="152"/>
      <c r="NQP143" s="152"/>
      <c r="NQQ143" s="152"/>
      <c r="NQR143" s="152"/>
      <c r="NQS143" s="152"/>
      <c r="NQT143" s="152"/>
      <c r="NQU143" s="152"/>
      <c r="NQV143" s="152"/>
      <c r="NQW143" s="152"/>
      <c r="NQX143" s="152"/>
      <c r="NQY143" s="152"/>
      <c r="NQZ143" s="152"/>
      <c r="NRA143" s="152"/>
      <c r="NRB143" s="152"/>
      <c r="NRC143" s="152"/>
      <c r="NRD143" s="152"/>
      <c r="NRE143" s="152"/>
      <c r="NRF143" s="152"/>
      <c r="NRG143" s="152"/>
      <c r="NRH143" s="152"/>
      <c r="NRI143" s="152"/>
      <c r="NRJ143" s="152"/>
      <c r="NRK143" s="152"/>
      <c r="NRL143" s="152"/>
      <c r="NRM143" s="152"/>
      <c r="NRN143" s="152"/>
      <c r="NRO143" s="152"/>
      <c r="NRP143" s="152"/>
      <c r="NRQ143" s="152"/>
      <c r="NRR143" s="152"/>
      <c r="NRS143" s="152"/>
      <c r="NRT143" s="152"/>
      <c r="NRU143" s="152"/>
      <c r="NRV143" s="152"/>
      <c r="NRW143" s="152"/>
      <c r="NRX143" s="152"/>
      <c r="NRY143" s="152"/>
      <c r="NRZ143" s="152"/>
      <c r="NSA143" s="152"/>
      <c r="NSB143" s="152"/>
      <c r="NSC143" s="152"/>
      <c r="NSD143" s="152"/>
      <c r="NSE143" s="152"/>
      <c r="NSF143" s="152"/>
      <c r="NSG143" s="152"/>
      <c r="NSH143" s="152"/>
      <c r="NSI143" s="152"/>
      <c r="NSJ143" s="152"/>
      <c r="NSK143" s="152"/>
      <c r="NSL143" s="152"/>
      <c r="NSM143" s="152"/>
      <c r="NSN143" s="152"/>
      <c r="NSO143" s="152"/>
      <c r="NSP143" s="152"/>
      <c r="NSQ143" s="152"/>
      <c r="NSR143" s="152"/>
      <c r="NSS143" s="152"/>
      <c r="NST143" s="152"/>
      <c r="NSU143" s="152"/>
      <c r="NSV143" s="152"/>
      <c r="NSW143" s="152"/>
      <c r="NSX143" s="152"/>
      <c r="NSY143" s="152"/>
      <c r="NSZ143" s="152"/>
      <c r="NTA143" s="152"/>
      <c r="NTB143" s="152"/>
      <c r="NTC143" s="152"/>
      <c r="NTD143" s="152"/>
      <c r="NTE143" s="152"/>
      <c r="NTF143" s="152"/>
      <c r="NTG143" s="152"/>
      <c r="NTH143" s="152"/>
      <c r="NTI143" s="152"/>
      <c r="NTJ143" s="152"/>
      <c r="NTK143" s="152"/>
      <c r="NTL143" s="152"/>
      <c r="NTM143" s="152"/>
      <c r="NTN143" s="152"/>
      <c r="NTO143" s="152"/>
      <c r="NTP143" s="152"/>
      <c r="NTQ143" s="152"/>
      <c r="NTR143" s="152"/>
      <c r="NTS143" s="152"/>
      <c r="NTT143" s="152"/>
      <c r="NTU143" s="152"/>
      <c r="NTV143" s="152"/>
      <c r="NTW143" s="152"/>
      <c r="NTX143" s="152"/>
      <c r="NTY143" s="152"/>
      <c r="NTZ143" s="152"/>
      <c r="NUA143" s="152"/>
      <c r="NUB143" s="152"/>
      <c r="NUC143" s="152"/>
      <c r="NUD143" s="152"/>
      <c r="NUE143" s="152"/>
      <c r="NUF143" s="152"/>
      <c r="NUG143" s="152"/>
      <c r="NUH143" s="152"/>
      <c r="NUI143" s="152"/>
      <c r="NUJ143" s="152"/>
      <c r="NUK143" s="152"/>
      <c r="NUL143" s="152"/>
      <c r="NUM143" s="152"/>
      <c r="NUN143" s="152"/>
      <c r="NUO143" s="152"/>
      <c r="NUP143" s="152"/>
      <c r="NUQ143" s="152"/>
      <c r="NUR143" s="152"/>
      <c r="NUS143" s="152"/>
      <c r="NUT143" s="152"/>
      <c r="NUU143" s="152"/>
      <c r="NUV143" s="152"/>
      <c r="NUW143" s="152"/>
      <c r="NUX143" s="152"/>
      <c r="NUY143" s="152"/>
      <c r="NUZ143" s="152"/>
      <c r="NVA143" s="152"/>
      <c r="NVB143" s="152"/>
      <c r="NVC143" s="152"/>
      <c r="NVD143" s="152"/>
      <c r="NVE143" s="152"/>
      <c r="NVF143" s="152"/>
      <c r="NVG143" s="152"/>
      <c r="NVH143" s="152"/>
      <c r="NVI143" s="152"/>
      <c r="NVJ143" s="152"/>
      <c r="NVK143" s="152"/>
      <c r="NVL143" s="152"/>
      <c r="NVM143" s="152"/>
      <c r="NVN143" s="152"/>
      <c r="NVO143" s="152"/>
      <c r="NVP143" s="152"/>
      <c r="NVQ143" s="152"/>
      <c r="NVR143" s="152"/>
      <c r="NVS143" s="152"/>
      <c r="NVT143" s="152"/>
      <c r="NVU143" s="152"/>
      <c r="NVV143" s="152"/>
      <c r="NVW143" s="152"/>
      <c r="NVX143" s="152"/>
      <c r="NVY143" s="152"/>
      <c r="NVZ143" s="152"/>
      <c r="NWA143" s="152"/>
      <c r="NWB143" s="152"/>
      <c r="NWC143" s="152"/>
      <c r="NWD143" s="152"/>
      <c r="NWE143" s="152"/>
      <c r="NWF143" s="152"/>
      <c r="NWG143" s="152"/>
      <c r="NWH143" s="152"/>
      <c r="NWI143" s="152"/>
      <c r="NWJ143" s="152"/>
      <c r="NWK143" s="152"/>
      <c r="NWL143" s="152"/>
      <c r="NWM143" s="152"/>
      <c r="NWN143" s="152"/>
      <c r="NWO143" s="152"/>
      <c r="NWP143" s="152"/>
      <c r="NWQ143" s="152"/>
      <c r="NWR143" s="152"/>
      <c r="NWS143" s="152"/>
      <c r="NWT143" s="152"/>
      <c r="NWU143" s="152"/>
      <c r="NWV143" s="152"/>
      <c r="NWW143" s="152"/>
      <c r="NWX143" s="152"/>
      <c r="NWY143" s="152"/>
      <c r="NWZ143" s="152"/>
      <c r="NXA143" s="152"/>
      <c r="NXB143" s="152"/>
      <c r="NXC143" s="152"/>
      <c r="NXD143" s="152"/>
      <c r="NXE143" s="152"/>
      <c r="NXF143" s="152"/>
      <c r="NXG143" s="152"/>
      <c r="NXH143" s="152"/>
      <c r="NXI143" s="152"/>
      <c r="NXJ143" s="152"/>
      <c r="NXK143" s="152"/>
      <c r="NXL143" s="152"/>
      <c r="NXM143" s="152"/>
      <c r="NXN143" s="152"/>
      <c r="NXO143" s="152"/>
      <c r="NXP143" s="152"/>
      <c r="NXQ143" s="152"/>
      <c r="NXR143" s="152"/>
      <c r="NXS143" s="152"/>
      <c r="NXT143" s="152"/>
      <c r="NXU143" s="152"/>
      <c r="NXV143" s="152"/>
      <c r="NXW143" s="152"/>
      <c r="NXX143" s="152"/>
      <c r="NXY143" s="152"/>
      <c r="NXZ143" s="152"/>
      <c r="NYA143" s="152"/>
      <c r="NYB143" s="152"/>
      <c r="NYC143" s="152"/>
      <c r="NYD143" s="152"/>
      <c r="NYE143" s="152"/>
      <c r="NYF143" s="152"/>
      <c r="NYG143" s="152"/>
      <c r="NYH143" s="152"/>
      <c r="NYI143" s="152"/>
      <c r="NYJ143" s="152"/>
      <c r="NYK143" s="152"/>
      <c r="NYL143" s="152"/>
      <c r="NYM143" s="152"/>
      <c r="NYN143" s="152"/>
      <c r="NYO143" s="152"/>
      <c r="NYP143" s="152"/>
      <c r="NYQ143" s="152"/>
      <c r="NYR143" s="152"/>
      <c r="NYS143" s="152"/>
      <c r="NYT143" s="152"/>
      <c r="NYU143" s="152"/>
      <c r="NYV143" s="152"/>
      <c r="NYW143" s="152"/>
      <c r="NYX143" s="152"/>
      <c r="NYY143" s="152"/>
      <c r="NYZ143" s="152"/>
      <c r="NZA143" s="152"/>
      <c r="NZB143" s="152"/>
      <c r="NZC143" s="152"/>
      <c r="NZD143" s="152"/>
      <c r="NZE143" s="152"/>
      <c r="NZF143" s="152"/>
      <c r="NZG143" s="152"/>
      <c r="NZH143" s="152"/>
      <c r="NZI143" s="152"/>
      <c r="NZJ143" s="152"/>
      <c r="NZK143" s="152"/>
      <c r="NZL143" s="152"/>
      <c r="NZM143" s="152"/>
      <c r="NZN143" s="152"/>
      <c r="NZO143" s="152"/>
      <c r="NZP143" s="152"/>
      <c r="NZQ143" s="152"/>
      <c r="NZR143" s="152"/>
      <c r="NZS143" s="152"/>
      <c r="NZT143" s="152"/>
      <c r="NZU143" s="152"/>
      <c r="NZV143" s="152"/>
      <c r="NZW143" s="152"/>
      <c r="NZX143" s="152"/>
      <c r="NZY143" s="152"/>
      <c r="NZZ143" s="152"/>
      <c r="OAA143" s="152"/>
      <c r="OAB143" s="152"/>
      <c r="OAC143" s="152"/>
      <c r="OAD143" s="152"/>
      <c r="OAE143" s="152"/>
      <c r="OAF143" s="152"/>
      <c r="OAG143" s="152"/>
      <c r="OAH143" s="152"/>
      <c r="OAI143" s="152"/>
      <c r="OAJ143" s="152"/>
      <c r="OAK143" s="152"/>
      <c r="OAL143" s="152"/>
      <c r="OAM143" s="152"/>
      <c r="OAN143" s="152"/>
      <c r="OAO143" s="152"/>
      <c r="OAP143" s="152"/>
      <c r="OAQ143" s="152"/>
      <c r="OAR143" s="152"/>
      <c r="OAS143" s="152"/>
      <c r="OAT143" s="152"/>
      <c r="OAU143" s="152"/>
      <c r="OAV143" s="152"/>
      <c r="OAW143" s="152"/>
      <c r="OAX143" s="152"/>
      <c r="OAY143" s="152"/>
      <c r="OAZ143" s="152"/>
      <c r="OBA143" s="152"/>
      <c r="OBB143" s="152"/>
      <c r="OBC143" s="152"/>
      <c r="OBD143" s="152"/>
      <c r="OBE143" s="152"/>
      <c r="OBF143" s="152"/>
      <c r="OBG143" s="152"/>
      <c r="OBH143" s="152"/>
      <c r="OBI143" s="152"/>
      <c r="OBJ143" s="152"/>
      <c r="OBK143" s="152"/>
      <c r="OBL143" s="152"/>
      <c r="OBM143" s="152"/>
      <c r="OBN143" s="152"/>
      <c r="OBO143" s="152"/>
      <c r="OBP143" s="152"/>
      <c r="OBQ143" s="152"/>
      <c r="OBR143" s="152"/>
      <c r="OBS143" s="152"/>
      <c r="OBT143" s="152"/>
      <c r="OBU143" s="152"/>
      <c r="OBV143" s="152"/>
      <c r="OBW143" s="152"/>
      <c r="OBX143" s="152"/>
      <c r="OBY143" s="152"/>
      <c r="OBZ143" s="152"/>
      <c r="OCA143" s="152"/>
      <c r="OCB143" s="152"/>
      <c r="OCC143" s="152"/>
      <c r="OCD143" s="152"/>
      <c r="OCE143" s="152"/>
      <c r="OCF143" s="152"/>
      <c r="OCG143" s="152"/>
      <c r="OCH143" s="152"/>
      <c r="OCI143" s="152"/>
      <c r="OCJ143" s="152"/>
      <c r="OCK143" s="152"/>
      <c r="OCL143" s="152"/>
      <c r="OCM143" s="152"/>
      <c r="OCN143" s="152"/>
      <c r="OCO143" s="152"/>
      <c r="OCP143" s="152"/>
      <c r="OCQ143" s="152"/>
      <c r="OCR143" s="152"/>
      <c r="OCS143" s="152"/>
      <c r="OCT143" s="152"/>
      <c r="OCU143" s="152"/>
      <c r="OCV143" s="152"/>
      <c r="OCW143" s="152"/>
      <c r="OCX143" s="152"/>
      <c r="OCY143" s="152"/>
      <c r="OCZ143" s="152"/>
      <c r="ODA143" s="152"/>
      <c r="ODB143" s="152"/>
      <c r="ODC143" s="152"/>
      <c r="ODD143" s="152"/>
      <c r="ODE143" s="152"/>
      <c r="ODF143" s="152"/>
      <c r="ODG143" s="152"/>
      <c r="ODH143" s="152"/>
      <c r="ODI143" s="152"/>
      <c r="ODJ143" s="152"/>
      <c r="ODK143" s="152"/>
      <c r="ODL143" s="152"/>
      <c r="ODM143" s="152"/>
      <c r="ODN143" s="152"/>
      <c r="ODO143" s="152"/>
      <c r="ODP143" s="152"/>
      <c r="ODQ143" s="152"/>
      <c r="ODR143" s="152"/>
      <c r="ODS143" s="152"/>
      <c r="ODT143" s="152"/>
      <c r="ODU143" s="152"/>
      <c r="ODV143" s="152"/>
      <c r="ODW143" s="152"/>
      <c r="ODX143" s="152"/>
      <c r="ODY143" s="152"/>
      <c r="ODZ143" s="152"/>
      <c r="OEA143" s="152"/>
      <c r="OEB143" s="152"/>
      <c r="OEC143" s="152"/>
      <c r="OED143" s="152"/>
      <c r="OEE143" s="152"/>
      <c r="OEF143" s="152"/>
      <c r="OEG143" s="152"/>
      <c r="OEH143" s="152"/>
      <c r="OEI143" s="152"/>
      <c r="OEJ143" s="152"/>
      <c r="OEK143" s="152"/>
      <c r="OEL143" s="152"/>
      <c r="OEM143" s="152"/>
      <c r="OEN143" s="152"/>
      <c r="OEO143" s="152"/>
      <c r="OEP143" s="152"/>
      <c r="OEQ143" s="152"/>
      <c r="OER143" s="152"/>
      <c r="OES143" s="152"/>
      <c r="OET143" s="152"/>
      <c r="OEU143" s="152"/>
      <c r="OEV143" s="152"/>
      <c r="OEW143" s="152"/>
      <c r="OEX143" s="152"/>
      <c r="OEY143" s="152"/>
      <c r="OEZ143" s="152"/>
      <c r="OFA143" s="152"/>
      <c r="OFB143" s="152"/>
      <c r="OFC143" s="152"/>
      <c r="OFD143" s="152"/>
      <c r="OFE143" s="152"/>
      <c r="OFF143" s="152"/>
      <c r="OFG143" s="152"/>
      <c r="OFH143" s="152"/>
      <c r="OFI143" s="152"/>
      <c r="OFJ143" s="152"/>
      <c r="OFK143" s="152"/>
      <c r="OFL143" s="152"/>
      <c r="OFM143" s="152"/>
      <c r="OFN143" s="152"/>
      <c r="OFO143" s="152"/>
      <c r="OFP143" s="152"/>
      <c r="OFQ143" s="152"/>
      <c r="OFR143" s="152"/>
      <c r="OFS143" s="152"/>
      <c r="OFT143" s="152"/>
      <c r="OFU143" s="152"/>
      <c r="OFV143" s="152"/>
      <c r="OFW143" s="152"/>
      <c r="OFX143" s="152"/>
      <c r="OFY143" s="152"/>
      <c r="OFZ143" s="152"/>
      <c r="OGA143" s="152"/>
      <c r="OGB143" s="152"/>
      <c r="OGC143" s="152"/>
      <c r="OGD143" s="152"/>
      <c r="OGE143" s="152"/>
      <c r="OGF143" s="152"/>
      <c r="OGG143" s="152"/>
      <c r="OGH143" s="152"/>
      <c r="OGI143" s="152"/>
      <c r="OGJ143" s="152"/>
      <c r="OGK143" s="152"/>
      <c r="OGL143" s="152"/>
      <c r="OGM143" s="152"/>
      <c r="OGN143" s="152"/>
      <c r="OGO143" s="152"/>
      <c r="OGP143" s="152"/>
      <c r="OGQ143" s="152"/>
      <c r="OGR143" s="152"/>
      <c r="OGS143" s="152"/>
      <c r="OGT143" s="152"/>
      <c r="OGU143" s="152"/>
      <c r="OGV143" s="152"/>
      <c r="OGW143" s="152"/>
      <c r="OGX143" s="152"/>
      <c r="OGY143" s="152"/>
      <c r="OGZ143" s="152"/>
      <c r="OHA143" s="152"/>
      <c r="OHB143" s="152"/>
      <c r="OHC143" s="152"/>
      <c r="OHD143" s="152"/>
      <c r="OHE143" s="152"/>
      <c r="OHF143" s="152"/>
      <c r="OHG143" s="152"/>
      <c r="OHH143" s="152"/>
      <c r="OHI143" s="152"/>
      <c r="OHJ143" s="152"/>
      <c r="OHK143" s="152"/>
      <c r="OHL143" s="152"/>
      <c r="OHM143" s="152"/>
      <c r="OHN143" s="152"/>
      <c r="OHO143" s="152"/>
      <c r="OHP143" s="152"/>
      <c r="OHQ143" s="152"/>
      <c r="OHR143" s="152"/>
      <c r="OHS143" s="152"/>
      <c r="OHT143" s="152"/>
      <c r="OHU143" s="152"/>
      <c r="OHV143" s="152"/>
      <c r="OHW143" s="152"/>
      <c r="OHX143" s="152"/>
      <c r="OHY143" s="152"/>
      <c r="OHZ143" s="152"/>
      <c r="OIA143" s="152"/>
      <c r="OIB143" s="152"/>
      <c r="OIC143" s="152"/>
      <c r="OID143" s="152"/>
      <c r="OIE143" s="152"/>
      <c r="OIF143" s="152"/>
      <c r="OIG143" s="152"/>
      <c r="OIH143" s="152"/>
      <c r="OII143" s="152"/>
      <c r="OIJ143" s="152"/>
      <c r="OIK143" s="152"/>
      <c r="OIL143" s="152"/>
      <c r="OIM143" s="152"/>
      <c r="OIN143" s="152"/>
      <c r="OIO143" s="152"/>
      <c r="OIP143" s="152"/>
      <c r="OIQ143" s="152"/>
      <c r="OIR143" s="152"/>
      <c r="OIS143" s="152"/>
      <c r="OIT143" s="152"/>
      <c r="OIU143" s="152"/>
      <c r="OIV143" s="152"/>
      <c r="OIW143" s="152"/>
      <c r="OIX143" s="152"/>
      <c r="OIY143" s="152"/>
      <c r="OIZ143" s="152"/>
      <c r="OJA143" s="152"/>
      <c r="OJB143" s="152"/>
      <c r="OJC143" s="152"/>
      <c r="OJD143" s="152"/>
      <c r="OJE143" s="152"/>
      <c r="OJF143" s="152"/>
      <c r="OJG143" s="152"/>
      <c r="OJH143" s="152"/>
      <c r="OJI143" s="152"/>
      <c r="OJJ143" s="152"/>
      <c r="OJK143" s="152"/>
      <c r="OJL143" s="152"/>
      <c r="OJM143" s="152"/>
      <c r="OJN143" s="152"/>
      <c r="OJO143" s="152"/>
      <c r="OJP143" s="152"/>
      <c r="OJQ143" s="152"/>
      <c r="OJR143" s="152"/>
      <c r="OJS143" s="152"/>
      <c r="OJT143" s="152"/>
      <c r="OJU143" s="152"/>
      <c r="OJV143" s="152"/>
      <c r="OJW143" s="152"/>
      <c r="OJX143" s="152"/>
      <c r="OJY143" s="152"/>
      <c r="OJZ143" s="152"/>
      <c r="OKA143" s="152"/>
      <c r="OKB143" s="152"/>
      <c r="OKC143" s="152"/>
      <c r="OKD143" s="152"/>
      <c r="OKE143" s="152"/>
      <c r="OKF143" s="152"/>
      <c r="OKG143" s="152"/>
      <c r="OKH143" s="152"/>
      <c r="OKI143" s="152"/>
      <c r="OKJ143" s="152"/>
      <c r="OKK143" s="152"/>
      <c r="OKL143" s="152"/>
      <c r="OKM143" s="152"/>
      <c r="OKN143" s="152"/>
      <c r="OKO143" s="152"/>
      <c r="OKP143" s="152"/>
      <c r="OKQ143" s="152"/>
      <c r="OKR143" s="152"/>
      <c r="OKS143" s="152"/>
      <c r="OKT143" s="152"/>
      <c r="OKU143" s="152"/>
      <c r="OKV143" s="152"/>
      <c r="OKW143" s="152"/>
      <c r="OKX143" s="152"/>
      <c r="OKY143" s="152"/>
      <c r="OKZ143" s="152"/>
      <c r="OLA143" s="152"/>
      <c r="OLB143" s="152"/>
      <c r="OLC143" s="152"/>
      <c r="OLD143" s="152"/>
      <c r="OLE143" s="152"/>
      <c r="OLF143" s="152"/>
      <c r="OLG143" s="152"/>
      <c r="OLH143" s="152"/>
      <c r="OLI143" s="152"/>
      <c r="OLJ143" s="152"/>
      <c r="OLK143" s="152"/>
      <c r="OLL143" s="152"/>
      <c r="OLM143" s="152"/>
      <c r="OLN143" s="152"/>
      <c r="OLO143" s="152"/>
      <c r="OLP143" s="152"/>
      <c r="OLQ143" s="152"/>
      <c r="OLR143" s="152"/>
      <c r="OLS143" s="152"/>
      <c r="OLT143" s="152"/>
      <c r="OLU143" s="152"/>
      <c r="OLV143" s="152"/>
      <c r="OLW143" s="152"/>
      <c r="OLX143" s="152"/>
      <c r="OLY143" s="152"/>
      <c r="OLZ143" s="152"/>
      <c r="OMA143" s="152"/>
      <c r="OMB143" s="152"/>
      <c r="OMC143" s="152"/>
      <c r="OMD143" s="152"/>
      <c r="OME143" s="152"/>
      <c r="OMF143" s="152"/>
      <c r="OMG143" s="152"/>
      <c r="OMH143" s="152"/>
      <c r="OMI143" s="152"/>
      <c r="OMJ143" s="152"/>
      <c r="OMK143" s="152"/>
      <c r="OML143" s="152"/>
      <c r="OMM143" s="152"/>
      <c r="OMN143" s="152"/>
      <c r="OMO143" s="152"/>
      <c r="OMP143" s="152"/>
      <c r="OMQ143" s="152"/>
      <c r="OMR143" s="152"/>
      <c r="OMS143" s="152"/>
      <c r="OMT143" s="152"/>
      <c r="OMU143" s="152"/>
      <c r="OMV143" s="152"/>
      <c r="OMW143" s="152"/>
      <c r="OMX143" s="152"/>
      <c r="OMY143" s="152"/>
      <c r="OMZ143" s="152"/>
      <c r="ONA143" s="152"/>
      <c r="ONB143" s="152"/>
      <c r="ONC143" s="152"/>
      <c r="OND143" s="152"/>
      <c r="ONE143" s="152"/>
      <c r="ONF143" s="152"/>
      <c r="ONG143" s="152"/>
      <c r="ONH143" s="152"/>
      <c r="ONI143" s="152"/>
      <c r="ONJ143" s="152"/>
      <c r="ONK143" s="152"/>
      <c r="ONL143" s="152"/>
      <c r="ONM143" s="152"/>
      <c r="ONN143" s="152"/>
      <c r="ONO143" s="152"/>
      <c r="ONP143" s="152"/>
      <c r="ONQ143" s="152"/>
      <c r="ONR143" s="152"/>
      <c r="ONS143" s="152"/>
      <c r="ONT143" s="152"/>
      <c r="ONU143" s="152"/>
      <c r="ONV143" s="152"/>
      <c r="ONW143" s="152"/>
      <c r="ONX143" s="152"/>
      <c r="ONY143" s="152"/>
      <c r="ONZ143" s="152"/>
      <c r="OOA143" s="152"/>
      <c r="OOB143" s="152"/>
      <c r="OOC143" s="152"/>
      <c r="OOD143" s="152"/>
      <c r="OOE143" s="152"/>
      <c r="OOF143" s="152"/>
      <c r="OOG143" s="152"/>
      <c r="OOH143" s="152"/>
      <c r="OOI143" s="152"/>
      <c r="OOJ143" s="152"/>
      <c r="OOK143" s="152"/>
      <c r="OOL143" s="152"/>
      <c r="OOM143" s="152"/>
      <c r="OON143" s="152"/>
      <c r="OOO143" s="152"/>
      <c r="OOP143" s="152"/>
      <c r="OOQ143" s="152"/>
      <c r="OOR143" s="152"/>
      <c r="OOS143" s="152"/>
      <c r="OOT143" s="152"/>
      <c r="OOU143" s="152"/>
      <c r="OOV143" s="152"/>
      <c r="OOW143" s="152"/>
      <c r="OOX143" s="152"/>
      <c r="OOY143" s="152"/>
      <c r="OOZ143" s="152"/>
      <c r="OPA143" s="152"/>
      <c r="OPB143" s="152"/>
      <c r="OPC143" s="152"/>
      <c r="OPD143" s="152"/>
      <c r="OPE143" s="152"/>
      <c r="OPF143" s="152"/>
      <c r="OPG143" s="152"/>
      <c r="OPH143" s="152"/>
      <c r="OPI143" s="152"/>
      <c r="OPJ143" s="152"/>
      <c r="OPK143" s="152"/>
      <c r="OPL143" s="152"/>
      <c r="OPM143" s="152"/>
      <c r="OPN143" s="152"/>
      <c r="OPO143" s="152"/>
      <c r="OPP143" s="152"/>
      <c r="OPQ143" s="152"/>
      <c r="OPR143" s="152"/>
      <c r="OPS143" s="152"/>
      <c r="OPT143" s="152"/>
      <c r="OPU143" s="152"/>
      <c r="OPV143" s="152"/>
      <c r="OPW143" s="152"/>
      <c r="OPX143" s="152"/>
      <c r="OPY143" s="152"/>
      <c r="OPZ143" s="152"/>
      <c r="OQA143" s="152"/>
      <c r="OQB143" s="152"/>
      <c r="OQC143" s="152"/>
      <c r="OQD143" s="152"/>
      <c r="OQE143" s="152"/>
      <c r="OQF143" s="152"/>
      <c r="OQG143" s="152"/>
      <c r="OQH143" s="152"/>
      <c r="OQI143" s="152"/>
      <c r="OQJ143" s="152"/>
      <c r="OQK143" s="152"/>
      <c r="OQL143" s="152"/>
      <c r="OQM143" s="152"/>
      <c r="OQN143" s="152"/>
      <c r="OQO143" s="152"/>
      <c r="OQP143" s="152"/>
      <c r="OQQ143" s="152"/>
      <c r="OQR143" s="152"/>
      <c r="OQS143" s="152"/>
      <c r="OQT143" s="152"/>
      <c r="OQU143" s="152"/>
      <c r="OQV143" s="152"/>
      <c r="OQW143" s="152"/>
      <c r="OQX143" s="152"/>
      <c r="OQY143" s="152"/>
      <c r="OQZ143" s="152"/>
      <c r="ORA143" s="152"/>
      <c r="ORB143" s="152"/>
      <c r="ORC143" s="152"/>
      <c r="ORD143" s="152"/>
      <c r="ORE143" s="152"/>
      <c r="ORF143" s="152"/>
      <c r="ORG143" s="152"/>
      <c r="ORH143" s="152"/>
      <c r="ORI143" s="152"/>
      <c r="ORJ143" s="152"/>
      <c r="ORK143" s="152"/>
      <c r="ORL143" s="152"/>
      <c r="ORM143" s="152"/>
      <c r="ORN143" s="152"/>
      <c r="ORO143" s="152"/>
      <c r="ORP143" s="152"/>
      <c r="ORQ143" s="152"/>
      <c r="ORR143" s="152"/>
      <c r="ORS143" s="152"/>
      <c r="ORT143" s="152"/>
      <c r="ORU143" s="152"/>
      <c r="ORV143" s="152"/>
      <c r="ORW143" s="152"/>
      <c r="ORX143" s="152"/>
      <c r="ORY143" s="152"/>
      <c r="ORZ143" s="152"/>
      <c r="OSA143" s="152"/>
      <c r="OSB143" s="152"/>
      <c r="OSC143" s="152"/>
      <c r="OSD143" s="152"/>
      <c r="OSE143" s="152"/>
      <c r="OSF143" s="152"/>
      <c r="OSG143" s="152"/>
      <c r="OSH143" s="152"/>
      <c r="OSI143" s="152"/>
      <c r="OSJ143" s="152"/>
      <c r="OSK143" s="152"/>
      <c r="OSL143" s="152"/>
      <c r="OSM143" s="152"/>
      <c r="OSN143" s="152"/>
      <c r="OSO143" s="152"/>
      <c r="OSP143" s="152"/>
      <c r="OSQ143" s="152"/>
      <c r="OSR143" s="152"/>
      <c r="OSS143" s="152"/>
      <c r="OST143" s="152"/>
      <c r="OSU143" s="152"/>
      <c r="OSV143" s="152"/>
      <c r="OSW143" s="152"/>
      <c r="OSX143" s="152"/>
      <c r="OSY143" s="152"/>
      <c r="OSZ143" s="152"/>
      <c r="OTA143" s="152"/>
      <c r="OTB143" s="152"/>
      <c r="OTC143" s="152"/>
      <c r="OTD143" s="152"/>
      <c r="OTE143" s="152"/>
      <c r="OTF143" s="152"/>
      <c r="OTG143" s="152"/>
      <c r="OTH143" s="152"/>
      <c r="OTI143" s="152"/>
      <c r="OTJ143" s="152"/>
      <c r="OTK143" s="152"/>
      <c r="OTL143" s="152"/>
      <c r="OTM143" s="152"/>
      <c r="OTN143" s="152"/>
      <c r="OTO143" s="152"/>
      <c r="OTP143" s="152"/>
      <c r="OTQ143" s="152"/>
      <c r="OTR143" s="152"/>
      <c r="OTS143" s="152"/>
      <c r="OTT143" s="152"/>
      <c r="OTU143" s="152"/>
      <c r="OTV143" s="152"/>
      <c r="OTW143" s="152"/>
      <c r="OTX143" s="152"/>
      <c r="OTY143" s="152"/>
      <c r="OTZ143" s="152"/>
      <c r="OUA143" s="152"/>
      <c r="OUB143" s="152"/>
      <c r="OUC143" s="152"/>
      <c r="OUD143" s="152"/>
      <c r="OUE143" s="152"/>
      <c r="OUF143" s="152"/>
      <c r="OUG143" s="152"/>
      <c r="OUH143" s="152"/>
      <c r="OUI143" s="152"/>
      <c r="OUJ143" s="152"/>
      <c r="OUK143" s="152"/>
      <c r="OUL143" s="152"/>
      <c r="OUM143" s="152"/>
      <c r="OUN143" s="152"/>
      <c r="OUO143" s="152"/>
      <c r="OUP143" s="152"/>
      <c r="OUQ143" s="152"/>
      <c r="OUR143" s="152"/>
      <c r="OUS143" s="152"/>
      <c r="OUT143" s="152"/>
      <c r="OUU143" s="152"/>
      <c r="OUV143" s="152"/>
      <c r="OUW143" s="152"/>
      <c r="OUX143" s="152"/>
      <c r="OUY143" s="152"/>
      <c r="OUZ143" s="152"/>
      <c r="OVA143" s="152"/>
      <c r="OVB143" s="152"/>
      <c r="OVC143" s="152"/>
      <c r="OVD143" s="152"/>
      <c r="OVE143" s="152"/>
      <c r="OVF143" s="152"/>
      <c r="OVG143" s="152"/>
      <c r="OVH143" s="152"/>
      <c r="OVI143" s="152"/>
      <c r="OVJ143" s="152"/>
      <c r="OVK143" s="152"/>
      <c r="OVL143" s="152"/>
      <c r="OVM143" s="152"/>
      <c r="OVN143" s="152"/>
      <c r="OVO143" s="152"/>
      <c r="OVP143" s="152"/>
      <c r="OVQ143" s="152"/>
      <c r="OVR143" s="152"/>
      <c r="OVS143" s="152"/>
      <c r="OVT143" s="152"/>
      <c r="OVU143" s="152"/>
      <c r="OVV143" s="152"/>
      <c r="OVW143" s="152"/>
      <c r="OVX143" s="152"/>
      <c r="OVY143" s="152"/>
      <c r="OVZ143" s="152"/>
      <c r="OWA143" s="152"/>
      <c r="OWB143" s="152"/>
      <c r="OWC143" s="152"/>
      <c r="OWD143" s="152"/>
      <c r="OWE143" s="152"/>
      <c r="OWF143" s="152"/>
      <c r="OWG143" s="152"/>
      <c r="OWH143" s="152"/>
      <c r="OWI143" s="152"/>
      <c r="OWJ143" s="152"/>
      <c r="OWK143" s="152"/>
      <c r="OWL143" s="152"/>
      <c r="OWM143" s="152"/>
      <c r="OWN143" s="152"/>
      <c r="OWO143" s="152"/>
      <c r="OWP143" s="152"/>
      <c r="OWQ143" s="152"/>
      <c r="OWR143" s="152"/>
      <c r="OWS143" s="152"/>
      <c r="OWT143" s="152"/>
      <c r="OWU143" s="152"/>
      <c r="OWV143" s="152"/>
      <c r="OWW143" s="152"/>
      <c r="OWX143" s="152"/>
      <c r="OWY143" s="152"/>
      <c r="OWZ143" s="152"/>
      <c r="OXA143" s="152"/>
      <c r="OXB143" s="152"/>
      <c r="OXC143" s="152"/>
      <c r="OXD143" s="152"/>
      <c r="OXE143" s="152"/>
      <c r="OXF143" s="152"/>
      <c r="OXG143" s="152"/>
      <c r="OXH143" s="152"/>
      <c r="OXI143" s="152"/>
      <c r="OXJ143" s="152"/>
      <c r="OXK143" s="152"/>
      <c r="OXL143" s="152"/>
      <c r="OXM143" s="152"/>
      <c r="OXN143" s="152"/>
      <c r="OXO143" s="152"/>
      <c r="OXP143" s="152"/>
      <c r="OXQ143" s="152"/>
      <c r="OXR143" s="152"/>
      <c r="OXS143" s="152"/>
      <c r="OXT143" s="152"/>
      <c r="OXU143" s="152"/>
      <c r="OXV143" s="152"/>
      <c r="OXW143" s="152"/>
      <c r="OXX143" s="152"/>
      <c r="OXY143" s="152"/>
      <c r="OXZ143" s="152"/>
      <c r="OYA143" s="152"/>
      <c r="OYB143" s="152"/>
      <c r="OYC143" s="152"/>
      <c r="OYD143" s="152"/>
      <c r="OYE143" s="152"/>
      <c r="OYF143" s="152"/>
      <c r="OYG143" s="152"/>
      <c r="OYH143" s="152"/>
      <c r="OYI143" s="152"/>
      <c r="OYJ143" s="152"/>
      <c r="OYK143" s="152"/>
      <c r="OYL143" s="152"/>
      <c r="OYM143" s="152"/>
      <c r="OYN143" s="152"/>
      <c r="OYO143" s="152"/>
      <c r="OYP143" s="152"/>
      <c r="OYQ143" s="152"/>
      <c r="OYR143" s="152"/>
      <c r="OYS143" s="152"/>
      <c r="OYT143" s="152"/>
      <c r="OYU143" s="152"/>
      <c r="OYV143" s="152"/>
      <c r="OYW143" s="152"/>
      <c r="OYX143" s="152"/>
      <c r="OYY143" s="152"/>
      <c r="OYZ143" s="152"/>
      <c r="OZA143" s="152"/>
      <c r="OZB143" s="152"/>
      <c r="OZC143" s="152"/>
      <c r="OZD143" s="152"/>
      <c r="OZE143" s="152"/>
      <c r="OZF143" s="152"/>
      <c r="OZG143" s="152"/>
      <c r="OZH143" s="152"/>
      <c r="OZI143" s="152"/>
      <c r="OZJ143" s="152"/>
      <c r="OZK143" s="152"/>
      <c r="OZL143" s="152"/>
      <c r="OZM143" s="152"/>
      <c r="OZN143" s="152"/>
      <c r="OZO143" s="152"/>
      <c r="OZP143" s="152"/>
      <c r="OZQ143" s="152"/>
      <c r="OZR143" s="152"/>
      <c r="OZS143" s="152"/>
      <c r="OZT143" s="152"/>
      <c r="OZU143" s="152"/>
      <c r="OZV143" s="152"/>
      <c r="OZW143" s="152"/>
      <c r="OZX143" s="152"/>
      <c r="OZY143" s="152"/>
      <c r="OZZ143" s="152"/>
      <c r="PAA143" s="152"/>
      <c r="PAB143" s="152"/>
      <c r="PAC143" s="152"/>
      <c r="PAD143" s="152"/>
      <c r="PAE143" s="152"/>
      <c r="PAF143" s="152"/>
      <c r="PAG143" s="152"/>
      <c r="PAH143" s="152"/>
      <c r="PAI143" s="152"/>
      <c r="PAJ143" s="152"/>
      <c r="PAK143" s="152"/>
      <c r="PAL143" s="152"/>
      <c r="PAM143" s="152"/>
      <c r="PAN143" s="152"/>
      <c r="PAO143" s="152"/>
      <c r="PAP143" s="152"/>
      <c r="PAQ143" s="152"/>
      <c r="PAR143" s="152"/>
      <c r="PAS143" s="152"/>
      <c r="PAT143" s="152"/>
      <c r="PAU143" s="152"/>
      <c r="PAV143" s="152"/>
      <c r="PAW143" s="152"/>
      <c r="PAX143" s="152"/>
      <c r="PAY143" s="152"/>
      <c r="PAZ143" s="152"/>
      <c r="PBA143" s="152"/>
      <c r="PBB143" s="152"/>
      <c r="PBC143" s="152"/>
      <c r="PBD143" s="152"/>
      <c r="PBE143" s="152"/>
      <c r="PBF143" s="152"/>
      <c r="PBG143" s="152"/>
      <c r="PBH143" s="152"/>
      <c r="PBI143" s="152"/>
      <c r="PBJ143" s="152"/>
      <c r="PBK143" s="152"/>
      <c r="PBL143" s="152"/>
      <c r="PBM143" s="152"/>
      <c r="PBN143" s="152"/>
      <c r="PBO143" s="152"/>
      <c r="PBP143" s="152"/>
      <c r="PBQ143" s="152"/>
      <c r="PBR143" s="152"/>
      <c r="PBS143" s="152"/>
      <c r="PBT143" s="152"/>
      <c r="PBU143" s="152"/>
      <c r="PBV143" s="152"/>
      <c r="PBW143" s="152"/>
      <c r="PBX143" s="152"/>
      <c r="PBY143" s="152"/>
      <c r="PBZ143" s="152"/>
      <c r="PCA143" s="152"/>
      <c r="PCB143" s="152"/>
      <c r="PCC143" s="152"/>
      <c r="PCD143" s="152"/>
      <c r="PCE143" s="152"/>
      <c r="PCF143" s="152"/>
      <c r="PCG143" s="152"/>
      <c r="PCH143" s="152"/>
      <c r="PCI143" s="152"/>
      <c r="PCJ143" s="152"/>
      <c r="PCK143" s="152"/>
      <c r="PCL143" s="152"/>
      <c r="PCM143" s="152"/>
      <c r="PCN143" s="152"/>
      <c r="PCO143" s="152"/>
      <c r="PCP143" s="152"/>
      <c r="PCQ143" s="152"/>
      <c r="PCR143" s="152"/>
      <c r="PCS143" s="152"/>
      <c r="PCT143" s="152"/>
      <c r="PCU143" s="152"/>
      <c r="PCV143" s="152"/>
      <c r="PCW143" s="152"/>
      <c r="PCX143" s="152"/>
      <c r="PCY143" s="152"/>
      <c r="PCZ143" s="152"/>
      <c r="PDA143" s="152"/>
      <c r="PDB143" s="152"/>
      <c r="PDC143" s="152"/>
      <c r="PDD143" s="152"/>
      <c r="PDE143" s="152"/>
      <c r="PDF143" s="152"/>
      <c r="PDG143" s="152"/>
      <c r="PDH143" s="152"/>
      <c r="PDI143" s="152"/>
      <c r="PDJ143" s="152"/>
      <c r="PDK143" s="152"/>
      <c r="PDL143" s="152"/>
      <c r="PDM143" s="152"/>
      <c r="PDN143" s="152"/>
      <c r="PDO143" s="152"/>
      <c r="PDP143" s="152"/>
      <c r="PDQ143" s="152"/>
      <c r="PDR143" s="152"/>
      <c r="PDS143" s="152"/>
      <c r="PDT143" s="152"/>
      <c r="PDU143" s="152"/>
      <c r="PDV143" s="152"/>
      <c r="PDW143" s="152"/>
      <c r="PDX143" s="152"/>
      <c r="PDY143" s="152"/>
      <c r="PDZ143" s="152"/>
      <c r="PEA143" s="152"/>
      <c r="PEB143" s="152"/>
      <c r="PEC143" s="152"/>
      <c r="PED143" s="152"/>
      <c r="PEE143" s="152"/>
      <c r="PEF143" s="152"/>
      <c r="PEG143" s="152"/>
      <c r="PEH143" s="152"/>
      <c r="PEI143" s="152"/>
      <c r="PEJ143" s="152"/>
      <c r="PEK143" s="152"/>
      <c r="PEL143" s="152"/>
      <c r="PEM143" s="152"/>
      <c r="PEN143" s="152"/>
      <c r="PEO143" s="152"/>
      <c r="PEP143" s="152"/>
      <c r="PEQ143" s="152"/>
      <c r="PER143" s="152"/>
      <c r="PES143" s="152"/>
      <c r="PET143" s="152"/>
      <c r="PEU143" s="152"/>
      <c r="PEV143" s="152"/>
      <c r="PEW143" s="152"/>
      <c r="PEX143" s="152"/>
      <c r="PEY143" s="152"/>
      <c r="PEZ143" s="152"/>
      <c r="PFA143" s="152"/>
      <c r="PFB143" s="152"/>
      <c r="PFC143" s="152"/>
      <c r="PFD143" s="152"/>
      <c r="PFE143" s="152"/>
      <c r="PFF143" s="152"/>
      <c r="PFG143" s="152"/>
      <c r="PFH143" s="152"/>
      <c r="PFI143" s="152"/>
      <c r="PFJ143" s="152"/>
      <c r="PFK143" s="152"/>
      <c r="PFL143" s="152"/>
      <c r="PFM143" s="152"/>
      <c r="PFN143" s="152"/>
      <c r="PFO143" s="152"/>
      <c r="PFP143" s="152"/>
      <c r="PFQ143" s="152"/>
      <c r="PFR143" s="152"/>
      <c r="PFS143" s="152"/>
      <c r="PFT143" s="152"/>
      <c r="PFU143" s="152"/>
      <c r="PFV143" s="152"/>
      <c r="PFW143" s="152"/>
      <c r="PFX143" s="152"/>
      <c r="PFY143" s="152"/>
      <c r="PFZ143" s="152"/>
      <c r="PGA143" s="152"/>
      <c r="PGB143" s="152"/>
      <c r="PGC143" s="152"/>
      <c r="PGD143" s="152"/>
      <c r="PGE143" s="152"/>
      <c r="PGF143" s="152"/>
      <c r="PGG143" s="152"/>
      <c r="PGH143" s="152"/>
      <c r="PGI143" s="152"/>
      <c r="PGJ143" s="152"/>
      <c r="PGK143" s="152"/>
      <c r="PGL143" s="152"/>
      <c r="PGM143" s="152"/>
      <c r="PGN143" s="152"/>
      <c r="PGO143" s="152"/>
      <c r="PGP143" s="152"/>
      <c r="PGQ143" s="152"/>
      <c r="PGR143" s="152"/>
      <c r="PGS143" s="152"/>
      <c r="PGT143" s="152"/>
      <c r="PGU143" s="152"/>
      <c r="PGV143" s="152"/>
      <c r="PGW143" s="152"/>
      <c r="PGX143" s="152"/>
      <c r="PGY143" s="152"/>
      <c r="PGZ143" s="152"/>
      <c r="PHA143" s="152"/>
      <c r="PHB143" s="152"/>
      <c r="PHC143" s="152"/>
      <c r="PHD143" s="152"/>
      <c r="PHE143" s="152"/>
      <c r="PHF143" s="152"/>
      <c r="PHG143" s="152"/>
      <c r="PHH143" s="152"/>
      <c r="PHI143" s="152"/>
      <c r="PHJ143" s="152"/>
      <c r="PHK143" s="152"/>
      <c r="PHL143" s="152"/>
      <c r="PHM143" s="152"/>
      <c r="PHN143" s="152"/>
      <c r="PHO143" s="152"/>
      <c r="PHP143" s="152"/>
      <c r="PHQ143" s="152"/>
      <c r="PHR143" s="152"/>
      <c r="PHS143" s="152"/>
      <c r="PHT143" s="152"/>
      <c r="PHU143" s="152"/>
      <c r="PHV143" s="152"/>
      <c r="PHW143" s="152"/>
      <c r="PHX143" s="152"/>
      <c r="PHY143" s="152"/>
      <c r="PHZ143" s="152"/>
      <c r="PIA143" s="152"/>
      <c r="PIB143" s="152"/>
      <c r="PIC143" s="152"/>
      <c r="PID143" s="152"/>
      <c r="PIE143" s="152"/>
      <c r="PIF143" s="152"/>
      <c r="PIG143" s="152"/>
      <c r="PIH143" s="152"/>
      <c r="PII143" s="152"/>
      <c r="PIJ143" s="152"/>
      <c r="PIK143" s="152"/>
      <c r="PIL143" s="152"/>
      <c r="PIM143" s="152"/>
      <c r="PIN143" s="152"/>
      <c r="PIO143" s="152"/>
      <c r="PIP143" s="152"/>
      <c r="PIQ143" s="152"/>
      <c r="PIR143" s="152"/>
      <c r="PIS143" s="152"/>
      <c r="PIT143" s="152"/>
      <c r="PIU143" s="152"/>
      <c r="PIV143" s="152"/>
      <c r="PIW143" s="152"/>
      <c r="PIX143" s="152"/>
      <c r="PIY143" s="152"/>
      <c r="PIZ143" s="152"/>
      <c r="PJA143" s="152"/>
      <c r="PJB143" s="152"/>
      <c r="PJC143" s="152"/>
      <c r="PJD143" s="152"/>
      <c r="PJE143" s="152"/>
      <c r="PJF143" s="152"/>
      <c r="PJG143" s="152"/>
      <c r="PJH143" s="152"/>
      <c r="PJI143" s="152"/>
      <c r="PJJ143" s="152"/>
      <c r="PJK143" s="152"/>
      <c r="PJL143" s="152"/>
      <c r="PJM143" s="152"/>
      <c r="PJN143" s="152"/>
      <c r="PJO143" s="152"/>
      <c r="PJP143" s="152"/>
      <c r="PJQ143" s="152"/>
      <c r="PJR143" s="152"/>
      <c r="PJS143" s="152"/>
      <c r="PJT143" s="152"/>
      <c r="PJU143" s="152"/>
      <c r="PJV143" s="152"/>
      <c r="PJW143" s="152"/>
      <c r="PJX143" s="152"/>
      <c r="PJY143" s="152"/>
      <c r="PJZ143" s="152"/>
      <c r="PKA143" s="152"/>
      <c r="PKB143" s="152"/>
      <c r="PKC143" s="152"/>
      <c r="PKD143" s="152"/>
      <c r="PKE143" s="152"/>
      <c r="PKF143" s="152"/>
      <c r="PKG143" s="152"/>
      <c r="PKH143" s="152"/>
      <c r="PKI143" s="152"/>
      <c r="PKJ143" s="152"/>
      <c r="PKK143" s="152"/>
      <c r="PKL143" s="152"/>
      <c r="PKM143" s="152"/>
      <c r="PKN143" s="152"/>
      <c r="PKO143" s="152"/>
      <c r="PKP143" s="152"/>
      <c r="PKQ143" s="152"/>
      <c r="PKR143" s="152"/>
      <c r="PKS143" s="152"/>
      <c r="PKT143" s="152"/>
      <c r="PKU143" s="152"/>
      <c r="PKV143" s="152"/>
      <c r="PKW143" s="152"/>
      <c r="PKX143" s="152"/>
      <c r="PKY143" s="152"/>
      <c r="PKZ143" s="152"/>
      <c r="PLA143" s="152"/>
      <c r="PLB143" s="152"/>
      <c r="PLC143" s="152"/>
      <c r="PLD143" s="152"/>
      <c r="PLE143" s="152"/>
      <c r="PLF143" s="152"/>
      <c r="PLG143" s="152"/>
      <c r="PLH143" s="152"/>
      <c r="PLI143" s="152"/>
      <c r="PLJ143" s="152"/>
      <c r="PLK143" s="152"/>
      <c r="PLL143" s="152"/>
      <c r="PLM143" s="152"/>
      <c r="PLN143" s="152"/>
      <c r="PLO143" s="152"/>
      <c r="PLP143" s="152"/>
      <c r="PLQ143" s="152"/>
      <c r="PLR143" s="152"/>
      <c r="PLS143" s="152"/>
      <c r="PLT143" s="152"/>
      <c r="PLU143" s="152"/>
      <c r="PLV143" s="152"/>
      <c r="PLW143" s="152"/>
      <c r="PLX143" s="152"/>
      <c r="PLY143" s="152"/>
      <c r="PLZ143" s="152"/>
      <c r="PMA143" s="152"/>
      <c r="PMB143" s="152"/>
      <c r="PMC143" s="152"/>
      <c r="PMD143" s="152"/>
      <c r="PME143" s="152"/>
      <c r="PMF143" s="152"/>
      <c r="PMG143" s="152"/>
      <c r="PMH143" s="152"/>
      <c r="PMI143" s="152"/>
      <c r="PMJ143" s="152"/>
      <c r="PMK143" s="152"/>
      <c r="PML143" s="152"/>
      <c r="PMM143" s="152"/>
      <c r="PMN143" s="152"/>
      <c r="PMO143" s="152"/>
      <c r="PMP143" s="152"/>
      <c r="PMQ143" s="152"/>
      <c r="PMR143" s="152"/>
      <c r="PMS143" s="152"/>
      <c r="PMT143" s="152"/>
      <c r="PMU143" s="152"/>
      <c r="PMV143" s="152"/>
      <c r="PMW143" s="152"/>
      <c r="PMX143" s="152"/>
      <c r="PMY143" s="152"/>
      <c r="PMZ143" s="152"/>
      <c r="PNA143" s="152"/>
      <c r="PNB143" s="152"/>
      <c r="PNC143" s="152"/>
      <c r="PND143" s="152"/>
      <c r="PNE143" s="152"/>
      <c r="PNF143" s="152"/>
      <c r="PNG143" s="152"/>
      <c r="PNH143" s="152"/>
      <c r="PNI143" s="152"/>
      <c r="PNJ143" s="152"/>
      <c r="PNK143" s="152"/>
      <c r="PNL143" s="152"/>
      <c r="PNM143" s="152"/>
      <c r="PNN143" s="152"/>
      <c r="PNO143" s="152"/>
      <c r="PNP143" s="152"/>
      <c r="PNQ143" s="152"/>
      <c r="PNR143" s="152"/>
      <c r="PNS143" s="152"/>
      <c r="PNT143" s="152"/>
      <c r="PNU143" s="152"/>
      <c r="PNV143" s="152"/>
      <c r="PNW143" s="152"/>
      <c r="PNX143" s="152"/>
      <c r="PNY143" s="152"/>
      <c r="PNZ143" s="152"/>
      <c r="POA143" s="152"/>
      <c r="POB143" s="152"/>
      <c r="POC143" s="152"/>
      <c r="POD143" s="152"/>
      <c r="POE143" s="152"/>
      <c r="POF143" s="152"/>
      <c r="POG143" s="152"/>
      <c r="POH143" s="152"/>
      <c r="POI143" s="152"/>
      <c r="POJ143" s="152"/>
      <c r="POK143" s="152"/>
      <c r="POL143" s="152"/>
      <c r="POM143" s="152"/>
      <c r="PON143" s="152"/>
      <c r="POO143" s="152"/>
      <c r="POP143" s="152"/>
      <c r="POQ143" s="152"/>
      <c r="POR143" s="152"/>
      <c r="POS143" s="152"/>
      <c r="POT143" s="152"/>
      <c r="POU143" s="152"/>
      <c r="POV143" s="152"/>
      <c r="POW143" s="152"/>
      <c r="POX143" s="152"/>
      <c r="POY143" s="152"/>
      <c r="POZ143" s="152"/>
      <c r="PPA143" s="152"/>
      <c r="PPB143" s="152"/>
      <c r="PPC143" s="152"/>
      <c r="PPD143" s="152"/>
      <c r="PPE143" s="152"/>
      <c r="PPF143" s="152"/>
      <c r="PPG143" s="152"/>
      <c r="PPH143" s="152"/>
      <c r="PPI143" s="152"/>
      <c r="PPJ143" s="152"/>
      <c r="PPK143" s="152"/>
      <c r="PPL143" s="152"/>
      <c r="PPM143" s="152"/>
      <c r="PPN143" s="152"/>
      <c r="PPO143" s="152"/>
      <c r="PPP143" s="152"/>
      <c r="PPQ143" s="152"/>
      <c r="PPR143" s="152"/>
      <c r="PPS143" s="152"/>
      <c r="PPT143" s="152"/>
      <c r="PPU143" s="152"/>
      <c r="PPV143" s="152"/>
      <c r="PPW143" s="152"/>
      <c r="PPX143" s="152"/>
      <c r="PPY143" s="152"/>
      <c r="PPZ143" s="152"/>
      <c r="PQA143" s="152"/>
      <c r="PQB143" s="152"/>
      <c r="PQC143" s="152"/>
      <c r="PQD143" s="152"/>
      <c r="PQE143" s="152"/>
      <c r="PQF143" s="152"/>
      <c r="PQG143" s="152"/>
      <c r="PQH143" s="152"/>
      <c r="PQI143" s="152"/>
      <c r="PQJ143" s="152"/>
      <c r="PQK143" s="152"/>
      <c r="PQL143" s="152"/>
      <c r="PQM143" s="152"/>
      <c r="PQN143" s="152"/>
      <c r="PQO143" s="152"/>
      <c r="PQP143" s="152"/>
      <c r="PQQ143" s="152"/>
      <c r="PQR143" s="152"/>
      <c r="PQS143" s="152"/>
      <c r="PQT143" s="152"/>
      <c r="PQU143" s="152"/>
      <c r="PQV143" s="152"/>
      <c r="PQW143" s="152"/>
      <c r="PQX143" s="152"/>
      <c r="PQY143" s="152"/>
      <c r="PQZ143" s="152"/>
      <c r="PRA143" s="152"/>
      <c r="PRB143" s="152"/>
      <c r="PRC143" s="152"/>
      <c r="PRD143" s="152"/>
      <c r="PRE143" s="152"/>
      <c r="PRF143" s="152"/>
      <c r="PRG143" s="152"/>
      <c r="PRH143" s="152"/>
      <c r="PRI143" s="152"/>
      <c r="PRJ143" s="152"/>
      <c r="PRK143" s="152"/>
      <c r="PRL143" s="152"/>
      <c r="PRM143" s="152"/>
      <c r="PRN143" s="152"/>
      <c r="PRO143" s="152"/>
      <c r="PRP143" s="152"/>
      <c r="PRQ143" s="152"/>
      <c r="PRR143" s="152"/>
      <c r="PRS143" s="152"/>
      <c r="PRT143" s="152"/>
      <c r="PRU143" s="152"/>
      <c r="PRV143" s="152"/>
      <c r="PRW143" s="152"/>
      <c r="PRX143" s="152"/>
      <c r="PRY143" s="152"/>
      <c r="PRZ143" s="152"/>
      <c r="PSA143" s="152"/>
      <c r="PSB143" s="152"/>
      <c r="PSC143" s="152"/>
      <c r="PSD143" s="152"/>
      <c r="PSE143" s="152"/>
      <c r="PSF143" s="152"/>
      <c r="PSG143" s="152"/>
      <c r="PSH143" s="152"/>
      <c r="PSI143" s="152"/>
      <c r="PSJ143" s="152"/>
      <c r="PSK143" s="152"/>
      <c r="PSL143" s="152"/>
      <c r="PSM143" s="152"/>
      <c r="PSN143" s="152"/>
      <c r="PSO143" s="152"/>
      <c r="PSP143" s="152"/>
      <c r="PSQ143" s="152"/>
      <c r="PSR143" s="152"/>
      <c r="PSS143" s="152"/>
      <c r="PST143" s="152"/>
      <c r="PSU143" s="152"/>
      <c r="PSV143" s="152"/>
      <c r="PSW143" s="152"/>
      <c r="PSX143" s="152"/>
      <c r="PSY143" s="152"/>
      <c r="PSZ143" s="152"/>
      <c r="PTA143" s="152"/>
      <c r="PTB143" s="152"/>
      <c r="PTC143" s="152"/>
      <c r="PTD143" s="152"/>
      <c r="PTE143" s="152"/>
      <c r="PTF143" s="152"/>
      <c r="PTG143" s="152"/>
      <c r="PTH143" s="152"/>
      <c r="PTI143" s="152"/>
      <c r="PTJ143" s="152"/>
      <c r="PTK143" s="152"/>
      <c r="PTL143" s="152"/>
      <c r="PTM143" s="152"/>
      <c r="PTN143" s="152"/>
      <c r="PTO143" s="152"/>
      <c r="PTP143" s="152"/>
      <c r="PTQ143" s="152"/>
      <c r="PTR143" s="152"/>
      <c r="PTS143" s="152"/>
      <c r="PTT143" s="152"/>
      <c r="PTU143" s="152"/>
      <c r="PTV143" s="152"/>
      <c r="PTW143" s="152"/>
      <c r="PTX143" s="152"/>
      <c r="PTY143" s="152"/>
      <c r="PTZ143" s="152"/>
      <c r="PUA143" s="152"/>
      <c r="PUB143" s="152"/>
      <c r="PUC143" s="152"/>
      <c r="PUD143" s="152"/>
      <c r="PUE143" s="152"/>
      <c r="PUF143" s="152"/>
      <c r="PUG143" s="152"/>
      <c r="PUH143" s="152"/>
      <c r="PUI143" s="152"/>
      <c r="PUJ143" s="152"/>
      <c r="PUK143" s="152"/>
      <c r="PUL143" s="152"/>
      <c r="PUM143" s="152"/>
      <c r="PUN143" s="152"/>
      <c r="PUO143" s="152"/>
      <c r="PUP143" s="152"/>
      <c r="PUQ143" s="152"/>
      <c r="PUR143" s="152"/>
      <c r="PUS143" s="152"/>
      <c r="PUT143" s="152"/>
      <c r="PUU143" s="152"/>
      <c r="PUV143" s="152"/>
      <c r="PUW143" s="152"/>
      <c r="PUX143" s="152"/>
      <c r="PUY143" s="152"/>
      <c r="PUZ143" s="152"/>
      <c r="PVA143" s="152"/>
      <c r="PVB143" s="152"/>
      <c r="PVC143" s="152"/>
      <c r="PVD143" s="152"/>
      <c r="PVE143" s="152"/>
      <c r="PVF143" s="152"/>
      <c r="PVG143" s="152"/>
      <c r="PVH143" s="152"/>
      <c r="PVI143" s="152"/>
      <c r="PVJ143" s="152"/>
      <c r="PVK143" s="152"/>
      <c r="PVL143" s="152"/>
      <c r="PVM143" s="152"/>
      <c r="PVN143" s="152"/>
      <c r="PVO143" s="152"/>
      <c r="PVP143" s="152"/>
      <c r="PVQ143" s="152"/>
      <c r="PVR143" s="152"/>
      <c r="PVS143" s="152"/>
      <c r="PVT143" s="152"/>
      <c r="PVU143" s="152"/>
      <c r="PVV143" s="152"/>
      <c r="PVW143" s="152"/>
      <c r="PVX143" s="152"/>
      <c r="PVY143" s="152"/>
      <c r="PVZ143" s="152"/>
      <c r="PWA143" s="152"/>
      <c r="PWB143" s="152"/>
      <c r="PWC143" s="152"/>
      <c r="PWD143" s="152"/>
      <c r="PWE143" s="152"/>
      <c r="PWF143" s="152"/>
      <c r="PWG143" s="152"/>
      <c r="PWH143" s="152"/>
      <c r="PWI143" s="152"/>
      <c r="PWJ143" s="152"/>
      <c r="PWK143" s="152"/>
      <c r="PWL143" s="152"/>
      <c r="PWM143" s="152"/>
      <c r="PWN143" s="152"/>
      <c r="PWO143" s="152"/>
      <c r="PWP143" s="152"/>
      <c r="PWQ143" s="152"/>
      <c r="PWR143" s="152"/>
      <c r="PWS143" s="152"/>
      <c r="PWT143" s="152"/>
      <c r="PWU143" s="152"/>
      <c r="PWV143" s="152"/>
      <c r="PWW143" s="152"/>
      <c r="PWX143" s="152"/>
      <c r="PWY143" s="152"/>
      <c r="PWZ143" s="152"/>
      <c r="PXA143" s="152"/>
      <c r="PXB143" s="152"/>
      <c r="PXC143" s="152"/>
      <c r="PXD143" s="152"/>
      <c r="PXE143" s="152"/>
      <c r="PXF143" s="152"/>
      <c r="PXG143" s="152"/>
      <c r="PXH143" s="152"/>
      <c r="PXI143" s="152"/>
      <c r="PXJ143" s="152"/>
      <c r="PXK143" s="152"/>
      <c r="PXL143" s="152"/>
      <c r="PXM143" s="152"/>
      <c r="PXN143" s="152"/>
      <c r="PXO143" s="152"/>
      <c r="PXP143" s="152"/>
      <c r="PXQ143" s="152"/>
      <c r="PXR143" s="152"/>
      <c r="PXS143" s="152"/>
      <c r="PXT143" s="152"/>
      <c r="PXU143" s="152"/>
      <c r="PXV143" s="152"/>
      <c r="PXW143" s="152"/>
      <c r="PXX143" s="152"/>
      <c r="PXY143" s="152"/>
      <c r="PXZ143" s="152"/>
      <c r="PYA143" s="152"/>
      <c r="PYB143" s="152"/>
      <c r="PYC143" s="152"/>
      <c r="PYD143" s="152"/>
      <c r="PYE143" s="152"/>
      <c r="PYF143" s="152"/>
      <c r="PYG143" s="152"/>
      <c r="PYH143" s="152"/>
      <c r="PYI143" s="152"/>
      <c r="PYJ143" s="152"/>
      <c r="PYK143" s="152"/>
      <c r="PYL143" s="152"/>
      <c r="PYM143" s="152"/>
      <c r="PYN143" s="152"/>
      <c r="PYO143" s="152"/>
      <c r="PYP143" s="152"/>
      <c r="PYQ143" s="152"/>
      <c r="PYR143" s="152"/>
      <c r="PYS143" s="152"/>
      <c r="PYT143" s="152"/>
      <c r="PYU143" s="152"/>
      <c r="PYV143" s="152"/>
      <c r="PYW143" s="152"/>
      <c r="PYX143" s="152"/>
      <c r="PYY143" s="152"/>
      <c r="PYZ143" s="152"/>
      <c r="PZA143" s="152"/>
      <c r="PZB143" s="152"/>
      <c r="PZC143" s="152"/>
      <c r="PZD143" s="152"/>
      <c r="PZE143" s="152"/>
      <c r="PZF143" s="152"/>
      <c r="PZG143" s="152"/>
      <c r="PZH143" s="152"/>
      <c r="PZI143" s="152"/>
      <c r="PZJ143" s="152"/>
      <c r="PZK143" s="152"/>
      <c r="PZL143" s="152"/>
      <c r="PZM143" s="152"/>
      <c r="PZN143" s="152"/>
      <c r="PZO143" s="152"/>
      <c r="PZP143" s="152"/>
      <c r="PZQ143" s="152"/>
      <c r="PZR143" s="152"/>
      <c r="PZS143" s="152"/>
      <c r="PZT143" s="152"/>
      <c r="PZU143" s="152"/>
      <c r="PZV143" s="152"/>
      <c r="PZW143" s="152"/>
      <c r="PZX143" s="152"/>
      <c r="PZY143" s="152"/>
      <c r="PZZ143" s="152"/>
      <c r="QAA143" s="152"/>
      <c r="QAB143" s="152"/>
      <c r="QAC143" s="152"/>
      <c r="QAD143" s="152"/>
      <c r="QAE143" s="152"/>
      <c r="QAF143" s="152"/>
      <c r="QAG143" s="152"/>
      <c r="QAH143" s="152"/>
      <c r="QAI143" s="152"/>
      <c r="QAJ143" s="152"/>
      <c r="QAK143" s="152"/>
      <c r="QAL143" s="152"/>
      <c r="QAM143" s="152"/>
      <c r="QAN143" s="152"/>
      <c r="QAO143" s="152"/>
      <c r="QAP143" s="152"/>
      <c r="QAQ143" s="152"/>
      <c r="QAR143" s="152"/>
      <c r="QAS143" s="152"/>
      <c r="QAT143" s="152"/>
      <c r="QAU143" s="152"/>
      <c r="QAV143" s="152"/>
      <c r="QAW143" s="152"/>
      <c r="QAX143" s="152"/>
      <c r="QAY143" s="152"/>
      <c r="QAZ143" s="152"/>
      <c r="QBA143" s="152"/>
      <c r="QBB143" s="152"/>
      <c r="QBC143" s="152"/>
      <c r="QBD143" s="152"/>
      <c r="QBE143" s="152"/>
      <c r="QBF143" s="152"/>
      <c r="QBG143" s="152"/>
      <c r="QBH143" s="152"/>
      <c r="QBI143" s="152"/>
      <c r="QBJ143" s="152"/>
      <c r="QBK143" s="152"/>
      <c r="QBL143" s="152"/>
      <c r="QBM143" s="152"/>
      <c r="QBN143" s="152"/>
      <c r="QBO143" s="152"/>
      <c r="QBP143" s="152"/>
      <c r="QBQ143" s="152"/>
      <c r="QBR143" s="152"/>
      <c r="QBS143" s="152"/>
      <c r="QBT143" s="152"/>
      <c r="QBU143" s="152"/>
      <c r="QBV143" s="152"/>
      <c r="QBW143" s="152"/>
      <c r="QBX143" s="152"/>
      <c r="QBY143" s="152"/>
      <c r="QBZ143" s="152"/>
      <c r="QCA143" s="152"/>
      <c r="QCB143" s="152"/>
      <c r="QCC143" s="152"/>
      <c r="QCD143" s="152"/>
      <c r="QCE143" s="152"/>
      <c r="QCF143" s="152"/>
      <c r="QCG143" s="152"/>
      <c r="QCH143" s="152"/>
      <c r="QCI143" s="152"/>
      <c r="QCJ143" s="152"/>
      <c r="QCK143" s="152"/>
      <c r="QCL143" s="152"/>
      <c r="QCM143" s="152"/>
      <c r="QCN143" s="152"/>
      <c r="QCO143" s="152"/>
      <c r="QCP143" s="152"/>
      <c r="QCQ143" s="152"/>
      <c r="QCR143" s="152"/>
      <c r="QCS143" s="152"/>
      <c r="QCT143" s="152"/>
      <c r="QCU143" s="152"/>
      <c r="QCV143" s="152"/>
      <c r="QCW143" s="152"/>
      <c r="QCX143" s="152"/>
      <c r="QCY143" s="152"/>
      <c r="QCZ143" s="152"/>
      <c r="QDA143" s="152"/>
      <c r="QDB143" s="152"/>
      <c r="QDC143" s="152"/>
      <c r="QDD143" s="152"/>
      <c r="QDE143" s="152"/>
      <c r="QDF143" s="152"/>
      <c r="QDG143" s="152"/>
      <c r="QDH143" s="152"/>
      <c r="QDI143" s="152"/>
      <c r="QDJ143" s="152"/>
      <c r="QDK143" s="152"/>
      <c r="QDL143" s="152"/>
      <c r="QDM143" s="152"/>
      <c r="QDN143" s="152"/>
      <c r="QDO143" s="152"/>
      <c r="QDP143" s="152"/>
      <c r="QDQ143" s="152"/>
      <c r="QDR143" s="152"/>
      <c r="QDS143" s="152"/>
      <c r="QDT143" s="152"/>
      <c r="QDU143" s="152"/>
      <c r="QDV143" s="152"/>
      <c r="QDW143" s="152"/>
      <c r="QDX143" s="152"/>
      <c r="QDY143" s="152"/>
      <c r="QDZ143" s="152"/>
      <c r="QEA143" s="152"/>
      <c r="QEB143" s="152"/>
      <c r="QEC143" s="152"/>
      <c r="QED143" s="152"/>
      <c r="QEE143" s="152"/>
      <c r="QEF143" s="152"/>
      <c r="QEG143" s="152"/>
      <c r="QEH143" s="152"/>
      <c r="QEI143" s="152"/>
      <c r="QEJ143" s="152"/>
      <c r="QEK143" s="152"/>
      <c r="QEL143" s="152"/>
      <c r="QEM143" s="152"/>
      <c r="QEN143" s="152"/>
      <c r="QEO143" s="152"/>
      <c r="QEP143" s="152"/>
      <c r="QEQ143" s="152"/>
      <c r="QER143" s="152"/>
      <c r="QES143" s="152"/>
      <c r="QET143" s="152"/>
      <c r="QEU143" s="152"/>
      <c r="QEV143" s="152"/>
      <c r="QEW143" s="152"/>
      <c r="QEX143" s="152"/>
      <c r="QEY143" s="152"/>
      <c r="QEZ143" s="152"/>
      <c r="QFA143" s="152"/>
      <c r="QFB143" s="152"/>
      <c r="QFC143" s="152"/>
      <c r="QFD143" s="152"/>
      <c r="QFE143" s="152"/>
      <c r="QFF143" s="152"/>
      <c r="QFG143" s="152"/>
      <c r="QFH143" s="152"/>
      <c r="QFI143" s="152"/>
      <c r="QFJ143" s="152"/>
      <c r="QFK143" s="152"/>
      <c r="QFL143" s="152"/>
      <c r="QFM143" s="152"/>
      <c r="QFN143" s="152"/>
      <c r="QFO143" s="152"/>
      <c r="QFP143" s="152"/>
      <c r="QFQ143" s="152"/>
      <c r="QFR143" s="152"/>
      <c r="QFS143" s="152"/>
      <c r="QFT143" s="152"/>
      <c r="QFU143" s="152"/>
      <c r="QFV143" s="152"/>
      <c r="QFW143" s="152"/>
      <c r="QFX143" s="152"/>
      <c r="QFY143" s="152"/>
      <c r="QFZ143" s="152"/>
      <c r="QGA143" s="152"/>
      <c r="QGB143" s="152"/>
      <c r="QGC143" s="152"/>
      <c r="QGD143" s="152"/>
      <c r="QGE143" s="152"/>
      <c r="QGF143" s="152"/>
      <c r="QGG143" s="152"/>
      <c r="QGH143" s="152"/>
      <c r="QGI143" s="152"/>
      <c r="QGJ143" s="152"/>
      <c r="QGK143" s="152"/>
      <c r="QGL143" s="152"/>
      <c r="QGM143" s="152"/>
      <c r="QGN143" s="152"/>
      <c r="QGO143" s="152"/>
      <c r="QGP143" s="152"/>
      <c r="QGQ143" s="152"/>
      <c r="QGR143" s="152"/>
      <c r="QGS143" s="152"/>
      <c r="QGT143" s="152"/>
      <c r="QGU143" s="152"/>
      <c r="QGV143" s="152"/>
      <c r="QGW143" s="152"/>
      <c r="QGX143" s="152"/>
      <c r="QGY143" s="152"/>
      <c r="QGZ143" s="152"/>
      <c r="QHA143" s="152"/>
      <c r="QHB143" s="152"/>
      <c r="QHC143" s="152"/>
      <c r="QHD143" s="152"/>
      <c r="QHE143" s="152"/>
      <c r="QHF143" s="152"/>
      <c r="QHG143" s="152"/>
      <c r="QHH143" s="152"/>
      <c r="QHI143" s="152"/>
      <c r="QHJ143" s="152"/>
      <c r="QHK143" s="152"/>
      <c r="QHL143" s="152"/>
      <c r="QHM143" s="152"/>
      <c r="QHN143" s="152"/>
      <c r="QHO143" s="152"/>
      <c r="QHP143" s="152"/>
      <c r="QHQ143" s="152"/>
      <c r="QHR143" s="152"/>
      <c r="QHS143" s="152"/>
      <c r="QHT143" s="152"/>
      <c r="QHU143" s="152"/>
      <c r="QHV143" s="152"/>
      <c r="QHW143" s="152"/>
      <c r="QHX143" s="152"/>
      <c r="QHY143" s="152"/>
      <c r="QHZ143" s="152"/>
      <c r="QIA143" s="152"/>
      <c r="QIB143" s="152"/>
      <c r="QIC143" s="152"/>
      <c r="QID143" s="152"/>
      <c r="QIE143" s="152"/>
      <c r="QIF143" s="152"/>
      <c r="QIG143" s="152"/>
      <c r="QIH143" s="152"/>
      <c r="QII143" s="152"/>
      <c r="QIJ143" s="152"/>
      <c r="QIK143" s="152"/>
      <c r="QIL143" s="152"/>
      <c r="QIM143" s="152"/>
      <c r="QIN143" s="152"/>
      <c r="QIO143" s="152"/>
      <c r="QIP143" s="152"/>
      <c r="QIQ143" s="152"/>
      <c r="QIR143" s="152"/>
      <c r="QIS143" s="152"/>
      <c r="QIT143" s="152"/>
      <c r="QIU143" s="152"/>
      <c r="QIV143" s="152"/>
      <c r="QIW143" s="152"/>
      <c r="QIX143" s="152"/>
      <c r="QIY143" s="152"/>
      <c r="QIZ143" s="152"/>
      <c r="QJA143" s="152"/>
      <c r="QJB143" s="152"/>
      <c r="QJC143" s="152"/>
      <c r="QJD143" s="152"/>
      <c r="QJE143" s="152"/>
      <c r="QJF143" s="152"/>
      <c r="QJG143" s="152"/>
      <c r="QJH143" s="152"/>
      <c r="QJI143" s="152"/>
      <c r="QJJ143" s="152"/>
      <c r="QJK143" s="152"/>
      <c r="QJL143" s="152"/>
      <c r="QJM143" s="152"/>
      <c r="QJN143" s="152"/>
      <c r="QJO143" s="152"/>
      <c r="QJP143" s="152"/>
      <c r="QJQ143" s="152"/>
      <c r="QJR143" s="152"/>
      <c r="QJS143" s="152"/>
      <c r="QJT143" s="152"/>
      <c r="QJU143" s="152"/>
      <c r="QJV143" s="152"/>
      <c r="QJW143" s="152"/>
      <c r="QJX143" s="152"/>
      <c r="QJY143" s="152"/>
      <c r="QJZ143" s="152"/>
      <c r="QKA143" s="152"/>
      <c r="QKB143" s="152"/>
      <c r="QKC143" s="152"/>
      <c r="QKD143" s="152"/>
      <c r="QKE143" s="152"/>
      <c r="QKF143" s="152"/>
      <c r="QKG143" s="152"/>
      <c r="QKH143" s="152"/>
      <c r="QKI143" s="152"/>
      <c r="QKJ143" s="152"/>
      <c r="QKK143" s="152"/>
      <c r="QKL143" s="152"/>
      <c r="QKM143" s="152"/>
      <c r="QKN143" s="152"/>
      <c r="QKO143" s="152"/>
      <c r="QKP143" s="152"/>
      <c r="QKQ143" s="152"/>
      <c r="QKR143" s="152"/>
      <c r="QKS143" s="152"/>
      <c r="QKT143" s="152"/>
      <c r="QKU143" s="152"/>
      <c r="QKV143" s="152"/>
      <c r="QKW143" s="152"/>
      <c r="QKX143" s="152"/>
      <c r="QKY143" s="152"/>
      <c r="QKZ143" s="152"/>
      <c r="QLA143" s="152"/>
      <c r="QLB143" s="152"/>
      <c r="QLC143" s="152"/>
      <c r="QLD143" s="152"/>
      <c r="QLE143" s="152"/>
      <c r="QLF143" s="152"/>
      <c r="QLG143" s="152"/>
      <c r="QLH143" s="152"/>
      <c r="QLI143" s="152"/>
      <c r="QLJ143" s="152"/>
      <c r="QLK143" s="152"/>
      <c r="QLL143" s="152"/>
      <c r="QLM143" s="152"/>
      <c r="QLN143" s="152"/>
      <c r="QLO143" s="152"/>
      <c r="QLP143" s="152"/>
      <c r="QLQ143" s="152"/>
      <c r="QLR143" s="152"/>
      <c r="QLS143" s="152"/>
      <c r="QLT143" s="152"/>
      <c r="QLU143" s="152"/>
      <c r="QLV143" s="152"/>
      <c r="QLW143" s="152"/>
      <c r="QLX143" s="152"/>
      <c r="QLY143" s="152"/>
      <c r="QLZ143" s="152"/>
      <c r="QMA143" s="152"/>
      <c r="QMB143" s="152"/>
      <c r="QMC143" s="152"/>
      <c r="QMD143" s="152"/>
      <c r="QME143" s="152"/>
      <c r="QMF143" s="152"/>
      <c r="QMG143" s="152"/>
      <c r="QMH143" s="152"/>
      <c r="QMI143" s="152"/>
      <c r="QMJ143" s="152"/>
      <c r="QMK143" s="152"/>
      <c r="QML143" s="152"/>
      <c r="QMM143" s="152"/>
      <c r="QMN143" s="152"/>
      <c r="QMO143" s="152"/>
      <c r="QMP143" s="152"/>
      <c r="QMQ143" s="152"/>
      <c r="QMR143" s="152"/>
      <c r="QMS143" s="152"/>
      <c r="QMT143" s="152"/>
      <c r="QMU143" s="152"/>
      <c r="QMV143" s="152"/>
      <c r="QMW143" s="152"/>
      <c r="QMX143" s="152"/>
      <c r="QMY143" s="152"/>
      <c r="QMZ143" s="152"/>
      <c r="QNA143" s="152"/>
      <c r="QNB143" s="152"/>
      <c r="QNC143" s="152"/>
      <c r="QND143" s="152"/>
      <c r="QNE143" s="152"/>
      <c r="QNF143" s="152"/>
      <c r="QNG143" s="152"/>
      <c r="QNH143" s="152"/>
      <c r="QNI143" s="152"/>
      <c r="QNJ143" s="152"/>
      <c r="QNK143" s="152"/>
      <c r="QNL143" s="152"/>
      <c r="QNM143" s="152"/>
      <c r="QNN143" s="152"/>
      <c r="QNO143" s="152"/>
      <c r="QNP143" s="152"/>
      <c r="QNQ143" s="152"/>
      <c r="QNR143" s="152"/>
      <c r="QNS143" s="152"/>
      <c r="QNT143" s="152"/>
      <c r="QNU143" s="152"/>
      <c r="QNV143" s="152"/>
      <c r="QNW143" s="152"/>
      <c r="QNX143" s="152"/>
      <c r="QNY143" s="152"/>
      <c r="QNZ143" s="152"/>
      <c r="QOA143" s="152"/>
      <c r="QOB143" s="152"/>
      <c r="QOC143" s="152"/>
      <c r="QOD143" s="152"/>
      <c r="QOE143" s="152"/>
      <c r="QOF143" s="152"/>
      <c r="QOG143" s="152"/>
      <c r="QOH143" s="152"/>
      <c r="QOI143" s="152"/>
      <c r="QOJ143" s="152"/>
      <c r="QOK143" s="152"/>
      <c r="QOL143" s="152"/>
      <c r="QOM143" s="152"/>
      <c r="QON143" s="152"/>
      <c r="QOO143" s="152"/>
      <c r="QOP143" s="152"/>
      <c r="QOQ143" s="152"/>
      <c r="QOR143" s="152"/>
      <c r="QOS143" s="152"/>
      <c r="QOT143" s="152"/>
      <c r="QOU143" s="152"/>
      <c r="QOV143" s="152"/>
      <c r="QOW143" s="152"/>
      <c r="QOX143" s="152"/>
      <c r="QOY143" s="152"/>
      <c r="QOZ143" s="152"/>
      <c r="QPA143" s="152"/>
      <c r="QPB143" s="152"/>
      <c r="QPC143" s="152"/>
      <c r="QPD143" s="152"/>
      <c r="QPE143" s="152"/>
      <c r="QPF143" s="152"/>
      <c r="QPG143" s="152"/>
      <c r="QPH143" s="152"/>
      <c r="QPI143" s="152"/>
      <c r="QPJ143" s="152"/>
      <c r="QPK143" s="152"/>
      <c r="QPL143" s="152"/>
      <c r="QPM143" s="152"/>
      <c r="QPN143" s="152"/>
      <c r="QPO143" s="152"/>
      <c r="QPP143" s="152"/>
      <c r="QPQ143" s="152"/>
      <c r="QPR143" s="152"/>
      <c r="QPS143" s="152"/>
      <c r="QPT143" s="152"/>
      <c r="QPU143" s="152"/>
      <c r="QPV143" s="152"/>
      <c r="QPW143" s="152"/>
      <c r="QPX143" s="152"/>
      <c r="QPY143" s="152"/>
      <c r="QPZ143" s="152"/>
      <c r="QQA143" s="152"/>
      <c r="QQB143" s="152"/>
      <c r="QQC143" s="152"/>
      <c r="QQD143" s="152"/>
      <c r="QQE143" s="152"/>
      <c r="QQF143" s="152"/>
      <c r="QQG143" s="152"/>
      <c r="QQH143" s="152"/>
      <c r="QQI143" s="152"/>
      <c r="QQJ143" s="152"/>
      <c r="QQK143" s="152"/>
      <c r="QQL143" s="152"/>
      <c r="QQM143" s="152"/>
      <c r="QQN143" s="152"/>
      <c r="QQO143" s="152"/>
      <c r="QQP143" s="152"/>
      <c r="QQQ143" s="152"/>
      <c r="QQR143" s="152"/>
      <c r="QQS143" s="152"/>
      <c r="QQT143" s="152"/>
      <c r="QQU143" s="152"/>
      <c r="QQV143" s="152"/>
      <c r="QQW143" s="152"/>
      <c r="QQX143" s="152"/>
      <c r="QQY143" s="152"/>
      <c r="QQZ143" s="152"/>
      <c r="QRA143" s="152"/>
      <c r="QRB143" s="152"/>
      <c r="QRC143" s="152"/>
      <c r="QRD143" s="152"/>
      <c r="QRE143" s="152"/>
      <c r="QRF143" s="152"/>
      <c r="QRG143" s="152"/>
      <c r="QRH143" s="152"/>
      <c r="QRI143" s="152"/>
      <c r="QRJ143" s="152"/>
      <c r="QRK143" s="152"/>
      <c r="QRL143" s="152"/>
      <c r="QRM143" s="152"/>
      <c r="QRN143" s="152"/>
      <c r="QRO143" s="152"/>
      <c r="QRP143" s="152"/>
      <c r="QRQ143" s="152"/>
      <c r="QRR143" s="152"/>
      <c r="QRS143" s="152"/>
      <c r="QRT143" s="152"/>
      <c r="QRU143" s="152"/>
      <c r="QRV143" s="152"/>
      <c r="QRW143" s="152"/>
      <c r="QRX143" s="152"/>
      <c r="QRY143" s="152"/>
      <c r="QRZ143" s="152"/>
      <c r="QSA143" s="152"/>
      <c r="QSB143" s="152"/>
      <c r="QSC143" s="152"/>
      <c r="QSD143" s="152"/>
      <c r="QSE143" s="152"/>
      <c r="QSF143" s="152"/>
      <c r="QSG143" s="152"/>
      <c r="QSH143" s="152"/>
      <c r="QSI143" s="152"/>
      <c r="QSJ143" s="152"/>
      <c r="QSK143" s="152"/>
      <c r="QSL143" s="152"/>
      <c r="QSM143" s="152"/>
      <c r="QSN143" s="152"/>
      <c r="QSO143" s="152"/>
      <c r="QSP143" s="152"/>
      <c r="QSQ143" s="152"/>
      <c r="QSR143" s="152"/>
      <c r="QSS143" s="152"/>
      <c r="QST143" s="152"/>
      <c r="QSU143" s="152"/>
      <c r="QSV143" s="152"/>
      <c r="QSW143" s="152"/>
      <c r="QSX143" s="152"/>
      <c r="QSY143" s="152"/>
      <c r="QSZ143" s="152"/>
      <c r="QTA143" s="152"/>
      <c r="QTB143" s="152"/>
      <c r="QTC143" s="152"/>
      <c r="QTD143" s="152"/>
      <c r="QTE143" s="152"/>
      <c r="QTF143" s="152"/>
      <c r="QTG143" s="152"/>
      <c r="QTH143" s="152"/>
      <c r="QTI143" s="152"/>
      <c r="QTJ143" s="152"/>
      <c r="QTK143" s="152"/>
      <c r="QTL143" s="152"/>
      <c r="QTM143" s="152"/>
      <c r="QTN143" s="152"/>
      <c r="QTO143" s="152"/>
      <c r="QTP143" s="152"/>
      <c r="QTQ143" s="152"/>
      <c r="QTR143" s="152"/>
      <c r="QTS143" s="152"/>
      <c r="QTT143" s="152"/>
      <c r="QTU143" s="152"/>
      <c r="QTV143" s="152"/>
      <c r="QTW143" s="152"/>
      <c r="QTX143" s="152"/>
      <c r="QTY143" s="152"/>
      <c r="QTZ143" s="152"/>
      <c r="QUA143" s="152"/>
      <c r="QUB143" s="152"/>
      <c r="QUC143" s="152"/>
      <c r="QUD143" s="152"/>
      <c r="QUE143" s="152"/>
      <c r="QUF143" s="152"/>
      <c r="QUG143" s="152"/>
      <c r="QUH143" s="152"/>
      <c r="QUI143" s="152"/>
      <c r="QUJ143" s="152"/>
      <c r="QUK143" s="152"/>
      <c r="QUL143" s="152"/>
      <c r="QUM143" s="152"/>
      <c r="QUN143" s="152"/>
      <c r="QUO143" s="152"/>
      <c r="QUP143" s="152"/>
      <c r="QUQ143" s="152"/>
      <c r="QUR143" s="152"/>
      <c r="QUS143" s="152"/>
      <c r="QUT143" s="152"/>
      <c r="QUU143" s="152"/>
      <c r="QUV143" s="152"/>
      <c r="QUW143" s="152"/>
      <c r="QUX143" s="152"/>
      <c r="QUY143" s="152"/>
      <c r="QUZ143" s="152"/>
      <c r="QVA143" s="152"/>
      <c r="QVB143" s="152"/>
      <c r="QVC143" s="152"/>
      <c r="QVD143" s="152"/>
      <c r="QVE143" s="152"/>
      <c r="QVF143" s="152"/>
      <c r="QVG143" s="152"/>
      <c r="QVH143" s="152"/>
      <c r="QVI143" s="152"/>
      <c r="QVJ143" s="152"/>
      <c r="QVK143" s="152"/>
      <c r="QVL143" s="152"/>
      <c r="QVM143" s="152"/>
      <c r="QVN143" s="152"/>
      <c r="QVO143" s="152"/>
      <c r="QVP143" s="152"/>
      <c r="QVQ143" s="152"/>
      <c r="QVR143" s="152"/>
      <c r="QVS143" s="152"/>
      <c r="QVT143" s="152"/>
      <c r="QVU143" s="152"/>
      <c r="QVV143" s="152"/>
      <c r="QVW143" s="152"/>
      <c r="QVX143" s="152"/>
      <c r="QVY143" s="152"/>
      <c r="QVZ143" s="152"/>
      <c r="QWA143" s="152"/>
      <c r="QWB143" s="152"/>
      <c r="QWC143" s="152"/>
      <c r="QWD143" s="152"/>
      <c r="QWE143" s="152"/>
      <c r="QWF143" s="152"/>
      <c r="QWG143" s="152"/>
      <c r="QWH143" s="152"/>
      <c r="QWI143" s="152"/>
      <c r="QWJ143" s="152"/>
      <c r="QWK143" s="152"/>
      <c r="QWL143" s="152"/>
      <c r="QWM143" s="152"/>
      <c r="QWN143" s="152"/>
      <c r="QWO143" s="152"/>
      <c r="QWP143" s="152"/>
      <c r="QWQ143" s="152"/>
      <c r="QWR143" s="152"/>
      <c r="QWS143" s="152"/>
      <c r="QWT143" s="152"/>
      <c r="QWU143" s="152"/>
      <c r="QWV143" s="152"/>
      <c r="QWW143" s="152"/>
      <c r="QWX143" s="152"/>
      <c r="QWY143" s="152"/>
      <c r="QWZ143" s="152"/>
      <c r="QXA143" s="152"/>
      <c r="QXB143" s="152"/>
      <c r="QXC143" s="152"/>
      <c r="QXD143" s="152"/>
      <c r="QXE143" s="152"/>
      <c r="QXF143" s="152"/>
      <c r="QXG143" s="152"/>
      <c r="QXH143" s="152"/>
      <c r="QXI143" s="152"/>
      <c r="QXJ143" s="152"/>
      <c r="QXK143" s="152"/>
      <c r="QXL143" s="152"/>
      <c r="QXM143" s="152"/>
      <c r="QXN143" s="152"/>
      <c r="QXO143" s="152"/>
      <c r="QXP143" s="152"/>
      <c r="QXQ143" s="152"/>
      <c r="QXR143" s="152"/>
      <c r="QXS143" s="152"/>
      <c r="QXT143" s="152"/>
      <c r="QXU143" s="152"/>
      <c r="QXV143" s="152"/>
      <c r="QXW143" s="152"/>
      <c r="QXX143" s="152"/>
      <c r="QXY143" s="152"/>
      <c r="QXZ143" s="152"/>
      <c r="QYA143" s="152"/>
      <c r="QYB143" s="152"/>
      <c r="QYC143" s="152"/>
      <c r="QYD143" s="152"/>
      <c r="QYE143" s="152"/>
      <c r="QYF143" s="152"/>
      <c r="QYG143" s="152"/>
      <c r="QYH143" s="152"/>
      <c r="QYI143" s="152"/>
      <c r="QYJ143" s="152"/>
      <c r="QYK143" s="152"/>
      <c r="QYL143" s="152"/>
      <c r="QYM143" s="152"/>
      <c r="QYN143" s="152"/>
      <c r="QYO143" s="152"/>
      <c r="QYP143" s="152"/>
      <c r="QYQ143" s="152"/>
      <c r="QYR143" s="152"/>
      <c r="QYS143" s="152"/>
      <c r="QYT143" s="152"/>
      <c r="QYU143" s="152"/>
      <c r="QYV143" s="152"/>
      <c r="QYW143" s="152"/>
      <c r="QYX143" s="152"/>
      <c r="QYY143" s="152"/>
      <c r="QYZ143" s="152"/>
      <c r="QZA143" s="152"/>
      <c r="QZB143" s="152"/>
      <c r="QZC143" s="152"/>
      <c r="QZD143" s="152"/>
      <c r="QZE143" s="152"/>
      <c r="QZF143" s="152"/>
      <c r="QZG143" s="152"/>
      <c r="QZH143" s="152"/>
      <c r="QZI143" s="152"/>
      <c r="QZJ143" s="152"/>
      <c r="QZK143" s="152"/>
      <c r="QZL143" s="152"/>
      <c r="QZM143" s="152"/>
      <c r="QZN143" s="152"/>
      <c r="QZO143" s="152"/>
      <c r="QZP143" s="152"/>
      <c r="QZQ143" s="152"/>
      <c r="QZR143" s="152"/>
      <c r="QZS143" s="152"/>
      <c r="QZT143" s="152"/>
      <c r="QZU143" s="152"/>
      <c r="QZV143" s="152"/>
      <c r="QZW143" s="152"/>
      <c r="QZX143" s="152"/>
      <c r="QZY143" s="152"/>
      <c r="QZZ143" s="152"/>
      <c r="RAA143" s="152"/>
      <c r="RAB143" s="152"/>
      <c r="RAC143" s="152"/>
      <c r="RAD143" s="152"/>
      <c r="RAE143" s="152"/>
      <c r="RAF143" s="152"/>
      <c r="RAG143" s="152"/>
      <c r="RAH143" s="152"/>
      <c r="RAI143" s="152"/>
      <c r="RAJ143" s="152"/>
      <c r="RAK143" s="152"/>
      <c r="RAL143" s="152"/>
      <c r="RAM143" s="152"/>
      <c r="RAN143" s="152"/>
      <c r="RAO143" s="152"/>
      <c r="RAP143" s="152"/>
      <c r="RAQ143" s="152"/>
      <c r="RAR143" s="152"/>
      <c r="RAS143" s="152"/>
      <c r="RAT143" s="152"/>
      <c r="RAU143" s="152"/>
      <c r="RAV143" s="152"/>
      <c r="RAW143" s="152"/>
      <c r="RAX143" s="152"/>
      <c r="RAY143" s="152"/>
      <c r="RAZ143" s="152"/>
      <c r="RBA143" s="152"/>
      <c r="RBB143" s="152"/>
      <c r="RBC143" s="152"/>
      <c r="RBD143" s="152"/>
      <c r="RBE143" s="152"/>
      <c r="RBF143" s="152"/>
      <c r="RBG143" s="152"/>
      <c r="RBH143" s="152"/>
      <c r="RBI143" s="152"/>
      <c r="RBJ143" s="152"/>
      <c r="RBK143" s="152"/>
      <c r="RBL143" s="152"/>
      <c r="RBM143" s="152"/>
      <c r="RBN143" s="152"/>
      <c r="RBO143" s="152"/>
      <c r="RBP143" s="152"/>
      <c r="RBQ143" s="152"/>
      <c r="RBR143" s="152"/>
      <c r="RBS143" s="152"/>
      <c r="RBT143" s="152"/>
      <c r="RBU143" s="152"/>
      <c r="RBV143" s="152"/>
      <c r="RBW143" s="152"/>
      <c r="RBX143" s="152"/>
      <c r="RBY143" s="152"/>
      <c r="RBZ143" s="152"/>
      <c r="RCA143" s="152"/>
      <c r="RCB143" s="152"/>
      <c r="RCC143" s="152"/>
      <c r="RCD143" s="152"/>
      <c r="RCE143" s="152"/>
      <c r="RCF143" s="152"/>
      <c r="RCG143" s="152"/>
      <c r="RCH143" s="152"/>
      <c r="RCI143" s="152"/>
      <c r="RCJ143" s="152"/>
      <c r="RCK143" s="152"/>
      <c r="RCL143" s="152"/>
      <c r="RCM143" s="152"/>
      <c r="RCN143" s="152"/>
      <c r="RCO143" s="152"/>
      <c r="RCP143" s="152"/>
      <c r="RCQ143" s="152"/>
      <c r="RCR143" s="152"/>
      <c r="RCS143" s="152"/>
      <c r="RCT143" s="152"/>
      <c r="RCU143" s="152"/>
      <c r="RCV143" s="152"/>
      <c r="RCW143" s="152"/>
      <c r="RCX143" s="152"/>
      <c r="RCY143" s="152"/>
      <c r="RCZ143" s="152"/>
      <c r="RDA143" s="152"/>
      <c r="RDB143" s="152"/>
      <c r="RDC143" s="152"/>
      <c r="RDD143" s="152"/>
      <c r="RDE143" s="152"/>
      <c r="RDF143" s="152"/>
      <c r="RDG143" s="152"/>
      <c r="RDH143" s="152"/>
      <c r="RDI143" s="152"/>
      <c r="RDJ143" s="152"/>
      <c r="RDK143" s="152"/>
      <c r="RDL143" s="152"/>
      <c r="RDM143" s="152"/>
      <c r="RDN143" s="152"/>
      <c r="RDO143" s="152"/>
      <c r="RDP143" s="152"/>
      <c r="RDQ143" s="152"/>
      <c r="RDR143" s="152"/>
      <c r="RDS143" s="152"/>
      <c r="RDT143" s="152"/>
      <c r="RDU143" s="152"/>
      <c r="RDV143" s="152"/>
      <c r="RDW143" s="152"/>
      <c r="RDX143" s="152"/>
      <c r="RDY143" s="152"/>
      <c r="RDZ143" s="152"/>
      <c r="REA143" s="152"/>
      <c r="REB143" s="152"/>
      <c r="REC143" s="152"/>
      <c r="RED143" s="152"/>
      <c r="REE143" s="152"/>
      <c r="REF143" s="152"/>
      <c r="REG143" s="152"/>
      <c r="REH143" s="152"/>
      <c r="REI143" s="152"/>
      <c r="REJ143" s="152"/>
      <c r="REK143" s="152"/>
      <c r="REL143" s="152"/>
      <c r="REM143" s="152"/>
      <c r="REN143" s="152"/>
      <c r="REO143" s="152"/>
      <c r="REP143" s="152"/>
      <c r="REQ143" s="152"/>
      <c r="RER143" s="152"/>
      <c r="RES143" s="152"/>
      <c r="RET143" s="152"/>
      <c r="REU143" s="152"/>
      <c r="REV143" s="152"/>
      <c r="REW143" s="152"/>
      <c r="REX143" s="152"/>
      <c r="REY143" s="152"/>
      <c r="REZ143" s="152"/>
      <c r="RFA143" s="152"/>
      <c r="RFB143" s="152"/>
      <c r="RFC143" s="152"/>
      <c r="RFD143" s="152"/>
      <c r="RFE143" s="152"/>
      <c r="RFF143" s="152"/>
      <c r="RFG143" s="152"/>
      <c r="RFH143" s="152"/>
      <c r="RFI143" s="152"/>
      <c r="RFJ143" s="152"/>
      <c r="RFK143" s="152"/>
      <c r="RFL143" s="152"/>
      <c r="RFM143" s="152"/>
      <c r="RFN143" s="152"/>
      <c r="RFO143" s="152"/>
      <c r="RFP143" s="152"/>
      <c r="RFQ143" s="152"/>
      <c r="RFR143" s="152"/>
      <c r="RFS143" s="152"/>
      <c r="RFT143" s="152"/>
      <c r="RFU143" s="152"/>
      <c r="RFV143" s="152"/>
      <c r="RFW143" s="152"/>
      <c r="RFX143" s="152"/>
      <c r="RFY143" s="152"/>
      <c r="RFZ143" s="152"/>
      <c r="RGA143" s="152"/>
      <c r="RGB143" s="152"/>
      <c r="RGC143" s="152"/>
      <c r="RGD143" s="152"/>
      <c r="RGE143" s="152"/>
      <c r="RGF143" s="152"/>
      <c r="RGG143" s="152"/>
      <c r="RGH143" s="152"/>
      <c r="RGI143" s="152"/>
      <c r="RGJ143" s="152"/>
      <c r="RGK143" s="152"/>
      <c r="RGL143" s="152"/>
      <c r="RGM143" s="152"/>
      <c r="RGN143" s="152"/>
      <c r="RGO143" s="152"/>
      <c r="RGP143" s="152"/>
      <c r="RGQ143" s="152"/>
      <c r="RGR143" s="152"/>
      <c r="RGS143" s="152"/>
      <c r="RGT143" s="152"/>
      <c r="RGU143" s="152"/>
      <c r="RGV143" s="152"/>
      <c r="RGW143" s="152"/>
      <c r="RGX143" s="152"/>
      <c r="RGY143" s="152"/>
      <c r="RGZ143" s="152"/>
      <c r="RHA143" s="152"/>
      <c r="RHB143" s="152"/>
      <c r="RHC143" s="152"/>
      <c r="RHD143" s="152"/>
      <c r="RHE143" s="152"/>
      <c r="RHF143" s="152"/>
      <c r="RHG143" s="152"/>
      <c r="RHH143" s="152"/>
      <c r="RHI143" s="152"/>
      <c r="RHJ143" s="152"/>
      <c r="RHK143" s="152"/>
      <c r="RHL143" s="152"/>
      <c r="RHM143" s="152"/>
      <c r="RHN143" s="152"/>
      <c r="RHO143" s="152"/>
      <c r="RHP143" s="152"/>
      <c r="RHQ143" s="152"/>
      <c r="RHR143" s="152"/>
      <c r="RHS143" s="152"/>
      <c r="RHT143" s="152"/>
      <c r="RHU143" s="152"/>
      <c r="RHV143" s="152"/>
      <c r="RHW143" s="152"/>
      <c r="RHX143" s="152"/>
      <c r="RHY143" s="152"/>
      <c r="RHZ143" s="152"/>
      <c r="RIA143" s="152"/>
      <c r="RIB143" s="152"/>
      <c r="RIC143" s="152"/>
      <c r="RID143" s="152"/>
      <c r="RIE143" s="152"/>
      <c r="RIF143" s="152"/>
      <c r="RIG143" s="152"/>
      <c r="RIH143" s="152"/>
      <c r="RII143" s="152"/>
      <c r="RIJ143" s="152"/>
      <c r="RIK143" s="152"/>
      <c r="RIL143" s="152"/>
      <c r="RIM143" s="152"/>
      <c r="RIN143" s="152"/>
      <c r="RIO143" s="152"/>
      <c r="RIP143" s="152"/>
      <c r="RIQ143" s="152"/>
      <c r="RIR143" s="152"/>
      <c r="RIS143" s="152"/>
      <c r="RIT143" s="152"/>
      <c r="RIU143" s="152"/>
      <c r="RIV143" s="152"/>
      <c r="RIW143" s="152"/>
      <c r="RIX143" s="152"/>
      <c r="RIY143" s="152"/>
      <c r="RIZ143" s="152"/>
      <c r="RJA143" s="152"/>
      <c r="RJB143" s="152"/>
      <c r="RJC143" s="152"/>
      <c r="RJD143" s="152"/>
      <c r="RJE143" s="152"/>
      <c r="RJF143" s="152"/>
      <c r="RJG143" s="152"/>
      <c r="RJH143" s="152"/>
      <c r="RJI143" s="152"/>
      <c r="RJJ143" s="152"/>
      <c r="RJK143" s="152"/>
      <c r="RJL143" s="152"/>
      <c r="RJM143" s="152"/>
      <c r="RJN143" s="152"/>
      <c r="RJO143" s="152"/>
      <c r="RJP143" s="152"/>
      <c r="RJQ143" s="152"/>
      <c r="RJR143" s="152"/>
      <c r="RJS143" s="152"/>
      <c r="RJT143" s="152"/>
      <c r="RJU143" s="152"/>
      <c r="RJV143" s="152"/>
      <c r="RJW143" s="152"/>
      <c r="RJX143" s="152"/>
      <c r="RJY143" s="152"/>
      <c r="RJZ143" s="152"/>
      <c r="RKA143" s="152"/>
      <c r="RKB143" s="152"/>
      <c r="RKC143" s="152"/>
      <c r="RKD143" s="152"/>
      <c r="RKE143" s="152"/>
      <c r="RKF143" s="152"/>
      <c r="RKG143" s="152"/>
      <c r="RKH143" s="152"/>
      <c r="RKI143" s="152"/>
      <c r="RKJ143" s="152"/>
      <c r="RKK143" s="152"/>
      <c r="RKL143" s="152"/>
      <c r="RKM143" s="152"/>
      <c r="RKN143" s="152"/>
      <c r="RKO143" s="152"/>
      <c r="RKP143" s="152"/>
      <c r="RKQ143" s="152"/>
      <c r="RKR143" s="152"/>
      <c r="RKS143" s="152"/>
      <c r="RKT143" s="152"/>
      <c r="RKU143" s="152"/>
      <c r="RKV143" s="152"/>
      <c r="RKW143" s="152"/>
      <c r="RKX143" s="152"/>
      <c r="RKY143" s="152"/>
      <c r="RKZ143" s="152"/>
      <c r="RLA143" s="152"/>
      <c r="RLB143" s="152"/>
      <c r="RLC143" s="152"/>
      <c r="RLD143" s="152"/>
      <c r="RLE143" s="152"/>
      <c r="RLF143" s="152"/>
      <c r="RLG143" s="152"/>
      <c r="RLH143" s="152"/>
      <c r="RLI143" s="152"/>
      <c r="RLJ143" s="152"/>
      <c r="RLK143" s="152"/>
      <c r="RLL143" s="152"/>
      <c r="RLM143" s="152"/>
      <c r="RLN143" s="152"/>
      <c r="RLO143" s="152"/>
      <c r="RLP143" s="152"/>
      <c r="RLQ143" s="152"/>
      <c r="RLR143" s="152"/>
      <c r="RLS143" s="152"/>
      <c r="RLT143" s="152"/>
      <c r="RLU143" s="152"/>
      <c r="RLV143" s="152"/>
      <c r="RLW143" s="152"/>
      <c r="RLX143" s="152"/>
      <c r="RLY143" s="152"/>
      <c r="RLZ143" s="152"/>
      <c r="RMA143" s="152"/>
      <c r="RMB143" s="152"/>
      <c r="RMC143" s="152"/>
      <c r="RMD143" s="152"/>
      <c r="RME143" s="152"/>
      <c r="RMF143" s="152"/>
      <c r="RMG143" s="152"/>
      <c r="RMH143" s="152"/>
      <c r="RMI143" s="152"/>
      <c r="RMJ143" s="152"/>
      <c r="RMK143" s="152"/>
      <c r="RML143" s="152"/>
      <c r="RMM143" s="152"/>
      <c r="RMN143" s="152"/>
      <c r="RMO143" s="152"/>
      <c r="RMP143" s="152"/>
      <c r="RMQ143" s="152"/>
      <c r="RMR143" s="152"/>
      <c r="RMS143" s="152"/>
      <c r="RMT143" s="152"/>
      <c r="RMU143" s="152"/>
      <c r="RMV143" s="152"/>
      <c r="RMW143" s="152"/>
      <c r="RMX143" s="152"/>
      <c r="RMY143" s="152"/>
      <c r="RMZ143" s="152"/>
      <c r="RNA143" s="152"/>
      <c r="RNB143" s="152"/>
      <c r="RNC143" s="152"/>
      <c r="RND143" s="152"/>
      <c r="RNE143" s="152"/>
      <c r="RNF143" s="152"/>
      <c r="RNG143" s="152"/>
      <c r="RNH143" s="152"/>
      <c r="RNI143" s="152"/>
      <c r="RNJ143" s="152"/>
      <c r="RNK143" s="152"/>
      <c r="RNL143" s="152"/>
      <c r="RNM143" s="152"/>
      <c r="RNN143" s="152"/>
      <c r="RNO143" s="152"/>
      <c r="RNP143" s="152"/>
      <c r="RNQ143" s="152"/>
      <c r="RNR143" s="152"/>
      <c r="RNS143" s="152"/>
      <c r="RNT143" s="152"/>
      <c r="RNU143" s="152"/>
      <c r="RNV143" s="152"/>
      <c r="RNW143" s="152"/>
      <c r="RNX143" s="152"/>
      <c r="RNY143" s="152"/>
      <c r="RNZ143" s="152"/>
      <c r="ROA143" s="152"/>
      <c r="ROB143" s="152"/>
      <c r="ROC143" s="152"/>
      <c r="ROD143" s="152"/>
      <c r="ROE143" s="152"/>
      <c r="ROF143" s="152"/>
      <c r="ROG143" s="152"/>
      <c r="ROH143" s="152"/>
      <c r="ROI143" s="152"/>
      <c r="ROJ143" s="152"/>
      <c r="ROK143" s="152"/>
      <c r="ROL143" s="152"/>
      <c r="ROM143" s="152"/>
      <c r="RON143" s="152"/>
      <c r="ROO143" s="152"/>
      <c r="ROP143" s="152"/>
      <c r="ROQ143" s="152"/>
      <c r="ROR143" s="152"/>
      <c r="ROS143" s="152"/>
      <c r="ROT143" s="152"/>
      <c r="ROU143" s="152"/>
      <c r="ROV143" s="152"/>
      <c r="ROW143" s="152"/>
      <c r="ROX143" s="152"/>
      <c r="ROY143" s="152"/>
      <c r="ROZ143" s="152"/>
      <c r="RPA143" s="152"/>
      <c r="RPB143" s="152"/>
      <c r="RPC143" s="152"/>
      <c r="RPD143" s="152"/>
      <c r="RPE143" s="152"/>
      <c r="RPF143" s="152"/>
      <c r="RPG143" s="152"/>
      <c r="RPH143" s="152"/>
      <c r="RPI143" s="152"/>
      <c r="RPJ143" s="152"/>
      <c r="RPK143" s="152"/>
      <c r="RPL143" s="152"/>
      <c r="RPM143" s="152"/>
      <c r="RPN143" s="152"/>
      <c r="RPO143" s="152"/>
      <c r="RPP143" s="152"/>
      <c r="RPQ143" s="152"/>
      <c r="RPR143" s="152"/>
      <c r="RPS143" s="152"/>
      <c r="RPT143" s="152"/>
      <c r="RPU143" s="152"/>
      <c r="RPV143" s="152"/>
      <c r="RPW143" s="152"/>
      <c r="RPX143" s="152"/>
      <c r="RPY143" s="152"/>
      <c r="RPZ143" s="152"/>
      <c r="RQA143" s="152"/>
      <c r="RQB143" s="152"/>
      <c r="RQC143" s="152"/>
      <c r="RQD143" s="152"/>
      <c r="RQE143" s="152"/>
      <c r="RQF143" s="152"/>
      <c r="RQG143" s="152"/>
      <c r="RQH143" s="152"/>
      <c r="RQI143" s="152"/>
      <c r="RQJ143" s="152"/>
      <c r="RQK143" s="152"/>
      <c r="RQL143" s="152"/>
      <c r="RQM143" s="152"/>
      <c r="RQN143" s="152"/>
      <c r="RQO143" s="152"/>
      <c r="RQP143" s="152"/>
      <c r="RQQ143" s="152"/>
      <c r="RQR143" s="152"/>
      <c r="RQS143" s="152"/>
      <c r="RQT143" s="152"/>
      <c r="RQU143" s="152"/>
      <c r="RQV143" s="152"/>
      <c r="RQW143" s="152"/>
      <c r="RQX143" s="152"/>
      <c r="RQY143" s="152"/>
      <c r="RQZ143" s="152"/>
      <c r="RRA143" s="152"/>
      <c r="RRB143" s="152"/>
      <c r="RRC143" s="152"/>
      <c r="RRD143" s="152"/>
      <c r="RRE143" s="152"/>
      <c r="RRF143" s="152"/>
      <c r="RRG143" s="152"/>
      <c r="RRH143" s="152"/>
      <c r="RRI143" s="152"/>
      <c r="RRJ143" s="152"/>
      <c r="RRK143" s="152"/>
      <c r="RRL143" s="152"/>
      <c r="RRM143" s="152"/>
      <c r="RRN143" s="152"/>
      <c r="RRO143" s="152"/>
      <c r="RRP143" s="152"/>
      <c r="RRQ143" s="152"/>
      <c r="RRR143" s="152"/>
      <c r="RRS143" s="152"/>
      <c r="RRT143" s="152"/>
      <c r="RRU143" s="152"/>
      <c r="RRV143" s="152"/>
      <c r="RRW143" s="152"/>
      <c r="RRX143" s="152"/>
      <c r="RRY143" s="152"/>
      <c r="RRZ143" s="152"/>
      <c r="RSA143" s="152"/>
      <c r="RSB143" s="152"/>
      <c r="RSC143" s="152"/>
      <c r="RSD143" s="152"/>
      <c r="RSE143" s="152"/>
      <c r="RSF143" s="152"/>
      <c r="RSG143" s="152"/>
      <c r="RSH143" s="152"/>
      <c r="RSI143" s="152"/>
      <c r="RSJ143" s="152"/>
      <c r="RSK143" s="152"/>
      <c r="RSL143" s="152"/>
      <c r="RSM143" s="152"/>
      <c r="RSN143" s="152"/>
      <c r="RSO143" s="152"/>
      <c r="RSP143" s="152"/>
      <c r="RSQ143" s="152"/>
      <c r="RSR143" s="152"/>
      <c r="RSS143" s="152"/>
      <c r="RST143" s="152"/>
      <c r="RSU143" s="152"/>
      <c r="RSV143" s="152"/>
      <c r="RSW143" s="152"/>
      <c r="RSX143" s="152"/>
      <c r="RSY143" s="152"/>
      <c r="RSZ143" s="152"/>
      <c r="RTA143" s="152"/>
      <c r="RTB143" s="152"/>
      <c r="RTC143" s="152"/>
      <c r="RTD143" s="152"/>
      <c r="RTE143" s="152"/>
      <c r="RTF143" s="152"/>
      <c r="RTG143" s="152"/>
      <c r="RTH143" s="152"/>
      <c r="RTI143" s="152"/>
      <c r="RTJ143" s="152"/>
      <c r="RTK143" s="152"/>
      <c r="RTL143" s="152"/>
      <c r="RTM143" s="152"/>
      <c r="RTN143" s="152"/>
      <c r="RTO143" s="152"/>
      <c r="RTP143" s="152"/>
      <c r="RTQ143" s="152"/>
      <c r="RTR143" s="152"/>
      <c r="RTS143" s="152"/>
      <c r="RTT143" s="152"/>
      <c r="RTU143" s="152"/>
      <c r="RTV143" s="152"/>
      <c r="RTW143" s="152"/>
      <c r="RTX143" s="152"/>
      <c r="RTY143" s="152"/>
      <c r="RTZ143" s="152"/>
      <c r="RUA143" s="152"/>
      <c r="RUB143" s="152"/>
      <c r="RUC143" s="152"/>
      <c r="RUD143" s="152"/>
      <c r="RUE143" s="152"/>
      <c r="RUF143" s="152"/>
      <c r="RUG143" s="152"/>
      <c r="RUH143" s="152"/>
      <c r="RUI143" s="152"/>
      <c r="RUJ143" s="152"/>
      <c r="RUK143" s="152"/>
      <c r="RUL143" s="152"/>
      <c r="RUM143" s="152"/>
      <c r="RUN143" s="152"/>
      <c r="RUO143" s="152"/>
      <c r="RUP143" s="152"/>
      <c r="RUQ143" s="152"/>
      <c r="RUR143" s="152"/>
      <c r="RUS143" s="152"/>
      <c r="RUT143" s="152"/>
      <c r="RUU143" s="152"/>
      <c r="RUV143" s="152"/>
      <c r="RUW143" s="152"/>
      <c r="RUX143" s="152"/>
      <c r="RUY143" s="152"/>
      <c r="RUZ143" s="152"/>
      <c r="RVA143" s="152"/>
      <c r="RVB143" s="152"/>
      <c r="RVC143" s="152"/>
      <c r="RVD143" s="152"/>
      <c r="RVE143" s="152"/>
      <c r="RVF143" s="152"/>
      <c r="RVG143" s="152"/>
      <c r="RVH143" s="152"/>
      <c r="RVI143" s="152"/>
      <c r="RVJ143" s="152"/>
      <c r="RVK143" s="152"/>
      <c r="RVL143" s="152"/>
      <c r="RVM143" s="152"/>
      <c r="RVN143" s="152"/>
      <c r="RVO143" s="152"/>
      <c r="RVP143" s="152"/>
      <c r="RVQ143" s="152"/>
      <c r="RVR143" s="152"/>
      <c r="RVS143" s="152"/>
      <c r="RVT143" s="152"/>
      <c r="RVU143" s="152"/>
      <c r="RVV143" s="152"/>
      <c r="RVW143" s="152"/>
      <c r="RVX143" s="152"/>
      <c r="RVY143" s="152"/>
      <c r="RVZ143" s="152"/>
      <c r="RWA143" s="152"/>
      <c r="RWB143" s="152"/>
      <c r="RWC143" s="152"/>
      <c r="RWD143" s="152"/>
      <c r="RWE143" s="152"/>
      <c r="RWF143" s="152"/>
      <c r="RWG143" s="152"/>
      <c r="RWH143" s="152"/>
      <c r="RWI143" s="152"/>
      <c r="RWJ143" s="152"/>
      <c r="RWK143" s="152"/>
      <c r="RWL143" s="152"/>
      <c r="RWM143" s="152"/>
      <c r="RWN143" s="152"/>
      <c r="RWO143" s="152"/>
      <c r="RWP143" s="152"/>
      <c r="RWQ143" s="152"/>
      <c r="RWR143" s="152"/>
      <c r="RWS143" s="152"/>
      <c r="RWT143" s="152"/>
      <c r="RWU143" s="152"/>
      <c r="RWV143" s="152"/>
      <c r="RWW143" s="152"/>
      <c r="RWX143" s="152"/>
      <c r="RWY143" s="152"/>
      <c r="RWZ143" s="152"/>
      <c r="RXA143" s="152"/>
      <c r="RXB143" s="152"/>
      <c r="RXC143" s="152"/>
      <c r="RXD143" s="152"/>
      <c r="RXE143" s="152"/>
      <c r="RXF143" s="152"/>
      <c r="RXG143" s="152"/>
      <c r="RXH143" s="152"/>
      <c r="RXI143" s="152"/>
      <c r="RXJ143" s="152"/>
      <c r="RXK143" s="152"/>
      <c r="RXL143" s="152"/>
      <c r="RXM143" s="152"/>
      <c r="RXN143" s="152"/>
      <c r="RXO143" s="152"/>
      <c r="RXP143" s="152"/>
      <c r="RXQ143" s="152"/>
      <c r="RXR143" s="152"/>
      <c r="RXS143" s="152"/>
      <c r="RXT143" s="152"/>
      <c r="RXU143" s="152"/>
      <c r="RXV143" s="152"/>
      <c r="RXW143" s="152"/>
      <c r="RXX143" s="152"/>
      <c r="RXY143" s="152"/>
      <c r="RXZ143" s="152"/>
      <c r="RYA143" s="152"/>
      <c r="RYB143" s="152"/>
      <c r="RYC143" s="152"/>
      <c r="RYD143" s="152"/>
      <c r="RYE143" s="152"/>
      <c r="RYF143" s="152"/>
      <c r="RYG143" s="152"/>
      <c r="RYH143" s="152"/>
      <c r="RYI143" s="152"/>
      <c r="RYJ143" s="152"/>
      <c r="RYK143" s="152"/>
      <c r="RYL143" s="152"/>
      <c r="RYM143" s="152"/>
      <c r="RYN143" s="152"/>
      <c r="RYO143" s="152"/>
      <c r="RYP143" s="152"/>
      <c r="RYQ143" s="152"/>
      <c r="RYR143" s="152"/>
      <c r="RYS143" s="152"/>
      <c r="RYT143" s="152"/>
      <c r="RYU143" s="152"/>
      <c r="RYV143" s="152"/>
      <c r="RYW143" s="152"/>
      <c r="RYX143" s="152"/>
      <c r="RYY143" s="152"/>
      <c r="RYZ143" s="152"/>
      <c r="RZA143" s="152"/>
      <c r="RZB143" s="152"/>
      <c r="RZC143" s="152"/>
      <c r="RZD143" s="152"/>
      <c r="RZE143" s="152"/>
      <c r="RZF143" s="152"/>
      <c r="RZG143" s="152"/>
      <c r="RZH143" s="152"/>
      <c r="RZI143" s="152"/>
      <c r="RZJ143" s="152"/>
      <c r="RZK143" s="152"/>
      <c r="RZL143" s="152"/>
      <c r="RZM143" s="152"/>
      <c r="RZN143" s="152"/>
      <c r="RZO143" s="152"/>
      <c r="RZP143" s="152"/>
      <c r="RZQ143" s="152"/>
      <c r="RZR143" s="152"/>
      <c r="RZS143" s="152"/>
      <c r="RZT143" s="152"/>
      <c r="RZU143" s="152"/>
      <c r="RZV143" s="152"/>
      <c r="RZW143" s="152"/>
      <c r="RZX143" s="152"/>
      <c r="RZY143" s="152"/>
      <c r="RZZ143" s="152"/>
      <c r="SAA143" s="152"/>
      <c r="SAB143" s="152"/>
      <c r="SAC143" s="152"/>
      <c r="SAD143" s="152"/>
      <c r="SAE143" s="152"/>
      <c r="SAF143" s="152"/>
      <c r="SAG143" s="152"/>
      <c r="SAH143" s="152"/>
      <c r="SAI143" s="152"/>
      <c r="SAJ143" s="152"/>
      <c r="SAK143" s="152"/>
      <c r="SAL143" s="152"/>
      <c r="SAM143" s="152"/>
      <c r="SAN143" s="152"/>
      <c r="SAO143" s="152"/>
      <c r="SAP143" s="152"/>
      <c r="SAQ143" s="152"/>
      <c r="SAR143" s="152"/>
      <c r="SAS143" s="152"/>
      <c r="SAT143" s="152"/>
      <c r="SAU143" s="152"/>
      <c r="SAV143" s="152"/>
      <c r="SAW143" s="152"/>
      <c r="SAX143" s="152"/>
      <c r="SAY143" s="152"/>
      <c r="SAZ143" s="152"/>
      <c r="SBA143" s="152"/>
      <c r="SBB143" s="152"/>
      <c r="SBC143" s="152"/>
      <c r="SBD143" s="152"/>
      <c r="SBE143" s="152"/>
      <c r="SBF143" s="152"/>
      <c r="SBG143" s="152"/>
      <c r="SBH143" s="152"/>
      <c r="SBI143" s="152"/>
      <c r="SBJ143" s="152"/>
      <c r="SBK143" s="152"/>
      <c r="SBL143" s="152"/>
      <c r="SBM143" s="152"/>
      <c r="SBN143" s="152"/>
      <c r="SBO143" s="152"/>
      <c r="SBP143" s="152"/>
      <c r="SBQ143" s="152"/>
      <c r="SBR143" s="152"/>
      <c r="SBS143" s="152"/>
      <c r="SBT143" s="152"/>
      <c r="SBU143" s="152"/>
      <c r="SBV143" s="152"/>
      <c r="SBW143" s="152"/>
      <c r="SBX143" s="152"/>
      <c r="SBY143" s="152"/>
      <c r="SBZ143" s="152"/>
      <c r="SCA143" s="152"/>
      <c r="SCB143" s="152"/>
      <c r="SCC143" s="152"/>
      <c r="SCD143" s="152"/>
      <c r="SCE143" s="152"/>
      <c r="SCF143" s="152"/>
      <c r="SCG143" s="152"/>
      <c r="SCH143" s="152"/>
      <c r="SCI143" s="152"/>
      <c r="SCJ143" s="152"/>
      <c r="SCK143" s="152"/>
      <c r="SCL143" s="152"/>
      <c r="SCM143" s="152"/>
      <c r="SCN143" s="152"/>
      <c r="SCO143" s="152"/>
      <c r="SCP143" s="152"/>
      <c r="SCQ143" s="152"/>
      <c r="SCR143" s="152"/>
      <c r="SCS143" s="152"/>
      <c r="SCT143" s="152"/>
      <c r="SCU143" s="152"/>
      <c r="SCV143" s="152"/>
      <c r="SCW143" s="152"/>
      <c r="SCX143" s="152"/>
      <c r="SCY143" s="152"/>
      <c r="SCZ143" s="152"/>
      <c r="SDA143" s="152"/>
      <c r="SDB143" s="152"/>
      <c r="SDC143" s="152"/>
      <c r="SDD143" s="152"/>
      <c r="SDE143" s="152"/>
      <c r="SDF143" s="152"/>
      <c r="SDG143" s="152"/>
      <c r="SDH143" s="152"/>
      <c r="SDI143" s="152"/>
      <c r="SDJ143" s="152"/>
      <c r="SDK143" s="152"/>
      <c r="SDL143" s="152"/>
      <c r="SDM143" s="152"/>
      <c r="SDN143" s="152"/>
      <c r="SDO143" s="152"/>
      <c r="SDP143" s="152"/>
      <c r="SDQ143" s="152"/>
      <c r="SDR143" s="152"/>
      <c r="SDS143" s="152"/>
      <c r="SDT143" s="152"/>
      <c r="SDU143" s="152"/>
      <c r="SDV143" s="152"/>
      <c r="SDW143" s="152"/>
      <c r="SDX143" s="152"/>
      <c r="SDY143" s="152"/>
      <c r="SDZ143" s="152"/>
      <c r="SEA143" s="152"/>
      <c r="SEB143" s="152"/>
      <c r="SEC143" s="152"/>
      <c r="SED143" s="152"/>
      <c r="SEE143" s="152"/>
      <c r="SEF143" s="152"/>
      <c r="SEG143" s="152"/>
      <c r="SEH143" s="152"/>
      <c r="SEI143" s="152"/>
      <c r="SEJ143" s="152"/>
      <c r="SEK143" s="152"/>
      <c r="SEL143" s="152"/>
      <c r="SEM143" s="152"/>
      <c r="SEN143" s="152"/>
      <c r="SEO143" s="152"/>
      <c r="SEP143" s="152"/>
      <c r="SEQ143" s="152"/>
      <c r="SER143" s="152"/>
      <c r="SES143" s="152"/>
      <c r="SET143" s="152"/>
      <c r="SEU143" s="152"/>
      <c r="SEV143" s="152"/>
      <c r="SEW143" s="152"/>
      <c r="SEX143" s="152"/>
      <c r="SEY143" s="152"/>
      <c r="SEZ143" s="152"/>
      <c r="SFA143" s="152"/>
      <c r="SFB143" s="152"/>
      <c r="SFC143" s="152"/>
      <c r="SFD143" s="152"/>
      <c r="SFE143" s="152"/>
      <c r="SFF143" s="152"/>
      <c r="SFG143" s="152"/>
      <c r="SFH143" s="152"/>
      <c r="SFI143" s="152"/>
      <c r="SFJ143" s="152"/>
      <c r="SFK143" s="152"/>
      <c r="SFL143" s="152"/>
      <c r="SFM143" s="152"/>
      <c r="SFN143" s="152"/>
      <c r="SFO143" s="152"/>
      <c r="SFP143" s="152"/>
      <c r="SFQ143" s="152"/>
      <c r="SFR143" s="152"/>
      <c r="SFS143" s="152"/>
      <c r="SFT143" s="152"/>
      <c r="SFU143" s="152"/>
      <c r="SFV143" s="152"/>
      <c r="SFW143" s="152"/>
      <c r="SFX143" s="152"/>
      <c r="SFY143" s="152"/>
      <c r="SFZ143" s="152"/>
      <c r="SGA143" s="152"/>
      <c r="SGB143" s="152"/>
      <c r="SGC143" s="152"/>
      <c r="SGD143" s="152"/>
      <c r="SGE143" s="152"/>
      <c r="SGF143" s="152"/>
      <c r="SGG143" s="152"/>
      <c r="SGH143" s="152"/>
      <c r="SGI143" s="152"/>
      <c r="SGJ143" s="152"/>
      <c r="SGK143" s="152"/>
      <c r="SGL143" s="152"/>
      <c r="SGM143" s="152"/>
      <c r="SGN143" s="152"/>
      <c r="SGO143" s="152"/>
      <c r="SGP143" s="152"/>
      <c r="SGQ143" s="152"/>
      <c r="SGR143" s="152"/>
      <c r="SGS143" s="152"/>
      <c r="SGT143" s="152"/>
      <c r="SGU143" s="152"/>
      <c r="SGV143" s="152"/>
      <c r="SGW143" s="152"/>
      <c r="SGX143" s="152"/>
      <c r="SGY143" s="152"/>
      <c r="SGZ143" s="152"/>
      <c r="SHA143" s="152"/>
      <c r="SHB143" s="152"/>
      <c r="SHC143" s="152"/>
      <c r="SHD143" s="152"/>
      <c r="SHE143" s="152"/>
      <c r="SHF143" s="152"/>
      <c r="SHG143" s="152"/>
      <c r="SHH143" s="152"/>
      <c r="SHI143" s="152"/>
      <c r="SHJ143" s="152"/>
      <c r="SHK143" s="152"/>
      <c r="SHL143" s="152"/>
      <c r="SHM143" s="152"/>
      <c r="SHN143" s="152"/>
      <c r="SHO143" s="152"/>
      <c r="SHP143" s="152"/>
      <c r="SHQ143" s="152"/>
      <c r="SHR143" s="152"/>
      <c r="SHS143" s="152"/>
      <c r="SHT143" s="152"/>
      <c r="SHU143" s="152"/>
      <c r="SHV143" s="152"/>
      <c r="SHW143" s="152"/>
      <c r="SHX143" s="152"/>
      <c r="SHY143" s="152"/>
      <c r="SHZ143" s="152"/>
      <c r="SIA143" s="152"/>
      <c r="SIB143" s="152"/>
      <c r="SIC143" s="152"/>
      <c r="SID143" s="152"/>
      <c r="SIE143" s="152"/>
      <c r="SIF143" s="152"/>
      <c r="SIG143" s="152"/>
      <c r="SIH143" s="152"/>
      <c r="SII143" s="152"/>
      <c r="SIJ143" s="152"/>
      <c r="SIK143" s="152"/>
      <c r="SIL143" s="152"/>
      <c r="SIM143" s="152"/>
      <c r="SIN143" s="152"/>
      <c r="SIO143" s="152"/>
      <c r="SIP143" s="152"/>
      <c r="SIQ143" s="152"/>
      <c r="SIR143" s="152"/>
      <c r="SIS143" s="152"/>
      <c r="SIT143" s="152"/>
      <c r="SIU143" s="152"/>
      <c r="SIV143" s="152"/>
      <c r="SIW143" s="152"/>
      <c r="SIX143" s="152"/>
      <c r="SIY143" s="152"/>
      <c r="SIZ143" s="152"/>
      <c r="SJA143" s="152"/>
      <c r="SJB143" s="152"/>
      <c r="SJC143" s="152"/>
      <c r="SJD143" s="152"/>
      <c r="SJE143" s="152"/>
      <c r="SJF143" s="152"/>
      <c r="SJG143" s="152"/>
      <c r="SJH143" s="152"/>
      <c r="SJI143" s="152"/>
      <c r="SJJ143" s="152"/>
      <c r="SJK143" s="152"/>
      <c r="SJL143" s="152"/>
      <c r="SJM143" s="152"/>
      <c r="SJN143" s="152"/>
      <c r="SJO143" s="152"/>
      <c r="SJP143" s="152"/>
      <c r="SJQ143" s="152"/>
      <c r="SJR143" s="152"/>
      <c r="SJS143" s="152"/>
      <c r="SJT143" s="152"/>
      <c r="SJU143" s="152"/>
      <c r="SJV143" s="152"/>
      <c r="SJW143" s="152"/>
      <c r="SJX143" s="152"/>
      <c r="SJY143" s="152"/>
      <c r="SJZ143" s="152"/>
      <c r="SKA143" s="152"/>
      <c r="SKB143" s="152"/>
      <c r="SKC143" s="152"/>
      <c r="SKD143" s="152"/>
      <c r="SKE143" s="152"/>
      <c r="SKF143" s="152"/>
      <c r="SKG143" s="152"/>
      <c r="SKH143" s="152"/>
      <c r="SKI143" s="152"/>
      <c r="SKJ143" s="152"/>
      <c r="SKK143" s="152"/>
      <c r="SKL143" s="152"/>
      <c r="SKM143" s="152"/>
      <c r="SKN143" s="152"/>
      <c r="SKO143" s="152"/>
      <c r="SKP143" s="152"/>
      <c r="SKQ143" s="152"/>
      <c r="SKR143" s="152"/>
      <c r="SKS143" s="152"/>
      <c r="SKT143" s="152"/>
      <c r="SKU143" s="152"/>
      <c r="SKV143" s="152"/>
      <c r="SKW143" s="152"/>
      <c r="SKX143" s="152"/>
      <c r="SKY143" s="152"/>
      <c r="SKZ143" s="152"/>
      <c r="SLA143" s="152"/>
      <c r="SLB143" s="152"/>
      <c r="SLC143" s="152"/>
      <c r="SLD143" s="152"/>
      <c r="SLE143" s="152"/>
      <c r="SLF143" s="152"/>
      <c r="SLG143" s="152"/>
      <c r="SLH143" s="152"/>
      <c r="SLI143" s="152"/>
      <c r="SLJ143" s="152"/>
      <c r="SLK143" s="152"/>
      <c r="SLL143" s="152"/>
      <c r="SLM143" s="152"/>
      <c r="SLN143" s="152"/>
      <c r="SLO143" s="152"/>
      <c r="SLP143" s="152"/>
      <c r="SLQ143" s="152"/>
      <c r="SLR143" s="152"/>
      <c r="SLS143" s="152"/>
      <c r="SLT143" s="152"/>
      <c r="SLU143" s="152"/>
      <c r="SLV143" s="152"/>
      <c r="SLW143" s="152"/>
      <c r="SLX143" s="152"/>
      <c r="SLY143" s="152"/>
      <c r="SLZ143" s="152"/>
      <c r="SMA143" s="152"/>
      <c r="SMB143" s="152"/>
      <c r="SMC143" s="152"/>
      <c r="SMD143" s="152"/>
      <c r="SME143" s="152"/>
      <c r="SMF143" s="152"/>
      <c r="SMG143" s="152"/>
      <c r="SMH143" s="152"/>
      <c r="SMI143" s="152"/>
      <c r="SMJ143" s="152"/>
      <c r="SMK143" s="152"/>
      <c r="SML143" s="152"/>
      <c r="SMM143" s="152"/>
      <c r="SMN143" s="152"/>
      <c r="SMO143" s="152"/>
      <c r="SMP143" s="152"/>
      <c r="SMQ143" s="152"/>
      <c r="SMR143" s="152"/>
      <c r="SMS143" s="152"/>
      <c r="SMT143" s="152"/>
      <c r="SMU143" s="152"/>
      <c r="SMV143" s="152"/>
      <c r="SMW143" s="152"/>
      <c r="SMX143" s="152"/>
      <c r="SMY143" s="152"/>
      <c r="SMZ143" s="152"/>
      <c r="SNA143" s="152"/>
      <c r="SNB143" s="152"/>
      <c r="SNC143" s="152"/>
      <c r="SND143" s="152"/>
      <c r="SNE143" s="152"/>
      <c r="SNF143" s="152"/>
      <c r="SNG143" s="152"/>
      <c r="SNH143" s="152"/>
      <c r="SNI143" s="152"/>
      <c r="SNJ143" s="152"/>
      <c r="SNK143" s="152"/>
      <c r="SNL143" s="152"/>
      <c r="SNM143" s="152"/>
      <c r="SNN143" s="152"/>
      <c r="SNO143" s="152"/>
      <c r="SNP143" s="152"/>
      <c r="SNQ143" s="152"/>
      <c r="SNR143" s="152"/>
      <c r="SNS143" s="152"/>
      <c r="SNT143" s="152"/>
      <c r="SNU143" s="152"/>
      <c r="SNV143" s="152"/>
      <c r="SNW143" s="152"/>
      <c r="SNX143" s="152"/>
      <c r="SNY143" s="152"/>
      <c r="SNZ143" s="152"/>
      <c r="SOA143" s="152"/>
      <c r="SOB143" s="152"/>
      <c r="SOC143" s="152"/>
      <c r="SOD143" s="152"/>
      <c r="SOE143" s="152"/>
      <c r="SOF143" s="152"/>
      <c r="SOG143" s="152"/>
      <c r="SOH143" s="152"/>
      <c r="SOI143" s="152"/>
      <c r="SOJ143" s="152"/>
      <c r="SOK143" s="152"/>
      <c r="SOL143" s="152"/>
      <c r="SOM143" s="152"/>
      <c r="SON143" s="152"/>
      <c r="SOO143" s="152"/>
      <c r="SOP143" s="152"/>
      <c r="SOQ143" s="152"/>
      <c r="SOR143" s="152"/>
      <c r="SOS143" s="152"/>
      <c r="SOT143" s="152"/>
      <c r="SOU143" s="152"/>
      <c r="SOV143" s="152"/>
      <c r="SOW143" s="152"/>
      <c r="SOX143" s="152"/>
      <c r="SOY143" s="152"/>
      <c r="SOZ143" s="152"/>
      <c r="SPA143" s="152"/>
      <c r="SPB143" s="152"/>
      <c r="SPC143" s="152"/>
      <c r="SPD143" s="152"/>
      <c r="SPE143" s="152"/>
      <c r="SPF143" s="152"/>
      <c r="SPG143" s="152"/>
      <c r="SPH143" s="152"/>
      <c r="SPI143" s="152"/>
      <c r="SPJ143" s="152"/>
      <c r="SPK143" s="152"/>
      <c r="SPL143" s="152"/>
      <c r="SPM143" s="152"/>
      <c r="SPN143" s="152"/>
      <c r="SPO143" s="152"/>
      <c r="SPP143" s="152"/>
      <c r="SPQ143" s="152"/>
      <c r="SPR143" s="152"/>
      <c r="SPS143" s="152"/>
      <c r="SPT143" s="152"/>
      <c r="SPU143" s="152"/>
      <c r="SPV143" s="152"/>
      <c r="SPW143" s="152"/>
      <c r="SPX143" s="152"/>
      <c r="SPY143" s="152"/>
      <c r="SPZ143" s="152"/>
      <c r="SQA143" s="152"/>
      <c r="SQB143" s="152"/>
      <c r="SQC143" s="152"/>
      <c r="SQD143" s="152"/>
      <c r="SQE143" s="152"/>
      <c r="SQF143" s="152"/>
      <c r="SQG143" s="152"/>
      <c r="SQH143" s="152"/>
      <c r="SQI143" s="152"/>
      <c r="SQJ143" s="152"/>
      <c r="SQK143" s="152"/>
      <c r="SQL143" s="152"/>
      <c r="SQM143" s="152"/>
      <c r="SQN143" s="152"/>
      <c r="SQO143" s="152"/>
      <c r="SQP143" s="152"/>
      <c r="SQQ143" s="152"/>
      <c r="SQR143" s="152"/>
      <c r="SQS143" s="152"/>
      <c r="SQT143" s="152"/>
      <c r="SQU143" s="152"/>
      <c r="SQV143" s="152"/>
      <c r="SQW143" s="152"/>
      <c r="SQX143" s="152"/>
      <c r="SQY143" s="152"/>
      <c r="SQZ143" s="152"/>
      <c r="SRA143" s="152"/>
      <c r="SRB143" s="152"/>
      <c r="SRC143" s="152"/>
      <c r="SRD143" s="152"/>
      <c r="SRE143" s="152"/>
      <c r="SRF143" s="152"/>
      <c r="SRG143" s="152"/>
      <c r="SRH143" s="152"/>
      <c r="SRI143" s="152"/>
      <c r="SRJ143" s="152"/>
      <c r="SRK143" s="152"/>
      <c r="SRL143" s="152"/>
      <c r="SRM143" s="152"/>
      <c r="SRN143" s="152"/>
      <c r="SRO143" s="152"/>
      <c r="SRP143" s="152"/>
      <c r="SRQ143" s="152"/>
      <c r="SRR143" s="152"/>
      <c r="SRS143" s="152"/>
      <c r="SRT143" s="152"/>
      <c r="SRU143" s="152"/>
      <c r="SRV143" s="152"/>
      <c r="SRW143" s="152"/>
      <c r="SRX143" s="152"/>
      <c r="SRY143" s="152"/>
      <c r="SRZ143" s="152"/>
      <c r="SSA143" s="152"/>
      <c r="SSB143" s="152"/>
      <c r="SSC143" s="152"/>
      <c r="SSD143" s="152"/>
      <c r="SSE143" s="152"/>
      <c r="SSF143" s="152"/>
      <c r="SSG143" s="152"/>
      <c r="SSH143" s="152"/>
      <c r="SSI143" s="152"/>
      <c r="SSJ143" s="152"/>
      <c r="SSK143" s="152"/>
      <c r="SSL143" s="152"/>
      <c r="SSM143" s="152"/>
      <c r="SSN143" s="152"/>
      <c r="SSO143" s="152"/>
      <c r="SSP143" s="152"/>
      <c r="SSQ143" s="152"/>
      <c r="SSR143" s="152"/>
      <c r="SSS143" s="152"/>
      <c r="SST143" s="152"/>
      <c r="SSU143" s="152"/>
      <c r="SSV143" s="152"/>
      <c r="SSW143" s="152"/>
      <c r="SSX143" s="152"/>
      <c r="SSY143" s="152"/>
      <c r="SSZ143" s="152"/>
      <c r="STA143" s="152"/>
      <c r="STB143" s="152"/>
      <c r="STC143" s="152"/>
      <c r="STD143" s="152"/>
      <c r="STE143" s="152"/>
      <c r="STF143" s="152"/>
      <c r="STG143" s="152"/>
      <c r="STH143" s="152"/>
      <c r="STI143" s="152"/>
      <c r="STJ143" s="152"/>
      <c r="STK143" s="152"/>
      <c r="STL143" s="152"/>
      <c r="STM143" s="152"/>
      <c r="STN143" s="152"/>
      <c r="STO143" s="152"/>
      <c r="STP143" s="152"/>
      <c r="STQ143" s="152"/>
      <c r="STR143" s="152"/>
      <c r="STS143" s="152"/>
      <c r="STT143" s="152"/>
      <c r="STU143" s="152"/>
      <c r="STV143" s="152"/>
      <c r="STW143" s="152"/>
      <c r="STX143" s="152"/>
      <c r="STY143" s="152"/>
      <c r="STZ143" s="152"/>
      <c r="SUA143" s="152"/>
      <c r="SUB143" s="152"/>
      <c r="SUC143" s="152"/>
      <c r="SUD143" s="152"/>
      <c r="SUE143" s="152"/>
      <c r="SUF143" s="152"/>
      <c r="SUG143" s="152"/>
      <c r="SUH143" s="152"/>
      <c r="SUI143" s="152"/>
      <c r="SUJ143" s="152"/>
      <c r="SUK143" s="152"/>
      <c r="SUL143" s="152"/>
      <c r="SUM143" s="152"/>
      <c r="SUN143" s="152"/>
      <c r="SUO143" s="152"/>
      <c r="SUP143" s="152"/>
      <c r="SUQ143" s="152"/>
      <c r="SUR143" s="152"/>
      <c r="SUS143" s="152"/>
      <c r="SUT143" s="152"/>
      <c r="SUU143" s="152"/>
      <c r="SUV143" s="152"/>
      <c r="SUW143" s="152"/>
      <c r="SUX143" s="152"/>
      <c r="SUY143" s="152"/>
      <c r="SUZ143" s="152"/>
      <c r="SVA143" s="152"/>
      <c r="SVB143" s="152"/>
      <c r="SVC143" s="152"/>
      <c r="SVD143" s="152"/>
      <c r="SVE143" s="152"/>
      <c r="SVF143" s="152"/>
      <c r="SVG143" s="152"/>
      <c r="SVH143" s="152"/>
      <c r="SVI143" s="152"/>
      <c r="SVJ143" s="152"/>
      <c r="SVK143" s="152"/>
      <c r="SVL143" s="152"/>
      <c r="SVM143" s="152"/>
      <c r="SVN143" s="152"/>
      <c r="SVO143" s="152"/>
      <c r="SVP143" s="152"/>
      <c r="SVQ143" s="152"/>
      <c r="SVR143" s="152"/>
      <c r="SVS143" s="152"/>
      <c r="SVT143" s="152"/>
      <c r="SVU143" s="152"/>
      <c r="SVV143" s="152"/>
      <c r="SVW143" s="152"/>
      <c r="SVX143" s="152"/>
      <c r="SVY143" s="152"/>
      <c r="SVZ143" s="152"/>
      <c r="SWA143" s="152"/>
      <c r="SWB143" s="152"/>
      <c r="SWC143" s="152"/>
      <c r="SWD143" s="152"/>
      <c r="SWE143" s="152"/>
      <c r="SWF143" s="152"/>
      <c r="SWG143" s="152"/>
      <c r="SWH143" s="152"/>
      <c r="SWI143" s="152"/>
      <c r="SWJ143" s="152"/>
      <c r="SWK143" s="152"/>
      <c r="SWL143" s="152"/>
      <c r="SWM143" s="152"/>
      <c r="SWN143" s="152"/>
      <c r="SWO143" s="152"/>
      <c r="SWP143" s="152"/>
      <c r="SWQ143" s="152"/>
      <c r="SWR143" s="152"/>
      <c r="SWS143" s="152"/>
      <c r="SWT143" s="152"/>
      <c r="SWU143" s="152"/>
      <c r="SWV143" s="152"/>
      <c r="SWW143" s="152"/>
      <c r="SWX143" s="152"/>
      <c r="SWY143" s="152"/>
      <c r="SWZ143" s="152"/>
      <c r="SXA143" s="152"/>
      <c r="SXB143" s="152"/>
      <c r="SXC143" s="152"/>
      <c r="SXD143" s="152"/>
      <c r="SXE143" s="152"/>
      <c r="SXF143" s="152"/>
      <c r="SXG143" s="152"/>
      <c r="SXH143" s="152"/>
      <c r="SXI143" s="152"/>
      <c r="SXJ143" s="152"/>
      <c r="SXK143" s="152"/>
      <c r="SXL143" s="152"/>
      <c r="SXM143" s="152"/>
      <c r="SXN143" s="152"/>
      <c r="SXO143" s="152"/>
      <c r="SXP143" s="152"/>
      <c r="SXQ143" s="152"/>
      <c r="SXR143" s="152"/>
      <c r="SXS143" s="152"/>
      <c r="SXT143" s="152"/>
      <c r="SXU143" s="152"/>
      <c r="SXV143" s="152"/>
      <c r="SXW143" s="152"/>
      <c r="SXX143" s="152"/>
      <c r="SXY143" s="152"/>
      <c r="SXZ143" s="152"/>
      <c r="SYA143" s="152"/>
      <c r="SYB143" s="152"/>
      <c r="SYC143" s="152"/>
      <c r="SYD143" s="152"/>
      <c r="SYE143" s="152"/>
      <c r="SYF143" s="152"/>
      <c r="SYG143" s="152"/>
      <c r="SYH143" s="152"/>
      <c r="SYI143" s="152"/>
      <c r="SYJ143" s="152"/>
      <c r="SYK143" s="152"/>
      <c r="SYL143" s="152"/>
      <c r="SYM143" s="152"/>
      <c r="SYN143" s="152"/>
      <c r="SYO143" s="152"/>
      <c r="SYP143" s="152"/>
      <c r="SYQ143" s="152"/>
      <c r="SYR143" s="152"/>
      <c r="SYS143" s="152"/>
      <c r="SYT143" s="152"/>
      <c r="SYU143" s="152"/>
      <c r="SYV143" s="152"/>
      <c r="SYW143" s="152"/>
      <c r="SYX143" s="152"/>
      <c r="SYY143" s="152"/>
      <c r="SYZ143" s="152"/>
      <c r="SZA143" s="152"/>
      <c r="SZB143" s="152"/>
      <c r="SZC143" s="152"/>
      <c r="SZD143" s="152"/>
      <c r="SZE143" s="152"/>
      <c r="SZF143" s="152"/>
      <c r="SZG143" s="152"/>
      <c r="SZH143" s="152"/>
      <c r="SZI143" s="152"/>
      <c r="SZJ143" s="152"/>
      <c r="SZK143" s="152"/>
      <c r="SZL143" s="152"/>
      <c r="SZM143" s="152"/>
      <c r="SZN143" s="152"/>
      <c r="SZO143" s="152"/>
      <c r="SZP143" s="152"/>
      <c r="SZQ143" s="152"/>
      <c r="SZR143" s="152"/>
      <c r="SZS143" s="152"/>
      <c r="SZT143" s="152"/>
      <c r="SZU143" s="152"/>
      <c r="SZV143" s="152"/>
      <c r="SZW143" s="152"/>
      <c r="SZX143" s="152"/>
      <c r="SZY143" s="152"/>
      <c r="SZZ143" s="152"/>
      <c r="TAA143" s="152"/>
      <c r="TAB143" s="152"/>
      <c r="TAC143" s="152"/>
      <c r="TAD143" s="152"/>
      <c r="TAE143" s="152"/>
      <c r="TAF143" s="152"/>
      <c r="TAG143" s="152"/>
      <c r="TAH143" s="152"/>
      <c r="TAI143" s="152"/>
      <c r="TAJ143" s="152"/>
      <c r="TAK143" s="152"/>
      <c r="TAL143" s="152"/>
      <c r="TAM143" s="152"/>
      <c r="TAN143" s="152"/>
      <c r="TAO143" s="152"/>
      <c r="TAP143" s="152"/>
      <c r="TAQ143" s="152"/>
      <c r="TAR143" s="152"/>
      <c r="TAS143" s="152"/>
      <c r="TAT143" s="152"/>
      <c r="TAU143" s="152"/>
      <c r="TAV143" s="152"/>
      <c r="TAW143" s="152"/>
      <c r="TAX143" s="152"/>
      <c r="TAY143" s="152"/>
      <c r="TAZ143" s="152"/>
      <c r="TBA143" s="152"/>
      <c r="TBB143" s="152"/>
      <c r="TBC143" s="152"/>
      <c r="TBD143" s="152"/>
      <c r="TBE143" s="152"/>
      <c r="TBF143" s="152"/>
      <c r="TBG143" s="152"/>
      <c r="TBH143" s="152"/>
      <c r="TBI143" s="152"/>
      <c r="TBJ143" s="152"/>
      <c r="TBK143" s="152"/>
      <c r="TBL143" s="152"/>
      <c r="TBM143" s="152"/>
      <c r="TBN143" s="152"/>
      <c r="TBO143" s="152"/>
      <c r="TBP143" s="152"/>
      <c r="TBQ143" s="152"/>
      <c r="TBR143" s="152"/>
      <c r="TBS143" s="152"/>
      <c r="TBT143" s="152"/>
      <c r="TBU143" s="152"/>
      <c r="TBV143" s="152"/>
      <c r="TBW143" s="152"/>
      <c r="TBX143" s="152"/>
      <c r="TBY143" s="152"/>
      <c r="TBZ143" s="152"/>
      <c r="TCA143" s="152"/>
      <c r="TCB143" s="152"/>
      <c r="TCC143" s="152"/>
      <c r="TCD143" s="152"/>
      <c r="TCE143" s="152"/>
      <c r="TCF143" s="152"/>
      <c r="TCG143" s="152"/>
      <c r="TCH143" s="152"/>
      <c r="TCI143" s="152"/>
      <c r="TCJ143" s="152"/>
      <c r="TCK143" s="152"/>
      <c r="TCL143" s="152"/>
      <c r="TCM143" s="152"/>
      <c r="TCN143" s="152"/>
      <c r="TCO143" s="152"/>
      <c r="TCP143" s="152"/>
      <c r="TCQ143" s="152"/>
      <c r="TCR143" s="152"/>
      <c r="TCS143" s="152"/>
      <c r="TCT143" s="152"/>
      <c r="TCU143" s="152"/>
      <c r="TCV143" s="152"/>
      <c r="TCW143" s="152"/>
      <c r="TCX143" s="152"/>
      <c r="TCY143" s="152"/>
      <c r="TCZ143" s="152"/>
      <c r="TDA143" s="152"/>
      <c r="TDB143" s="152"/>
      <c r="TDC143" s="152"/>
      <c r="TDD143" s="152"/>
      <c r="TDE143" s="152"/>
      <c r="TDF143" s="152"/>
      <c r="TDG143" s="152"/>
      <c r="TDH143" s="152"/>
      <c r="TDI143" s="152"/>
      <c r="TDJ143" s="152"/>
      <c r="TDK143" s="152"/>
      <c r="TDL143" s="152"/>
      <c r="TDM143" s="152"/>
      <c r="TDN143" s="152"/>
      <c r="TDO143" s="152"/>
      <c r="TDP143" s="152"/>
      <c r="TDQ143" s="152"/>
      <c r="TDR143" s="152"/>
      <c r="TDS143" s="152"/>
      <c r="TDT143" s="152"/>
      <c r="TDU143" s="152"/>
      <c r="TDV143" s="152"/>
      <c r="TDW143" s="152"/>
      <c r="TDX143" s="152"/>
      <c r="TDY143" s="152"/>
      <c r="TDZ143" s="152"/>
      <c r="TEA143" s="152"/>
      <c r="TEB143" s="152"/>
      <c r="TEC143" s="152"/>
      <c r="TED143" s="152"/>
      <c r="TEE143" s="152"/>
      <c r="TEF143" s="152"/>
      <c r="TEG143" s="152"/>
      <c r="TEH143" s="152"/>
      <c r="TEI143" s="152"/>
      <c r="TEJ143" s="152"/>
      <c r="TEK143" s="152"/>
      <c r="TEL143" s="152"/>
      <c r="TEM143" s="152"/>
      <c r="TEN143" s="152"/>
      <c r="TEO143" s="152"/>
      <c r="TEP143" s="152"/>
      <c r="TEQ143" s="152"/>
      <c r="TER143" s="152"/>
      <c r="TES143" s="152"/>
      <c r="TET143" s="152"/>
      <c r="TEU143" s="152"/>
      <c r="TEV143" s="152"/>
      <c r="TEW143" s="152"/>
      <c r="TEX143" s="152"/>
      <c r="TEY143" s="152"/>
      <c r="TEZ143" s="152"/>
      <c r="TFA143" s="152"/>
      <c r="TFB143" s="152"/>
      <c r="TFC143" s="152"/>
      <c r="TFD143" s="152"/>
      <c r="TFE143" s="152"/>
      <c r="TFF143" s="152"/>
      <c r="TFG143" s="152"/>
      <c r="TFH143" s="152"/>
      <c r="TFI143" s="152"/>
      <c r="TFJ143" s="152"/>
      <c r="TFK143" s="152"/>
      <c r="TFL143" s="152"/>
      <c r="TFM143" s="152"/>
      <c r="TFN143" s="152"/>
      <c r="TFO143" s="152"/>
      <c r="TFP143" s="152"/>
      <c r="TFQ143" s="152"/>
      <c r="TFR143" s="152"/>
      <c r="TFS143" s="152"/>
      <c r="TFT143" s="152"/>
      <c r="TFU143" s="152"/>
      <c r="TFV143" s="152"/>
      <c r="TFW143" s="152"/>
      <c r="TFX143" s="152"/>
      <c r="TFY143" s="152"/>
      <c r="TFZ143" s="152"/>
      <c r="TGA143" s="152"/>
      <c r="TGB143" s="152"/>
      <c r="TGC143" s="152"/>
      <c r="TGD143" s="152"/>
      <c r="TGE143" s="152"/>
      <c r="TGF143" s="152"/>
      <c r="TGG143" s="152"/>
      <c r="TGH143" s="152"/>
      <c r="TGI143" s="152"/>
      <c r="TGJ143" s="152"/>
      <c r="TGK143" s="152"/>
      <c r="TGL143" s="152"/>
      <c r="TGM143" s="152"/>
      <c r="TGN143" s="152"/>
      <c r="TGO143" s="152"/>
      <c r="TGP143" s="152"/>
      <c r="TGQ143" s="152"/>
      <c r="TGR143" s="152"/>
      <c r="TGS143" s="152"/>
      <c r="TGT143" s="152"/>
      <c r="TGU143" s="152"/>
      <c r="TGV143" s="152"/>
      <c r="TGW143" s="152"/>
      <c r="TGX143" s="152"/>
      <c r="TGY143" s="152"/>
      <c r="TGZ143" s="152"/>
      <c r="THA143" s="152"/>
      <c r="THB143" s="152"/>
      <c r="THC143" s="152"/>
      <c r="THD143" s="152"/>
      <c r="THE143" s="152"/>
      <c r="THF143" s="152"/>
      <c r="THG143" s="152"/>
      <c r="THH143" s="152"/>
      <c r="THI143" s="152"/>
      <c r="THJ143" s="152"/>
      <c r="THK143" s="152"/>
      <c r="THL143" s="152"/>
      <c r="THM143" s="152"/>
      <c r="THN143" s="152"/>
      <c r="THO143" s="152"/>
      <c r="THP143" s="152"/>
      <c r="THQ143" s="152"/>
      <c r="THR143" s="152"/>
      <c r="THS143" s="152"/>
      <c r="THT143" s="152"/>
      <c r="THU143" s="152"/>
      <c r="THV143" s="152"/>
      <c r="THW143" s="152"/>
      <c r="THX143" s="152"/>
      <c r="THY143" s="152"/>
      <c r="THZ143" s="152"/>
      <c r="TIA143" s="152"/>
      <c r="TIB143" s="152"/>
      <c r="TIC143" s="152"/>
      <c r="TID143" s="152"/>
      <c r="TIE143" s="152"/>
      <c r="TIF143" s="152"/>
      <c r="TIG143" s="152"/>
      <c r="TIH143" s="152"/>
      <c r="TII143" s="152"/>
      <c r="TIJ143" s="152"/>
      <c r="TIK143" s="152"/>
      <c r="TIL143" s="152"/>
      <c r="TIM143" s="152"/>
      <c r="TIN143" s="152"/>
      <c r="TIO143" s="152"/>
      <c r="TIP143" s="152"/>
      <c r="TIQ143" s="152"/>
      <c r="TIR143" s="152"/>
      <c r="TIS143" s="152"/>
      <c r="TIT143" s="152"/>
      <c r="TIU143" s="152"/>
      <c r="TIV143" s="152"/>
      <c r="TIW143" s="152"/>
      <c r="TIX143" s="152"/>
      <c r="TIY143" s="152"/>
      <c r="TIZ143" s="152"/>
      <c r="TJA143" s="152"/>
      <c r="TJB143" s="152"/>
      <c r="TJC143" s="152"/>
      <c r="TJD143" s="152"/>
      <c r="TJE143" s="152"/>
      <c r="TJF143" s="152"/>
      <c r="TJG143" s="152"/>
      <c r="TJH143" s="152"/>
      <c r="TJI143" s="152"/>
      <c r="TJJ143" s="152"/>
      <c r="TJK143" s="152"/>
      <c r="TJL143" s="152"/>
      <c r="TJM143" s="152"/>
      <c r="TJN143" s="152"/>
      <c r="TJO143" s="152"/>
      <c r="TJP143" s="152"/>
      <c r="TJQ143" s="152"/>
      <c r="TJR143" s="152"/>
      <c r="TJS143" s="152"/>
      <c r="TJT143" s="152"/>
      <c r="TJU143" s="152"/>
      <c r="TJV143" s="152"/>
      <c r="TJW143" s="152"/>
      <c r="TJX143" s="152"/>
      <c r="TJY143" s="152"/>
      <c r="TJZ143" s="152"/>
      <c r="TKA143" s="152"/>
      <c r="TKB143" s="152"/>
      <c r="TKC143" s="152"/>
      <c r="TKD143" s="152"/>
      <c r="TKE143" s="152"/>
      <c r="TKF143" s="152"/>
      <c r="TKG143" s="152"/>
      <c r="TKH143" s="152"/>
      <c r="TKI143" s="152"/>
      <c r="TKJ143" s="152"/>
      <c r="TKK143" s="152"/>
      <c r="TKL143" s="152"/>
      <c r="TKM143" s="152"/>
      <c r="TKN143" s="152"/>
      <c r="TKO143" s="152"/>
      <c r="TKP143" s="152"/>
      <c r="TKQ143" s="152"/>
      <c r="TKR143" s="152"/>
      <c r="TKS143" s="152"/>
      <c r="TKT143" s="152"/>
      <c r="TKU143" s="152"/>
      <c r="TKV143" s="152"/>
      <c r="TKW143" s="152"/>
      <c r="TKX143" s="152"/>
      <c r="TKY143" s="152"/>
      <c r="TKZ143" s="152"/>
      <c r="TLA143" s="152"/>
      <c r="TLB143" s="152"/>
      <c r="TLC143" s="152"/>
      <c r="TLD143" s="152"/>
      <c r="TLE143" s="152"/>
      <c r="TLF143" s="152"/>
      <c r="TLG143" s="152"/>
      <c r="TLH143" s="152"/>
      <c r="TLI143" s="152"/>
      <c r="TLJ143" s="152"/>
      <c r="TLK143" s="152"/>
      <c r="TLL143" s="152"/>
      <c r="TLM143" s="152"/>
      <c r="TLN143" s="152"/>
      <c r="TLO143" s="152"/>
      <c r="TLP143" s="152"/>
      <c r="TLQ143" s="152"/>
      <c r="TLR143" s="152"/>
      <c r="TLS143" s="152"/>
      <c r="TLT143" s="152"/>
      <c r="TLU143" s="152"/>
      <c r="TLV143" s="152"/>
      <c r="TLW143" s="152"/>
      <c r="TLX143" s="152"/>
      <c r="TLY143" s="152"/>
      <c r="TLZ143" s="152"/>
      <c r="TMA143" s="152"/>
      <c r="TMB143" s="152"/>
      <c r="TMC143" s="152"/>
      <c r="TMD143" s="152"/>
      <c r="TME143" s="152"/>
      <c r="TMF143" s="152"/>
      <c r="TMG143" s="152"/>
      <c r="TMH143" s="152"/>
      <c r="TMI143" s="152"/>
      <c r="TMJ143" s="152"/>
      <c r="TMK143" s="152"/>
      <c r="TML143" s="152"/>
      <c r="TMM143" s="152"/>
      <c r="TMN143" s="152"/>
      <c r="TMO143" s="152"/>
      <c r="TMP143" s="152"/>
      <c r="TMQ143" s="152"/>
      <c r="TMR143" s="152"/>
      <c r="TMS143" s="152"/>
      <c r="TMT143" s="152"/>
      <c r="TMU143" s="152"/>
      <c r="TMV143" s="152"/>
      <c r="TMW143" s="152"/>
      <c r="TMX143" s="152"/>
      <c r="TMY143" s="152"/>
      <c r="TMZ143" s="152"/>
      <c r="TNA143" s="152"/>
      <c r="TNB143" s="152"/>
      <c r="TNC143" s="152"/>
      <c r="TND143" s="152"/>
      <c r="TNE143" s="152"/>
      <c r="TNF143" s="152"/>
      <c r="TNG143" s="152"/>
      <c r="TNH143" s="152"/>
      <c r="TNI143" s="152"/>
      <c r="TNJ143" s="152"/>
      <c r="TNK143" s="152"/>
      <c r="TNL143" s="152"/>
      <c r="TNM143" s="152"/>
      <c r="TNN143" s="152"/>
      <c r="TNO143" s="152"/>
      <c r="TNP143" s="152"/>
      <c r="TNQ143" s="152"/>
      <c r="TNR143" s="152"/>
      <c r="TNS143" s="152"/>
      <c r="TNT143" s="152"/>
      <c r="TNU143" s="152"/>
      <c r="TNV143" s="152"/>
      <c r="TNW143" s="152"/>
      <c r="TNX143" s="152"/>
      <c r="TNY143" s="152"/>
      <c r="TNZ143" s="152"/>
      <c r="TOA143" s="152"/>
      <c r="TOB143" s="152"/>
      <c r="TOC143" s="152"/>
      <c r="TOD143" s="152"/>
      <c r="TOE143" s="152"/>
      <c r="TOF143" s="152"/>
      <c r="TOG143" s="152"/>
      <c r="TOH143" s="152"/>
      <c r="TOI143" s="152"/>
      <c r="TOJ143" s="152"/>
      <c r="TOK143" s="152"/>
      <c r="TOL143" s="152"/>
      <c r="TOM143" s="152"/>
      <c r="TON143" s="152"/>
      <c r="TOO143" s="152"/>
      <c r="TOP143" s="152"/>
      <c r="TOQ143" s="152"/>
      <c r="TOR143" s="152"/>
      <c r="TOS143" s="152"/>
      <c r="TOT143" s="152"/>
      <c r="TOU143" s="152"/>
      <c r="TOV143" s="152"/>
      <c r="TOW143" s="152"/>
      <c r="TOX143" s="152"/>
      <c r="TOY143" s="152"/>
      <c r="TOZ143" s="152"/>
      <c r="TPA143" s="152"/>
      <c r="TPB143" s="152"/>
      <c r="TPC143" s="152"/>
      <c r="TPD143" s="152"/>
      <c r="TPE143" s="152"/>
      <c r="TPF143" s="152"/>
      <c r="TPG143" s="152"/>
      <c r="TPH143" s="152"/>
      <c r="TPI143" s="152"/>
      <c r="TPJ143" s="152"/>
      <c r="TPK143" s="152"/>
      <c r="TPL143" s="152"/>
      <c r="TPM143" s="152"/>
      <c r="TPN143" s="152"/>
      <c r="TPO143" s="152"/>
      <c r="TPP143" s="152"/>
      <c r="TPQ143" s="152"/>
      <c r="TPR143" s="152"/>
      <c r="TPS143" s="152"/>
      <c r="TPT143" s="152"/>
      <c r="TPU143" s="152"/>
      <c r="TPV143" s="152"/>
      <c r="TPW143" s="152"/>
      <c r="TPX143" s="152"/>
      <c r="TPY143" s="152"/>
      <c r="TPZ143" s="152"/>
      <c r="TQA143" s="152"/>
      <c r="TQB143" s="152"/>
      <c r="TQC143" s="152"/>
      <c r="TQD143" s="152"/>
      <c r="TQE143" s="152"/>
      <c r="TQF143" s="152"/>
      <c r="TQG143" s="152"/>
      <c r="TQH143" s="152"/>
      <c r="TQI143" s="152"/>
      <c r="TQJ143" s="152"/>
      <c r="TQK143" s="152"/>
      <c r="TQL143" s="152"/>
      <c r="TQM143" s="152"/>
      <c r="TQN143" s="152"/>
      <c r="TQO143" s="152"/>
      <c r="TQP143" s="152"/>
      <c r="TQQ143" s="152"/>
      <c r="TQR143" s="152"/>
      <c r="TQS143" s="152"/>
      <c r="TQT143" s="152"/>
      <c r="TQU143" s="152"/>
      <c r="TQV143" s="152"/>
      <c r="TQW143" s="152"/>
      <c r="TQX143" s="152"/>
      <c r="TQY143" s="152"/>
      <c r="TQZ143" s="152"/>
      <c r="TRA143" s="152"/>
      <c r="TRB143" s="152"/>
      <c r="TRC143" s="152"/>
      <c r="TRD143" s="152"/>
      <c r="TRE143" s="152"/>
      <c r="TRF143" s="152"/>
      <c r="TRG143" s="152"/>
      <c r="TRH143" s="152"/>
      <c r="TRI143" s="152"/>
      <c r="TRJ143" s="152"/>
      <c r="TRK143" s="152"/>
      <c r="TRL143" s="152"/>
      <c r="TRM143" s="152"/>
      <c r="TRN143" s="152"/>
      <c r="TRO143" s="152"/>
      <c r="TRP143" s="152"/>
      <c r="TRQ143" s="152"/>
      <c r="TRR143" s="152"/>
      <c r="TRS143" s="152"/>
      <c r="TRT143" s="152"/>
      <c r="TRU143" s="152"/>
      <c r="TRV143" s="152"/>
      <c r="TRW143" s="152"/>
      <c r="TRX143" s="152"/>
      <c r="TRY143" s="152"/>
      <c r="TRZ143" s="152"/>
      <c r="TSA143" s="152"/>
      <c r="TSB143" s="152"/>
      <c r="TSC143" s="152"/>
      <c r="TSD143" s="152"/>
      <c r="TSE143" s="152"/>
      <c r="TSF143" s="152"/>
      <c r="TSG143" s="152"/>
      <c r="TSH143" s="152"/>
      <c r="TSI143" s="152"/>
      <c r="TSJ143" s="152"/>
      <c r="TSK143" s="152"/>
      <c r="TSL143" s="152"/>
      <c r="TSM143" s="152"/>
      <c r="TSN143" s="152"/>
      <c r="TSO143" s="152"/>
      <c r="TSP143" s="152"/>
      <c r="TSQ143" s="152"/>
      <c r="TSR143" s="152"/>
      <c r="TSS143" s="152"/>
      <c r="TST143" s="152"/>
      <c r="TSU143" s="152"/>
      <c r="TSV143" s="152"/>
      <c r="TSW143" s="152"/>
      <c r="TSX143" s="152"/>
      <c r="TSY143" s="152"/>
      <c r="TSZ143" s="152"/>
      <c r="TTA143" s="152"/>
      <c r="TTB143" s="152"/>
      <c r="TTC143" s="152"/>
      <c r="TTD143" s="152"/>
      <c r="TTE143" s="152"/>
      <c r="TTF143" s="152"/>
      <c r="TTG143" s="152"/>
      <c r="TTH143" s="152"/>
      <c r="TTI143" s="152"/>
      <c r="TTJ143" s="152"/>
      <c r="TTK143" s="152"/>
      <c r="TTL143" s="152"/>
      <c r="TTM143" s="152"/>
      <c r="TTN143" s="152"/>
      <c r="TTO143" s="152"/>
      <c r="TTP143" s="152"/>
      <c r="TTQ143" s="152"/>
      <c r="TTR143" s="152"/>
      <c r="TTS143" s="152"/>
      <c r="TTT143" s="152"/>
      <c r="TTU143" s="152"/>
      <c r="TTV143" s="152"/>
      <c r="TTW143" s="152"/>
      <c r="TTX143" s="152"/>
      <c r="TTY143" s="152"/>
      <c r="TTZ143" s="152"/>
      <c r="TUA143" s="152"/>
      <c r="TUB143" s="152"/>
      <c r="TUC143" s="152"/>
      <c r="TUD143" s="152"/>
      <c r="TUE143" s="152"/>
      <c r="TUF143" s="152"/>
      <c r="TUG143" s="152"/>
      <c r="TUH143" s="152"/>
      <c r="TUI143" s="152"/>
      <c r="TUJ143" s="152"/>
      <c r="TUK143" s="152"/>
      <c r="TUL143" s="152"/>
      <c r="TUM143" s="152"/>
      <c r="TUN143" s="152"/>
      <c r="TUO143" s="152"/>
      <c r="TUP143" s="152"/>
      <c r="TUQ143" s="152"/>
      <c r="TUR143" s="152"/>
      <c r="TUS143" s="152"/>
      <c r="TUT143" s="152"/>
      <c r="TUU143" s="152"/>
      <c r="TUV143" s="152"/>
      <c r="TUW143" s="152"/>
      <c r="TUX143" s="152"/>
      <c r="TUY143" s="152"/>
      <c r="TUZ143" s="152"/>
      <c r="TVA143" s="152"/>
      <c r="TVB143" s="152"/>
      <c r="TVC143" s="152"/>
      <c r="TVD143" s="152"/>
      <c r="TVE143" s="152"/>
      <c r="TVF143" s="152"/>
      <c r="TVG143" s="152"/>
      <c r="TVH143" s="152"/>
      <c r="TVI143" s="152"/>
      <c r="TVJ143" s="152"/>
      <c r="TVK143" s="152"/>
      <c r="TVL143" s="152"/>
      <c r="TVM143" s="152"/>
      <c r="TVN143" s="152"/>
      <c r="TVO143" s="152"/>
      <c r="TVP143" s="152"/>
      <c r="TVQ143" s="152"/>
      <c r="TVR143" s="152"/>
      <c r="TVS143" s="152"/>
      <c r="TVT143" s="152"/>
      <c r="TVU143" s="152"/>
      <c r="TVV143" s="152"/>
      <c r="TVW143" s="152"/>
      <c r="TVX143" s="152"/>
      <c r="TVY143" s="152"/>
      <c r="TVZ143" s="152"/>
      <c r="TWA143" s="152"/>
      <c r="TWB143" s="152"/>
      <c r="TWC143" s="152"/>
      <c r="TWD143" s="152"/>
      <c r="TWE143" s="152"/>
      <c r="TWF143" s="152"/>
      <c r="TWG143" s="152"/>
      <c r="TWH143" s="152"/>
      <c r="TWI143" s="152"/>
      <c r="TWJ143" s="152"/>
      <c r="TWK143" s="152"/>
      <c r="TWL143" s="152"/>
      <c r="TWM143" s="152"/>
      <c r="TWN143" s="152"/>
      <c r="TWO143" s="152"/>
      <c r="TWP143" s="152"/>
      <c r="TWQ143" s="152"/>
      <c r="TWR143" s="152"/>
      <c r="TWS143" s="152"/>
      <c r="TWT143" s="152"/>
      <c r="TWU143" s="152"/>
      <c r="TWV143" s="152"/>
      <c r="TWW143" s="152"/>
      <c r="TWX143" s="152"/>
      <c r="TWY143" s="152"/>
      <c r="TWZ143" s="152"/>
      <c r="TXA143" s="152"/>
      <c r="TXB143" s="152"/>
      <c r="TXC143" s="152"/>
      <c r="TXD143" s="152"/>
      <c r="TXE143" s="152"/>
      <c r="TXF143" s="152"/>
      <c r="TXG143" s="152"/>
      <c r="TXH143" s="152"/>
      <c r="TXI143" s="152"/>
      <c r="TXJ143" s="152"/>
      <c r="TXK143" s="152"/>
      <c r="TXL143" s="152"/>
      <c r="TXM143" s="152"/>
      <c r="TXN143" s="152"/>
      <c r="TXO143" s="152"/>
      <c r="TXP143" s="152"/>
      <c r="TXQ143" s="152"/>
      <c r="TXR143" s="152"/>
      <c r="TXS143" s="152"/>
      <c r="TXT143" s="152"/>
      <c r="TXU143" s="152"/>
      <c r="TXV143" s="152"/>
      <c r="TXW143" s="152"/>
      <c r="TXX143" s="152"/>
      <c r="TXY143" s="152"/>
      <c r="TXZ143" s="152"/>
      <c r="TYA143" s="152"/>
      <c r="TYB143" s="152"/>
      <c r="TYC143" s="152"/>
      <c r="TYD143" s="152"/>
      <c r="TYE143" s="152"/>
      <c r="TYF143" s="152"/>
      <c r="TYG143" s="152"/>
      <c r="TYH143" s="152"/>
      <c r="TYI143" s="152"/>
      <c r="TYJ143" s="152"/>
      <c r="TYK143" s="152"/>
      <c r="TYL143" s="152"/>
      <c r="TYM143" s="152"/>
      <c r="TYN143" s="152"/>
      <c r="TYO143" s="152"/>
      <c r="TYP143" s="152"/>
      <c r="TYQ143" s="152"/>
      <c r="TYR143" s="152"/>
      <c r="TYS143" s="152"/>
      <c r="TYT143" s="152"/>
      <c r="TYU143" s="152"/>
      <c r="TYV143" s="152"/>
      <c r="TYW143" s="152"/>
      <c r="TYX143" s="152"/>
      <c r="TYY143" s="152"/>
      <c r="TYZ143" s="152"/>
      <c r="TZA143" s="152"/>
      <c r="TZB143" s="152"/>
      <c r="TZC143" s="152"/>
      <c r="TZD143" s="152"/>
      <c r="TZE143" s="152"/>
      <c r="TZF143" s="152"/>
      <c r="TZG143" s="152"/>
      <c r="TZH143" s="152"/>
      <c r="TZI143" s="152"/>
      <c r="TZJ143" s="152"/>
      <c r="TZK143" s="152"/>
      <c r="TZL143" s="152"/>
      <c r="TZM143" s="152"/>
      <c r="TZN143" s="152"/>
      <c r="TZO143" s="152"/>
      <c r="TZP143" s="152"/>
      <c r="TZQ143" s="152"/>
      <c r="TZR143" s="152"/>
      <c r="TZS143" s="152"/>
      <c r="TZT143" s="152"/>
      <c r="TZU143" s="152"/>
      <c r="TZV143" s="152"/>
      <c r="TZW143" s="152"/>
      <c r="TZX143" s="152"/>
      <c r="TZY143" s="152"/>
      <c r="TZZ143" s="152"/>
      <c r="UAA143" s="152"/>
      <c r="UAB143" s="152"/>
      <c r="UAC143" s="152"/>
      <c r="UAD143" s="152"/>
      <c r="UAE143" s="152"/>
      <c r="UAF143" s="152"/>
      <c r="UAG143" s="152"/>
      <c r="UAH143" s="152"/>
      <c r="UAI143" s="152"/>
      <c r="UAJ143" s="152"/>
      <c r="UAK143" s="152"/>
      <c r="UAL143" s="152"/>
      <c r="UAM143" s="152"/>
      <c r="UAN143" s="152"/>
      <c r="UAO143" s="152"/>
      <c r="UAP143" s="152"/>
      <c r="UAQ143" s="152"/>
      <c r="UAR143" s="152"/>
      <c r="UAS143" s="152"/>
      <c r="UAT143" s="152"/>
      <c r="UAU143" s="152"/>
      <c r="UAV143" s="152"/>
      <c r="UAW143" s="152"/>
      <c r="UAX143" s="152"/>
      <c r="UAY143" s="152"/>
      <c r="UAZ143" s="152"/>
      <c r="UBA143" s="152"/>
      <c r="UBB143" s="152"/>
      <c r="UBC143" s="152"/>
      <c r="UBD143" s="152"/>
      <c r="UBE143" s="152"/>
      <c r="UBF143" s="152"/>
      <c r="UBG143" s="152"/>
      <c r="UBH143" s="152"/>
      <c r="UBI143" s="152"/>
      <c r="UBJ143" s="152"/>
      <c r="UBK143" s="152"/>
      <c r="UBL143" s="152"/>
      <c r="UBM143" s="152"/>
      <c r="UBN143" s="152"/>
      <c r="UBO143" s="152"/>
      <c r="UBP143" s="152"/>
      <c r="UBQ143" s="152"/>
      <c r="UBR143" s="152"/>
      <c r="UBS143" s="152"/>
      <c r="UBT143" s="152"/>
      <c r="UBU143" s="152"/>
      <c r="UBV143" s="152"/>
      <c r="UBW143" s="152"/>
      <c r="UBX143" s="152"/>
      <c r="UBY143" s="152"/>
      <c r="UBZ143" s="152"/>
      <c r="UCA143" s="152"/>
      <c r="UCB143" s="152"/>
      <c r="UCC143" s="152"/>
      <c r="UCD143" s="152"/>
      <c r="UCE143" s="152"/>
      <c r="UCF143" s="152"/>
      <c r="UCG143" s="152"/>
      <c r="UCH143" s="152"/>
      <c r="UCI143" s="152"/>
      <c r="UCJ143" s="152"/>
      <c r="UCK143" s="152"/>
      <c r="UCL143" s="152"/>
      <c r="UCM143" s="152"/>
      <c r="UCN143" s="152"/>
      <c r="UCO143" s="152"/>
      <c r="UCP143" s="152"/>
      <c r="UCQ143" s="152"/>
      <c r="UCR143" s="152"/>
      <c r="UCS143" s="152"/>
      <c r="UCT143" s="152"/>
      <c r="UCU143" s="152"/>
      <c r="UCV143" s="152"/>
      <c r="UCW143" s="152"/>
      <c r="UCX143" s="152"/>
      <c r="UCY143" s="152"/>
      <c r="UCZ143" s="152"/>
      <c r="UDA143" s="152"/>
      <c r="UDB143" s="152"/>
      <c r="UDC143" s="152"/>
      <c r="UDD143" s="152"/>
      <c r="UDE143" s="152"/>
      <c r="UDF143" s="152"/>
      <c r="UDG143" s="152"/>
      <c r="UDH143" s="152"/>
      <c r="UDI143" s="152"/>
      <c r="UDJ143" s="152"/>
      <c r="UDK143" s="152"/>
      <c r="UDL143" s="152"/>
      <c r="UDM143" s="152"/>
      <c r="UDN143" s="152"/>
      <c r="UDO143" s="152"/>
      <c r="UDP143" s="152"/>
      <c r="UDQ143" s="152"/>
      <c r="UDR143" s="152"/>
      <c r="UDS143" s="152"/>
      <c r="UDT143" s="152"/>
      <c r="UDU143" s="152"/>
      <c r="UDV143" s="152"/>
      <c r="UDW143" s="152"/>
      <c r="UDX143" s="152"/>
      <c r="UDY143" s="152"/>
      <c r="UDZ143" s="152"/>
      <c r="UEA143" s="152"/>
      <c r="UEB143" s="152"/>
      <c r="UEC143" s="152"/>
      <c r="UED143" s="152"/>
      <c r="UEE143" s="152"/>
      <c r="UEF143" s="152"/>
      <c r="UEG143" s="152"/>
      <c r="UEH143" s="152"/>
      <c r="UEI143" s="152"/>
      <c r="UEJ143" s="152"/>
      <c r="UEK143" s="152"/>
      <c r="UEL143" s="152"/>
      <c r="UEM143" s="152"/>
      <c r="UEN143" s="152"/>
      <c r="UEO143" s="152"/>
      <c r="UEP143" s="152"/>
      <c r="UEQ143" s="152"/>
      <c r="UER143" s="152"/>
      <c r="UES143" s="152"/>
      <c r="UET143" s="152"/>
      <c r="UEU143" s="152"/>
      <c r="UEV143" s="152"/>
      <c r="UEW143" s="152"/>
      <c r="UEX143" s="152"/>
      <c r="UEY143" s="152"/>
      <c r="UEZ143" s="152"/>
      <c r="UFA143" s="152"/>
      <c r="UFB143" s="152"/>
      <c r="UFC143" s="152"/>
      <c r="UFD143" s="152"/>
      <c r="UFE143" s="152"/>
      <c r="UFF143" s="152"/>
      <c r="UFG143" s="152"/>
      <c r="UFH143" s="152"/>
      <c r="UFI143" s="152"/>
      <c r="UFJ143" s="152"/>
      <c r="UFK143" s="152"/>
      <c r="UFL143" s="152"/>
      <c r="UFM143" s="152"/>
      <c r="UFN143" s="152"/>
      <c r="UFO143" s="152"/>
      <c r="UFP143" s="152"/>
      <c r="UFQ143" s="152"/>
      <c r="UFR143" s="152"/>
      <c r="UFS143" s="152"/>
      <c r="UFT143" s="152"/>
      <c r="UFU143" s="152"/>
      <c r="UFV143" s="152"/>
      <c r="UFW143" s="152"/>
      <c r="UFX143" s="152"/>
      <c r="UFY143" s="152"/>
      <c r="UFZ143" s="152"/>
      <c r="UGA143" s="152"/>
      <c r="UGB143" s="152"/>
      <c r="UGC143" s="152"/>
      <c r="UGD143" s="152"/>
      <c r="UGE143" s="152"/>
      <c r="UGF143" s="152"/>
      <c r="UGG143" s="152"/>
      <c r="UGH143" s="152"/>
      <c r="UGI143" s="152"/>
      <c r="UGJ143" s="152"/>
      <c r="UGK143" s="152"/>
      <c r="UGL143" s="152"/>
      <c r="UGM143" s="152"/>
      <c r="UGN143" s="152"/>
      <c r="UGO143" s="152"/>
      <c r="UGP143" s="152"/>
      <c r="UGQ143" s="152"/>
      <c r="UGR143" s="152"/>
      <c r="UGS143" s="152"/>
      <c r="UGT143" s="152"/>
      <c r="UGU143" s="152"/>
      <c r="UGV143" s="152"/>
      <c r="UGW143" s="152"/>
      <c r="UGX143" s="152"/>
      <c r="UGY143" s="152"/>
      <c r="UGZ143" s="152"/>
      <c r="UHA143" s="152"/>
      <c r="UHB143" s="152"/>
      <c r="UHC143" s="152"/>
      <c r="UHD143" s="152"/>
      <c r="UHE143" s="152"/>
      <c r="UHF143" s="152"/>
      <c r="UHG143" s="152"/>
      <c r="UHH143" s="152"/>
      <c r="UHI143" s="152"/>
      <c r="UHJ143" s="152"/>
      <c r="UHK143" s="152"/>
      <c r="UHL143" s="152"/>
      <c r="UHM143" s="152"/>
      <c r="UHN143" s="152"/>
      <c r="UHO143" s="152"/>
      <c r="UHP143" s="152"/>
      <c r="UHQ143" s="152"/>
      <c r="UHR143" s="152"/>
      <c r="UHS143" s="152"/>
      <c r="UHT143" s="152"/>
      <c r="UHU143" s="152"/>
      <c r="UHV143" s="152"/>
      <c r="UHW143" s="152"/>
      <c r="UHX143" s="152"/>
      <c r="UHY143" s="152"/>
      <c r="UHZ143" s="152"/>
      <c r="UIA143" s="152"/>
      <c r="UIB143" s="152"/>
      <c r="UIC143" s="152"/>
      <c r="UID143" s="152"/>
      <c r="UIE143" s="152"/>
      <c r="UIF143" s="152"/>
      <c r="UIG143" s="152"/>
      <c r="UIH143" s="152"/>
      <c r="UII143" s="152"/>
      <c r="UIJ143" s="152"/>
      <c r="UIK143" s="152"/>
      <c r="UIL143" s="152"/>
      <c r="UIM143" s="152"/>
      <c r="UIN143" s="152"/>
      <c r="UIO143" s="152"/>
      <c r="UIP143" s="152"/>
      <c r="UIQ143" s="152"/>
      <c r="UIR143" s="152"/>
      <c r="UIS143" s="152"/>
      <c r="UIT143" s="152"/>
      <c r="UIU143" s="152"/>
      <c r="UIV143" s="152"/>
      <c r="UIW143" s="152"/>
      <c r="UIX143" s="152"/>
      <c r="UIY143" s="152"/>
      <c r="UIZ143" s="152"/>
      <c r="UJA143" s="152"/>
      <c r="UJB143" s="152"/>
      <c r="UJC143" s="152"/>
      <c r="UJD143" s="152"/>
      <c r="UJE143" s="152"/>
      <c r="UJF143" s="152"/>
      <c r="UJG143" s="152"/>
      <c r="UJH143" s="152"/>
      <c r="UJI143" s="152"/>
      <c r="UJJ143" s="152"/>
      <c r="UJK143" s="152"/>
      <c r="UJL143" s="152"/>
      <c r="UJM143" s="152"/>
      <c r="UJN143" s="152"/>
      <c r="UJO143" s="152"/>
      <c r="UJP143" s="152"/>
      <c r="UJQ143" s="152"/>
      <c r="UJR143" s="152"/>
      <c r="UJS143" s="152"/>
      <c r="UJT143" s="152"/>
      <c r="UJU143" s="152"/>
      <c r="UJV143" s="152"/>
      <c r="UJW143" s="152"/>
      <c r="UJX143" s="152"/>
      <c r="UJY143" s="152"/>
      <c r="UJZ143" s="152"/>
      <c r="UKA143" s="152"/>
      <c r="UKB143" s="152"/>
      <c r="UKC143" s="152"/>
      <c r="UKD143" s="152"/>
      <c r="UKE143" s="152"/>
      <c r="UKF143" s="152"/>
      <c r="UKG143" s="152"/>
      <c r="UKH143" s="152"/>
      <c r="UKI143" s="152"/>
      <c r="UKJ143" s="152"/>
      <c r="UKK143" s="152"/>
      <c r="UKL143" s="152"/>
      <c r="UKM143" s="152"/>
      <c r="UKN143" s="152"/>
      <c r="UKO143" s="152"/>
      <c r="UKP143" s="152"/>
      <c r="UKQ143" s="152"/>
      <c r="UKR143" s="152"/>
      <c r="UKS143" s="152"/>
      <c r="UKT143" s="152"/>
      <c r="UKU143" s="152"/>
      <c r="UKV143" s="152"/>
      <c r="UKW143" s="152"/>
      <c r="UKX143" s="152"/>
      <c r="UKY143" s="152"/>
      <c r="UKZ143" s="152"/>
      <c r="ULA143" s="152"/>
      <c r="ULB143" s="152"/>
      <c r="ULC143" s="152"/>
      <c r="ULD143" s="152"/>
      <c r="ULE143" s="152"/>
      <c r="ULF143" s="152"/>
      <c r="ULG143" s="152"/>
      <c r="ULH143" s="152"/>
      <c r="ULI143" s="152"/>
      <c r="ULJ143" s="152"/>
      <c r="ULK143" s="152"/>
      <c r="ULL143" s="152"/>
      <c r="ULM143" s="152"/>
      <c r="ULN143" s="152"/>
      <c r="ULO143" s="152"/>
      <c r="ULP143" s="152"/>
      <c r="ULQ143" s="152"/>
      <c r="ULR143" s="152"/>
      <c r="ULS143" s="152"/>
      <c r="ULT143" s="152"/>
      <c r="ULU143" s="152"/>
      <c r="ULV143" s="152"/>
      <c r="ULW143" s="152"/>
      <c r="ULX143" s="152"/>
      <c r="ULY143" s="152"/>
      <c r="ULZ143" s="152"/>
      <c r="UMA143" s="152"/>
      <c r="UMB143" s="152"/>
      <c r="UMC143" s="152"/>
      <c r="UMD143" s="152"/>
      <c r="UME143" s="152"/>
      <c r="UMF143" s="152"/>
      <c r="UMG143" s="152"/>
      <c r="UMH143" s="152"/>
      <c r="UMI143" s="152"/>
      <c r="UMJ143" s="152"/>
      <c r="UMK143" s="152"/>
      <c r="UML143" s="152"/>
      <c r="UMM143" s="152"/>
      <c r="UMN143" s="152"/>
      <c r="UMO143" s="152"/>
      <c r="UMP143" s="152"/>
      <c r="UMQ143" s="152"/>
      <c r="UMR143" s="152"/>
      <c r="UMS143" s="152"/>
      <c r="UMT143" s="152"/>
      <c r="UMU143" s="152"/>
      <c r="UMV143" s="152"/>
      <c r="UMW143" s="152"/>
      <c r="UMX143" s="152"/>
      <c r="UMY143" s="152"/>
      <c r="UMZ143" s="152"/>
      <c r="UNA143" s="152"/>
      <c r="UNB143" s="152"/>
      <c r="UNC143" s="152"/>
      <c r="UND143" s="152"/>
      <c r="UNE143" s="152"/>
      <c r="UNF143" s="152"/>
      <c r="UNG143" s="152"/>
      <c r="UNH143" s="152"/>
      <c r="UNI143" s="152"/>
      <c r="UNJ143" s="152"/>
      <c r="UNK143" s="152"/>
      <c r="UNL143" s="152"/>
      <c r="UNM143" s="152"/>
      <c r="UNN143" s="152"/>
      <c r="UNO143" s="152"/>
      <c r="UNP143" s="152"/>
      <c r="UNQ143" s="152"/>
      <c r="UNR143" s="152"/>
      <c r="UNS143" s="152"/>
      <c r="UNT143" s="152"/>
      <c r="UNU143" s="152"/>
      <c r="UNV143" s="152"/>
      <c r="UNW143" s="152"/>
      <c r="UNX143" s="152"/>
      <c r="UNY143" s="152"/>
      <c r="UNZ143" s="152"/>
      <c r="UOA143" s="152"/>
      <c r="UOB143" s="152"/>
      <c r="UOC143" s="152"/>
      <c r="UOD143" s="152"/>
      <c r="UOE143" s="152"/>
      <c r="UOF143" s="152"/>
      <c r="UOG143" s="152"/>
      <c r="UOH143" s="152"/>
      <c r="UOI143" s="152"/>
      <c r="UOJ143" s="152"/>
      <c r="UOK143" s="152"/>
      <c r="UOL143" s="152"/>
      <c r="UOM143" s="152"/>
      <c r="UON143" s="152"/>
      <c r="UOO143" s="152"/>
      <c r="UOP143" s="152"/>
      <c r="UOQ143" s="152"/>
      <c r="UOR143" s="152"/>
      <c r="UOS143" s="152"/>
      <c r="UOT143" s="152"/>
      <c r="UOU143" s="152"/>
      <c r="UOV143" s="152"/>
      <c r="UOW143" s="152"/>
      <c r="UOX143" s="152"/>
      <c r="UOY143" s="152"/>
      <c r="UOZ143" s="152"/>
      <c r="UPA143" s="152"/>
      <c r="UPB143" s="152"/>
      <c r="UPC143" s="152"/>
      <c r="UPD143" s="152"/>
      <c r="UPE143" s="152"/>
      <c r="UPF143" s="152"/>
      <c r="UPG143" s="152"/>
      <c r="UPH143" s="152"/>
      <c r="UPI143" s="152"/>
      <c r="UPJ143" s="152"/>
      <c r="UPK143" s="152"/>
      <c r="UPL143" s="152"/>
      <c r="UPM143" s="152"/>
      <c r="UPN143" s="152"/>
      <c r="UPO143" s="152"/>
      <c r="UPP143" s="152"/>
      <c r="UPQ143" s="152"/>
      <c r="UPR143" s="152"/>
      <c r="UPS143" s="152"/>
      <c r="UPT143" s="152"/>
      <c r="UPU143" s="152"/>
      <c r="UPV143" s="152"/>
      <c r="UPW143" s="152"/>
      <c r="UPX143" s="152"/>
      <c r="UPY143" s="152"/>
      <c r="UPZ143" s="152"/>
      <c r="UQA143" s="152"/>
      <c r="UQB143" s="152"/>
      <c r="UQC143" s="152"/>
      <c r="UQD143" s="152"/>
      <c r="UQE143" s="152"/>
      <c r="UQF143" s="152"/>
      <c r="UQG143" s="152"/>
      <c r="UQH143" s="152"/>
      <c r="UQI143" s="152"/>
      <c r="UQJ143" s="152"/>
      <c r="UQK143" s="152"/>
      <c r="UQL143" s="152"/>
      <c r="UQM143" s="152"/>
      <c r="UQN143" s="152"/>
      <c r="UQO143" s="152"/>
      <c r="UQP143" s="152"/>
      <c r="UQQ143" s="152"/>
      <c r="UQR143" s="152"/>
      <c r="UQS143" s="152"/>
      <c r="UQT143" s="152"/>
      <c r="UQU143" s="152"/>
      <c r="UQV143" s="152"/>
      <c r="UQW143" s="152"/>
      <c r="UQX143" s="152"/>
      <c r="UQY143" s="152"/>
      <c r="UQZ143" s="152"/>
      <c r="URA143" s="152"/>
      <c r="URB143" s="152"/>
      <c r="URC143" s="152"/>
      <c r="URD143" s="152"/>
      <c r="URE143" s="152"/>
      <c r="URF143" s="152"/>
      <c r="URG143" s="152"/>
      <c r="URH143" s="152"/>
      <c r="URI143" s="152"/>
      <c r="URJ143" s="152"/>
      <c r="URK143" s="152"/>
      <c r="URL143" s="152"/>
      <c r="URM143" s="152"/>
      <c r="URN143" s="152"/>
      <c r="URO143" s="152"/>
      <c r="URP143" s="152"/>
      <c r="URQ143" s="152"/>
      <c r="URR143" s="152"/>
      <c r="URS143" s="152"/>
      <c r="URT143" s="152"/>
      <c r="URU143" s="152"/>
      <c r="URV143" s="152"/>
      <c r="URW143" s="152"/>
      <c r="URX143" s="152"/>
      <c r="URY143" s="152"/>
      <c r="URZ143" s="152"/>
      <c r="USA143" s="152"/>
      <c r="USB143" s="152"/>
      <c r="USC143" s="152"/>
      <c r="USD143" s="152"/>
      <c r="USE143" s="152"/>
      <c r="USF143" s="152"/>
      <c r="USG143" s="152"/>
      <c r="USH143" s="152"/>
      <c r="USI143" s="152"/>
      <c r="USJ143" s="152"/>
      <c r="USK143" s="152"/>
      <c r="USL143" s="152"/>
      <c r="USM143" s="152"/>
      <c r="USN143" s="152"/>
      <c r="USO143" s="152"/>
      <c r="USP143" s="152"/>
      <c r="USQ143" s="152"/>
      <c r="USR143" s="152"/>
      <c r="USS143" s="152"/>
      <c r="UST143" s="152"/>
      <c r="USU143" s="152"/>
      <c r="USV143" s="152"/>
      <c r="USW143" s="152"/>
      <c r="USX143" s="152"/>
      <c r="USY143" s="152"/>
      <c r="USZ143" s="152"/>
      <c r="UTA143" s="152"/>
      <c r="UTB143" s="152"/>
      <c r="UTC143" s="152"/>
      <c r="UTD143" s="152"/>
      <c r="UTE143" s="152"/>
      <c r="UTF143" s="152"/>
      <c r="UTG143" s="152"/>
      <c r="UTH143" s="152"/>
      <c r="UTI143" s="152"/>
      <c r="UTJ143" s="152"/>
      <c r="UTK143" s="152"/>
      <c r="UTL143" s="152"/>
      <c r="UTM143" s="152"/>
      <c r="UTN143" s="152"/>
      <c r="UTO143" s="152"/>
      <c r="UTP143" s="152"/>
      <c r="UTQ143" s="152"/>
      <c r="UTR143" s="152"/>
      <c r="UTS143" s="152"/>
      <c r="UTT143" s="152"/>
      <c r="UTU143" s="152"/>
      <c r="UTV143" s="152"/>
      <c r="UTW143" s="152"/>
      <c r="UTX143" s="152"/>
      <c r="UTY143" s="152"/>
      <c r="UTZ143" s="152"/>
      <c r="UUA143" s="152"/>
      <c r="UUB143" s="152"/>
      <c r="UUC143" s="152"/>
      <c r="UUD143" s="152"/>
      <c r="UUE143" s="152"/>
      <c r="UUF143" s="152"/>
      <c r="UUG143" s="152"/>
      <c r="UUH143" s="152"/>
      <c r="UUI143" s="152"/>
      <c r="UUJ143" s="152"/>
      <c r="UUK143" s="152"/>
      <c r="UUL143" s="152"/>
      <c r="UUM143" s="152"/>
      <c r="UUN143" s="152"/>
      <c r="UUO143" s="152"/>
      <c r="UUP143" s="152"/>
      <c r="UUQ143" s="152"/>
      <c r="UUR143" s="152"/>
      <c r="UUS143" s="152"/>
      <c r="UUT143" s="152"/>
      <c r="UUU143" s="152"/>
      <c r="UUV143" s="152"/>
      <c r="UUW143" s="152"/>
      <c r="UUX143" s="152"/>
      <c r="UUY143" s="152"/>
      <c r="UUZ143" s="152"/>
      <c r="UVA143" s="152"/>
      <c r="UVB143" s="152"/>
      <c r="UVC143" s="152"/>
      <c r="UVD143" s="152"/>
      <c r="UVE143" s="152"/>
      <c r="UVF143" s="152"/>
      <c r="UVG143" s="152"/>
      <c r="UVH143" s="152"/>
      <c r="UVI143" s="152"/>
      <c r="UVJ143" s="152"/>
      <c r="UVK143" s="152"/>
      <c r="UVL143" s="152"/>
      <c r="UVM143" s="152"/>
      <c r="UVN143" s="152"/>
      <c r="UVO143" s="152"/>
      <c r="UVP143" s="152"/>
      <c r="UVQ143" s="152"/>
      <c r="UVR143" s="152"/>
      <c r="UVS143" s="152"/>
      <c r="UVT143" s="152"/>
      <c r="UVU143" s="152"/>
      <c r="UVV143" s="152"/>
      <c r="UVW143" s="152"/>
      <c r="UVX143" s="152"/>
      <c r="UVY143" s="152"/>
      <c r="UVZ143" s="152"/>
      <c r="UWA143" s="152"/>
      <c r="UWB143" s="152"/>
      <c r="UWC143" s="152"/>
      <c r="UWD143" s="152"/>
      <c r="UWE143" s="152"/>
      <c r="UWF143" s="152"/>
      <c r="UWG143" s="152"/>
      <c r="UWH143" s="152"/>
      <c r="UWI143" s="152"/>
      <c r="UWJ143" s="152"/>
      <c r="UWK143" s="152"/>
      <c r="UWL143" s="152"/>
      <c r="UWM143" s="152"/>
      <c r="UWN143" s="152"/>
      <c r="UWO143" s="152"/>
      <c r="UWP143" s="152"/>
      <c r="UWQ143" s="152"/>
      <c r="UWR143" s="152"/>
      <c r="UWS143" s="152"/>
      <c r="UWT143" s="152"/>
      <c r="UWU143" s="152"/>
      <c r="UWV143" s="152"/>
      <c r="UWW143" s="152"/>
      <c r="UWX143" s="152"/>
      <c r="UWY143" s="152"/>
      <c r="UWZ143" s="152"/>
      <c r="UXA143" s="152"/>
      <c r="UXB143" s="152"/>
      <c r="UXC143" s="152"/>
      <c r="UXD143" s="152"/>
      <c r="UXE143" s="152"/>
      <c r="UXF143" s="152"/>
      <c r="UXG143" s="152"/>
      <c r="UXH143" s="152"/>
      <c r="UXI143" s="152"/>
      <c r="UXJ143" s="152"/>
      <c r="UXK143" s="152"/>
      <c r="UXL143" s="152"/>
      <c r="UXM143" s="152"/>
      <c r="UXN143" s="152"/>
      <c r="UXO143" s="152"/>
      <c r="UXP143" s="152"/>
      <c r="UXQ143" s="152"/>
      <c r="UXR143" s="152"/>
      <c r="UXS143" s="152"/>
      <c r="UXT143" s="152"/>
      <c r="UXU143" s="152"/>
      <c r="UXV143" s="152"/>
      <c r="UXW143" s="152"/>
      <c r="UXX143" s="152"/>
      <c r="UXY143" s="152"/>
      <c r="UXZ143" s="152"/>
      <c r="UYA143" s="152"/>
      <c r="UYB143" s="152"/>
      <c r="UYC143" s="152"/>
      <c r="UYD143" s="152"/>
      <c r="UYE143" s="152"/>
      <c r="UYF143" s="152"/>
      <c r="UYG143" s="152"/>
      <c r="UYH143" s="152"/>
      <c r="UYI143" s="152"/>
      <c r="UYJ143" s="152"/>
      <c r="UYK143" s="152"/>
      <c r="UYL143" s="152"/>
      <c r="UYM143" s="152"/>
      <c r="UYN143" s="152"/>
      <c r="UYO143" s="152"/>
      <c r="UYP143" s="152"/>
      <c r="UYQ143" s="152"/>
      <c r="UYR143" s="152"/>
      <c r="UYS143" s="152"/>
      <c r="UYT143" s="152"/>
      <c r="UYU143" s="152"/>
      <c r="UYV143" s="152"/>
      <c r="UYW143" s="152"/>
      <c r="UYX143" s="152"/>
      <c r="UYY143" s="152"/>
      <c r="UYZ143" s="152"/>
      <c r="UZA143" s="152"/>
      <c r="UZB143" s="152"/>
      <c r="UZC143" s="152"/>
      <c r="UZD143" s="152"/>
      <c r="UZE143" s="152"/>
      <c r="UZF143" s="152"/>
      <c r="UZG143" s="152"/>
      <c r="UZH143" s="152"/>
      <c r="UZI143" s="152"/>
      <c r="UZJ143" s="152"/>
      <c r="UZK143" s="152"/>
      <c r="UZL143" s="152"/>
      <c r="UZM143" s="152"/>
      <c r="UZN143" s="152"/>
      <c r="UZO143" s="152"/>
      <c r="UZP143" s="152"/>
      <c r="UZQ143" s="152"/>
      <c r="UZR143" s="152"/>
      <c r="UZS143" s="152"/>
      <c r="UZT143" s="152"/>
      <c r="UZU143" s="152"/>
      <c r="UZV143" s="152"/>
      <c r="UZW143" s="152"/>
      <c r="UZX143" s="152"/>
      <c r="UZY143" s="152"/>
      <c r="UZZ143" s="152"/>
      <c r="VAA143" s="152"/>
      <c r="VAB143" s="152"/>
      <c r="VAC143" s="152"/>
      <c r="VAD143" s="152"/>
      <c r="VAE143" s="152"/>
      <c r="VAF143" s="152"/>
      <c r="VAG143" s="152"/>
      <c r="VAH143" s="152"/>
      <c r="VAI143" s="152"/>
      <c r="VAJ143" s="152"/>
      <c r="VAK143" s="152"/>
      <c r="VAL143" s="152"/>
      <c r="VAM143" s="152"/>
      <c r="VAN143" s="152"/>
      <c r="VAO143" s="152"/>
      <c r="VAP143" s="152"/>
      <c r="VAQ143" s="152"/>
      <c r="VAR143" s="152"/>
      <c r="VAS143" s="152"/>
      <c r="VAT143" s="152"/>
      <c r="VAU143" s="152"/>
      <c r="VAV143" s="152"/>
      <c r="VAW143" s="152"/>
      <c r="VAX143" s="152"/>
      <c r="VAY143" s="152"/>
      <c r="VAZ143" s="152"/>
      <c r="VBA143" s="152"/>
      <c r="VBB143" s="152"/>
      <c r="VBC143" s="152"/>
      <c r="VBD143" s="152"/>
      <c r="VBE143" s="152"/>
      <c r="VBF143" s="152"/>
      <c r="VBG143" s="152"/>
      <c r="VBH143" s="152"/>
      <c r="VBI143" s="152"/>
      <c r="VBJ143" s="152"/>
      <c r="VBK143" s="152"/>
      <c r="VBL143" s="152"/>
      <c r="VBM143" s="152"/>
      <c r="VBN143" s="152"/>
      <c r="VBO143" s="152"/>
      <c r="VBP143" s="152"/>
      <c r="VBQ143" s="152"/>
      <c r="VBR143" s="152"/>
      <c r="VBS143" s="152"/>
      <c r="VBT143" s="152"/>
      <c r="VBU143" s="152"/>
      <c r="VBV143" s="152"/>
      <c r="VBW143" s="152"/>
      <c r="VBX143" s="152"/>
      <c r="VBY143" s="152"/>
      <c r="VBZ143" s="152"/>
      <c r="VCA143" s="152"/>
      <c r="VCB143" s="152"/>
      <c r="VCC143" s="152"/>
      <c r="VCD143" s="152"/>
      <c r="VCE143" s="152"/>
      <c r="VCF143" s="152"/>
      <c r="VCG143" s="152"/>
      <c r="VCH143" s="152"/>
      <c r="VCI143" s="152"/>
      <c r="VCJ143" s="152"/>
      <c r="VCK143" s="152"/>
      <c r="VCL143" s="152"/>
      <c r="VCM143" s="152"/>
      <c r="VCN143" s="152"/>
      <c r="VCO143" s="152"/>
      <c r="VCP143" s="152"/>
      <c r="VCQ143" s="152"/>
      <c r="VCR143" s="152"/>
      <c r="VCS143" s="152"/>
      <c r="VCT143" s="152"/>
      <c r="VCU143" s="152"/>
      <c r="VCV143" s="152"/>
      <c r="VCW143" s="152"/>
      <c r="VCX143" s="152"/>
      <c r="VCY143" s="152"/>
      <c r="VCZ143" s="152"/>
      <c r="VDA143" s="152"/>
      <c r="VDB143" s="152"/>
      <c r="VDC143" s="152"/>
      <c r="VDD143" s="152"/>
      <c r="VDE143" s="152"/>
      <c r="VDF143" s="152"/>
      <c r="VDG143" s="152"/>
      <c r="VDH143" s="152"/>
      <c r="VDI143" s="152"/>
      <c r="VDJ143" s="152"/>
      <c r="VDK143" s="152"/>
      <c r="VDL143" s="152"/>
      <c r="VDM143" s="152"/>
      <c r="VDN143" s="152"/>
      <c r="VDO143" s="152"/>
      <c r="VDP143" s="152"/>
      <c r="VDQ143" s="152"/>
      <c r="VDR143" s="152"/>
      <c r="VDS143" s="152"/>
      <c r="VDT143" s="152"/>
      <c r="VDU143" s="152"/>
      <c r="VDV143" s="152"/>
      <c r="VDW143" s="152"/>
      <c r="VDX143" s="152"/>
      <c r="VDY143" s="152"/>
      <c r="VDZ143" s="152"/>
      <c r="VEA143" s="152"/>
      <c r="VEB143" s="152"/>
      <c r="VEC143" s="152"/>
      <c r="VED143" s="152"/>
      <c r="VEE143" s="152"/>
      <c r="VEF143" s="152"/>
      <c r="VEG143" s="152"/>
      <c r="VEH143" s="152"/>
      <c r="VEI143" s="152"/>
      <c r="VEJ143" s="152"/>
      <c r="VEK143" s="152"/>
      <c r="VEL143" s="152"/>
      <c r="VEM143" s="152"/>
      <c r="VEN143" s="152"/>
      <c r="VEO143" s="152"/>
      <c r="VEP143" s="152"/>
      <c r="VEQ143" s="152"/>
      <c r="VER143" s="152"/>
      <c r="VES143" s="152"/>
      <c r="VET143" s="152"/>
      <c r="VEU143" s="152"/>
      <c r="VEV143" s="152"/>
      <c r="VEW143" s="152"/>
      <c r="VEX143" s="152"/>
      <c r="VEY143" s="152"/>
      <c r="VEZ143" s="152"/>
      <c r="VFA143" s="152"/>
      <c r="VFB143" s="152"/>
      <c r="VFC143" s="152"/>
      <c r="VFD143" s="152"/>
      <c r="VFE143" s="152"/>
      <c r="VFF143" s="152"/>
      <c r="VFG143" s="152"/>
      <c r="VFH143" s="152"/>
      <c r="VFI143" s="152"/>
      <c r="VFJ143" s="152"/>
      <c r="VFK143" s="152"/>
      <c r="VFL143" s="152"/>
      <c r="VFM143" s="152"/>
      <c r="VFN143" s="152"/>
      <c r="VFO143" s="152"/>
      <c r="VFP143" s="152"/>
      <c r="VFQ143" s="152"/>
      <c r="VFR143" s="152"/>
      <c r="VFS143" s="152"/>
      <c r="VFT143" s="152"/>
      <c r="VFU143" s="152"/>
      <c r="VFV143" s="152"/>
      <c r="VFW143" s="152"/>
      <c r="VFX143" s="152"/>
      <c r="VFY143" s="152"/>
      <c r="VFZ143" s="152"/>
      <c r="VGA143" s="152"/>
      <c r="VGB143" s="152"/>
      <c r="VGC143" s="152"/>
      <c r="VGD143" s="152"/>
      <c r="VGE143" s="152"/>
      <c r="VGF143" s="152"/>
      <c r="VGG143" s="152"/>
      <c r="VGH143" s="152"/>
      <c r="VGI143" s="152"/>
      <c r="VGJ143" s="152"/>
      <c r="VGK143" s="152"/>
      <c r="VGL143" s="152"/>
      <c r="VGM143" s="152"/>
      <c r="VGN143" s="152"/>
      <c r="VGO143" s="152"/>
      <c r="VGP143" s="152"/>
      <c r="VGQ143" s="152"/>
      <c r="VGR143" s="152"/>
      <c r="VGS143" s="152"/>
      <c r="VGT143" s="152"/>
      <c r="VGU143" s="152"/>
      <c r="VGV143" s="152"/>
      <c r="VGW143" s="152"/>
      <c r="VGX143" s="152"/>
      <c r="VGY143" s="152"/>
      <c r="VGZ143" s="152"/>
      <c r="VHA143" s="152"/>
      <c r="VHB143" s="152"/>
      <c r="VHC143" s="152"/>
      <c r="VHD143" s="152"/>
      <c r="VHE143" s="152"/>
      <c r="VHF143" s="152"/>
      <c r="VHG143" s="152"/>
      <c r="VHH143" s="152"/>
      <c r="VHI143" s="152"/>
      <c r="VHJ143" s="152"/>
      <c r="VHK143" s="152"/>
      <c r="VHL143" s="152"/>
      <c r="VHM143" s="152"/>
      <c r="VHN143" s="152"/>
      <c r="VHO143" s="152"/>
      <c r="VHP143" s="152"/>
      <c r="VHQ143" s="152"/>
      <c r="VHR143" s="152"/>
      <c r="VHS143" s="152"/>
      <c r="VHT143" s="152"/>
      <c r="VHU143" s="152"/>
      <c r="VHV143" s="152"/>
      <c r="VHW143" s="152"/>
      <c r="VHX143" s="152"/>
      <c r="VHY143" s="152"/>
      <c r="VHZ143" s="152"/>
      <c r="VIA143" s="152"/>
      <c r="VIB143" s="152"/>
      <c r="VIC143" s="152"/>
      <c r="VID143" s="152"/>
      <c r="VIE143" s="152"/>
      <c r="VIF143" s="152"/>
      <c r="VIG143" s="152"/>
      <c r="VIH143" s="152"/>
      <c r="VII143" s="152"/>
      <c r="VIJ143" s="152"/>
      <c r="VIK143" s="152"/>
      <c r="VIL143" s="152"/>
      <c r="VIM143" s="152"/>
      <c r="VIN143" s="152"/>
      <c r="VIO143" s="152"/>
      <c r="VIP143" s="152"/>
      <c r="VIQ143" s="152"/>
      <c r="VIR143" s="152"/>
      <c r="VIS143" s="152"/>
      <c r="VIT143" s="152"/>
      <c r="VIU143" s="152"/>
      <c r="VIV143" s="152"/>
      <c r="VIW143" s="152"/>
      <c r="VIX143" s="152"/>
      <c r="VIY143" s="152"/>
      <c r="VIZ143" s="152"/>
      <c r="VJA143" s="152"/>
      <c r="VJB143" s="152"/>
      <c r="VJC143" s="152"/>
      <c r="VJD143" s="152"/>
      <c r="VJE143" s="152"/>
      <c r="VJF143" s="152"/>
      <c r="VJG143" s="152"/>
      <c r="VJH143" s="152"/>
      <c r="VJI143" s="152"/>
      <c r="VJJ143" s="152"/>
      <c r="VJK143" s="152"/>
      <c r="VJL143" s="152"/>
      <c r="VJM143" s="152"/>
      <c r="VJN143" s="152"/>
      <c r="VJO143" s="152"/>
      <c r="VJP143" s="152"/>
      <c r="VJQ143" s="152"/>
      <c r="VJR143" s="152"/>
      <c r="VJS143" s="152"/>
      <c r="VJT143" s="152"/>
      <c r="VJU143" s="152"/>
      <c r="VJV143" s="152"/>
      <c r="VJW143" s="152"/>
      <c r="VJX143" s="152"/>
      <c r="VJY143" s="152"/>
      <c r="VJZ143" s="152"/>
      <c r="VKA143" s="152"/>
      <c r="VKB143" s="152"/>
      <c r="VKC143" s="152"/>
      <c r="VKD143" s="152"/>
      <c r="VKE143" s="152"/>
      <c r="VKF143" s="152"/>
      <c r="VKG143" s="152"/>
      <c r="VKH143" s="152"/>
      <c r="VKI143" s="152"/>
      <c r="VKJ143" s="152"/>
      <c r="VKK143" s="152"/>
      <c r="VKL143" s="152"/>
      <c r="VKM143" s="152"/>
      <c r="VKN143" s="152"/>
      <c r="VKO143" s="152"/>
      <c r="VKP143" s="152"/>
      <c r="VKQ143" s="152"/>
      <c r="VKR143" s="152"/>
      <c r="VKS143" s="152"/>
      <c r="VKT143" s="152"/>
      <c r="VKU143" s="152"/>
      <c r="VKV143" s="152"/>
      <c r="VKW143" s="152"/>
      <c r="VKX143" s="152"/>
      <c r="VKY143" s="152"/>
      <c r="VKZ143" s="152"/>
      <c r="VLA143" s="152"/>
      <c r="VLB143" s="152"/>
      <c r="VLC143" s="152"/>
      <c r="VLD143" s="152"/>
      <c r="VLE143" s="152"/>
      <c r="VLF143" s="152"/>
      <c r="VLG143" s="152"/>
      <c r="VLH143" s="152"/>
      <c r="VLI143" s="152"/>
      <c r="VLJ143" s="152"/>
      <c r="VLK143" s="152"/>
      <c r="VLL143" s="152"/>
      <c r="VLM143" s="152"/>
      <c r="VLN143" s="152"/>
      <c r="VLO143" s="152"/>
      <c r="VLP143" s="152"/>
      <c r="VLQ143" s="152"/>
      <c r="VLR143" s="152"/>
      <c r="VLS143" s="152"/>
      <c r="VLT143" s="152"/>
      <c r="VLU143" s="152"/>
      <c r="VLV143" s="152"/>
      <c r="VLW143" s="152"/>
      <c r="VLX143" s="152"/>
      <c r="VLY143" s="152"/>
      <c r="VLZ143" s="152"/>
      <c r="VMA143" s="152"/>
      <c r="VMB143" s="152"/>
      <c r="VMC143" s="152"/>
      <c r="VMD143" s="152"/>
      <c r="VME143" s="152"/>
      <c r="VMF143" s="152"/>
      <c r="VMG143" s="152"/>
      <c r="VMH143" s="152"/>
      <c r="VMI143" s="152"/>
      <c r="VMJ143" s="152"/>
      <c r="VMK143" s="152"/>
      <c r="VML143" s="152"/>
      <c r="VMM143" s="152"/>
      <c r="VMN143" s="152"/>
      <c r="VMO143" s="152"/>
      <c r="VMP143" s="152"/>
      <c r="VMQ143" s="152"/>
      <c r="VMR143" s="152"/>
      <c r="VMS143" s="152"/>
      <c r="VMT143" s="152"/>
      <c r="VMU143" s="152"/>
      <c r="VMV143" s="152"/>
      <c r="VMW143" s="152"/>
      <c r="VMX143" s="152"/>
      <c r="VMY143" s="152"/>
      <c r="VMZ143" s="152"/>
      <c r="VNA143" s="152"/>
      <c r="VNB143" s="152"/>
      <c r="VNC143" s="152"/>
      <c r="VND143" s="152"/>
      <c r="VNE143" s="152"/>
      <c r="VNF143" s="152"/>
      <c r="VNG143" s="152"/>
      <c r="VNH143" s="152"/>
      <c r="VNI143" s="152"/>
      <c r="VNJ143" s="152"/>
      <c r="VNK143" s="152"/>
      <c r="VNL143" s="152"/>
      <c r="VNM143" s="152"/>
      <c r="VNN143" s="152"/>
      <c r="VNO143" s="152"/>
      <c r="VNP143" s="152"/>
      <c r="VNQ143" s="152"/>
      <c r="VNR143" s="152"/>
      <c r="VNS143" s="152"/>
      <c r="VNT143" s="152"/>
      <c r="VNU143" s="152"/>
      <c r="VNV143" s="152"/>
      <c r="VNW143" s="152"/>
      <c r="VNX143" s="152"/>
      <c r="VNY143" s="152"/>
      <c r="VNZ143" s="152"/>
      <c r="VOA143" s="152"/>
      <c r="VOB143" s="152"/>
      <c r="VOC143" s="152"/>
      <c r="VOD143" s="152"/>
      <c r="VOE143" s="152"/>
      <c r="VOF143" s="152"/>
      <c r="VOG143" s="152"/>
      <c r="VOH143" s="152"/>
      <c r="VOI143" s="152"/>
      <c r="VOJ143" s="152"/>
      <c r="VOK143" s="152"/>
      <c r="VOL143" s="152"/>
      <c r="VOM143" s="152"/>
      <c r="VON143" s="152"/>
      <c r="VOO143" s="152"/>
      <c r="VOP143" s="152"/>
      <c r="VOQ143" s="152"/>
      <c r="VOR143" s="152"/>
      <c r="VOS143" s="152"/>
      <c r="VOT143" s="152"/>
      <c r="VOU143" s="152"/>
      <c r="VOV143" s="152"/>
      <c r="VOW143" s="152"/>
      <c r="VOX143" s="152"/>
      <c r="VOY143" s="152"/>
      <c r="VOZ143" s="152"/>
      <c r="VPA143" s="152"/>
      <c r="VPB143" s="152"/>
      <c r="VPC143" s="152"/>
      <c r="VPD143" s="152"/>
      <c r="VPE143" s="152"/>
      <c r="VPF143" s="152"/>
      <c r="VPG143" s="152"/>
      <c r="VPH143" s="152"/>
      <c r="VPI143" s="152"/>
      <c r="VPJ143" s="152"/>
      <c r="VPK143" s="152"/>
      <c r="VPL143" s="152"/>
      <c r="VPM143" s="152"/>
      <c r="VPN143" s="152"/>
      <c r="VPO143" s="152"/>
      <c r="VPP143" s="152"/>
      <c r="VPQ143" s="152"/>
      <c r="VPR143" s="152"/>
      <c r="VPS143" s="152"/>
      <c r="VPT143" s="152"/>
      <c r="VPU143" s="152"/>
      <c r="VPV143" s="152"/>
      <c r="VPW143" s="152"/>
      <c r="VPX143" s="152"/>
      <c r="VPY143" s="152"/>
      <c r="VPZ143" s="152"/>
      <c r="VQA143" s="152"/>
      <c r="VQB143" s="152"/>
      <c r="VQC143" s="152"/>
      <c r="VQD143" s="152"/>
      <c r="VQE143" s="152"/>
      <c r="VQF143" s="152"/>
      <c r="VQG143" s="152"/>
      <c r="VQH143" s="152"/>
      <c r="VQI143" s="152"/>
      <c r="VQJ143" s="152"/>
      <c r="VQK143" s="152"/>
      <c r="VQL143" s="152"/>
      <c r="VQM143" s="152"/>
      <c r="VQN143" s="152"/>
      <c r="VQO143" s="152"/>
      <c r="VQP143" s="152"/>
      <c r="VQQ143" s="152"/>
      <c r="VQR143" s="152"/>
      <c r="VQS143" s="152"/>
      <c r="VQT143" s="152"/>
      <c r="VQU143" s="152"/>
      <c r="VQV143" s="152"/>
      <c r="VQW143" s="152"/>
      <c r="VQX143" s="152"/>
      <c r="VQY143" s="152"/>
      <c r="VQZ143" s="152"/>
      <c r="VRA143" s="152"/>
      <c r="VRB143" s="152"/>
      <c r="VRC143" s="152"/>
      <c r="VRD143" s="152"/>
      <c r="VRE143" s="152"/>
      <c r="VRF143" s="152"/>
      <c r="VRG143" s="152"/>
      <c r="VRH143" s="152"/>
      <c r="VRI143" s="152"/>
      <c r="VRJ143" s="152"/>
      <c r="VRK143" s="152"/>
      <c r="VRL143" s="152"/>
      <c r="VRM143" s="152"/>
      <c r="VRN143" s="152"/>
      <c r="VRO143" s="152"/>
      <c r="VRP143" s="152"/>
      <c r="VRQ143" s="152"/>
      <c r="VRR143" s="152"/>
      <c r="VRS143" s="152"/>
      <c r="VRT143" s="152"/>
      <c r="VRU143" s="152"/>
      <c r="VRV143" s="152"/>
      <c r="VRW143" s="152"/>
      <c r="VRX143" s="152"/>
      <c r="VRY143" s="152"/>
      <c r="VRZ143" s="152"/>
      <c r="VSA143" s="152"/>
      <c r="VSB143" s="152"/>
      <c r="VSC143" s="152"/>
      <c r="VSD143" s="152"/>
      <c r="VSE143" s="152"/>
      <c r="VSF143" s="152"/>
      <c r="VSG143" s="152"/>
      <c r="VSH143" s="152"/>
      <c r="VSI143" s="152"/>
      <c r="VSJ143" s="152"/>
      <c r="VSK143" s="152"/>
      <c r="VSL143" s="152"/>
      <c r="VSM143" s="152"/>
      <c r="VSN143" s="152"/>
      <c r="VSO143" s="152"/>
      <c r="VSP143" s="152"/>
      <c r="VSQ143" s="152"/>
      <c r="VSR143" s="152"/>
      <c r="VSS143" s="152"/>
      <c r="VST143" s="152"/>
      <c r="VSU143" s="152"/>
      <c r="VSV143" s="152"/>
      <c r="VSW143" s="152"/>
      <c r="VSX143" s="152"/>
      <c r="VSY143" s="152"/>
      <c r="VSZ143" s="152"/>
      <c r="VTA143" s="152"/>
      <c r="VTB143" s="152"/>
      <c r="VTC143" s="152"/>
      <c r="VTD143" s="152"/>
      <c r="VTE143" s="152"/>
      <c r="VTF143" s="152"/>
      <c r="VTG143" s="152"/>
      <c r="VTH143" s="152"/>
      <c r="VTI143" s="152"/>
      <c r="VTJ143" s="152"/>
      <c r="VTK143" s="152"/>
      <c r="VTL143" s="152"/>
      <c r="VTM143" s="152"/>
      <c r="VTN143" s="152"/>
      <c r="VTO143" s="152"/>
      <c r="VTP143" s="152"/>
      <c r="VTQ143" s="152"/>
      <c r="VTR143" s="152"/>
      <c r="VTS143" s="152"/>
      <c r="VTT143" s="152"/>
      <c r="VTU143" s="152"/>
      <c r="VTV143" s="152"/>
      <c r="VTW143" s="152"/>
      <c r="VTX143" s="152"/>
      <c r="VTY143" s="152"/>
      <c r="VTZ143" s="152"/>
      <c r="VUA143" s="152"/>
      <c r="VUB143" s="152"/>
      <c r="VUC143" s="152"/>
      <c r="VUD143" s="152"/>
      <c r="VUE143" s="152"/>
      <c r="VUF143" s="152"/>
      <c r="VUG143" s="152"/>
      <c r="VUH143" s="152"/>
      <c r="VUI143" s="152"/>
      <c r="VUJ143" s="152"/>
      <c r="VUK143" s="152"/>
      <c r="VUL143" s="152"/>
      <c r="VUM143" s="152"/>
      <c r="VUN143" s="152"/>
      <c r="VUO143" s="152"/>
      <c r="VUP143" s="152"/>
      <c r="VUQ143" s="152"/>
      <c r="VUR143" s="152"/>
      <c r="VUS143" s="152"/>
      <c r="VUT143" s="152"/>
      <c r="VUU143" s="152"/>
      <c r="VUV143" s="152"/>
      <c r="VUW143" s="152"/>
      <c r="VUX143" s="152"/>
      <c r="VUY143" s="152"/>
      <c r="VUZ143" s="152"/>
      <c r="VVA143" s="152"/>
      <c r="VVB143" s="152"/>
      <c r="VVC143" s="152"/>
      <c r="VVD143" s="152"/>
      <c r="VVE143" s="152"/>
      <c r="VVF143" s="152"/>
      <c r="VVG143" s="152"/>
      <c r="VVH143" s="152"/>
      <c r="VVI143" s="152"/>
      <c r="VVJ143" s="152"/>
      <c r="VVK143" s="152"/>
      <c r="VVL143" s="152"/>
      <c r="VVM143" s="152"/>
      <c r="VVN143" s="152"/>
      <c r="VVO143" s="152"/>
      <c r="VVP143" s="152"/>
      <c r="VVQ143" s="152"/>
      <c r="VVR143" s="152"/>
      <c r="VVS143" s="152"/>
      <c r="VVT143" s="152"/>
      <c r="VVU143" s="152"/>
      <c r="VVV143" s="152"/>
      <c r="VVW143" s="152"/>
      <c r="VVX143" s="152"/>
      <c r="VVY143" s="152"/>
      <c r="VVZ143" s="152"/>
      <c r="VWA143" s="152"/>
      <c r="VWB143" s="152"/>
      <c r="VWC143" s="152"/>
      <c r="VWD143" s="152"/>
      <c r="VWE143" s="152"/>
      <c r="VWF143" s="152"/>
      <c r="VWG143" s="152"/>
      <c r="VWH143" s="152"/>
      <c r="VWI143" s="152"/>
      <c r="VWJ143" s="152"/>
      <c r="VWK143" s="152"/>
      <c r="VWL143" s="152"/>
      <c r="VWM143" s="152"/>
      <c r="VWN143" s="152"/>
      <c r="VWO143" s="152"/>
      <c r="VWP143" s="152"/>
      <c r="VWQ143" s="152"/>
      <c r="VWR143" s="152"/>
      <c r="VWS143" s="152"/>
      <c r="VWT143" s="152"/>
      <c r="VWU143" s="152"/>
      <c r="VWV143" s="152"/>
      <c r="VWW143" s="152"/>
      <c r="VWX143" s="152"/>
      <c r="VWY143" s="152"/>
      <c r="VWZ143" s="152"/>
      <c r="VXA143" s="152"/>
      <c r="VXB143" s="152"/>
      <c r="VXC143" s="152"/>
      <c r="VXD143" s="152"/>
      <c r="VXE143" s="152"/>
      <c r="VXF143" s="152"/>
      <c r="VXG143" s="152"/>
      <c r="VXH143" s="152"/>
      <c r="VXI143" s="152"/>
      <c r="VXJ143" s="152"/>
      <c r="VXK143" s="152"/>
      <c r="VXL143" s="152"/>
      <c r="VXM143" s="152"/>
      <c r="VXN143" s="152"/>
      <c r="VXO143" s="152"/>
      <c r="VXP143" s="152"/>
      <c r="VXQ143" s="152"/>
      <c r="VXR143" s="152"/>
      <c r="VXS143" s="152"/>
      <c r="VXT143" s="152"/>
      <c r="VXU143" s="152"/>
      <c r="VXV143" s="152"/>
      <c r="VXW143" s="152"/>
      <c r="VXX143" s="152"/>
      <c r="VXY143" s="152"/>
      <c r="VXZ143" s="152"/>
      <c r="VYA143" s="152"/>
      <c r="VYB143" s="152"/>
      <c r="VYC143" s="152"/>
      <c r="VYD143" s="152"/>
      <c r="VYE143" s="152"/>
      <c r="VYF143" s="152"/>
      <c r="VYG143" s="152"/>
      <c r="VYH143" s="152"/>
      <c r="VYI143" s="152"/>
      <c r="VYJ143" s="152"/>
      <c r="VYK143" s="152"/>
      <c r="VYL143" s="152"/>
      <c r="VYM143" s="152"/>
      <c r="VYN143" s="152"/>
      <c r="VYO143" s="152"/>
      <c r="VYP143" s="152"/>
      <c r="VYQ143" s="152"/>
      <c r="VYR143" s="152"/>
      <c r="VYS143" s="152"/>
      <c r="VYT143" s="152"/>
      <c r="VYU143" s="152"/>
      <c r="VYV143" s="152"/>
      <c r="VYW143" s="152"/>
      <c r="VYX143" s="152"/>
      <c r="VYY143" s="152"/>
      <c r="VYZ143" s="152"/>
      <c r="VZA143" s="152"/>
      <c r="VZB143" s="152"/>
      <c r="VZC143" s="152"/>
      <c r="VZD143" s="152"/>
      <c r="VZE143" s="152"/>
      <c r="VZF143" s="152"/>
      <c r="VZG143" s="152"/>
      <c r="VZH143" s="152"/>
      <c r="VZI143" s="152"/>
      <c r="VZJ143" s="152"/>
      <c r="VZK143" s="152"/>
      <c r="VZL143" s="152"/>
      <c r="VZM143" s="152"/>
      <c r="VZN143" s="152"/>
      <c r="VZO143" s="152"/>
      <c r="VZP143" s="152"/>
      <c r="VZQ143" s="152"/>
      <c r="VZR143" s="152"/>
      <c r="VZS143" s="152"/>
      <c r="VZT143" s="152"/>
      <c r="VZU143" s="152"/>
      <c r="VZV143" s="152"/>
      <c r="VZW143" s="152"/>
      <c r="VZX143" s="152"/>
      <c r="VZY143" s="152"/>
      <c r="VZZ143" s="152"/>
      <c r="WAA143" s="152"/>
      <c r="WAB143" s="152"/>
      <c r="WAC143" s="152"/>
      <c r="WAD143" s="152"/>
      <c r="WAE143" s="152"/>
      <c r="WAF143" s="152"/>
      <c r="WAG143" s="152"/>
      <c r="WAH143" s="152"/>
      <c r="WAI143" s="152"/>
      <c r="WAJ143" s="152"/>
      <c r="WAK143" s="152"/>
      <c r="WAL143" s="152"/>
      <c r="WAM143" s="152"/>
      <c r="WAN143" s="152"/>
      <c r="WAO143" s="152"/>
      <c r="WAP143" s="152"/>
      <c r="WAQ143" s="152"/>
      <c r="WAR143" s="152"/>
      <c r="WAS143" s="152"/>
      <c r="WAT143" s="152"/>
      <c r="WAU143" s="152"/>
      <c r="WAV143" s="152"/>
      <c r="WAW143" s="152"/>
      <c r="WAX143" s="152"/>
      <c r="WAY143" s="152"/>
      <c r="WAZ143" s="152"/>
      <c r="WBA143" s="152"/>
      <c r="WBB143" s="152"/>
      <c r="WBC143" s="152"/>
      <c r="WBD143" s="152"/>
      <c r="WBE143" s="152"/>
      <c r="WBF143" s="152"/>
      <c r="WBG143" s="152"/>
      <c r="WBH143" s="152"/>
      <c r="WBI143" s="152"/>
      <c r="WBJ143" s="152"/>
      <c r="WBK143" s="152"/>
      <c r="WBL143" s="152"/>
      <c r="WBM143" s="152"/>
      <c r="WBN143" s="152"/>
      <c r="WBO143" s="152"/>
      <c r="WBP143" s="152"/>
      <c r="WBQ143" s="152"/>
      <c r="WBR143" s="152"/>
      <c r="WBS143" s="152"/>
      <c r="WBT143" s="152"/>
      <c r="WBU143" s="152"/>
      <c r="WBV143" s="152"/>
      <c r="WBW143" s="152"/>
      <c r="WBX143" s="152"/>
      <c r="WBY143" s="152"/>
      <c r="WBZ143" s="152"/>
      <c r="WCA143" s="152"/>
      <c r="WCB143" s="152"/>
      <c r="WCC143" s="152"/>
      <c r="WCD143" s="152"/>
      <c r="WCE143" s="152"/>
      <c r="WCF143" s="152"/>
      <c r="WCG143" s="152"/>
      <c r="WCH143" s="152"/>
      <c r="WCI143" s="152"/>
      <c r="WCJ143" s="152"/>
      <c r="WCK143" s="152"/>
      <c r="WCL143" s="152"/>
      <c r="WCM143" s="152"/>
      <c r="WCN143" s="152"/>
      <c r="WCO143" s="152"/>
      <c r="WCP143" s="152"/>
      <c r="WCQ143" s="152"/>
      <c r="WCR143" s="152"/>
      <c r="WCS143" s="152"/>
      <c r="WCT143" s="152"/>
      <c r="WCU143" s="152"/>
      <c r="WCV143" s="152"/>
      <c r="WCW143" s="152"/>
      <c r="WCX143" s="152"/>
      <c r="WCY143" s="152"/>
      <c r="WCZ143" s="152"/>
      <c r="WDA143" s="152"/>
      <c r="WDB143" s="152"/>
      <c r="WDC143" s="152"/>
      <c r="WDD143" s="152"/>
      <c r="WDE143" s="152"/>
      <c r="WDF143" s="152"/>
      <c r="WDG143" s="152"/>
      <c r="WDH143" s="152"/>
      <c r="WDI143" s="152"/>
      <c r="WDJ143" s="152"/>
      <c r="WDK143" s="152"/>
      <c r="WDL143" s="152"/>
      <c r="WDM143" s="152"/>
      <c r="WDN143" s="152"/>
      <c r="WDO143" s="152"/>
      <c r="WDP143" s="152"/>
      <c r="WDQ143" s="152"/>
      <c r="WDR143" s="152"/>
      <c r="WDS143" s="152"/>
      <c r="WDT143" s="152"/>
      <c r="WDU143" s="152"/>
      <c r="WDV143" s="152"/>
      <c r="WDW143" s="152"/>
      <c r="WDX143" s="152"/>
      <c r="WDY143" s="152"/>
      <c r="WDZ143" s="152"/>
      <c r="WEA143" s="152"/>
      <c r="WEB143" s="152"/>
      <c r="WEC143" s="152"/>
      <c r="WED143" s="152"/>
      <c r="WEE143" s="152"/>
      <c r="WEF143" s="152"/>
      <c r="WEG143" s="152"/>
      <c r="WEH143" s="152"/>
      <c r="WEI143" s="152"/>
      <c r="WEJ143" s="152"/>
      <c r="WEK143" s="152"/>
      <c r="WEL143" s="152"/>
      <c r="WEM143" s="152"/>
      <c r="WEN143" s="152"/>
      <c r="WEO143" s="152"/>
      <c r="WEP143" s="152"/>
      <c r="WEQ143" s="152"/>
      <c r="WER143" s="152"/>
      <c r="WES143" s="152"/>
      <c r="WET143" s="152"/>
      <c r="WEU143" s="152"/>
      <c r="WEV143" s="152"/>
      <c r="WEW143" s="152"/>
      <c r="WEX143" s="152"/>
      <c r="WEY143" s="152"/>
      <c r="WEZ143" s="152"/>
      <c r="WFA143" s="152"/>
      <c r="WFB143" s="152"/>
      <c r="WFC143" s="152"/>
      <c r="WFD143" s="152"/>
      <c r="WFE143" s="152"/>
      <c r="WFF143" s="152"/>
      <c r="WFG143" s="152"/>
      <c r="WFH143" s="152"/>
      <c r="WFI143" s="152"/>
      <c r="WFJ143" s="152"/>
      <c r="WFK143" s="152"/>
      <c r="WFL143" s="152"/>
      <c r="WFM143" s="152"/>
      <c r="WFN143" s="152"/>
      <c r="WFO143" s="152"/>
      <c r="WFP143" s="152"/>
      <c r="WFQ143" s="152"/>
      <c r="WFR143" s="152"/>
      <c r="WFS143" s="152"/>
      <c r="WFT143" s="152"/>
      <c r="WFU143" s="152"/>
      <c r="WFV143" s="152"/>
      <c r="WFW143" s="152"/>
      <c r="WFX143" s="152"/>
      <c r="WFY143" s="152"/>
      <c r="WFZ143" s="152"/>
      <c r="WGA143" s="152"/>
      <c r="WGB143" s="152"/>
      <c r="WGC143" s="152"/>
      <c r="WGD143" s="152"/>
      <c r="WGE143" s="152"/>
      <c r="WGF143" s="152"/>
      <c r="WGG143" s="152"/>
      <c r="WGH143" s="152"/>
      <c r="WGI143" s="152"/>
      <c r="WGJ143" s="152"/>
      <c r="WGK143" s="152"/>
      <c r="WGL143" s="152"/>
      <c r="WGM143" s="152"/>
      <c r="WGN143" s="152"/>
      <c r="WGO143" s="152"/>
      <c r="WGP143" s="152"/>
      <c r="WGQ143" s="152"/>
      <c r="WGR143" s="152"/>
      <c r="WGS143" s="152"/>
      <c r="WGT143" s="152"/>
      <c r="WGU143" s="152"/>
      <c r="WGV143" s="152"/>
      <c r="WGW143" s="152"/>
      <c r="WGX143" s="152"/>
      <c r="WGY143" s="152"/>
      <c r="WGZ143" s="152"/>
      <c r="WHA143" s="152"/>
      <c r="WHB143" s="152"/>
      <c r="WHC143" s="152"/>
      <c r="WHD143" s="152"/>
      <c r="WHE143" s="152"/>
      <c r="WHF143" s="152"/>
      <c r="WHG143" s="152"/>
      <c r="WHH143" s="152"/>
      <c r="WHI143" s="152"/>
      <c r="WHJ143" s="152"/>
      <c r="WHK143" s="152"/>
      <c r="WHL143" s="152"/>
      <c r="WHM143" s="152"/>
      <c r="WHN143" s="152"/>
      <c r="WHO143" s="152"/>
      <c r="WHP143" s="152"/>
      <c r="WHQ143" s="152"/>
      <c r="WHR143" s="152"/>
      <c r="WHS143" s="152"/>
      <c r="WHT143" s="152"/>
      <c r="WHU143" s="152"/>
      <c r="WHV143" s="152"/>
      <c r="WHW143" s="152"/>
      <c r="WHX143" s="152"/>
      <c r="WHY143" s="152"/>
      <c r="WHZ143" s="152"/>
      <c r="WIA143" s="152"/>
      <c r="WIB143" s="152"/>
      <c r="WIC143" s="152"/>
      <c r="WID143" s="152"/>
      <c r="WIE143" s="152"/>
      <c r="WIF143" s="152"/>
      <c r="WIG143" s="152"/>
      <c r="WIH143" s="152"/>
      <c r="WII143" s="152"/>
      <c r="WIJ143" s="152"/>
      <c r="WIK143" s="152"/>
      <c r="WIL143" s="152"/>
      <c r="WIM143" s="152"/>
      <c r="WIN143" s="152"/>
      <c r="WIO143" s="152"/>
      <c r="WIP143" s="152"/>
      <c r="WIQ143" s="152"/>
      <c r="WIR143" s="152"/>
      <c r="WIS143" s="152"/>
      <c r="WIT143" s="152"/>
      <c r="WIU143" s="152"/>
      <c r="WIV143" s="152"/>
      <c r="WIW143" s="152"/>
      <c r="WIX143" s="152"/>
      <c r="WIY143" s="152"/>
      <c r="WIZ143" s="152"/>
      <c r="WJA143" s="152"/>
      <c r="WJB143" s="152"/>
      <c r="WJC143" s="152"/>
      <c r="WJD143" s="152"/>
      <c r="WJE143" s="152"/>
      <c r="WJF143" s="152"/>
      <c r="WJG143" s="152"/>
      <c r="WJH143" s="152"/>
      <c r="WJI143" s="152"/>
      <c r="WJJ143" s="152"/>
      <c r="WJK143" s="152"/>
      <c r="WJL143" s="152"/>
      <c r="WJM143" s="152"/>
      <c r="WJN143" s="152"/>
      <c r="WJO143" s="152"/>
      <c r="WJP143" s="152"/>
      <c r="WJQ143" s="152"/>
      <c r="WJR143" s="152"/>
      <c r="WJS143" s="152"/>
      <c r="WJT143" s="152"/>
      <c r="WJU143" s="152"/>
      <c r="WJV143" s="152"/>
      <c r="WJW143" s="152"/>
      <c r="WJX143" s="152"/>
      <c r="WJY143" s="152"/>
      <c r="WJZ143" s="152"/>
      <c r="WKA143" s="152"/>
      <c r="WKB143" s="152"/>
      <c r="WKC143" s="152"/>
      <c r="WKD143" s="152"/>
      <c r="WKE143" s="152"/>
      <c r="WKF143" s="152"/>
      <c r="WKG143" s="152"/>
      <c r="WKH143" s="152"/>
      <c r="WKI143" s="152"/>
      <c r="WKJ143" s="152"/>
      <c r="WKK143" s="152"/>
      <c r="WKL143" s="152"/>
      <c r="WKM143" s="152"/>
      <c r="WKN143" s="152"/>
      <c r="WKO143" s="152"/>
      <c r="WKP143" s="152"/>
      <c r="WKQ143" s="152"/>
      <c r="WKR143" s="152"/>
      <c r="WKS143" s="152"/>
      <c r="WKT143" s="152"/>
      <c r="WKU143" s="152"/>
      <c r="WKV143" s="152"/>
      <c r="WKW143" s="152"/>
      <c r="WKX143" s="152"/>
      <c r="WKY143" s="152"/>
      <c r="WKZ143" s="152"/>
      <c r="WLA143" s="152"/>
      <c r="WLB143" s="152"/>
      <c r="WLC143" s="152"/>
      <c r="WLD143" s="152"/>
      <c r="WLE143" s="152"/>
      <c r="WLF143" s="152"/>
      <c r="WLG143" s="152"/>
      <c r="WLH143" s="152"/>
      <c r="WLI143" s="152"/>
      <c r="WLJ143" s="152"/>
      <c r="WLK143" s="152"/>
      <c r="WLL143" s="152"/>
      <c r="WLM143" s="152"/>
      <c r="WLN143" s="152"/>
      <c r="WLO143" s="152"/>
      <c r="WLP143" s="152"/>
      <c r="WLQ143" s="152"/>
      <c r="WLR143" s="152"/>
      <c r="WLS143" s="152"/>
      <c r="WLT143" s="152"/>
      <c r="WLU143" s="152"/>
      <c r="WLV143" s="152"/>
      <c r="WLW143" s="152"/>
      <c r="WLX143" s="152"/>
      <c r="WLY143" s="152"/>
      <c r="WLZ143" s="152"/>
      <c r="WMA143" s="152"/>
      <c r="WMB143" s="152"/>
      <c r="WMC143" s="152"/>
      <c r="WMD143" s="152"/>
      <c r="WME143" s="152"/>
      <c r="WMF143" s="152"/>
      <c r="WMG143" s="152"/>
      <c r="WMH143" s="152"/>
      <c r="WMI143" s="152"/>
      <c r="WMJ143" s="152"/>
      <c r="WMK143" s="152"/>
      <c r="WML143" s="152"/>
      <c r="WMM143" s="152"/>
      <c r="WMN143" s="152"/>
      <c r="WMO143" s="152"/>
      <c r="WMP143" s="152"/>
      <c r="WMQ143" s="152"/>
      <c r="WMR143" s="152"/>
      <c r="WMS143" s="152"/>
      <c r="WMT143" s="152"/>
      <c r="WMU143" s="152"/>
      <c r="WMV143" s="152"/>
      <c r="WMW143" s="152"/>
      <c r="WMX143" s="152"/>
      <c r="WMY143" s="152"/>
      <c r="WMZ143" s="152"/>
      <c r="WNA143" s="152"/>
      <c r="WNB143" s="152"/>
      <c r="WNC143" s="152"/>
      <c r="WND143" s="152"/>
      <c r="WNE143" s="152"/>
      <c r="WNF143" s="152"/>
      <c r="WNG143" s="152"/>
      <c r="WNH143" s="152"/>
      <c r="WNI143" s="152"/>
      <c r="WNJ143" s="152"/>
      <c r="WNK143" s="152"/>
      <c r="WNL143" s="152"/>
      <c r="WNM143" s="152"/>
      <c r="WNN143" s="152"/>
      <c r="WNO143" s="152"/>
      <c r="WNP143" s="152"/>
      <c r="WNQ143" s="152"/>
      <c r="WNR143" s="152"/>
      <c r="WNS143" s="152"/>
      <c r="WNT143" s="152"/>
      <c r="WNU143" s="152"/>
      <c r="WNV143" s="152"/>
      <c r="WNW143" s="152"/>
      <c r="WNX143" s="152"/>
      <c r="WNY143" s="152"/>
      <c r="WNZ143" s="152"/>
      <c r="WOA143" s="152"/>
      <c r="WOB143" s="152"/>
      <c r="WOC143" s="152"/>
      <c r="WOD143" s="152"/>
      <c r="WOE143" s="152"/>
      <c r="WOF143" s="152"/>
      <c r="WOG143" s="152"/>
      <c r="WOH143" s="152"/>
      <c r="WOI143" s="152"/>
      <c r="WOJ143" s="152"/>
      <c r="WOK143" s="152"/>
      <c r="WOL143" s="152"/>
      <c r="WOM143" s="152"/>
      <c r="WON143" s="152"/>
      <c r="WOO143" s="152"/>
      <c r="WOP143" s="152"/>
      <c r="WOQ143" s="152"/>
      <c r="WOR143" s="152"/>
      <c r="WOS143" s="152"/>
      <c r="WOT143" s="152"/>
      <c r="WOU143" s="152"/>
      <c r="WOV143" s="152"/>
      <c r="WOW143" s="152"/>
      <c r="WOX143" s="152"/>
      <c r="WOY143" s="152"/>
      <c r="WOZ143" s="152"/>
      <c r="WPA143" s="152"/>
      <c r="WPB143" s="152"/>
      <c r="WPC143" s="152"/>
      <c r="WPD143" s="152"/>
      <c r="WPE143" s="152"/>
      <c r="WPF143" s="152"/>
      <c r="WPG143" s="152"/>
      <c r="WPH143" s="152"/>
      <c r="WPI143" s="152"/>
      <c r="WPJ143" s="152"/>
      <c r="WPK143" s="152"/>
      <c r="WPL143" s="152"/>
      <c r="WPM143" s="152"/>
      <c r="WPN143" s="152"/>
      <c r="WPO143" s="152"/>
      <c r="WPP143" s="152"/>
      <c r="WPQ143" s="152"/>
      <c r="WPR143" s="152"/>
      <c r="WPS143" s="152"/>
      <c r="WPT143" s="152"/>
      <c r="WPU143" s="152"/>
      <c r="WPV143" s="152"/>
      <c r="WPW143" s="152"/>
      <c r="WPX143" s="152"/>
      <c r="WPY143" s="152"/>
      <c r="WPZ143" s="152"/>
      <c r="WQA143" s="152"/>
      <c r="WQB143" s="152"/>
      <c r="WQC143" s="152"/>
      <c r="WQD143" s="152"/>
      <c r="WQE143" s="152"/>
      <c r="WQF143" s="152"/>
      <c r="WQG143" s="152"/>
      <c r="WQH143" s="152"/>
      <c r="WQI143" s="152"/>
      <c r="WQJ143" s="152"/>
      <c r="WQK143" s="152"/>
      <c r="WQL143" s="152"/>
      <c r="WQM143" s="152"/>
      <c r="WQN143" s="152"/>
      <c r="WQO143" s="152"/>
      <c r="WQP143" s="152"/>
      <c r="WQQ143" s="152"/>
      <c r="WQR143" s="152"/>
      <c r="WQS143" s="152"/>
      <c r="WQT143" s="152"/>
      <c r="WQU143" s="152"/>
      <c r="WQV143" s="152"/>
      <c r="WQW143" s="152"/>
      <c r="WQX143" s="152"/>
      <c r="WQY143" s="152"/>
      <c r="WQZ143" s="152"/>
      <c r="WRA143" s="152"/>
      <c r="WRB143" s="152"/>
      <c r="WRC143" s="152"/>
      <c r="WRD143" s="152"/>
      <c r="WRE143" s="152"/>
      <c r="WRF143" s="152"/>
      <c r="WRG143" s="152"/>
      <c r="WRH143" s="152"/>
      <c r="WRI143" s="152"/>
      <c r="WRJ143" s="152"/>
      <c r="WRK143" s="152"/>
      <c r="WRL143" s="152"/>
      <c r="WRM143" s="152"/>
      <c r="WRN143" s="152"/>
      <c r="WRO143" s="152"/>
      <c r="WRP143" s="152"/>
      <c r="WRQ143" s="152"/>
      <c r="WRR143" s="152"/>
      <c r="WRS143" s="152"/>
      <c r="WRT143" s="152"/>
      <c r="WRU143" s="152"/>
      <c r="WRV143" s="152"/>
      <c r="WRW143" s="152"/>
      <c r="WRX143" s="152"/>
      <c r="WRY143" s="152"/>
      <c r="WRZ143" s="152"/>
      <c r="WSA143" s="152"/>
      <c r="WSB143" s="152"/>
      <c r="WSC143" s="152"/>
      <c r="WSD143" s="152"/>
      <c r="WSE143" s="152"/>
      <c r="WSF143" s="152"/>
      <c r="WSG143" s="152"/>
      <c r="WSH143" s="152"/>
      <c r="WSI143" s="152"/>
      <c r="WSJ143" s="152"/>
      <c r="WSK143" s="152"/>
      <c r="WSL143" s="152"/>
      <c r="WSM143" s="152"/>
      <c r="WSN143" s="152"/>
      <c r="WSO143" s="152"/>
      <c r="WSP143" s="152"/>
      <c r="WSQ143" s="152"/>
      <c r="WSR143" s="152"/>
      <c r="WSS143" s="152"/>
      <c r="WST143" s="152"/>
      <c r="WSU143" s="152"/>
      <c r="WSV143" s="152"/>
      <c r="WSW143" s="152"/>
      <c r="WSX143" s="152"/>
      <c r="WSY143" s="152"/>
      <c r="WSZ143" s="152"/>
      <c r="WTA143" s="152"/>
      <c r="WTB143" s="152"/>
      <c r="WTC143" s="152"/>
      <c r="WTD143" s="152"/>
      <c r="WTE143" s="152"/>
      <c r="WTF143" s="152"/>
      <c r="WTG143" s="152"/>
      <c r="WTH143" s="152"/>
      <c r="WTI143" s="152"/>
      <c r="WTJ143" s="152"/>
      <c r="WTK143" s="152"/>
      <c r="WTL143" s="152"/>
      <c r="WTM143" s="152"/>
      <c r="WTN143" s="152"/>
      <c r="WTO143" s="152"/>
      <c r="WTP143" s="152"/>
      <c r="WTQ143" s="152"/>
      <c r="WTR143" s="152"/>
      <c r="WTS143" s="152"/>
      <c r="WTT143" s="152"/>
      <c r="WTU143" s="152"/>
      <c r="WTV143" s="152"/>
      <c r="WTW143" s="152"/>
      <c r="WTX143" s="152"/>
      <c r="WTY143" s="152"/>
      <c r="WTZ143" s="152"/>
      <c r="WUA143" s="152"/>
      <c r="WUB143" s="152"/>
      <c r="WUC143" s="152"/>
      <c r="WUD143" s="152"/>
      <c r="WUE143" s="152"/>
      <c r="WUF143" s="152"/>
      <c r="WUG143" s="152"/>
      <c r="WUH143" s="152"/>
      <c r="WUI143" s="152"/>
      <c r="WUJ143" s="152"/>
      <c r="WUK143" s="152"/>
      <c r="WUL143" s="152"/>
      <c r="WUM143" s="152"/>
      <c r="WUN143" s="152"/>
      <c r="WUO143" s="152"/>
      <c r="WUP143" s="152"/>
      <c r="WUQ143" s="152"/>
      <c r="WUR143" s="152"/>
      <c r="WUS143" s="152"/>
      <c r="WUT143" s="152"/>
      <c r="WUU143" s="152"/>
      <c r="WUV143" s="152"/>
      <c r="WUW143" s="152"/>
      <c r="WUX143" s="152"/>
      <c r="WUY143" s="152"/>
      <c r="WUZ143" s="152"/>
      <c r="WVA143" s="152"/>
      <c r="WVB143" s="152"/>
      <c r="WVC143" s="152"/>
      <c r="WVD143" s="152"/>
      <c r="WVE143" s="152"/>
      <c r="WVF143" s="152"/>
      <c r="WVG143" s="152"/>
      <c r="WVH143" s="152"/>
      <c r="WVI143" s="152"/>
      <c r="WVJ143" s="152"/>
      <c r="WVK143" s="152"/>
      <c r="WVL143" s="152"/>
      <c r="WVM143" s="152"/>
      <c r="WVN143" s="152"/>
      <c r="WVO143" s="152"/>
      <c r="WVP143" s="152"/>
      <c r="WVQ143" s="152"/>
      <c r="WVR143" s="152"/>
      <c r="WVS143" s="152"/>
      <c r="WVT143" s="152"/>
      <c r="WVU143" s="152"/>
      <c r="WVV143" s="152"/>
      <c r="WVW143" s="152"/>
      <c r="WVX143" s="152"/>
      <c r="WVY143" s="152"/>
      <c r="WVZ143" s="152"/>
      <c r="WWA143" s="152"/>
      <c r="WWB143" s="152"/>
      <c r="WWC143" s="152"/>
      <c r="WWD143" s="152"/>
      <c r="WWE143" s="152"/>
      <c r="WWF143" s="152"/>
      <c r="WWG143" s="152"/>
      <c r="WWH143" s="152"/>
      <c r="WWI143" s="152"/>
      <c r="WWJ143" s="152"/>
      <c r="WWK143" s="152"/>
      <c r="WWL143" s="152"/>
      <c r="WWM143" s="152"/>
      <c r="WWN143" s="152"/>
      <c r="WWO143" s="152"/>
      <c r="WWP143" s="152"/>
      <c r="WWQ143" s="152"/>
      <c r="WWR143" s="152"/>
      <c r="WWS143" s="152"/>
      <c r="WWT143" s="152"/>
      <c r="WWU143" s="152"/>
      <c r="WWV143" s="152"/>
      <c r="WWW143" s="152"/>
      <c r="WWX143" s="152"/>
      <c r="WWY143" s="152"/>
      <c r="WWZ143" s="152"/>
      <c r="WXA143" s="152"/>
      <c r="WXB143" s="152"/>
      <c r="WXC143" s="152"/>
      <c r="WXD143" s="152"/>
      <c r="WXE143" s="152"/>
      <c r="WXF143" s="152"/>
      <c r="WXG143" s="152"/>
      <c r="WXH143" s="152"/>
      <c r="WXI143" s="152"/>
      <c r="WXJ143" s="152"/>
      <c r="WXK143" s="152"/>
      <c r="WXL143" s="152"/>
      <c r="WXM143" s="152"/>
      <c r="WXN143" s="152"/>
      <c r="WXO143" s="152"/>
      <c r="WXP143" s="152"/>
      <c r="WXQ143" s="152"/>
      <c r="WXR143" s="152"/>
      <c r="WXS143" s="152"/>
      <c r="WXT143" s="152"/>
      <c r="WXU143" s="152"/>
      <c r="WXV143" s="152"/>
      <c r="WXW143" s="152"/>
      <c r="WXX143" s="152"/>
      <c r="WXY143" s="152"/>
      <c r="WXZ143" s="152"/>
      <c r="WYA143" s="152"/>
      <c r="WYB143" s="152"/>
      <c r="WYC143" s="152"/>
      <c r="WYD143" s="152"/>
      <c r="WYE143" s="152"/>
      <c r="WYF143" s="152"/>
      <c r="WYG143" s="152"/>
      <c r="WYH143" s="152"/>
      <c r="WYI143" s="152"/>
      <c r="WYJ143" s="152"/>
      <c r="WYK143" s="152"/>
      <c r="WYL143" s="152"/>
      <c r="WYM143" s="152"/>
      <c r="WYN143" s="152"/>
      <c r="WYO143" s="152"/>
      <c r="WYP143" s="152"/>
      <c r="WYQ143" s="152"/>
      <c r="WYR143" s="152"/>
      <c r="WYS143" s="152"/>
      <c r="WYT143" s="152"/>
      <c r="WYU143" s="152"/>
      <c r="WYV143" s="152"/>
      <c r="WYW143" s="152"/>
      <c r="WYX143" s="152"/>
      <c r="WYY143" s="152"/>
      <c r="WYZ143" s="152"/>
      <c r="WZA143" s="152"/>
      <c r="WZB143" s="152"/>
      <c r="WZC143" s="152"/>
      <c r="WZD143" s="152"/>
      <c r="WZE143" s="152"/>
      <c r="WZF143" s="152"/>
      <c r="WZG143" s="152"/>
      <c r="WZH143" s="152"/>
      <c r="WZI143" s="152"/>
      <c r="WZJ143" s="152"/>
      <c r="WZK143" s="152"/>
      <c r="WZL143" s="152"/>
      <c r="WZM143" s="152"/>
      <c r="WZN143" s="152"/>
      <c r="WZO143" s="152"/>
      <c r="WZP143" s="152"/>
      <c r="WZQ143" s="152"/>
      <c r="WZR143" s="152"/>
      <c r="WZS143" s="152"/>
      <c r="WZT143" s="152"/>
      <c r="WZU143" s="152"/>
      <c r="WZV143" s="152"/>
      <c r="WZW143" s="152"/>
      <c r="WZX143" s="152"/>
      <c r="WZY143" s="152"/>
      <c r="WZZ143" s="152"/>
      <c r="XAA143" s="152"/>
      <c r="XAB143" s="152"/>
      <c r="XAC143" s="152"/>
      <c r="XAD143" s="152"/>
      <c r="XAE143" s="152"/>
      <c r="XAF143" s="152"/>
      <c r="XAG143" s="152"/>
      <c r="XAH143" s="152"/>
      <c r="XAI143" s="152"/>
      <c r="XAJ143" s="152"/>
      <c r="XAK143" s="152"/>
      <c r="XAL143" s="152"/>
      <c r="XAM143" s="152"/>
      <c r="XAN143" s="152"/>
      <c r="XAO143" s="152"/>
      <c r="XAP143" s="152"/>
      <c r="XAQ143" s="152"/>
      <c r="XAR143" s="152"/>
      <c r="XAS143" s="152"/>
      <c r="XAT143" s="152"/>
      <c r="XAU143" s="152"/>
      <c r="XAV143" s="152"/>
      <c r="XAW143" s="152"/>
      <c r="XAX143" s="152"/>
      <c r="XAY143" s="152"/>
      <c r="XAZ143" s="152"/>
      <c r="XBA143" s="152"/>
      <c r="XBB143" s="152"/>
      <c r="XBC143" s="152"/>
      <c r="XBD143" s="152"/>
      <c r="XBE143" s="152"/>
      <c r="XBF143" s="152"/>
      <c r="XBG143" s="152"/>
      <c r="XBH143" s="152"/>
      <c r="XBI143" s="152"/>
      <c r="XBJ143" s="152"/>
      <c r="XBK143" s="152"/>
      <c r="XBL143" s="152"/>
      <c r="XBM143" s="152"/>
      <c r="XBN143" s="152"/>
      <c r="XBO143" s="152"/>
      <c r="XBP143" s="152"/>
      <c r="XBQ143" s="152"/>
      <c r="XBR143" s="152"/>
      <c r="XBS143" s="152"/>
      <c r="XBT143" s="152"/>
      <c r="XBU143" s="152"/>
      <c r="XBV143" s="152"/>
      <c r="XBW143" s="152"/>
      <c r="XBX143" s="152"/>
      <c r="XBY143" s="152"/>
      <c r="XBZ143" s="152"/>
      <c r="XCA143" s="152"/>
      <c r="XCB143" s="152"/>
      <c r="XCC143" s="152"/>
      <c r="XCD143" s="152"/>
      <c r="XCE143" s="152"/>
      <c r="XCF143" s="152"/>
      <c r="XCG143" s="152"/>
      <c r="XCH143" s="152"/>
      <c r="XCI143" s="152"/>
      <c r="XCJ143" s="152"/>
      <c r="XCK143" s="152"/>
      <c r="XCL143" s="152"/>
      <c r="XCM143" s="152"/>
      <c r="XCN143" s="152"/>
      <c r="XCO143" s="152"/>
      <c r="XCP143" s="152"/>
      <c r="XCQ143" s="152"/>
      <c r="XCR143" s="152"/>
      <c r="XCS143" s="152"/>
      <c r="XCT143" s="152"/>
      <c r="XCU143" s="152"/>
      <c r="XCV143" s="152"/>
      <c r="XCW143" s="152"/>
      <c r="XCX143" s="152"/>
      <c r="XCY143" s="152"/>
      <c r="XCZ143" s="152"/>
      <c r="XDA143" s="152"/>
      <c r="XDB143" s="152"/>
      <c r="XDC143" s="152"/>
      <c r="XDD143" s="152"/>
      <c r="XDE143" s="152"/>
      <c r="XDF143" s="152"/>
      <c r="XDG143" s="152"/>
      <c r="XDH143" s="152"/>
      <c r="XDI143" s="152"/>
      <c r="XDJ143" s="152"/>
      <c r="XDK143" s="152"/>
      <c r="XDL143" s="152"/>
      <c r="XDM143" s="152"/>
      <c r="XDN143" s="152"/>
      <c r="XDO143" s="152"/>
      <c r="XDP143" s="152"/>
      <c r="XDQ143" s="152"/>
      <c r="XDR143" s="152"/>
      <c r="XDS143" s="152"/>
      <c r="XDT143" s="152"/>
      <c r="XDU143" s="152"/>
      <c r="XDV143" s="152"/>
      <c r="XDW143" s="152"/>
      <c r="XDX143" s="152"/>
      <c r="XDY143" s="152"/>
      <c r="XDZ143" s="152"/>
      <c r="XEA143" s="152"/>
      <c r="XEB143" s="152"/>
      <c r="XEC143" s="152"/>
      <c r="XED143" s="152"/>
    </row>
    <row r="144" spans="1:16358" s="154" customFormat="1" ht="14.25" customHeight="1">
      <c r="A144" s="141" t="s">
        <v>306</v>
      </c>
      <c r="B144" s="141" t="s">
        <v>306</v>
      </c>
      <c r="C144" s="200">
        <v>2087905</v>
      </c>
      <c r="D144" s="200">
        <v>2275536</v>
      </c>
      <c r="E144" s="200">
        <v>2288000</v>
      </c>
      <c r="F144" s="200">
        <v>2070158</v>
      </c>
      <c r="G144" s="200">
        <v>1642104</v>
      </c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41"/>
      <c r="AC144" s="141"/>
      <c r="AD144" s="141"/>
      <c r="AE144" s="141"/>
      <c r="AF144" s="141"/>
      <c r="AG144" s="141"/>
      <c r="AH144" s="141"/>
      <c r="AI144" s="141"/>
      <c r="AJ144" s="141"/>
      <c r="AK144" s="141"/>
      <c r="AL144" s="141"/>
      <c r="AM144" s="141"/>
      <c r="AN144" s="141"/>
      <c r="AO144" s="141"/>
      <c r="AP144" s="141"/>
      <c r="AQ144" s="141"/>
      <c r="AR144" s="141"/>
      <c r="AS144" s="141"/>
      <c r="AT144" s="141"/>
      <c r="AU144" s="141"/>
      <c r="AV144" s="141"/>
      <c r="AW144" s="141"/>
      <c r="AX144" s="141"/>
      <c r="AY144" s="141"/>
      <c r="AZ144" s="141"/>
      <c r="BA144" s="141"/>
      <c r="BB144" s="141"/>
      <c r="BC144" s="141"/>
      <c r="BD144" s="141"/>
      <c r="BE144" s="141"/>
      <c r="BF144" s="141"/>
      <c r="BG144" s="141"/>
      <c r="BH144" s="141"/>
      <c r="BI144" s="141"/>
      <c r="BJ144" s="141"/>
      <c r="BK144" s="141"/>
      <c r="BL144" s="141"/>
      <c r="BM144" s="141"/>
      <c r="BN144" s="141"/>
      <c r="BO144" s="141"/>
      <c r="BP144" s="141"/>
      <c r="BQ144" s="141"/>
      <c r="BR144" s="141"/>
      <c r="BS144" s="141"/>
      <c r="BT144" s="141"/>
      <c r="BU144" s="141"/>
      <c r="BV144" s="141"/>
      <c r="BW144" s="141"/>
      <c r="BX144" s="141"/>
      <c r="BY144" s="141"/>
      <c r="BZ144" s="141"/>
      <c r="CA144" s="141"/>
      <c r="CB144" s="141"/>
      <c r="CC144" s="141"/>
      <c r="CD144" s="141"/>
      <c r="CE144" s="141"/>
      <c r="CF144" s="141"/>
      <c r="CG144" s="141"/>
      <c r="CH144" s="141"/>
      <c r="CI144" s="141"/>
      <c r="CJ144" s="141"/>
      <c r="CK144" s="141"/>
      <c r="CL144" s="141"/>
      <c r="CM144" s="141"/>
      <c r="CN144" s="141"/>
      <c r="CO144" s="141"/>
      <c r="CP144" s="141"/>
      <c r="CQ144" s="141"/>
      <c r="CR144" s="141"/>
      <c r="CS144" s="141"/>
      <c r="CT144" s="141"/>
      <c r="CU144" s="141"/>
      <c r="CV144" s="141"/>
      <c r="CW144" s="141"/>
      <c r="CX144" s="141"/>
      <c r="CY144" s="141"/>
      <c r="CZ144" s="141"/>
      <c r="DA144" s="141"/>
      <c r="DB144" s="141"/>
      <c r="DC144" s="141"/>
      <c r="DD144" s="141"/>
      <c r="DE144" s="141"/>
      <c r="DF144" s="141"/>
      <c r="DG144" s="141"/>
      <c r="DH144" s="141"/>
      <c r="DI144" s="141"/>
      <c r="DJ144" s="141"/>
      <c r="DK144" s="141"/>
      <c r="DL144" s="141"/>
      <c r="DM144" s="141"/>
      <c r="DN144" s="141"/>
      <c r="DO144" s="141"/>
      <c r="DP144" s="141"/>
      <c r="DQ144" s="141"/>
      <c r="DR144" s="141"/>
      <c r="DS144" s="141"/>
      <c r="DT144" s="141"/>
      <c r="DU144" s="141"/>
      <c r="DV144" s="141"/>
      <c r="DW144" s="141"/>
      <c r="DX144" s="141"/>
      <c r="DY144" s="141"/>
      <c r="DZ144" s="141"/>
      <c r="EA144" s="141"/>
      <c r="EB144" s="141"/>
      <c r="EC144" s="141"/>
      <c r="ED144" s="141"/>
      <c r="EE144" s="141"/>
      <c r="EF144" s="141"/>
      <c r="EG144" s="141"/>
      <c r="EH144" s="141"/>
      <c r="EI144" s="141"/>
      <c r="EJ144" s="141"/>
      <c r="EK144" s="141"/>
      <c r="EL144" s="141"/>
      <c r="EM144" s="141"/>
      <c r="EN144" s="141"/>
      <c r="EO144" s="141"/>
      <c r="EP144" s="141"/>
      <c r="EQ144" s="141"/>
      <c r="ER144" s="141"/>
      <c r="ES144" s="141"/>
      <c r="ET144" s="141"/>
      <c r="EU144" s="141"/>
      <c r="EV144" s="141"/>
      <c r="EW144" s="141"/>
      <c r="EX144" s="141"/>
      <c r="EY144" s="141"/>
      <c r="EZ144" s="141"/>
      <c r="FA144" s="141"/>
      <c r="FB144" s="141"/>
      <c r="FC144" s="141"/>
      <c r="FD144" s="141"/>
      <c r="FE144" s="141"/>
      <c r="FF144" s="141"/>
      <c r="FG144" s="141"/>
      <c r="FH144" s="141"/>
      <c r="FI144" s="141"/>
      <c r="FJ144" s="141"/>
      <c r="FK144" s="141"/>
      <c r="FL144" s="141"/>
      <c r="FM144" s="141"/>
      <c r="FN144" s="141"/>
      <c r="FO144" s="141"/>
      <c r="FP144" s="141"/>
      <c r="FQ144" s="141"/>
      <c r="FR144" s="141"/>
      <c r="FS144" s="141"/>
      <c r="FT144" s="141"/>
      <c r="FU144" s="141"/>
      <c r="FV144" s="141"/>
      <c r="FW144" s="141"/>
      <c r="FX144" s="141"/>
      <c r="FY144" s="141"/>
      <c r="FZ144" s="141"/>
      <c r="GA144" s="141"/>
      <c r="GB144" s="141"/>
      <c r="GC144" s="141"/>
      <c r="GD144" s="141"/>
      <c r="GE144" s="141"/>
      <c r="GF144" s="141"/>
      <c r="GG144" s="141"/>
      <c r="GH144" s="141"/>
      <c r="GI144" s="141"/>
      <c r="GJ144" s="141"/>
      <c r="GK144" s="141"/>
      <c r="GL144" s="141"/>
      <c r="GM144" s="141"/>
      <c r="GN144" s="141"/>
      <c r="GO144" s="141"/>
      <c r="GP144" s="141"/>
      <c r="GQ144" s="141"/>
      <c r="GR144" s="141"/>
      <c r="GS144" s="141"/>
      <c r="GT144" s="141"/>
      <c r="GU144" s="141"/>
      <c r="GV144" s="141"/>
      <c r="GW144" s="141"/>
      <c r="GX144" s="141"/>
      <c r="GY144" s="141"/>
      <c r="GZ144" s="141"/>
      <c r="HA144" s="141"/>
      <c r="HB144" s="141"/>
      <c r="HC144" s="141"/>
      <c r="HD144" s="141"/>
      <c r="HE144" s="141"/>
      <c r="HF144" s="141"/>
      <c r="HG144" s="141"/>
      <c r="HH144" s="141"/>
      <c r="HI144" s="141"/>
      <c r="HJ144" s="141"/>
      <c r="HK144" s="141"/>
      <c r="HL144" s="141"/>
      <c r="HM144" s="141"/>
      <c r="HN144" s="141"/>
      <c r="HO144" s="141"/>
      <c r="HP144" s="141"/>
      <c r="HQ144" s="141"/>
      <c r="HR144" s="141"/>
      <c r="HS144" s="141"/>
      <c r="HT144" s="141"/>
      <c r="HU144" s="141"/>
      <c r="HV144" s="141"/>
      <c r="HW144" s="141"/>
      <c r="HX144" s="141"/>
      <c r="HY144" s="141"/>
      <c r="HZ144" s="141"/>
      <c r="IA144" s="141"/>
      <c r="IB144" s="141"/>
      <c r="IC144" s="141"/>
      <c r="ID144" s="141"/>
      <c r="IE144" s="141"/>
      <c r="IF144" s="141"/>
      <c r="IG144" s="141"/>
      <c r="IH144" s="141"/>
      <c r="II144" s="141"/>
      <c r="IJ144" s="141"/>
      <c r="IK144" s="141"/>
      <c r="IL144" s="141"/>
      <c r="IM144" s="141"/>
      <c r="IN144" s="141"/>
      <c r="IO144" s="141"/>
      <c r="IP144" s="141"/>
      <c r="IQ144" s="141"/>
      <c r="IR144" s="141"/>
      <c r="IS144" s="141"/>
      <c r="IT144" s="141"/>
      <c r="IU144" s="141"/>
      <c r="IV144" s="141"/>
      <c r="IW144" s="141"/>
      <c r="IX144" s="141"/>
      <c r="IY144" s="141"/>
      <c r="IZ144" s="141"/>
      <c r="JA144" s="141"/>
      <c r="JB144" s="141"/>
      <c r="JC144" s="141"/>
      <c r="JD144" s="141"/>
      <c r="JE144" s="141"/>
      <c r="JF144" s="141"/>
      <c r="JG144" s="141"/>
      <c r="JH144" s="141"/>
      <c r="JI144" s="141"/>
      <c r="JJ144" s="141"/>
      <c r="JK144" s="141"/>
      <c r="JL144" s="141"/>
      <c r="JM144" s="141"/>
      <c r="JN144" s="141"/>
      <c r="JO144" s="141"/>
      <c r="JP144" s="141"/>
      <c r="JQ144" s="141"/>
      <c r="JR144" s="141"/>
      <c r="JS144" s="141"/>
      <c r="JT144" s="141"/>
      <c r="JU144" s="141"/>
      <c r="JV144" s="141"/>
      <c r="JW144" s="141"/>
      <c r="JX144" s="141"/>
      <c r="JY144" s="141"/>
      <c r="JZ144" s="141"/>
      <c r="KA144" s="141"/>
      <c r="KB144" s="141"/>
      <c r="KC144" s="141"/>
      <c r="KD144" s="141"/>
      <c r="KE144" s="141"/>
      <c r="KF144" s="141"/>
      <c r="KG144" s="141"/>
      <c r="KH144" s="141"/>
      <c r="KI144" s="141"/>
      <c r="KJ144" s="141"/>
      <c r="KK144" s="141"/>
      <c r="KL144" s="141"/>
      <c r="KM144" s="141"/>
      <c r="KN144" s="141"/>
      <c r="KO144" s="141"/>
      <c r="KP144" s="141"/>
      <c r="KQ144" s="141"/>
      <c r="KR144" s="141"/>
      <c r="KS144" s="141"/>
      <c r="KT144" s="141"/>
      <c r="KU144" s="141"/>
      <c r="KV144" s="141"/>
      <c r="KW144" s="141"/>
      <c r="KX144" s="141"/>
      <c r="KY144" s="141"/>
      <c r="KZ144" s="141"/>
      <c r="LA144" s="141"/>
      <c r="LB144" s="141"/>
      <c r="LC144" s="141"/>
      <c r="LD144" s="141"/>
      <c r="LE144" s="141"/>
      <c r="LF144" s="141"/>
      <c r="LG144" s="141"/>
      <c r="LH144" s="141"/>
      <c r="LI144" s="141"/>
      <c r="LJ144" s="141"/>
      <c r="LK144" s="141"/>
      <c r="LL144" s="141"/>
      <c r="LM144" s="141"/>
      <c r="LN144" s="141"/>
      <c r="LO144" s="141"/>
      <c r="LP144" s="141"/>
      <c r="LQ144" s="141"/>
      <c r="LR144" s="141"/>
      <c r="LS144" s="141"/>
      <c r="LT144" s="141"/>
      <c r="LU144" s="141"/>
      <c r="LV144" s="141"/>
      <c r="LW144" s="141"/>
      <c r="LX144" s="141"/>
      <c r="LY144" s="141"/>
      <c r="LZ144" s="141"/>
      <c r="MA144" s="141"/>
      <c r="MB144" s="141"/>
      <c r="MC144" s="141"/>
      <c r="MD144" s="141"/>
      <c r="ME144" s="141"/>
      <c r="MF144" s="141"/>
      <c r="MG144" s="141"/>
      <c r="MH144" s="141"/>
      <c r="MI144" s="141"/>
      <c r="MJ144" s="141"/>
      <c r="MK144" s="141"/>
      <c r="ML144" s="141"/>
      <c r="MM144" s="141"/>
      <c r="MN144" s="141"/>
      <c r="MO144" s="141"/>
      <c r="MP144" s="141"/>
      <c r="MQ144" s="141"/>
      <c r="MR144" s="141"/>
      <c r="MS144" s="141"/>
      <c r="MT144" s="141"/>
      <c r="MU144" s="141"/>
      <c r="MV144" s="141"/>
      <c r="MW144" s="141"/>
      <c r="MX144" s="141"/>
      <c r="MY144" s="141"/>
      <c r="MZ144" s="141"/>
      <c r="NA144" s="141"/>
      <c r="NB144" s="141"/>
      <c r="NC144" s="141"/>
      <c r="ND144" s="141"/>
      <c r="NE144" s="141"/>
      <c r="NF144" s="141"/>
      <c r="NG144" s="141"/>
      <c r="NH144" s="141"/>
      <c r="NI144" s="141"/>
      <c r="NJ144" s="141"/>
      <c r="NK144" s="141"/>
      <c r="NL144" s="141"/>
      <c r="NM144" s="141"/>
      <c r="NN144" s="141"/>
      <c r="NO144" s="141"/>
      <c r="NP144" s="141"/>
      <c r="NQ144" s="141"/>
      <c r="NR144" s="141"/>
      <c r="NS144" s="141"/>
      <c r="NT144" s="141"/>
      <c r="NU144" s="141"/>
      <c r="NV144" s="141"/>
      <c r="NW144" s="141"/>
      <c r="NX144" s="141"/>
      <c r="NY144" s="141"/>
      <c r="NZ144" s="141"/>
      <c r="OA144" s="141"/>
      <c r="OB144" s="141"/>
      <c r="OC144" s="141"/>
      <c r="OD144" s="141"/>
      <c r="OE144" s="141"/>
      <c r="OF144" s="141"/>
      <c r="OG144" s="141"/>
      <c r="OH144" s="141"/>
      <c r="OI144" s="141"/>
      <c r="OJ144" s="141"/>
      <c r="OK144" s="141"/>
      <c r="OL144" s="141"/>
      <c r="OM144" s="141"/>
      <c r="ON144" s="141"/>
      <c r="OO144" s="141"/>
      <c r="OP144" s="141"/>
      <c r="OQ144" s="141"/>
      <c r="OR144" s="141"/>
      <c r="OS144" s="141"/>
      <c r="OT144" s="141"/>
      <c r="OU144" s="141"/>
      <c r="OV144" s="141"/>
      <c r="OW144" s="141"/>
      <c r="OX144" s="141"/>
      <c r="OY144" s="141"/>
      <c r="OZ144" s="141"/>
      <c r="PA144" s="141"/>
      <c r="PB144" s="141"/>
      <c r="PC144" s="141"/>
      <c r="PD144" s="141"/>
      <c r="PE144" s="141"/>
      <c r="PF144" s="141"/>
      <c r="PG144" s="141"/>
      <c r="PH144" s="141"/>
      <c r="PI144" s="141"/>
      <c r="PJ144" s="141"/>
      <c r="PK144" s="141"/>
      <c r="PL144" s="141"/>
      <c r="PM144" s="141"/>
      <c r="PN144" s="141"/>
      <c r="PO144" s="141"/>
      <c r="PP144" s="141"/>
      <c r="PQ144" s="141"/>
      <c r="PR144" s="141"/>
      <c r="PS144" s="141"/>
      <c r="PT144" s="141"/>
      <c r="PU144" s="141"/>
      <c r="PV144" s="141"/>
      <c r="PW144" s="141"/>
      <c r="PX144" s="141"/>
      <c r="PY144" s="141"/>
      <c r="PZ144" s="141"/>
      <c r="QA144" s="141"/>
      <c r="QB144" s="141"/>
      <c r="QC144" s="141"/>
      <c r="QD144" s="141"/>
      <c r="QE144" s="141"/>
      <c r="QF144" s="141"/>
      <c r="QG144" s="141"/>
      <c r="QH144" s="141"/>
      <c r="QI144" s="141"/>
      <c r="QJ144" s="141"/>
      <c r="QK144" s="141"/>
      <c r="QL144" s="141"/>
      <c r="QM144" s="141"/>
      <c r="QN144" s="141"/>
      <c r="QO144" s="141"/>
      <c r="QP144" s="141"/>
      <c r="QQ144" s="141"/>
      <c r="QR144" s="141"/>
      <c r="QS144" s="141"/>
      <c r="QT144" s="141"/>
      <c r="QU144" s="141"/>
      <c r="QV144" s="141"/>
      <c r="QW144" s="141"/>
      <c r="QX144" s="141"/>
      <c r="QY144" s="141"/>
      <c r="QZ144" s="141"/>
      <c r="RA144" s="141"/>
      <c r="RB144" s="141"/>
      <c r="RC144" s="141"/>
      <c r="RD144" s="141"/>
      <c r="RE144" s="141"/>
      <c r="RF144" s="141"/>
      <c r="RG144" s="141"/>
      <c r="RH144" s="141"/>
      <c r="RI144" s="141"/>
      <c r="RJ144" s="141"/>
      <c r="RK144" s="141"/>
      <c r="RL144" s="141"/>
      <c r="RM144" s="141"/>
      <c r="RN144" s="141"/>
      <c r="RO144" s="141"/>
      <c r="RP144" s="141"/>
      <c r="RQ144" s="141"/>
      <c r="RR144" s="141"/>
      <c r="RS144" s="141"/>
      <c r="RT144" s="141"/>
      <c r="RU144" s="141"/>
      <c r="RV144" s="141"/>
      <c r="RW144" s="141"/>
      <c r="RX144" s="141"/>
      <c r="RY144" s="141"/>
      <c r="RZ144" s="141"/>
      <c r="SA144" s="141"/>
      <c r="SB144" s="141"/>
      <c r="SC144" s="141"/>
      <c r="SD144" s="141"/>
      <c r="SE144" s="141"/>
      <c r="SF144" s="141"/>
      <c r="SG144" s="141"/>
      <c r="SH144" s="141"/>
      <c r="SI144" s="141"/>
      <c r="SJ144" s="141"/>
      <c r="SK144" s="141"/>
      <c r="SL144" s="141"/>
      <c r="SM144" s="141"/>
      <c r="SN144" s="141"/>
      <c r="SO144" s="141"/>
      <c r="SP144" s="141"/>
      <c r="SQ144" s="141"/>
      <c r="SR144" s="141"/>
      <c r="SS144" s="141"/>
      <c r="ST144" s="141"/>
      <c r="SU144" s="141"/>
      <c r="SV144" s="141"/>
      <c r="SW144" s="141"/>
      <c r="SX144" s="141"/>
      <c r="SY144" s="141"/>
      <c r="SZ144" s="141"/>
      <c r="TA144" s="141"/>
      <c r="TB144" s="141"/>
      <c r="TC144" s="141"/>
      <c r="TD144" s="141"/>
      <c r="TE144" s="141"/>
      <c r="TF144" s="141"/>
      <c r="TG144" s="141"/>
      <c r="TH144" s="141"/>
      <c r="TI144" s="141"/>
      <c r="TJ144" s="141"/>
      <c r="TK144" s="141"/>
      <c r="TL144" s="141"/>
      <c r="TM144" s="141"/>
      <c r="TN144" s="141"/>
      <c r="TO144" s="141"/>
      <c r="TP144" s="141"/>
      <c r="TQ144" s="141"/>
      <c r="TR144" s="141"/>
      <c r="TS144" s="141"/>
      <c r="TT144" s="141"/>
      <c r="TU144" s="141"/>
      <c r="TV144" s="141"/>
      <c r="TW144" s="141"/>
      <c r="TX144" s="141"/>
      <c r="TY144" s="141"/>
      <c r="TZ144" s="141"/>
      <c r="UA144" s="141"/>
      <c r="UB144" s="141"/>
      <c r="UC144" s="141"/>
      <c r="UD144" s="141"/>
      <c r="UE144" s="141"/>
      <c r="UF144" s="141"/>
      <c r="UG144" s="141"/>
      <c r="UH144" s="141"/>
      <c r="UI144" s="141"/>
      <c r="UJ144" s="141"/>
      <c r="UK144" s="141"/>
      <c r="UL144" s="141"/>
      <c r="UM144" s="141"/>
      <c r="UN144" s="141"/>
      <c r="UO144" s="141"/>
      <c r="UP144" s="141"/>
      <c r="UQ144" s="141"/>
      <c r="UR144" s="141"/>
      <c r="US144" s="141"/>
      <c r="UT144" s="141"/>
      <c r="UU144" s="141"/>
      <c r="UV144" s="141"/>
      <c r="UW144" s="141"/>
      <c r="UX144" s="141"/>
      <c r="UY144" s="141"/>
      <c r="UZ144" s="141"/>
      <c r="VA144" s="141"/>
      <c r="VB144" s="141"/>
      <c r="VC144" s="141"/>
      <c r="VD144" s="141"/>
      <c r="VE144" s="141"/>
      <c r="VF144" s="141"/>
      <c r="VG144" s="141"/>
      <c r="VH144" s="141"/>
      <c r="VI144" s="141"/>
      <c r="VJ144" s="141"/>
      <c r="VK144" s="141"/>
      <c r="VL144" s="141"/>
      <c r="VM144" s="141"/>
      <c r="VN144" s="141"/>
      <c r="VO144" s="141"/>
      <c r="VP144" s="141"/>
      <c r="VQ144" s="141"/>
      <c r="VR144" s="141"/>
      <c r="VS144" s="141"/>
      <c r="VT144" s="141"/>
      <c r="VU144" s="141"/>
      <c r="VV144" s="141"/>
      <c r="VW144" s="141"/>
      <c r="VX144" s="141"/>
      <c r="VY144" s="141"/>
      <c r="VZ144" s="141"/>
      <c r="WA144" s="141"/>
      <c r="WB144" s="141"/>
      <c r="WC144" s="141"/>
      <c r="WD144" s="141"/>
      <c r="WE144" s="141"/>
      <c r="WF144" s="141"/>
      <c r="WG144" s="141"/>
      <c r="WH144" s="141"/>
      <c r="WI144" s="141"/>
      <c r="WJ144" s="141"/>
      <c r="WK144" s="141"/>
      <c r="WL144" s="141"/>
      <c r="WM144" s="141"/>
      <c r="WN144" s="141"/>
      <c r="WO144" s="141"/>
      <c r="WP144" s="141"/>
      <c r="WQ144" s="141"/>
      <c r="WR144" s="141"/>
      <c r="WS144" s="141"/>
      <c r="WT144" s="141"/>
      <c r="WU144" s="141"/>
      <c r="WV144" s="141"/>
      <c r="WW144" s="141"/>
      <c r="WX144" s="141"/>
      <c r="WY144" s="141"/>
      <c r="WZ144" s="141"/>
      <c r="XA144" s="141"/>
      <c r="XB144" s="141"/>
      <c r="XC144" s="141"/>
      <c r="XD144" s="141"/>
      <c r="XE144" s="141"/>
      <c r="XF144" s="141"/>
      <c r="XG144" s="141"/>
      <c r="XH144" s="141"/>
      <c r="XI144" s="141"/>
      <c r="XJ144" s="141"/>
      <c r="XK144" s="141"/>
      <c r="XL144" s="141"/>
      <c r="XM144" s="141"/>
      <c r="XN144" s="141"/>
      <c r="XO144" s="141"/>
      <c r="XP144" s="141"/>
      <c r="XQ144" s="141"/>
      <c r="XR144" s="141"/>
      <c r="XS144" s="141"/>
      <c r="XT144" s="141"/>
      <c r="XU144" s="141"/>
      <c r="XV144" s="141"/>
      <c r="XW144" s="141"/>
      <c r="XX144" s="141"/>
      <c r="XY144" s="141"/>
      <c r="XZ144" s="141"/>
      <c r="YA144" s="141"/>
      <c r="YB144" s="141"/>
      <c r="YC144" s="141"/>
      <c r="YD144" s="141"/>
      <c r="YE144" s="141"/>
      <c r="YF144" s="141"/>
      <c r="YG144" s="141"/>
      <c r="YH144" s="141"/>
      <c r="YI144" s="141"/>
      <c r="YJ144" s="141"/>
      <c r="YK144" s="141"/>
      <c r="YL144" s="141"/>
      <c r="YM144" s="141"/>
      <c r="YN144" s="141"/>
      <c r="YO144" s="141"/>
      <c r="YP144" s="141"/>
      <c r="YQ144" s="141"/>
      <c r="YR144" s="141"/>
      <c r="YS144" s="141"/>
      <c r="YT144" s="141"/>
      <c r="YU144" s="141"/>
      <c r="YV144" s="141"/>
      <c r="YW144" s="141"/>
      <c r="YX144" s="141"/>
      <c r="YY144" s="141"/>
      <c r="YZ144" s="141"/>
      <c r="ZA144" s="141"/>
      <c r="ZB144" s="141"/>
      <c r="ZC144" s="141"/>
      <c r="ZD144" s="141"/>
      <c r="ZE144" s="141"/>
      <c r="ZF144" s="141"/>
      <c r="ZG144" s="141"/>
      <c r="ZH144" s="141"/>
      <c r="ZI144" s="141"/>
      <c r="ZJ144" s="141"/>
      <c r="ZK144" s="141"/>
      <c r="ZL144" s="141"/>
      <c r="ZM144" s="141"/>
      <c r="ZN144" s="141"/>
      <c r="ZO144" s="141"/>
      <c r="ZP144" s="141"/>
      <c r="ZQ144" s="141"/>
      <c r="ZR144" s="141"/>
      <c r="ZS144" s="141"/>
      <c r="ZT144" s="141"/>
      <c r="ZU144" s="141"/>
      <c r="ZV144" s="141"/>
      <c r="ZW144" s="141"/>
      <c r="ZX144" s="141"/>
      <c r="ZY144" s="141"/>
      <c r="ZZ144" s="141"/>
      <c r="AAA144" s="141"/>
      <c r="AAB144" s="141"/>
      <c r="AAC144" s="141"/>
      <c r="AAD144" s="141"/>
      <c r="AAE144" s="141"/>
      <c r="AAF144" s="141"/>
      <c r="AAG144" s="141"/>
      <c r="AAH144" s="141"/>
      <c r="AAI144" s="141"/>
      <c r="AAJ144" s="141"/>
      <c r="AAK144" s="141"/>
      <c r="AAL144" s="141"/>
      <c r="AAM144" s="141"/>
      <c r="AAN144" s="141"/>
      <c r="AAO144" s="141"/>
      <c r="AAP144" s="141"/>
      <c r="AAQ144" s="141"/>
      <c r="AAR144" s="141"/>
      <c r="AAS144" s="141"/>
      <c r="AAT144" s="141"/>
      <c r="AAU144" s="141"/>
      <c r="AAV144" s="141"/>
      <c r="AAW144" s="141"/>
      <c r="AAX144" s="141"/>
      <c r="AAY144" s="141"/>
      <c r="AAZ144" s="141"/>
      <c r="ABA144" s="141"/>
      <c r="ABB144" s="141"/>
      <c r="ABC144" s="141"/>
      <c r="ABD144" s="141"/>
      <c r="ABE144" s="141"/>
      <c r="ABF144" s="141"/>
      <c r="ABG144" s="141"/>
      <c r="ABH144" s="141"/>
      <c r="ABI144" s="141"/>
      <c r="ABJ144" s="141"/>
      <c r="ABK144" s="141"/>
      <c r="ABL144" s="141"/>
      <c r="ABM144" s="141"/>
      <c r="ABN144" s="141"/>
      <c r="ABO144" s="141"/>
      <c r="ABP144" s="141"/>
      <c r="ABQ144" s="141"/>
      <c r="ABR144" s="141"/>
      <c r="ABS144" s="141"/>
      <c r="ABT144" s="141"/>
      <c r="ABU144" s="141"/>
      <c r="ABV144" s="141"/>
      <c r="ABW144" s="141"/>
      <c r="ABX144" s="141"/>
      <c r="ABY144" s="141"/>
      <c r="ABZ144" s="141"/>
      <c r="ACA144" s="141"/>
      <c r="ACB144" s="141"/>
      <c r="ACC144" s="141"/>
      <c r="ACD144" s="141"/>
      <c r="ACE144" s="141"/>
      <c r="ACF144" s="141"/>
      <c r="ACG144" s="141"/>
      <c r="ACH144" s="141"/>
      <c r="ACI144" s="141"/>
      <c r="ACJ144" s="141"/>
      <c r="ACK144" s="141"/>
      <c r="ACL144" s="141"/>
      <c r="ACM144" s="141"/>
      <c r="ACN144" s="141"/>
      <c r="ACO144" s="141"/>
      <c r="ACP144" s="141"/>
      <c r="ACQ144" s="141"/>
      <c r="ACR144" s="141"/>
      <c r="ACS144" s="141"/>
      <c r="ACT144" s="141"/>
      <c r="ACU144" s="141"/>
      <c r="ACV144" s="141"/>
      <c r="ACW144" s="141"/>
      <c r="ACX144" s="141"/>
      <c r="ACY144" s="141"/>
      <c r="ACZ144" s="141"/>
      <c r="ADA144" s="141"/>
      <c r="ADB144" s="141"/>
      <c r="ADC144" s="141"/>
      <c r="ADD144" s="141"/>
      <c r="ADE144" s="141"/>
      <c r="ADF144" s="141"/>
      <c r="ADG144" s="141"/>
      <c r="ADH144" s="141"/>
      <c r="ADI144" s="141"/>
      <c r="ADJ144" s="141"/>
      <c r="ADK144" s="141"/>
      <c r="ADL144" s="141"/>
      <c r="ADM144" s="141"/>
      <c r="ADN144" s="141"/>
      <c r="ADO144" s="141"/>
      <c r="ADP144" s="141"/>
      <c r="ADQ144" s="141"/>
      <c r="ADR144" s="141"/>
      <c r="ADS144" s="141"/>
      <c r="ADT144" s="141"/>
      <c r="ADU144" s="141"/>
      <c r="ADV144" s="141"/>
      <c r="ADW144" s="141"/>
      <c r="ADX144" s="141"/>
      <c r="ADY144" s="141"/>
      <c r="ADZ144" s="141"/>
      <c r="AEA144" s="141"/>
      <c r="AEB144" s="141"/>
      <c r="AEC144" s="141"/>
      <c r="AED144" s="141"/>
      <c r="AEE144" s="141"/>
      <c r="AEF144" s="141"/>
      <c r="AEG144" s="141"/>
      <c r="AEH144" s="141"/>
      <c r="AEI144" s="141"/>
      <c r="AEJ144" s="141"/>
      <c r="AEK144" s="141"/>
      <c r="AEL144" s="141"/>
      <c r="AEM144" s="141"/>
      <c r="AEN144" s="141"/>
      <c r="AEO144" s="141"/>
      <c r="AEP144" s="141"/>
      <c r="AEQ144" s="141"/>
      <c r="AER144" s="141"/>
      <c r="AES144" s="141"/>
      <c r="AET144" s="141"/>
      <c r="AEU144" s="141"/>
      <c r="AEV144" s="141"/>
      <c r="AEW144" s="141"/>
      <c r="AEX144" s="141"/>
      <c r="AEY144" s="141"/>
      <c r="AEZ144" s="141"/>
      <c r="AFA144" s="141"/>
      <c r="AFB144" s="141"/>
      <c r="AFC144" s="141"/>
      <c r="AFD144" s="141"/>
      <c r="AFE144" s="141"/>
      <c r="AFF144" s="141"/>
      <c r="AFG144" s="141"/>
      <c r="AFH144" s="141"/>
      <c r="AFI144" s="141"/>
      <c r="AFJ144" s="141"/>
      <c r="AFK144" s="141"/>
      <c r="AFL144" s="141"/>
      <c r="AFM144" s="141"/>
      <c r="AFN144" s="141"/>
      <c r="AFO144" s="141"/>
      <c r="AFP144" s="141"/>
      <c r="AFQ144" s="141"/>
      <c r="AFR144" s="141"/>
      <c r="AFS144" s="141"/>
      <c r="AFT144" s="141"/>
      <c r="AFU144" s="141"/>
      <c r="AFV144" s="141"/>
      <c r="AFW144" s="141"/>
      <c r="AFX144" s="141"/>
      <c r="AFY144" s="141"/>
      <c r="AFZ144" s="141"/>
      <c r="AGA144" s="141"/>
      <c r="AGB144" s="141"/>
      <c r="AGC144" s="141"/>
      <c r="AGD144" s="141"/>
      <c r="AGE144" s="141"/>
      <c r="AGF144" s="141"/>
      <c r="AGG144" s="141"/>
      <c r="AGH144" s="141"/>
      <c r="AGI144" s="141"/>
      <c r="AGJ144" s="141"/>
      <c r="AGK144" s="141"/>
      <c r="AGL144" s="141"/>
      <c r="AGM144" s="141"/>
      <c r="AGN144" s="141"/>
      <c r="AGO144" s="141"/>
      <c r="AGP144" s="141"/>
      <c r="AGQ144" s="141"/>
      <c r="AGR144" s="141"/>
      <c r="AGS144" s="141"/>
      <c r="AGT144" s="141"/>
      <c r="AGU144" s="141"/>
      <c r="AGV144" s="141"/>
      <c r="AGW144" s="141"/>
      <c r="AGX144" s="141"/>
      <c r="AGY144" s="141"/>
      <c r="AGZ144" s="141"/>
      <c r="AHA144" s="141"/>
      <c r="AHB144" s="141"/>
      <c r="AHC144" s="141"/>
      <c r="AHD144" s="141"/>
      <c r="AHE144" s="141"/>
      <c r="AHF144" s="141"/>
      <c r="AHG144" s="141"/>
      <c r="AHH144" s="141"/>
      <c r="AHI144" s="141"/>
      <c r="AHJ144" s="141"/>
      <c r="AHK144" s="141"/>
      <c r="AHL144" s="141"/>
      <c r="AHM144" s="141"/>
      <c r="AHN144" s="141"/>
      <c r="AHO144" s="141"/>
      <c r="AHP144" s="141"/>
      <c r="AHQ144" s="141"/>
      <c r="AHR144" s="141"/>
      <c r="AHS144" s="141"/>
      <c r="AHT144" s="141"/>
      <c r="AHU144" s="141"/>
      <c r="AHV144" s="141"/>
      <c r="AHW144" s="141"/>
      <c r="AHX144" s="141"/>
      <c r="AHY144" s="141"/>
      <c r="AHZ144" s="141"/>
      <c r="AIA144" s="141"/>
      <c r="AIB144" s="141"/>
      <c r="AIC144" s="141"/>
      <c r="AID144" s="141"/>
      <c r="AIE144" s="141"/>
      <c r="AIF144" s="141"/>
      <c r="AIG144" s="141"/>
      <c r="AIH144" s="141"/>
      <c r="AII144" s="141"/>
      <c r="AIJ144" s="141"/>
      <c r="AIK144" s="141"/>
      <c r="AIL144" s="141"/>
      <c r="AIM144" s="141"/>
      <c r="AIN144" s="141"/>
      <c r="AIO144" s="141"/>
      <c r="AIP144" s="141"/>
      <c r="AIQ144" s="141"/>
      <c r="AIR144" s="141"/>
      <c r="AIS144" s="141"/>
      <c r="AIT144" s="141"/>
      <c r="AIU144" s="141"/>
      <c r="AIV144" s="141"/>
      <c r="AIW144" s="141"/>
      <c r="AIX144" s="141"/>
      <c r="AIY144" s="141"/>
      <c r="AIZ144" s="141"/>
      <c r="AJA144" s="141"/>
      <c r="AJB144" s="141"/>
      <c r="AJC144" s="141"/>
      <c r="AJD144" s="141"/>
      <c r="AJE144" s="141"/>
      <c r="AJF144" s="141"/>
      <c r="AJG144" s="141"/>
      <c r="AJH144" s="141"/>
      <c r="AJI144" s="141"/>
      <c r="AJJ144" s="141"/>
      <c r="AJK144" s="141"/>
      <c r="AJL144" s="141"/>
      <c r="AJM144" s="141"/>
      <c r="AJN144" s="141"/>
      <c r="AJO144" s="141"/>
      <c r="AJP144" s="141"/>
      <c r="AJQ144" s="141"/>
      <c r="AJR144" s="141"/>
      <c r="AJS144" s="141"/>
      <c r="AJT144" s="141"/>
      <c r="AJU144" s="141"/>
      <c r="AJV144" s="141"/>
      <c r="AJW144" s="141"/>
      <c r="AJX144" s="141"/>
      <c r="AJY144" s="141"/>
      <c r="AJZ144" s="141"/>
      <c r="AKA144" s="141"/>
      <c r="AKB144" s="141"/>
      <c r="AKC144" s="141"/>
      <c r="AKD144" s="141"/>
      <c r="AKE144" s="141"/>
      <c r="AKF144" s="141"/>
      <c r="AKG144" s="141"/>
      <c r="AKH144" s="141"/>
      <c r="AKI144" s="141"/>
      <c r="AKJ144" s="141"/>
      <c r="AKK144" s="141"/>
      <c r="AKL144" s="141"/>
      <c r="AKM144" s="141"/>
      <c r="AKN144" s="141"/>
      <c r="AKO144" s="141"/>
      <c r="AKP144" s="141"/>
      <c r="AKQ144" s="141"/>
      <c r="AKR144" s="141"/>
      <c r="AKS144" s="141"/>
      <c r="AKT144" s="141"/>
      <c r="AKU144" s="141"/>
      <c r="AKV144" s="141"/>
      <c r="AKW144" s="141"/>
      <c r="AKX144" s="141"/>
      <c r="AKY144" s="141"/>
      <c r="AKZ144" s="141"/>
      <c r="ALA144" s="141"/>
      <c r="ALB144" s="141"/>
      <c r="ALC144" s="141"/>
      <c r="ALD144" s="141"/>
      <c r="ALE144" s="141"/>
      <c r="ALF144" s="141"/>
      <c r="ALG144" s="141"/>
      <c r="ALH144" s="141"/>
      <c r="ALI144" s="141"/>
      <c r="ALJ144" s="141"/>
      <c r="ALK144" s="141"/>
      <c r="ALL144" s="141"/>
      <c r="ALM144" s="141"/>
      <c r="ALN144" s="141"/>
      <c r="ALO144" s="141"/>
      <c r="ALP144" s="141"/>
      <c r="ALQ144" s="141"/>
      <c r="ALR144" s="141"/>
      <c r="ALS144" s="141"/>
      <c r="ALT144" s="141"/>
      <c r="ALU144" s="141"/>
      <c r="ALV144" s="141"/>
      <c r="ALW144" s="141"/>
      <c r="ALX144" s="141"/>
      <c r="ALY144" s="141"/>
      <c r="ALZ144" s="141"/>
      <c r="AMA144" s="141"/>
      <c r="AMB144" s="141"/>
      <c r="AMC144" s="141"/>
      <c r="AMD144" s="141"/>
      <c r="AME144" s="141"/>
      <c r="AMF144" s="141"/>
      <c r="AMG144" s="141"/>
      <c r="AMH144" s="141"/>
      <c r="AMI144" s="141"/>
      <c r="AMJ144" s="141"/>
      <c r="AMK144" s="141"/>
      <c r="AML144" s="141"/>
      <c r="AMM144" s="141"/>
      <c r="AMN144" s="141"/>
      <c r="AMO144" s="141"/>
      <c r="AMP144" s="141"/>
      <c r="AMQ144" s="141"/>
      <c r="AMR144" s="141"/>
      <c r="AMS144" s="141"/>
      <c r="AMT144" s="141"/>
      <c r="AMU144" s="141"/>
      <c r="AMV144" s="141"/>
      <c r="AMW144" s="141"/>
      <c r="AMX144" s="141"/>
      <c r="AMY144" s="141"/>
      <c r="AMZ144" s="141"/>
      <c r="ANA144" s="141"/>
      <c r="ANB144" s="141"/>
      <c r="ANC144" s="141"/>
      <c r="AND144" s="141"/>
      <c r="ANE144" s="141"/>
      <c r="ANF144" s="141"/>
      <c r="ANG144" s="141"/>
      <c r="ANH144" s="141"/>
      <c r="ANI144" s="141"/>
      <c r="ANJ144" s="141"/>
      <c r="ANK144" s="141"/>
      <c r="ANL144" s="141"/>
      <c r="ANM144" s="141"/>
      <c r="ANN144" s="141"/>
      <c r="ANO144" s="141"/>
      <c r="ANP144" s="141"/>
      <c r="ANQ144" s="141"/>
      <c r="ANR144" s="141"/>
      <c r="ANS144" s="141"/>
      <c r="ANT144" s="141"/>
      <c r="ANU144" s="141"/>
      <c r="ANV144" s="141"/>
      <c r="ANW144" s="141"/>
      <c r="ANX144" s="141"/>
      <c r="ANY144" s="141"/>
      <c r="ANZ144" s="141"/>
      <c r="AOA144" s="141"/>
      <c r="AOB144" s="141"/>
      <c r="AOC144" s="141"/>
      <c r="AOD144" s="141"/>
      <c r="AOE144" s="141"/>
      <c r="AOF144" s="141"/>
      <c r="AOG144" s="141"/>
      <c r="AOH144" s="141"/>
      <c r="AOI144" s="141"/>
      <c r="AOJ144" s="141"/>
      <c r="AOK144" s="141"/>
      <c r="AOL144" s="141"/>
      <c r="AOM144" s="141"/>
      <c r="AON144" s="141"/>
      <c r="AOO144" s="141"/>
      <c r="AOP144" s="141"/>
      <c r="AOQ144" s="141"/>
      <c r="AOR144" s="141"/>
      <c r="AOS144" s="141"/>
      <c r="AOT144" s="141"/>
      <c r="AOU144" s="141"/>
      <c r="AOV144" s="141"/>
      <c r="AOW144" s="141"/>
      <c r="AOX144" s="141"/>
      <c r="AOY144" s="141"/>
      <c r="AOZ144" s="141"/>
      <c r="APA144" s="141"/>
      <c r="APB144" s="141"/>
      <c r="APC144" s="141"/>
      <c r="APD144" s="141"/>
      <c r="APE144" s="141"/>
      <c r="APF144" s="141"/>
      <c r="APG144" s="141"/>
      <c r="APH144" s="141"/>
      <c r="API144" s="141"/>
      <c r="APJ144" s="141"/>
      <c r="APK144" s="141"/>
      <c r="APL144" s="141"/>
      <c r="APM144" s="141"/>
      <c r="APN144" s="141"/>
      <c r="APO144" s="141"/>
      <c r="APP144" s="141"/>
      <c r="APQ144" s="141"/>
      <c r="APR144" s="141"/>
      <c r="APS144" s="141"/>
      <c r="APT144" s="141"/>
      <c r="APU144" s="141"/>
      <c r="APV144" s="141"/>
      <c r="APW144" s="141"/>
      <c r="APX144" s="141"/>
      <c r="APY144" s="141"/>
      <c r="APZ144" s="141"/>
      <c r="AQA144" s="141"/>
      <c r="AQB144" s="141"/>
      <c r="AQC144" s="141"/>
      <c r="AQD144" s="141"/>
      <c r="AQE144" s="141"/>
      <c r="AQF144" s="141"/>
      <c r="AQG144" s="141"/>
      <c r="AQH144" s="141"/>
      <c r="AQI144" s="141"/>
      <c r="AQJ144" s="141"/>
      <c r="AQK144" s="141"/>
      <c r="AQL144" s="141"/>
      <c r="AQM144" s="141"/>
      <c r="AQN144" s="141"/>
      <c r="AQO144" s="141"/>
      <c r="AQP144" s="141"/>
      <c r="AQQ144" s="141"/>
      <c r="AQR144" s="141"/>
      <c r="AQS144" s="141"/>
      <c r="AQT144" s="141"/>
      <c r="AQU144" s="141"/>
      <c r="AQV144" s="141"/>
      <c r="AQW144" s="141"/>
      <c r="AQX144" s="141"/>
      <c r="AQY144" s="141"/>
      <c r="AQZ144" s="141"/>
      <c r="ARA144" s="141"/>
      <c r="ARB144" s="141"/>
      <c r="ARC144" s="141"/>
      <c r="ARD144" s="141"/>
      <c r="ARE144" s="141"/>
      <c r="ARF144" s="141"/>
      <c r="ARG144" s="141"/>
      <c r="ARH144" s="141"/>
      <c r="ARI144" s="141"/>
      <c r="ARJ144" s="141"/>
      <c r="ARK144" s="141"/>
      <c r="ARL144" s="141"/>
      <c r="ARM144" s="141"/>
      <c r="ARN144" s="141"/>
      <c r="ARO144" s="141"/>
      <c r="ARP144" s="141"/>
      <c r="ARQ144" s="141"/>
      <c r="ARR144" s="141"/>
      <c r="ARS144" s="141"/>
      <c r="ART144" s="141"/>
      <c r="ARU144" s="141"/>
      <c r="ARV144" s="141"/>
      <c r="ARW144" s="141"/>
      <c r="ARX144" s="141"/>
      <c r="ARY144" s="141"/>
      <c r="ARZ144" s="141"/>
      <c r="ASA144" s="141"/>
      <c r="ASB144" s="141"/>
      <c r="ASC144" s="141"/>
      <c r="ASD144" s="141"/>
      <c r="ASE144" s="141"/>
      <c r="ASF144" s="141"/>
      <c r="ASG144" s="141"/>
      <c r="ASH144" s="141"/>
      <c r="ASI144" s="141"/>
      <c r="ASJ144" s="141"/>
      <c r="ASK144" s="141"/>
      <c r="ASL144" s="141"/>
      <c r="ASM144" s="141"/>
      <c r="ASN144" s="141"/>
      <c r="ASO144" s="141"/>
      <c r="ASP144" s="141"/>
      <c r="ASQ144" s="141"/>
      <c r="ASR144" s="141"/>
      <c r="ASS144" s="141"/>
      <c r="AST144" s="141"/>
      <c r="ASU144" s="141"/>
      <c r="ASV144" s="141"/>
      <c r="ASW144" s="141"/>
      <c r="ASX144" s="141"/>
      <c r="ASY144" s="141"/>
      <c r="ASZ144" s="141"/>
      <c r="ATA144" s="141"/>
      <c r="ATB144" s="141"/>
      <c r="ATC144" s="141"/>
      <c r="ATD144" s="141"/>
      <c r="ATE144" s="141"/>
      <c r="ATF144" s="141"/>
      <c r="ATG144" s="141"/>
      <c r="ATH144" s="141"/>
      <c r="ATI144" s="141"/>
      <c r="ATJ144" s="141"/>
      <c r="ATK144" s="141"/>
      <c r="ATL144" s="141"/>
      <c r="ATM144" s="141"/>
      <c r="ATN144" s="141"/>
      <c r="ATO144" s="141"/>
      <c r="ATP144" s="141"/>
      <c r="ATQ144" s="141"/>
      <c r="ATR144" s="141"/>
      <c r="ATS144" s="141"/>
      <c r="ATT144" s="141"/>
      <c r="ATU144" s="141"/>
      <c r="ATV144" s="141"/>
      <c r="ATW144" s="141"/>
      <c r="ATX144" s="141"/>
      <c r="ATY144" s="141"/>
      <c r="ATZ144" s="141"/>
      <c r="AUA144" s="141"/>
      <c r="AUB144" s="141"/>
      <c r="AUC144" s="141"/>
      <c r="AUD144" s="141"/>
      <c r="AUE144" s="141"/>
      <c r="AUF144" s="141"/>
      <c r="AUG144" s="141"/>
      <c r="AUH144" s="141"/>
      <c r="AUI144" s="141"/>
      <c r="AUJ144" s="141"/>
      <c r="AUK144" s="141"/>
      <c r="AUL144" s="141"/>
      <c r="AUM144" s="141"/>
      <c r="AUN144" s="141"/>
      <c r="AUO144" s="141"/>
      <c r="AUP144" s="141"/>
      <c r="AUQ144" s="141"/>
      <c r="AUR144" s="141"/>
      <c r="AUS144" s="141"/>
      <c r="AUT144" s="141"/>
      <c r="AUU144" s="141"/>
      <c r="AUV144" s="141"/>
      <c r="AUW144" s="141"/>
      <c r="AUX144" s="141"/>
      <c r="AUY144" s="141"/>
      <c r="AUZ144" s="141"/>
      <c r="AVA144" s="141"/>
      <c r="AVB144" s="141"/>
      <c r="AVC144" s="141"/>
      <c r="AVD144" s="141"/>
      <c r="AVE144" s="141"/>
      <c r="AVF144" s="141"/>
      <c r="AVG144" s="141"/>
      <c r="AVH144" s="141"/>
      <c r="AVI144" s="141"/>
      <c r="AVJ144" s="141"/>
      <c r="AVK144" s="141"/>
      <c r="AVL144" s="141"/>
      <c r="AVM144" s="141"/>
      <c r="AVN144" s="141"/>
      <c r="AVO144" s="141"/>
      <c r="AVP144" s="141"/>
      <c r="AVQ144" s="141"/>
      <c r="AVR144" s="141"/>
      <c r="AVS144" s="141"/>
      <c r="AVT144" s="141"/>
      <c r="AVU144" s="141"/>
      <c r="AVV144" s="141"/>
      <c r="AVW144" s="141"/>
      <c r="AVX144" s="141"/>
      <c r="AVY144" s="141"/>
      <c r="AVZ144" s="141"/>
      <c r="AWA144" s="141"/>
      <c r="AWB144" s="141"/>
      <c r="AWC144" s="141"/>
      <c r="AWD144" s="141"/>
      <c r="AWE144" s="141"/>
      <c r="AWF144" s="141"/>
      <c r="AWG144" s="141"/>
      <c r="AWH144" s="141"/>
      <c r="AWI144" s="141"/>
      <c r="AWJ144" s="141"/>
      <c r="AWK144" s="141"/>
      <c r="AWL144" s="141"/>
      <c r="AWM144" s="141"/>
      <c r="AWN144" s="141"/>
      <c r="AWO144" s="141"/>
      <c r="AWP144" s="141"/>
      <c r="AWQ144" s="141"/>
      <c r="AWR144" s="141"/>
      <c r="AWS144" s="141"/>
      <c r="AWT144" s="141"/>
      <c r="AWU144" s="141"/>
      <c r="AWV144" s="141"/>
      <c r="AWW144" s="141"/>
      <c r="AWX144" s="141"/>
      <c r="AWY144" s="141"/>
      <c r="AWZ144" s="141"/>
      <c r="AXA144" s="141"/>
      <c r="AXB144" s="141"/>
      <c r="AXC144" s="141"/>
      <c r="AXD144" s="141"/>
      <c r="AXE144" s="141"/>
      <c r="AXF144" s="141"/>
      <c r="AXG144" s="141"/>
      <c r="AXH144" s="141"/>
      <c r="AXI144" s="141"/>
      <c r="AXJ144" s="141"/>
      <c r="AXK144" s="141"/>
      <c r="AXL144" s="141"/>
      <c r="AXM144" s="141"/>
      <c r="AXN144" s="141"/>
      <c r="AXO144" s="141"/>
      <c r="AXP144" s="141"/>
      <c r="AXQ144" s="141"/>
      <c r="AXR144" s="141"/>
      <c r="AXS144" s="141"/>
      <c r="AXT144" s="141"/>
      <c r="AXU144" s="141"/>
      <c r="AXV144" s="141"/>
      <c r="AXW144" s="141"/>
      <c r="AXX144" s="141"/>
      <c r="AXY144" s="141"/>
      <c r="AXZ144" s="141"/>
      <c r="AYA144" s="141"/>
      <c r="AYB144" s="141"/>
      <c r="AYC144" s="141"/>
      <c r="AYD144" s="141"/>
      <c r="AYE144" s="141"/>
      <c r="AYF144" s="141"/>
      <c r="AYG144" s="141"/>
      <c r="AYH144" s="141"/>
      <c r="AYI144" s="141"/>
      <c r="AYJ144" s="141"/>
      <c r="AYK144" s="141"/>
      <c r="AYL144" s="141"/>
      <c r="AYM144" s="141"/>
      <c r="AYN144" s="141"/>
      <c r="AYO144" s="141"/>
      <c r="AYP144" s="141"/>
      <c r="AYQ144" s="141"/>
      <c r="AYR144" s="141"/>
      <c r="AYS144" s="141"/>
      <c r="AYT144" s="141"/>
      <c r="AYU144" s="141"/>
      <c r="AYV144" s="141"/>
      <c r="AYW144" s="141"/>
      <c r="AYX144" s="141"/>
      <c r="AYY144" s="141"/>
      <c r="AYZ144" s="141"/>
      <c r="AZA144" s="141"/>
      <c r="AZB144" s="141"/>
      <c r="AZC144" s="141"/>
      <c r="AZD144" s="141"/>
      <c r="AZE144" s="141"/>
      <c r="AZF144" s="141"/>
      <c r="AZG144" s="141"/>
      <c r="AZH144" s="141"/>
      <c r="AZI144" s="141"/>
      <c r="AZJ144" s="141"/>
      <c r="AZK144" s="141"/>
      <c r="AZL144" s="141"/>
      <c r="AZM144" s="141"/>
      <c r="AZN144" s="141"/>
      <c r="AZO144" s="141"/>
      <c r="AZP144" s="141"/>
      <c r="AZQ144" s="141"/>
      <c r="AZR144" s="141"/>
      <c r="AZS144" s="141"/>
      <c r="AZT144" s="141"/>
      <c r="AZU144" s="141"/>
      <c r="AZV144" s="141"/>
      <c r="AZW144" s="141"/>
      <c r="AZX144" s="141"/>
      <c r="AZY144" s="141"/>
      <c r="AZZ144" s="141"/>
      <c r="BAA144" s="141"/>
      <c r="BAB144" s="141"/>
      <c r="BAC144" s="141"/>
      <c r="BAD144" s="141"/>
      <c r="BAE144" s="141"/>
      <c r="BAF144" s="141"/>
      <c r="BAG144" s="141"/>
      <c r="BAH144" s="141"/>
      <c r="BAI144" s="141"/>
      <c r="BAJ144" s="141"/>
      <c r="BAK144" s="141"/>
      <c r="BAL144" s="141"/>
      <c r="BAM144" s="141"/>
      <c r="BAN144" s="141"/>
      <c r="BAO144" s="141"/>
      <c r="BAP144" s="141"/>
      <c r="BAQ144" s="141"/>
      <c r="BAR144" s="141"/>
      <c r="BAS144" s="141"/>
      <c r="BAT144" s="141"/>
      <c r="BAU144" s="141"/>
      <c r="BAV144" s="141"/>
      <c r="BAW144" s="141"/>
      <c r="BAX144" s="141"/>
      <c r="BAY144" s="141"/>
      <c r="BAZ144" s="141"/>
      <c r="BBA144" s="141"/>
      <c r="BBB144" s="141"/>
      <c r="BBC144" s="141"/>
      <c r="BBD144" s="141"/>
      <c r="BBE144" s="141"/>
      <c r="BBF144" s="141"/>
      <c r="BBG144" s="141"/>
      <c r="BBH144" s="141"/>
      <c r="BBI144" s="141"/>
      <c r="BBJ144" s="141"/>
      <c r="BBK144" s="141"/>
      <c r="BBL144" s="141"/>
      <c r="BBM144" s="141"/>
      <c r="BBN144" s="141"/>
      <c r="BBO144" s="141"/>
      <c r="BBP144" s="141"/>
      <c r="BBQ144" s="141"/>
      <c r="BBR144" s="141"/>
      <c r="BBS144" s="141"/>
      <c r="BBT144" s="141"/>
      <c r="BBU144" s="141"/>
      <c r="BBV144" s="141"/>
      <c r="BBW144" s="141"/>
      <c r="BBX144" s="141"/>
      <c r="BBY144" s="141"/>
      <c r="BBZ144" s="141"/>
      <c r="BCA144" s="141"/>
      <c r="BCB144" s="141"/>
      <c r="BCC144" s="141"/>
      <c r="BCD144" s="141"/>
      <c r="BCE144" s="141"/>
      <c r="BCF144" s="141"/>
      <c r="BCG144" s="141"/>
      <c r="BCH144" s="141"/>
      <c r="BCI144" s="141"/>
      <c r="BCJ144" s="141"/>
      <c r="BCK144" s="141"/>
      <c r="BCL144" s="141"/>
      <c r="BCM144" s="141"/>
      <c r="BCN144" s="141"/>
      <c r="BCO144" s="141"/>
      <c r="BCP144" s="141"/>
      <c r="BCQ144" s="141"/>
      <c r="BCR144" s="141"/>
      <c r="BCS144" s="141"/>
      <c r="BCT144" s="141"/>
      <c r="BCU144" s="141"/>
      <c r="BCV144" s="141"/>
      <c r="BCW144" s="141"/>
      <c r="BCX144" s="141"/>
      <c r="BCY144" s="141"/>
      <c r="BCZ144" s="141"/>
      <c r="BDA144" s="141"/>
      <c r="BDB144" s="141"/>
      <c r="BDC144" s="141"/>
      <c r="BDD144" s="141"/>
      <c r="BDE144" s="141"/>
      <c r="BDF144" s="141"/>
      <c r="BDG144" s="141"/>
      <c r="BDH144" s="141"/>
      <c r="BDI144" s="141"/>
      <c r="BDJ144" s="141"/>
      <c r="BDK144" s="141"/>
      <c r="BDL144" s="141"/>
      <c r="BDM144" s="141"/>
      <c r="BDN144" s="141"/>
      <c r="BDO144" s="141"/>
      <c r="BDP144" s="141"/>
      <c r="BDQ144" s="141"/>
      <c r="BDR144" s="141"/>
      <c r="BDS144" s="141"/>
      <c r="BDT144" s="141"/>
      <c r="BDU144" s="141"/>
      <c r="BDV144" s="141"/>
      <c r="BDW144" s="141"/>
      <c r="BDX144" s="141"/>
      <c r="BDY144" s="141"/>
      <c r="BDZ144" s="141"/>
      <c r="BEA144" s="141"/>
      <c r="BEB144" s="141"/>
      <c r="BEC144" s="141"/>
      <c r="BED144" s="141"/>
      <c r="BEE144" s="141"/>
      <c r="BEF144" s="141"/>
      <c r="BEG144" s="141"/>
      <c r="BEH144" s="141"/>
      <c r="BEI144" s="141"/>
      <c r="BEJ144" s="141"/>
      <c r="BEK144" s="141"/>
      <c r="BEL144" s="141"/>
      <c r="BEM144" s="141"/>
      <c r="BEN144" s="141"/>
      <c r="BEO144" s="141"/>
      <c r="BEP144" s="141"/>
      <c r="BEQ144" s="141"/>
      <c r="BER144" s="141"/>
      <c r="BES144" s="141"/>
      <c r="BET144" s="141"/>
      <c r="BEU144" s="141"/>
      <c r="BEV144" s="141"/>
      <c r="BEW144" s="141"/>
      <c r="BEX144" s="141"/>
      <c r="BEY144" s="141"/>
      <c r="BEZ144" s="141"/>
      <c r="BFA144" s="141"/>
      <c r="BFB144" s="141"/>
      <c r="BFC144" s="141"/>
      <c r="BFD144" s="141"/>
      <c r="BFE144" s="141"/>
      <c r="BFF144" s="141"/>
      <c r="BFG144" s="141"/>
      <c r="BFH144" s="141"/>
      <c r="BFI144" s="141"/>
      <c r="BFJ144" s="141"/>
      <c r="BFK144" s="141"/>
      <c r="BFL144" s="141"/>
      <c r="BFM144" s="141"/>
      <c r="BFN144" s="141"/>
      <c r="BFO144" s="141"/>
      <c r="BFP144" s="141"/>
      <c r="BFQ144" s="141"/>
      <c r="BFR144" s="141"/>
      <c r="BFS144" s="141"/>
      <c r="BFT144" s="141"/>
      <c r="BFU144" s="141"/>
      <c r="BFV144" s="141"/>
      <c r="BFW144" s="141"/>
      <c r="BFX144" s="141"/>
      <c r="BFY144" s="141"/>
      <c r="BFZ144" s="141"/>
      <c r="BGA144" s="141"/>
      <c r="BGB144" s="141"/>
      <c r="BGC144" s="141"/>
      <c r="BGD144" s="141"/>
      <c r="BGE144" s="141"/>
      <c r="BGF144" s="141"/>
      <c r="BGG144" s="141"/>
      <c r="BGH144" s="141"/>
      <c r="BGI144" s="141"/>
      <c r="BGJ144" s="141"/>
      <c r="BGK144" s="141"/>
      <c r="BGL144" s="141"/>
      <c r="BGM144" s="141"/>
      <c r="BGN144" s="141"/>
      <c r="BGO144" s="141"/>
      <c r="BGP144" s="141"/>
      <c r="BGQ144" s="141"/>
      <c r="BGR144" s="141"/>
      <c r="BGS144" s="141"/>
      <c r="BGT144" s="141"/>
      <c r="BGU144" s="141"/>
      <c r="BGV144" s="141"/>
      <c r="BGW144" s="141"/>
      <c r="BGX144" s="141"/>
      <c r="BGY144" s="141"/>
      <c r="BGZ144" s="141"/>
      <c r="BHA144" s="141"/>
      <c r="BHB144" s="141"/>
      <c r="BHC144" s="141"/>
      <c r="BHD144" s="141"/>
      <c r="BHE144" s="141"/>
      <c r="BHF144" s="141"/>
      <c r="BHG144" s="141"/>
      <c r="BHH144" s="141"/>
      <c r="BHI144" s="141"/>
      <c r="BHJ144" s="141"/>
      <c r="BHK144" s="141"/>
      <c r="BHL144" s="141"/>
      <c r="BHM144" s="141"/>
      <c r="BHN144" s="141"/>
      <c r="BHO144" s="141"/>
      <c r="BHP144" s="141"/>
      <c r="BHQ144" s="141"/>
      <c r="BHR144" s="141"/>
      <c r="BHS144" s="141"/>
      <c r="BHT144" s="141"/>
      <c r="BHU144" s="141"/>
      <c r="BHV144" s="141"/>
      <c r="BHW144" s="141"/>
      <c r="BHX144" s="141"/>
      <c r="BHY144" s="141"/>
      <c r="BHZ144" s="141"/>
      <c r="BIA144" s="141"/>
      <c r="BIB144" s="141"/>
      <c r="BIC144" s="141"/>
      <c r="BID144" s="141"/>
      <c r="BIE144" s="141"/>
      <c r="BIF144" s="141"/>
      <c r="BIG144" s="141"/>
      <c r="BIH144" s="141"/>
      <c r="BII144" s="141"/>
      <c r="BIJ144" s="141"/>
      <c r="BIK144" s="141"/>
      <c r="BIL144" s="141"/>
      <c r="BIM144" s="141"/>
      <c r="BIN144" s="141"/>
      <c r="BIO144" s="141"/>
      <c r="BIP144" s="141"/>
      <c r="BIQ144" s="141"/>
      <c r="BIR144" s="141"/>
      <c r="BIS144" s="141"/>
      <c r="BIT144" s="141"/>
      <c r="BIU144" s="141"/>
      <c r="BIV144" s="141"/>
      <c r="BIW144" s="141"/>
      <c r="BIX144" s="141"/>
      <c r="BIY144" s="141"/>
      <c r="BIZ144" s="141"/>
      <c r="BJA144" s="141"/>
      <c r="BJB144" s="141"/>
      <c r="BJC144" s="141"/>
      <c r="BJD144" s="141"/>
      <c r="BJE144" s="141"/>
      <c r="BJF144" s="141"/>
      <c r="BJG144" s="141"/>
      <c r="BJH144" s="141"/>
      <c r="BJI144" s="141"/>
      <c r="BJJ144" s="141"/>
      <c r="BJK144" s="141"/>
      <c r="BJL144" s="141"/>
      <c r="BJM144" s="141"/>
      <c r="BJN144" s="141"/>
      <c r="BJO144" s="141"/>
      <c r="BJP144" s="141"/>
      <c r="BJQ144" s="141"/>
      <c r="BJR144" s="141"/>
      <c r="BJS144" s="141"/>
      <c r="BJT144" s="141"/>
      <c r="BJU144" s="141"/>
      <c r="BJV144" s="141"/>
      <c r="BJW144" s="141"/>
      <c r="BJX144" s="141"/>
      <c r="BJY144" s="141"/>
      <c r="BJZ144" s="141"/>
      <c r="BKA144" s="141"/>
      <c r="BKB144" s="141"/>
      <c r="BKC144" s="141"/>
      <c r="BKD144" s="141"/>
      <c r="BKE144" s="141"/>
      <c r="BKF144" s="141"/>
      <c r="BKG144" s="141"/>
      <c r="BKH144" s="141"/>
      <c r="BKI144" s="141"/>
      <c r="BKJ144" s="141"/>
      <c r="BKK144" s="141"/>
      <c r="BKL144" s="141"/>
      <c r="BKM144" s="141"/>
      <c r="BKN144" s="141"/>
      <c r="BKO144" s="141"/>
      <c r="BKP144" s="141"/>
      <c r="BKQ144" s="141"/>
      <c r="BKR144" s="141"/>
      <c r="BKS144" s="141"/>
      <c r="BKT144" s="141"/>
      <c r="BKU144" s="141"/>
      <c r="BKV144" s="141"/>
      <c r="BKW144" s="141"/>
      <c r="BKX144" s="141"/>
      <c r="BKY144" s="141"/>
      <c r="BKZ144" s="141"/>
      <c r="BLA144" s="141"/>
      <c r="BLB144" s="141"/>
      <c r="BLC144" s="141"/>
      <c r="BLD144" s="141"/>
      <c r="BLE144" s="141"/>
      <c r="BLF144" s="141"/>
      <c r="BLG144" s="141"/>
      <c r="BLH144" s="141"/>
      <c r="BLI144" s="141"/>
      <c r="BLJ144" s="141"/>
      <c r="BLK144" s="141"/>
      <c r="BLL144" s="141"/>
      <c r="BLM144" s="141"/>
      <c r="BLN144" s="141"/>
      <c r="BLO144" s="141"/>
      <c r="BLP144" s="141"/>
      <c r="BLQ144" s="141"/>
      <c r="BLR144" s="141"/>
      <c r="BLS144" s="141"/>
      <c r="BLT144" s="141"/>
      <c r="BLU144" s="141"/>
      <c r="BLV144" s="141"/>
      <c r="BLW144" s="141"/>
      <c r="BLX144" s="141"/>
      <c r="BLY144" s="141"/>
      <c r="BLZ144" s="141"/>
      <c r="BMA144" s="141"/>
      <c r="BMB144" s="141"/>
      <c r="BMC144" s="141"/>
      <c r="BMD144" s="141"/>
      <c r="BME144" s="141"/>
      <c r="BMF144" s="141"/>
      <c r="BMG144" s="141"/>
      <c r="BMH144" s="141"/>
      <c r="BMI144" s="141"/>
      <c r="BMJ144" s="141"/>
      <c r="BMK144" s="141"/>
      <c r="BML144" s="141"/>
      <c r="BMM144" s="141"/>
      <c r="BMN144" s="141"/>
      <c r="BMO144" s="141"/>
      <c r="BMP144" s="141"/>
      <c r="BMQ144" s="141"/>
      <c r="BMR144" s="141"/>
      <c r="BMS144" s="141"/>
      <c r="BMT144" s="141"/>
      <c r="BMU144" s="141"/>
      <c r="BMV144" s="141"/>
      <c r="BMW144" s="141"/>
      <c r="BMX144" s="141"/>
      <c r="BMY144" s="141"/>
      <c r="BMZ144" s="141"/>
      <c r="BNA144" s="141"/>
      <c r="BNB144" s="141"/>
      <c r="BNC144" s="141"/>
      <c r="BND144" s="141"/>
      <c r="BNE144" s="141"/>
      <c r="BNF144" s="141"/>
      <c r="BNG144" s="141"/>
      <c r="BNH144" s="141"/>
      <c r="BNI144" s="141"/>
      <c r="BNJ144" s="141"/>
      <c r="BNK144" s="141"/>
      <c r="BNL144" s="141"/>
      <c r="BNM144" s="141"/>
      <c r="BNN144" s="141"/>
      <c r="BNO144" s="141"/>
      <c r="BNP144" s="141"/>
      <c r="BNQ144" s="141"/>
      <c r="BNR144" s="141"/>
      <c r="BNS144" s="141"/>
      <c r="BNT144" s="141"/>
      <c r="BNU144" s="141"/>
      <c r="BNV144" s="141"/>
      <c r="BNW144" s="141"/>
      <c r="BNX144" s="141"/>
      <c r="BNY144" s="141"/>
      <c r="BNZ144" s="141"/>
      <c r="BOA144" s="141"/>
      <c r="BOB144" s="141"/>
      <c r="BOC144" s="141"/>
      <c r="BOD144" s="141"/>
      <c r="BOE144" s="141"/>
      <c r="BOF144" s="141"/>
      <c r="BOG144" s="141"/>
      <c r="BOH144" s="141"/>
      <c r="BOI144" s="141"/>
      <c r="BOJ144" s="141"/>
      <c r="BOK144" s="141"/>
      <c r="BOL144" s="141"/>
      <c r="BOM144" s="141"/>
      <c r="BON144" s="141"/>
      <c r="BOO144" s="141"/>
      <c r="BOP144" s="141"/>
      <c r="BOQ144" s="141"/>
      <c r="BOR144" s="141"/>
      <c r="BOS144" s="141"/>
      <c r="BOT144" s="141"/>
      <c r="BOU144" s="141"/>
      <c r="BOV144" s="141"/>
      <c r="BOW144" s="141"/>
      <c r="BOX144" s="141"/>
      <c r="BOY144" s="141"/>
      <c r="BOZ144" s="141"/>
      <c r="BPA144" s="141"/>
      <c r="BPB144" s="141"/>
      <c r="BPC144" s="141"/>
      <c r="BPD144" s="141"/>
      <c r="BPE144" s="141"/>
      <c r="BPF144" s="141"/>
      <c r="BPG144" s="141"/>
      <c r="BPH144" s="141"/>
      <c r="BPI144" s="141"/>
      <c r="BPJ144" s="141"/>
      <c r="BPK144" s="141"/>
      <c r="BPL144" s="141"/>
      <c r="BPM144" s="141"/>
      <c r="BPN144" s="141"/>
      <c r="BPO144" s="141"/>
      <c r="BPP144" s="141"/>
      <c r="BPQ144" s="141"/>
      <c r="BPR144" s="141"/>
      <c r="BPS144" s="141"/>
      <c r="BPT144" s="141"/>
      <c r="BPU144" s="141"/>
      <c r="BPV144" s="141"/>
      <c r="BPW144" s="141"/>
      <c r="BPX144" s="141"/>
      <c r="BPY144" s="141"/>
      <c r="BPZ144" s="141"/>
      <c r="BQA144" s="141"/>
      <c r="BQB144" s="141"/>
      <c r="BQC144" s="141"/>
      <c r="BQD144" s="141"/>
      <c r="BQE144" s="141"/>
      <c r="BQF144" s="141"/>
      <c r="BQG144" s="141"/>
      <c r="BQH144" s="141"/>
      <c r="BQI144" s="141"/>
      <c r="BQJ144" s="141"/>
      <c r="BQK144" s="141"/>
      <c r="BQL144" s="141"/>
      <c r="BQM144" s="141"/>
      <c r="BQN144" s="141"/>
      <c r="BQO144" s="141"/>
      <c r="BQP144" s="141"/>
      <c r="BQQ144" s="141"/>
      <c r="BQR144" s="141"/>
      <c r="BQS144" s="141"/>
      <c r="BQT144" s="141"/>
      <c r="BQU144" s="141"/>
      <c r="BQV144" s="141"/>
      <c r="BQW144" s="141"/>
      <c r="BQX144" s="141"/>
      <c r="BQY144" s="141"/>
      <c r="BQZ144" s="141"/>
      <c r="BRA144" s="141"/>
      <c r="BRB144" s="141"/>
      <c r="BRC144" s="141"/>
      <c r="BRD144" s="141"/>
      <c r="BRE144" s="141"/>
      <c r="BRF144" s="141"/>
      <c r="BRG144" s="141"/>
      <c r="BRH144" s="141"/>
      <c r="BRI144" s="141"/>
      <c r="BRJ144" s="141"/>
      <c r="BRK144" s="141"/>
      <c r="BRL144" s="141"/>
      <c r="BRM144" s="141"/>
      <c r="BRN144" s="141"/>
      <c r="BRO144" s="141"/>
      <c r="BRP144" s="141"/>
      <c r="BRQ144" s="141"/>
      <c r="BRR144" s="141"/>
      <c r="BRS144" s="141"/>
      <c r="BRT144" s="141"/>
      <c r="BRU144" s="141"/>
      <c r="BRV144" s="141"/>
      <c r="BRW144" s="141"/>
      <c r="BRX144" s="141"/>
      <c r="BRY144" s="141"/>
      <c r="BRZ144" s="141"/>
      <c r="BSA144" s="141"/>
      <c r="BSB144" s="141"/>
      <c r="BSC144" s="141"/>
      <c r="BSD144" s="141"/>
      <c r="BSE144" s="141"/>
      <c r="BSF144" s="141"/>
      <c r="BSG144" s="141"/>
      <c r="BSH144" s="141"/>
      <c r="BSI144" s="141"/>
      <c r="BSJ144" s="141"/>
      <c r="BSK144" s="141"/>
      <c r="BSL144" s="141"/>
      <c r="BSM144" s="141"/>
      <c r="BSN144" s="141"/>
      <c r="BSO144" s="141"/>
      <c r="BSP144" s="141"/>
      <c r="BSQ144" s="141"/>
      <c r="BSR144" s="141"/>
      <c r="BSS144" s="141"/>
      <c r="BST144" s="141"/>
      <c r="BSU144" s="141"/>
      <c r="BSV144" s="141"/>
      <c r="BSW144" s="141"/>
      <c r="BSX144" s="141"/>
      <c r="BSY144" s="141"/>
      <c r="BSZ144" s="141"/>
      <c r="BTA144" s="141"/>
      <c r="BTB144" s="141"/>
      <c r="BTC144" s="141"/>
      <c r="BTD144" s="141"/>
      <c r="BTE144" s="141"/>
      <c r="BTF144" s="141"/>
      <c r="BTG144" s="141"/>
      <c r="BTH144" s="141"/>
      <c r="BTI144" s="141"/>
      <c r="BTJ144" s="141"/>
      <c r="BTK144" s="141"/>
      <c r="BTL144" s="141"/>
      <c r="BTM144" s="141"/>
      <c r="BTN144" s="141"/>
      <c r="BTO144" s="141"/>
      <c r="BTP144" s="141"/>
      <c r="BTQ144" s="141"/>
      <c r="BTR144" s="141"/>
      <c r="BTS144" s="141"/>
      <c r="BTT144" s="141"/>
      <c r="BTU144" s="141"/>
      <c r="BTV144" s="141"/>
      <c r="BTW144" s="141"/>
      <c r="BTX144" s="141"/>
      <c r="BTY144" s="141"/>
      <c r="BTZ144" s="141"/>
      <c r="BUA144" s="141"/>
      <c r="BUB144" s="141"/>
      <c r="BUC144" s="141"/>
      <c r="BUD144" s="141"/>
      <c r="BUE144" s="141"/>
      <c r="BUF144" s="141"/>
      <c r="BUG144" s="141"/>
      <c r="BUH144" s="141"/>
      <c r="BUI144" s="141"/>
      <c r="BUJ144" s="141"/>
      <c r="BUK144" s="141"/>
      <c r="BUL144" s="141"/>
      <c r="BUM144" s="141"/>
      <c r="BUN144" s="141"/>
      <c r="BUO144" s="141"/>
      <c r="BUP144" s="141"/>
      <c r="BUQ144" s="141"/>
      <c r="BUR144" s="141"/>
      <c r="BUS144" s="141"/>
      <c r="BUT144" s="141"/>
      <c r="BUU144" s="141"/>
      <c r="BUV144" s="141"/>
      <c r="BUW144" s="141"/>
      <c r="BUX144" s="141"/>
      <c r="BUY144" s="141"/>
      <c r="BUZ144" s="141"/>
      <c r="BVA144" s="141"/>
      <c r="BVB144" s="141"/>
      <c r="BVC144" s="141"/>
      <c r="BVD144" s="141"/>
      <c r="BVE144" s="141"/>
      <c r="BVF144" s="141"/>
      <c r="BVG144" s="141"/>
      <c r="BVH144" s="141"/>
      <c r="BVI144" s="141"/>
      <c r="BVJ144" s="141"/>
      <c r="BVK144" s="141"/>
      <c r="BVL144" s="141"/>
      <c r="BVM144" s="141"/>
      <c r="BVN144" s="141"/>
      <c r="BVO144" s="141"/>
      <c r="BVP144" s="141"/>
      <c r="BVQ144" s="141"/>
      <c r="BVR144" s="141"/>
      <c r="BVS144" s="141"/>
      <c r="BVT144" s="141"/>
      <c r="BVU144" s="141"/>
      <c r="BVV144" s="141"/>
      <c r="BVW144" s="141"/>
      <c r="BVX144" s="141"/>
      <c r="BVY144" s="141"/>
      <c r="BVZ144" s="141"/>
      <c r="BWA144" s="141"/>
      <c r="BWB144" s="141"/>
      <c r="BWC144" s="141"/>
      <c r="BWD144" s="141"/>
      <c r="BWE144" s="141"/>
      <c r="BWF144" s="141"/>
      <c r="BWG144" s="141"/>
      <c r="BWH144" s="141"/>
      <c r="BWI144" s="141"/>
      <c r="BWJ144" s="141"/>
      <c r="BWK144" s="141"/>
      <c r="BWL144" s="141"/>
      <c r="BWM144" s="141"/>
      <c r="BWN144" s="141"/>
      <c r="BWO144" s="141"/>
      <c r="BWP144" s="141"/>
      <c r="BWQ144" s="141"/>
      <c r="BWR144" s="141"/>
      <c r="BWS144" s="141"/>
      <c r="BWT144" s="141"/>
      <c r="BWU144" s="141"/>
      <c r="BWV144" s="141"/>
      <c r="BWW144" s="141"/>
      <c r="BWX144" s="141"/>
      <c r="BWY144" s="141"/>
      <c r="BWZ144" s="141"/>
      <c r="BXA144" s="141"/>
      <c r="BXB144" s="141"/>
      <c r="BXC144" s="141"/>
      <c r="BXD144" s="141"/>
      <c r="BXE144" s="141"/>
      <c r="BXF144" s="141"/>
      <c r="BXG144" s="141"/>
      <c r="BXH144" s="141"/>
      <c r="BXI144" s="141"/>
      <c r="BXJ144" s="141"/>
      <c r="BXK144" s="141"/>
      <c r="BXL144" s="141"/>
      <c r="BXM144" s="141"/>
      <c r="BXN144" s="141"/>
      <c r="BXO144" s="141"/>
      <c r="BXP144" s="141"/>
      <c r="BXQ144" s="141"/>
      <c r="BXR144" s="141"/>
      <c r="BXS144" s="141"/>
      <c r="BXT144" s="141"/>
      <c r="BXU144" s="141"/>
      <c r="BXV144" s="141"/>
      <c r="BXW144" s="141"/>
      <c r="BXX144" s="141"/>
      <c r="BXY144" s="141"/>
      <c r="BXZ144" s="141"/>
      <c r="BYA144" s="141"/>
      <c r="BYB144" s="141"/>
      <c r="BYC144" s="141"/>
      <c r="BYD144" s="141"/>
      <c r="BYE144" s="141"/>
      <c r="BYF144" s="141"/>
      <c r="BYG144" s="141"/>
      <c r="BYH144" s="141"/>
      <c r="BYI144" s="141"/>
      <c r="BYJ144" s="141"/>
      <c r="BYK144" s="141"/>
      <c r="BYL144" s="141"/>
      <c r="BYM144" s="141"/>
      <c r="BYN144" s="141"/>
      <c r="BYO144" s="141"/>
      <c r="BYP144" s="141"/>
      <c r="BYQ144" s="141"/>
      <c r="BYR144" s="141"/>
      <c r="BYS144" s="141"/>
      <c r="BYT144" s="141"/>
      <c r="BYU144" s="141"/>
      <c r="BYV144" s="141"/>
      <c r="BYW144" s="141"/>
      <c r="BYX144" s="141"/>
      <c r="BYY144" s="141"/>
      <c r="BYZ144" s="141"/>
      <c r="BZA144" s="141"/>
      <c r="BZB144" s="141"/>
      <c r="BZC144" s="141"/>
      <c r="BZD144" s="141"/>
      <c r="BZE144" s="141"/>
      <c r="BZF144" s="141"/>
      <c r="BZG144" s="141"/>
      <c r="BZH144" s="141"/>
      <c r="BZI144" s="141"/>
      <c r="BZJ144" s="141"/>
      <c r="BZK144" s="141"/>
      <c r="BZL144" s="141"/>
      <c r="BZM144" s="141"/>
      <c r="BZN144" s="141"/>
      <c r="BZO144" s="141"/>
      <c r="BZP144" s="141"/>
      <c r="BZQ144" s="141"/>
      <c r="BZR144" s="141"/>
      <c r="BZS144" s="141"/>
      <c r="BZT144" s="141"/>
      <c r="BZU144" s="141"/>
      <c r="BZV144" s="141"/>
      <c r="BZW144" s="141"/>
      <c r="BZX144" s="141"/>
      <c r="BZY144" s="141"/>
      <c r="BZZ144" s="141"/>
      <c r="CAA144" s="141"/>
      <c r="CAB144" s="141"/>
      <c r="CAC144" s="141"/>
      <c r="CAD144" s="141"/>
      <c r="CAE144" s="141"/>
      <c r="CAF144" s="141"/>
      <c r="CAG144" s="141"/>
      <c r="CAH144" s="141"/>
      <c r="CAI144" s="141"/>
      <c r="CAJ144" s="141"/>
      <c r="CAK144" s="141"/>
      <c r="CAL144" s="141"/>
      <c r="CAM144" s="141"/>
      <c r="CAN144" s="141"/>
      <c r="CAO144" s="141"/>
      <c r="CAP144" s="141"/>
      <c r="CAQ144" s="141"/>
      <c r="CAR144" s="141"/>
      <c r="CAS144" s="141"/>
      <c r="CAT144" s="141"/>
      <c r="CAU144" s="141"/>
      <c r="CAV144" s="141"/>
      <c r="CAW144" s="141"/>
      <c r="CAX144" s="141"/>
      <c r="CAY144" s="141"/>
      <c r="CAZ144" s="141"/>
      <c r="CBA144" s="141"/>
      <c r="CBB144" s="141"/>
      <c r="CBC144" s="141"/>
      <c r="CBD144" s="141"/>
      <c r="CBE144" s="141"/>
      <c r="CBF144" s="141"/>
      <c r="CBG144" s="141"/>
      <c r="CBH144" s="141"/>
      <c r="CBI144" s="141"/>
      <c r="CBJ144" s="141"/>
      <c r="CBK144" s="141"/>
      <c r="CBL144" s="141"/>
      <c r="CBM144" s="141"/>
      <c r="CBN144" s="141"/>
      <c r="CBO144" s="141"/>
      <c r="CBP144" s="141"/>
      <c r="CBQ144" s="141"/>
      <c r="CBR144" s="141"/>
      <c r="CBS144" s="141"/>
      <c r="CBT144" s="141"/>
      <c r="CBU144" s="141"/>
      <c r="CBV144" s="141"/>
      <c r="CBW144" s="141"/>
      <c r="CBX144" s="141"/>
      <c r="CBY144" s="141"/>
      <c r="CBZ144" s="141"/>
      <c r="CCA144" s="141"/>
      <c r="CCB144" s="141"/>
      <c r="CCC144" s="141"/>
      <c r="CCD144" s="141"/>
      <c r="CCE144" s="141"/>
      <c r="CCF144" s="141"/>
      <c r="CCG144" s="141"/>
      <c r="CCH144" s="141"/>
      <c r="CCI144" s="141"/>
      <c r="CCJ144" s="141"/>
      <c r="CCK144" s="141"/>
      <c r="CCL144" s="141"/>
      <c r="CCM144" s="141"/>
      <c r="CCN144" s="141"/>
      <c r="CCO144" s="141"/>
      <c r="CCP144" s="141"/>
      <c r="CCQ144" s="141"/>
      <c r="CCR144" s="141"/>
      <c r="CCS144" s="141"/>
      <c r="CCT144" s="141"/>
      <c r="CCU144" s="141"/>
      <c r="CCV144" s="141"/>
      <c r="CCW144" s="141"/>
      <c r="CCX144" s="141"/>
      <c r="CCY144" s="141"/>
      <c r="CCZ144" s="141"/>
      <c r="CDA144" s="141"/>
      <c r="CDB144" s="141"/>
      <c r="CDC144" s="141"/>
      <c r="CDD144" s="141"/>
      <c r="CDE144" s="141"/>
      <c r="CDF144" s="141"/>
      <c r="CDG144" s="141"/>
      <c r="CDH144" s="141"/>
      <c r="CDI144" s="141"/>
      <c r="CDJ144" s="141"/>
      <c r="CDK144" s="141"/>
      <c r="CDL144" s="141"/>
      <c r="CDM144" s="141"/>
      <c r="CDN144" s="141"/>
      <c r="CDO144" s="141"/>
      <c r="CDP144" s="141"/>
      <c r="CDQ144" s="141"/>
      <c r="CDR144" s="141"/>
      <c r="CDS144" s="141"/>
      <c r="CDT144" s="141"/>
      <c r="CDU144" s="141"/>
      <c r="CDV144" s="141"/>
      <c r="CDW144" s="141"/>
      <c r="CDX144" s="141"/>
      <c r="CDY144" s="141"/>
      <c r="CDZ144" s="141"/>
      <c r="CEA144" s="141"/>
      <c r="CEB144" s="141"/>
      <c r="CEC144" s="141"/>
      <c r="CED144" s="141"/>
      <c r="CEE144" s="141"/>
      <c r="CEF144" s="141"/>
      <c r="CEG144" s="141"/>
      <c r="CEH144" s="141"/>
      <c r="CEI144" s="141"/>
      <c r="CEJ144" s="141"/>
      <c r="CEK144" s="141"/>
      <c r="CEL144" s="141"/>
      <c r="CEM144" s="141"/>
      <c r="CEN144" s="141"/>
      <c r="CEO144" s="141"/>
      <c r="CEP144" s="141"/>
      <c r="CEQ144" s="141"/>
      <c r="CER144" s="141"/>
      <c r="CES144" s="141"/>
      <c r="CET144" s="141"/>
      <c r="CEU144" s="141"/>
      <c r="CEV144" s="141"/>
      <c r="CEW144" s="141"/>
      <c r="CEX144" s="141"/>
      <c r="CEY144" s="141"/>
      <c r="CEZ144" s="141"/>
      <c r="CFA144" s="141"/>
      <c r="CFB144" s="141"/>
      <c r="CFC144" s="141"/>
      <c r="CFD144" s="141"/>
      <c r="CFE144" s="141"/>
      <c r="CFF144" s="141"/>
      <c r="CFG144" s="141"/>
      <c r="CFH144" s="141"/>
      <c r="CFI144" s="141"/>
      <c r="CFJ144" s="141"/>
      <c r="CFK144" s="141"/>
      <c r="CFL144" s="141"/>
      <c r="CFM144" s="141"/>
      <c r="CFN144" s="141"/>
      <c r="CFO144" s="141"/>
      <c r="CFP144" s="141"/>
      <c r="CFQ144" s="141"/>
      <c r="CFR144" s="141"/>
      <c r="CFS144" s="141"/>
      <c r="CFT144" s="141"/>
      <c r="CFU144" s="141"/>
      <c r="CFV144" s="141"/>
      <c r="CFW144" s="141"/>
      <c r="CFX144" s="141"/>
      <c r="CFY144" s="141"/>
      <c r="CFZ144" s="141"/>
      <c r="CGA144" s="141"/>
      <c r="CGB144" s="141"/>
      <c r="CGC144" s="141"/>
      <c r="CGD144" s="141"/>
      <c r="CGE144" s="141"/>
      <c r="CGF144" s="141"/>
      <c r="CGG144" s="141"/>
      <c r="CGH144" s="141"/>
      <c r="CGI144" s="141"/>
      <c r="CGJ144" s="141"/>
      <c r="CGK144" s="141"/>
      <c r="CGL144" s="141"/>
      <c r="CGM144" s="141"/>
      <c r="CGN144" s="141"/>
      <c r="CGO144" s="141"/>
      <c r="CGP144" s="141"/>
      <c r="CGQ144" s="141"/>
      <c r="CGR144" s="141"/>
      <c r="CGS144" s="141"/>
      <c r="CGT144" s="141"/>
      <c r="CGU144" s="141"/>
      <c r="CGV144" s="141"/>
      <c r="CGW144" s="141"/>
      <c r="CGX144" s="141"/>
      <c r="CGY144" s="141"/>
      <c r="CGZ144" s="141"/>
      <c r="CHA144" s="141"/>
      <c r="CHB144" s="141"/>
      <c r="CHC144" s="141"/>
      <c r="CHD144" s="141"/>
      <c r="CHE144" s="141"/>
      <c r="CHF144" s="141"/>
      <c r="CHG144" s="141"/>
      <c r="CHH144" s="141"/>
      <c r="CHI144" s="141"/>
      <c r="CHJ144" s="141"/>
      <c r="CHK144" s="141"/>
      <c r="CHL144" s="141"/>
      <c r="CHM144" s="141"/>
      <c r="CHN144" s="141"/>
      <c r="CHO144" s="141"/>
      <c r="CHP144" s="141"/>
      <c r="CHQ144" s="141"/>
      <c r="CHR144" s="141"/>
      <c r="CHS144" s="141"/>
      <c r="CHT144" s="141"/>
      <c r="CHU144" s="141"/>
      <c r="CHV144" s="141"/>
      <c r="CHW144" s="141"/>
      <c r="CHX144" s="141"/>
      <c r="CHY144" s="141"/>
      <c r="CHZ144" s="141"/>
      <c r="CIA144" s="141"/>
      <c r="CIB144" s="141"/>
      <c r="CIC144" s="141"/>
      <c r="CID144" s="141"/>
      <c r="CIE144" s="141"/>
      <c r="CIF144" s="141"/>
      <c r="CIG144" s="141"/>
      <c r="CIH144" s="141"/>
      <c r="CII144" s="141"/>
      <c r="CIJ144" s="141"/>
      <c r="CIK144" s="141"/>
      <c r="CIL144" s="141"/>
      <c r="CIM144" s="141"/>
      <c r="CIN144" s="141"/>
      <c r="CIO144" s="141"/>
      <c r="CIP144" s="141"/>
      <c r="CIQ144" s="141"/>
      <c r="CIR144" s="141"/>
      <c r="CIS144" s="141"/>
      <c r="CIT144" s="141"/>
      <c r="CIU144" s="141"/>
      <c r="CIV144" s="141"/>
      <c r="CIW144" s="141"/>
      <c r="CIX144" s="141"/>
      <c r="CIY144" s="141"/>
      <c r="CIZ144" s="141"/>
      <c r="CJA144" s="141"/>
      <c r="CJB144" s="141"/>
      <c r="CJC144" s="141"/>
      <c r="CJD144" s="141"/>
      <c r="CJE144" s="141"/>
      <c r="CJF144" s="141"/>
      <c r="CJG144" s="141"/>
      <c r="CJH144" s="141"/>
      <c r="CJI144" s="141"/>
      <c r="CJJ144" s="141"/>
      <c r="CJK144" s="141"/>
      <c r="CJL144" s="141"/>
      <c r="CJM144" s="141"/>
      <c r="CJN144" s="141"/>
      <c r="CJO144" s="141"/>
      <c r="CJP144" s="141"/>
      <c r="CJQ144" s="141"/>
      <c r="CJR144" s="141"/>
      <c r="CJS144" s="141"/>
      <c r="CJT144" s="141"/>
      <c r="CJU144" s="141"/>
      <c r="CJV144" s="141"/>
      <c r="CJW144" s="141"/>
      <c r="CJX144" s="141"/>
      <c r="CJY144" s="141"/>
      <c r="CJZ144" s="141"/>
      <c r="CKA144" s="141"/>
      <c r="CKB144" s="141"/>
      <c r="CKC144" s="141"/>
      <c r="CKD144" s="141"/>
      <c r="CKE144" s="141"/>
      <c r="CKF144" s="141"/>
      <c r="CKG144" s="141"/>
      <c r="CKH144" s="141"/>
      <c r="CKI144" s="141"/>
      <c r="CKJ144" s="141"/>
      <c r="CKK144" s="141"/>
      <c r="CKL144" s="141"/>
      <c r="CKM144" s="141"/>
      <c r="CKN144" s="141"/>
      <c r="CKO144" s="141"/>
      <c r="CKP144" s="141"/>
      <c r="CKQ144" s="141"/>
      <c r="CKR144" s="141"/>
      <c r="CKS144" s="141"/>
      <c r="CKT144" s="141"/>
      <c r="CKU144" s="141"/>
      <c r="CKV144" s="141"/>
      <c r="CKW144" s="141"/>
      <c r="CKX144" s="141"/>
      <c r="CKY144" s="141"/>
      <c r="CKZ144" s="141"/>
      <c r="CLA144" s="141"/>
      <c r="CLB144" s="141"/>
      <c r="CLC144" s="141"/>
      <c r="CLD144" s="141"/>
      <c r="CLE144" s="141"/>
      <c r="CLF144" s="141"/>
      <c r="CLG144" s="141"/>
      <c r="CLH144" s="141"/>
      <c r="CLI144" s="141"/>
      <c r="CLJ144" s="141"/>
      <c r="CLK144" s="141"/>
      <c r="CLL144" s="141"/>
      <c r="CLM144" s="141"/>
      <c r="CLN144" s="141"/>
      <c r="CLO144" s="141"/>
      <c r="CLP144" s="141"/>
      <c r="CLQ144" s="141"/>
      <c r="CLR144" s="141"/>
      <c r="CLS144" s="141"/>
      <c r="CLT144" s="141"/>
      <c r="CLU144" s="141"/>
      <c r="CLV144" s="141"/>
      <c r="CLW144" s="141"/>
      <c r="CLX144" s="141"/>
      <c r="CLY144" s="141"/>
      <c r="CLZ144" s="141"/>
      <c r="CMA144" s="141"/>
      <c r="CMB144" s="141"/>
      <c r="CMC144" s="141"/>
      <c r="CMD144" s="141"/>
      <c r="CME144" s="141"/>
      <c r="CMF144" s="141"/>
      <c r="CMG144" s="141"/>
      <c r="CMH144" s="141"/>
      <c r="CMI144" s="141"/>
      <c r="CMJ144" s="141"/>
      <c r="CMK144" s="141"/>
      <c r="CML144" s="141"/>
      <c r="CMM144" s="141"/>
      <c r="CMN144" s="141"/>
      <c r="CMO144" s="141"/>
      <c r="CMP144" s="141"/>
      <c r="CMQ144" s="141"/>
      <c r="CMR144" s="141"/>
      <c r="CMS144" s="141"/>
      <c r="CMT144" s="141"/>
      <c r="CMU144" s="141"/>
      <c r="CMV144" s="141"/>
      <c r="CMW144" s="141"/>
      <c r="CMX144" s="141"/>
      <c r="CMY144" s="141"/>
      <c r="CMZ144" s="141"/>
      <c r="CNA144" s="141"/>
      <c r="CNB144" s="141"/>
      <c r="CNC144" s="141"/>
      <c r="CND144" s="141"/>
      <c r="CNE144" s="141"/>
      <c r="CNF144" s="141"/>
      <c r="CNG144" s="141"/>
      <c r="CNH144" s="141"/>
      <c r="CNI144" s="141"/>
      <c r="CNJ144" s="141"/>
      <c r="CNK144" s="141"/>
      <c r="CNL144" s="141"/>
      <c r="CNM144" s="141"/>
      <c r="CNN144" s="141"/>
      <c r="CNO144" s="141"/>
      <c r="CNP144" s="141"/>
      <c r="CNQ144" s="141"/>
      <c r="CNR144" s="141"/>
      <c r="CNS144" s="141"/>
      <c r="CNT144" s="141"/>
      <c r="CNU144" s="141"/>
      <c r="CNV144" s="141"/>
      <c r="CNW144" s="141"/>
      <c r="CNX144" s="141"/>
      <c r="CNY144" s="141"/>
      <c r="CNZ144" s="141"/>
      <c r="COA144" s="141"/>
      <c r="COB144" s="141"/>
      <c r="COC144" s="141"/>
      <c r="COD144" s="141"/>
      <c r="COE144" s="141"/>
      <c r="COF144" s="141"/>
      <c r="COG144" s="141"/>
      <c r="COH144" s="141"/>
      <c r="COI144" s="141"/>
      <c r="COJ144" s="141"/>
      <c r="COK144" s="141"/>
      <c r="COL144" s="141"/>
      <c r="COM144" s="141"/>
      <c r="CON144" s="141"/>
      <c r="COO144" s="141"/>
      <c r="COP144" s="141"/>
      <c r="COQ144" s="141"/>
      <c r="COR144" s="141"/>
      <c r="COS144" s="141"/>
      <c r="COT144" s="141"/>
      <c r="COU144" s="141"/>
      <c r="COV144" s="141"/>
      <c r="COW144" s="141"/>
      <c r="COX144" s="141"/>
      <c r="COY144" s="141"/>
      <c r="COZ144" s="141"/>
      <c r="CPA144" s="141"/>
      <c r="CPB144" s="141"/>
      <c r="CPC144" s="141"/>
      <c r="CPD144" s="141"/>
      <c r="CPE144" s="141"/>
      <c r="CPF144" s="141"/>
      <c r="CPG144" s="141"/>
      <c r="CPH144" s="141"/>
      <c r="CPI144" s="141"/>
      <c r="CPJ144" s="141"/>
      <c r="CPK144" s="141"/>
      <c r="CPL144" s="141"/>
      <c r="CPM144" s="141"/>
      <c r="CPN144" s="141"/>
      <c r="CPO144" s="141"/>
      <c r="CPP144" s="141"/>
      <c r="CPQ144" s="141"/>
      <c r="CPR144" s="141"/>
      <c r="CPS144" s="141"/>
      <c r="CPT144" s="141"/>
      <c r="CPU144" s="141"/>
      <c r="CPV144" s="141"/>
      <c r="CPW144" s="141"/>
      <c r="CPX144" s="141"/>
      <c r="CPY144" s="141"/>
      <c r="CPZ144" s="141"/>
      <c r="CQA144" s="141"/>
      <c r="CQB144" s="141"/>
      <c r="CQC144" s="141"/>
      <c r="CQD144" s="141"/>
      <c r="CQE144" s="141"/>
      <c r="CQF144" s="141"/>
      <c r="CQG144" s="141"/>
      <c r="CQH144" s="141"/>
      <c r="CQI144" s="141"/>
      <c r="CQJ144" s="141"/>
      <c r="CQK144" s="141"/>
      <c r="CQL144" s="141"/>
      <c r="CQM144" s="141"/>
      <c r="CQN144" s="141"/>
      <c r="CQO144" s="141"/>
      <c r="CQP144" s="141"/>
      <c r="CQQ144" s="141"/>
      <c r="CQR144" s="141"/>
      <c r="CQS144" s="141"/>
      <c r="CQT144" s="141"/>
      <c r="CQU144" s="141"/>
      <c r="CQV144" s="141"/>
      <c r="CQW144" s="141"/>
      <c r="CQX144" s="141"/>
      <c r="CQY144" s="141"/>
      <c r="CQZ144" s="141"/>
      <c r="CRA144" s="141"/>
      <c r="CRB144" s="141"/>
      <c r="CRC144" s="141"/>
      <c r="CRD144" s="141"/>
      <c r="CRE144" s="141"/>
      <c r="CRF144" s="141"/>
      <c r="CRG144" s="141"/>
      <c r="CRH144" s="141"/>
      <c r="CRI144" s="141"/>
      <c r="CRJ144" s="141"/>
      <c r="CRK144" s="141"/>
      <c r="CRL144" s="141"/>
      <c r="CRM144" s="141"/>
      <c r="CRN144" s="141"/>
      <c r="CRO144" s="141"/>
      <c r="CRP144" s="141"/>
      <c r="CRQ144" s="141"/>
      <c r="CRR144" s="141"/>
      <c r="CRS144" s="141"/>
      <c r="CRT144" s="141"/>
      <c r="CRU144" s="141"/>
      <c r="CRV144" s="141"/>
      <c r="CRW144" s="141"/>
      <c r="CRX144" s="141"/>
      <c r="CRY144" s="141"/>
      <c r="CRZ144" s="141"/>
      <c r="CSA144" s="141"/>
      <c r="CSB144" s="141"/>
      <c r="CSC144" s="141"/>
      <c r="CSD144" s="141"/>
      <c r="CSE144" s="141"/>
      <c r="CSF144" s="141"/>
      <c r="CSG144" s="141"/>
      <c r="CSH144" s="141"/>
      <c r="CSI144" s="141"/>
      <c r="CSJ144" s="141"/>
      <c r="CSK144" s="141"/>
      <c r="CSL144" s="141"/>
      <c r="CSM144" s="141"/>
      <c r="CSN144" s="141"/>
      <c r="CSO144" s="141"/>
      <c r="CSP144" s="141"/>
      <c r="CSQ144" s="141"/>
      <c r="CSR144" s="141"/>
      <c r="CSS144" s="141"/>
      <c r="CST144" s="141"/>
      <c r="CSU144" s="141"/>
      <c r="CSV144" s="141"/>
      <c r="CSW144" s="141"/>
      <c r="CSX144" s="141"/>
      <c r="CSY144" s="141"/>
      <c r="CSZ144" s="141"/>
      <c r="CTA144" s="141"/>
      <c r="CTB144" s="141"/>
      <c r="CTC144" s="141"/>
      <c r="CTD144" s="141"/>
      <c r="CTE144" s="141"/>
      <c r="CTF144" s="141"/>
      <c r="CTG144" s="141"/>
      <c r="CTH144" s="141"/>
      <c r="CTI144" s="141"/>
      <c r="CTJ144" s="141"/>
      <c r="CTK144" s="141"/>
      <c r="CTL144" s="141"/>
      <c r="CTM144" s="141"/>
      <c r="CTN144" s="141"/>
      <c r="CTO144" s="141"/>
      <c r="CTP144" s="141"/>
      <c r="CTQ144" s="141"/>
      <c r="CTR144" s="141"/>
      <c r="CTS144" s="141"/>
      <c r="CTT144" s="141"/>
      <c r="CTU144" s="141"/>
      <c r="CTV144" s="141"/>
      <c r="CTW144" s="141"/>
      <c r="CTX144" s="141"/>
      <c r="CTY144" s="141"/>
      <c r="CTZ144" s="141"/>
      <c r="CUA144" s="141"/>
      <c r="CUB144" s="141"/>
      <c r="CUC144" s="141"/>
      <c r="CUD144" s="141"/>
      <c r="CUE144" s="141"/>
      <c r="CUF144" s="141"/>
      <c r="CUG144" s="141"/>
      <c r="CUH144" s="141"/>
      <c r="CUI144" s="141"/>
      <c r="CUJ144" s="141"/>
      <c r="CUK144" s="141"/>
      <c r="CUL144" s="141"/>
      <c r="CUM144" s="141"/>
      <c r="CUN144" s="141"/>
      <c r="CUO144" s="141"/>
      <c r="CUP144" s="141"/>
      <c r="CUQ144" s="141"/>
      <c r="CUR144" s="141"/>
      <c r="CUS144" s="141"/>
      <c r="CUT144" s="141"/>
      <c r="CUU144" s="141"/>
      <c r="CUV144" s="141"/>
      <c r="CUW144" s="141"/>
      <c r="CUX144" s="141"/>
      <c r="CUY144" s="141"/>
      <c r="CUZ144" s="141"/>
      <c r="CVA144" s="141"/>
      <c r="CVB144" s="141"/>
      <c r="CVC144" s="141"/>
      <c r="CVD144" s="141"/>
      <c r="CVE144" s="141"/>
      <c r="CVF144" s="141"/>
      <c r="CVG144" s="141"/>
      <c r="CVH144" s="141"/>
      <c r="CVI144" s="141"/>
      <c r="CVJ144" s="141"/>
      <c r="CVK144" s="141"/>
      <c r="CVL144" s="141"/>
      <c r="CVM144" s="141"/>
      <c r="CVN144" s="141"/>
      <c r="CVO144" s="141"/>
      <c r="CVP144" s="141"/>
      <c r="CVQ144" s="141"/>
      <c r="CVR144" s="141"/>
      <c r="CVS144" s="141"/>
      <c r="CVT144" s="141"/>
      <c r="CVU144" s="141"/>
      <c r="CVV144" s="141"/>
      <c r="CVW144" s="141"/>
      <c r="CVX144" s="141"/>
      <c r="CVY144" s="141"/>
      <c r="CVZ144" s="141"/>
      <c r="CWA144" s="141"/>
      <c r="CWB144" s="141"/>
      <c r="CWC144" s="141"/>
      <c r="CWD144" s="141"/>
      <c r="CWE144" s="141"/>
      <c r="CWF144" s="141"/>
      <c r="CWG144" s="141"/>
      <c r="CWH144" s="141"/>
      <c r="CWI144" s="141"/>
      <c r="CWJ144" s="141"/>
      <c r="CWK144" s="141"/>
      <c r="CWL144" s="141"/>
      <c r="CWM144" s="141"/>
      <c r="CWN144" s="141"/>
      <c r="CWO144" s="141"/>
      <c r="CWP144" s="141"/>
      <c r="CWQ144" s="141"/>
      <c r="CWR144" s="141"/>
      <c r="CWS144" s="141"/>
      <c r="CWT144" s="141"/>
      <c r="CWU144" s="141"/>
      <c r="CWV144" s="141"/>
      <c r="CWW144" s="141"/>
      <c r="CWX144" s="141"/>
      <c r="CWY144" s="141"/>
      <c r="CWZ144" s="141"/>
      <c r="CXA144" s="141"/>
      <c r="CXB144" s="141"/>
      <c r="CXC144" s="141"/>
      <c r="CXD144" s="141"/>
      <c r="CXE144" s="141"/>
      <c r="CXF144" s="141"/>
      <c r="CXG144" s="141"/>
      <c r="CXH144" s="141"/>
      <c r="CXI144" s="141"/>
      <c r="CXJ144" s="141"/>
      <c r="CXK144" s="141"/>
      <c r="CXL144" s="141"/>
      <c r="CXM144" s="141"/>
      <c r="CXN144" s="141"/>
      <c r="CXO144" s="141"/>
      <c r="CXP144" s="141"/>
      <c r="CXQ144" s="141"/>
      <c r="CXR144" s="141"/>
      <c r="CXS144" s="141"/>
      <c r="CXT144" s="141"/>
      <c r="CXU144" s="141"/>
      <c r="CXV144" s="141"/>
      <c r="CXW144" s="141"/>
      <c r="CXX144" s="141"/>
      <c r="CXY144" s="141"/>
      <c r="CXZ144" s="141"/>
      <c r="CYA144" s="141"/>
      <c r="CYB144" s="141"/>
      <c r="CYC144" s="141"/>
      <c r="CYD144" s="141"/>
      <c r="CYE144" s="141"/>
      <c r="CYF144" s="141"/>
      <c r="CYG144" s="141"/>
      <c r="CYH144" s="141"/>
      <c r="CYI144" s="141"/>
      <c r="CYJ144" s="141"/>
      <c r="CYK144" s="141"/>
      <c r="CYL144" s="141"/>
      <c r="CYM144" s="141"/>
      <c r="CYN144" s="141"/>
      <c r="CYO144" s="141"/>
      <c r="CYP144" s="141"/>
      <c r="CYQ144" s="141"/>
      <c r="CYR144" s="141"/>
      <c r="CYS144" s="141"/>
      <c r="CYT144" s="141"/>
      <c r="CYU144" s="141"/>
      <c r="CYV144" s="141"/>
      <c r="CYW144" s="141"/>
      <c r="CYX144" s="141"/>
      <c r="CYY144" s="141"/>
      <c r="CYZ144" s="141"/>
      <c r="CZA144" s="141"/>
      <c r="CZB144" s="141"/>
      <c r="CZC144" s="141"/>
      <c r="CZD144" s="141"/>
      <c r="CZE144" s="141"/>
      <c r="CZF144" s="141"/>
      <c r="CZG144" s="141"/>
      <c r="CZH144" s="141"/>
      <c r="CZI144" s="141"/>
      <c r="CZJ144" s="141"/>
      <c r="CZK144" s="141"/>
      <c r="CZL144" s="141"/>
      <c r="CZM144" s="141"/>
      <c r="CZN144" s="141"/>
      <c r="CZO144" s="141"/>
      <c r="CZP144" s="141"/>
      <c r="CZQ144" s="141"/>
      <c r="CZR144" s="141"/>
      <c r="CZS144" s="141"/>
      <c r="CZT144" s="141"/>
      <c r="CZU144" s="141"/>
      <c r="CZV144" s="141"/>
      <c r="CZW144" s="141"/>
      <c r="CZX144" s="141"/>
      <c r="CZY144" s="141"/>
      <c r="CZZ144" s="141"/>
      <c r="DAA144" s="141"/>
      <c r="DAB144" s="141"/>
      <c r="DAC144" s="141"/>
      <c r="DAD144" s="141"/>
      <c r="DAE144" s="141"/>
      <c r="DAF144" s="141"/>
      <c r="DAG144" s="141"/>
      <c r="DAH144" s="141"/>
      <c r="DAI144" s="141"/>
      <c r="DAJ144" s="141"/>
      <c r="DAK144" s="141"/>
      <c r="DAL144" s="141"/>
      <c r="DAM144" s="141"/>
      <c r="DAN144" s="141"/>
      <c r="DAO144" s="141"/>
      <c r="DAP144" s="141"/>
      <c r="DAQ144" s="141"/>
      <c r="DAR144" s="141"/>
      <c r="DAS144" s="141"/>
      <c r="DAT144" s="141"/>
      <c r="DAU144" s="141"/>
      <c r="DAV144" s="141"/>
      <c r="DAW144" s="141"/>
      <c r="DAX144" s="141"/>
      <c r="DAY144" s="141"/>
      <c r="DAZ144" s="141"/>
      <c r="DBA144" s="141"/>
      <c r="DBB144" s="141"/>
      <c r="DBC144" s="141"/>
      <c r="DBD144" s="141"/>
      <c r="DBE144" s="141"/>
      <c r="DBF144" s="141"/>
      <c r="DBG144" s="141"/>
      <c r="DBH144" s="141"/>
      <c r="DBI144" s="141"/>
      <c r="DBJ144" s="141"/>
      <c r="DBK144" s="141"/>
      <c r="DBL144" s="141"/>
      <c r="DBM144" s="141"/>
      <c r="DBN144" s="141"/>
      <c r="DBO144" s="141"/>
      <c r="DBP144" s="141"/>
      <c r="DBQ144" s="141"/>
      <c r="DBR144" s="141"/>
      <c r="DBS144" s="141"/>
      <c r="DBT144" s="141"/>
      <c r="DBU144" s="141"/>
      <c r="DBV144" s="141"/>
      <c r="DBW144" s="141"/>
      <c r="DBX144" s="141"/>
      <c r="DBY144" s="141"/>
      <c r="DBZ144" s="141"/>
      <c r="DCA144" s="141"/>
      <c r="DCB144" s="141"/>
      <c r="DCC144" s="141"/>
      <c r="DCD144" s="141"/>
      <c r="DCE144" s="141"/>
      <c r="DCF144" s="141"/>
      <c r="DCG144" s="141"/>
      <c r="DCH144" s="141"/>
      <c r="DCI144" s="141"/>
      <c r="DCJ144" s="141"/>
      <c r="DCK144" s="141"/>
      <c r="DCL144" s="141"/>
      <c r="DCM144" s="141"/>
      <c r="DCN144" s="141"/>
      <c r="DCO144" s="141"/>
      <c r="DCP144" s="141"/>
      <c r="DCQ144" s="141"/>
      <c r="DCR144" s="141"/>
      <c r="DCS144" s="141"/>
      <c r="DCT144" s="141"/>
      <c r="DCU144" s="141"/>
      <c r="DCV144" s="141"/>
      <c r="DCW144" s="141"/>
      <c r="DCX144" s="141"/>
      <c r="DCY144" s="141"/>
      <c r="DCZ144" s="141"/>
      <c r="DDA144" s="141"/>
      <c r="DDB144" s="141"/>
      <c r="DDC144" s="141"/>
      <c r="DDD144" s="141"/>
      <c r="DDE144" s="141"/>
      <c r="DDF144" s="141"/>
      <c r="DDG144" s="141"/>
      <c r="DDH144" s="141"/>
      <c r="DDI144" s="141"/>
      <c r="DDJ144" s="141"/>
      <c r="DDK144" s="141"/>
      <c r="DDL144" s="141"/>
      <c r="DDM144" s="141"/>
      <c r="DDN144" s="141"/>
      <c r="DDO144" s="141"/>
      <c r="DDP144" s="141"/>
      <c r="DDQ144" s="141"/>
      <c r="DDR144" s="141"/>
      <c r="DDS144" s="141"/>
      <c r="DDT144" s="141"/>
      <c r="DDU144" s="141"/>
      <c r="DDV144" s="141"/>
      <c r="DDW144" s="141"/>
      <c r="DDX144" s="141"/>
      <c r="DDY144" s="141"/>
      <c r="DDZ144" s="141"/>
      <c r="DEA144" s="141"/>
      <c r="DEB144" s="141"/>
      <c r="DEC144" s="141"/>
      <c r="DED144" s="141"/>
      <c r="DEE144" s="141"/>
      <c r="DEF144" s="141"/>
      <c r="DEG144" s="141"/>
      <c r="DEH144" s="141"/>
      <c r="DEI144" s="141"/>
      <c r="DEJ144" s="141"/>
      <c r="DEK144" s="141"/>
      <c r="DEL144" s="141"/>
      <c r="DEM144" s="141"/>
      <c r="DEN144" s="141"/>
      <c r="DEO144" s="141"/>
      <c r="DEP144" s="141"/>
      <c r="DEQ144" s="141"/>
      <c r="DER144" s="141"/>
      <c r="DES144" s="141"/>
      <c r="DET144" s="141"/>
      <c r="DEU144" s="141"/>
      <c r="DEV144" s="141"/>
      <c r="DEW144" s="141"/>
      <c r="DEX144" s="141"/>
      <c r="DEY144" s="141"/>
      <c r="DEZ144" s="141"/>
      <c r="DFA144" s="141"/>
      <c r="DFB144" s="141"/>
      <c r="DFC144" s="141"/>
      <c r="DFD144" s="141"/>
      <c r="DFE144" s="141"/>
      <c r="DFF144" s="141"/>
      <c r="DFG144" s="141"/>
      <c r="DFH144" s="141"/>
      <c r="DFI144" s="141"/>
      <c r="DFJ144" s="141"/>
      <c r="DFK144" s="141"/>
      <c r="DFL144" s="141"/>
      <c r="DFM144" s="141"/>
      <c r="DFN144" s="141"/>
      <c r="DFO144" s="141"/>
      <c r="DFP144" s="141"/>
      <c r="DFQ144" s="141"/>
      <c r="DFR144" s="141"/>
      <c r="DFS144" s="141"/>
      <c r="DFT144" s="141"/>
      <c r="DFU144" s="141"/>
      <c r="DFV144" s="141"/>
      <c r="DFW144" s="141"/>
      <c r="DFX144" s="141"/>
      <c r="DFY144" s="141"/>
      <c r="DFZ144" s="141"/>
      <c r="DGA144" s="141"/>
      <c r="DGB144" s="141"/>
      <c r="DGC144" s="141"/>
      <c r="DGD144" s="141"/>
      <c r="DGE144" s="141"/>
      <c r="DGF144" s="141"/>
      <c r="DGG144" s="141"/>
      <c r="DGH144" s="141"/>
      <c r="DGI144" s="141"/>
      <c r="DGJ144" s="141"/>
      <c r="DGK144" s="141"/>
      <c r="DGL144" s="141"/>
      <c r="DGM144" s="141"/>
      <c r="DGN144" s="141"/>
      <c r="DGO144" s="141"/>
      <c r="DGP144" s="141"/>
      <c r="DGQ144" s="141"/>
      <c r="DGR144" s="141"/>
      <c r="DGS144" s="141"/>
      <c r="DGT144" s="141"/>
      <c r="DGU144" s="141"/>
      <c r="DGV144" s="141"/>
      <c r="DGW144" s="141"/>
      <c r="DGX144" s="141"/>
      <c r="DGY144" s="141"/>
      <c r="DGZ144" s="141"/>
      <c r="DHA144" s="141"/>
      <c r="DHB144" s="141"/>
      <c r="DHC144" s="141"/>
      <c r="DHD144" s="141"/>
      <c r="DHE144" s="141"/>
      <c r="DHF144" s="141"/>
      <c r="DHG144" s="141"/>
      <c r="DHH144" s="141"/>
      <c r="DHI144" s="141"/>
      <c r="DHJ144" s="141"/>
      <c r="DHK144" s="141"/>
      <c r="DHL144" s="141"/>
      <c r="DHM144" s="141"/>
      <c r="DHN144" s="141"/>
      <c r="DHO144" s="141"/>
      <c r="DHP144" s="141"/>
      <c r="DHQ144" s="141"/>
      <c r="DHR144" s="141"/>
      <c r="DHS144" s="141"/>
      <c r="DHT144" s="141"/>
      <c r="DHU144" s="141"/>
      <c r="DHV144" s="141"/>
      <c r="DHW144" s="141"/>
      <c r="DHX144" s="141"/>
      <c r="DHY144" s="141"/>
      <c r="DHZ144" s="141"/>
      <c r="DIA144" s="141"/>
      <c r="DIB144" s="141"/>
      <c r="DIC144" s="141"/>
      <c r="DID144" s="141"/>
      <c r="DIE144" s="141"/>
      <c r="DIF144" s="141"/>
      <c r="DIG144" s="141"/>
      <c r="DIH144" s="141"/>
      <c r="DII144" s="141"/>
      <c r="DIJ144" s="141"/>
      <c r="DIK144" s="141"/>
      <c r="DIL144" s="141"/>
      <c r="DIM144" s="141"/>
      <c r="DIN144" s="141"/>
      <c r="DIO144" s="141"/>
      <c r="DIP144" s="141"/>
      <c r="DIQ144" s="141"/>
      <c r="DIR144" s="141"/>
      <c r="DIS144" s="141"/>
      <c r="DIT144" s="141"/>
      <c r="DIU144" s="141"/>
      <c r="DIV144" s="141"/>
      <c r="DIW144" s="141"/>
      <c r="DIX144" s="141"/>
      <c r="DIY144" s="141"/>
      <c r="DIZ144" s="141"/>
      <c r="DJA144" s="141"/>
      <c r="DJB144" s="141"/>
      <c r="DJC144" s="141"/>
      <c r="DJD144" s="141"/>
      <c r="DJE144" s="141"/>
      <c r="DJF144" s="141"/>
      <c r="DJG144" s="141"/>
      <c r="DJH144" s="141"/>
      <c r="DJI144" s="141"/>
      <c r="DJJ144" s="141"/>
      <c r="DJK144" s="141"/>
      <c r="DJL144" s="141"/>
      <c r="DJM144" s="141"/>
      <c r="DJN144" s="141"/>
      <c r="DJO144" s="141"/>
      <c r="DJP144" s="141"/>
      <c r="DJQ144" s="141"/>
      <c r="DJR144" s="141"/>
      <c r="DJS144" s="141"/>
      <c r="DJT144" s="141"/>
      <c r="DJU144" s="141"/>
      <c r="DJV144" s="141"/>
      <c r="DJW144" s="141"/>
      <c r="DJX144" s="141"/>
      <c r="DJY144" s="141"/>
      <c r="DJZ144" s="141"/>
      <c r="DKA144" s="141"/>
      <c r="DKB144" s="141"/>
      <c r="DKC144" s="141"/>
      <c r="DKD144" s="141"/>
      <c r="DKE144" s="141"/>
      <c r="DKF144" s="141"/>
      <c r="DKG144" s="141"/>
      <c r="DKH144" s="141"/>
      <c r="DKI144" s="141"/>
      <c r="DKJ144" s="141"/>
      <c r="DKK144" s="141"/>
      <c r="DKL144" s="141"/>
      <c r="DKM144" s="141"/>
      <c r="DKN144" s="141"/>
      <c r="DKO144" s="141"/>
      <c r="DKP144" s="141"/>
      <c r="DKQ144" s="141"/>
      <c r="DKR144" s="141"/>
      <c r="DKS144" s="141"/>
      <c r="DKT144" s="141"/>
      <c r="DKU144" s="141"/>
      <c r="DKV144" s="141"/>
      <c r="DKW144" s="141"/>
      <c r="DKX144" s="141"/>
      <c r="DKY144" s="141"/>
      <c r="DKZ144" s="141"/>
      <c r="DLA144" s="141"/>
      <c r="DLB144" s="141"/>
      <c r="DLC144" s="141"/>
      <c r="DLD144" s="141"/>
      <c r="DLE144" s="141"/>
      <c r="DLF144" s="141"/>
      <c r="DLG144" s="141"/>
      <c r="DLH144" s="141"/>
      <c r="DLI144" s="141"/>
      <c r="DLJ144" s="141"/>
      <c r="DLK144" s="141"/>
      <c r="DLL144" s="141"/>
      <c r="DLM144" s="141"/>
      <c r="DLN144" s="141"/>
      <c r="DLO144" s="141"/>
      <c r="DLP144" s="141"/>
      <c r="DLQ144" s="141"/>
      <c r="DLR144" s="141"/>
      <c r="DLS144" s="141"/>
      <c r="DLT144" s="141"/>
      <c r="DLU144" s="141"/>
      <c r="DLV144" s="141"/>
      <c r="DLW144" s="141"/>
      <c r="DLX144" s="141"/>
      <c r="DLY144" s="141"/>
      <c r="DLZ144" s="141"/>
      <c r="DMA144" s="141"/>
      <c r="DMB144" s="141"/>
      <c r="DMC144" s="141"/>
      <c r="DMD144" s="141"/>
      <c r="DME144" s="141"/>
      <c r="DMF144" s="141"/>
      <c r="DMG144" s="141"/>
      <c r="DMH144" s="141"/>
      <c r="DMI144" s="141"/>
      <c r="DMJ144" s="141"/>
      <c r="DMK144" s="141"/>
      <c r="DML144" s="141"/>
      <c r="DMM144" s="141"/>
      <c r="DMN144" s="141"/>
      <c r="DMO144" s="141"/>
      <c r="DMP144" s="141"/>
      <c r="DMQ144" s="141"/>
      <c r="DMR144" s="141"/>
      <c r="DMS144" s="141"/>
      <c r="DMT144" s="141"/>
      <c r="DMU144" s="141"/>
      <c r="DMV144" s="141"/>
      <c r="DMW144" s="141"/>
      <c r="DMX144" s="141"/>
      <c r="DMY144" s="141"/>
      <c r="DMZ144" s="141"/>
      <c r="DNA144" s="141"/>
      <c r="DNB144" s="141"/>
      <c r="DNC144" s="141"/>
      <c r="DND144" s="141"/>
      <c r="DNE144" s="141"/>
      <c r="DNF144" s="141"/>
      <c r="DNG144" s="141"/>
      <c r="DNH144" s="141"/>
      <c r="DNI144" s="141"/>
      <c r="DNJ144" s="141"/>
      <c r="DNK144" s="141"/>
      <c r="DNL144" s="141"/>
      <c r="DNM144" s="141"/>
      <c r="DNN144" s="141"/>
      <c r="DNO144" s="141"/>
      <c r="DNP144" s="141"/>
      <c r="DNQ144" s="141"/>
      <c r="DNR144" s="141"/>
      <c r="DNS144" s="141"/>
      <c r="DNT144" s="141"/>
      <c r="DNU144" s="141"/>
      <c r="DNV144" s="141"/>
      <c r="DNW144" s="141"/>
      <c r="DNX144" s="141"/>
      <c r="DNY144" s="141"/>
      <c r="DNZ144" s="141"/>
      <c r="DOA144" s="141"/>
      <c r="DOB144" s="141"/>
      <c r="DOC144" s="141"/>
      <c r="DOD144" s="141"/>
      <c r="DOE144" s="141"/>
      <c r="DOF144" s="141"/>
      <c r="DOG144" s="141"/>
      <c r="DOH144" s="141"/>
      <c r="DOI144" s="141"/>
      <c r="DOJ144" s="141"/>
      <c r="DOK144" s="141"/>
      <c r="DOL144" s="141"/>
      <c r="DOM144" s="141"/>
      <c r="DON144" s="141"/>
      <c r="DOO144" s="141"/>
      <c r="DOP144" s="141"/>
      <c r="DOQ144" s="141"/>
      <c r="DOR144" s="141"/>
      <c r="DOS144" s="141"/>
      <c r="DOT144" s="141"/>
      <c r="DOU144" s="141"/>
      <c r="DOV144" s="141"/>
      <c r="DOW144" s="141"/>
      <c r="DOX144" s="141"/>
      <c r="DOY144" s="141"/>
      <c r="DOZ144" s="141"/>
      <c r="DPA144" s="141"/>
      <c r="DPB144" s="141"/>
      <c r="DPC144" s="141"/>
      <c r="DPD144" s="141"/>
      <c r="DPE144" s="141"/>
      <c r="DPF144" s="141"/>
      <c r="DPG144" s="141"/>
      <c r="DPH144" s="141"/>
      <c r="DPI144" s="141"/>
      <c r="DPJ144" s="141"/>
      <c r="DPK144" s="141"/>
      <c r="DPL144" s="141"/>
      <c r="DPM144" s="141"/>
      <c r="DPN144" s="141"/>
      <c r="DPO144" s="141"/>
      <c r="DPP144" s="141"/>
      <c r="DPQ144" s="141"/>
      <c r="DPR144" s="141"/>
      <c r="DPS144" s="141"/>
      <c r="DPT144" s="141"/>
      <c r="DPU144" s="141"/>
      <c r="DPV144" s="141"/>
      <c r="DPW144" s="141"/>
      <c r="DPX144" s="141"/>
      <c r="DPY144" s="141"/>
      <c r="DPZ144" s="141"/>
      <c r="DQA144" s="141"/>
      <c r="DQB144" s="141"/>
      <c r="DQC144" s="141"/>
      <c r="DQD144" s="141"/>
      <c r="DQE144" s="141"/>
      <c r="DQF144" s="141"/>
      <c r="DQG144" s="141"/>
      <c r="DQH144" s="141"/>
      <c r="DQI144" s="141"/>
      <c r="DQJ144" s="141"/>
      <c r="DQK144" s="141"/>
      <c r="DQL144" s="141"/>
      <c r="DQM144" s="141"/>
      <c r="DQN144" s="141"/>
      <c r="DQO144" s="141"/>
      <c r="DQP144" s="141"/>
      <c r="DQQ144" s="141"/>
      <c r="DQR144" s="141"/>
      <c r="DQS144" s="141"/>
      <c r="DQT144" s="141"/>
      <c r="DQU144" s="141"/>
      <c r="DQV144" s="141"/>
      <c r="DQW144" s="141"/>
      <c r="DQX144" s="141"/>
      <c r="DQY144" s="141"/>
      <c r="DQZ144" s="141"/>
      <c r="DRA144" s="141"/>
      <c r="DRB144" s="141"/>
      <c r="DRC144" s="141"/>
      <c r="DRD144" s="141"/>
      <c r="DRE144" s="141"/>
      <c r="DRF144" s="141"/>
      <c r="DRG144" s="141"/>
      <c r="DRH144" s="141"/>
      <c r="DRI144" s="141"/>
      <c r="DRJ144" s="141"/>
      <c r="DRK144" s="141"/>
      <c r="DRL144" s="141"/>
      <c r="DRM144" s="141"/>
      <c r="DRN144" s="141"/>
      <c r="DRO144" s="141"/>
      <c r="DRP144" s="141"/>
      <c r="DRQ144" s="141"/>
      <c r="DRR144" s="141"/>
      <c r="DRS144" s="141"/>
      <c r="DRT144" s="141"/>
      <c r="DRU144" s="141"/>
      <c r="DRV144" s="141"/>
      <c r="DRW144" s="141"/>
      <c r="DRX144" s="141"/>
      <c r="DRY144" s="141"/>
      <c r="DRZ144" s="141"/>
      <c r="DSA144" s="141"/>
      <c r="DSB144" s="141"/>
      <c r="DSC144" s="141"/>
      <c r="DSD144" s="141"/>
      <c r="DSE144" s="141"/>
      <c r="DSF144" s="141"/>
      <c r="DSG144" s="141"/>
      <c r="DSH144" s="141"/>
      <c r="DSI144" s="141"/>
      <c r="DSJ144" s="141"/>
      <c r="DSK144" s="141"/>
      <c r="DSL144" s="141"/>
      <c r="DSM144" s="141"/>
      <c r="DSN144" s="141"/>
      <c r="DSO144" s="141"/>
      <c r="DSP144" s="141"/>
      <c r="DSQ144" s="141"/>
      <c r="DSR144" s="141"/>
      <c r="DSS144" s="141"/>
      <c r="DST144" s="141"/>
      <c r="DSU144" s="141"/>
      <c r="DSV144" s="141"/>
      <c r="DSW144" s="141"/>
      <c r="DSX144" s="141"/>
      <c r="DSY144" s="141"/>
      <c r="DSZ144" s="141"/>
      <c r="DTA144" s="141"/>
      <c r="DTB144" s="141"/>
      <c r="DTC144" s="141"/>
      <c r="DTD144" s="141"/>
      <c r="DTE144" s="141"/>
      <c r="DTF144" s="141"/>
      <c r="DTG144" s="141"/>
      <c r="DTH144" s="141"/>
      <c r="DTI144" s="141"/>
      <c r="DTJ144" s="141"/>
      <c r="DTK144" s="141"/>
      <c r="DTL144" s="141"/>
      <c r="DTM144" s="141"/>
      <c r="DTN144" s="141"/>
      <c r="DTO144" s="141"/>
      <c r="DTP144" s="141"/>
      <c r="DTQ144" s="141"/>
      <c r="DTR144" s="141"/>
      <c r="DTS144" s="141"/>
      <c r="DTT144" s="141"/>
      <c r="DTU144" s="141"/>
      <c r="DTV144" s="141"/>
      <c r="DTW144" s="141"/>
      <c r="DTX144" s="141"/>
      <c r="DTY144" s="141"/>
      <c r="DTZ144" s="141"/>
      <c r="DUA144" s="141"/>
      <c r="DUB144" s="141"/>
      <c r="DUC144" s="141"/>
      <c r="DUD144" s="141"/>
      <c r="DUE144" s="141"/>
      <c r="DUF144" s="141"/>
      <c r="DUG144" s="141"/>
      <c r="DUH144" s="141"/>
      <c r="DUI144" s="141"/>
      <c r="DUJ144" s="141"/>
      <c r="DUK144" s="141"/>
      <c r="DUL144" s="141"/>
      <c r="DUM144" s="141"/>
      <c r="DUN144" s="141"/>
      <c r="DUO144" s="141"/>
      <c r="DUP144" s="141"/>
      <c r="DUQ144" s="141"/>
      <c r="DUR144" s="141"/>
      <c r="DUS144" s="141"/>
      <c r="DUT144" s="141"/>
      <c r="DUU144" s="141"/>
      <c r="DUV144" s="141"/>
      <c r="DUW144" s="141"/>
      <c r="DUX144" s="141"/>
      <c r="DUY144" s="141"/>
      <c r="DUZ144" s="141"/>
      <c r="DVA144" s="141"/>
      <c r="DVB144" s="141"/>
      <c r="DVC144" s="141"/>
      <c r="DVD144" s="141"/>
      <c r="DVE144" s="141"/>
      <c r="DVF144" s="141"/>
      <c r="DVG144" s="141"/>
      <c r="DVH144" s="141"/>
      <c r="DVI144" s="141"/>
      <c r="DVJ144" s="141"/>
      <c r="DVK144" s="141"/>
      <c r="DVL144" s="141"/>
      <c r="DVM144" s="141"/>
      <c r="DVN144" s="141"/>
      <c r="DVO144" s="141"/>
      <c r="DVP144" s="141"/>
      <c r="DVQ144" s="141"/>
      <c r="DVR144" s="141"/>
      <c r="DVS144" s="141"/>
      <c r="DVT144" s="141"/>
      <c r="DVU144" s="141"/>
      <c r="DVV144" s="141"/>
      <c r="DVW144" s="141"/>
      <c r="DVX144" s="141"/>
      <c r="DVY144" s="141"/>
      <c r="DVZ144" s="141"/>
      <c r="DWA144" s="141"/>
      <c r="DWB144" s="141"/>
      <c r="DWC144" s="141"/>
      <c r="DWD144" s="141"/>
      <c r="DWE144" s="141"/>
      <c r="DWF144" s="141"/>
      <c r="DWG144" s="141"/>
      <c r="DWH144" s="141"/>
      <c r="DWI144" s="141"/>
      <c r="DWJ144" s="141"/>
      <c r="DWK144" s="141"/>
      <c r="DWL144" s="141"/>
      <c r="DWM144" s="141"/>
      <c r="DWN144" s="141"/>
      <c r="DWO144" s="141"/>
      <c r="DWP144" s="141"/>
      <c r="DWQ144" s="141"/>
      <c r="DWR144" s="141"/>
      <c r="DWS144" s="141"/>
      <c r="DWT144" s="141"/>
      <c r="DWU144" s="141"/>
      <c r="DWV144" s="141"/>
      <c r="DWW144" s="141"/>
      <c r="DWX144" s="141"/>
      <c r="DWY144" s="141"/>
      <c r="DWZ144" s="141"/>
      <c r="DXA144" s="141"/>
      <c r="DXB144" s="141"/>
      <c r="DXC144" s="141"/>
      <c r="DXD144" s="141"/>
      <c r="DXE144" s="141"/>
      <c r="DXF144" s="141"/>
      <c r="DXG144" s="141"/>
      <c r="DXH144" s="141"/>
      <c r="DXI144" s="141"/>
      <c r="DXJ144" s="141"/>
      <c r="DXK144" s="141"/>
      <c r="DXL144" s="141"/>
      <c r="DXM144" s="141"/>
      <c r="DXN144" s="141"/>
      <c r="DXO144" s="141"/>
      <c r="DXP144" s="141"/>
      <c r="DXQ144" s="141"/>
      <c r="DXR144" s="141"/>
      <c r="DXS144" s="141"/>
      <c r="DXT144" s="141"/>
      <c r="DXU144" s="141"/>
      <c r="DXV144" s="141"/>
      <c r="DXW144" s="141"/>
      <c r="DXX144" s="141"/>
      <c r="DXY144" s="141"/>
      <c r="DXZ144" s="141"/>
      <c r="DYA144" s="141"/>
      <c r="DYB144" s="141"/>
      <c r="DYC144" s="141"/>
      <c r="DYD144" s="141"/>
      <c r="DYE144" s="141"/>
      <c r="DYF144" s="141"/>
      <c r="DYG144" s="141"/>
      <c r="DYH144" s="141"/>
      <c r="DYI144" s="141"/>
      <c r="DYJ144" s="141"/>
      <c r="DYK144" s="141"/>
      <c r="DYL144" s="141"/>
      <c r="DYM144" s="141"/>
      <c r="DYN144" s="141"/>
      <c r="DYO144" s="141"/>
      <c r="DYP144" s="141"/>
      <c r="DYQ144" s="141"/>
      <c r="DYR144" s="141"/>
      <c r="DYS144" s="141"/>
      <c r="DYT144" s="141"/>
      <c r="DYU144" s="141"/>
      <c r="DYV144" s="141"/>
      <c r="DYW144" s="141"/>
      <c r="DYX144" s="141"/>
      <c r="DYY144" s="141"/>
      <c r="DYZ144" s="141"/>
      <c r="DZA144" s="141"/>
      <c r="DZB144" s="141"/>
      <c r="DZC144" s="141"/>
      <c r="DZD144" s="141"/>
      <c r="DZE144" s="141"/>
      <c r="DZF144" s="141"/>
      <c r="DZG144" s="141"/>
      <c r="DZH144" s="141"/>
      <c r="DZI144" s="141"/>
      <c r="DZJ144" s="141"/>
      <c r="DZK144" s="141"/>
      <c r="DZL144" s="141"/>
      <c r="DZM144" s="141"/>
      <c r="DZN144" s="141"/>
      <c r="DZO144" s="141"/>
      <c r="DZP144" s="141"/>
      <c r="DZQ144" s="141"/>
      <c r="DZR144" s="141"/>
      <c r="DZS144" s="141"/>
      <c r="DZT144" s="141"/>
      <c r="DZU144" s="141"/>
      <c r="DZV144" s="141"/>
      <c r="DZW144" s="141"/>
      <c r="DZX144" s="141"/>
      <c r="DZY144" s="141"/>
      <c r="DZZ144" s="141"/>
      <c r="EAA144" s="141"/>
      <c r="EAB144" s="141"/>
      <c r="EAC144" s="141"/>
      <c r="EAD144" s="141"/>
      <c r="EAE144" s="141"/>
      <c r="EAF144" s="141"/>
      <c r="EAG144" s="141"/>
      <c r="EAH144" s="141"/>
      <c r="EAI144" s="141"/>
      <c r="EAJ144" s="141"/>
      <c r="EAK144" s="141"/>
      <c r="EAL144" s="141"/>
      <c r="EAM144" s="141"/>
      <c r="EAN144" s="141"/>
      <c r="EAO144" s="141"/>
      <c r="EAP144" s="141"/>
      <c r="EAQ144" s="141"/>
      <c r="EAR144" s="141"/>
      <c r="EAS144" s="141"/>
      <c r="EAT144" s="141"/>
      <c r="EAU144" s="141"/>
      <c r="EAV144" s="141"/>
      <c r="EAW144" s="141"/>
      <c r="EAX144" s="141"/>
      <c r="EAY144" s="141"/>
      <c r="EAZ144" s="141"/>
      <c r="EBA144" s="141"/>
      <c r="EBB144" s="141"/>
      <c r="EBC144" s="141"/>
      <c r="EBD144" s="141"/>
      <c r="EBE144" s="141"/>
      <c r="EBF144" s="141"/>
      <c r="EBG144" s="141"/>
      <c r="EBH144" s="141"/>
      <c r="EBI144" s="141"/>
      <c r="EBJ144" s="141"/>
      <c r="EBK144" s="141"/>
      <c r="EBL144" s="141"/>
      <c r="EBM144" s="141"/>
      <c r="EBN144" s="141"/>
      <c r="EBO144" s="141"/>
      <c r="EBP144" s="141"/>
      <c r="EBQ144" s="141"/>
      <c r="EBR144" s="141"/>
      <c r="EBS144" s="141"/>
      <c r="EBT144" s="141"/>
      <c r="EBU144" s="141"/>
      <c r="EBV144" s="141"/>
      <c r="EBW144" s="141"/>
      <c r="EBX144" s="141"/>
      <c r="EBY144" s="141"/>
      <c r="EBZ144" s="141"/>
      <c r="ECA144" s="141"/>
      <c r="ECB144" s="141"/>
      <c r="ECC144" s="141"/>
      <c r="ECD144" s="141"/>
      <c r="ECE144" s="141"/>
      <c r="ECF144" s="141"/>
      <c r="ECG144" s="141"/>
      <c r="ECH144" s="141"/>
      <c r="ECI144" s="141"/>
      <c r="ECJ144" s="141"/>
      <c r="ECK144" s="141"/>
      <c r="ECL144" s="141"/>
      <c r="ECM144" s="141"/>
      <c r="ECN144" s="141"/>
      <c r="ECO144" s="141"/>
      <c r="ECP144" s="141"/>
      <c r="ECQ144" s="141"/>
      <c r="ECR144" s="141"/>
      <c r="ECS144" s="141"/>
      <c r="ECT144" s="141"/>
      <c r="ECU144" s="141"/>
      <c r="ECV144" s="141"/>
      <c r="ECW144" s="141"/>
      <c r="ECX144" s="141"/>
      <c r="ECY144" s="141"/>
      <c r="ECZ144" s="141"/>
      <c r="EDA144" s="141"/>
      <c r="EDB144" s="141"/>
      <c r="EDC144" s="141"/>
      <c r="EDD144" s="141"/>
      <c r="EDE144" s="141"/>
      <c r="EDF144" s="141"/>
      <c r="EDG144" s="141"/>
      <c r="EDH144" s="141"/>
      <c r="EDI144" s="141"/>
      <c r="EDJ144" s="141"/>
      <c r="EDK144" s="141"/>
      <c r="EDL144" s="141"/>
      <c r="EDM144" s="141"/>
      <c r="EDN144" s="141"/>
      <c r="EDO144" s="141"/>
      <c r="EDP144" s="141"/>
      <c r="EDQ144" s="141"/>
      <c r="EDR144" s="141"/>
      <c r="EDS144" s="141"/>
      <c r="EDT144" s="141"/>
      <c r="EDU144" s="141"/>
      <c r="EDV144" s="141"/>
      <c r="EDW144" s="141"/>
      <c r="EDX144" s="141"/>
      <c r="EDY144" s="141"/>
      <c r="EDZ144" s="141"/>
      <c r="EEA144" s="141"/>
      <c r="EEB144" s="141"/>
      <c r="EEC144" s="141"/>
      <c r="EED144" s="141"/>
      <c r="EEE144" s="141"/>
      <c r="EEF144" s="141"/>
      <c r="EEG144" s="141"/>
      <c r="EEH144" s="141"/>
      <c r="EEI144" s="141"/>
      <c r="EEJ144" s="141"/>
      <c r="EEK144" s="141"/>
      <c r="EEL144" s="141"/>
      <c r="EEM144" s="141"/>
      <c r="EEN144" s="141"/>
      <c r="EEO144" s="141"/>
      <c r="EEP144" s="141"/>
      <c r="EEQ144" s="141"/>
      <c r="EER144" s="141"/>
      <c r="EES144" s="141"/>
      <c r="EET144" s="141"/>
      <c r="EEU144" s="141"/>
      <c r="EEV144" s="141"/>
      <c r="EEW144" s="141"/>
      <c r="EEX144" s="141"/>
      <c r="EEY144" s="141"/>
      <c r="EEZ144" s="141"/>
      <c r="EFA144" s="141"/>
      <c r="EFB144" s="141"/>
      <c r="EFC144" s="141"/>
      <c r="EFD144" s="141"/>
      <c r="EFE144" s="141"/>
      <c r="EFF144" s="141"/>
      <c r="EFG144" s="141"/>
      <c r="EFH144" s="141"/>
      <c r="EFI144" s="141"/>
      <c r="EFJ144" s="141"/>
      <c r="EFK144" s="141"/>
      <c r="EFL144" s="141"/>
      <c r="EFM144" s="141"/>
      <c r="EFN144" s="141"/>
      <c r="EFO144" s="141"/>
      <c r="EFP144" s="141"/>
      <c r="EFQ144" s="141"/>
      <c r="EFR144" s="141"/>
      <c r="EFS144" s="141"/>
      <c r="EFT144" s="141"/>
      <c r="EFU144" s="141"/>
      <c r="EFV144" s="141"/>
      <c r="EFW144" s="141"/>
      <c r="EFX144" s="141"/>
      <c r="EFY144" s="141"/>
      <c r="EFZ144" s="141"/>
      <c r="EGA144" s="141"/>
      <c r="EGB144" s="141"/>
      <c r="EGC144" s="141"/>
      <c r="EGD144" s="141"/>
      <c r="EGE144" s="141"/>
      <c r="EGF144" s="141"/>
      <c r="EGG144" s="141"/>
      <c r="EGH144" s="141"/>
      <c r="EGI144" s="141"/>
      <c r="EGJ144" s="141"/>
      <c r="EGK144" s="141"/>
      <c r="EGL144" s="141"/>
      <c r="EGM144" s="141"/>
      <c r="EGN144" s="141"/>
      <c r="EGO144" s="141"/>
      <c r="EGP144" s="141"/>
      <c r="EGQ144" s="141"/>
      <c r="EGR144" s="141"/>
      <c r="EGS144" s="141"/>
      <c r="EGT144" s="141"/>
      <c r="EGU144" s="141"/>
      <c r="EGV144" s="141"/>
      <c r="EGW144" s="141"/>
      <c r="EGX144" s="141"/>
      <c r="EGY144" s="141"/>
      <c r="EGZ144" s="141"/>
      <c r="EHA144" s="141"/>
      <c r="EHB144" s="141"/>
      <c r="EHC144" s="141"/>
      <c r="EHD144" s="141"/>
      <c r="EHE144" s="141"/>
      <c r="EHF144" s="141"/>
      <c r="EHG144" s="141"/>
      <c r="EHH144" s="141"/>
      <c r="EHI144" s="141"/>
      <c r="EHJ144" s="141"/>
      <c r="EHK144" s="141"/>
      <c r="EHL144" s="141"/>
      <c r="EHM144" s="141"/>
      <c r="EHN144" s="141"/>
      <c r="EHO144" s="141"/>
      <c r="EHP144" s="141"/>
      <c r="EHQ144" s="141"/>
      <c r="EHR144" s="141"/>
      <c r="EHS144" s="141"/>
      <c r="EHT144" s="141"/>
      <c r="EHU144" s="141"/>
      <c r="EHV144" s="141"/>
      <c r="EHW144" s="141"/>
      <c r="EHX144" s="141"/>
      <c r="EHY144" s="141"/>
      <c r="EHZ144" s="141"/>
      <c r="EIA144" s="141"/>
      <c r="EIB144" s="141"/>
      <c r="EIC144" s="141"/>
      <c r="EID144" s="141"/>
      <c r="EIE144" s="141"/>
      <c r="EIF144" s="141"/>
      <c r="EIG144" s="141"/>
      <c r="EIH144" s="141"/>
      <c r="EII144" s="141"/>
      <c r="EIJ144" s="141"/>
      <c r="EIK144" s="141"/>
      <c r="EIL144" s="141"/>
      <c r="EIM144" s="141"/>
      <c r="EIN144" s="141"/>
      <c r="EIO144" s="141"/>
      <c r="EIP144" s="141"/>
      <c r="EIQ144" s="141"/>
      <c r="EIR144" s="141"/>
      <c r="EIS144" s="141"/>
      <c r="EIT144" s="141"/>
      <c r="EIU144" s="141"/>
      <c r="EIV144" s="141"/>
      <c r="EIW144" s="141"/>
      <c r="EIX144" s="141"/>
      <c r="EIY144" s="141"/>
      <c r="EIZ144" s="141"/>
      <c r="EJA144" s="141"/>
      <c r="EJB144" s="141"/>
      <c r="EJC144" s="141"/>
      <c r="EJD144" s="141"/>
      <c r="EJE144" s="141"/>
      <c r="EJF144" s="141"/>
      <c r="EJG144" s="141"/>
      <c r="EJH144" s="141"/>
      <c r="EJI144" s="141"/>
      <c r="EJJ144" s="141"/>
      <c r="EJK144" s="141"/>
      <c r="EJL144" s="141"/>
      <c r="EJM144" s="141"/>
      <c r="EJN144" s="141"/>
      <c r="EJO144" s="141"/>
      <c r="EJP144" s="141"/>
      <c r="EJQ144" s="141"/>
      <c r="EJR144" s="141"/>
      <c r="EJS144" s="141"/>
      <c r="EJT144" s="141"/>
      <c r="EJU144" s="141"/>
      <c r="EJV144" s="141"/>
      <c r="EJW144" s="141"/>
      <c r="EJX144" s="141"/>
      <c r="EJY144" s="141"/>
      <c r="EJZ144" s="141"/>
      <c r="EKA144" s="141"/>
      <c r="EKB144" s="141"/>
      <c r="EKC144" s="141"/>
      <c r="EKD144" s="141"/>
      <c r="EKE144" s="141"/>
      <c r="EKF144" s="141"/>
      <c r="EKG144" s="141"/>
      <c r="EKH144" s="141"/>
      <c r="EKI144" s="141"/>
      <c r="EKJ144" s="141"/>
      <c r="EKK144" s="141"/>
      <c r="EKL144" s="141"/>
      <c r="EKM144" s="141"/>
      <c r="EKN144" s="141"/>
      <c r="EKO144" s="141"/>
      <c r="EKP144" s="141"/>
      <c r="EKQ144" s="141"/>
      <c r="EKR144" s="141"/>
      <c r="EKS144" s="141"/>
      <c r="EKT144" s="141"/>
      <c r="EKU144" s="141"/>
      <c r="EKV144" s="141"/>
      <c r="EKW144" s="141"/>
      <c r="EKX144" s="141"/>
      <c r="EKY144" s="141"/>
      <c r="EKZ144" s="141"/>
      <c r="ELA144" s="141"/>
      <c r="ELB144" s="141"/>
      <c r="ELC144" s="141"/>
      <c r="ELD144" s="141"/>
      <c r="ELE144" s="141"/>
      <c r="ELF144" s="141"/>
      <c r="ELG144" s="141"/>
      <c r="ELH144" s="141"/>
      <c r="ELI144" s="141"/>
      <c r="ELJ144" s="141"/>
      <c r="ELK144" s="141"/>
      <c r="ELL144" s="141"/>
      <c r="ELM144" s="141"/>
      <c r="ELN144" s="141"/>
      <c r="ELO144" s="141"/>
      <c r="ELP144" s="141"/>
      <c r="ELQ144" s="141"/>
      <c r="ELR144" s="141"/>
      <c r="ELS144" s="141"/>
      <c r="ELT144" s="141"/>
      <c r="ELU144" s="141"/>
      <c r="ELV144" s="141"/>
      <c r="ELW144" s="141"/>
      <c r="ELX144" s="141"/>
      <c r="ELY144" s="141"/>
      <c r="ELZ144" s="141"/>
      <c r="EMA144" s="141"/>
      <c r="EMB144" s="141"/>
      <c r="EMC144" s="141"/>
      <c r="EMD144" s="141"/>
      <c r="EME144" s="141"/>
      <c r="EMF144" s="141"/>
      <c r="EMG144" s="141"/>
      <c r="EMH144" s="141"/>
      <c r="EMI144" s="141"/>
      <c r="EMJ144" s="141"/>
      <c r="EMK144" s="141"/>
      <c r="EML144" s="141"/>
      <c r="EMM144" s="141"/>
      <c r="EMN144" s="141"/>
      <c r="EMO144" s="141"/>
      <c r="EMP144" s="141"/>
      <c r="EMQ144" s="141"/>
      <c r="EMR144" s="141"/>
      <c r="EMS144" s="141"/>
      <c r="EMT144" s="141"/>
      <c r="EMU144" s="141"/>
      <c r="EMV144" s="141"/>
      <c r="EMW144" s="141"/>
      <c r="EMX144" s="141"/>
      <c r="EMY144" s="141"/>
      <c r="EMZ144" s="141"/>
      <c r="ENA144" s="141"/>
      <c r="ENB144" s="141"/>
      <c r="ENC144" s="141"/>
      <c r="END144" s="141"/>
      <c r="ENE144" s="141"/>
      <c r="ENF144" s="141"/>
      <c r="ENG144" s="141"/>
      <c r="ENH144" s="141"/>
      <c r="ENI144" s="141"/>
      <c r="ENJ144" s="141"/>
      <c r="ENK144" s="141"/>
      <c r="ENL144" s="141"/>
      <c r="ENM144" s="141"/>
      <c r="ENN144" s="141"/>
      <c r="ENO144" s="141"/>
      <c r="ENP144" s="141"/>
      <c r="ENQ144" s="141"/>
      <c r="ENR144" s="141"/>
      <c r="ENS144" s="141"/>
      <c r="ENT144" s="141"/>
      <c r="ENU144" s="141"/>
      <c r="ENV144" s="141"/>
      <c r="ENW144" s="141"/>
      <c r="ENX144" s="141"/>
      <c r="ENY144" s="141"/>
      <c r="ENZ144" s="141"/>
      <c r="EOA144" s="141"/>
      <c r="EOB144" s="141"/>
      <c r="EOC144" s="141"/>
      <c r="EOD144" s="141"/>
      <c r="EOE144" s="141"/>
      <c r="EOF144" s="141"/>
      <c r="EOG144" s="141"/>
      <c r="EOH144" s="141"/>
      <c r="EOI144" s="141"/>
      <c r="EOJ144" s="141"/>
      <c r="EOK144" s="141"/>
      <c r="EOL144" s="141"/>
      <c r="EOM144" s="141"/>
      <c r="EON144" s="141"/>
      <c r="EOO144" s="141"/>
      <c r="EOP144" s="141"/>
      <c r="EOQ144" s="141"/>
      <c r="EOR144" s="141"/>
      <c r="EOS144" s="141"/>
      <c r="EOT144" s="141"/>
      <c r="EOU144" s="141"/>
      <c r="EOV144" s="141"/>
      <c r="EOW144" s="141"/>
      <c r="EOX144" s="141"/>
      <c r="EOY144" s="141"/>
      <c r="EOZ144" s="141"/>
      <c r="EPA144" s="141"/>
      <c r="EPB144" s="141"/>
      <c r="EPC144" s="141"/>
      <c r="EPD144" s="141"/>
      <c r="EPE144" s="141"/>
      <c r="EPF144" s="141"/>
      <c r="EPG144" s="141"/>
      <c r="EPH144" s="141"/>
      <c r="EPI144" s="141"/>
      <c r="EPJ144" s="141"/>
      <c r="EPK144" s="141"/>
      <c r="EPL144" s="141"/>
      <c r="EPM144" s="141"/>
      <c r="EPN144" s="141"/>
      <c r="EPO144" s="141"/>
      <c r="EPP144" s="141"/>
      <c r="EPQ144" s="141"/>
      <c r="EPR144" s="141"/>
      <c r="EPS144" s="141"/>
      <c r="EPT144" s="141"/>
      <c r="EPU144" s="141"/>
      <c r="EPV144" s="141"/>
      <c r="EPW144" s="141"/>
      <c r="EPX144" s="141"/>
      <c r="EPY144" s="141"/>
      <c r="EPZ144" s="141"/>
      <c r="EQA144" s="141"/>
      <c r="EQB144" s="141"/>
      <c r="EQC144" s="141"/>
      <c r="EQD144" s="141"/>
      <c r="EQE144" s="141"/>
      <c r="EQF144" s="141"/>
      <c r="EQG144" s="141"/>
      <c r="EQH144" s="141"/>
      <c r="EQI144" s="141"/>
      <c r="EQJ144" s="141"/>
      <c r="EQK144" s="141"/>
      <c r="EQL144" s="141"/>
      <c r="EQM144" s="141"/>
      <c r="EQN144" s="141"/>
      <c r="EQO144" s="141"/>
      <c r="EQP144" s="141"/>
      <c r="EQQ144" s="141"/>
      <c r="EQR144" s="141"/>
      <c r="EQS144" s="141"/>
      <c r="EQT144" s="141"/>
      <c r="EQU144" s="141"/>
      <c r="EQV144" s="141"/>
      <c r="EQW144" s="141"/>
      <c r="EQX144" s="141"/>
      <c r="EQY144" s="141"/>
      <c r="EQZ144" s="141"/>
      <c r="ERA144" s="141"/>
      <c r="ERB144" s="141"/>
      <c r="ERC144" s="141"/>
      <c r="ERD144" s="141"/>
      <c r="ERE144" s="141"/>
      <c r="ERF144" s="141"/>
      <c r="ERG144" s="141"/>
      <c r="ERH144" s="141"/>
      <c r="ERI144" s="141"/>
      <c r="ERJ144" s="141"/>
      <c r="ERK144" s="141"/>
      <c r="ERL144" s="141"/>
      <c r="ERM144" s="141"/>
      <c r="ERN144" s="141"/>
      <c r="ERO144" s="141"/>
      <c r="ERP144" s="141"/>
      <c r="ERQ144" s="141"/>
      <c r="ERR144" s="141"/>
      <c r="ERS144" s="141"/>
      <c r="ERT144" s="141"/>
      <c r="ERU144" s="141"/>
      <c r="ERV144" s="141"/>
      <c r="ERW144" s="141"/>
      <c r="ERX144" s="141"/>
      <c r="ERY144" s="141"/>
      <c r="ERZ144" s="141"/>
      <c r="ESA144" s="141"/>
      <c r="ESB144" s="141"/>
      <c r="ESC144" s="141"/>
      <c r="ESD144" s="141"/>
      <c r="ESE144" s="141"/>
      <c r="ESF144" s="141"/>
      <c r="ESG144" s="141"/>
      <c r="ESH144" s="141"/>
      <c r="ESI144" s="141"/>
      <c r="ESJ144" s="141"/>
      <c r="ESK144" s="141"/>
      <c r="ESL144" s="141"/>
      <c r="ESM144" s="141"/>
      <c r="ESN144" s="141"/>
      <c r="ESO144" s="141"/>
      <c r="ESP144" s="141"/>
      <c r="ESQ144" s="141"/>
      <c r="ESR144" s="141"/>
      <c r="ESS144" s="141"/>
      <c r="EST144" s="141"/>
      <c r="ESU144" s="141"/>
      <c r="ESV144" s="141"/>
      <c r="ESW144" s="141"/>
      <c r="ESX144" s="141"/>
      <c r="ESY144" s="141"/>
      <c r="ESZ144" s="141"/>
      <c r="ETA144" s="141"/>
      <c r="ETB144" s="141"/>
      <c r="ETC144" s="141"/>
      <c r="ETD144" s="141"/>
      <c r="ETE144" s="141"/>
      <c r="ETF144" s="141"/>
      <c r="ETG144" s="141"/>
      <c r="ETH144" s="141"/>
      <c r="ETI144" s="141"/>
      <c r="ETJ144" s="141"/>
      <c r="ETK144" s="141"/>
      <c r="ETL144" s="141"/>
      <c r="ETM144" s="141"/>
      <c r="ETN144" s="141"/>
      <c r="ETO144" s="141"/>
      <c r="ETP144" s="141"/>
      <c r="ETQ144" s="141"/>
      <c r="ETR144" s="141"/>
      <c r="ETS144" s="141"/>
      <c r="ETT144" s="141"/>
      <c r="ETU144" s="141"/>
      <c r="ETV144" s="141"/>
      <c r="ETW144" s="141"/>
      <c r="ETX144" s="141"/>
      <c r="ETY144" s="141"/>
      <c r="ETZ144" s="141"/>
      <c r="EUA144" s="141"/>
      <c r="EUB144" s="141"/>
      <c r="EUC144" s="141"/>
      <c r="EUD144" s="141"/>
      <c r="EUE144" s="141"/>
      <c r="EUF144" s="141"/>
      <c r="EUG144" s="141"/>
      <c r="EUH144" s="141"/>
      <c r="EUI144" s="141"/>
      <c r="EUJ144" s="141"/>
      <c r="EUK144" s="141"/>
      <c r="EUL144" s="141"/>
      <c r="EUM144" s="141"/>
      <c r="EUN144" s="141"/>
      <c r="EUO144" s="141"/>
      <c r="EUP144" s="141"/>
      <c r="EUQ144" s="141"/>
      <c r="EUR144" s="141"/>
      <c r="EUS144" s="141"/>
      <c r="EUT144" s="141"/>
      <c r="EUU144" s="141"/>
      <c r="EUV144" s="141"/>
      <c r="EUW144" s="141"/>
      <c r="EUX144" s="141"/>
      <c r="EUY144" s="141"/>
      <c r="EUZ144" s="141"/>
      <c r="EVA144" s="141"/>
      <c r="EVB144" s="141"/>
      <c r="EVC144" s="141"/>
      <c r="EVD144" s="141"/>
      <c r="EVE144" s="141"/>
      <c r="EVF144" s="141"/>
      <c r="EVG144" s="141"/>
      <c r="EVH144" s="141"/>
      <c r="EVI144" s="141"/>
      <c r="EVJ144" s="141"/>
      <c r="EVK144" s="141"/>
      <c r="EVL144" s="141"/>
      <c r="EVM144" s="141"/>
      <c r="EVN144" s="141"/>
      <c r="EVO144" s="141"/>
      <c r="EVP144" s="141"/>
      <c r="EVQ144" s="141"/>
      <c r="EVR144" s="141"/>
      <c r="EVS144" s="141"/>
      <c r="EVT144" s="141"/>
      <c r="EVU144" s="141"/>
      <c r="EVV144" s="141"/>
      <c r="EVW144" s="141"/>
      <c r="EVX144" s="141"/>
      <c r="EVY144" s="141"/>
      <c r="EVZ144" s="141"/>
      <c r="EWA144" s="141"/>
      <c r="EWB144" s="141"/>
      <c r="EWC144" s="141"/>
      <c r="EWD144" s="141"/>
      <c r="EWE144" s="141"/>
      <c r="EWF144" s="141"/>
      <c r="EWG144" s="141"/>
      <c r="EWH144" s="141"/>
      <c r="EWI144" s="141"/>
      <c r="EWJ144" s="141"/>
      <c r="EWK144" s="141"/>
      <c r="EWL144" s="141"/>
      <c r="EWM144" s="141"/>
      <c r="EWN144" s="141"/>
      <c r="EWO144" s="141"/>
      <c r="EWP144" s="141"/>
      <c r="EWQ144" s="141"/>
      <c r="EWR144" s="141"/>
      <c r="EWS144" s="141"/>
      <c r="EWT144" s="141"/>
      <c r="EWU144" s="141"/>
      <c r="EWV144" s="141"/>
      <c r="EWW144" s="141"/>
      <c r="EWX144" s="141"/>
      <c r="EWY144" s="141"/>
      <c r="EWZ144" s="141"/>
      <c r="EXA144" s="141"/>
      <c r="EXB144" s="141"/>
      <c r="EXC144" s="141"/>
      <c r="EXD144" s="141"/>
      <c r="EXE144" s="141"/>
      <c r="EXF144" s="141"/>
      <c r="EXG144" s="141"/>
      <c r="EXH144" s="141"/>
      <c r="EXI144" s="141"/>
      <c r="EXJ144" s="141"/>
      <c r="EXK144" s="141"/>
      <c r="EXL144" s="141"/>
      <c r="EXM144" s="141"/>
      <c r="EXN144" s="141"/>
      <c r="EXO144" s="141"/>
      <c r="EXP144" s="141"/>
      <c r="EXQ144" s="141"/>
      <c r="EXR144" s="141"/>
      <c r="EXS144" s="141"/>
      <c r="EXT144" s="141"/>
      <c r="EXU144" s="141"/>
      <c r="EXV144" s="141"/>
      <c r="EXW144" s="141"/>
      <c r="EXX144" s="141"/>
      <c r="EXY144" s="141"/>
      <c r="EXZ144" s="141"/>
      <c r="EYA144" s="141"/>
      <c r="EYB144" s="141"/>
      <c r="EYC144" s="141"/>
      <c r="EYD144" s="141"/>
      <c r="EYE144" s="141"/>
      <c r="EYF144" s="141"/>
      <c r="EYG144" s="141"/>
      <c r="EYH144" s="141"/>
      <c r="EYI144" s="141"/>
      <c r="EYJ144" s="141"/>
      <c r="EYK144" s="141"/>
      <c r="EYL144" s="141"/>
      <c r="EYM144" s="141"/>
      <c r="EYN144" s="141"/>
      <c r="EYO144" s="141"/>
      <c r="EYP144" s="141"/>
      <c r="EYQ144" s="141"/>
      <c r="EYR144" s="141"/>
      <c r="EYS144" s="141"/>
      <c r="EYT144" s="141"/>
      <c r="EYU144" s="141"/>
      <c r="EYV144" s="141"/>
      <c r="EYW144" s="141"/>
      <c r="EYX144" s="141"/>
      <c r="EYY144" s="141"/>
      <c r="EYZ144" s="141"/>
      <c r="EZA144" s="141"/>
      <c r="EZB144" s="141"/>
      <c r="EZC144" s="141"/>
      <c r="EZD144" s="141"/>
      <c r="EZE144" s="141"/>
      <c r="EZF144" s="141"/>
      <c r="EZG144" s="141"/>
      <c r="EZH144" s="141"/>
      <c r="EZI144" s="141"/>
      <c r="EZJ144" s="141"/>
      <c r="EZK144" s="141"/>
      <c r="EZL144" s="141"/>
      <c r="EZM144" s="141"/>
      <c r="EZN144" s="141"/>
      <c r="EZO144" s="141"/>
      <c r="EZP144" s="141"/>
      <c r="EZQ144" s="141"/>
      <c r="EZR144" s="141"/>
      <c r="EZS144" s="141"/>
      <c r="EZT144" s="141"/>
      <c r="EZU144" s="141"/>
      <c r="EZV144" s="141"/>
      <c r="EZW144" s="141"/>
      <c r="EZX144" s="141"/>
      <c r="EZY144" s="141"/>
      <c r="EZZ144" s="141"/>
      <c r="FAA144" s="141"/>
      <c r="FAB144" s="141"/>
      <c r="FAC144" s="141"/>
      <c r="FAD144" s="141"/>
      <c r="FAE144" s="141"/>
      <c r="FAF144" s="141"/>
      <c r="FAG144" s="141"/>
      <c r="FAH144" s="141"/>
      <c r="FAI144" s="141"/>
      <c r="FAJ144" s="141"/>
      <c r="FAK144" s="141"/>
      <c r="FAL144" s="141"/>
      <c r="FAM144" s="141"/>
      <c r="FAN144" s="141"/>
      <c r="FAO144" s="141"/>
      <c r="FAP144" s="141"/>
      <c r="FAQ144" s="141"/>
      <c r="FAR144" s="141"/>
      <c r="FAS144" s="141"/>
      <c r="FAT144" s="141"/>
      <c r="FAU144" s="141"/>
      <c r="FAV144" s="141"/>
      <c r="FAW144" s="141"/>
      <c r="FAX144" s="141"/>
      <c r="FAY144" s="141"/>
      <c r="FAZ144" s="141"/>
      <c r="FBA144" s="141"/>
      <c r="FBB144" s="141"/>
      <c r="FBC144" s="141"/>
      <c r="FBD144" s="141"/>
      <c r="FBE144" s="141"/>
      <c r="FBF144" s="141"/>
      <c r="FBG144" s="141"/>
      <c r="FBH144" s="141"/>
      <c r="FBI144" s="141"/>
      <c r="FBJ144" s="141"/>
      <c r="FBK144" s="141"/>
      <c r="FBL144" s="141"/>
      <c r="FBM144" s="141"/>
      <c r="FBN144" s="141"/>
      <c r="FBO144" s="141"/>
      <c r="FBP144" s="141"/>
      <c r="FBQ144" s="141"/>
      <c r="FBR144" s="141"/>
      <c r="FBS144" s="141"/>
      <c r="FBT144" s="141"/>
      <c r="FBU144" s="141"/>
      <c r="FBV144" s="141"/>
      <c r="FBW144" s="141"/>
      <c r="FBX144" s="141"/>
      <c r="FBY144" s="141"/>
      <c r="FBZ144" s="141"/>
      <c r="FCA144" s="141"/>
      <c r="FCB144" s="141"/>
      <c r="FCC144" s="141"/>
      <c r="FCD144" s="141"/>
      <c r="FCE144" s="141"/>
      <c r="FCF144" s="141"/>
      <c r="FCG144" s="141"/>
      <c r="FCH144" s="141"/>
      <c r="FCI144" s="141"/>
      <c r="FCJ144" s="141"/>
      <c r="FCK144" s="141"/>
      <c r="FCL144" s="141"/>
      <c r="FCM144" s="141"/>
      <c r="FCN144" s="141"/>
      <c r="FCO144" s="141"/>
      <c r="FCP144" s="141"/>
      <c r="FCQ144" s="141"/>
      <c r="FCR144" s="141"/>
      <c r="FCS144" s="141"/>
      <c r="FCT144" s="141"/>
      <c r="FCU144" s="141"/>
      <c r="FCV144" s="141"/>
      <c r="FCW144" s="141"/>
      <c r="FCX144" s="141"/>
      <c r="FCY144" s="141"/>
      <c r="FCZ144" s="141"/>
      <c r="FDA144" s="141"/>
      <c r="FDB144" s="141"/>
      <c r="FDC144" s="141"/>
      <c r="FDD144" s="141"/>
      <c r="FDE144" s="141"/>
      <c r="FDF144" s="141"/>
      <c r="FDG144" s="141"/>
      <c r="FDH144" s="141"/>
      <c r="FDI144" s="141"/>
      <c r="FDJ144" s="141"/>
      <c r="FDK144" s="141"/>
      <c r="FDL144" s="141"/>
      <c r="FDM144" s="141"/>
      <c r="FDN144" s="141"/>
      <c r="FDO144" s="141"/>
      <c r="FDP144" s="141"/>
      <c r="FDQ144" s="141"/>
      <c r="FDR144" s="141"/>
      <c r="FDS144" s="141"/>
      <c r="FDT144" s="141"/>
      <c r="FDU144" s="141"/>
      <c r="FDV144" s="141"/>
      <c r="FDW144" s="141"/>
      <c r="FDX144" s="141"/>
      <c r="FDY144" s="141"/>
      <c r="FDZ144" s="141"/>
      <c r="FEA144" s="141"/>
      <c r="FEB144" s="141"/>
      <c r="FEC144" s="141"/>
      <c r="FED144" s="141"/>
      <c r="FEE144" s="141"/>
      <c r="FEF144" s="141"/>
      <c r="FEG144" s="141"/>
      <c r="FEH144" s="141"/>
      <c r="FEI144" s="141"/>
      <c r="FEJ144" s="141"/>
      <c r="FEK144" s="141"/>
      <c r="FEL144" s="141"/>
      <c r="FEM144" s="141"/>
      <c r="FEN144" s="141"/>
      <c r="FEO144" s="141"/>
      <c r="FEP144" s="141"/>
      <c r="FEQ144" s="141"/>
      <c r="FER144" s="141"/>
      <c r="FES144" s="141"/>
      <c r="FET144" s="141"/>
      <c r="FEU144" s="141"/>
      <c r="FEV144" s="141"/>
      <c r="FEW144" s="141"/>
      <c r="FEX144" s="141"/>
      <c r="FEY144" s="141"/>
      <c r="FEZ144" s="141"/>
      <c r="FFA144" s="141"/>
      <c r="FFB144" s="141"/>
      <c r="FFC144" s="141"/>
      <c r="FFD144" s="141"/>
      <c r="FFE144" s="141"/>
      <c r="FFF144" s="141"/>
      <c r="FFG144" s="141"/>
      <c r="FFH144" s="141"/>
      <c r="FFI144" s="141"/>
      <c r="FFJ144" s="141"/>
      <c r="FFK144" s="141"/>
      <c r="FFL144" s="141"/>
      <c r="FFM144" s="141"/>
      <c r="FFN144" s="141"/>
      <c r="FFO144" s="141"/>
      <c r="FFP144" s="141"/>
      <c r="FFQ144" s="141"/>
      <c r="FFR144" s="141"/>
      <c r="FFS144" s="141"/>
      <c r="FFT144" s="141"/>
      <c r="FFU144" s="141"/>
      <c r="FFV144" s="141"/>
      <c r="FFW144" s="141"/>
      <c r="FFX144" s="141"/>
      <c r="FFY144" s="141"/>
      <c r="FFZ144" s="141"/>
      <c r="FGA144" s="141"/>
      <c r="FGB144" s="141"/>
      <c r="FGC144" s="141"/>
      <c r="FGD144" s="141"/>
      <c r="FGE144" s="141"/>
      <c r="FGF144" s="141"/>
      <c r="FGG144" s="141"/>
      <c r="FGH144" s="141"/>
      <c r="FGI144" s="141"/>
      <c r="FGJ144" s="141"/>
      <c r="FGK144" s="141"/>
      <c r="FGL144" s="141"/>
      <c r="FGM144" s="141"/>
      <c r="FGN144" s="141"/>
      <c r="FGO144" s="141"/>
      <c r="FGP144" s="141"/>
      <c r="FGQ144" s="141"/>
      <c r="FGR144" s="141"/>
      <c r="FGS144" s="141"/>
      <c r="FGT144" s="141"/>
      <c r="FGU144" s="141"/>
      <c r="FGV144" s="141"/>
      <c r="FGW144" s="141"/>
      <c r="FGX144" s="141"/>
      <c r="FGY144" s="141"/>
      <c r="FGZ144" s="141"/>
      <c r="FHA144" s="141"/>
      <c r="FHB144" s="141"/>
      <c r="FHC144" s="141"/>
      <c r="FHD144" s="141"/>
      <c r="FHE144" s="141"/>
      <c r="FHF144" s="141"/>
      <c r="FHG144" s="141"/>
      <c r="FHH144" s="141"/>
      <c r="FHI144" s="141"/>
      <c r="FHJ144" s="141"/>
      <c r="FHK144" s="141"/>
      <c r="FHL144" s="141"/>
      <c r="FHM144" s="141"/>
      <c r="FHN144" s="141"/>
      <c r="FHO144" s="141"/>
      <c r="FHP144" s="141"/>
      <c r="FHQ144" s="141"/>
      <c r="FHR144" s="141"/>
      <c r="FHS144" s="141"/>
      <c r="FHT144" s="141"/>
      <c r="FHU144" s="141"/>
      <c r="FHV144" s="141"/>
      <c r="FHW144" s="141"/>
      <c r="FHX144" s="141"/>
      <c r="FHY144" s="141"/>
      <c r="FHZ144" s="141"/>
      <c r="FIA144" s="141"/>
      <c r="FIB144" s="141"/>
      <c r="FIC144" s="141"/>
      <c r="FID144" s="141"/>
      <c r="FIE144" s="141"/>
      <c r="FIF144" s="141"/>
      <c r="FIG144" s="141"/>
      <c r="FIH144" s="141"/>
      <c r="FII144" s="141"/>
      <c r="FIJ144" s="141"/>
      <c r="FIK144" s="141"/>
      <c r="FIL144" s="141"/>
      <c r="FIM144" s="141"/>
      <c r="FIN144" s="141"/>
      <c r="FIO144" s="141"/>
      <c r="FIP144" s="141"/>
      <c r="FIQ144" s="141"/>
      <c r="FIR144" s="141"/>
      <c r="FIS144" s="141"/>
      <c r="FIT144" s="141"/>
      <c r="FIU144" s="141"/>
      <c r="FIV144" s="141"/>
      <c r="FIW144" s="141"/>
      <c r="FIX144" s="141"/>
      <c r="FIY144" s="141"/>
      <c r="FIZ144" s="141"/>
      <c r="FJA144" s="141"/>
      <c r="FJB144" s="141"/>
      <c r="FJC144" s="141"/>
      <c r="FJD144" s="141"/>
      <c r="FJE144" s="141"/>
      <c r="FJF144" s="141"/>
      <c r="FJG144" s="141"/>
      <c r="FJH144" s="141"/>
      <c r="FJI144" s="141"/>
      <c r="FJJ144" s="141"/>
      <c r="FJK144" s="141"/>
      <c r="FJL144" s="141"/>
      <c r="FJM144" s="141"/>
      <c r="FJN144" s="141"/>
      <c r="FJO144" s="141"/>
      <c r="FJP144" s="141"/>
      <c r="FJQ144" s="141"/>
      <c r="FJR144" s="141"/>
      <c r="FJS144" s="141"/>
      <c r="FJT144" s="141"/>
      <c r="FJU144" s="141"/>
      <c r="FJV144" s="141"/>
      <c r="FJW144" s="141"/>
      <c r="FJX144" s="141"/>
      <c r="FJY144" s="141"/>
      <c r="FJZ144" s="141"/>
      <c r="FKA144" s="141"/>
      <c r="FKB144" s="141"/>
      <c r="FKC144" s="141"/>
      <c r="FKD144" s="141"/>
      <c r="FKE144" s="141"/>
      <c r="FKF144" s="141"/>
      <c r="FKG144" s="141"/>
      <c r="FKH144" s="141"/>
      <c r="FKI144" s="141"/>
      <c r="FKJ144" s="141"/>
      <c r="FKK144" s="141"/>
      <c r="FKL144" s="141"/>
      <c r="FKM144" s="141"/>
      <c r="FKN144" s="141"/>
      <c r="FKO144" s="141"/>
      <c r="FKP144" s="141"/>
      <c r="FKQ144" s="141"/>
      <c r="FKR144" s="141"/>
      <c r="FKS144" s="141"/>
      <c r="FKT144" s="141"/>
      <c r="FKU144" s="141"/>
      <c r="FKV144" s="141"/>
      <c r="FKW144" s="141"/>
      <c r="FKX144" s="141"/>
      <c r="FKY144" s="141"/>
      <c r="FKZ144" s="141"/>
      <c r="FLA144" s="141"/>
      <c r="FLB144" s="141"/>
      <c r="FLC144" s="141"/>
      <c r="FLD144" s="141"/>
      <c r="FLE144" s="141"/>
      <c r="FLF144" s="141"/>
      <c r="FLG144" s="141"/>
      <c r="FLH144" s="141"/>
      <c r="FLI144" s="141"/>
      <c r="FLJ144" s="141"/>
      <c r="FLK144" s="141"/>
      <c r="FLL144" s="141"/>
      <c r="FLM144" s="141"/>
      <c r="FLN144" s="141"/>
      <c r="FLO144" s="141"/>
      <c r="FLP144" s="141"/>
      <c r="FLQ144" s="141"/>
      <c r="FLR144" s="141"/>
      <c r="FLS144" s="141"/>
      <c r="FLT144" s="141"/>
      <c r="FLU144" s="141"/>
      <c r="FLV144" s="141"/>
      <c r="FLW144" s="141"/>
      <c r="FLX144" s="141"/>
      <c r="FLY144" s="141"/>
      <c r="FLZ144" s="141"/>
      <c r="FMA144" s="141"/>
      <c r="FMB144" s="141"/>
      <c r="FMC144" s="141"/>
      <c r="FMD144" s="141"/>
      <c r="FME144" s="141"/>
      <c r="FMF144" s="141"/>
      <c r="FMG144" s="141"/>
      <c r="FMH144" s="141"/>
      <c r="FMI144" s="141"/>
      <c r="FMJ144" s="141"/>
      <c r="FMK144" s="141"/>
      <c r="FML144" s="141"/>
      <c r="FMM144" s="141"/>
      <c r="FMN144" s="141"/>
      <c r="FMO144" s="141"/>
      <c r="FMP144" s="141"/>
      <c r="FMQ144" s="141"/>
      <c r="FMR144" s="141"/>
      <c r="FMS144" s="141"/>
      <c r="FMT144" s="141"/>
      <c r="FMU144" s="141"/>
      <c r="FMV144" s="141"/>
      <c r="FMW144" s="141"/>
      <c r="FMX144" s="141"/>
      <c r="FMY144" s="141"/>
      <c r="FMZ144" s="141"/>
      <c r="FNA144" s="141"/>
      <c r="FNB144" s="141"/>
      <c r="FNC144" s="141"/>
      <c r="FND144" s="141"/>
      <c r="FNE144" s="141"/>
      <c r="FNF144" s="141"/>
      <c r="FNG144" s="141"/>
      <c r="FNH144" s="141"/>
      <c r="FNI144" s="141"/>
      <c r="FNJ144" s="141"/>
      <c r="FNK144" s="141"/>
      <c r="FNL144" s="141"/>
      <c r="FNM144" s="141"/>
      <c r="FNN144" s="141"/>
      <c r="FNO144" s="141"/>
      <c r="FNP144" s="141"/>
      <c r="FNQ144" s="141"/>
      <c r="FNR144" s="141"/>
      <c r="FNS144" s="141"/>
      <c r="FNT144" s="141"/>
      <c r="FNU144" s="141"/>
      <c r="FNV144" s="141"/>
      <c r="FNW144" s="141"/>
      <c r="FNX144" s="141"/>
      <c r="FNY144" s="141"/>
      <c r="FNZ144" s="141"/>
      <c r="FOA144" s="141"/>
      <c r="FOB144" s="141"/>
      <c r="FOC144" s="141"/>
      <c r="FOD144" s="141"/>
      <c r="FOE144" s="141"/>
      <c r="FOF144" s="141"/>
      <c r="FOG144" s="141"/>
      <c r="FOH144" s="141"/>
      <c r="FOI144" s="141"/>
      <c r="FOJ144" s="141"/>
      <c r="FOK144" s="141"/>
      <c r="FOL144" s="141"/>
      <c r="FOM144" s="141"/>
      <c r="FON144" s="141"/>
      <c r="FOO144" s="141"/>
      <c r="FOP144" s="141"/>
      <c r="FOQ144" s="141"/>
      <c r="FOR144" s="141"/>
      <c r="FOS144" s="141"/>
      <c r="FOT144" s="141"/>
      <c r="FOU144" s="141"/>
      <c r="FOV144" s="141"/>
      <c r="FOW144" s="141"/>
      <c r="FOX144" s="141"/>
      <c r="FOY144" s="141"/>
      <c r="FOZ144" s="141"/>
      <c r="FPA144" s="141"/>
      <c r="FPB144" s="141"/>
      <c r="FPC144" s="141"/>
      <c r="FPD144" s="141"/>
      <c r="FPE144" s="141"/>
      <c r="FPF144" s="141"/>
      <c r="FPG144" s="141"/>
      <c r="FPH144" s="141"/>
      <c r="FPI144" s="141"/>
      <c r="FPJ144" s="141"/>
      <c r="FPK144" s="141"/>
      <c r="FPL144" s="141"/>
      <c r="FPM144" s="141"/>
      <c r="FPN144" s="141"/>
      <c r="FPO144" s="141"/>
      <c r="FPP144" s="141"/>
      <c r="FPQ144" s="141"/>
      <c r="FPR144" s="141"/>
      <c r="FPS144" s="141"/>
      <c r="FPT144" s="141"/>
      <c r="FPU144" s="141"/>
      <c r="FPV144" s="141"/>
      <c r="FPW144" s="141"/>
      <c r="FPX144" s="141"/>
      <c r="FPY144" s="141"/>
      <c r="FPZ144" s="141"/>
      <c r="FQA144" s="141"/>
      <c r="FQB144" s="141"/>
      <c r="FQC144" s="141"/>
      <c r="FQD144" s="141"/>
      <c r="FQE144" s="141"/>
      <c r="FQF144" s="141"/>
      <c r="FQG144" s="141"/>
      <c r="FQH144" s="141"/>
      <c r="FQI144" s="141"/>
      <c r="FQJ144" s="141"/>
      <c r="FQK144" s="141"/>
      <c r="FQL144" s="141"/>
      <c r="FQM144" s="141"/>
      <c r="FQN144" s="141"/>
      <c r="FQO144" s="141"/>
      <c r="FQP144" s="141"/>
      <c r="FQQ144" s="141"/>
      <c r="FQR144" s="141"/>
      <c r="FQS144" s="141"/>
      <c r="FQT144" s="141"/>
      <c r="FQU144" s="141"/>
      <c r="FQV144" s="141"/>
      <c r="FQW144" s="141"/>
      <c r="FQX144" s="141"/>
      <c r="FQY144" s="141"/>
      <c r="FQZ144" s="141"/>
      <c r="FRA144" s="141"/>
      <c r="FRB144" s="141"/>
      <c r="FRC144" s="141"/>
      <c r="FRD144" s="141"/>
      <c r="FRE144" s="141"/>
      <c r="FRF144" s="141"/>
      <c r="FRG144" s="141"/>
      <c r="FRH144" s="141"/>
      <c r="FRI144" s="141"/>
      <c r="FRJ144" s="141"/>
      <c r="FRK144" s="141"/>
      <c r="FRL144" s="141"/>
      <c r="FRM144" s="141"/>
      <c r="FRN144" s="141"/>
      <c r="FRO144" s="141"/>
      <c r="FRP144" s="141"/>
      <c r="FRQ144" s="141"/>
      <c r="FRR144" s="141"/>
      <c r="FRS144" s="141"/>
      <c r="FRT144" s="141"/>
      <c r="FRU144" s="141"/>
      <c r="FRV144" s="141"/>
      <c r="FRW144" s="141"/>
      <c r="FRX144" s="141"/>
      <c r="FRY144" s="141"/>
      <c r="FRZ144" s="141"/>
      <c r="FSA144" s="141"/>
      <c r="FSB144" s="141"/>
      <c r="FSC144" s="141"/>
      <c r="FSD144" s="141"/>
      <c r="FSE144" s="141"/>
      <c r="FSF144" s="141"/>
      <c r="FSG144" s="141"/>
      <c r="FSH144" s="141"/>
      <c r="FSI144" s="141"/>
      <c r="FSJ144" s="141"/>
      <c r="FSK144" s="141"/>
      <c r="FSL144" s="141"/>
      <c r="FSM144" s="141"/>
      <c r="FSN144" s="141"/>
      <c r="FSO144" s="141"/>
      <c r="FSP144" s="141"/>
      <c r="FSQ144" s="141"/>
      <c r="FSR144" s="141"/>
      <c r="FSS144" s="141"/>
      <c r="FST144" s="141"/>
      <c r="FSU144" s="141"/>
      <c r="FSV144" s="141"/>
      <c r="FSW144" s="141"/>
      <c r="FSX144" s="141"/>
      <c r="FSY144" s="141"/>
      <c r="FSZ144" s="141"/>
      <c r="FTA144" s="141"/>
      <c r="FTB144" s="141"/>
      <c r="FTC144" s="141"/>
      <c r="FTD144" s="141"/>
      <c r="FTE144" s="141"/>
      <c r="FTF144" s="141"/>
      <c r="FTG144" s="141"/>
      <c r="FTH144" s="141"/>
      <c r="FTI144" s="141"/>
      <c r="FTJ144" s="141"/>
      <c r="FTK144" s="141"/>
      <c r="FTL144" s="141"/>
      <c r="FTM144" s="141"/>
      <c r="FTN144" s="141"/>
      <c r="FTO144" s="141"/>
      <c r="FTP144" s="141"/>
      <c r="FTQ144" s="141"/>
      <c r="FTR144" s="141"/>
      <c r="FTS144" s="141"/>
      <c r="FTT144" s="141"/>
      <c r="FTU144" s="141"/>
      <c r="FTV144" s="141"/>
      <c r="FTW144" s="141"/>
      <c r="FTX144" s="141"/>
      <c r="FTY144" s="141"/>
      <c r="FTZ144" s="141"/>
      <c r="FUA144" s="141"/>
      <c r="FUB144" s="141"/>
      <c r="FUC144" s="141"/>
      <c r="FUD144" s="141"/>
      <c r="FUE144" s="141"/>
      <c r="FUF144" s="141"/>
      <c r="FUG144" s="141"/>
      <c r="FUH144" s="141"/>
      <c r="FUI144" s="141"/>
      <c r="FUJ144" s="141"/>
      <c r="FUK144" s="141"/>
      <c r="FUL144" s="141"/>
      <c r="FUM144" s="141"/>
      <c r="FUN144" s="141"/>
      <c r="FUO144" s="141"/>
      <c r="FUP144" s="141"/>
      <c r="FUQ144" s="141"/>
      <c r="FUR144" s="141"/>
      <c r="FUS144" s="141"/>
      <c r="FUT144" s="141"/>
      <c r="FUU144" s="141"/>
      <c r="FUV144" s="141"/>
      <c r="FUW144" s="141"/>
      <c r="FUX144" s="141"/>
      <c r="FUY144" s="141"/>
      <c r="FUZ144" s="141"/>
      <c r="FVA144" s="141"/>
      <c r="FVB144" s="141"/>
      <c r="FVC144" s="141"/>
      <c r="FVD144" s="141"/>
      <c r="FVE144" s="141"/>
      <c r="FVF144" s="141"/>
      <c r="FVG144" s="141"/>
      <c r="FVH144" s="141"/>
      <c r="FVI144" s="141"/>
      <c r="FVJ144" s="141"/>
      <c r="FVK144" s="141"/>
      <c r="FVL144" s="141"/>
      <c r="FVM144" s="141"/>
      <c r="FVN144" s="141"/>
      <c r="FVO144" s="141"/>
      <c r="FVP144" s="141"/>
      <c r="FVQ144" s="141"/>
      <c r="FVR144" s="141"/>
      <c r="FVS144" s="141"/>
      <c r="FVT144" s="141"/>
      <c r="FVU144" s="141"/>
      <c r="FVV144" s="141"/>
      <c r="FVW144" s="141"/>
      <c r="FVX144" s="141"/>
      <c r="FVY144" s="141"/>
      <c r="FVZ144" s="141"/>
      <c r="FWA144" s="141"/>
      <c r="FWB144" s="141"/>
      <c r="FWC144" s="141"/>
      <c r="FWD144" s="141"/>
      <c r="FWE144" s="141"/>
      <c r="FWF144" s="141"/>
      <c r="FWG144" s="141"/>
      <c r="FWH144" s="141"/>
      <c r="FWI144" s="141"/>
      <c r="FWJ144" s="141"/>
      <c r="FWK144" s="141"/>
      <c r="FWL144" s="141"/>
      <c r="FWM144" s="141"/>
      <c r="FWN144" s="141"/>
      <c r="FWO144" s="141"/>
      <c r="FWP144" s="141"/>
      <c r="FWQ144" s="141"/>
      <c r="FWR144" s="141"/>
      <c r="FWS144" s="141"/>
      <c r="FWT144" s="141"/>
      <c r="FWU144" s="141"/>
      <c r="FWV144" s="141"/>
      <c r="FWW144" s="141"/>
      <c r="FWX144" s="141"/>
      <c r="FWY144" s="141"/>
      <c r="FWZ144" s="141"/>
      <c r="FXA144" s="141"/>
      <c r="FXB144" s="141"/>
      <c r="FXC144" s="141"/>
      <c r="FXD144" s="141"/>
      <c r="FXE144" s="141"/>
      <c r="FXF144" s="141"/>
      <c r="FXG144" s="141"/>
      <c r="FXH144" s="141"/>
      <c r="FXI144" s="141"/>
      <c r="FXJ144" s="141"/>
      <c r="FXK144" s="141"/>
      <c r="FXL144" s="141"/>
      <c r="FXM144" s="141"/>
      <c r="FXN144" s="141"/>
      <c r="FXO144" s="141"/>
      <c r="FXP144" s="141"/>
      <c r="FXQ144" s="141"/>
      <c r="FXR144" s="141"/>
      <c r="FXS144" s="141"/>
      <c r="FXT144" s="141"/>
      <c r="FXU144" s="141"/>
      <c r="FXV144" s="141"/>
      <c r="FXW144" s="141"/>
      <c r="FXX144" s="141"/>
      <c r="FXY144" s="141"/>
      <c r="FXZ144" s="141"/>
      <c r="FYA144" s="141"/>
      <c r="FYB144" s="141"/>
      <c r="FYC144" s="141"/>
      <c r="FYD144" s="141"/>
      <c r="FYE144" s="141"/>
      <c r="FYF144" s="141"/>
      <c r="FYG144" s="141"/>
      <c r="FYH144" s="141"/>
      <c r="FYI144" s="141"/>
      <c r="FYJ144" s="141"/>
      <c r="FYK144" s="141"/>
      <c r="FYL144" s="141"/>
      <c r="FYM144" s="141"/>
      <c r="FYN144" s="141"/>
      <c r="FYO144" s="141"/>
      <c r="FYP144" s="141"/>
      <c r="FYQ144" s="141"/>
      <c r="FYR144" s="141"/>
      <c r="FYS144" s="141"/>
      <c r="FYT144" s="141"/>
      <c r="FYU144" s="141"/>
      <c r="FYV144" s="141"/>
      <c r="FYW144" s="141"/>
      <c r="FYX144" s="141"/>
      <c r="FYY144" s="141"/>
      <c r="FYZ144" s="141"/>
      <c r="FZA144" s="141"/>
      <c r="FZB144" s="141"/>
      <c r="FZC144" s="141"/>
      <c r="FZD144" s="141"/>
      <c r="FZE144" s="141"/>
      <c r="FZF144" s="141"/>
      <c r="FZG144" s="141"/>
      <c r="FZH144" s="141"/>
      <c r="FZI144" s="141"/>
      <c r="FZJ144" s="141"/>
      <c r="FZK144" s="141"/>
      <c r="FZL144" s="141"/>
      <c r="FZM144" s="141"/>
      <c r="FZN144" s="141"/>
      <c r="FZO144" s="141"/>
      <c r="FZP144" s="141"/>
      <c r="FZQ144" s="141"/>
      <c r="FZR144" s="141"/>
      <c r="FZS144" s="141"/>
      <c r="FZT144" s="141"/>
      <c r="FZU144" s="141"/>
      <c r="FZV144" s="141"/>
      <c r="FZW144" s="141"/>
      <c r="FZX144" s="141"/>
      <c r="FZY144" s="141"/>
      <c r="FZZ144" s="141"/>
      <c r="GAA144" s="141"/>
      <c r="GAB144" s="141"/>
      <c r="GAC144" s="141"/>
      <c r="GAD144" s="141"/>
      <c r="GAE144" s="141"/>
      <c r="GAF144" s="141"/>
      <c r="GAG144" s="141"/>
      <c r="GAH144" s="141"/>
      <c r="GAI144" s="141"/>
      <c r="GAJ144" s="141"/>
      <c r="GAK144" s="141"/>
      <c r="GAL144" s="141"/>
      <c r="GAM144" s="141"/>
      <c r="GAN144" s="141"/>
      <c r="GAO144" s="141"/>
      <c r="GAP144" s="141"/>
      <c r="GAQ144" s="141"/>
      <c r="GAR144" s="141"/>
      <c r="GAS144" s="141"/>
      <c r="GAT144" s="141"/>
      <c r="GAU144" s="141"/>
      <c r="GAV144" s="141"/>
      <c r="GAW144" s="141"/>
      <c r="GAX144" s="141"/>
      <c r="GAY144" s="141"/>
      <c r="GAZ144" s="141"/>
      <c r="GBA144" s="141"/>
      <c r="GBB144" s="141"/>
      <c r="GBC144" s="141"/>
      <c r="GBD144" s="141"/>
      <c r="GBE144" s="141"/>
      <c r="GBF144" s="141"/>
      <c r="GBG144" s="141"/>
      <c r="GBH144" s="141"/>
      <c r="GBI144" s="141"/>
      <c r="GBJ144" s="141"/>
      <c r="GBK144" s="141"/>
      <c r="GBL144" s="141"/>
      <c r="GBM144" s="141"/>
      <c r="GBN144" s="141"/>
      <c r="GBO144" s="141"/>
      <c r="GBP144" s="141"/>
      <c r="GBQ144" s="141"/>
      <c r="GBR144" s="141"/>
      <c r="GBS144" s="141"/>
      <c r="GBT144" s="141"/>
      <c r="GBU144" s="141"/>
      <c r="GBV144" s="141"/>
      <c r="GBW144" s="141"/>
      <c r="GBX144" s="141"/>
      <c r="GBY144" s="141"/>
      <c r="GBZ144" s="141"/>
      <c r="GCA144" s="141"/>
      <c r="GCB144" s="141"/>
      <c r="GCC144" s="141"/>
      <c r="GCD144" s="141"/>
      <c r="GCE144" s="141"/>
      <c r="GCF144" s="141"/>
      <c r="GCG144" s="141"/>
      <c r="GCH144" s="141"/>
      <c r="GCI144" s="141"/>
      <c r="GCJ144" s="141"/>
      <c r="GCK144" s="141"/>
      <c r="GCL144" s="141"/>
      <c r="GCM144" s="141"/>
      <c r="GCN144" s="141"/>
      <c r="GCO144" s="141"/>
      <c r="GCP144" s="141"/>
      <c r="GCQ144" s="141"/>
      <c r="GCR144" s="141"/>
      <c r="GCS144" s="141"/>
      <c r="GCT144" s="141"/>
      <c r="GCU144" s="141"/>
      <c r="GCV144" s="141"/>
      <c r="GCW144" s="141"/>
      <c r="GCX144" s="141"/>
      <c r="GCY144" s="141"/>
      <c r="GCZ144" s="141"/>
      <c r="GDA144" s="141"/>
      <c r="GDB144" s="141"/>
      <c r="GDC144" s="141"/>
      <c r="GDD144" s="141"/>
      <c r="GDE144" s="141"/>
      <c r="GDF144" s="141"/>
      <c r="GDG144" s="141"/>
      <c r="GDH144" s="141"/>
      <c r="GDI144" s="141"/>
      <c r="GDJ144" s="141"/>
      <c r="GDK144" s="141"/>
      <c r="GDL144" s="141"/>
      <c r="GDM144" s="141"/>
      <c r="GDN144" s="141"/>
      <c r="GDO144" s="141"/>
      <c r="GDP144" s="141"/>
      <c r="GDQ144" s="141"/>
      <c r="GDR144" s="141"/>
      <c r="GDS144" s="141"/>
      <c r="GDT144" s="141"/>
      <c r="GDU144" s="141"/>
      <c r="GDV144" s="141"/>
      <c r="GDW144" s="141"/>
      <c r="GDX144" s="141"/>
      <c r="GDY144" s="141"/>
      <c r="GDZ144" s="141"/>
      <c r="GEA144" s="141"/>
      <c r="GEB144" s="141"/>
      <c r="GEC144" s="141"/>
      <c r="GED144" s="141"/>
      <c r="GEE144" s="141"/>
      <c r="GEF144" s="141"/>
      <c r="GEG144" s="141"/>
      <c r="GEH144" s="141"/>
      <c r="GEI144" s="141"/>
      <c r="GEJ144" s="141"/>
      <c r="GEK144" s="141"/>
      <c r="GEL144" s="141"/>
      <c r="GEM144" s="141"/>
      <c r="GEN144" s="141"/>
      <c r="GEO144" s="141"/>
      <c r="GEP144" s="141"/>
      <c r="GEQ144" s="141"/>
      <c r="GER144" s="141"/>
      <c r="GES144" s="141"/>
      <c r="GET144" s="141"/>
      <c r="GEU144" s="141"/>
      <c r="GEV144" s="141"/>
      <c r="GEW144" s="141"/>
      <c r="GEX144" s="141"/>
      <c r="GEY144" s="141"/>
      <c r="GEZ144" s="141"/>
      <c r="GFA144" s="141"/>
      <c r="GFB144" s="141"/>
      <c r="GFC144" s="141"/>
      <c r="GFD144" s="141"/>
      <c r="GFE144" s="141"/>
      <c r="GFF144" s="141"/>
      <c r="GFG144" s="141"/>
      <c r="GFH144" s="141"/>
      <c r="GFI144" s="141"/>
      <c r="GFJ144" s="141"/>
      <c r="GFK144" s="141"/>
      <c r="GFL144" s="141"/>
      <c r="GFM144" s="141"/>
      <c r="GFN144" s="141"/>
      <c r="GFO144" s="141"/>
      <c r="GFP144" s="141"/>
      <c r="GFQ144" s="141"/>
      <c r="GFR144" s="141"/>
      <c r="GFS144" s="141"/>
      <c r="GFT144" s="141"/>
      <c r="GFU144" s="141"/>
      <c r="GFV144" s="141"/>
      <c r="GFW144" s="141"/>
      <c r="GFX144" s="141"/>
      <c r="GFY144" s="141"/>
      <c r="GFZ144" s="141"/>
      <c r="GGA144" s="141"/>
      <c r="GGB144" s="141"/>
      <c r="GGC144" s="141"/>
      <c r="GGD144" s="141"/>
      <c r="GGE144" s="141"/>
      <c r="GGF144" s="141"/>
      <c r="GGG144" s="141"/>
      <c r="GGH144" s="141"/>
      <c r="GGI144" s="141"/>
      <c r="GGJ144" s="141"/>
      <c r="GGK144" s="141"/>
      <c r="GGL144" s="141"/>
      <c r="GGM144" s="141"/>
      <c r="GGN144" s="141"/>
      <c r="GGO144" s="141"/>
      <c r="GGP144" s="141"/>
      <c r="GGQ144" s="141"/>
      <c r="GGR144" s="141"/>
      <c r="GGS144" s="141"/>
      <c r="GGT144" s="141"/>
      <c r="GGU144" s="141"/>
      <c r="GGV144" s="141"/>
      <c r="GGW144" s="141"/>
      <c r="GGX144" s="141"/>
      <c r="GGY144" s="141"/>
      <c r="GGZ144" s="141"/>
      <c r="GHA144" s="141"/>
      <c r="GHB144" s="141"/>
      <c r="GHC144" s="141"/>
      <c r="GHD144" s="141"/>
      <c r="GHE144" s="141"/>
      <c r="GHF144" s="141"/>
      <c r="GHG144" s="141"/>
      <c r="GHH144" s="141"/>
      <c r="GHI144" s="141"/>
      <c r="GHJ144" s="141"/>
      <c r="GHK144" s="141"/>
      <c r="GHL144" s="141"/>
      <c r="GHM144" s="141"/>
      <c r="GHN144" s="141"/>
      <c r="GHO144" s="141"/>
      <c r="GHP144" s="141"/>
      <c r="GHQ144" s="141"/>
      <c r="GHR144" s="141"/>
      <c r="GHS144" s="141"/>
      <c r="GHT144" s="141"/>
      <c r="GHU144" s="141"/>
      <c r="GHV144" s="141"/>
      <c r="GHW144" s="141"/>
      <c r="GHX144" s="141"/>
      <c r="GHY144" s="141"/>
      <c r="GHZ144" s="141"/>
      <c r="GIA144" s="141"/>
      <c r="GIB144" s="141"/>
      <c r="GIC144" s="141"/>
      <c r="GID144" s="141"/>
      <c r="GIE144" s="141"/>
      <c r="GIF144" s="141"/>
      <c r="GIG144" s="141"/>
      <c r="GIH144" s="141"/>
      <c r="GII144" s="141"/>
      <c r="GIJ144" s="141"/>
      <c r="GIK144" s="141"/>
      <c r="GIL144" s="141"/>
      <c r="GIM144" s="141"/>
      <c r="GIN144" s="141"/>
      <c r="GIO144" s="141"/>
      <c r="GIP144" s="141"/>
      <c r="GIQ144" s="141"/>
      <c r="GIR144" s="141"/>
      <c r="GIS144" s="141"/>
      <c r="GIT144" s="141"/>
      <c r="GIU144" s="141"/>
      <c r="GIV144" s="141"/>
      <c r="GIW144" s="141"/>
      <c r="GIX144" s="141"/>
      <c r="GIY144" s="141"/>
      <c r="GIZ144" s="141"/>
      <c r="GJA144" s="141"/>
      <c r="GJB144" s="141"/>
      <c r="GJC144" s="141"/>
      <c r="GJD144" s="141"/>
      <c r="GJE144" s="141"/>
      <c r="GJF144" s="141"/>
      <c r="GJG144" s="141"/>
      <c r="GJH144" s="141"/>
      <c r="GJI144" s="141"/>
      <c r="GJJ144" s="141"/>
      <c r="GJK144" s="141"/>
      <c r="GJL144" s="141"/>
      <c r="GJM144" s="141"/>
      <c r="GJN144" s="141"/>
      <c r="GJO144" s="141"/>
      <c r="GJP144" s="141"/>
      <c r="GJQ144" s="141"/>
      <c r="GJR144" s="141"/>
      <c r="GJS144" s="141"/>
      <c r="GJT144" s="141"/>
      <c r="GJU144" s="141"/>
      <c r="GJV144" s="141"/>
      <c r="GJW144" s="141"/>
      <c r="GJX144" s="141"/>
      <c r="GJY144" s="141"/>
      <c r="GJZ144" s="141"/>
      <c r="GKA144" s="141"/>
      <c r="GKB144" s="141"/>
      <c r="GKC144" s="141"/>
      <c r="GKD144" s="141"/>
      <c r="GKE144" s="141"/>
      <c r="GKF144" s="141"/>
      <c r="GKG144" s="141"/>
      <c r="GKH144" s="141"/>
      <c r="GKI144" s="141"/>
      <c r="GKJ144" s="141"/>
      <c r="GKK144" s="141"/>
      <c r="GKL144" s="141"/>
      <c r="GKM144" s="141"/>
      <c r="GKN144" s="141"/>
      <c r="GKO144" s="141"/>
      <c r="GKP144" s="141"/>
      <c r="GKQ144" s="141"/>
      <c r="GKR144" s="141"/>
      <c r="GKS144" s="141"/>
      <c r="GKT144" s="141"/>
      <c r="GKU144" s="141"/>
      <c r="GKV144" s="141"/>
      <c r="GKW144" s="141"/>
      <c r="GKX144" s="141"/>
      <c r="GKY144" s="141"/>
      <c r="GKZ144" s="141"/>
      <c r="GLA144" s="141"/>
      <c r="GLB144" s="141"/>
      <c r="GLC144" s="141"/>
      <c r="GLD144" s="141"/>
      <c r="GLE144" s="141"/>
      <c r="GLF144" s="141"/>
      <c r="GLG144" s="141"/>
      <c r="GLH144" s="141"/>
      <c r="GLI144" s="141"/>
      <c r="GLJ144" s="141"/>
      <c r="GLK144" s="141"/>
      <c r="GLL144" s="141"/>
      <c r="GLM144" s="141"/>
      <c r="GLN144" s="141"/>
      <c r="GLO144" s="141"/>
      <c r="GLP144" s="141"/>
      <c r="GLQ144" s="141"/>
      <c r="GLR144" s="141"/>
      <c r="GLS144" s="141"/>
      <c r="GLT144" s="141"/>
      <c r="GLU144" s="141"/>
      <c r="GLV144" s="141"/>
      <c r="GLW144" s="141"/>
      <c r="GLX144" s="141"/>
      <c r="GLY144" s="141"/>
      <c r="GLZ144" s="141"/>
      <c r="GMA144" s="141"/>
      <c r="GMB144" s="141"/>
      <c r="GMC144" s="141"/>
      <c r="GMD144" s="141"/>
      <c r="GME144" s="141"/>
      <c r="GMF144" s="141"/>
      <c r="GMG144" s="141"/>
      <c r="GMH144" s="141"/>
      <c r="GMI144" s="141"/>
      <c r="GMJ144" s="141"/>
      <c r="GMK144" s="141"/>
      <c r="GML144" s="141"/>
      <c r="GMM144" s="141"/>
      <c r="GMN144" s="141"/>
      <c r="GMO144" s="141"/>
      <c r="GMP144" s="141"/>
      <c r="GMQ144" s="141"/>
      <c r="GMR144" s="141"/>
      <c r="GMS144" s="141"/>
      <c r="GMT144" s="141"/>
      <c r="GMU144" s="141"/>
      <c r="GMV144" s="141"/>
      <c r="GMW144" s="141"/>
      <c r="GMX144" s="141"/>
      <c r="GMY144" s="141"/>
      <c r="GMZ144" s="141"/>
      <c r="GNA144" s="141"/>
      <c r="GNB144" s="141"/>
      <c r="GNC144" s="141"/>
      <c r="GND144" s="141"/>
      <c r="GNE144" s="141"/>
      <c r="GNF144" s="141"/>
      <c r="GNG144" s="141"/>
      <c r="GNH144" s="141"/>
      <c r="GNI144" s="141"/>
      <c r="GNJ144" s="141"/>
      <c r="GNK144" s="141"/>
      <c r="GNL144" s="141"/>
      <c r="GNM144" s="141"/>
      <c r="GNN144" s="141"/>
      <c r="GNO144" s="141"/>
      <c r="GNP144" s="141"/>
      <c r="GNQ144" s="141"/>
      <c r="GNR144" s="141"/>
      <c r="GNS144" s="141"/>
      <c r="GNT144" s="141"/>
      <c r="GNU144" s="141"/>
      <c r="GNV144" s="141"/>
      <c r="GNW144" s="141"/>
      <c r="GNX144" s="141"/>
      <c r="GNY144" s="141"/>
      <c r="GNZ144" s="141"/>
      <c r="GOA144" s="141"/>
      <c r="GOB144" s="141"/>
      <c r="GOC144" s="141"/>
      <c r="GOD144" s="141"/>
      <c r="GOE144" s="141"/>
      <c r="GOF144" s="141"/>
      <c r="GOG144" s="141"/>
      <c r="GOH144" s="141"/>
      <c r="GOI144" s="141"/>
      <c r="GOJ144" s="141"/>
      <c r="GOK144" s="141"/>
      <c r="GOL144" s="141"/>
      <c r="GOM144" s="141"/>
      <c r="GON144" s="141"/>
      <c r="GOO144" s="141"/>
      <c r="GOP144" s="141"/>
      <c r="GOQ144" s="141"/>
      <c r="GOR144" s="141"/>
      <c r="GOS144" s="141"/>
      <c r="GOT144" s="141"/>
      <c r="GOU144" s="141"/>
      <c r="GOV144" s="141"/>
      <c r="GOW144" s="141"/>
      <c r="GOX144" s="141"/>
      <c r="GOY144" s="141"/>
      <c r="GOZ144" s="141"/>
      <c r="GPA144" s="141"/>
      <c r="GPB144" s="141"/>
      <c r="GPC144" s="141"/>
      <c r="GPD144" s="141"/>
      <c r="GPE144" s="141"/>
      <c r="GPF144" s="141"/>
      <c r="GPG144" s="141"/>
      <c r="GPH144" s="141"/>
      <c r="GPI144" s="141"/>
      <c r="GPJ144" s="141"/>
      <c r="GPK144" s="141"/>
      <c r="GPL144" s="141"/>
      <c r="GPM144" s="141"/>
      <c r="GPN144" s="141"/>
      <c r="GPO144" s="141"/>
      <c r="GPP144" s="141"/>
      <c r="GPQ144" s="141"/>
      <c r="GPR144" s="141"/>
      <c r="GPS144" s="141"/>
      <c r="GPT144" s="141"/>
      <c r="GPU144" s="141"/>
      <c r="GPV144" s="141"/>
      <c r="GPW144" s="141"/>
      <c r="GPX144" s="141"/>
      <c r="GPY144" s="141"/>
      <c r="GPZ144" s="141"/>
      <c r="GQA144" s="141"/>
      <c r="GQB144" s="141"/>
      <c r="GQC144" s="141"/>
      <c r="GQD144" s="141"/>
      <c r="GQE144" s="141"/>
      <c r="GQF144" s="141"/>
      <c r="GQG144" s="141"/>
      <c r="GQH144" s="141"/>
      <c r="GQI144" s="141"/>
      <c r="GQJ144" s="141"/>
      <c r="GQK144" s="141"/>
      <c r="GQL144" s="141"/>
      <c r="GQM144" s="141"/>
      <c r="GQN144" s="141"/>
      <c r="GQO144" s="141"/>
      <c r="GQP144" s="141"/>
      <c r="GQQ144" s="141"/>
      <c r="GQR144" s="141"/>
      <c r="GQS144" s="141"/>
      <c r="GQT144" s="141"/>
      <c r="GQU144" s="141"/>
      <c r="GQV144" s="141"/>
      <c r="GQW144" s="141"/>
      <c r="GQX144" s="141"/>
      <c r="GQY144" s="141"/>
      <c r="GQZ144" s="141"/>
      <c r="GRA144" s="141"/>
      <c r="GRB144" s="141"/>
      <c r="GRC144" s="141"/>
      <c r="GRD144" s="141"/>
      <c r="GRE144" s="141"/>
      <c r="GRF144" s="141"/>
      <c r="GRG144" s="141"/>
      <c r="GRH144" s="141"/>
      <c r="GRI144" s="141"/>
      <c r="GRJ144" s="141"/>
      <c r="GRK144" s="141"/>
      <c r="GRL144" s="141"/>
      <c r="GRM144" s="141"/>
      <c r="GRN144" s="141"/>
      <c r="GRO144" s="141"/>
      <c r="GRP144" s="141"/>
      <c r="GRQ144" s="141"/>
      <c r="GRR144" s="141"/>
      <c r="GRS144" s="141"/>
      <c r="GRT144" s="141"/>
      <c r="GRU144" s="141"/>
      <c r="GRV144" s="141"/>
      <c r="GRW144" s="141"/>
      <c r="GRX144" s="141"/>
      <c r="GRY144" s="141"/>
      <c r="GRZ144" s="141"/>
      <c r="GSA144" s="141"/>
      <c r="GSB144" s="141"/>
      <c r="GSC144" s="141"/>
      <c r="GSD144" s="141"/>
      <c r="GSE144" s="141"/>
      <c r="GSF144" s="141"/>
      <c r="GSG144" s="141"/>
      <c r="GSH144" s="141"/>
      <c r="GSI144" s="141"/>
      <c r="GSJ144" s="141"/>
      <c r="GSK144" s="141"/>
      <c r="GSL144" s="141"/>
      <c r="GSM144" s="141"/>
      <c r="GSN144" s="141"/>
      <c r="GSO144" s="141"/>
      <c r="GSP144" s="141"/>
      <c r="GSQ144" s="141"/>
      <c r="GSR144" s="141"/>
      <c r="GSS144" s="141"/>
      <c r="GST144" s="141"/>
      <c r="GSU144" s="141"/>
      <c r="GSV144" s="141"/>
      <c r="GSW144" s="141"/>
      <c r="GSX144" s="141"/>
      <c r="GSY144" s="141"/>
      <c r="GSZ144" s="141"/>
      <c r="GTA144" s="141"/>
      <c r="GTB144" s="141"/>
      <c r="GTC144" s="141"/>
      <c r="GTD144" s="141"/>
      <c r="GTE144" s="141"/>
      <c r="GTF144" s="141"/>
      <c r="GTG144" s="141"/>
      <c r="GTH144" s="141"/>
      <c r="GTI144" s="141"/>
      <c r="GTJ144" s="141"/>
      <c r="GTK144" s="141"/>
      <c r="GTL144" s="141"/>
      <c r="GTM144" s="141"/>
      <c r="GTN144" s="141"/>
      <c r="GTO144" s="141"/>
      <c r="GTP144" s="141"/>
      <c r="GTQ144" s="141"/>
      <c r="GTR144" s="141"/>
      <c r="GTS144" s="141"/>
      <c r="GTT144" s="141"/>
      <c r="GTU144" s="141"/>
      <c r="GTV144" s="141"/>
      <c r="GTW144" s="141"/>
      <c r="GTX144" s="141"/>
      <c r="GTY144" s="141"/>
      <c r="GTZ144" s="141"/>
      <c r="GUA144" s="141"/>
      <c r="GUB144" s="141"/>
      <c r="GUC144" s="141"/>
      <c r="GUD144" s="141"/>
      <c r="GUE144" s="141"/>
      <c r="GUF144" s="141"/>
      <c r="GUG144" s="141"/>
      <c r="GUH144" s="141"/>
      <c r="GUI144" s="141"/>
      <c r="GUJ144" s="141"/>
      <c r="GUK144" s="141"/>
      <c r="GUL144" s="141"/>
      <c r="GUM144" s="141"/>
      <c r="GUN144" s="141"/>
      <c r="GUO144" s="141"/>
      <c r="GUP144" s="141"/>
      <c r="GUQ144" s="141"/>
      <c r="GUR144" s="141"/>
      <c r="GUS144" s="141"/>
      <c r="GUT144" s="141"/>
      <c r="GUU144" s="141"/>
      <c r="GUV144" s="141"/>
      <c r="GUW144" s="141"/>
      <c r="GUX144" s="141"/>
      <c r="GUY144" s="141"/>
      <c r="GUZ144" s="141"/>
      <c r="GVA144" s="141"/>
      <c r="GVB144" s="141"/>
      <c r="GVC144" s="141"/>
      <c r="GVD144" s="141"/>
      <c r="GVE144" s="141"/>
      <c r="GVF144" s="141"/>
      <c r="GVG144" s="141"/>
      <c r="GVH144" s="141"/>
      <c r="GVI144" s="141"/>
      <c r="GVJ144" s="141"/>
      <c r="GVK144" s="141"/>
      <c r="GVL144" s="141"/>
      <c r="GVM144" s="141"/>
      <c r="GVN144" s="141"/>
      <c r="GVO144" s="141"/>
      <c r="GVP144" s="141"/>
      <c r="GVQ144" s="141"/>
      <c r="GVR144" s="141"/>
      <c r="GVS144" s="141"/>
      <c r="GVT144" s="141"/>
      <c r="GVU144" s="141"/>
      <c r="GVV144" s="141"/>
      <c r="GVW144" s="141"/>
      <c r="GVX144" s="141"/>
      <c r="GVY144" s="141"/>
      <c r="GVZ144" s="141"/>
      <c r="GWA144" s="141"/>
      <c r="GWB144" s="141"/>
      <c r="GWC144" s="141"/>
      <c r="GWD144" s="141"/>
      <c r="GWE144" s="141"/>
      <c r="GWF144" s="141"/>
      <c r="GWG144" s="141"/>
      <c r="GWH144" s="141"/>
      <c r="GWI144" s="141"/>
      <c r="GWJ144" s="141"/>
      <c r="GWK144" s="141"/>
      <c r="GWL144" s="141"/>
      <c r="GWM144" s="141"/>
      <c r="GWN144" s="141"/>
      <c r="GWO144" s="141"/>
      <c r="GWP144" s="141"/>
      <c r="GWQ144" s="141"/>
      <c r="GWR144" s="141"/>
      <c r="GWS144" s="141"/>
      <c r="GWT144" s="141"/>
      <c r="GWU144" s="141"/>
      <c r="GWV144" s="141"/>
      <c r="GWW144" s="141"/>
      <c r="GWX144" s="141"/>
      <c r="GWY144" s="141"/>
      <c r="GWZ144" s="141"/>
      <c r="GXA144" s="141"/>
      <c r="GXB144" s="141"/>
      <c r="GXC144" s="141"/>
      <c r="GXD144" s="141"/>
      <c r="GXE144" s="141"/>
      <c r="GXF144" s="141"/>
      <c r="GXG144" s="141"/>
      <c r="GXH144" s="141"/>
      <c r="GXI144" s="141"/>
      <c r="GXJ144" s="141"/>
      <c r="GXK144" s="141"/>
      <c r="GXL144" s="141"/>
      <c r="GXM144" s="141"/>
      <c r="GXN144" s="141"/>
      <c r="GXO144" s="141"/>
      <c r="GXP144" s="141"/>
      <c r="GXQ144" s="141"/>
      <c r="GXR144" s="141"/>
      <c r="GXS144" s="141"/>
      <c r="GXT144" s="141"/>
      <c r="GXU144" s="141"/>
      <c r="GXV144" s="141"/>
      <c r="GXW144" s="141"/>
      <c r="GXX144" s="141"/>
      <c r="GXY144" s="141"/>
      <c r="GXZ144" s="141"/>
      <c r="GYA144" s="141"/>
      <c r="GYB144" s="141"/>
      <c r="GYC144" s="141"/>
      <c r="GYD144" s="141"/>
      <c r="GYE144" s="141"/>
      <c r="GYF144" s="141"/>
      <c r="GYG144" s="141"/>
      <c r="GYH144" s="141"/>
      <c r="GYI144" s="141"/>
      <c r="GYJ144" s="141"/>
      <c r="GYK144" s="141"/>
      <c r="GYL144" s="141"/>
      <c r="GYM144" s="141"/>
      <c r="GYN144" s="141"/>
      <c r="GYO144" s="141"/>
      <c r="GYP144" s="141"/>
      <c r="GYQ144" s="141"/>
      <c r="GYR144" s="141"/>
      <c r="GYS144" s="141"/>
      <c r="GYT144" s="141"/>
      <c r="GYU144" s="141"/>
      <c r="GYV144" s="141"/>
      <c r="GYW144" s="141"/>
      <c r="GYX144" s="141"/>
      <c r="GYY144" s="141"/>
      <c r="GYZ144" s="141"/>
      <c r="GZA144" s="141"/>
      <c r="GZB144" s="141"/>
      <c r="GZC144" s="141"/>
      <c r="GZD144" s="141"/>
      <c r="GZE144" s="141"/>
      <c r="GZF144" s="141"/>
      <c r="GZG144" s="141"/>
      <c r="GZH144" s="141"/>
      <c r="GZI144" s="141"/>
      <c r="GZJ144" s="141"/>
      <c r="GZK144" s="141"/>
      <c r="GZL144" s="141"/>
      <c r="GZM144" s="141"/>
      <c r="GZN144" s="141"/>
      <c r="GZO144" s="141"/>
      <c r="GZP144" s="141"/>
      <c r="GZQ144" s="141"/>
      <c r="GZR144" s="141"/>
      <c r="GZS144" s="141"/>
      <c r="GZT144" s="141"/>
      <c r="GZU144" s="141"/>
      <c r="GZV144" s="141"/>
      <c r="GZW144" s="141"/>
      <c r="GZX144" s="141"/>
      <c r="GZY144" s="141"/>
      <c r="GZZ144" s="141"/>
      <c r="HAA144" s="141"/>
      <c r="HAB144" s="141"/>
      <c r="HAC144" s="141"/>
      <c r="HAD144" s="141"/>
      <c r="HAE144" s="141"/>
      <c r="HAF144" s="141"/>
      <c r="HAG144" s="141"/>
      <c r="HAH144" s="141"/>
      <c r="HAI144" s="141"/>
      <c r="HAJ144" s="141"/>
      <c r="HAK144" s="141"/>
      <c r="HAL144" s="141"/>
      <c r="HAM144" s="141"/>
      <c r="HAN144" s="141"/>
      <c r="HAO144" s="141"/>
      <c r="HAP144" s="141"/>
      <c r="HAQ144" s="141"/>
      <c r="HAR144" s="141"/>
      <c r="HAS144" s="141"/>
      <c r="HAT144" s="141"/>
      <c r="HAU144" s="141"/>
      <c r="HAV144" s="141"/>
      <c r="HAW144" s="141"/>
      <c r="HAX144" s="141"/>
      <c r="HAY144" s="141"/>
      <c r="HAZ144" s="141"/>
      <c r="HBA144" s="141"/>
      <c r="HBB144" s="141"/>
      <c r="HBC144" s="141"/>
      <c r="HBD144" s="141"/>
      <c r="HBE144" s="141"/>
      <c r="HBF144" s="141"/>
      <c r="HBG144" s="141"/>
      <c r="HBH144" s="141"/>
      <c r="HBI144" s="141"/>
      <c r="HBJ144" s="141"/>
      <c r="HBK144" s="141"/>
      <c r="HBL144" s="141"/>
      <c r="HBM144" s="141"/>
      <c r="HBN144" s="141"/>
      <c r="HBO144" s="141"/>
      <c r="HBP144" s="141"/>
      <c r="HBQ144" s="141"/>
      <c r="HBR144" s="141"/>
      <c r="HBS144" s="141"/>
      <c r="HBT144" s="141"/>
      <c r="HBU144" s="141"/>
      <c r="HBV144" s="141"/>
      <c r="HBW144" s="141"/>
      <c r="HBX144" s="141"/>
      <c r="HBY144" s="141"/>
      <c r="HBZ144" s="141"/>
      <c r="HCA144" s="141"/>
      <c r="HCB144" s="141"/>
      <c r="HCC144" s="141"/>
      <c r="HCD144" s="141"/>
      <c r="HCE144" s="141"/>
      <c r="HCF144" s="141"/>
      <c r="HCG144" s="141"/>
      <c r="HCH144" s="141"/>
      <c r="HCI144" s="141"/>
      <c r="HCJ144" s="141"/>
      <c r="HCK144" s="141"/>
      <c r="HCL144" s="141"/>
      <c r="HCM144" s="141"/>
      <c r="HCN144" s="141"/>
      <c r="HCO144" s="141"/>
      <c r="HCP144" s="141"/>
      <c r="HCQ144" s="141"/>
      <c r="HCR144" s="141"/>
      <c r="HCS144" s="141"/>
      <c r="HCT144" s="141"/>
      <c r="HCU144" s="141"/>
      <c r="HCV144" s="141"/>
      <c r="HCW144" s="141"/>
      <c r="HCX144" s="141"/>
      <c r="HCY144" s="141"/>
      <c r="HCZ144" s="141"/>
      <c r="HDA144" s="141"/>
      <c r="HDB144" s="141"/>
      <c r="HDC144" s="141"/>
      <c r="HDD144" s="141"/>
      <c r="HDE144" s="141"/>
      <c r="HDF144" s="141"/>
      <c r="HDG144" s="141"/>
      <c r="HDH144" s="141"/>
      <c r="HDI144" s="141"/>
      <c r="HDJ144" s="141"/>
      <c r="HDK144" s="141"/>
      <c r="HDL144" s="141"/>
      <c r="HDM144" s="141"/>
      <c r="HDN144" s="141"/>
      <c r="HDO144" s="141"/>
      <c r="HDP144" s="141"/>
      <c r="HDQ144" s="141"/>
      <c r="HDR144" s="141"/>
      <c r="HDS144" s="141"/>
      <c r="HDT144" s="141"/>
      <c r="HDU144" s="141"/>
      <c r="HDV144" s="141"/>
      <c r="HDW144" s="141"/>
      <c r="HDX144" s="141"/>
      <c r="HDY144" s="141"/>
      <c r="HDZ144" s="141"/>
      <c r="HEA144" s="141"/>
      <c r="HEB144" s="141"/>
      <c r="HEC144" s="141"/>
      <c r="HED144" s="141"/>
      <c r="HEE144" s="141"/>
      <c r="HEF144" s="141"/>
      <c r="HEG144" s="141"/>
      <c r="HEH144" s="141"/>
      <c r="HEI144" s="141"/>
      <c r="HEJ144" s="141"/>
      <c r="HEK144" s="141"/>
      <c r="HEL144" s="141"/>
      <c r="HEM144" s="141"/>
      <c r="HEN144" s="141"/>
      <c r="HEO144" s="141"/>
      <c r="HEP144" s="141"/>
      <c r="HEQ144" s="141"/>
      <c r="HER144" s="141"/>
      <c r="HES144" s="141"/>
      <c r="HET144" s="141"/>
      <c r="HEU144" s="141"/>
      <c r="HEV144" s="141"/>
      <c r="HEW144" s="141"/>
      <c r="HEX144" s="141"/>
      <c r="HEY144" s="141"/>
      <c r="HEZ144" s="141"/>
      <c r="HFA144" s="141"/>
      <c r="HFB144" s="141"/>
      <c r="HFC144" s="141"/>
      <c r="HFD144" s="141"/>
      <c r="HFE144" s="141"/>
      <c r="HFF144" s="141"/>
      <c r="HFG144" s="141"/>
      <c r="HFH144" s="141"/>
      <c r="HFI144" s="141"/>
      <c r="HFJ144" s="141"/>
      <c r="HFK144" s="141"/>
      <c r="HFL144" s="141"/>
      <c r="HFM144" s="141"/>
      <c r="HFN144" s="141"/>
      <c r="HFO144" s="141"/>
      <c r="HFP144" s="141"/>
      <c r="HFQ144" s="141"/>
      <c r="HFR144" s="141"/>
      <c r="HFS144" s="141"/>
      <c r="HFT144" s="141"/>
      <c r="HFU144" s="141"/>
      <c r="HFV144" s="141"/>
      <c r="HFW144" s="141"/>
      <c r="HFX144" s="141"/>
      <c r="HFY144" s="141"/>
      <c r="HFZ144" s="141"/>
      <c r="HGA144" s="141"/>
      <c r="HGB144" s="141"/>
      <c r="HGC144" s="141"/>
      <c r="HGD144" s="141"/>
      <c r="HGE144" s="141"/>
      <c r="HGF144" s="141"/>
      <c r="HGG144" s="141"/>
      <c r="HGH144" s="141"/>
      <c r="HGI144" s="141"/>
      <c r="HGJ144" s="141"/>
      <c r="HGK144" s="141"/>
      <c r="HGL144" s="141"/>
      <c r="HGM144" s="141"/>
      <c r="HGN144" s="141"/>
      <c r="HGO144" s="141"/>
      <c r="HGP144" s="141"/>
      <c r="HGQ144" s="141"/>
      <c r="HGR144" s="141"/>
      <c r="HGS144" s="141"/>
      <c r="HGT144" s="141"/>
      <c r="HGU144" s="141"/>
      <c r="HGV144" s="141"/>
      <c r="HGW144" s="141"/>
      <c r="HGX144" s="141"/>
      <c r="HGY144" s="141"/>
      <c r="HGZ144" s="141"/>
      <c r="HHA144" s="141"/>
      <c r="HHB144" s="141"/>
      <c r="HHC144" s="141"/>
      <c r="HHD144" s="141"/>
      <c r="HHE144" s="141"/>
      <c r="HHF144" s="141"/>
      <c r="HHG144" s="141"/>
      <c r="HHH144" s="141"/>
      <c r="HHI144" s="141"/>
      <c r="HHJ144" s="141"/>
      <c r="HHK144" s="141"/>
      <c r="HHL144" s="141"/>
      <c r="HHM144" s="141"/>
      <c r="HHN144" s="141"/>
      <c r="HHO144" s="141"/>
      <c r="HHP144" s="141"/>
      <c r="HHQ144" s="141"/>
      <c r="HHR144" s="141"/>
      <c r="HHS144" s="141"/>
      <c r="HHT144" s="141"/>
      <c r="HHU144" s="141"/>
      <c r="HHV144" s="141"/>
      <c r="HHW144" s="141"/>
      <c r="HHX144" s="141"/>
      <c r="HHY144" s="141"/>
      <c r="HHZ144" s="141"/>
      <c r="HIA144" s="141"/>
      <c r="HIB144" s="141"/>
      <c r="HIC144" s="141"/>
      <c r="HID144" s="141"/>
      <c r="HIE144" s="141"/>
      <c r="HIF144" s="141"/>
      <c r="HIG144" s="141"/>
      <c r="HIH144" s="141"/>
      <c r="HII144" s="141"/>
      <c r="HIJ144" s="141"/>
      <c r="HIK144" s="141"/>
      <c r="HIL144" s="141"/>
      <c r="HIM144" s="141"/>
      <c r="HIN144" s="141"/>
      <c r="HIO144" s="141"/>
      <c r="HIP144" s="141"/>
      <c r="HIQ144" s="141"/>
      <c r="HIR144" s="141"/>
      <c r="HIS144" s="141"/>
      <c r="HIT144" s="141"/>
      <c r="HIU144" s="141"/>
      <c r="HIV144" s="141"/>
      <c r="HIW144" s="141"/>
      <c r="HIX144" s="141"/>
      <c r="HIY144" s="141"/>
      <c r="HIZ144" s="141"/>
      <c r="HJA144" s="141"/>
      <c r="HJB144" s="141"/>
      <c r="HJC144" s="141"/>
      <c r="HJD144" s="141"/>
      <c r="HJE144" s="141"/>
      <c r="HJF144" s="141"/>
      <c r="HJG144" s="141"/>
      <c r="HJH144" s="141"/>
      <c r="HJI144" s="141"/>
      <c r="HJJ144" s="141"/>
      <c r="HJK144" s="141"/>
      <c r="HJL144" s="141"/>
      <c r="HJM144" s="141"/>
      <c r="HJN144" s="141"/>
      <c r="HJO144" s="141"/>
      <c r="HJP144" s="141"/>
      <c r="HJQ144" s="141"/>
      <c r="HJR144" s="141"/>
      <c r="HJS144" s="141"/>
      <c r="HJT144" s="141"/>
      <c r="HJU144" s="141"/>
      <c r="HJV144" s="141"/>
      <c r="HJW144" s="141"/>
      <c r="HJX144" s="141"/>
      <c r="HJY144" s="141"/>
      <c r="HJZ144" s="141"/>
      <c r="HKA144" s="141"/>
      <c r="HKB144" s="141"/>
      <c r="HKC144" s="141"/>
      <c r="HKD144" s="141"/>
      <c r="HKE144" s="141"/>
      <c r="HKF144" s="141"/>
      <c r="HKG144" s="141"/>
      <c r="HKH144" s="141"/>
      <c r="HKI144" s="141"/>
      <c r="HKJ144" s="141"/>
      <c r="HKK144" s="141"/>
      <c r="HKL144" s="141"/>
      <c r="HKM144" s="141"/>
      <c r="HKN144" s="141"/>
      <c r="HKO144" s="141"/>
      <c r="HKP144" s="141"/>
      <c r="HKQ144" s="141"/>
      <c r="HKR144" s="141"/>
      <c r="HKS144" s="141"/>
      <c r="HKT144" s="141"/>
      <c r="HKU144" s="141"/>
      <c r="HKV144" s="141"/>
      <c r="HKW144" s="141"/>
      <c r="HKX144" s="141"/>
      <c r="HKY144" s="141"/>
      <c r="HKZ144" s="141"/>
      <c r="HLA144" s="141"/>
      <c r="HLB144" s="141"/>
      <c r="HLC144" s="141"/>
      <c r="HLD144" s="141"/>
      <c r="HLE144" s="141"/>
      <c r="HLF144" s="141"/>
      <c r="HLG144" s="141"/>
      <c r="HLH144" s="141"/>
      <c r="HLI144" s="141"/>
      <c r="HLJ144" s="141"/>
      <c r="HLK144" s="141"/>
      <c r="HLL144" s="141"/>
      <c r="HLM144" s="141"/>
      <c r="HLN144" s="141"/>
      <c r="HLO144" s="141"/>
      <c r="HLP144" s="141"/>
      <c r="HLQ144" s="141"/>
      <c r="HLR144" s="141"/>
      <c r="HLS144" s="141"/>
      <c r="HLT144" s="141"/>
      <c r="HLU144" s="141"/>
      <c r="HLV144" s="141"/>
      <c r="HLW144" s="141"/>
      <c r="HLX144" s="141"/>
      <c r="HLY144" s="141"/>
      <c r="HLZ144" s="141"/>
      <c r="HMA144" s="141"/>
      <c r="HMB144" s="141"/>
      <c r="HMC144" s="141"/>
      <c r="HMD144" s="141"/>
      <c r="HME144" s="141"/>
      <c r="HMF144" s="141"/>
      <c r="HMG144" s="141"/>
      <c r="HMH144" s="141"/>
      <c r="HMI144" s="141"/>
      <c r="HMJ144" s="141"/>
      <c r="HMK144" s="141"/>
      <c r="HML144" s="141"/>
      <c r="HMM144" s="141"/>
      <c r="HMN144" s="141"/>
      <c r="HMO144" s="141"/>
      <c r="HMP144" s="141"/>
      <c r="HMQ144" s="141"/>
      <c r="HMR144" s="141"/>
      <c r="HMS144" s="141"/>
      <c r="HMT144" s="141"/>
      <c r="HMU144" s="141"/>
      <c r="HMV144" s="141"/>
      <c r="HMW144" s="141"/>
      <c r="HMX144" s="141"/>
      <c r="HMY144" s="141"/>
      <c r="HMZ144" s="141"/>
      <c r="HNA144" s="141"/>
      <c r="HNB144" s="141"/>
      <c r="HNC144" s="141"/>
      <c r="HND144" s="141"/>
      <c r="HNE144" s="141"/>
      <c r="HNF144" s="141"/>
      <c r="HNG144" s="141"/>
      <c r="HNH144" s="141"/>
      <c r="HNI144" s="141"/>
      <c r="HNJ144" s="141"/>
      <c r="HNK144" s="141"/>
      <c r="HNL144" s="141"/>
      <c r="HNM144" s="141"/>
      <c r="HNN144" s="141"/>
      <c r="HNO144" s="141"/>
      <c r="HNP144" s="141"/>
      <c r="HNQ144" s="141"/>
      <c r="HNR144" s="141"/>
      <c r="HNS144" s="141"/>
      <c r="HNT144" s="141"/>
      <c r="HNU144" s="141"/>
      <c r="HNV144" s="141"/>
      <c r="HNW144" s="141"/>
      <c r="HNX144" s="141"/>
      <c r="HNY144" s="141"/>
      <c r="HNZ144" s="141"/>
      <c r="HOA144" s="141"/>
      <c r="HOB144" s="141"/>
      <c r="HOC144" s="141"/>
      <c r="HOD144" s="141"/>
      <c r="HOE144" s="141"/>
      <c r="HOF144" s="141"/>
      <c r="HOG144" s="141"/>
      <c r="HOH144" s="141"/>
      <c r="HOI144" s="141"/>
      <c r="HOJ144" s="141"/>
      <c r="HOK144" s="141"/>
      <c r="HOL144" s="141"/>
      <c r="HOM144" s="141"/>
      <c r="HON144" s="141"/>
      <c r="HOO144" s="141"/>
      <c r="HOP144" s="141"/>
      <c r="HOQ144" s="141"/>
      <c r="HOR144" s="141"/>
      <c r="HOS144" s="141"/>
      <c r="HOT144" s="141"/>
      <c r="HOU144" s="141"/>
      <c r="HOV144" s="141"/>
      <c r="HOW144" s="141"/>
      <c r="HOX144" s="141"/>
      <c r="HOY144" s="141"/>
      <c r="HOZ144" s="141"/>
      <c r="HPA144" s="141"/>
      <c r="HPB144" s="141"/>
      <c r="HPC144" s="141"/>
      <c r="HPD144" s="141"/>
      <c r="HPE144" s="141"/>
      <c r="HPF144" s="141"/>
      <c r="HPG144" s="141"/>
      <c r="HPH144" s="141"/>
      <c r="HPI144" s="141"/>
      <c r="HPJ144" s="141"/>
      <c r="HPK144" s="141"/>
      <c r="HPL144" s="141"/>
      <c r="HPM144" s="141"/>
      <c r="HPN144" s="141"/>
      <c r="HPO144" s="141"/>
      <c r="HPP144" s="141"/>
      <c r="HPQ144" s="141"/>
      <c r="HPR144" s="141"/>
      <c r="HPS144" s="141"/>
      <c r="HPT144" s="141"/>
      <c r="HPU144" s="141"/>
      <c r="HPV144" s="141"/>
      <c r="HPW144" s="141"/>
      <c r="HPX144" s="141"/>
      <c r="HPY144" s="141"/>
      <c r="HPZ144" s="141"/>
      <c r="HQA144" s="141"/>
      <c r="HQB144" s="141"/>
      <c r="HQC144" s="141"/>
      <c r="HQD144" s="141"/>
      <c r="HQE144" s="141"/>
      <c r="HQF144" s="141"/>
      <c r="HQG144" s="141"/>
      <c r="HQH144" s="141"/>
      <c r="HQI144" s="141"/>
      <c r="HQJ144" s="141"/>
      <c r="HQK144" s="141"/>
      <c r="HQL144" s="141"/>
      <c r="HQM144" s="141"/>
      <c r="HQN144" s="141"/>
      <c r="HQO144" s="141"/>
      <c r="HQP144" s="141"/>
      <c r="HQQ144" s="141"/>
      <c r="HQR144" s="141"/>
      <c r="HQS144" s="141"/>
      <c r="HQT144" s="141"/>
      <c r="HQU144" s="141"/>
      <c r="HQV144" s="141"/>
      <c r="HQW144" s="141"/>
      <c r="HQX144" s="141"/>
      <c r="HQY144" s="141"/>
      <c r="HQZ144" s="141"/>
      <c r="HRA144" s="141"/>
      <c r="HRB144" s="141"/>
      <c r="HRC144" s="141"/>
      <c r="HRD144" s="141"/>
      <c r="HRE144" s="141"/>
      <c r="HRF144" s="141"/>
      <c r="HRG144" s="141"/>
      <c r="HRH144" s="141"/>
      <c r="HRI144" s="141"/>
      <c r="HRJ144" s="141"/>
      <c r="HRK144" s="141"/>
      <c r="HRL144" s="141"/>
      <c r="HRM144" s="141"/>
      <c r="HRN144" s="141"/>
      <c r="HRO144" s="141"/>
      <c r="HRP144" s="141"/>
      <c r="HRQ144" s="141"/>
      <c r="HRR144" s="141"/>
      <c r="HRS144" s="141"/>
      <c r="HRT144" s="141"/>
      <c r="HRU144" s="141"/>
      <c r="HRV144" s="141"/>
      <c r="HRW144" s="141"/>
      <c r="HRX144" s="141"/>
      <c r="HRY144" s="141"/>
      <c r="HRZ144" s="141"/>
      <c r="HSA144" s="141"/>
      <c r="HSB144" s="141"/>
      <c r="HSC144" s="141"/>
      <c r="HSD144" s="141"/>
      <c r="HSE144" s="141"/>
      <c r="HSF144" s="141"/>
      <c r="HSG144" s="141"/>
      <c r="HSH144" s="141"/>
      <c r="HSI144" s="141"/>
      <c r="HSJ144" s="141"/>
      <c r="HSK144" s="141"/>
      <c r="HSL144" s="141"/>
      <c r="HSM144" s="141"/>
      <c r="HSN144" s="141"/>
      <c r="HSO144" s="141"/>
      <c r="HSP144" s="141"/>
      <c r="HSQ144" s="141"/>
      <c r="HSR144" s="141"/>
      <c r="HSS144" s="141"/>
      <c r="HST144" s="141"/>
      <c r="HSU144" s="141"/>
      <c r="HSV144" s="141"/>
      <c r="HSW144" s="141"/>
      <c r="HSX144" s="141"/>
      <c r="HSY144" s="141"/>
      <c r="HSZ144" s="141"/>
      <c r="HTA144" s="141"/>
      <c r="HTB144" s="141"/>
      <c r="HTC144" s="141"/>
      <c r="HTD144" s="141"/>
      <c r="HTE144" s="141"/>
      <c r="HTF144" s="141"/>
      <c r="HTG144" s="141"/>
      <c r="HTH144" s="141"/>
      <c r="HTI144" s="141"/>
      <c r="HTJ144" s="141"/>
      <c r="HTK144" s="141"/>
      <c r="HTL144" s="141"/>
      <c r="HTM144" s="141"/>
      <c r="HTN144" s="141"/>
      <c r="HTO144" s="141"/>
      <c r="HTP144" s="141"/>
      <c r="HTQ144" s="141"/>
      <c r="HTR144" s="141"/>
      <c r="HTS144" s="141"/>
      <c r="HTT144" s="141"/>
      <c r="HTU144" s="141"/>
      <c r="HTV144" s="141"/>
      <c r="HTW144" s="141"/>
      <c r="HTX144" s="141"/>
      <c r="HTY144" s="141"/>
      <c r="HTZ144" s="141"/>
      <c r="HUA144" s="141"/>
      <c r="HUB144" s="141"/>
      <c r="HUC144" s="141"/>
      <c r="HUD144" s="141"/>
      <c r="HUE144" s="141"/>
      <c r="HUF144" s="141"/>
      <c r="HUG144" s="141"/>
      <c r="HUH144" s="141"/>
      <c r="HUI144" s="141"/>
      <c r="HUJ144" s="141"/>
      <c r="HUK144" s="141"/>
      <c r="HUL144" s="141"/>
      <c r="HUM144" s="141"/>
      <c r="HUN144" s="141"/>
      <c r="HUO144" s="141"/>
      <c r="HUP144" s="141"/>
      <c r="HUQ144" s="141"/>
      <c r="HUR144" s="141"/>
      <c r="HUS144" s="141"/>
      <c r="HUT144" s="141"/>
      <c r="HUU144" s="141"/>
      <c r="HUV144" s="141"/>
      <c r="HUW144" s="141"/>
      <c r="HUX144" s="141"/>
      <c r="HUY144" s="141"/>
      <c r="HUZ144" s="141"/>
      <c r="HVA144" s="141"/>
      <c r="HVB144" s="141"/>
      <c r="HVC144" s="141"/>
      <c r="HVD144" s="141"/>
      <c r="HVE144" s="141"/>
      <c r="HVF144" s="141"/>
      <c r="HVG144" s="141"/>
      <c r="HVH144" s="141"/>
      <c r="HVI144" s="141"/>
      <c r="HVJ144" s="141"/>
      <c r="HVK144" s="141"/>
      <c r="HVL144" s="141"/>
      <c r="HVM144" s="141"/>
      <c r="HVN144" s="141"/>
      <c r="HVO144" s="141"/>
      <c r="HVP144" s="141"/>
      <c r="HVQ144" s="141"/>
      <c r="HVR144" s="141"/>
      <c r="HVS144" s="141"/>
      <c r="HVT144" s="141"/>
      <c r="HVU144" s="141"/>
      <c r="HVV144" s="141"/>
      <c r="HVW144" s="141"/>
      <c r="HVX144" s="141"/>
      <c r="HVY144" s="141"/>
      <c r="HVZ144" s="141"/>
      <c r="HWA144" s="141"/>
      <c r="HWB144" s="141"/>
      <c r="HWC144" s="141"/>
      <c r="HWD144" s="141"/>
      <c r="HWE144" s="141"/>
      <c r="HWF144" s="141"/>
      <c r="HWG144" s="141"/>
      <c r="HWH144" s="141"/>
      <c r="HWI144" s="141"/>
      <c r="HWJ144" s="141"/>
      <c r="HWK144" s="141"/>
      <c r="HWL144" s="141"/>
      <c r="HWM144" s="141"/>
      <c r="HWN144" s="141"/>
      <c r="HWO144" s="141"/>
      <c r="HWP144" s="141"/>
      <c r="HWQ144" s="141"/>
      <c r="HWR144" s="141"/>
      <c r="HWS144" s="141"/>
      <c r="HWT144" s="141"/>
      <c r="HWU144" s="141"/>
      <c r="HWV144" s="141"/>
      <c r="HWW144" s="141"/>
      <c r="HWX144" s="141"/>
      <c r="HWY144" s="141"/>
      <c r="HWZ144" s="141"/>
      <c r="HXA144" s="141"/>
      <c r="HXB144" s="141"/>
      <c r="HXC144" s="141"/>
      <c r="HXD144" s="141"/>
      <c r="HXE144" s="141"/>
      <c r="HXF144" s="141"/>
      <c r="HXG144" s="141"/>
      <c r="HXH144" s="141"/>
      <c r="HXI144" s="141"/>
      <c r="HXJ144" s="141"/>
      <c r="HXK144" s="141"/>
      <c r="HXL144" s="141"/>
      <c r="HXM144" s="141"/>
      <c r="HXN144" s="141"/>
      <c r="HXO144" s="141"/>
      <c r="HXP144" s="141"/>
      <c r="HXQ144" s="141"/>
      <c r="HXR144" s="141"/>
      <c r="HXS144" s="141"/>
      <c r="HXT144" s="141"/>
      <c r="HXU144" s="141"/>
      <c r="HXV144" s="141"/>
      <c r="HXW144" s="141"/>
      <c r="HXX144" s="141"/>
      <c r="HXY144" s="141"/>
      <c r="HXZ144" s="141"/>
      <c r="HYA144" s="141"/>
      <c r="HYB144" s="141"/>
      <c r="HYC144" s="141"/>
      <c r="HYD144" s="141"/>
      <c r="HYE144" s="141"/>
      <c r="HYF144" s="141"/>
      <c r="HYG144" s="141"/>
      <c r="HYH144" s="141"/>
      <c r="HYI144" s="141"/>
      <c r="HYJ144" s="141"/>
      <c r="HYK144" s="141"/>
      <c r="HYL144" s="141"/>
      <c r="HYM144" s="141"/>
      <c r="HYN144" s="141"/>
      <c r="HYO144" s="141"/>
      <c r="HYP144" s="141"/>
      <c r="HYQ144" s="141"/>
      <c r="HYR144" s="141"/>
      <c r="HYS144" s="141"/>
      <c r="HYT144" s="141"/>
      <c r="HYU144" s="141"/>
      <c r="HYV144" s="141"/>
      <c r="HYW144" s="141"/>
      <c r="HYX144" s="141"/>
      <c r="HYY144" s="141"/>
      <c r="HYZ144" s="141"/>
      <c r="HZA144" s="141"/>
      <c r="HZB144" s="141"/>
      <c r="HZC144" s="141"/>
      <c r="HZD144" s="141"/>
      <c r="HZE144" s="141"/>
      <c r="HZF144" s="141"/>
      <c r="HZG144" s="141"/>
      <c r="HZH144" s="141"/>
      <c r="HZI144" s="141"/>
      <c r="HZJ144" s="141"/>
      <c r="HZK144" s="141"/>
      <c r="HZL144" s="141"/>
      <c r="HZM144" s="141"/>
      <c r="HZN144" s="141"/>
      <c r="HZO144" s="141"/>
      <c r="HZP144" s="141"/>
      <c r="HZQ144" s="141"/>
      <c r="HZR144" s="141"/>
      <c r="HZS144" s="141"/>
      <c r="HZT144" s="141"/>
      <c r="HZU144" s="141"/>
      <c r="HZV144" s="141"/>
      <c r="HZW144" s="141"/>
      <c r="HZX144" s="141"/>
      <c r="HZY144" s="141"/>
      <c r="HZZ144" s="141"/>
      <c r="IAA144" s="141"/>
      <c r="IAB144" s="141"/>
      <c r="IAC144" s="141"/>
      <c r="IAD144" s="141"/>
      <c r="IAE144" s="141"/>
      <c r="IAF144" s="141"/>
      <c r="IAG144" s="141"/>
      <c r="IAH144" s="141"/>
      <c r="IAI144" s="141"/>
      <c r="IAJ144" s="141"/>
      <c r="IAK144" s="141"/>
      <c r="IAL144" s="141"/>
      <c r="IAM144" s="141"/>
      <c r="IAN144" s="141"/>
      <c r="IAO144" s="141"/>
      <c r="IAP144" s="141"/>
      <c r="IAQ144" s="141"/>
      <c r="IAR144" s="141"/>
      <c r="IAS144" s="141"/>
      <c r="IAT144" s="141"/>
      <c r="IAU144" s="141"/>
      <c r="IAV144" s="141"/>
      <c r="IAW144" s="141"/>
      <c r="IAX144" s="141"/>
      <c r="IAY144" s="141"/>
      <c r="IAZ144" s="141"/>
      <c r="IBA144" s="141"/>
      <c r="IBB144" s="141"/>
      <c r="IBC144" s="141"/>
      <c r="IBD144" s="141"/>
      <c r="IBE144" s="141"/>
      <c r="IBF144" s="141"/>
      <c r="IBG144" s="141"/>
      <c r="IBH144" s="141"/>
      <c r="IBI144" s="141"/>
      <c r="IBJ144" s="141"/>
      <c r="IBK144" s="141"/>
      <c r="IBL144" s="141"/>
      <c r="IBM144" s="141"/>
      <c r="IBN144" s="141"/>
      <c r="IBO144" s="141"/>
      <c r="IBP144" s="141"/>
      <c r="IBQ144" s="141"/>
      <c r="IBR144" s="141"/>
      <c r="IBS144" s="141"/>
      <c r="IBT144" s="141"/>
      <c r="IBU144" s="141"/>
      <c r="IBV144" s="141"/>
      <c r="IBW144" s="141"/>
      <c r="IBX144" s="141"/>
      <c r="IBY144" s="141"/>
      <c r="IBZ144" s="141"/>
      <c r="ICA144" s="141"/>
      <c r="ICB144" s="141"/>
      <c r="ICC144" s="141"/>
      <c r="ICD144" s="141"/>
      <c r="ICE144" s="141"/>
      <c r="ICF144" s="141"/>
      <c r="ICG144" s="141"/>
      <c r="ICH144" s="141"/>
      <c r="ICI144" s="141"/>
      <c r="ICJ144" s="141"/>
      <c r="ICK144" s="141"/>
      <c r="ICL144" s="141"/>
      <c r="ICM144" s="141"/>
      <c r="ICN144" s="141"/>
      <c r="ICO144" s="141"/>
      <c r="ICP144" s="141"/>
      <c r="ICQ144" s="141"/>
      <c r="ICR144" s="141"/>
      <c r="ICS144" s="141"/>
      <c r="ICT144" s="141"/>
      <c r="ICU144" s="141"/>
      <c r="ICV144" s="141"/>
      <c r="ICW144" s="141"/>
      <c r="ICX144" s="141"/>
      <c r="ICY144" s="141"/>
      <c r="ICZ144" s="141"/>
      <c r="IDA144" s="141"/>
      <c r="IDB144" s="141"/>
      <c r="IDC144" s="141"/>
      <c r="IDD144" s="141"/>
      <c r="IDE144" s="141"/>
      <c r="IDF144" s="141"/>
      <c r="IDG144" s="141"/>
      <c r="IDH144" s="141"/>
      <c r="IDI144" s="141"/>
      <c r="IDJ144" s="141"/>
      <c r="IDK144" s="141"/>
      <c r="IDL144" s="141"/>
      <c r="IDM144" s="141"/>
      <c r="IDN144" s="141"/>
      <c r="IDO144" s="141"/>
      <c r="IDP144" s="141"/>
      <c r="IDQ144" s="141"/>
      <c r="IDR144" s="141"/>
      <c r="IDS144" s="141"/>
      <c r="IDT144" s="141"/>
      <c r="IDU144" s="141"/>
      <c r="IDV144" s="141"/>
      <c r="IDW144" s="141"/>
      <c r="IDX144" s="141"/>
      <c r="IDY144" s="141"/>
      <c r="IDZ144" s="141"/>
      <c r="IEA144" s="141"/>
      <c r="IEB144" s="141"/>
      <c r="IEC144" s="141"/>
      <c r="IED144" s="141"/>
      <c r="IEE144" s="141"/>
      <c r="IEF144" s="141"/>
      <c r="IEG144" s="141"/>
      <c r="IEH144" s="141"/>
      <c r="IEI144" s="141"/>
      <c r="IEJ144" s="141"/>
      <c r="IEK144" s="141"/>
      <c r="IEL144" s="141"/>
      <c r="IEM144" s="141"/>
      <c r="IEN144" s="141"/>
      <c r="IEO144" s="141"/>
      <c r="IEP144" s="141"/>
      <c r="IEQ144" s="141"/>
      <c r="IER144" s="141"/>
      <c r="IES144" s="141"/>
      <c r="IET144" s="141"/>
      <c r="IEU144" s="141"/>
      <c r="IEV144" s="141"/>
      <c r="IEW144" s="141"/>
      <c r="IEX144" s="141"/>
      <c r="IEY144" s="141"/>
      <c r="IEZ144" s="141"/>
      <c r="IFA144" s="141"/>
      <c r="IFB144" s="141"/>
      <c r="IFC144" s="141"/>
      <c r="IFD144" s="141"/>
      <c r="IFE144" s="141"/>
      <c r="IFF144" s="141"/>
      <c r="IFG144" s="141"/>
      <c r="IFH144" s="141"/>
      <c r="IFI144" s="141"/>
      <c r="IFJ144" s="141"/>
      <c r="IFK144" s="141"/>
      <c r="IFL144" s="141"/>
      <c r="IFM144" s="141"/>
      <c r="IFN144" s="141"/>
      <c r="IFO144" s="141"/>
      <c r="IFP144" s="141"/>
      <c r="IFQ144" s="141"/>
      <c r="IFR144" s="141"/>
      <c r="IFS144" s="141"/>
      <c r="IFT144" s="141"/>
      <c r="IFU144" s="141"/>
      <c r="IFV144" s="141"/>
      <c r="IFW144" s="141"/>
      <c r="IFX144" s="141"/>
      <c r="IFY144" s="141"/>
      <c r="IFZ144" s="141"/>
      <c r="IGA144" s="141"/>
      <c r="IGB144" s="141"/>
      <c r="IGC144" s="141"/>
      <c r="IGD144" s="141"/>
      <c r="IGE144" s="141"/>
      <c r="IGF144" s="141"/>
      <c r="IGG144" s="141"/>
      <c r="IGH144" s="141"/>
      <c r="IGI144" s="141"/>
      <c r="IGJ144" s="141"/>
      <c r="IGK144" s="141"/>
      <c r="IGL144" s="141"/>
      <c r="IGM144" s="141"/>
      <c r="IGN144" s="141"/>
      <c r="IGO144" s="141"/>
      <c r="IGP144" s="141"/>
      <c r="IGQ144" s="141"/>
      <c r="IGR144" s="141"/>
      <c r="IGS144" s="141"/>
      <c r="IGT144" s="141"/>
      <c r="IGU144" s="141"/>
      <c r="IGV144" s="141"/>
      <c r="IGW144" s="141"/>
      <c r="IGX144" s="141"/>
      <c r="IGY144" s="141"/>
      <c r="IGZ144" s="141"/>
      <c r="IHA144" s="141"/>
      <c r="IHB144" s="141"/>
      <c r="IHC144" s="141"/>
      <c r="IHD144" s="141"/>
      <c r="IHE144" s="141"/>
      <c r="IHF144" s="141"/>
      <c r="IHG144" s="141"/>
      <c r="IHH144" s="141"/>
      <c r="IHI144" s="141"/>
      <c r="IHJ144" s="141"/>
      <c r="IHK144" s="141"/>
      <c r="IHL144" s="141"/>
      <c r="IHM144" s="141"/>
      <c r="IHN144" s="141"/>
      <c r="IHO144" s="141"/>
      <c r="IHP144" s="141"/>
      <c r="IHQ144" s="141"/>
      <c r="IHR144" s="141"/>
      <c r="IHS144" s="141"/>
      <c r="IHT144" s="141"/>
      <c r="IHU144" s="141"/>
      <c r="IHV144" s="141"/>
      <c r="IHW144" s="141"/>
      <c r="IHX144" s="141"/>
      <c r="IHY144" s="141"/>
      <c r="IHZ144" s="141"/>
      <c r="IIA144" s="141"/>
      <c r="IIB144" s="141"/>
      <c r="IIC144" s="141"/>
      <c r="IID144" s="141"/>
      <c r="IIE144" s="141"/>
      <c r="IIF144" s="141"/>
      <c r="IIG144" s="141"/>
      <c r="IIH144" s="141"/>
      <c r="III144" s="141"/>
      <c r="IIJ144" s="141"/>
      <c r="IIK144" s="141"/>
      <c r="IIL144" s="141"/>
      <c r="IIM144" s="141"/>
      <c r="IIN144" s="141"/>
      <c r="IIO144" s="141"/>
      <c r="IIP144" s="141"/>
      <c r="IIQ144" s="141"/>
      <c r="IIR144" s="141"/>
      <c r="IIS144" s="141"/>
      <c r="IIT144" s="141"/>
      <c r="IIU144" s="141"/>
      <c r="IIV144" s="141"/>
      <c r="IIW144" s="141"/>
      <c r="IIX144" s="141"/>
      <c r="IIY144" s="141"/>
      <c r="IIZ144" s="141"/>
      <c r="IJA144" s="141"/>
      <c r="IJB144" s="141"/>
      <c r="IJC144" s="141"/>
      <c r="IJD144" s="141"/>
      <c r="IJE144" s="141"/>
      <c r="IJF144" s="141"/>
      <c r="IJG144" s="141"/>
      <c r="IJH144" s="141"/>
      <c r="IJI144" s="141"/>
      <c r="IJJ144" s="141"/>
      <c r="IJK144" s="141"/>
      <c r="IJL144" s="141"/>
      <c r="IJM144" s="141"/>
      <c r="IJN144" s="141"/>
      <c r="IJO144" s="141"/>
      <c r="IJP144" s="141"/>
      <c r="IJQ144" s="141"/>
      <c r="IJR144" s="141"/>
      <c r="IJS144" s="141"/>
      <c r="IJT144" s="141"/>
      <c r="IJU144" s="141"/>
      <c r="IJV144" s="141"/>
      <c r="IJW144" s="141"/>
      <c r="IJX144" s="141"/>
      <c r="IJY144" s="141"/>
      <c r="IJZ144" s="141"/>
      <c r="IKA144" s="141"/>
      <c r="IKB144" s="141"/>
      <c r="IKC144" s="141"/>
      <c r="IKD144" s="141"/>
      <c r="IKE144" s="141"/>
      <c r="IKF144" s="141"/>
      <c r="IKG144" s="141"/>
      <c r="IKH144" s="141"/>
      <c r="IKI144" s="141"/>
      <c r="IKJ144" s="141"/>
      <c r="IKK144" s="141"/>
      <c r="IKL144" s="141"/>
      <c r="IKM144" s="141"/>
      <c r="IKN144" s="141"/>
      <c r="IKO144" s="141"/>
      <c r="IKP144" s="141"/>
      <c r="IKQ144" s="141"/>
      <c r="IKR144" s="141"/>
      <c r="IKS144" s="141"/>
      <c r="IKT144" s="141"/>
      <c r="IKU144" s="141"/>
      <c r="IKV144" s="141"/>
      <c r="IKW144" s="141"/>
      <c r="IKX144" s="141"/>
      <c r="IKY144" s="141"/>
      <c r="IKZ144" s="141"/>
      <c r="ILA144" s="141"/>
      <c r="ILB144" s="141"/>
      <c r="ILC144" s="141"/>
      <c r="ILD144" s="141"/>
      <c r="ILE144" s="141"/>
      <c r="ILF144" s="141"/>
      <c r="ILG144" s="141"/>
      <c r="ILH144" s="141"/>
      <c r="ILI144" s="141"/>
      <c r="ILJ144" s="141"/>
      <c r="ILK144" s="141"/>
      <c r="ILL144" s="141"/>
      <c r="ILM144" s="141"/>
      <c r="ILN144" s="141"/>
      <c r="ILO144" s="141"/>
      <c r="ILP144" s="141"/>
      <c r="ILQ144" s="141"/>
      <c r="ILR144" s="141"/>
      <c r="ILS144" s="141"/>
      <c r="ILT144" s="141"/>
      <c r="ILU144" s="141"/>
      <c r="ILV144" s="141"/>
      <c r="ILW144" s="141"/>
      <c r="ILX144" s="141"/>
      <c r="ILY144" s="141"/>
      <c r="ILZ144" s="141"/>
      <c r="IMA144" s="141"/>
      <c r="IMB144" s="141"/>
      <c r="IMC144" s="141"/>
      <c r="IMD144" s="141"/>
      <c r="IME144" s="141"/>
      <c r="IMF144" s="141"/>
      <c r="IMG144" s="141"/>
      <c r="IMH144" s="141"/>
      <c r="IMI144" s="141"/>
      <c r="IMJ144" s="141"/>
      <c r="IMK144" s="141"/>
      <c r="IML144" s="141"/>
      <c r="IMM144" s="141"/>
      <c r="IMN144" s="141"/>
      <c r="IMO144" s="141"/>
      <c r="IMP144" s="141"/>
      <c r="IMQ144" s="141"/>
      <c r="IMR144" s="141"/>
      <c r="IMS144" s="141"/>
      <c r="IMT144" s="141"/>
      <c r="IMU144" s="141"/>
      <c r="IMV144" s="141"/>
      <c r="IMW144" s="141"/>
      <c r="IMX144" s="141"/>
      <c r="IMY144" s="141"/>
      <c r="IMZ144" s="141"/>
      <c r="INA144" s="141"/>
      <c r="INB144" s="141"/>
      <c r="INC144" s="141"/>
      <c r="IND144" s="141"/>
      <c r="INE144" s="141"/>
      <c r="INF144" s="141"/>
      <c r="ING144" s="141"/>
      <c r="INH144" s="141"/>
      <c r="INI144" s="141"/>
      <c r="INJ144" s="141"/>
      <c r="INK144" s="141"/>
      <c r="INL144" s="141"/>
      <c r="INM144" s="141"/>
      <c r="INN144" s="141"/>
      <c r="INO144" s="141"/>
      <c r="INP144" s="141"/>
      <c r="INQ144" s="141"/>
      <c r="INR144" s="141"/>
      <c r="INS144" s="141"/>
      <c r="INT144" s="141"/>
      <c r="INU144" s="141"/>
      <c r="INV144" s="141"/>
      <c r="INW144" s="141"/>
      <c r="INX144" s="141"/>
      <c r="INY144" s="141"/>
      <c r="INZ144" s="141"/>
      <c r="IOA144" s="141"/>
      <c r="IOB144" s="141"/>
      <c r="IOC144" s="141"/>
      <c r="IOD144" s="141"/>
      <c r="IOE144" s="141"/>
      <c r="IOF144" s="141"/>
      <c r="IOG144" s="141"/>
      <c r="IOH144" s="141"/>
      <c r="IOI144" s="141"/>
      <c r="IOJ144" s="141"/>
      <c r="IOK144" s="141"/>
      <c r="IOL144" s="141"/>
      <c r="IOM144" s="141"/>
      <c r="ION144" s="141"/>
      <c r="IOO144" s="141"/>
      <c r="IOP144" s="141"/>
      <c r="IOQ144" s="141"/>
      <c r="IOR144" s="141"/>
      <c r="IOS144" s="141"/>
      <c r="IOT144" s="141"/>
      <c r="IOU144" s="141"/>
      <c r="IOV144" s="141"/>
      <c r="IOW144" s="141"/>
      <c r="IOX144" s="141"/>
      <c r="IOY144" s="141"/>
      <c r="IOZ144" s="141"/>
      <c r="IPA144" s="141"/>
      <c r="IPB144" s="141"/>
      <c r="IPC144" s="141"/>
      <c r="IPD144" s="141"/>
      <c r="IPE144" s="141"/>
      <c r="IPF144" s="141"/>
      <c r="IPG144" s="141"/>
      <c r="IPH144" s="141"/>
      <c r="IPI144" s="141"/>
      <c r="IPJ144" s="141"/>
      <c r="IPK144" s="141"/>
      <c r="IPL144" s="141"/>
      <c r="IPM144" s="141"/>
      <c r="IPN144" s="141"/>
      <c r="IPO144" s="141"/>
      <c r="IPP144" s="141"/>
      <c r="IPQ144" s="141"/>
      <c r="IPR144" s="141"/>
      <c r="IPS144" s="141"/>
      <c r="IPT144" s="141"/>
      <c r="IPU144" s="141"/>
      <c r="IPV144" s="141"/>
      <c r="IPW144" s="141"/>
      <c r="IPX144" s="141"/>
      <c r="IPY144" s="141"/>
      <c r="IPZ144" s="141"/>
      <c r="IQA144" s="141"/>
      <c r="IQB144" s="141"/>
      <c r="IQC144" s="141"/>
      <c r="IQD144" s="141"/>
      <c r="IQE144" s="141"/>
      <c r="IQF144" s="141"/>
      <c r="IQG144" s="141"/>
      <c r="IQH144" s="141"/>
      <c r="IQI144" s="141"/>
      <c r="IQJ144" s="141"/>
      <c r="IQK144" s="141"/>
      <c r="IQL144" s="141"/>
      <c r="IQM144" s="141"/>
      <c r="IQN144" s="141"/>
      <c r="IQO144" s="141"/>
      <c r="IQP144" s="141"/>
      <c r="IQQ144" s="141"/>
      <c r="IQR144" s="141"/>
      <c r="IQS144" s="141"/>
      <c r="IQT144" s="141"/>
      <c r="IQU144" s="141"/>
      <c r="IQV144" s="141"/>
      <c r="IQW144" s="141"/>
      <c r="IQX144" s="141"/>
      <c r="IQY144" s="141"/>
      <c r="IQZ144" s="141"/>
      <c r="IRA144" s="141"/>
      <c r="IRB144" s="141"/>
      <c r="IRC144" s="141"/>
      <c r="IRD144" s="141"/>
      <c r="IRE144" s="141"/>
      <c r="IRF144" s="141"/>
      <c r="IRG144" s="141"/>
      <c r="IRH144" s="141"/>
      <c r="IRI144" s="141"/>
      <c r="IRJ144" s="141"/>
      <c r="IRK144" s="141"/>
      <c r="IRL144" s="141"/>
      <c r="IRM144" s="141"/>
      <c r="IRN144" s="141"/>
      <c r="IRO144" s="141"/>
      <c r="IRP144" s="141"/>
      <c r="IRQ144" s="141"/>
      <c r="IRR144" s="141"/>
      <c r="IRS144" s="141"/>
      <c r="IRT144" s="141"/>
      <c r="IRU144" s="141"/>
      <c r="IRV144" s="141"/>
      <c r="IRW144" s="141"/>
      <c r="IRX144" s="141"/>
      <c r="IRY144" s="141"/>
      <c r="IRZ144" s="141"/>
      <c r="ISA144" s="141"/>
      <c r="ISB144" s="141"/>
      <c r="ISC144" s="141"/>
      <c r="ISD144" s="141"/>
      <c r="ISE144" s="141"/>
      <c r="ISF144" s="141"/>
      <c r="ISG144" s="141"/>
      <c r="ISH144" s="141"/>
      <c r="ISI144" s="141"/>
      <c r="ISJ144" s="141"/>
      <c r="ISK144" s="141"/>
      <c r="ISL144" s="141"/>
      <c r="ISM144" s="141"/>
      <c r="ISN144" s="141"/>
      <c r="ISO144" s="141"/>
      <c r="ISP144" s="141"/>
      <c r="ISQ144" s="141"/>
      <c r="ISR144" s="141"/>
      <c r="ISS144" s="141"/>
      <c r="IST144" s="141"/>
      <c r="ISU144" s="141"/>
      <c r="ISV144" s="141"/>
      <c r="ISW144" s="141"/>
      <c r="ISX144" s="141"/>
      <c r="ISY144" s="141"/>
      <c r="ISZ144" s="141"/>
      <c r="ITA144" s="141"/>
      <c r="ITB144" s="141"/>
      <c r="ITC144" s="141"/>
      <c r="ITD144" s="141"/>
      <c r="ITE144" s="141"/>
      <c r="ITF144" s="141"/>
      <c r="ITG144" s="141"/>
      <c r="ITH144" s="141"/>
      <c r="ITI144" s="141"/>
      <c r="ITJ144" s="141"/>
      <c r="ITK144" s="141"/>
      <c r="ITL144" s="141"/>
      <c r="ITM144" s="141"/>
      <c r="ITN144" s="141"/>
      <c r="ITO144" s="141"/>
      <c r="ITP144" s="141"/>
      <c r="ITQ144" s="141"/>
      <c r="ITR144" s="141"/>
      <c r="ITS144" s="141"/>
      <c r="ITT144" s="141"/>
      <c r="ITU144" s="141"/>
      <c r="ITV144" s="141"/>
      <c r="ITW144" s="141"/>
      <c r="ITX144" s="141"/>
      <c r="ITY144" s="141"/>
      <c r="ITZ144" s="141"/>
      <c r="IUA144" s="141"/>
      <c r="IUB144" s="141"/>
      <c r="IUC144" s="141"/>
      <c r="IUD144" s="141"/>
      <c r="IUE144" s="141"/>
      <c r="IUF144" s="141"/>
      <c r="IUG144" s="141"/>
      <c r="IUH144" s="141"/>
      <c r="IUI144" s="141"/>
      <c r="IUJ144" s="141"/>
      <c r="IUK144" s="141"/>
      <c r="IUL144" s="141"/>
      <c r="IUM144" s="141"/>
      <c r="IUN144" s="141"/>
      <c r="IUO144" s="141"/>
      <c r="IUP144" s="141"/>
      <c r="IUQ144" s="141"/>
      <c r="IUR144" s="141"/>
      <c r="IUS144" s="141"/>
      <c r="IUT144" s="141"/>
      <c r="IUU144" s="141"/>
      <c r="IUV144" s="141"/>
      <c r="IUW144" s="141"/>
      <c r="IUX144" s="141"/>
      <c r="IUY144" s="141"/>
      <c r="IUZ144" s="141"/>
      <c r="IVA144" s="141"/>
      <c r="IVB144" s="141"/>
      <c r="IVC144" s="141"/>
      <c r="IVD144" s="141"/>
      <c r="IVE144" s="141"/>
      <c r="IVF144" s="141"/>
      <c r="IVG144" s="141"/>
      <c r="IVH144" s="141"/>
      <c r="IVI144" s="141"/>
      <c r="IVJ144" s="141"/>
      <c r="IVK144" s="141"/>
      <c r="IVL144" s="141"/>
      <c r="IVM144" s="141"/>
      <c r="IVN144" s="141"/>
      <c r="IVO144" s="141"/>
      <c r="IVP144" s="141"/>
      <c r="IVQ144" s="141"/>
      <c r="IVR144" s="141"/>
      <c r="IVS144" s="141"/>
      <c r="IVT144" s="141"/>
      <c r="IVU144" s="141"/>
      <c r="IVV144" s="141"/>
      <c r="IVW144" s="141"/>
      <c r="IVX144" s="141"/>
      <c r="IVY144" s="141"/>
      <c r="IVZ144" s="141"/>
      <c r="IWA144" s="141"/>
      <c r="IWB144" s="141"/>
      <c r="IWC144" s="141"/>
      <c r="IWD144" s="141"/>
      <c r="IWE144" s="141"/>
      <c r="IWF144" s="141"/>
      <c r="IWG144" s="141"/>
      <c r="IWH144" s="141"/>
      <c r="IWI144" s="141"/>
      <c r="IWJ144" s="141"/>
      <c r="IWK144" s="141"/>
      <c r="IWL144" s="141"/>
      <c r="IWM144" s="141"/>
      <c r="IWN144" s="141"/>
      <c r="IWO144" s="141"/>
      <c r="IWP144" s="141"/>
      <c r="IWQ144" s="141"/>
      <c r="IWR144" s="141"/>
      <c r="IWS144" s="141"/>
      <c r="IWT144" s="141"/>
      <c r="IWU144" s="141"/>
      <c r="IWV144" s="141"/>
      <c r="IWW144" s="141"/>
      <c r="IWX144" s="141"/>
      <c r="IWY144" s="141"/>
      <c r="IWZ144" s="141"/>
      <c r="IXA144" s="141"/>
      <c r="IXB144" s="141"/>
      <c r="IXC144" s="141"/>
      <c r="IXD144" s="141"/>
      <c r="IXE144" s="141"/>
      <c r="IXF144" s="141"/>
      <c r="IXG144" s="141"/>
      <c r="IXH144" s="141"/>
      <c r="IXI144" s="141"/>
      <c r="IXJ144" s="141"/>
      <c r="IXK144" s="141"/>
      <c r="IXL144" s="141"/>
      <c r="IXM144" s="141"/>
      <c r="IXN144" s="141"/>
      <c r="IXO144" s="141"/>
      <c r="IXP144" s="141"/>
      <c r="IXQ144" s="141"/>
      <c r="IXR144" s="141"/>
      <c r="IXS144" s="141"/>
      <c r="IXT144" s="141"/>
      <c r="IXU144" s="141"/>
      <c r="IXV144" s="141"/>
      <c r="IXW144" s="141"/>
      <c r="IXX144" s="141"/>
      <c r="IXY144" s="141"/>
      <c r="IXZ144" s="141"/>
      <c r="IYA144" s="141"/>
      <c r="IYB144" s="141"/>
      <c r="IYC144" s="141"/>
      <c r="IYD144" s="141"/>
      <c r="IYE144" s="141"/>
      <c r="IYF144" s="141"/>
      <c r="IYG144" s="141"/>
      <c r="IYH144" s="141"/>
      <c r="IYI144" s="141"/>
      <c r="IYJ144" s="141"/>
      <c r="IYK144" s="141"/>
      <c r="IYL144" s="141"/>
      <c r="IYM144" s="141"/>
      <c r="IYN144" s="141"/>
      <c r="IYO144" s="141"/>
      <c r="IYP144" s="141"/>
      <c r="IYQ144" s="141"/>
      <c r="IYR144" s="141"/>
      <c r="IYS144" s="141"/>
      <c r="IYT144" s="141"/>
      <c r="IYU144" s="141"/>
      <c r="IYV144" s="141"/>
      <c r="IYW144" s="141"/>
      <c r="IYX144" s="141"/>
      <c r="IYY144" s="141"/>
      <c r="IYZ144" s="141"/>
      <c r="IZA144" s="141"/>
      <c r="IZB144" s="141"/>
      <c r="IZC144" s="141"/>
      <c r="IZD144" s="141"/>
      <c r="IZE144" s="141"/>
      <c r="IZF144" s="141"/>
      <c r="IZG144" s="141"/>
      <c r="IZH144" s="141"/>
      <c r="IZI144" s="141"/>
      <c r="IZJ144" s="141"/>
      <c r="IZK144" s="141"/>
      <c r="IZL144" s="141"/>
      <c r="IZM144" s="141"/>
      <c r="IZN144" s="141"/>
      <c r="IZO144" s="141"/>
      <c r="IZP144" s="141"/>
      <c r="IZQ144" s="141"/>
      <c r="IZR144" s="141"/>
      <c r="IZS144" s="141"/>
      <c r="IZT144" s="141"/>
      <c r="IZU144" s="141"/>
      <c r="IZV144" s="141"/>
      <c r="IZW144" s="141"/>
      <c r="IZX144" s="141"/>
      <c r="IZY144" s="141"/>
      <c r="IZZ144" s="141"/>
      <c r="JAA144" s="141"/>
      <c r="JAB144" s="141"/>
      <c r="JAC144" s="141"/>
      <c r="JAD144" s="141"/>
      <c r="JAE144" s="141"/>
      <c r="JAF144" s="141"/>
      <c r="JAG144" s="141"/>
      <c r="JAH144" s="141"/>
      <c r="JAI144" s="141"/>
      <c r="JAJ144" s="141"/>
      <c r="JAK144" s="141"/>
      <c r="JAL144" s="141"/>
      <c r="JAM144" s="141"/>
      <c r="JAN144" s="141"/>
      <c r="JAO144" s="141"/>
      <c r="JAP144" s="141"/>
      <c r="JAQ144" s="141"/>
      <c r="JAR144" s="141"/>
      <c r="JAS144" s="141"/>
      <c r="JAT144" s="141"/>
      <c r="JAU144" s="141"/>
      <c r="JAV144" s="141"/>
      <c r="JAW144" s="141"/>
      <c r="JAX144" s="141"/>
      <c r="JAY144" s="141"/>
      <c r="JAZ144" s="141"/>
      <c r="JBA144" s="141"/>
      <c r="JBB144" s="141"/>
      <c r="JBC144" s="141"/>
      <c r="JBD144" s="141"/>
      <c r="JBE144" s="141"/>
      <c r="JBF144" s="141"/>
      <c r="JBG144" s="141"/>
      <c r="JBH144" s="141"/>
      <c r="JBI144" s="141"/>
      <c r="JBJ144" s="141"/>
      <c r="JBK144" s="141"/>
      <c r="JBL144" s="141"/>
      <c r="JBM144" s="141"/>
      <c r="JBN144" s="141"/>
      <c r="JBO144" s="141"/>
      <c r="JBP144" s="141"/>
      <c r="JBQ144" s="141"/>
      <c r="JBR144" s="141"/>
      <c r="JBS144" s="141"/>
      <c r="JBT144" s="141"/>
      <c r="JBU144" s="141"/>
      <c r="JBV144" s="141"/>
      <c r="JBW144" s="141"/>
      <c r="JBX144" s="141"/>
      <c r="JBY144" s="141"/>
      <c r="JBZ144" s="141"/>
      <c r="JCA144" s="141"/>
      <c r="JCB144" s="141"/>
      <c r="JCC144" s="141"/>
      <c r="JCD144" s="141"/>
      <c r="JCE144" s="141"/>
      <c r="JCF144" s="141"/>
      <c r="JCG144" s="141"/>
      <c r="JCH144" s="141"/>
      <c r="JCI144" s="141"/>
      <c r="JCJ144" s="141"/>
      <c r="JCK144" s="141"/>
      <c r="JCL144" s="141"/>
      <c r="JCM144" s="141"/>
      <c r="JCN144" s="141"/>
      <c r="JCO144" s="141"/>
      <c r="JCP144" s="141"/>
      <c r="JCQ144" s="141"/>
      <c r="JCR144" s="141"/>
      <c r="JCS144" s="141"/>
      <c r="JCT144" s="141"/>
      <c r="JCU144" s="141"/>
      <c r="JCV144" s="141"/>
      <c r="JCW144" s="141"/>
      <c r="JCX144" s="141"/>
      <c r="JCY144" s="141"/>
      <c r="JCZ144" s="141"/>
      <c r="JDA144" s="141"/>
      <c r="JDB144" s="141"/>
      <c r="JDC144" s="141"/>
      <c r="JDD144" s="141"/>
      <c r="JDE144" s="141"/>
      <c r="JDF144" s="141"/>
      <c r="JDG144" s="141"/>
      <c r="JDH144" s="141"/>
      <c r="JDI144" s="141"/>
      <c r="JDJ144" s="141"/>
      <c r="JDK144" s="141"/>
      <c r="JDL144" s="141"/>
      <c r="JDM144" s="141"/>
      <c r="JDN144" s="141"/>
      <c r="JDO144" s="141"/>
      <c r="JDP144" s="141"/>
      <c r="JDQ144" s="141"/>
      <c r="JDR144" s="141"/>
      <c r="JDS144" s="141"/>
      <c r="JDT144" s="141"/>
      <c r="JDU144" s="141"/>
      <c r="JDV144" s="141"/>
      <c r="JDW144" s="141"/>
      <c r="JDX144" s="141"/>
      <c r="JDY144" s="141"/>
      <c r="JDZ144" s="141"/>
      <c r="JEA144" s="141"/>
      <c r="JEB144" s="141"/>
      <c r="JEC144" s="141"/>
      <c r="JED144" s="141"/>
      <c r="JEE144" s="141"/>
      <c r="JEF144" s="141"/>
      <c r="JEG144" s="141"/>
      <c r="JEH144" s="141"/>
      <c r="JEI144" s="141"/>
      <c r="JEJ144" s="141"/>
      <c r="JEK144" s="141"/>
      <c r="JEL144" s="141"/>
      <c r="JEM144" s="141"/>
      <c r="JEN144" s="141"/>
      <c r="JEO144" s="141"/>
      <c r="JEP144" s="141"/>
      <c r="JEQ144" s="141"/>
      <c r="JER144" s="141"/>
      <c r="JES144" s="141"/>
      <c r="JET144" s="141"/>
      <c r="JEU144" s="141"/>
      <c r="JEV144" s="141"/>
      <c r="JEW144" s="141"/>
      <c r="JEX144" s="141"/>
      <c r="JEY144" s="141"/>
      <c r="JEZ144" s="141"/>
      <c r="JFA144" s="141"/>
      <c r="JFB144" s="141"/>
      <c r="JFC144" s="141"/>
      <c r="JFD144" s="141"/>
      <c r="JFE144" s="141"/>
      <c r="JFF144" s="141"/>
      <c r="JFG144" s="141"/>
      <c r="JFH144" s="141"/>
      <c r="JFI144" s="141"/>
      <c r="JFJ144" s="141"/>
      <c r="JFK144" s="141"/>
      <c r="JFL144" s="141"/>
      <c r="JFM144" s="141"/>
      <c r="JFN144" s="141"/>
      <c r="JFO144" s="141"/>
      <c r="JFP144" s="141"/>
      <c r="JFQ144" s="141"/>
      <c r="JFR144" s="141"/>
      <c r="JFS144" s="141"/>
      <c r="JFT144" s="141"/>
      <c r="JFU144" s="141"/>
      <c r="JFV144" s="141"/>
      <c r="JFW144" s="141"/>
      <c r="JFX144" s="141"/>
      <c r="JFY144" s="141"/>
      <c r="JFZ144" s="141"/>
      <c r="JGA144" s="141"/>
      <c r="JGB144" s="141"/>
      <c r="JGC144" s="141"/>
      <c r="JGD144" s="141"/>
      <c r="JGE144" s="141"/>
      <c r="JGF144" s="141"/>
      <c r="JGG144" s="141"/>
      <c r="JGH144" s="141"/>
      <c r="JGI144" s="141"/>
      <c r="JGJ144" s="141"/>
      <c r="JGK144" s="141"/>
      <c r="JGL144" s="141"/>
      <c r="JGM144" s="141"/>
      <c r="JGN144" s="141"/>
      <c r="JGO144" s="141"/>
      <c r="JGP144" s="141"/>
      <c r="JGQ144" s="141"/>
      <c r="JGR144" s="141"/>
      <c r="JGS144" s="141"/>
      <c r="JGT144" s="141"/>
      <c r="JGU144" s="141"/>
      <c r="JGV144" s="141"/>
      <c r="JGW144" s="141"/>
      <c r="JGX144" s="141"/>
      <c r="JGY144" s="141"/>
      <c r="JGZ144" s="141"/>
      <c r="JHA144" s="141"/>
      <c r="JHB144" s="141"/>
      <c r="JHC144" s="141"/>
      <c r="JHD144" s="141"/>
      <c r="JHE144" s="141"/>
      <c r="JHF144" s="141"/>
      <c r="JHG144" s="141"/>
      <c r="JHH144" s="141"/>
      <c r="JHI144" s="141"/>
      <c r="JHJ144" s="141"/>
      <c r="JHK144" s="141"/>
      <c r="JHL144" s="141"/>
      <c r="JHM144" s="141"/>
      <c r="JHN144" s="141"/>
      <c r="JHO144" s="141"/>
      <c r="JHP144" s="141"/>
      <c r="JHQ144" s="141"/>
      <c r="JHR144" s="141"/>
      <c r="JHS144" s="141"/>
      <c r="JHT144" s="141"/>
      <c r="JHU144" s="141"/>
      <c r="JHV144" s="141"/>
      <c r="JHW144" s="141"/>
      <c r="JHX144" s="141"/>
      <c r="JHY144" s="141"/>
      <c r="JHZ144" s="141"/>
      <c r="JIA144" s="141"/>
      <c r="JIB144" s="141"/>
      <c r="JIC144" s="141"/>
      <c r="JID144" s="141"/>
      <c r="JIE144" s="141"/>
      <c r="JIF144" s="141"/>
      <c r="JIG144" s="141"/>
      <c r="JIH144" s="141"/>
      <c r="JII144" s="141"/>
      <c r="JIJ144" s="141"/>
      <c r="JIK144" s="141"/>
      <c r="JIL144" s="141"/>
      <c r="JIM144" s="141"/>
      <c r="JIN144" s="141"/>
      <c r="JIO144" s="141"/>
      <c r="JIP144" s="141"/>
      <c r="JIQ144" s="141"/>
      <c r="JIR144" s="141"/>
      <c r="JIS144" s="141"/>
      <c r="JIT144" s="141"/>
      <c r="JIU144" s="141"/>
      <c r="JIV144" s="141"/>
      <c r="JIW144" s="141"/>
      <c r="JIX144" s="141"/>
      <c r="JIY144" s="141"/>
      <c r="JIZ144" s="141"/>
      <c r="JJA144" s="141"/>
      <c r="JJB144" s="141"/>
      <c r="JJC144" s="141"/>
      <c r="JJD144" s="141"/>
      <c r="JJE144" s="141"/>
      <c r="JJF144" s="141"/>
      <c r="JJG144" s="141"/>
      <c r="JJH144" s="141"/>
      <c r="JJI144" s="141"/>
      <c r="JJJ144" s="141"/>
      <c r="JJK144" s="141"/>
      <c r="JJL144" s="141"/>
      <c r="JJM144" s="141"/>
      <c r="JJN144" s="141"/>
      <c r="JJO144" s="141"/>
      <c r="JJP144" s="141"/>
      <c r="JJQ144" s="141"/>
      <c r="JJR144" s="141"/>
      <c r="JJS144" s="141"/>
      <c r="JJT144" s="141"/>
      <c r="JJU144" s="141"/>
      <c r="JJV144" s="141"/>
      <c r="JJW144" s="141"/>
      <c r="JJX144" s="141"/>
      <c r="JJY144" s="141"/>
      <c r="JJZ144" s="141"/>
      <c r="JKA144" s="141"/>
      <c r="JKB144" s="141"/>
      <c r="JKC144" s="141"/>
      <c r="JKD144" s="141"/>
      <c r="JKE144" s="141"/>
      <c r="JKF144" s="141"/>
      <c r="JKG144" s="141"/>
      <c r="JKH144" s="141"/>
      <c r="JKI144" s="141"/>
      <c r="JKJ144" s="141"/>
      <c r="JKK144" s="141"/>
      <c r="JKL144" s="141"/>
      <c r="JKM144" s="141"/>
      <c r="JKN144" s="141"/>
      <c r="JKO144" s="141"/>
      <c r="JKP144" s="141"/>
      <c r="JKQ144" s="141"/>
      <c r="JKR144" s="141"/>
      <c r="JKS144" s="141"/>
      <c r="JKT144" s="141"/>
      <c r="JKU144" s="141"/>
      <c r="JKV144" s="141"/>
      <c r="JKW144" s="141"/>
      <c r="JKX144" s="141"/>
      <c r="JKY144" s="141"/>
      <c r="JKZ144" s="141"/>
      <c r="JLA144" s="141"/>
      <c r="JLB144" s="141"/>
      <c r="JLC144" s="141"/>
      <c r="JLD144" s="141"/>
      <c r="JLE144" s="141"/>
      <c r="JLF144" s="141"/>
      <c r="JLG144" s="141"/>
      <c r="JLH144" s="141"/>
      <c r="JLI144" s="141"/>
      <c r="JLJ144" s="141"/>
      <c r="JLK144" s="141"/>
      <c r="JLL144" s="141"/>
      <c r="JLM144" s="141"/>
      <c r="JLN144" s="141"/>
      <c r="JLO144" s="141"/>
      <c r="JLP144" s="141"/>
      <c r="JLQ144" s="141"/>
      <c r="JLR144" s="141"/>
      <c r="JLS144" s="141"/>
      <c r="JLT144" s="141"/>
      <c r="JLU144" s="141"/>
      <c r="JLV144" s="141"/>
      <c r="JLW144" s="141"/>
      <c r="JLX144" s="141"/>
      <c r="JLY144" s="141"/>
      <c r="JLZ144" s="141"/>
      <c r="JMA144" s="141"/>
      <c r="JMB144" s="141"/>
      <c r="JMC144" s="141"/>
      <c r="JMD144" s="141"/>
      <c r="JME144" s="141"/>
      <c r="JMF144" s="141"/>
      <c r="JMG144" s="141"/>
      <c r="JMH144" s="141"/>
      <c r="JMI144" s="141"/>
      <c r="JMJ144" s="141"/>
      <c r="JMK144" s="141"/>
      <c r="JML144" s="141"/>
      <c r="JMM144" s="141"/>
      <c r="JMN144" s="141"/>
      <c r="JMO144" s="141"/>
      <c r="JMP144" s="141"/>
      <c r="JMQ144" s="141"/>
      <c r="JMR144" s="141"/>
      <c r="JMS144" s="141"/>
      <c r="JMT144" s="141"/>
      <c r="JMU144" s="141"/>
      <c r="JMV144" s="141"/>
      <c r="JMW144" s="141"/>
      <c r="JMX144" s="141"/>
      <c r="JMY144" s="141"/>
      <c r="JMZ144" s="141"/>
      <c r="JNA144" s="141"/>
      <c r="JNB144" s="141"/>
      <c r="JNC144" s="141"/>
      <c r="JND144" s="141"/>
      <c r="JNE144" s="141"/>
      <c r="JNF144" s="141"/>
      <c r="JNG144" s="141"/>
      <c r="JNH144" s="141"/>
      <c r="JNI144" s="141"/>
      <c r="JNJ144" s="141"/>
      <c r="JNK144" s="141"/>
      <c r="JNL144" s="141"/>
      <c r="JNM144" s="141"/>
      <c r="JNN144" s="141"/>
      <c r="JNO144" s="141"/>
      <c r="JNP144" s="141"/>
      <c r="JNQ144" s="141"/>
      <c r="JNR144" s="141"/>
      <c r="JNS144" s="141"/>
      <c r="JNT144" s="141"/>
      <c r="JNU144" s="141"/>
      <c r="JNV144" s="141"/>
      <c r="JNW144" s="141"/>
      <c r="JNX144" s="141"/>
      <c r="JNY144" s="141"/>
      <c r="JNZ144" s="141"/>
      <c r="JOA144" s="141"/>
      <c r="JOB144" s="141"/>
      <c r="JOC144" s="141"/>
      <c r="JOD144" s="141"/>
      <c r="JOE144" s="141"/>
      <c r="JOF144" s="141"/>
      <c r="JOG144" s="141"/>
      <c r="JOH144" s="141"/>
      <c r="JOI144" s="141"/>
      <c r="JOJ144" s="141"/>
      <c r="JOK144" s="141"/>
      <c r="JOL144" s="141"/>
      <c r="JOM144" s="141"/>
      <c r="JON144" s="141"/>
      <c r="JOO144" s="141"/>
      <c r="JOP144" s="141"/>
      <c r="JOQ144" s="141"/>
      <c r="JOR144" s="141"/>
      <c r="JOS144" s="141"/>
      <c r="JOT144" s="141"/>
      <c r="JOU144" s="141"/>
      <c r="JOV144" s="141"/>
      <c r="JOW144" s="141"/>
      <c r="JOX144" s="141"/>
      <c r="JOY144" s="141"/>
      <c r="JOZ144" s="141"/>
      <c r="JPA144" s="141"/>
      <c r="JPB144" s="141"/>
      <c r="JPC144" s="141"/>
      <c r="JPD144" s="141"/>
      <c r="JPE144" s="141"/>
      <c r="JPF144" s="141"/>
      <c r="JPG144" s="141"/>
      <c r="JPH144" s="141"/>
      <c r="JPI144" s="141"/>
      <c r="JPJ144" s="141"/>
      <c r="JPK144" s="141"/>
      <c r="JPL144" s="141"/>
      <c r="JPM144" s="141"/>
      <c r="JPN144" s="141"/>
      <c r="JPO144" s="141"/>
      <c r="JPP144" s="141"/>
      <c r="JPQ144" s="141"/>
      <c r="JPR144" s="141"/>
      <c r="JPS144" s="141"/>
      <c r="JPT144" s="141"/>
      <c r="JPU144" s="141"/>
      <c r="JPV144" s="141"/>
      <c r="JPW144" s="141"/>
      <c r="JPX144" s="141"/>
      <c r="JPY144" s="141"/>
      <c r="JPZ144" s="141"/>
      <c r="JQA144" s="141"/>
      <c r="JQB144" s="141"/>
      <c r="JQC144" s="141"/>
      <c r="JQD144" s="141"/>
      <c r="JQE144" s="141"/>
      <c r="JQF144" s="141"/>
      <c r="JQG144" s="141"/>
      <c r="JQH144" s="141"/>
      <c r="JQI144" s="141"/>
      <c r="JQJ144" s="141"/>
      <c r="JQK144" s="141"/>
      <c r="JQL144" s="141"/>
      <c r="JQM144" s="141"/>
      <c r="JQN144" s="141"/>
      <c r="JQO144" s="141"/>
      <c r="JQP144" s="141"/>
      <c r="JQQ144" s="141"/>
      <c r="JQR144" s="141"/>
      <c r="JQS144" s="141"/>
      <c r="JQT144" s="141"/>
      <c r="JQU144" s="141"/>
      <c r="JQV144" s="141"/>
      <c r="JQW144" s="141"/>
      <c r="JQX144" s="141"/>
      <c r="JQY144" s="141"/>
      <c r="JQZ144" s="141"/>
      <c r="JRA144" s="141"/>
      <c r="JRB144" s="141"/>
      <c r="JRC144" s="141"/>
      <c r="JRD144" s="141"/>
      <c r="JRE144" s="141"/>
      <c r="JRF144" s="141"/>
      <c r="JRG144" s="141"/>
      <c r="JRH144" s="141"/>
      <c r="JRI144" s="141"/>
      <c r="JRJ144" s="141"/>
      <c r="JRK144" s="141"/>
      <c r="JRL144" s="141"/>
      <c r="JRM144" s="141"/>
      <c r="JRN144" s="141"/>
      <c r="JRO144" s="141"/>
      <c r="JRP144" s="141"/>
      <c r="JRQ144" s="141"/>
      <c r="JRR144" s="141"/>
      <c r="JRS144" s="141"/>
      <c r="JRT144" s="141"/>
      <c r="JRU144" s="141"/>
      <c r="JRV144" s="141"/>
      <c r="JRW144" s="141"/>
      <c r="JRX144" s="141"/>
      <c r="JRY144" s="141"/>
      <c r="JRZ144" s="141"/>
      <c r="JSA144" s="141"/>
      <c r="JSB144" s="141"/>
      <c r="JSC144" s="141"/>
      <c r="JSD144" s="141"/>
      <c r="JSE144" s="141"/>
      <c r="JSF144" s="141"/>
      <c r="JSG144" s="141"/>
      <c r="JSH144" s="141"/>
      <c r="JSI144" s="141"/>
      <c r="JSJ144" s="141"/>
      <c r="JSK144" s="141"/>
      <c r="JSL144" s="141"/>
      <c r="JSM144" s="141"/>
      <c r="JSN144" s="141"/>
      <c r="JSO144" s="141"/>
      <c r="JSP144" s="141"/>
      <c r="JSQ144" s="141"/>
      <c r="JSR144" s="141"/>
      <c r="JSS144" s="141"/>
      <c r="JST144" s="141"/>
      <c r="JSU144" s="141"/>
      <c r="JSV144" s="141"/>
      <c r="JSW144" s="141"/>
      <c r="JSX144" s="141"/>
      <c r="JSY144" s="141"/>
      <c r="JSZ144" s="141"/>
      <c r="JTA144" s="141"/>
      <c r="JTB144" s="141"/>
      <c r="JTC144" s="141"/>
      <c r="JTD144" s="141"/>
      <c r="JTE144" s="141"/>
      <c r="JTF144" s="141"/>
      <c r="JTG144" s="141"/>
      <c r="JTH144" s="141"/>
      <c r="JTI144" s="141"/>
      <c r="JTJ144" s="141"/>
      <c r="JTK144" s="141"/>
      <c r="JTL144" s="141"/>
      <c r="JTM144" s="141"/>
      <c r="JTN144" s="141"/>
      <c r="JTO144" s="141"/>
      <c r="JTP144" s="141"/>
      <c r="JTQ144" s="141"/>
      <c r="JTR144" s="141"/>
      <c r="JTS144" s="141"/>
      <c r="JTT144" s="141"/>
      <c r="JTU144" s="141"/>
      <c r="JTV144" s="141"/>
      <c r="JTW144" s="141"/>
      <c r="JTX144" s="141"/>
      <c r="JTY144" s="141"/>
      <c r="JTZ144" s="141"/>
      <c r="JUA144" s="141"/>
      <c r="JUB144" s="141"/>
      <c r="JUC144" s="141"/>
      <c r="JUD144" s="141"/>
      <c r="JUE144" s="141"/>
      <c r="JUF144" s="141"/>
      <c r="JUG144" s="141"/>
      <c r="JUH144" s="141"/>
      <c r="JUI144" s="141"/>
      <c r="JUJ144" s="141"/>
      <c r="JUK144" s="141"/>
      <c r="JUL144" s="141"/>
      <c r="JUM144" s="141"/>
      <c r="JUN144" s="141"/>
      <c r="JUO144" s="141"/>
      <c r="JUP144" s="141"/>
      <c r="JUQ144" s="141"/>
      <c r="JUR144" s="141"/>
      <c r="JUS144" s="141"/>
      <c r="JUT144" s="141"/>
      <c r="JUU144" s="141"/>
      <c r="JUV144" s="141"/>
      <c r="JUW144" s="141"/>
      <c r="JUX144" s="141"/>
      <c r="JUY144" s="141"/>
      <c r="JUZ144" s="141"/>
      <c r="JVA144" s="141"/>
      <c r="JVB144" s="141"/>
      <c r="JVC144" s="141"/>
      <c r="JVD144" s="141"/>
      <c r="JVE144" s="141"/>
      <c r="JVF144" s="141"/>
      <c r="JVG144" s="141"/>
      <c r="JVH144" s="141"/>
      <c r="JVI144" s="141"/>
      <c r="JVJ144" s="141"/>
      <c r="JVK144" s="141"/>
      <c r="JVL144" s="141"/>
      <c r="JVM144" s="141"/>
      <c r="JVN144" s="141"/>
      <c r="JVO144" s="141"/>
      <c r="JVP144" s="141"/>
      <c r="JVQ144" s="141"/>
      <c r="JVR144" s="141"/>
      <c r="JVS144" s="141"/>
      <c r="JVT144" s="141"/>
      <c r="JVU144" s="141"/>
      <c r="JVV144" s="141"/>
      <c r="JVW144" s="141"/>
      <c r="JVX144" s="141"/>
      <c r="JVY144" s="141"/>
      <c r="JVZ144" s="141"/>
      <c r="JWA144" s="141"/>
      <c r="JWB144" s="141"/>
      <c r="JWC144" s="141"/>
      <c r="JWD144" s="141"/>
      <c r="JWE144" s="141"/>
      <c r="JWF144" s="141"/>
      <c r="JWG144" s="141"/>
      <c r="JWH144" s="141"/>
      <c r="JWI144" s="141"/>
      <c r="JWJ144" s="141"/>
      <c r="JWK144" s="141"/>
      <c r="JWL144" s="141"/>
      <c r="JWM144" s="141"/>
      <c r="JWN144" s="141"/>
      <c r="JWO144" s="141"/>
      <c r="JWP144" s="141"/>
      <c r="JWQ144" s="141"/>
      <c r="JWR144" s="141"/>
      <c r="JWS144" s="141"/>
      <c r="JWT144" s="141"/>
      <c r="JWU144" s="141"/>
      <c r="JWV144" s="141"/>
      <c r="JWW144" s="141"/>
      <c r="JWX144" s="141"/>
      <c r="JWY144" s="141"/>
      <c r="JWZ144" s="141"/>
      <c r="JXA144" s="141"/>
      <c r="JXB144" s="141"/>
      <c r="JXC144" s="141"/>
      <c r="JXD144" s="141"/>
      <c r="JXE144" s="141"/>
      <c r="JXF144" s="141"/>
      <c r="JXG144" s="141"/>
      <c r="JXH144" s="141"/>
      <c r="JXI144" s="141"/>
      <c r="JXJ144" s="141"/>
      <c r="JXK144" s="141"/>
      <c r="JXL144" s="141"/>
      <c r="JXM144" s="141"/>
      <c r="JXN144" s="141"/>
      <c r="JXO144" s="141"/>
      <c r="JXP144" s="141"/>
      <c r="JXQ144" s="141"/>
      <c r="JXR144" s="141"/>
      <c r="JXS144" s="141"/>
      <c r="JXT144" s="141"/>
      <c r="JXU144" s="141"/>
      <c r="JXV144" s="141"/>
      <c r="JXW144" s="141"/>
      <c r="JXX144" s="141"/>
      <c r="JXY144" s="141"/>
      <c r="JXZ144" s="141"/>
      <c r="JYA144" s="141"/>
      <c r="JYB144" s="141"/>
      <c r="JYC144" s="141"/>
      <c r="JYD144" s="141"/>
      <c r="JYE144" s="141"/>
      <c r="JYF144" s="141"/>
      <c r="JYG144" s="141"/>
      <c r="JYH144" s="141"/>
      <c r="JYI144" s="141"/>
      <c r="JYJ144" s="141"/>
      <c r="JYK144" s="141"/>
      <c r="JYL144" s="141"/>
      <c r="JYM144" s="141"/>
      <c r="JYN144" s="141"/>
      <c r="JYO144" s="141"/>
      <c r="JYP144" s="141"/>
      <c r="JYQ144" s="141"/>
      <c r="JYR144" s="141"/>
      <c r="JYS144" s="141"/>
      <c r="JYT144" s="141"/>
      <c r="JYU144" s="141"/>
      <c r="JYV144" s="141"/>
      <c r="JYW144" s="141"/>
      <c r="JYX144" s="141"/>
      <c r="JYY144" s="141"/>
      <c r="JYZ144" s="141"/>
      <c r="JZA144" s="141"/>
      <c r="JZB144" s="141"/>
      <c r="JZC144" s="141"/>
      <c r="JZD144" s="141"/>
      <c r="JZE144" s="141"/>
      <c r="JZF144" s="141"/>
      <c r="JZG144" s="141"/>
      <c r="JZH144" s="141"/>
      <c r="JZI144" s="141"/>
      <c r="JZJ144" s="141"/>
      <c r="JZK144" s="141"/>
      <c r="JZL144" s="141"/>
      <c r="JZM144" s="141"/>
      <c r="JZN144" s="141"/>
      <c r="JZO144" s="141"/>
      <c r="JZP144" s="141"/>
      <c r="JZQ144" s="141"/>
      <c r="JZR144" s="141"/>
      <c r="JZS144" s="141"/>
      <c r="JZT144" s="141"/>
      <c r="JZU144" s="141"/>
      <c r="JZV144" s="141"/>
      <c r="JZW144" s="141"/>
      <c r="JZX144" s="141"/>
      <c r="JZY144" s="141"/>
      <c r="JZZ144" s="141"/>
      <c r="KAA144" s="141"/>
      <c r="KAB144" s="141"/>
      <c r="KAC144" s="141"/>
      <c r="KAD144" s="141"/>
      <c r="KAE144" s="141"/>
      <c r="KAF144" s="141"/>
      <c r="KAG144" s="141"/>
      <c r="KAH144" s="141"/>
      <c r="KAI144" s="141"/>
      <c r="KAJ144" s="141"/>
      <c r="KAK144" s="141"/>
      <c r="KAL144" s="141"/>
      <c r="KAM144" s="141"/>
      <c r="KAN144" s="141"/>
      <c r="KAO144" s="141"/>
      <c r="KAP144" s="141"/>
      <c r="KAQ144" s="141"/>
      <c r="KAR144" s="141"/>
      <c r="KAS144" s="141"/>
      <c r="KAT144" s="141"/>
      <c r="KAU144" s="141"/>
      <c r="KAV144" s="141"/>
      <c r="KAW144" s="141"/>
      <c r="KAX144" s="141"/>
      <c r="KAY144" s="141"/>
      <c r="KAZ144" s="141"/>
      <c r="KBA144" s="141"/>
      <c r="KBB144" s="141"/>
      <c r="KBC144" s="141"/>
      <c r="KBD144" s="141"/>
      <c r="KBE144" s="141"/>
      <c r="KBF144" s="141"/>
      <c r="KBG144" s="141"/>
      <c r="KBH144" s="141"/>
      <c r="KBI144" s="141"/>
      <c r="KBJ144" s="141"/>
      <c r="KBK144" s="141"/>
      <c r="KBL144" s="141"/>
      <c r="KBM144" s="141"/>
      <c r="KBN144" s="141"/>
      <c r="KBO144" s="141"/>
      <c r="KBP144" s="141"/>
      <c r="KBQ144" s="141"/>
      <c r="KBR144" s="141"/>
      <c r="KBS144" s="141"/>
      <c r="KBT144" s="141"/>
      <c r="KBU144" s="141"/>
      <c r="KBV144" s="141"/>
      <c r="KBW144" s="141"/>
      <c r="KBX144" s="141"/>
      <c r="KBY144" s="141"/>
      <c r="KBZ144" s="141"/>
      <c r="KCA144" s="141"/>
      <c r="KCB144" s="141"/>
      <c r="KCC144" s="141"/>
      <c r="KCD144" s="141"/>
      <c r="KCE144" s="141"/>
      <c r="KCF144" s="141"/>
      <c r="KCG144" s="141"/>
      <c r="KCH144" s="141"/>
      <c r="KCI144" s="141"/>
      <c r="KCJ144" s="141"/>
      <c r="KCK144" s="141"/>
      <c r="KCL144" s="141"/>
      <c r="KCM144" s="141"/>
      <c r="KCN144" s="141"/>
      <c r="KCO144" s="141"/>
      <c r="KCP144" s="141"/>
      <c r="KCQ144" s="141"/>
      <c r="KCR144" s="141"/>
      <c r="KCS144" s="141"/>
      <c r="KCT144" s="141"/>
      <c r="KCU144" s="141"/>
      <c r="KCV144" s="141"/>
      <c r="KCW144" s="141"/>
      <c r="KCX144" s="141"/>
      <c r="KCY144" s="141"/>
      <c r="KCZ144" s="141"/>
      <c r="KDA144" s="141"/>
      <c r="KDB144" s="141"/>
      <c r="KDC144" s="141"/>
      <c r="KDD144" s="141"/>
      <c r="KDE144" s="141"/>
      <c r="KDF144" s="141"/>
      <c r="KDG144" s="141"/>
      <c r="KDH144" s="141"/>
      <c r="KDI144" s="141"/>
      <c r="KDJ144" s="141"/>
      <c r="KDK144" s="141"/>
      <c r="KDL144" s="141"/>
      <c r="KDM144" s="141"/>
      <c r="KDN144" s="141"/>
      <c r="KDO144" s="141"/>
      <c r="KDP144" s="141"/>
      <c r="KDQ144" s="141"/>
      <c r="KDR144" s="141"/>
      <c r="KDS144" s="141"/>
      <c r="KDT144" s="141"/>
      <c r="KDU144" s="141"/>
      <c r="KDV144" s="141"/>
      <c r="KDW144" s="141"/>
      <c r="KDX144" s="141"/>
      <c r="KDY144" s="141"/>
      <c r="KDZ144" s="141"/>
      <c r="KEA144" s="141"/>
      <c r="KEB144" s="141"/>
      <c r="KEC144" s="141"/>
      <c r="KED144" s="141"/>
      <c r="KEE144" s="141"/>
      <c r="KEF144" s="141"/>
      <c r="KEG144" s="141"/>
      <c r="KEH144" s="141"/>
      <c r="KEI144" s="141"/>
      <c r="KEJ144" s="141"/>
      <c r="KEK144" s="141"/>
      <c r="KEL144" s="141"/>
      <c r="KEM144" s="141"/>
      <c r="KEN144" s="141"/>
      <c r="KEO144" s="141"/>
      <c r="KEP144" s="141"/>
      <c r="KEQ144" s="141"/>
      <c r="KER144" s="141"/>
      <c r="KES144" s="141"/>
      <c r="KET144" s="141"/>
      <c r="KEU144" s="141"/>
      <c r="KEV144" s="141"/>
      <c r="KEW144" s="141"/>
      <c r="KEX144" s="141"/>
      <c r="KEY144" s="141"/>
      <c r="KEZ144" s="141"/>
      <c r="KFA144" s="141"/>
      <c r="KFB144" s="141"/>
      <c r="KFC144" s="141"/>
      <c r="KFD144" s="141"/>
      <c r="KFE144" s="141"/>
      <c r="KFF144" s="141"/>
      <c r="KFG144" s="141"/>
      <c r="KFH144" s="141"/>
      <c r="KFI144" s="141"/>
      <c r="KFJ144" s="141"/>
      <c r="KFK144" s="141"/>
      <c r="KFL144" s="141"/>
      <c r="KFM144" s="141"/>
      <c r="KFN144" s="141"/>
      <c r="KFO144" s="141"/>
      <c r="KFP144" s="141"/>
      <c r="KFQ144" s="141"/>
      <c r="KFR144" s="141"/>
      <c r="KFS144" s="141"/>
      <c r="KFT144" s="141"/>
      <c r="KFU144" s="141"/>
      <c r="KFV144" s="141"/>
      <c r="KFW144" s="141"/>
      <c r="KFX144" s="141"/>
      <c r="KFY144" s="141"/>
      <c r="KFZ144" s="141"/>
      <c r="KGA144" s="141"/>
      <c r="KGB144" s="141"/>
      <c r="KGC144" s="141"/>
      <c r="KGD144" s="141"/>
      <c r="KGE144" s="141"/>
      <c r="KGF144" s="141"/>
      <c r="KGG144" s="141"/>
      <c r="KGH144" s="141"/>
      <c r="KGI144" s="141"/>
      <c r="KGJ144" s="141"/>
      <c r="KGK144" s="141"/>
      <c r="KGL144" s="141"/>
      <c r="KGM144" s="141"/>
      <c r="KGN144" s="141"/>
      <c r="KGO144" s="141"/>
      <c r="KGP144" s="141"/>
      <c r="KGQ144" s="141"/>
      <c r="KGR144" s="141"/>
      <c r="KGS144" s="141"/>
      <c r="KGT144" s="141"/>
      <c r="KGU144" s="141"/>
      <c r="KGV144" s="141"/>
      <c r="KGW144" s="141"/>
      <c r="KGX144" s="141"/>
      <c r="KGY144" s="141"/>
      <c r="KGZ144" s="141"/>
      <c r="KHA144" s="141"/>
      <c r="KHB144" s="141"/>
      <c r="KHC144" s="141"/>
      <c r="KHD144" s="141"/>
      <c r="KHE144" s="141"/>
      <c r="KHF144" s="141"/>
      <c r="KHG144" s="141"/>
      <c r="KHH144" s="141"/>
      <c r="KHI144" s="141"/>
      <c r="KHJ144" s="141"/>
      <c r="KHK144" s="141"/>
      <c r="KHL144" s="141"/>
      <c r="KHM144" s="141"/>
      <c r="KHN144" s="141"/>
      <c r="KHO144" s="141"/>
      <c r="KHP144" s="141"/>
      <c r="KHQ144" s="141"/>
      <c r="KHR144" s="141"/>
      <c r="KHS144" s="141"/>
      <c r="KHT144" s="141"/>
      <c r="KHU144" s="141"/>
      <c r="KHV144" s="141"/>
      <c r="KHW144" s="141"/>
      <c r="KHX144" s="141"/>
      <c r="KHY144" s="141"/>
      <c r="KHZ144" s="141"/>
      <c r="KIA144" s="141"/>
      <c r="KIB144" s="141"/>
      <c r="KIC144" s="141"/>
      <c r="KID144" s="141"/>
      <c r="KIE144" s="141"/>
      <c r="KIF144" s="141"/>
      <c r="KIG144" s="141"/>
      <c r="KIH144" s="141"/>
      <c r="KII144" s="141"/>
      <c r="KIJ144" s="141"/>
      <c r="KIK144" s="141"/>
      <c r="KIL144" s="141"/>
      <c r="KIM144" s="141"/>
      <c r="KIN144" s="141"/>
      <c r="KIO144" s="141"/>
      <c r="KIP144" s="141"/>
      <c r="KIQ144" s="141"/>
      <c r="KIR144" s="141"/>
      <c r="KIS144" s="141"/>
      <c r="KIT144" s="141"/>
      <c r="KIU144" s="141"/>
      <c r="KIV144" s="141"/>
      <c r="KIW144" s="141"/>
      <c r="KIX144" s="141"/>
      <c r="KIY144" s="141"/>
      <c r="KIZ144" s="141"/>
      <c r="KJA144" s="141"/>
      <c r="KJB144" s="141"/>
      <c r="KJC144" s="141"/>
      <c r="KJD144" s="141"/>
      <c r="KJE144" s="141"/>
      <c r="KJF144" s="141"/>
      <c r="KJG144" s="141"/>
      <c r="KJH144" s="141"/>
      <c r="KJI144" s="141"/>
      <c r="KJJ144" s="141"/>
      <c r="KJK144" s="141"/>
      <c r="KJL144" s="141"/>
      <c r="KJM144" s="141"/>
      <c r="KJN144" s="141"/>
      <c r="KJO144" s="141"/>
      <c r="KJP144" s="141"/>
      <c r="KJQ144" s="141"/>
      <c r="KJR144" s="141"/>
      <c r="KJS144" s="141"/>
      <c r="KJT144" s="141"/>
      <c r="KJU144" s="141"/>
      <c r="KJV144" s="141"/>
      <c r="KJW144" s="141"/>
      <c r="KJX144" s="141"/>
      <c r="KJY144" s="141"/>
      <c r="KJZ144" s="141"/>
      <c r="KKA144" s="141"/>
      <c r="KKB144" s="141"/>
      <c r="KKC144" s="141"/>
      <c r="KKD144" s="141"/>
      <c r="KKE144" s="141"/>
      <c r="KKF144" s="141"/>
      <c r="KKG144" s="141"/>
      <c r="KKH144" s="141"/>
      <c r="KKI144" s="141"/>
      <c r="KKJ144" s="141"/>
      <c r="KKK144" s="141"/>
      <c r="KKL144" s="141"/>
      <c r="KKM144" s="141"/>
      <c r="KKN144" s="141"/>
      <c r="KKO144" s="141"/>
      <c r="KKP144" s="141"/>
      <c r="KKQ144" s="141"/>
      <c r="KKR144" s="141"/>
      <c r="KKS144" s="141"/>
      <c r="KKT144" s="141"/>
      <c r="KKU144" s="141"/>
      <c r="KKV144" s="141"/>
      <c r="KKW144" s="141"/>
      <c r="KKX144" s="141"/>
      <c r="KKY144" s="141"/>
      <c r="KKZ144" s="141"/>
      <c r="KLA144" s="141"/>
      <c r="KLB144" s="141"/>
      <c r="KLC144" s="141"/>
      <c r="KLD144" s="141"/>
      <c r="KLE144" s="141"/>
      <c r="KLF144" s="141"/>
      <c r="KLG144" s="141"/>
      <c r="KLH144" s="141"/>
      <c r="KLI144" s="141"/>
      <c r="KLJ144" s="141"/>
      <c r="KLK144" s="141"/>
      <c r="KLL144" s="141"/>
      <c r="KLM144" s="141"/>
      <c r="KLN144" s="141"/>
      <c r="KLO144" s="141"/>
      <c r="KLP144" s="141"/>
      <c r="KLQ144" s="141"/>
      <c r="KLR144" s="141"/>
      <c r="KLS144" s="141"/>
      <c r="KLT144" s="141"/>
      <c r="KLU144" s="141"/>
      <c r="KLV144" s="141"/>
      <c r="KLW144" s="141"/>
      <c r="KLX144" s="141"/>
      <c r="KLY144" s="141"/>
      <c r="KLZ144" s="141"/>
      <c r="KMA144" s="141"/>
      <c r="KMB144" s="141"/>
      <c r="KMC144" s="141"/>
      <c r="KMD144" s="141"/>
      <c r="KME144" s="141"/>
      <c r="KMF144" s="141"/>
      <c r="KMG144" s="141"/>
      <c r="KMH144" s="141"/>
      <c r="KMI144" s="141"/>
      <c r="KMJ144" s="141"/>
      <c r="KMK144" s="141"/>
      <c r="KML144" s="141"/>
      <c r="KMM144" s="141"/>
      <c r="KMN144" s="141"/>
      <c r="KMO144" s="141"/>
      <c r="KMP144" s="141"/>
      <c r="KMQ144" s="141"/>
      <c r="KMR144" s="141"/>
      <c r="KMS144" s="141"/>
      <c r="KMT144" s="141"/>
      <c r="KMU144" s="141"/>
      <c r="KMV144" s="141"/>
      <c r="KMW144" s="141"/>
      <c r="KMX144" s="141"/>
      <c r="KMY144" s="141"/>
      <c r="KMZ144" s="141"/>
      <c r="KNA144" s="141"/>
      <c r="KNB144" s="141"/>
      <c r="KNC144" s="141"/>
      <c r="KND144" s="141"/>
      <c r="KNE144" s="141"/>
      <c r="KNF144" s="141"/>
      <c r="KNG144" s="141"/>
      <c r="KNH144" s="141"/>
      <c r="KNI144" s="141"/>
      <c r="KNJ144" s="141"/>
      <c r="KNK144" s="141"/>
      <c r="KNL144" s="141"/>
      <c r="KNM144" s="141"/>
      <c r="KNN144" s="141"/>
      <c r="KNO144" s="141"/>
      <c r="KNP144" s="141"/>
      <c r="KNQ144" s="141"/>
      <c r="KNR144" s="141"/>
      <c r="KNS144" s="141"/>
      <c r="KNT144" s="141"/>
      <c r="KNU144" s="141"/>
      <c r="KNV144" s="141"/>
      <c r="KNW144" s="141"/>
      <c r="KNX144" s="141"/>
      <c r="KNY144" s="141"/>
      <c r="KNZ144" s="141"/>
      <c r="KOA144" s="141"/>
      <c r="KOB144" s="141"/>
      <c r="KOC144" s="141"/>
      <c r="KOD144" s="141"/>
      <c r="KOE144" s="141"/>
      <c r="KOF144" s="141"/>
      <c r="KOG144" s="141"/>
      <c r="KOH144" s="141"/>
      <c r="KOI144" s="141"/>
      <c r="KOJ144" s="141"/>
      <c r="KOK144" s="141"/>
      <c r="KOL144" s="141"/>
      <c r="KOM144" s="141"/>
      <c r="KON144" s="141"/>
      <c r="KOO144" s="141"/>
      <c r="KOP144" s="141"/>
      <c r="KOQ144" s="141"/>
      <c r="KOR144" s="141"/>
      <c r="KOS144" s="141"/>
      <c r="KOT144" s="141"/>
      <c r="KOU144" s="141"/>
      <c r="KOV144" s="141"/>
      <c r="KOW144" s="141"/>
      <c r="KOX144" s="141"/>
      <c r="KOY144" s="141"/>
      <c r="KOZ144" s="141"/>
      <c r="KPA144" s="141"/>
      <c r="KPB144" s="141"/>
      <c r="KPC144" s="141"/>
      <c r="KPD144" s="141"/>
      <c r="KPE144" s="141"/>
      <c r="KPF144" s="141"/>
      <c r="KPG144" s="141"/>
      <c r="KPH144" s="141"/>
      <c r="KPI144" s="141"/>
      <c r="KPJ144" s="141"/>
      <c r="KPK144" s="141"/>
      <c r="KPL144" s="141"/>
      <c r="KPM144" s="141"/>
      <c r="KPN144" s="141"/>
      <c r="KPO144" s="141"/>
      <c r="KPP144" s="141"/>
      <c r="KPQ144" s="141"/>
      <c r="KPR144" s="141"/>
      <c r="KPS144" s="141"/>
      <c r="KPT144" s="141"/>
      <c r="KPU144" s="141"/>
      <c r="KPV144" s="141"/>
      <c r="KPW144" s="141"/>
      <c r="KPX144" s="141"/>
      <c r="KPY144" s="141"/>
      <c r="KPZ144" s="141"/>
      <c r="KQA144" s="141"/>
      <c r="KQB144" s="141"/>
      <c r="KQC144" s="141"/>
      <c r="KQD144" s="141"/>
      <c r="KQE144" s="141"/>
      <c r="KQF144" s="141"/>
      <c r="KQG144" s="141"/>
      <c r="KQH144" s="141"/>
      <c r="KQI144" s="141"/>
      <c r="KQJ144" s="141"/>
      <c r="KQK144" s="141"/>
      <c r="KQL144" s="141"/>
      <c r="KQM144" s="141"/>
      <c r="KQN144" s="141"/>
      <c r="KQO144" s="141"/>
      <c r="KQP144" s="141"/>
      <c r="KQQ144" s="141"/>
      <c r="KQR144" s="141"/>
      <c r="KQS144" s="141"/>
      <c r="KQT144" s="141"/>
      <c r="KQU144" s="141"/>
      <c r="KQV144" s="141"/>
      <c r="KQW144" s="141"/>
      <c r="KQX144" s="141"/>
      <c r="KQY144" s="141"/>
      <c r="KQZ144" s="141"/>
      <c r="KRA144" s="141"/>
      <c r="KRB144" s="141"/>
      <c r="KRC144" s="141"/>
      <c r="KRD144" s="141"/>
      <c r="KRE144" s="141"/>
      <c r="KRF144" s="141"/>
      <c r="KRG144" s="141"/>
      <c r="KRH144" s="141"/>
      <c r="KRI144" s="141"/>
      <c r="KRJ144" s="141"/>
      <c r="KRK144" s="141"/>
      <c r="KRL144" s="141"/>
      <c r="KRM144" s="141"/>
      <c r="KRN144" s="141"/>
      <c r="KRO144" s="141"/>
      <c r="KRP144" s="141"/>
      <c r="KRQ144" s="141"/>
      <c r="KRR144" s="141"/>
      <c r="KRS144" s="141"/>
      <c r="KRT144" s="141"/>
      <c r="KRU144" s="141"/>
      <c r="KRV144" s="141"/>
      <c r="KRW144" s="141"/>
      <c r="KRX144" s="141"/>
      <c r="KRY144" s="141"/>
      <c r="KRZ144" s="141"/>
      <c r="KSA144" s="141"/>
      <c r="KSB144" s="141"/>
      <c r="KSC144" s="141"/>
      <c r="KSD144" s="141"/>
      <c r="KSE144" s="141"/>
      <c r="KSF144" s="141"/>
      <c r="KSG144" s="141"/>
      <c r="KSH144" s="141"/>
      <c r="KSI144" s="141"/>
      <c r="KSJ144" s="141"/>
      <c r="KSK144" s="141"/>
      <c r="KSL144" s="141"/>
      <c r="KSM144" s="141"/>
      <c r="KSN144" s="141"/>
      <c r="KSO144" s="141"/>
      <c r="KSP144" s="141"/>
      <c r="KSQ144" s="141"/>
      <c r="KSR144" s="141"/>
      <c r="KSS144" s="141"/>
      <c r="KST144" s="141"/>
      <c r="KSU144" s="141"/>
      <c r="KSV144" s="141"/>
      <c r="KSW144" s="141"/>
      <c r="KSX144" s="141"/>
      <c r="KSY144" s="141"/>
      <c r="KSZ144" s="141"/>
      <c r="KTA144" s="141"/>
      <c r="KTB144" s="141"/>
      <c r="KTC144" s="141"/>
      <c r="KTD144" s="141"/>
      <c r="KTE144" s="141"/>
      <c r="KTF144" s="141"/>
      <c r="KTG144" s="141"/>
      <c r="KTH144" s="141"/>
      <c r="KTI144" s="141"/>
      <c r="KTJ144" s="141"/>
      <c r="KTK144" s="141"/>
      <c r="KTL144" s="141"/>
      <c r="KTM144" s="141"/>
      <c r="KTN144" s="141"/>
      <c r="KTO144" s="141"/>
      <c r="KTP144" s="141"/>
      <c r="KTQ144" s="141"/>
      <c r="KTR144" s="141"/>
      <c r="KTS144" s="141"/>
      <c r="KTT144" s="141"/>
      <c r="KTU144" s="141"/>
      <c r="KTV144" s="141"/>
      <c r="KTW144" s="141"/>
      <c r="KTX144" s="141"/>
      <c r="KTY144" s="141"/>
      <c r="KTZ144" s="141"/>
      <c r="KUA144" s="141"/>
      <c r="KUB144" s="141"/>
      <c r="KUC144" s="141"/>
      <c r="KUD144" s="141"/>
      <c r="KUE144" s="141"/>
      <c r="KUF144" s="141"/>
      <c r="KUG144" s="141"/>
      <c r="KUH144" s="141"/>
      <c r="KUI144" s="141"/>
      <c r="KUJ144" s="141"/>
      <c r="KUK144" s="141"/>
      <c r="KUL144" s="141"/>
      <c r="KUM144" s="141"/>
      <c r="KUN144" s="141"/>
      <c r="KUO144" s="141"/>
      <c r="KUP144" s="141"/>
      <c r="KUQ144" s="141"/>
      <c r="KUR144" s="141"/>
      <c r="KUS144" s="141"/>
      <c r="KUT144" s="141"/>
      <c r="KUU144" s="141"/>
      <c r="KUV144" s="141"/>
      <c r="KUW144" s="141"/>
      <c r="KUX144" s="141"/>
      <c r="KUY144" s="141"/>
      <c r="KUZ144" s="141"/>
      <c r="KVA144" s="141"/>
      <c r="KVB144" s="141"/>
      <c r="KVC144" s="141"/>
      <c r="KVD144" s="141"/>
      <c r="KVE144" s="141"/>
      <c r="KVF144" s="141"/>
      <c r="KVG144" s="141"/>
      <c r="KVH144" s="141"/>
      <c r="KVI144" s="141"/>
      <c r="KVJ144" s="141"/>
      <c r="KVK144" s="141"/>
      <c r="KVL144" s="141"/>
      <c r="KVM144" s="141"/>
      <c r="KVN144" s="141"/>
      <c r="KVO144" s="141"/>
      <c r="KVP144" s="141"/>
      <c r="KVQ144" s="141"/>
      <c r="KVR144" s="141"/>
      <c r="KVS144" s="141"/>
      <c r="KVT144" s="141"/>
      <c r="KVU144" s="141"/>
      <c r="KVV144" s="141"/>
      <c r="KVW144" s="141"/>
      <c r="KVX144" s="141"/>
      <c r="KVY144" s="141"/>
      <c r="KVZ144" s="141"/>
      <c r="KWA144" s="141"/>
      <c r="KWB144" s="141"/>
      <c r="KWC144" s="141"/>
      <c r="KWD144" s="141"/>
      <c r="KWE144" s="141"/>
      <c r="KWF144" s="141"/>
      <c r="KWG144" s="141"/>
      <c r="KWH144" s="141"/>
      <c r="KWI144" s="141"/>
      <c r="KWJ144" s="141"/>
      <c r="KWK144" s="141"/>
      <c r="KWL144" s="141"/>
      <c r="KWM144" s="141"/>
      <c r="KWN144" s="141"/>
      <c r="KWO144" s="141"/>
      <c r="KWP144" s="141"/>
      <c r="KWQ144" s="141"/>
      <c r="KWR144" s="141"/>
      <c r="KWS144" s="141"/>
      <c r="KWT144" s="141"/>
      <c r="KWU144" s="141"/>
      <c r="KWV144" s="141"/>
      <c r="KWW144" s="141"/>
      <c r="KWX144" s="141"/>
      <c r="KWY144" s="141"/>
      <c r="KWZ144" s="141"/>
      <c r="KXA144" s="141"/>
      <c r="KXB144" s="141"/>
      <c r="KXC144" s="141"/>
      <c r="KXD144" s="141"/>
      <c r="KXE144" s="141"/>
      <c r="KXF144" s="141"/>
      <c r="KXG144" s="141"/>
      <c r="KXH144" s="141"/>
      <c r="KXI144" s="141"/>
      <c r="KXJ144" s="141"/>
      <c r="KXK144" s="141"/>
      <c r="KXL144" s="141"/>
      <c r="KXM144" s="141"/>
      <c r="KXN144" s="141"/>
      <c r="KXO144" s="141"/>
      <c r="KXP144" s="141"/>
      <c r="KXQ144" s="141"/>
      <c r="KXR144" s="141"/>
      <c r="KXS144" s="141"/>
      <c r="KXT144" s="141"/>
      <c r="KXU144" s="141"/>
      <c r="KXV144" s="141"/>
      <c r="KXW144" s="141"/>
      <c r="KXX144" s="141"/>
      <c r="KXY144" s="141"/>
      <c r="KXZ144" s="141"/>
      <c r="KYA144" s="141"/>
      <c r="KYB144" s="141"/>
      <c r="KYC144" s="141"/>
      <c r="KYD144" s="141"/>
      <c r="KYE144" s="141"/>
      <c r="KYF144" s="141"/>
      <c r="KYG144" s="141"/>
      <c r="KYH144" s="141"/>
      <c r="KYI144" s="141"/>
      <c r="KYJ144" s="141"/>
      <c r="KYK144" s="141"/>
      <c r="KYL144" s="141"/>
      <c r="KYM144" s="141"/>
      <c r="KYN144" s="141"/>
      <c r="KYO144" s="141"/>
      <c r="KYP144" s="141"/>
      <c r="KYQ144" s="141"/>
      <c r="KYR144" s="141"/>
      <c r="KYS144" s="141"/>
      <c r="KYT144" s="141"/>
      <c r="KYU144" s="141"/>
      <c r="KYV144" s="141"/>
      <c r="KYW144" s="141"/>
      <c r="KYX144" s="141"/>
      <c r="KYY144" s="141"/>
      <c r="KYZ144" s="141"/>
      <c r="KZA144" s="141"/>
      <c r="KZB144" s="141"/>
      <c r="KZC144" s="141"/>
      <c r="KZD144" s="141"/>
      <c r="KZE144" s="141"/>
      <c r="KZF144" s="141"/>
      <c r="KZG144" s="141"/>
      <c r="KZH144" s="141"/>
      <c r="KZI144" s="141"/>
      <c r="KZJ144" s="141"/>
      <c r="KZK144" s="141"/>
      <c r="KZL144" s="141"/>
      <c r="KZM144" s="141"/>
      <c r="KZN144" s="141"/>
      <c r="KZO144" s="141"/>
      <c r="KZP144" s="141"/>
      <c r="KZQ144" s="141"/>
      <c r="KZR144" s="141"/>
      <c r="KZS144" s="141"/>
      <c r="KZT144" s="141"/>
      <c r="KZU144" s="141"/>
      <c r="KZV144" s="141"/>
      <c r="KZW144" s="141"/>
      <c r="KZX144" s="141"/>
      <c r="KZY144" s="141"/>
      <c r="KZZ144" s="141"/>
      <c r="LAA144" s="141"/>
      <c r="LAB144" s="141"/>
      <c r="LAC144" s="141"/>
      <c r="LAD144" s="141"/>
      <c r="LAE144" s="141"/>
      <c r="LAF144" s="141"/>
      <c r="LAG144" s="141"/>
      <c r="LAH144" s="141"/>
      <c r="LAI144" s="141"/>
      <c r="LAJ144" s="141"/>
      <c r="LAK144" s="141"/>
      <c r="LAL144" s="141"/>
      <c r="LAM144" s="141"/>
      <c r="LAN144" s="141"/>
      <c r="LAO144" s="141"/>
      <c r="LAP144" s="141"/>
      <c r="LAQ144" s="141"/>
      <c r="LAR144" s="141"/>
      <c r="LAS144" s="141"/>
      <c r="LAT144" s="141"/>
      <c r="LAU144" s="141"/>
      <c r="LAV144" s="141"/>
      <c r="LAW144" s="141"/>
      <c r="LAX144" s="141"/>
      <c r="LAY144" s="141"/>
      <c r="LAZ144" s="141"/>
      <c r="LBA144" s="141"/>
      <c r="LBB144" s="141"/>
      <c r="LBC144" s="141"/>
      <c r="LBD144" s="141"/>
      <c r="LBE144" s="141"/>
      <c r="LBF144" s="141"/>
      <c r="LBG144" s="141"/>
      <c r="LBH144" s="141"/>
      <c r="LBI144" s="141"/>
      <c r="LBJ144" s="141"/>
      <c r="LBK144" s="141"/>
      <c r="LBL144" s="141"/>
      <c r="LBM144" s="141"/>
      <c r="LBN144" s="141"/>
      <c r="LBO144" s="141"/>
      <c r="LBP144" s="141"/>
      <c r="LBQ144" s="141"/>
      <c r="LBR144" s="141"/>
      <c r="LBS144" s="141"/>
      <c r="LBT144" s="141"/>
      <c r="LBU144" s="141"/>
      <c r="LBV144" s="141"/>
      <c r="LBW144" s="141"/>
      <c r="LBX144" s="141"/>
      <c r="LBY144" s="141"/>
      <c r="LBZ144" s="141"/>
      <c r="LCA144" s="141"/>
      <c r="LCB144" s="141"/>
      <c r="LCC144" s="141"/>
      <c r="LCD144" s="141"/>
      <c r="LCE144" s="141"/>
      <c r="LCF144" s="141"/>
      <c r="LCG144" s="141"/>
      <c r="LCH144" s="141"/>
      <c r="LCI144" s="141"/>
      <c r="LCJ144" s="141"/>
      <c r="LCK144" s="141"/>
      <c r="LCL144" s="141"/>
      <c r="LCM144" s="141"/>
      <c r="LCN144" s="141"/>
      <c r="LCO144" s="141"/>
      <c r="LCP144" s="141"/>
      <c r="LCQ144" s="141"/>
      <c r="LCR144" s="141"/>
      <c r="LCS144" s="141"/>
      <c r="LCT144" s="141"/>
      <c r="LCU144" s="141"/>
      <c r="LCV144" s="141"/>
      <c r="LCW144" s="141"/>
      <c r="LCX144" s="141"/>
      <c r="LCY144" s="141"/>
      <c r="LCZ144" s="141"/>
      <c r="LDA144" s="141"/>
      <c r="LDB144" s="141"/>
      <c r="LDC144" s="141"/>
      <c r="LDD144" s="141"/>
      <c r="LDE144" s="141"/>
      <c r="LDF144" s="141"/>
      <c r="LDG144" s="141"/>
      <c r="LDH144" s="141"/>
      <c r="LDI144" s="141"/>
      <c r="LDJ144" s="141"/>
      <c r="LDK144" s="141"/>
      <c r="LDL144" s="141"/>
      <c r="LDM144" s="141"/>
      <c r="LDN144" s="141"/>
      <c r="LDO144" s="141"/>
      <c r="LDP144" s="141"/>
      <c r="LDQ144" s="141"/>
      <c r="LDR144" s="141"/>
      <c r="LDS144" s="141"/>
      <c r="LDT144" s="141"/>
      <c r="LDU144" s="141"/>
      <c r="LDV144" s="141"/>
      <c r="LDW144" s="141"/>
      <c r="LDX144" s="141"/>
      <c r="LDY144" s="141"/>
      <c r="LDZ144" s="141"/>
      <c r="LEA144" s="141"/>
      <c r="LEB144" s="141"/>
      <c r="LEC144" s="141"/>
      <c r="LED144" s="141"/>
      <c r="LEE144" s="141"/>
      <c r="LEF144" s="141"/>
      <c r="LEG144" s="141"/>
      <c r="LEH144" s="141"/>
      <c r="LEI144" s="141"/>
      <c r="LEJ144" s="141"/>
      <c r="LEK144" s="141"/>
      <c r="LEL144" s="141"/>
      <c r="LEM144" s="141"/>
      <c r="LEN144" s="141"/>
      <c r="LEO144" s="141"/>
      <c r="LEP144" s="141"/>
      <c r="LEQ144" s="141"/>
      <c r="LER144" s="141"/>
      <c r="LES144" s="141"/>
      <c r="LET144" s="141"/>
      <c r="LEU144" s="141"/>
      <c r="LEV144" s="141"/>
      <c r="LEW144" s="141"/>
      <c r="LEX144" s="141"/>
      <c r="LEY144" s="141"/>
      <c r="LEZ144" s="141"/>
      <c r="LFA144" s="141"/>
      <c r="LFB144" s="141"/>
      <c r="LFC144" s="141"/>
      <c r="LFD144" s="141"/>
      <c r="LFE144" s="141"/>
      <c r="LFF144" s="141"/>
      <c r="LFG144" s="141"/>
      <c r="LFH144" s="141"/>
      <c r="LFI144" s="141"/>
      <c r="LFJ144" s="141"/>
      <c r="LFK144" s="141"/>
      <c r="LFL144" s="141"/>
      <c r="LFM144" s="141"/>
      <c r="LFN144" s="141"/>
      <c r="LFO144" s="141"/>
      <c r="LFP144" s="141"/>
      <c r="LFQ144" s="141"/>
      <c r="LFR144" s="141"/>
      <c r="LFS144" s="141"/>
      <c r="LFT144" s="141"/>
      <c r="LFU144" s="141"/>
      <c r="LFV144" s="141"/>
      <c r="LFW144" s="141"/>
      <c r="LFX144" s="141"/>
      <c r="LFY144" s="141"/>
      <c r="LFZ144" s="141"/>
      <c r="LGA144" s="141"/>
      <c r="LGB144" s="141"/>
      <c r="LGC144" s="141"/>
      <c r="LGD144" s="141"/>
      <c r="LGE144" s="141"/>
      <c r="LGF144" s="141"/>
      <c r="LGG144" s="141"/>
      <c r="LGH144" s="141"/>
      <c r="LGI144" s="141"/>
      <c r="LGJ144" s="141"/>
      <c r="LGK144" s="141"/>
      <c r="LGL144" s="141"/>
      <c r="LGM144" s="141"/>
      <c r="LGN144" s="141"/>
      <c r="LGO144" s="141"/>
      <c r="LGP144" s="141"/>
      <c r="LGQ144" s="141"/>
      <c r="LGR144" s="141"/>
      <c r="LGS144" s="141"/>
      <c r="LGT144" s="141"/>
      <c r="LGU144" s="141"/>
      <c r="LGV144" s="141"/>
      <c r="LGW144" s="141"/>
      <c r="LGX144" s="141"/>
      <c r="LGY144" s="141"/>
      <c r="LGZ144" s="141"/>
      <c r="LHA144" s="141"/>
      <c r="LHB144" s="141"/>
      <c r="LHC144" s="141"/>
      <c r="LHD144" s="141"/>
      <c r="LHE144" s="141"/>
      <c r="LHF144" s="141"/>
      <c r="LHG144" s="141"/>
      <c r="LHH144" s="141"/>
      <c r="LHI144" s="141"/>
      <c r="LHJ144" s="141"/>
      <c r="LHK144" s="141"/>
      <c r="LHL144" s="141"/>
      <c r="LHM144" s="141"/>
      <c r="LHN144" s="141"/>
      <c r="LHO144" s="141"/>
      <c r="LHP144" s="141"/>
      <c r="LHQ144" s="141"/>
      <c r="LHR144" s="141"/>
      <c r="LHS144" s="141"/>
      <c r="LHT144" s="141"/>
      <c r="LHU144" s="141"/>
      <c r="LHV144" s="141"/>
      <c r="LHW144" s="141"/>
      <c r="LHX144" s="141"/>
      <c r="LHY144" s="141"/>
      <c r="LHZ144" s="141"/>
      <c r="LIA144" s="141"/>
      <c r="LIB144" s="141"/>
      <c r="LIC144" s="141"/>
      <c r="LID144" s="141"/>
      <c r="LIE144" s="141"/>
      <c r="LIF144" s="141"/>
      <c r="LIG144" s="141"/>
      <c r="LIH144" s="141"/>
      <c r="LII144" s="141"/>
      <c r="LIJ144" s="141"/>
      <c r="LIK144" s="141"/>
      <c r="LIL144" s="141"/>
      <c r="LIM144" s="141"/>
      <c r="LIN144" s="141"/>
      <c r="LIO144" s="141"/>
      <c r="LIP144" s="141"/>
      <c r="LIQ144" s="141"/>
      <c r="LIR144" s="141"/>
      <c r="LIS144" s="141"/>
      <c r="LIT144" s="141"/>
      <c r="LIU144" s="141"/>
      <c r="LIV144" s="141"/>
      <c r="LIW144" s="141"/>
      <c r="LIX144" s="141"/>
      <c r="LIY144" s="141"/>
      <c r="LIZ144" s="141"/>
      <c r="LJA144" s="141"/>
      <c r="LJB144" s="141"/>
      <c r="LJC144" s="141"/>
      <c r="LJD144" s="141"/>
      <c r="LJE144" s="141"/>
      <c r="LJF144" s="141"/>
      <c r="LJG144" s="141"/>
      <c r="LJH144" s="141"/>
      <c r="LJI144" s="141"/>
      <c r="LJJ144" s="141"/>
      <c r="LJK144" s="141"/>
      <c r="LJL144" s="141"/>
      <c r="LJM144" s="141"/>
      <c r="LJN144" s="141"/>
      <c r="LJO144" s="141"/>
      <c r="LJP144" s="141"/>
      <c r="LJQ144" s="141"/>
      <c r="LJR144" s="141"/>
      <c r="LJS144" s="141"/>
      <c r="LJT144" s="141"/>
      <c r="LJU144" s="141"/>
      <c r="LJV144" s="141"/>
      <c r="LJW144" s="141"/>
      <c r="LJX144" s="141"/>
      <c r="LJY144" s="141"/>
      <c r="LJZ144" s="141"/>
      <c r="LKA144" s="141"/>
      <c r="LKB144" s="141"/>
      <c r="LKC144" s="141"/>
      <c r="LKD144" s="141"/>
      <c r="LKE144" s="141"/>
      <c r="LKF144" s="141"/>
      <c r="LKG144" s="141"/>
      <c r="LKH144" s="141"/>
      <c r="LKI144" s="141"/>
      <c r="LKJ144" s="141"/>
      <c r="LKK144" s="141"/>
      <c r="LKL144" s="141"/>
      <c r="LKM144" s="141"/>
      <c r="LKN144" s="141"/>
      <c r="LKO144" s="141"/>
      <c r="LKP144" s="141"/>
      <c r="LKQ144" s="141"/>
      <c r="LKR144" s="141"/>
      <c r="LKS144" s="141"/>
      <c r="LKT144" s="141"/>
      <c r="LKU144" s="141"/>
      <c r="LKV144" s="141"/>
      <c r="LKW144" s="141"/>
      <c r="LKX144" s="141"/>
      <c r="LKY144" s="141"/>
      <c r="LKZ144" s="141"/>
      <c r="LLA144" s="141"/>
      <c r="LLB144" s="141"/>
      <c r="LLC144" s="141"/>
      <c r="LLD144" s="141"/>
      <c r="LLE144" s="141"/>
      <c r="LLF144" s="141"/>
      <c r="LLG144" s="141"/>
      <c r="LLH144" s="141"/>
      <c r="LLI144" s="141"/>
      <c r="LLJ144" s="141"/>
      <c r="LLK144" s="141"/>
      <c r="LLL144" s="141"/>
      <c r="LLM144" s="141"/>
      <c r="LLN144" s="141"/>
      <c r="LLO144" s="141"/>
      <c r="LLP144" s="141"/>
      <c r="LLQ144" s="141"/>
      <c r="LLR144" s="141"/>
      <c r="LLS144" s="141"/>
      <c r="LLT144" s="141"/>
      <c r="LLU144" s="141"/>
      <c r="LLV144" s="141"/>
      <c r="LLW144" s="141"/>
      <c r="LLX144" s="141"/>
      <c r="LLY144" s="141"/>
      <c r="LLZ144" s="141"/>
      <c r="LMA144" s="141"/>
      <c r="LMB144" s="141"/>
      <c r="LMC144" s="141"/>
      <c r="LMD144" s="141"/>
      <c r="LME144" s="141"/>
      <c r="LMF144" s="141"/>
      <c r="LMG144" s="141"/>
      <c r="LMH144" s="141"/>
      <c r="LMI144" s="141"/>
      <c r="LMJ144" s="141"/>
      <c r="LMK144" s="141"/>
      <c r="LML144" s="141"/>
      <c r="LMM144" s="141"/>
      <c r="LMN144" s="141"/>
      <c r="LMO144" s="141"/>
      <c r="LMP144" s="141"/>
      <c r="LMQ144" s="141"/>
      <c r="LMR144" s="141"/>
      <c r="LMS144" s="141"/>
      <c r="LMT144" s="141"/>
      <c r="LMU144" s="141"/>
      <c r="LMV144" s="141"/>
      <c r="LMW144" s="141"/>
      <c r="LMX144" s="141"/>
      <c r="LMY144" s="141"/>
      <c r="LMZ144" s="141"/>
      <c r="LNA144" s="141"/>
      <c r="LNB144" s="141"/>
      <c r="LNC144" s="141"/>
      <c r="LND144" s="141"/>
      <c r="LNE144" s="141"/>
      <c r="LNF144" s="141"/>
      <c r="LNG144" s="141"/>
      <c r="LNH144" s="141"/>
      <c r="LNI144" s="141"/>
      <c r="LNJ144" s="141"/>
      <c r="LNK144" s="141"/>
      <c r="LNL144" s="141"/>
      <c r="LNM144" s="141"/>
      <c r="LNN144" s="141"/>
      <c r="LNO144" s="141"/>
      <c r="LNP144" s="141"/>
      <c r="LNQ144" s="141"/>
      <c r="LNR144" s="141"/>
      <c r="LNS144" s="141"/>
      <c r="LNT144" s="141"/>
      <c r="LNU144" s="141"/>
      <c r="LNV144" s="141"/>
      <c r="LNW144" s="141"/>
      <c r="LNX144" s="141"/>
      <c r="LNY144" s="141"/>
      <c r="LNZ144" s="141"/>
      <c r="LOA144" s="141"/>
      <c r="LOB144" s="141"/>
      <c r="LOC144" s="141"/>
      <c r="LOD144" s="141"/>
      <c r="LOE144" s="141"/>
      <c r="LOF144" s="141"/>
      <c r="LOG144" s="141"/>
      <c r="LOH144" s="141"/>
      <c r="LOI144" s="141"/>
      <c r="LOJ144" s="141"/>
      <c r="LOK144" s="141"/>
      <c r="LOL144" s="141"/>
      <c r="LOM144" s="141"/>
      <c r="LON144" s="141"/>
      <c r="LOO144" s="141"/>
      <c r="LOP144" s="141"/>
      <c r="LOQ144" s="141"/>
      <c r="LOR144" s="141"/>
      <c r="LOS144" s="141"/>
      <c r="LOT144" s="141"/>
      <c r="LOU144" s="141"/>
      <c r="LOV144" s="141"/>
      <c r="LOW144" s="141"/>
      <c r="LOX144" s="141"/>
      <c r="LOY144" s="141"/>
      <c r="LOZ144" s="141"/>
      <c r="LPA144" s="141"/>
      <c r="LPB144" s="141"/>
      <c r="LPC144" s="141"/>
      <c r="LPD144" s="141"/>
      <c r="LPE144" s="141"/>
      <c r="LPF144" s="141"/>
      <c r="LPG144" s="141"/>
      <c r="LPH144" s="141"/>
      <c r="LPI144" s="141"/>
      <c r="LPJ144" s="141"/>
      <c r="LPK144" s="141"/>
      <c r="LPL144" s="141"/>
      <c r="LPM144" s="141"/>
      <c r="LPN144" s="141"/>
      <c r="LPO144" s="141"/>
      <c r="LPP144" s="141"/>
      <c r="LPQ144" s="141"/>
      <c r="LPR144" s="141"/>
      <c r="LPS144" s="141"/>
      <c r="LPT144" s="141"/>
      <c r="LPU144" s="141"/>
      <c r="LPV144" s="141"/>
      <c r="LPW144" s="141"/>
      <c r="LPX144" s="141"/>
      <c r="LPY144" s="141"/>
      <c r="LPZ144" s="141"/>
      <c r="LQA144" s="141"/>
      <c r="LQB144" s="141"/>
      <c r="LQC144" s="141"/>
      <c r="LQD144" s="141"/>
      <c r="LQE144" s="141"/>
      <c r="LQF144" s="141"/>
      <c r="LQG144" s="141"/>
      <c r="LQH144" s="141"/>
      <c r="LQI144" s="141"/>
      <c r="LQJ144" s="141"/>
      <c r="LQK144" s="141"/>
      <c r="LQL144" s="141"/>
      <c r="LQM144" s="141"/>
      <c r="LQN144" s="141"/>
      <c r="LQO144" s="141"/>
      <c r="LQP144" s="141"/>
      <c r="LQQ144" s="141"/>
      <c r="LQR144" s="141"/>
      <c r="LQS144" s="141"/>
      <c r="LQT144" s="141"/>
      <c r="LQU144" s="141"/>
      <c r="LQV144" s="141"/>
      <c r="LQW144" s="141"/>
      <c r="LQX144" s="141"/>
      <c r="LQY144" s="141"/>
      <c r="LQZ144" s="141"/>
      <c r="LRA144" s="141"/>
      <c r="LRB144" s="141"/>
      <c r="LRC144" s="141"/>
      <c r="LRD144" s="141"/>
      <c r="LRE144" s="141"/>
      <c r="LRF144" s="141"/>
      <c r="LRG144" s="141"/>
      <c r="LRH144" s="141"/>
      <c r="LRI144" s="141"/>
      <c r="LRJ144" s="141"/>
      <c r="LRK144" s="141"/>
      <c r="LRL144" s="141"/>
      <c r="LRM144" s="141"/>
      <c r="LRN144" s="141"/>
      <c r="LRO144" s="141"/>
      <c r="LRP144" s="141"/>
      <c r="LRQ144" s="141"/>
      <c r="LRR144" s="141"/>
      <c r="LRS144" s="141"/>
      <c r="LRT144" s="141"/>
      <c r="LRU144" s="141"/>
      <c r="LRV144" s="141"/>
      <c r="LRW144" s="141"/>
      <c r="LRX144" s="141"/>
      <c r="LRY144" s="141"/>
      <c r="LRZ144" s="141"/>
      <c r="LSA144" s="141"/>
      <c r="LSB144" s="141"/>
      <c r="LSC144" s="141"/>
      <c r="LSD144" s="141"/>
      <c r="LSE144" s="141"/>
      <c r="LSF144" s="141"/>
      <c r="LSG144" s="141"/>
      <c r="LSH144" s="141"/>
      <c r="LSI144" s="141"/>
      <c r="LSJ144" s="141"/>
      <c r="LSK144" s="141"/>
      <c r="LSL144" s="141"/>
      <c r="LSM144" s="141"/>
      <c r="LSN144" s="141"/>
      <c r="LSO144" s="141"/>
      <c r="LSP144" s="141"/>
      <c r="LSQ144" s="141"/>
      <c r="LSR144" s="141"/>
      <c r="LSS144" s="141"/>
      <c r="LST144" s="141"/>
      <c r="LSU144" s="141"/>
      <c r="LSV144" s="141"/>
      <c r="LSW144" s="141"/>
      <c r="LSX144" s="141"/>
      <c r="LSY144" s="141"/>
      <c r="LSZ144" s="141"/>
      <c r="LTA144" s="141"/>
      <c r="LTB144" s="141"/>
      <c r="LTC144" s="141"/>
      <c r="LTD144" s="141"/>
      <c r="LTE144" s="141"/>
      <c r="LTF144" s="141"/>
      <c r="LTG144" s="141"/>
      <c r="LTH144" s="141"/>
      <c r="LTI144" s="141"/>
      <c r="LTJ144" s="141"/>
      <c r="LTK144" s="141"/>
      <c r="LTL144" s="141"/>
      <c r="LTM144" s="141"/>
      <c r="LTN144" s="141"/>
      <c r="LTO144" s="141"/>
      <c r="LTP144" s="141"/>
      <c r="LTQ144" s="141"/>
      <c r="LTR144" s="141"/>
      <c r="LTS144" s="141"/>
      <c r="LTT144" s="141"/>
      <c r="LTU144" s="141"/>
      <c r="LTV144" s="141"/>
      <c r="LTW144" s="141"/>
      <c r="LTX144" s="141"/>
      <c r="LTY144" s="141"/>
      <c r="LTZ144" s="141"/>
      <c r="LUA144" s="141"/>
      <c r="LUB144" s="141"/>
      <c r="LUC144" s="141"/>
      <c r="LUD144" s="141"/>
      <c r="LUE144" s="141"/>
      <c r="LUF144" s="141"/>
      <c r="LUG144" s="141"/>
      <c r="LUH144" s="141"/>
      <c r="LUI144" s="141"/>
      <c r="LUJ144" s="141"/>
      <c r="LUK144" s="141"/>
      <c r="LUL144" s="141"/>
      <c r="LUM144" s="141"/>
      <c r="LUN144" s="141"/>
      <c r="LUO144" s="141"/>
      <c r="LUP144" s="141"/>
      <c r="LUQ144" s="141"/>
      <c r="LUR144" s="141"/>
      <c r="LUS144" s="141"/>
      <c r="LUT144" s="141"/>
      <c r="LUU144" s="141"/>
      <c r="LUV144" s="141"/>
      <c r="LUW144" s="141"/>
      <c r="LUX144" s="141"/>
      <c r="LUY144" s="141"/>
      <c r="LUZ144" s="141"/>
      <c r="LVA144" s="141"/>
      <c r="LVB144" s="141"/>
      <c r="LVC144" s="141"/>
      <c r="LVD144" s="141"/>
      <c r="LVE144" s="141"/>
      <c r="LVF144" s="141"/>
      <c r="LVG144" s="141"/>
      <c r="LVH144" s="141"/>
      <c r="LVI144" s="141"/>
      <c r="LVJ144" s="141"/>
      <c r="LVK144" s="141"/>
      <c r="LVL144" s="141"/>
      <c r="LVM144" s="141"/>
      <c r="LVN144" s="141"/>
      <c r="LVO144" s="141"/>
      <c r="LVP144" s="141"/>
      <c r="LVQ144" s="141"/>
      <c r="LVR144" s="141"/>
      <c r="LVS144" s="141"/>
      <c r="LVT144" s="141"/>
      <c r="LVU144" s="141"/>
      <c r="LVV144" s="141"/>
      <c r="LVW144" s="141"/>
      <c r="LVX144" s="141"/>
      <c r="LVY144" s="141"/>
      <c r="LVZ144" s="141"/>
      <c r="LWA144" s="141"/>
      <c r="LWB144" s="141"/>
      <c r="LWC144" s="141"/>
      <c r="LWD144" s="141"/>
      <c r="LWE144" s="141"/>
      <c r="LWF144" s="141"/>
      <c r="LWG144" s="141"/>
      <c r="LWH144" s="141"/>
      <c r="LWI144" s="141"/>
      <c r="LWJ144" s="141"/>
      <c r="LWK144" s="141"/>
      <c r="LWL144" s="141"/>
      <c r="LWM144" s="141"/>
      <c r="LWN144" s="141"/>
      <c r="LWO144" s="141"/>
      <c r="LWP144" s="141"/>
      <c r="LWQ144" s="141"/>
      <c r="LWR144" s="141"/>
      <c r="LWS144" s="141"/>
      <c r="LWT144" s="141"/>
      <c r="LWU144" s="141"/>
      <c r="LWV144" s="141"/>
      <c r="LWW144" s="141"/>
      <c r="LWX144" s="141"/>
      <c r="LWY144" s="141"/>
      <c r="LWZ144" s="141"/>
      <c r="LXA144" s="141"/>
      <c r="LXB144" s="141"/>
      <c r="LXC144" s="141"/>
      <c r="LXD144" s="141"/>
      <c r="LXE144" s="141"/>
      <c r="LXF144" s="141"/>
      <c r="LXG144" s="141"/>
      <c r="LXH144" s="141"/>
      <c r="LXI144" s="141"/>
      <c r="LXJ144" s="141"/>
      <c r="LXK144" s="141"/>
      <c r="LXL144" s="141"/>
      <c r="LXM144" s="141"/>
      <c r="LXN144" s="141"/>
      <c r="LXO144" s="141"/>
      <c r="LXP144" s="141"/>
      <c r="LXQ144" s="141"/>
      <c r="LXR144" s="141"/>
      <c r="LXS144" s="141"/>
      <c r="LXT144" s="141"/>
      <c r="LXU144" s="141"/>
      <c r="LXV144" s="141"/>
      <c r="LXW144" s="141"/>
      <c r="LXX144" s="141"/>
      <c r="LXY144" s="141"/>
      <c r="LXZ144" s="141"/>
      <c r="LYA144" s="141"/>
      <c r="LYB144" s="141"/>
      <c r="LYC144" s="141"/>
      <c r="LYD144" s="141"/>
      <c r="LYE144" s="141"/>
      <c r="LYF144" s="141"/>
      <c r="LYG144" s="141"/>
      <c r="LYH144" s="141"/>
      <c r="LYI144" s="141"/>
      <c r="LYJ144" s="141"/>
      <c r="LYK144" s="141"/>
      <c r="LYL144" s="141"/>
      <c r="LYM144" s="141"/>
      <c r="LYN144" s="141"/>
      <c r="LYO144" s="141"/>
      <c r="LYP144" s="141"/>
      <c r="LYQ144" s="141"/>
      <c r="LYR144" s="141"/>
      <c r="LYS144" s="141"/>
      <c r="LYT144" s="141"/>
      <c r="LYU144" s="141"/>
      <c r="LYV144" s="141"/>
      <c r="LYW144" s="141"/>
      <c r="LYX144" s="141"/>
      <c r="LYY144" s="141"/>
      <c r="LYZ144" s="141"/>
      <c r="LZA144" s="141"/>
      <c r="LZB144" s="141"/>
      <c r="LZC144" s="141"/>
      <c r="LZD144" s="141"/>
      <c r="LZE144" s="141"/>
      <c r="LZF144" s="141"/>
      <c r="LZG144" s="141"/>
      <c r="LZH144" s="141"/>
      <c r="LZI144" s="141"/>
      <c r="LZJ144" s="141"/>
      <c r="LZK144" s="141"/>
      <c r="LZL144" s="141"/>
      <c r="LZM144" s="141"/>
      <c r="LZN144" s="141"/>
      <c r="LZO144" s="141"/>
      <c r="LZP144" s="141"/>
      <c r="LZQ144" s="141"/>
      <c r="LZR144" s="141"/>
      <c r="LZS144" s="141"/>
      <c r="LZT144" s="141"/>
      <c r="LZU144" s="141"/>
      <c r="LZV144" s="141"/>
      <c r="LZW144" s="141"/>
      <c r="LZX144" s="141"/>
      <c r="LZY144" s="141"/>
      <c r="LZZ144" s="141"/>
      <c r="MAA144" s="141"/>
      <c r="MAB144" s="141"/>
      <c r="MAC144" s="141"/>
      <c r="MAD144" s="141"/>
      <c r="MAE144" s="141"/>
      <c r="MAF144" s="141"/>
      <c r="MAG144" s="141"/>
      <c r="MAH144" s="141"/>
      <c r="MAI144" s="141"/>
      <c r="MAJ144" s="141"/>
      <c r="MAK144" s="141"/>
      <c r="MAL144" s="141"/>
      <c r="MAM144" s="141"/>
      <c r="MAN144" s="141"/>
      <c r="MAO144" s="141"/>
      <c r="MAP144" s="141"/>
      <c r="MAQ144" s="141"/>
      <c r="MAR144" s="141"/>
      <c r="MAS144" s="141"/>
      <c r="MAT144" s="141"/>
      <c r="MAU144" s="141"/>
      <c r="MAV144" s="141"/>
      <c r="MAW144" s="141"/>
      <c r="MAX144" s="141"/>
      <c r="MAY144" s="141"/>
      <c r="MAZ144" s="141"/>
      <c r="MBA144" s="141"/>
      <c r="MBB144" s="141"/>
      <c r="MBC144" s="141"/>
      <c r="MBD144" s="141"/>
      <c r="MBE144" s="141"/>
      <c r="MBF144" s="141"/>
      <c r="MBG144" s="141"/>
      <c r="MBH144" s="141"/>
      <c r="MBI144" s="141"/>
      <c r="MBJ144" s="141"/>
      <c r="MBK144" s="141"/>
      <c r="MBL144" s="141"/>
      <c r="MBM144" s="141"/>
      <c r="MBN144" s="141"/>
      <c r="MBO144" s="141"/>
      <c r="MBP144" s="141"/>
      <c r="MBQ144" s="141"/>
      <c r="MBR144" s="141"/>
      <c r="MBS144" s="141"/>
      <c r="MBT144" s="141"/>
      <c r="MBU144" s="141"/>
      <c r="MBV144" s="141"/>
      <c r="MBW144" s="141"/>
      <c r="MBX144" s="141"/>
      <c r="MBY144" s="141"/>
      <c r="MBZ144" s="141"/>
      <c r="MCA144" s="141"/>
      <c r="MCB144" s="141"/>
      <c r="MCC144" s="141"/>
      <c r="MCD144" s="141"/>
      <c r="MCE144" s="141"/>
      <c r="MCF144" s="141"/>
      <c r="MCG144" s="141"/>
      <c r="MCH144" s="141"/>
      <c r="MCI144" s="141"/>
      <c r="MCJ144" s="141"/>
      <c r="MCK144" s="141"/>
      <c r="MCL144" s="141"/>
      <c r="MCM144" s="141"/>
      <c r="MCN144" s="141"/>
      <c r="MCO144" s="141"/>
      <c r="MCP144" s="141"/>
      <c r="MCQ144" s="141"/>
      <c r="MCR144" s="141"/>
      <c r="MCS144" s="141"/>
      <c r="MCT144" s="141"/>
      <c r="MCU144" s="141"/>
      <c r="MCV144" s="141"/>
      <c r="MCW144" s="141"/>
      <c r="MCX144" s="141"/>
      <c r="MCY144" s="141"/>
      <c r="MCZ144" s="141"/>
      <c r="MDA144" s="141"/>
      <c r="MDB144" s="141"/>
      <c r="MDC144" s="141"/>
      <c r="MDD144" s="141"/>
      <c r="MDE144" s="141"/>
      <c r="MDF144" s="141"/>
      <c r="MDG144" s="141"/>
      <c r="MDH144" s="141"/>
      <c r="MDI144" s="141"/>
      <c r="MDJ144" s="141"/>
      <c r="MDK144" s="141"/>
      <c r="MDL144" s="141"/>
      <c r="MDM144" s="141"/>
      <c r="MDN144" s="141"/>
      <c r="MDO144" s="141"/>
      <c r="MDP144" s="141"/>
      <c r="MDQ144" s="141"/>
      <c r="MDR144" s="141"/>
      <c r="MDS144" s="141"/>
      <c r="MDT144" s="141"/>
      <c r="MDU144" s="141"/>
      <c r="MDV144" s="141"/>
      <c r="MDW144" s="141"/>
      <c r="MDX144" s="141"/>
      <c r="MDY144" s="141"/>
      <c r="MDZ144" s="141"/>
      <c r="MEA144" s="141"/>
      <c r="MEB144" s="141"/>
      <c r="MEC144" s="141"/>
      <c r="MED144" s="141"/>
      <c r="MEE144" s="141"/>
      <c r="MEF144" s="141"/>
      <c r="MEG144" s="141"/>
      <c r="MEH144" s="141"/>
      <c r="MEI144" s="141"/>
      <c r="MEJ144" s="141"/>
      <c r="MEK144" s="141"/>
      <c r="MEL144" s="141"/>
      <c r="MEM144" s="141"/>
      <c r="MEN144" s="141"/>
      <c r="MEO144" s="141"/>
      <c r="MEP144" s="141"/>
      <c r="MEQ144" s="141"/>
      <c r="MER144" s="141"/>
      <c r="MES144" s="141"/>
      <c r="MET144" s="141"/>
      <c r="MEU144" s="141"/>
      <c r="MEV144" s="141"/>
      <c r="MEW144" s="141"/>
      <c r="MEX144" s="141"/>
      <c r="MEY144" s="141"/>
      <c r="MEZ144" s="141"/>
      <c r="MFA144" s="141"/>
      <c r="MFB144" s="141"/>
      <c r="MFC144" s="141"/>
      <c r="MFD144" s="141"/>
      <c r="MFE144" s="141"/>
      <c r="MFF144" s="141"/>
      <c r="MFG144" s="141"/>
      <c r="MFH144" s="141"/>
      <c r="MFI144" s="141"/>
      <c r="MFJ144" s="141"/>
      <c r="MFK144" s="141"/>
      <c r="MFL144" s="141"/>
      <c r="MFM144" s="141"/>
      <c r="MFN144" s="141"/>
      <c r="MFO144" s="141"/>
      <c r="MFP144" s="141"/>
      <c r="MFQ144" s="141"/>
      <c r="MFR144" s="141"/>
      <c r="MFS144" s="141"/>
      <c r="MFT144" s="141"/>
      <c r="MFU144" s="141"/>
      <c r="MFV144" s="141"/>
      <c r="MFW144" s="141"/>
      <c r="MFX144" s="141"/>
      <c r="MFY144" s="141"/>
      <c r="MFZ144" s="141"/>
      <c r="MGA144" s="141"/>
      <c r="MGB144" s="141"/>
      <c r="MGC144" s="141"/>
      <c r="MGD144" s="141"/>
      <c r="MGE144" s="141"/>
      <c r="MGF144" s="141"/>
      <c r="MGG144" s="141"/>
      <c r="MGH144" s="141"/>
      <c r="MGI144" s="141"/>
      <c r="MGJ144" s="141"/>
      <c r="MGK144" s="141"/>
      <c r="MGL144" s="141"/>
      <c r="MGM144" s="141"/>
      <c r="MGN144" s="141"/>
      <c r="MGO144" s="141"/>
      <c r="MGP144" s="141"/>
      <c r="MGQ144" s="141"/>
      <c r="MGR144" s="141"/>
      <c r="MGS144" s="141"/>
      <c r="MGT144" s="141"/>
      <c r="MGU144" s="141"/>
      <c r="MGV144" s="141"/>
      <c r="MGW144" s="141"/>
      <c r="MGX144" s="141"/>
      <c r="MGY144" s="141"/>
      <c r="MGZ144" s="141"/>
      <c r="MHA144" s="141"/>
      <c r="MHB144" s="141"/>
      <c r="MHC144" s="141"/>
      <c r="MHD144" s="141"/>
      <c r="MHE144" s="141"/>
      <c r="MHF144" s="141"/>
      <c r="MHG144" s="141"/>
      <c r="MHH144" s="141"/>
      <c r="MHI144" s="141"/>
      <c r="MHJ144" s="141"/>
      <c r="MHK144" s="141"/>
      <c r="MHL144" s="141"/>
      <c r="MHM144" s="141"/>
      <c r="MHN144" s="141"/>
      <c r="MHO144" s="141"/>
      <c r="MHP144" s="141"/>
      <c r="MHQ144" s="141"/>
      <c r="MHR144" s="141"/>
      <c r="MHS144" s="141"/>
      <c r="MHT144" s="141"/>
      <c r="MHU144" s="141"/>
      <c r="MHV144" s="141"/>
      <c r="MHW144" s="141"/>
      <c r="MHX144" s="141"/>
      <c r="MHY144" s="141"/>
      <c r="MHZ144" s="141"/>
      <c r="MIA144" s="141"/>
      <c r="MIB144" s="141"/>
      <c r="MIC144" s="141"/>
      <c r="MID144" s="141"/>
      <c r="MIE144" s="141"/>
      <c r="MIF144" s="141"/>
      <c r="MIG144" s="141"/>
      <c r="MIH144" s="141"/>
      <c r="MII144" s="141"/>
      <c r="MIJ144" s="141"/>
      <c r="MIK144" s="141"/>
      <c r="MIL144" s="141"/>
      <c r="MIM144" s="141"/>
      <c r="MIN144" s="141"/>
      <c r="MIO144" s="141"/>
      <c r="MIP144" s="141"/>
      <c r="MIQ144" s="141"/>
      <c r="MIR144" s="141"/>
      <c r="MIS144" s="141"/>
      <c r="MIT144" s="141"/>
      <c r="MIU144" s="141"/>
      <c r="MIV144" s="141"/>
      <c r="MIW144" s="141"/>
      <c r="MIX144" s="141"/>
      <c r="MIY144" s="141"/>
      <c r="MIZ144" s="141"/>
      <c r="MJA144" s="141"/>
      <c r="MJB144" s="141"/>
      <c r="MJC144" s="141"/>
      <c r="MJD144" s="141"/>
      <c r="MJE144" s="141"/>
      <c r="MJF144" s="141"/>
      <c r="MJG144" s="141"/>
      <c r="MJH144" s="141"/>
      <c r="MJI144" s="141"/>
      <c r="MJJ144" s="141"/>
      <c r="MJK144" s="141"/>
      <c r="MJL144" s="141"/>
      <c r="MJM144" s="141"/>
      <c r="MJN144" s="141"/>
      <c r="MJO144" s="141"/>
      <c r="MJP144" s="141"/>
      <c r="MJQ144" s="141"/>
      <c r="MJR144" s="141"/>
      <c r="MJS144" s="141"/>
      <c r="MJT144" s="141"/>
      <c r="MJU144" s="141"/>
      <c r="MJV144" s="141"/>
      <c r="MJW144" s="141"/>
      <c r="MJX144" s="141"/>
      <c r="MJY144" s="141"/>
      <c r="MJZ144" s="141"/>
      <c r="MKA144" s="141"/>
      <c r="MKB144" s="141"/>
      <c r="MKC144" s="141"/>
      <c r="MKD144" s="141"/>
      <c r="MKE144" s="141"/>
      <c r="MKF144" s="141"/>
      <c r="MKG144" s="141"/>
      <c r="MKH144" s="141"/>
      <c r="MKI144" s="141"/>
      <c r="MKJ144" s="141"/>
      <c r="MKK144" s="141"/>
      <c r="MKL144" s="141"/>
      <c r="MKM144" s="141"/>
      <c r="MKN144" s="141"/>
      <c r="MKO144" s="141"/>
      <c r="MKP144" s="141"/>
      <c r="MKQ144" s="141"/>
      <c r="MKR144" s="141"/>
      <c r="MKS144" s="141"/>
      <c r="MKT144" s="141"/>
      <c r="MKU144" s="141"/>
      <c r="MKV144" s="141"/>
      <c r="MKW144" s="141"/>
      <c r="MKX144" s="141"/>
      <c r="MKY144" s="141"/>
      <c r="MKZ144" s="141"/>
      <c r="MLA144" s="141"/>
      <c r="MLB144" s="141"/>
      <c r="MLC144" s="141"/>
      <c r="MLD144" s="141"/>
      <c r="MLE144" s="141"/>
      <c r="MLF144" s="141"/>
      <c r="MLG144" s="141"/>
      <c r="MLH144" s="141"/>
      <c r="MLI144" s="141"/>
      <c r="MLJ144" s="141"/>
      <c r="MLK144" s="141"/>
      <c r="MLL144" s="141"/>
      <c r="MLM144" s="141"/>
      <c r="MLN144" s="141"/>
      <c r="MLO144" s="141"/>
      <c r="MLP144" s="141"/>
      <c r="MLQ144" s="141"/>
      <c r="MLR144" s="141"/>
      <c r="MLS144" s="141"/>
      <c r="MLT144" s="141"/>
      <c r="MLU144" s="141"/>
      <c r="MLV144" s="141"/>
      <c r="MLW144" s="141"/>
      <c r="MLX144" s="141"/>
      <c r="MLY144" s="141"/>
      <c r="MLZ144" s="141"/>
      <c r="MMA144" s="141"/>
      <c r="MMB144" s="141"/>
      <c r="MMC144" s="141"/>
      <c r="MMD144" s="141"/>
      <c r="MME144" s="141"/>
      <c r="MMF144" s="141"/>
      <c r="MMG144" s="141"/>
      <c r="MMH144" s="141"/>
      <c r="MMI144" s="141"/>
      <c r="MMJ144" s="141"/>
      <c r="MMK144" s="141"/>
      <c r="MML144" s="141"/>
      <c r="MMM144" s="141"/>
      <c r="MMN144" s="141"/>
      <c r="MMO144" s="141"/>
      <c r="MMP144" s="141"/>
      <c r="MMQ144" s="141"/>
      <c r="MMR144" s="141"/>
      <c r="MMS144" s="141"/>
      <c r="MMT144" s="141"/>
      <c r="MMU144" s="141"/>
      <c r="MMV144" s="141"/>
      <c r="MMW144" s="141"/>
      <c r="MMX144" s="141"/>
      <c r="MMY144" s="141"/>
      <c r="MMZ144" s="141"/>
      <c r="MNA144" s="141"/>
      <c r="MNB144" s="141"/>
      <c r="MNC144" s="141"/>
      <c r="MND144" s="141"/>
      <c r="MNE144" s="141"/>
      <c r="MNF144" s="141"/>
      <c r="MNG144" s="141"/>
      <c r="MNH144" s="141"/>
      <c r="MNI144" s="141"/>
      <c r="MNJ144" s="141"/>
      <c r="MNK144" s="141"/>
      <c r="MNL144" s="141"/>
      <c r="MNM144" s="141"/>
      <c r="MNN144" s="141"/>
      <c r="MNO144" s="141"/>
      <c r="MNP144" s="141"/>
      <c r="MNQ144" s="141"/>
      <c r="MNR144" s="141"/>
      <c r="MNS144" s="141"/>
      <c r="MNT144" s="141"/>
      <c r="MNU144" s="141"/>
      <c r="MNV144" s="141"/>
      <c r="MNW144" s="141"/>
      <c r="MNX144" s="141"/>
      <c r="MNY144" s="141"/>
      <c r="MNZ144" s="141"/>
      <c r="MOA144" s="141"/>
      <c r="MOB144" s="141"/>
      <c r="MOC144" s="141"/>
      <c r="MOD144" s="141"/>
      <c r="MOE144" s="141"/>
      <c r="MOF144" s="141"/>
      <c r="MOG144" s="141"/>
      <c r="MOH144" s="141"/>
      <c r="MOI144" s="141"/>
      <c r="MOJ144" s="141"/>
      <c r="MOK144" s="141"/>
      <c r="MOL144" s="141"/>
      <c r="MOM144" s="141"/>
      <c r="MON144" s="141"/>
      <c r="MOO144" s="141"/>
      <c r="MOP144" s="141"/>
      <c r="MOQ144" s="141"/>
      <c r="MOR144" s="141"/>
      <c r="MOS144" s="141"/>
      <c r="MOT144" s="141"/>
      <c r="MOU144" s="141"/>
      <c r="MOV144" s="141"/>
      <c r="MOW144" s="141"/>
      <c r="MOX144" s="141"/>
      <c r="MOY144" s="141"/>
      <c r="MOZ144" s="141"/>
      <c r="MPA144" s="141"/>
      <c r="MPB144" s="141"/>
      <c r="MPC144" s="141"/>
      <c r="MPD144" s="141"/>
      <c r="MPE144" s="141"/>
      <c r="MPF144" s="141"/>
      <c r="MPG144" s="141"/>
      <c r="MPH144" s="141"/>
      <c r="MPI144" s="141"/>
      <c r="MPJ144" s="141"/>
      <c r="MPK144" s="141"/>
      <c r="MPL144" s="141"/>
      <c r="MPM144" s="141"/>
      <c r="MPN144" s="141"/>
      <c r="MPO144" s="141"/>
      <c r="MPP144" s="141"/>
      <c r="MPQ144" s="141"/>
      <c r="MPR144" s="141"/>
      <c r="MPS144" s="141"/>
      <c r="MPT144" s="141"/>
      <c r="MPU144" s="141"/>
      <c r="MPV144" s="141"/>
      <c r="MPW144" s="141"/>
      <c r="MPX144" s="141"/>
      <c r="MPY144" s="141"/>
      <c r="MPZ144" s="141"/>
      <c r="MQA144" s="141"/>
      <c r="MQB144" s="141"/>
      <c r="MQC144" s="141"/>
      <c r="MQD144" s="141"/>
      <c r="MQE144" s="141"/>
      <c r="MQF144" s="141"/>
      <c r="MQG144" s="141"/>
      <c r="MQH144" s="141"/>
      <c r="MQI144" s="141"/>
      <c r="MQJ144" s="141"/>
      <c r="MQK144" s="141"/>
      <c r="MQL144" s="141"/>
      <c r="MQM144" s="141"/>
      <c r="MQN144" s="141"/>
      <c r="MQO144" s="141"/>
      <c r="MQP144" s="141"/>
      <c r="MQQ144" s="141"/>
      <c r="MQR144" s="141"/>
      <c r="MQS144" s="141"/>
      <c r="MQT144" s="141"/>
      <c r="MQU144" s="141"/>
      <c r="MQV144" s="141"/>
      <c r="MQW144" s="141"/>
      <c r="MQX144" s="141"/>
      <c r="MQY144" s="141"/>
      <c r="MQZ144" s="141"/>
      <c r="MRA144" s="141"/>
      <c r="MRB144" s="141"/>
      <c r="MRC144" s="141"/>
      <c r="MRD144" s="141"/>
      <c r="MRE144" s="141"/>
      <c r="MRF144" s="141"/>
      <c r="MRG144" s="141"/>
      <c r="MRH144" s="141"/>
      <c r="MRI144" s="141"/>
      <c r="MRJ144" s="141"/>
      <c r="MRK144" s="141"/>
      <c r="MRL144" s="141"/>
      <c r="MRM144" s="141"/>
      <c r="MRN144" s="141"/>
      <c r="MRO144" s="141"/>
      <c r="MRP144" s="141"/>
      <c r="MRQ144" s="141"/>
      <c r="MRR144" s="141"/>
      <c r="MRS144" s="141"/>
      <c r="MRT144" s="141"/>
      <c r="MRU144" s="141"/>
      <c r="MRV144" s="141"/>
      <c r="MRW144" s="141"/>
      <c r="MRX144" s="141"/>
      <c r="MRY144" s="141"/>
      <c r="MRZ144" s="141"/>
      <c r="MSA144" s="141"/>
      <c r="MSB144" s="141"/>
      <c r="MSC144" s="141"/>
      <c r="MSD144" s="141"/>
      <c r="MSE144" s="141"/>
      <c r="MSF144" s="141"/>
      <c r="MSG144" s="141"/>
      <c r="MSH144" s="141"/>
      <c r="MSI144" s="141"/>
      <c r="MSJ144" s="141"/>
      <c r="MSK144" s="141"/>
      <c r="MSL144" s="141"/>
      <c r="MSM144" s="141"/>
      <c r="MSN144" s="141"/>
      <c r="MSO144" s="141"/>
      <c r="MSP144" s="141"/>
      <c r="MSQ144" s="141"/>
      <c r="MSR144" s="141"/>
      <c r="MSS144" s="141"/>
      <c r="MST144" s="141"/>
      <c r="MSU144" s="141"/>
      <c r="MSV144" s="141"/>
      <c r="MSW144" s="141"/>
      <c r="MSX144" s="141"/>
      <c r="MSY144" s="141"/>
      <c r="MSZ144" s="141"/>
      <c r="MTA144" s="141"/>
      <c r="MTB144" s="141"/>
      <c r="MTC144" s="141"/>
      <c r="MTD144" s="141"/>
      <c r="MTE144" s="141"/>
      <c r="MTF144" s="141"/>
      <c r="MTG144" s="141"/>
      <c r="MTH144" s="141"/>
      <c r="MTI144" s="141"/>
      <c r="MTJ144" s="141"/>
      <c r="MTK144" s="141"/>
      <c r="MTL144" s="141"/>
      <c r="MTM144" s="141"/>
      <c r="MTN144" s="141"/>
      <c r="MTO144" s="141"/>
      <c r="MTP144" s="141"/>
      <c r="MTQ144" s="141"/>
      <c r="MTR144" s="141"/>
      <c r="MTS144" s="141"/>
      <c r="MTT144" s="141"/>
      <c r="MTU144" s="141"/>
      <c r="MTV144" s="141"/>
      <c r="MTW144" s="141"/>
      <c r="MTX144" s="141"/>
      <c r="MTY144" s="141"/>
      <c r="MTZ144" s="141"/>
      <c r="MUA144" s="141"/>
      <c r="MUB144" s="141"/>
      <c r="MUC144" s="141"/>
      <c r="MUD144" s="141"/>
      <c r="MUE144" s="141"/>
      <c r="MUF144" s="141"/>
      <c r="MUG144" s="141"/>
      <c r="MUH144" s="141"/>
      <c r="MUI144" s="141"/>
      <c r="MUJ144" s="141"/>
      <c r="MUK144" s="141"/>
      <c r="MUL144" s="141"/>
      <c r="MUM144" s="141"/>
      <c r="MUN144" s="141"/>
      <c r="MUO144" s="141"/>
      <c r="MUP144" s="141"/>
      <c r="MUQ144" s="141"/>
      <c r="MUR144" s="141"/>
      <c r="MUS144" s="141"/>
      <c r="MUT144" s="141"/>
      <c r="MUU144" s="141"/>
      <c r="MUV144" s="141"/>
      <c r="MUW144" s="141"/>
      <c r="MUX144" s="141"/>
      <c r="MUY144" s="141"/>
      <c r="MUZ144" s="141"/>
      <c r="MVA144" s="141"/>
      <c r="MVB144" s="141"/>
      <c r="MVC144" s="141"/>
      <c r="MVD144" s="141"/>
      <c r="MVE144" s="141"/>
      <c r="MVF144" s="141"/>
      <c r="MVG144" s="141"/>
      <c r="MVH144" s="141"/>
      <c r="MVI144" s="141"/>
      <c r="MVJ144" s="141"/>
      <c r="MVK144" s="141"/>
      <c r="MVL144" s="141"/>
      <c r="MVM144" s="141"/>
      <c r="MVN144" s="141"/>
      <c r="MVO144" s="141"/>
      <c r="MVP144" s="141"/>
      <c r="MVQ144" s="141"/>
      <c r="MVR144" s="141"/>
      <c r="MVS144" s="141"/>
      <c r="MVT144" s="141"/>
      <c r="MVU144" s="141"/>
      <c r="MVV144" s="141"/>
      <c r="MVW144" s="141"/>
      <c r="MVX144" s="141"/>
      <c r="MVY144" s="141"/>
      <c r="MVZ144" s="141"/>
      <c r="MWA144" s="141"/>
      <c r="MWB144" s="141"/>
      <c r="MWC144" s="141"/>
      <c r="MWD144" s="141"/>
      <c r="MWE144" s="141"/>
      <c r="MWF144" s="141"/>
      <c r="MWG144" s="141"/>
      <c r="MWH144" s="141"/>
      <c r="MWI144" s="141"/>
      <c r="MWJ144" s="141"/>
      <c r="MWK144" s="141"/>
      <c r="MWL144" s="141"/>
      <c r="MWM144" s="141"/>
      <c r="MWN144" s="141"/>
      <c r="MWO144" s="141"/>
      <c r="MWP144" s="141"/>
      <c r="MWQ144" s="141"/>
      <c r="MWR144" s="141"/>
      <c r="MWS144" s="141"/>
      <c r="MWT144" s="141"/>
      <c r="MWU144" s="141"/>
      <c r="MWV144" s="141"/>
      <c r="MWW144" s="141"/>
      <c r="MWX144" s="141"/>
      <c r="MWY144" s="141"/>
      <c r="MWZ144" s="141"/>
      <c r="MXA144" s="141"/>
      <c r="MXB144" s="141"/>
      <c r="MXC144" s="141"/>
      <c r="MXD144" s="141"/>
      <c r="MXE144" s="141"/>
      <c r="MXF144" s="141"/>
      <c r="MXG144" s="141"/>
      <c r="MXH144" s="141"/>
      <c r="MXI144" s="141"/>
      <c r="MXJ144" s="141"/>
      <c r="MXK144" s="141"/>
      <c r="MXL144" s="141"/>
      <c r="MXM144" s="141"/>
      <c r="MXN144" s="141"/>
      <c r="MXO144" s="141"/>
      <c r="MXP144" s="141"/>
      <c r="MXQ144" s="141"/>
      <c r="MXR144" s="141"/>
      <c r="MXS144" s="141"/>
      <c r="MXT144" s="141"/>
      <c r="MXU144" s="141"/>
      <c r="MXV144" s="141"/>
      <c r="MXW144" s="141"/>
      <c r="MXX144" s="141"/>
      <c r="MXY144" s="141"/>
      <c r="MXZ144" s="141"/>
      <c r="MYA144" s="141"/>
      <c r="MYB144" s="141"/>
      <c r="MYC144" s="141"/>
      <c r="MYD144" s="141"/>
      <c r="MYE144" s="141"/>
      <c r="MYF144" s="141"/>
      <c r="MYG144" s="141"/>
      <c r="MYH144" s="141"/>
      <c r="MYI144" s="141"/>
      <c r="MYJ144" s="141"/>
      <c r="MYK144" s="141"/>
      <c r="MYL144" s="141"/>
      <c r="MYM144" s="141"/>
      <c r="MYN144" s="141"/>
      <c r="MYO144" s="141"/>
      <c r="MYP144" s="141"/>
      <c r="MYQ144" s="141"/>
      <c r="MYR144" s="141"/>
      <c r="MYS144" s="141"/>
      <c r="MYT144" s="141"/>
      <c r="MYU144" s="141"/>
      <c r="MYV144" s="141"/>
      <c r="MYW144" s="141"/>
      <c r="MYX144" s="141"/>
      <c r="MYY144" s="141"/>
      <c r="MYZ144" s="141"/>
      <c r="MZA144" s="141"/>
      <c r="MZB144" s="141"/>
      <c r="MZC144" s="141"/>
      <c r="MZD144" s="141"/>
      <c r="MZE144" s="141"/>
      <c r="MZF144" s="141"/>
      <c r="MZG144" s="141"/>
      <c r="MZH144" s="141"/>
      <c r="MZI144" s="141"/>
      <c r="MZJ144" s="141"/>
      <c r="MZK144" s="141"/>
      <c r="MZL144" s="141"/>
      <c r="MZM144" s="141"/>
      <c r="MZN144" s="141"/>
      <c r="MZO144" s="141"/>
      <c r="MZP144" s="141"/>
      <c r="MZQ144" s="141"/>
      <c r="MZR144" s="141"/>
      <c r="MZS144" s="141"/>
      <c r="MZT144" s="141"/>
      <c r="MZU144" s="141"/>
      <c r="MZV144" s="141"/>
      <c r="MZW144" s="141"/>
      <c r="MZX144" s="141"/>
      <c r="MZY144" s="141"/>
      <c r="MZZ144" s="141"/>
      <c r="NAA144" s="141"/>
      <c r="NAB144" s="141"/>
      <c r="NAC144" s="141"/>
      <c r="NAD144" s="141"/>
      <c r="NAE144" s="141"/>
      <c r="NAF144" s="141"/>
      <c r="NAG144" s="141"/>
      <c r="NAH144" s="141"/>
      <c r="NAI144" s="141"/>
      <c r="NAJ144" s="141"/>
      <c r="NAK144" s="141"/>
      <c r="NAL144" s="141"/>
      <c r="NAM144" s="141"/>
      <c r="NAN144" s="141"/>
      <c r="NAO144" s="141"/>
      <c r="NAP144" s="141"/>
      <c r="NAQ144" s="141"/>
      <c r="NAR144" s="141"/>
      <c r="NAS144" s="141"/>
      <c r="NAT144" s="141"/>
      <c r="NAU144" s="141"/>
      <c r="NAV144" s="141"/>
      <c r="NAW144" s="141"/>
      <c r="NAX144" s="141"/>
      <c r="NAY144" s="141"/>
      <c r="NAZ144" s="141"/>
      <c r="NBA144" s="141"/>
      <c r="NBB144" s="141"/>
      <c r="NBC144" s="141"/>
      <c r="NBD144" s="141"/>
      <c r="NBE144" s="141"/>
      <c r="NBF144" s="141"/>
      <c r="NBG144" s="141"/>
      <c r="NBH144" s="141"/>
      <c r="NBI144" s="141"/>
      <c r="NBJ144" s="141"/>
      <c r="NBK144" s="141"/>
      <c r="NBL144" s="141"/>
      <c r="NBM144" s="141"/>
      <c r="NBN144" s="141"/>
      <c r="NBO144" s="141"/>
      <c r="NBP144" s="141"/>
      <c r="NBQ144" s="141"/>
      <c r="NBR144" s="141"/>
      <c r="NBS144" s="141"/>
      <c r="NBT144" s="141"/>
      <c r="NBU144" s="141"/>
      <c r="NBV144" s="141"/>
      <c r="NBW144" s="141"/>
      <c r="NBX144" s="141"/>
      <c r="NBY144" s="141"/>
      <c r="NBZ144" s="141"/>
      <c r="NCA144" s="141"/>
      <c r="NCB144" s="141"/>
      <c r="NCC144" s="141"/>
      <c r="NCD144" s="141"/>
      <c r="NCE144" s="141"/>
      <c r="NCF144" s="141"/>
      <c r="NCG144" s="141"/>
      <c r="NCH144" s="141"/>
      <c r="NCI144" s="141"/>
      <c r="NCJ144" s="141"/>
      <c r="NCK144" s="141"/>
      <c r="NCL144" s="141"/>
      <c r="NCM144" s="141"/>
      <c r="NCN144" s="141"/>
      <c r="NCO144" s="141"/>
      <c r="NCP144" s="141"/>
      <c r="NCQ144" s="141"/>
      <c r="NCR144" s="141"/>
      <c r="NCS144" s="141"/>
      <c r="NCT144" s="141"/>
      <c r="NCU144" s="141"/>
      <c r="NCV144" s="141"/>
      <c r="NCW144" s="141"/>
      <c r="NCX144" s="141"/>
      <c r="NCY144" s="141"/>
      <c r="NCZ144" s="141"/>
      <c r="NDA144" s="141"/>
      <c r="NDB144" s="141"/>
      <c r="NDC144" s="141"/>
      <c r="NDD144" s="141"/>
      <c r="NDE144" s="141"/>
      <c r="NDF144" s="141"/>
      <c r="NDG144" s="141"/>
      <c r="NDH144" s="141"/>
      <c r="NDI144" s="141"/>
      <c r="NDJ144" s="141"/>
      <c r="NDK144" s="141"/>
      <c r="NDL144" s="141"/>
      <c r="NDM144" s="141"/>
      <c r="NDN144" s="141"/>
      <c r="NDO144" s="141"/>
      <c r="NDP144" s="141"/>
      <c r="NDQ144" s="141"/>
      <c r="NDR144" s="141"/>
      <c r="NDS144" s="141"/>
      <c r="NDT144" s="141"/>
      <c r="NDU144" s="141"/>
      <c r="NDV144" s="141"/>
      <c r="NDW144" s="141"/>
      <c r="NDX144" s="141"/>
      <c r="NDY144" s="141"/>
      <c r="NDZ144" s="141"/>
      <c r="NEA144" s="141"/>
      <c r="NEB144" s="141"/>
      <c r="NEC144" s="141"/>
      <c r="NED144" s="141"/>
      <c r="NEE144" s="141"/>
      <c r="NEF144" s="141"/>
      <c r="NEG144" s="141"/>
      <c r="NEH144" s="141"/>
      <c r="NEI144" s="141"/>
      <c r="NEJ144" s="141"/>
      <c r="NEK144" s="141"/>
      <c r="NEL144" s="141"/>
      <c r="NEM144" s="141"/>
      <c r="NEN144" s="141"/>
      <c r="NEO144" s="141"/>
      <c r="NEP144" s="141"/>
      <c r="NEQ144" s="141"/>
      <c r="NER144" s="141"/>
      <c r="NES144" s="141"/>
      <c r="NET144" s="141"/>
      <c r="NEU144" s="141"/>
      <c r="NEV144" s="141"/>
      <c r="NEW144" s="141"/>
      <c r="NEX144" s="141"/>
      <c r="NEY144" s="141"/>
      <c r="NEZ144" s="141"/>
      <c r="NFA144" s="141"/>
      <c r="NFB144" s="141"/>
      <c r="NFC144" s="141"/>
      <c r="NFD144" s="141"/>
      <c r="NFE144" s="141"/>
      <c r="NFF144" s="141"/>
      <c r="NFG144" s="141"/>
      <c r="NFH144" s="141"/>
      <c r="NFI144" s="141"/>
      <c r="NFJ144" s="141"/>
      <c r="NFK144" s="141"/>
      <c r="NFL144" s="141"/>
      <c r="NFM144" s="141"/>
      <c r="NFN144" s="141"/>
      <c r="NFO144" s="141"/>
      <c r="NFP144" s="141"/>
      <c r="NFQ144" s="141"/>
      <c r="NFR144" s="141"/>
      <c r="NFS144" s="141"/>
      <c r="NFT144" s="141"/>
      <c r="NFU144" s="141"/>
      <c r="NFV144" s="141"/>
      <c r="NFW144" s="141"/>
      <c r="NFX144" s="141"/>
      <c r="NFY144" s="141"/>
      <c r="NFZ144" s="141"/>
      <c r="NGA144" s="141"/>
      <c r="NGB144" s="141"/>
      <c r="NGC144" s="141"/>
      <c r="NGD144" s="141"/>
      <c r="NGE144" s="141"/>
      <c r="NGF144" s="141"/>
      <c r="NGG144" s="141"/>
      <c r="NGH144" s="141"/>
      <c r="NGI144" s="141"/>
      <c r="NGJ144" s="141"/>
      <c r="NGK144" s="141"/>
      <c r="NGL144" s="141"/>
      <c r="NGM144" s="141"/>
      <c r="NGN144" s="141"/>
      <c r="NGO144" s="141"/>
      <c r="NGP144" s="141"/>
      <c r="NGQ144" s="141"/>
      <c r="NGR144" s="141"/>
      <c r="NGS144" s="141"/>
      <c r="NGT144" s="141"/>
      <c r="NGU144" s="141"/>
      <c r="NGV144" s="141"/>
      <c r="NGW144" s="141"/>
      <c r="NGX144" s="141"/>
      <c r="NGY144" s="141"/>
      <c r="NGZ144" s="141"/>
      <c r="NHA144" s="141"/>
      <c r="NHB144" s="141"/>
      <c r="NHC144" s="141"/>
      <c r="NHD144" s="141"/>
      <c r="NHE144" s="141"/>
      <c r="NHF144" s="141"/>
      <c r="NHG144" s="141"/>
      <c r="NHH144" s="141"/>
      <c r="NHI144" s="141"/>
      <c r="NHJ144" s="141"/>
      <c r="NHK144" s="141"/>
      <c r="NHL144" s="141"/>
      <c r="NHM144" s="141"/>
      <c r="NHN144" s="141"/>
      <c r="NHO144" s="141"/>
      <c r="NHP144" s="141"/>
      <c r="NHQ144" s="141"/>
      <c r="NHR144" s="141"/>
      <c r="NHS144" s="141"/>
      <c r="NHT144" s="141"/>
      <c r="NHU144" s="141"/>
      <c r="NHV144" s="141"/>
      <c r="NHW144" s="141"/>
      <c r="NHX144" s="141"/>
      <c r="NHY144" s="141"/>
      <c r="NHZ144" s="141"/>
      <c r="NIA144" s="141"/>
      <c r="NIB144" s="141"/>
      <c r="NIC144" s="141"/>
      <c r="NID144" s="141"/>
      <c r="NIE144" s="141"/>
      <c r="NIF144" s="141"/>
      <c r="NIG144" s="141"/>
      <c r="NIH144" s="141"/>
      <c r="NII144" s="141"/>
      <c r="NIJ144" s="141"/>
      <c r="NIK144" s="141"/>
      <c r="NIL144" s="141"/>
      <c r="NIM144" s="141"/>
      <c r="NIN144" s="141"/>
      <c r="NIO144" s="141"/>
      <c r="NIP144" s="141"/>
      <c r="NIQ144" s="141"/>
      <c r="NIR144" s="141"/>
      <c r="NIS144" s="141"/>
      <c r="NIT144" s="141"/>
      <c r="NIU144" s="141"/>
      <c r="NIV144" s="141"/>
      <c r="NIW144" s="141"/>
      <c r="NIX144" s="141"/>
      <c r="NIY144" s="141"/>
      <c r="NIZ144" s="141"/>
      <c r="NJA144" s="141"/>
      <c r="NJB144" s="141"/>
      <c r="NJC144" s="141"/>
      <c r="NJD144" s="141"/>
      <c r="NJE144" s="141"/>
      <c r="NJF144" s="141"/>
      <c r="NJG144" s="141"/>
      <c r="NJH144" s="141"/>
      <c r="NJI144" s="141"/>
      <c r="NJJ144" s="141"/>
      <c r="NJK144" s="141"/>
      <c r="NJL144" s="141"/>
      <c r="NJM144" s="141"/>
      <c r="NJN144" s="141"/>
      <c r="NJO144" s="141"/>
      <c r="NJP144" s="141"/>
      <c r="NJQ144" s="141"/>
      <c r="NJR144" s="141"/>
      <c r="NJS144" s="141"/>
      <c r="NJT144" s="141"/>
      <c r="NJU144" s="141"/>
      <c r="NJV144" s="141"/>
      <c r="NJW144" s="141"/>
      <c r="NJX144" s="141"/>
      <c r="NJY144" s="141"/>
      <c r="NJZ144" s="141"/>
      <c r="NKA144" s="141"/>
      <c r="NKB144" s="141"/>
      <c r="NKC144" s="141"/>
      <c r="NKD144" s="141"/>
      <c r="NKE144" s="141"/>
      <c r="NKF144" s="141"/>
      <c r="NKG144" s="141"/>
      <c r="NKH144" s="141"/>
      <c r="NKI144" s="141"/>
      <c r="NKJ144" s="141"/>
      <c r="NKK144" s="141"/>
      <c r="NKL144" s="141"/>
      <c r="NKM144" s="141"/>
      <c r="NKN144" s="141"/>
      <c r="NKO144" s="141"/>
      <c r="NKP144" s="141"/>
      <c r="NKQ144" s="141"/>
      <c r="NKR144" s="141"/>
      <c r="NKS144" s="141"/>
      <c r="NKT144" s="141"/>
      <c r="NKU144" s="141"/>
      <c r="NKV144" s="141"/>
      <c r="NKW144" s="141"/>
      <c r="NKX144" s="141"/>
      <c r="NKY144" s="141"/>
      <c r="NKZ144" s="141"/>
      <c r="NLA144" s="141"/>
      <c r="NLB144" s="141"/>
      <c r="NLC144" s="141"/>
      <c r="NLD144" s="141"/>
      <c r="NLE144" s="141"/>
      <c r="NLF144" s="141"/>
      <c r="NLG144" s="141"/>
      <c r="NLH144" s="141"/>
      <c r="NLI144" s="141"/>
      <c r="NLJ144" s="141"/>
      <c r="NLK144" s="141"/>
      <c r="NLL144" s="141"/>
      <c r="NLM144" s="141"/>
      <c r="NLN144" s="141"/>
      <c r="NLO144" s="141"/>
      <c r="NLP144" s="141"/>
      <c r="NLQ144" s="141"/>
      <c r="NLR144" s="141"/>
      <c r="NLS144" s="141"/>
      <c r="NLT144" s="141"/>
      <c r="NLU144" s="141"/>
      <c r="NLV144" s="141"/>
      <c r="NLW144" s="141"/>
      <c r="NLX144" s="141"/>
      <c r="NLY144" s="141"/>
      <c r="NLZ144" s="141"/>
      <c r="NMA144" s="141"/>
      <c r="NMB144" s="141"/>
      <c r="NMC144" s="141"/>
      <c r="NMD144" s="141"/>
      <c r="NME144" s="141"/>
      <c r="NMF144" s="141"/>
      <c r="NMG144" s="141"/>
      <c r="NMH144" s="141"/>
      <c r="NMI144" s="141"/>
      <c r="NMJ144" s="141"/>
      <c r="NMK144" s="141"/>
      <c r="NML144" s="141"/>
      <c r="NMM144" s="141"/>
      <c r="NMN144" s="141"/>
      <c r="NMO144" s="141"/>
      <c r="NMP144" s="141"/>
      <c r="NMQ144" s="141"/>
      <c r="NMR144" s="141"/>
      <c r="NMS144" s="141"/>
      <c r="NMT144" s="141"/>
      <c r="NMU144" s="141"/>
      <c r="NMV144" s="141"/>
      <c r="NMW144" s="141"/>
      <c r="NMX144" s="141"/>
      <c r="NMY144" s="141"/>
      <c r="NMZ144" s="141"/>
      <c r="NNA144" s="141"/>
      <c r="NNB144" s="141"/>
      <c r="NNC144" s="141"/>
      <c r="NND144" s="141"/>
      <c r="NNE144" s="141"/>
      <c r="NNF144" s="141"/>
      <c r="NNG144" s="141"/>
      <c r="NNH144" s="141"/>
      <c r="NNI144" s="141"/>
      <c r="NNJ144" s="141"/>
      <c r="NNK144" s="141"/>
      <c r="NNL144" s="141"/>
      <c r="NNM144" s="141"/>
      <c r="NNN144" s="141"/>
      <c r="NNO144" s="141"/>
      <c r="NNP144" s="141"/>
      <c r="NNQ144" s="141"/>
      <c r="NNR144" s="141"/>
      <c r="NNS144" s="141"/>
      <c r="NNT144" s="141"/>
      <c r="NNU144" s="141"/>
      <c r="NNV144" s="141"/>
      <c r="NNW144" s="141"/>
      <c r="NNX144" s="141"/>
      <c r="NNY144" s="141"/>
      <c r="NNZ144" s="141"/>
      <c r="NOA144" s="141"/>
      <c r="NOB144" s="141"/>
      <c r="NOC144" s="141"/>
      <c r="NOD144" s="141"/>
      <c r="NOE144" s="141"/>
      <c r="NOF144" s="141"/>
      <c r="NOG144" s="141"/>
      <c r="NOH144" s="141"/>
      <c r="NOI144" s="141"/>
      <c r="NOJ144" s="141"/>
      <c r="NOK144" s="141"/>
      <c r="NOL144" s="141"/>
      <c r="NOM144" s="141"/>
      <c r="NON144" s="141"/>
      <c r="NOO144" s="141"/>
      <c r="NOP144" s="141"/>
      <c r="NOQ144" s="141"/>
      <c r="NOR144" s="141"/>
      <c r="NOS144" s="141"/>
      <c r="NOT144" s="141"/>
      <c r="NOU144" s="141"/>
      <c r="NOV144" s="141"/>
      <c r="NOW144" s="141"/>
      <c r="NOX144" s="141"/>
      <c r="NOY144" s="141"/>
      <c r="NOZ144" s="141"/>
      <c r="NPA144" s="141"/>
      <c r="NPB144" s="141"/>
      <c r="NPC144" s="141"/>
      <c r="NPD144" s="141"/>
      <c r="NPE144" s="141"/>
      <c r="NPF144" s="141"/>
      <c r="NPG144" s="141"/>
      <c r="NPH144" s="141"/>
      <c r="NPI144" s="141"/>
      <c r="NPJ144" s="141"/>
      <c r="NPK144" s="141"/>
      <c r="NPL144" s="141"/>
      <c r="NPM144" s="141"/>
      <c r="NPN144" s="141"/>
      <c r="NPO144" s="141"/>
      <c r="NPP144" s="141"/>
      <c r="NPQ144" s="141"/>
      <c r="NPR144" s="141"/>
      <c r="NPS144" s="141"/>
      <c r="NPT144" s="141"/>
      <c r="NPU144" s="141"/>
      <c r="NPV144" s="141"/>
      <c r="NPW144" s="141"/>
      <c r="NPX144" s="141"/>
      <c r="NPY144" s="141"/>
      <c r="NPZ144" s="141"/>
      <c r="NQA144" s="141"/>
      <c r="NQB144" s="141"/>
      <c r="NQC144" s="141"/>
      <c r="NQD144" s="141"/>
      <c r="NQE144" s="141"/>
      <c r="NQF144" s="141"/>
      <c r="NQG144" s="141"/>
      <c r="NQH144" s="141"/>
      <c r="NQI144" s="141"/>
      <c r="NQJ144" s="141"/>
      <c r="NQK144" s="141"/>
      <c r="NQL144" s="141"/>
      <c r="NQM144" s="141"/>
      <c r="NQN144" s="141"/>
      <c r="NQO144" s="141"/>
      <c r="NQP144" s="141"/>
      <c r="NQQ144" s="141"/>
      <c r="NQR144" s="141"/>
      <c r="NQS144" s="141"/>
      <c r="NQT144" s="141"/>
      <c r="NQU144" s="141"/>
      <c r="NQV144" s="141"/>
      <c r="NQW144" s="141"/>
      <c r="NQX144" s="141"/>
      <c r="NQY144" s="141"/>
      <c r="NQZ144" s="141"/>
      <c r="NRA144" s="141"/>
      <c r="NRB144" s="141"/>
      <c r="NRC144" s="141"/>
      <c r="NRD144" s="141"/>
      <c r="NRE144" s="141"/>
      <c r="NRF144" s="141"/>
      <c r="NRG144" s="141"/>
      <c r="NRH144" s="141"/>
      <c r="NRI144" s="141"/>
      <c r="NRJ144" s="141"/>
      <c r="NRK144" s="141"/>
      <c r="NRL144" s="141"/>
      <c r="NRM144" s="141"/>
      <c r="NRN144" s="141"/>
      <c r="NRO144" s="141"/>
      <c r="NRP144" s="141"/>
      <c r="NRQ144" s="141"/>
      <c r="NRR144" s="141"/>
      <c r="NRS144" s="141"/>
      <c r="NRT144" s="141"/>
      <c r="NRU144" s="141"/>
      <c r="NRV144" s="141"/>
      <c r="NRW144" s="141"/>
      <c r="NRX144" s="141"/>
      <c r="NRY144" s="141"/>
      <c r="NRZ144" s="141"/>
      <c r="NSA144" s="141"/>
      <c r="NSB144" s="141"/>
      <c r="NSC144" s="141"/>
      <c r="NSD144" s="141"/>
      <c r="NSE144" s="141"/>
      <c r="NSF144" s="141"/>
      <c r="NSG144" s="141"/>
      <c r="NSH144" s="141"/>
      <c r="NSI144" s="141"/>
      <c r="NSJ144" s="141"/>
      <c r="NSK144" s="141"/>
      <c r="NSL144" s="141"/>
      <c r="NSM144" s="141"/>
      <c r="NSN144" s="141"/>
      <c r="NSO144" s="141"/>
      <c r="NSP144" s="141"/>
      <c r="NSQ144" s="141"/>
      <c r="NSR144" s="141"/>
      <c r="NSS144" s="141"/>
      <c r="NST144" s="141"/>
      <c r="NSU144" s="141"/>
      <c r="NSV144" s="141"/>
      <c r="NSW144" s="141"/>
      <c r="NSX144" s="141"/>
      <c r="NSY144" s="141"/>
      <c r="NSZ144" s="141"/>
      <c r="NTA144" s="141"/>
      <c r="NTB144" s="141"/>
      <c r="NTC144" s="141"/>
      <c r="NTD144" s="141"/>
      <c r="NTE144" s="141"/>
      <c r="NTF144" s="141"/>
      <c r="NTG144" s="141"/>
      <c r="NTH144" s="141"/>
      <c r="NTI144" s="141"/>
      <c r="NTJ144" s="141"/>
      <c r="NTK144" s="141"/>
      <c r="NTL144" s="141"/>
      <c r="NTM144" s="141"/>
      <c r="NTN144" s="141"/>
      <c r="NTO144" s="141"/>
      <c r="NTP144" s="141"/>
      <c r="NTQ144" s="141"/>
      <c r="NTR144" s="141"/>
      <c r="NTS144" s="141"/>
      <c r="NTT144" s="141"/>
      <c r="NTU144" s="141"/>
      <c r="NTV144" s="141"/>
      <c r="NTW144" s="141"/>
      <c r="NTX144" s="141"/>
      <c r="NTY144" s="141"/>
      <c r="NTZ144" s="141"/>
      <c r="NUA144" s="141"/>
      <c r="NUB144" s="141"/>
      <c r="NUC144" s="141"/>
      <c r="NUD144" s="141"/>
      <c r="NUE144" s="141"/>
      <c r="NUF144" s="141"/>
      <c r="NUG144" s="141"/>
      <c r="NUH144" s="141"/>
      <c r="NUI144" s="141"/>
      <c r="NUJ144" s="141"/>
      <c r="NUK144" s="141"/>
      <c r="NUL144" s="141"/>
      <c r="NUM144" s="141"/>
      <c r="NUN144" s="141"/>
      <c r="NUO144" s="141"/>
      <c r="NUP144" s="141"/>
      <c r="NUQ144" s="141"/>
      <c r="NUR144" s="141"/>
      <c r="NUS144" s="141"/>
      <c r="NUT144" s="141"/>
      <c r="NUU144" s="141"/>
      <c r="NUV144" s="141"/>
      <c r="NUW144" s="141"/>
      <c r="NUX144" s="141"/>
      <c r="NUY144" s="141"/>
      <c r="NUZ144" s="141"/>
      <c r="NVA144" s="141"/>
      <c r="NVB144" s="141"/>
      <c r="NVC144" s="141"/>
      <c r="NVD144" s="141"/>
      <c r="NVE144" s="141"/>
      <c r="NVF144" s="141"/>
      <c r="NVG144" s="141"/>
      <c r="NVH144" s="141"/>
      <c r="NVI144" s="141"/>
      <c r="NVJ144" s="141"/>
      <c r="NVK144" s="141"/>
      <c r="NVL144" s="141"/>
      <c r="NVM144" s="141"/>
      <c r="NVN144" s="141"/>
      <c r="NVO144" s="141"/>
      <c r="NVP144" s="141"/>
      <c r="NVQ144" s="141"/>
      <c r="NVR144" s="141"/>
      <c r="NVS144" s="141"/>
      <c r="NVT144" s="141"/>
      <c r="NVU144" s="141"/>
      <c r="NVV144" s="141"/>
      <c r="NVW144" s="141"/>
      <c r="NVX144" s="141"/>
      <c r="NVY144" s="141"/>
      <c r="NVZ144" s="141"/>
      <c r="NWA144" s="141"/>
      <c r="NWB144" s="141"/>
      <c r="NWC144" s="141"/>
      <c r="NWD144" s="141"/>
      <c r="NWE144" s="141"/>
      <c r="NWF144" s="141"/>
      <c r="NWG144" s="141"/>
      <c r="NWH144" s="141"/>
      <c r="NWI144" s="141"/>
      <c r="NWJ144" s="141"/>
      <c r="NWK144" s="141"/>
      <c r="NWL144" s="141"/>
      <c r="NWM144" s="141"/>
      <c r="NWN144" s="141"/>
      <c r="NWO144" s="141"/>
      <c r="NWP144" s="141"/>
      <c r="NWQ144" s="141"/>
      <c r="NWR144" s="141"/>
      <c r="NWS144" s="141"/>
      <c r="NWT144" s="141"/>
      <c r="NWU144" s="141"/>
      <c r="NWV144" s="141"/>
      <c r="NWW144" s="141"/>
      <c r="NWX144" s="141"/>
      <c r="NWY144" s="141"/>
      <c r="NWZ144" s="141"/>
      <c r="NXA144" s="141"/>
      <c r="NXB144" s="141"/>
      <c r="NXC144" s="141"/>
      <c r="NXD144" s="141"/>
      <c r="NXE144" s="141"/>
      <c r="NXF144" s="141"/>
      <c r="NXG144" s="141"/>
      <c r="NXH144" s="141"/>
      <c r="NXI144" s="141"/>
      <c r="NXJ144" s="141"/>
      <c r="NXK144" s="141"/>
      <c r="NXL144" s="141"/>
      <c r="NXM144" s="141"/>
      <c r="NXN144" s="141"/>
      <c r="NXO144" s="141"/>
      <c r="NXP144" s="141"/>
      <c r="NXQ144" s="141"/>
      <c r="NXR144" s="141"/>
      <c r="NXS144" s="141"/>
      <c r="NXT144" s="141"/>
      <c r="NXU144" s="141"/>
      <c r="NXV144" s="141"/>
      <c r="NXW144" s="141"/>
      <c r="NXX144" s="141"/>
      <c r="NXY144" s="141"/>
      <c r="NXZ144" s="141"/>
      <c r="NYA144" s="141"/>
      <c r="NYB144" s="141"/>
      <c r="NYC144" s="141"/>
      <c r="NYD144" s="141"/>
      <c r="NYE144" s="141"/>
      <c r="NYF144" s="141"/>
      <c r="NYG144" s="141"/>
      <c r="NYH144" s="141"/>
      <c r="NYI144" s="141"/>
      <c r="NYJ144" s="141"/>
      <c r="NYK144" s="141"/>
      <c r="NYL144" s="141"/>
      <c r="NYM144" s="141"/>
      <c r="NYN144" s="141"/>
      <c r="NYO144" s="141"/>
      <c r="NYP144" s="141"/>
      <c r="NYQ144" s="141"/>
      <c r="NYR144" s="141"/>
      <c r="NYS144" s="141"/>
      <c r="NYT144" s="141"/>
      <c r="NYU144" s="141"/>
      <c r="NYV144" s="141"/>
      <c r="NYW144" s="141"/>
      <c r="NYX144" s="141"/>
      <c r="NYY144" s="141"/>
      <c r="NYZ144" s="141"/>
      <c r="NZA144" s="141"/>
      <c r="NZB144" s="141"/>
      <c r="NZC144" s="141"/>
      <c r="NZD144" s="141"/>
      <c r="NZE144" s="141"/>
      <c r="NZF144" s="141"/>
      <c r="NZG144" s="141"/>
      <c r="NZH144" s="141"/>
      <c r="NZI144" s="141"/>
      <c r="NZJ144" s="141"/>
      <c r="NZK144" s="141"/>
      <c r="NZL144" s="141"/>
      <c r="NZM144" s="141"/>
      <c r="NZN144" s="141"/>
      <c r="NZO144" s="141"/>
      <c r="NZP144" s="141"/>
      <c r="NZQ144" s="141"/>
      <c r="NZR144" s="141"/>
      <c r="NZS144" s="141"/>
      <c r="NZT144" s="141"/>
      <c r="NZU144" s="141"/>
      <c r="NZV144" s="141"/>
      <c r="NZW144" s="141"/>
      <c r="NZX144" s="141"/>
      <c r="NZY144" s="141"/>
      <c r="NZZ144" s="141"/>
      <c r="OAA144" s="141"/>
      <c r="OAB144" s="141"/>
      <c r="OAC144" s="141"/>
      <c r="OAD144" s="141"/>
      <c r="OAE144" s="141"/>
      <c r="OAF144" s="141"/>
      <c r="OAG144" s="141"/>
      <c r="OAH144" s="141"/>
      <c r="OAI144" s="141"/>
      <c r="OAJ144" s="141"/>
      <c r="OAK144" s="141"/>
      <c r="OAL144" s="141"/>
      <c r="OAM144" s="141"/>
      <c r="OAN144" s="141"/>
      <c r="OAO144" s="141"/>
      <c r="OAP144" s="141"/>
      <c r="OAQ144" s="141"/>
      <c r="OAR144" s="141"/>
      <c r="OAS144" s="141"/>
      <c r="OAT144" s="141"/>
      <c r="OAU144" s="141"/>
      <c r="OAV144" s="141"/>
      <c r="OAW144" s="141"/>
      <c r="OAX144" s="141"/>
      <c r="OAY144" s="141"/>
      <c r="OAZ144" s="141"/>
      <c r="OBA144" s="141"/>
      <c r="OBB144" s="141"/>
      <c r="OBC144" s="141"/>
      <c r="OBD144" s="141"/>
      <c r="OBE144" s="141"/>
      <c r="OBF144" s="141"/>
      <c r="OBG144" s="141"/>
      <c r="OBH144" s="141"/>
      <c r="OBI144" s="141"/>
      <c r="OBJ144" s="141"/>
      <c r="OBK144" s="141"/>
      <c r="OBL144" s="141"/>
      <c r="OBM144" s="141"/>
      <c r="OBN144" s="141"/>
      <c r="OBO144" s="141"/>
      <c r="OBP144" s="141"/>
      <c r="OBQ144" s="141"/>
      <c r="OBR144" s="141"/>
      <c r="OBS144" s="141"/>
      <c r="OBT144" s="141"/>
      <c r="OBU144" s="141"/>
      <c r="OBV144" s="141"/>
      <c r="OBW144" s="141"/>
      <c r="OBX144" s="141"/>
      <c r="OBY144" s="141"/>
      <c r="OBZ144" s="141"/>
      <c r="OCA144" s="141"/>
      <c r="OCB144" s="141"/>
      <c r="OCC144" s="141"/>
      <c r="OCD144" s="141"/>
      <c r="OCE144" s="141"/>
      <c r="OCF144" s="141"/>
      <c r="OCG144" s="141"/>
      <c r="OCH144" s="141"/>
      <c r="OCI144" s="141"/>
      <c r="OCJ144" s="141"/>
      <c r="OCK144" s="141"/>
      <c r="OCL144" s="141"/>
      <c r="OCM144" s="141"/>
      <c r="OCN144" s="141"/>
      <c r="OCO144" s="141"/>
      <c r="OCP144" s="141"/>
      <c r="OCQ144" s="141"/>
      <c r="OCR144" s="141"/>
      <c r="OCS144" s="141"/>
      <c r="OCT144" s="141"/>
      <c r="OCU144" s="141"/>
      <c r="OCV144" s="141"/>
      <c r="OCW144" s="141"/>
      <c r="OCX144" s="141"/>
      <c r="OCY144" s="141"/>
      <c r="OCZ144" s="141"/>
      <c r="ODA144" s="141"/>
      <c r="ODB144" s="141"/>
      <c r="ODC144" s="141"/>
      <c r="ODD144" s="141"/>
      <c r="ODE144" s="141"/>
      <c r="ODF144" s="141"/>
      <c r="ODG144" s="141"/>
      <c r="ODH144" s="141"/>
      <c r="ODI144" s="141"/>
      <c r="ODJ144" s="141"/>
      <c r="ODK144" s="141"/>
      <c r="ODL144" s="141"/>
      <c r="ODM144" s="141"/>
      <c r="ODN144" s="141"/>
      <c r="ODO144" s="141"/>
      <c r="ODP144" s="141"/>
      <c r="ODQ144" s="141"/>
      <c r="ODR144" s="141"/>
      <c r="ODS144" s="141"/>
      <c r="ODT144" s="141"/>
      <c r="ODU144" s="141"/>
      <c r="ODV144" s="141"/>
      <c r="ODW144" s="141"/>
      <c r="ODX144" s="141"/>
      <c r="ODY144" s="141"/>
      <c r="ODZ144" s="141"/>
      <c r="OEA144" s="141"/>
      <c r="OEB144" s="141"/>
      <c r="OEC144" s="141"/>
      <c r="OED144" s="141"/>
      <c r="OEE144" s="141"/>
      <c r="OEF144" s="141"/>
      <c r="OEG144" s="141"/>
      <c r="OEH144" s="141"/>
      <c r="OEI144" s="141"/>
      <c r="OEJ144" s="141"/>
      <c r="OEK144" s="141"/>
      <c r="OEL144" s="141"/>
      <c r="OEM144" s="141"/>
      <c r="OEN144" s="141"/>
      <c r="OEO144" s="141"/>
      <c r="OEP144" s="141"/>
      <c r="OEQ144" s="141"/>
      <c r="OER144" s="141"/>
      <c r="OES144" s="141"/>
      <c r="OET144" s="141"/>
      <c r="OEU144" s="141"/>
      <c r="OEV144" s="141"/>
      <c r="OEW144" s="141"/>
      <c r="OEX144" s="141"/>
      <c r="OEY144" s="141"/>
      <c r="OEZ144" s="141"/>
      <c r="OFA144" s="141"/>
      <c r="OFB144" s="141"/>
      <c r="OFC144" s="141"/>
      <c r="OFD144" s="141"/>
      <c r="OFE144" s="141"/>
      <c r="OFF144" s="141"/>
      <c r="OFG144" s="141"/>
      <c r="OFH144" s="141"/>
      <c r="OFI144" s="141"/>
      <c r="OFJ144" s="141"/>
      <c r="OFK144" s="141"/>
      <c r="OFL144" s="141"/>
      <c r="OFM144" s="141"/>
      <c r="OFN144" s="141"/>
      <c r="OFO144" s="141"/>
      <c r="OFP144" s="141"/>
      <c r="OFQ144" s="141"/>
      <c r="OFR144" s="141"/>
      <c r="OFS144" s="141"/>
      <c r="OFT144" s="141"/>
      <c r="OFU144" s="141"/>
      <c r="OFV144" s="141"/>
      <c r="OFW144" s="141"/>
      <c r="OFX144" s="141"/>
      <c r="OFY144" s="141"/>
      <c r="OFZ144" s="141"/>
      <c r="OGA144" s="141"/>
      <c r="OGB144" s="141"/>
      <c r="OGC144" s="141"/>
      <c r="OGD144" s="141"/>
      <c r="OGE144" s="141"/>
      <c r="OGF144" s="141"/>
      <c r="OGG144" s="141"/>
      <c r="OGH144" s="141"/>
      <c r="OGI144" s="141"/>
      <c r="OGJ144" s="141"/>
      <c r="OGK144" s="141"/>
      <c r="OGL144" s="141"/>
      <c r="OGM144" s="141"/>
      <c r="OGN144" s="141"/>
      <c r="OGO144" s="141"/>
      <c r="OGP144" s="141"/>
      <c r="OGQ144" s="141"/>
      <c r="OGR144" s="141"/>
      <c r="OGS144" s="141"/>
      <c r="OGT144" s="141"/>
      <c r="OGU144" s="141"/>
      <c r="OGV144" s="141"/>
      <c r="OGW144" s="141"/>
      <c r="OGX144" s="141"/>
      <c r="OGY144" s="141"/>
      <c r="OGZ144" s="141"/>
      <c r="OHA144" s="141"/>
      <c r="OHB144" s="141"/>
      <c r="OHC144" s="141"/>
      <c r="OHD144" s="141"/>
      <c r="OHE144" s="141"/>
      <c r="OHF144" s="141"/>
      <c r="OHG144" s="141"/>
      <c r="OHH144" s="141"/>
      <c r="OHI144" s="141"/>
      <c r="OHJ144" s="141"/>
      <c r="OHK144" s="141"/>
      <c r="OHL144" s="141"/>
      <c r="OHM144" s="141"/>
      <c r="OHN144" s="141"/>
      <c r="OHO144" s="141"/>
      <c r="OHP144" s="141"/>
      <c r="OHQ144" s="141"/>
      <c r="OHR144" s="141"/>
      <c r="OHS144" s="141"/>
      <c r="OHT144" s="141"/>
      <c r="OHU144" s="141"/>
      <c r="OHV144" s="141"/>
      <c r="OHW144" s="141"/>
      <c r="OHX144" s="141"/>
      <c r="OHY144" s="141"/>
      <c r="OHZ144" s="141"/>
      <c r="OIA144" s="141"/>
      <c r="OIB144" s="141"/>
      <c r="OIC144" s="141"/>
      <c r="OID144" s="141"/>
      <c r="OIE144" s="141"/>
      <c r="OIF144" s="141"/>
      <c r="OIG144" s="141"/>
      <c r="OIH144" s="141"/>
      <c r="OII144" s="141"/>
      <c r="OIJ144" s="141"/>
      <c r="OIK144" s="141"/>
      <c r="OIL144" s="141"/>
      <c r="OIM144" s="141"/>
      <c r="OIN144" s="141"/>
      <c r="OIO144" s="141"/>
      <c r="OIP144" s="141"/>
      <c r="OIQ144" s="141"/>
      <c r="OIR144" s="141"/>
      <c r="OIS144" s="141"/>
      <c r="OIT144" s="141"/>
      <c r="OIU144" s="141"/>
      <c r="OIV144" s="141"/>
      <c r="OIW144" s="141"/>
      <c r="OIX144" s="141"/>
      <c r="OIY144" s="141"/>
      <c r="OIZ144" s="141"/>
      <c r="OJA144" s="141"/>
      <c r="OJB144" s="141"/>
      <c r="OJC144" s="141"/>
      <c r="OJD144" s="141"/>
      <c r="OJE144" s="141"/>
      <c r="OJF144" s="141"/>
      <c r="OJG144" s="141"/>
      <c r="OJH144" s="141"/>
      <c r="OJI144" s="141"/>
      <c r="OJJ144" s="141"/>
      <c r="OJK144" s="141"/>
      <c r="OJL144" s="141"/>
      <c r="OJM144" s="141"/>
      <c r="OJN144" s="141"/>
      <c r="OJO144" s="141"/>
      <c r="OJP144" s="141"/>
      <c r="OJQ144" s="141"/>
      <c r="OJR144" s="141"/>
      <c r="OJS144" s="141"/>
      <c r="OJT144" s="141"/>
      <c r="OJU144" s="141"/>
      <c r="OJV144" s="141"/>
      <c r="OJW144" s="141"/>
      <c r="OJX144" s="141"/>
      <c r="OJY144" s="141"/>
      <c r="OJZ144" s="141"/>
      <c r="OKA144" s="141"/>
      <c r="OKB144" s="141"/>
      <c r="OKC144" s="141"/>
      <c r="OKD144" s="141"/>
      <c r="OKE144" s="141"/>
      <c r="OKF144" s="141"/>
      <c r="OKG144" s="141"/>
      <c r="OKH144" s="141"/>
      <c r="OKI144" s="141"/>
      <c r="OKJ144" s="141"/>
      <c r="OKK144" s="141"/>
      <c r="OKL144" s="141"/>
      <c r="OKM144" s="141"/>
      <c r="OKN144" s="141"/>
      <c r="OKO144" s="141"/>
      <c r="OKP144" s="141"/>
      <c r="OKQ144" s="141"/>
      <c r="OKR144" s="141"/>
      <c r="OKS144" s="141"/>
      <c r="OKT144" s="141"/>
      <c r="OKU144" s="141"/>
      <c r="OKV144" s="141"/>
      <c r="OKW144" s="141"/>
      <c r="OKX144" s="141"/>
      <c r="OKY144" s="141"/>
      <c r="OKZ144" s="141"/>
      <c r="OLA144" s="141"/>
      <c r="OLB144" s="141"/>
      <c r="OLC144" s="141"/>
      <c r="OLD144" s="141"/>
      <c r="OLE144" s="141"/>
      <c r="OLF144" s="141"/>
      <c r="OLG144" s="141"/>
      <c r="OLH144" s="141"/>
      <c r="OLI144" s="141"/>
      <c r="OLJ144" s="141"/>
      <c r="OLK144" s="141"/>
      <c r="OLL144" s="141"/>
      <c r="OLM144" s="141"/>
      <c r="OLN144" s="141"/>
      <c r="OLO144" s="141"/>
      <c r="OLP144" s="141"/>
      <c r="OLQ144" s="141"/>
      <c r="OLR144" s="141"/>
      <c r="OLS144" s="141"/>
      <c r="OLT144" s="141"/>
      <c r="OLU144" s="141"/>
      <c r="OLV144" s="141"/>
      <c r="OLW144" s="141"/>
      <c r="OLX144" s="141"/>
      <c r="OLY144" s="141"/>
      <c r="OLZ144" s="141"/>
      <c r="OMA144" s="141"/>
      <c r="OMB144" s="141"/>
      <c r="OMC144" s="141"/>
      <c r="OMD144" s="141"/>
      <c r="OME144" s="141"/>
      <c r="OMF144" s="141"/>
      <c r="OMG144" s="141"/>
      <c r="OMH144" s="141"/>
      <c r="OMI144" s="141"/>
      <c r="OMJ144" s="141"/>
      <c r="OMK144" s="141"/>
      <c r="OML144" s="141"/>
      <c r="OMM144" s="141"/>
      <c r="OMN144" s="141"/>
      <c r="OMO144" s="141"/>
      <c r="OMP144" s="141"/>
      <c r="OMQ144" s="141"/>
      <c r="OMR144" s="141"/>
      <c r="OMS144" s="141"/>
      <c r="OMT144" s="141"/>
      <c r="OMU144" s="141"/>
      <c r="OMV144" s="141"/>
      <c r="OMW144" s="141"/>
      <c r="OMX144" s="141"/>
      <c r="OMY144" s="141"/>
      <c r="OMZ144" s="141"/>
      <c r="ONA144" s="141"/>
      <c r="ONB144" s="141"/>
      <c r="ONC144" s="141"/>
      <c r="OND144" s="141"/>
      <c r="ONE144" s="141"/>
      <c r="ONF144" s="141"/>
      <c r="ONG144" s="141"/>
      <c r="ONH144" s="141"/>
      <c r="ONI144" s="141"/>
      <c r="ONJ144" s="141"/>
      <c r="ONK144" s="141"/>
      <c r="ONL144" s="141"/>
      <c r="ONM144" s="141"/>
      <c r="ONN144" s="141"/>
      <c r="ONO144" s="141"/>
      <c r="ONP144" s="141"/>
      <c r="ONQ144" s="141"/>
      <c r="ONR144" s="141"/>
      <c r="ONS144" s="141"/>
      <c r="ONT144" s="141"/>
      <c r="ONU144" s="141"/>
      <c r="ONV144" s="141"/>
      <c r="ONW144" s="141"/>
      <c r="ONX144" s="141"/>
      <c r="ONY144" s="141"/>
      <c r="ONZ144" s="141"/>
      <c r="OOA144" s="141"/>
      <c r="OOB144" s="141"/>
      <c r="OOC144" s="141"/>
      <c r="OOD144" s="141"/>
      <c r="OOE144" s="141"/>
      <c r="OOF144" s="141"/>
      <c r="OOG144" s="141"/>
      <c r="OOH144" s="141"/>
      <c r="OOI144" s="141"/>
      <c r="OOJ144" s="141"/>
      <c r="OOK144" s="141"/>
      <c r="OOL144" s="141"/>
      <c r="OOM144" s="141"/>
      <c r="OON144" s="141"/>
      <c r="OOO144" s="141"/>
      <c r="OOP144" s="141"/>
      <c r="OOQ144" s="141"/>
      <c r="OOR144" s="141"/>
      <c r="OOS144" s="141"/>
      <c r="OOT144" s="141"/>
      <c r="OOU144" s="141"/>
      <c r="OOV144" s="141"/>
      <c r="OOW144" s="141"/>
      <c r="OOX144" s="141"/>
      <c r="OOY144" s="141"/>
      <c r="OOZ144" s="141"/>
      <c r="OPA144" s="141"/>
      <c r="OPB144" s="141"/>
      <c r="OPC144" s="141"/>
      <c r="OPD144" s="141"/>
      <c r="OPE144" s="141"/>
      <c r="OPF144" s="141"/>
      <c r="OPG144" s="141"/>
      <c r="OPH144" s="141"/>
      <c r="OPI144" s="141"/>
      <c r="OPJ144" s="141"/>
      <c r="OPK144" s="141"/>
      <c r="OPL144" s="141"/>
      <c r="OPM144" s="141"/>
      <c r="OPN144" s="141"/>
      <c r="OPO144" s="141"/>
      <c r="OPP144" s="141"/>
      <c r="OPQ144" s="141"/>
      <c r="OPR144" s="141"/>
      <c r="OPS144" s="141"/>
      <c r="OPT144" s="141"/>
      <c r="OPU144" s="141"/>
      <c r="OPV144" s="141"/>
      <c r="OPW144" s="141"/>
      <c r="OPX144" s="141"/>
      <c r="OPY144" s="141"/>
      <c r="OPZ144" s="141"/>
      <c r="OQA144" s="141"/>
      <c r="OQB144" s="141"/>
      <c r="OQC144" s="141"/>
      <c r="OQD144" s="141"/>
      <c r="OQE144" s="141"/>
      <c r="OQF144" s="141"/>
      <c r="OQG144" s="141"/>
      <c r="OQH144" s="141"/>
      <c r="OQI144" s="141"/>
      <c r="OQJ144" s="141"/>
      <c r="OQK144" s="141"/>
      <c r="OQL144" s="141"/>
      <c r="OQM144" s="141"/>
      <c r="OQN144" s="141"/>
      <c r="OQO144" s="141"/>
      <c r="OQP144" s="141"/>
      <c r="OQQ144" s="141"/>
      <c r="OQR144" s="141"/>
      <c r="OQS144" s="141"/>
      <c r="OQT144" s="141"/>
      <c r="OQU144" s="141"/>
      <c r="OQV144" s="141"/>
      <c r="OQW144" s="141"/>
      <c r="OQX144" s="141"/>
      <c r="OQY144" s="141"/>
      <c r="OQZ144" s="141"/>
      <c r="ORA144" s="141"/>
      <c r="ORB144" s="141"/>
      <c r="ORC144" s="141"/>
      <c r="ORD144" s="141"/>
      <c r="ORE144" s="141"/>
      <c r="ORF144" s="141"/>
      <c r="ORG144" s="141"/>
      <c r="ORH144" s="141"/>
      <c r="ORI144" s="141"/>
      <c r="ORJ144" s="141"/>
      <c r="ORK144" s="141"/>
      <c r="ORL144" s="141"/>
      <c r="ORM144" s="141"/>
      <c r="ORN144" s="141"/>
      <c r="ORO144" s="141"/>
      <c r="ORP144" s="141"/>
      <c r="ORQ144" s="141"/>
      <c r="ORR144" s="141"/>
      <c r="ORS144" s="141"/>
      <c r="ORT144" s="141"/>
      <c r="ORU144" s="141"/>
      <c r="ORV144" s="141"/>
      <c r="ORW144" s="141"/>
      <c r="ORX144" s="141"/>
      <c r="ORY144" s="141"/>
      <c r="ORZ144" s="141"/>
      <c r="OSA144" s="141"/>
      <c r="OSB144" s="141"/>
      <c r="OSC144" s="141"/>
      <c r="OSD144" s="141"/>
      <c r="OSE144" s="141"/>
      <c r="OSF144" s="141"/>
      <c r="OSG144" s="141"/>
      <c r="OSH144" s="141"/>
      <c r="OSI144" s="141"/>
      <c r="OSJ144" s="141"/>
      <c r="OSK144" s="141"/>
      <c r="OSL144" s="141"/>
      <c r="OSM144" s="141"/>
      <c r="OSN144" s="141"/>
      <c r="OSO144" s="141"/>
      <c r="OSP144" s="141"/>
      <c r="OSQ144" s="141"/>
      <c r="OSR144" s="141"/>
      <c r="OSS144" s="141"/>
      <c r="OST144" s="141"/>
      <c r="OSU144" s="141"/>
      <c r="OSV144" s="141"/>
      <c r="OSW144" s="141"/>
      <c r="OSX144" s="141"/>
      <c r="OSY144" s="141"/>
      <c r="OSZ144" s="141"/>
      <c r="OTA144" s="141"/>
      <c r="OTB144" s="141"/>
      <c r="OTC144" s="141"/>
      <c r="OTD144" s="141"/>
      <c r="OTE144" s="141"/>
      <c r="OTF144" s="141"/>
      <c r="OTG144" s="141"/>
      <c r="OTH144" s="141"/>
      <c r="OTI144" s="141"/>
      <c r="OTJ144" s="141"/>
      <c r="OTK144" s="141"/>
      <c r="OTL144" s="141"/>
      <c r="OTM144" s="141"/>
      <c r="OTN144" s="141"/>
      <c r="OTO144" s="141"/>
      <c r="OTP144" s="141"/>
      <c r="OTQ144" s="141"/>
      <c r="OTR144" s="141"/>
      <c r="OTS144" s="141"/>
      <c r="OTT144" s="141"/>
      <c r="OTU144" s="141"/>
      <c r="OTV144" s="141"/>
      <c r="OTW144" s="141"/>
      <c r="OTX144" s="141"/>
      <c r="OTY144" s="141"/>
      <c r="OTZ144" s="141"/>
      <c r="OUA144" s="141"/>
      <c r="OUB144" s="141"/>
      <c r="OUC144" s="141"/>
      <c r="OUD144" s="141"/>
      <c r="OUE144" s="141"/>
      <c r="OUF144" s="141"/>
      <c r="OUG144" s="141"/>
      <c r="OUH144" s="141"/>
      <c r="OUI144" s="141"/>
      <c r="OUJ144" s="141"/>
      <c r="OUK144" s="141"/>
      <c r="OUL144" s="141"/>
      <c r="OUM144" s="141"/>
      <c r="OUN144" s="141"/>
      <c r="OUO144" s="141"/>
      <c r="OUP144" s="141"/>
      <c r="OUQ144" s="141"/>
      <c r="OUR144" s="141"/>
      <c r="OUS144" s="141"/>
      <c r="OUT144" s="141"/>
      <c r="OUU144" s="141"/>
      <c r="OUV144" s="141"/>
      <c r="OUW144" s="141"/>
      <c r="OUX144" s="141"/>
      <c r="OUY144" s="141"/>
      <c r="OUZ144" s="141"/>
      <c r="OVA144" s="141"/>
      <c r="OVB144" s="141"/>
      <c r="OVC144" s="141"/>
      <c r="OVD144" s="141"/>
      <c r="OVE144" s="141"/>
      <c r="OVF144" s="141"/>
      <c r="OVG144" s="141"/>
      <c r="OVH144" s="141"/>
      <c r="OVI144" s="141"/>
      <c r="OVJ144" s="141"/>
      <c r="OVK144" s="141"/>
      <c r="OVL144" s="141"/>
      <c r="OVM144" s="141"/>
      <c r="OVN144" s="141"/>
      <c r="OVO144" s="141"/>
      <c r="OVP144" s="141"/>
      <c r="OVQ144" s="141"/>
      <c r="OVR144" s="141"/>
      <c r="OVS144" s="141"/>
      <c r="OVT144" s="141"/>
      <c r="OVU144" s="141"/>
      <c r="OVV144" s="141"/>
      <c r="OVW144" s="141"/>
      <c r="OVX144" s="141"/>
      <c r="OVY144" s="141"/>
      <c r="OVZ144" s="141"/>
      <c r="OWA144" s="141"/>
      <c r="OWB144" s="141"/>
      <c r="OWC144" s="141"/>
      <c r="OWD144" s="141"/>
      <c r="OWE144" s="141"/>
      <c r="OWF144" s="141"/>
      <c r="OWG144" s="141"/>
      <c r="OWH144" s="141"/>
      <c r="OWI144" s="141"/>
      <c r="OWJ144" s="141"/>
      <c r="OWK144" s="141"/>
      <c r="OWL144" s="141"/>
      <c r="OWM144" s="141"/>
      <c r="OWN144" s="141"/>
      <c r="OWO144" s="141"/>
      <c r="OWP144" s="141"/>
      <c r="OWQ144" s="141"/>
      <c r="OWR144" s="141"/>
      <c r="OWS144" s="141"/>
      <c r="OWT144" s="141"/>
      <c r="OWU144" s="141"/>
      <c r="OWV144" s="141"/>
      <c r="OWW144" s="141"/>
      <c r="OWX144" s="141"/>
      <c r="OWY144" s="141"/>
      <c r="OWZ144" s="141"/>
      <c r="OXA144" s="141"/>
      <c r="OXB144" s="141"/>
      <c r="OXC144" s="141"/>
      <c r="OXD144" s="141"/>
      <c r="OXE144" s="141"/>
      <c r="OXF144" s="141"/>
      <c r="OXG144" s="141"/>
      <c r="OXH144" s="141"/>
      <c r="OXI144" s="141"/>
      <c r="OXJ144" s="141"/>
      <c r="OXK144" s="141"/>
      <c r="OXL144" s="141"/>
      <c r="OXM144" s="141"/>
      <c r="OXN144" s="141"/>
      <c r="OXO144" s="141"/>
      <c r="OXP144" s="141"/>
      <c r="OXQ144" s="141"/>
      <c r="OXR144" s="141"/>
      <c r="OXS144" s="141"/>
      <c r="OXT144" s="141"/>
      <c r="OXU144" s="141"/>
      <c r="OXV144" s="141"/>
      <c r="OXW144" s="141"/>
      <c r="OXX144" s="141"/>
      <c r="OXY144" s="141"/>
      <c r="OXZ144" s="141"/>
      <c r="OYA144" s="141"/>
      <c r="OYB144" s="141"/>
      <c r="OYC144" s="141"/>
      <c r="OYD144" s="141"/>
      <c r="OYE144" s="141"/>
      <c r="OYF144" s="141"/>
      <c r="OYG144" s="141"/>
      <c r="OYH144" s="141"/>
      <c r="OYI144" s="141"/>
      <c r="OYJ144" s="141"/>
      <c r="OYK144" s="141"/>
      <c r="OYL144" s="141"/>
      <c r="OYM144" s="141"/>
      <c r="OYN144" s="141"/>
      <c r="OYO144" s="141"/>
      <c r="OYP144" s="141"/>
      <c r="OYQ144" s="141"/>
      <c r="OYR144" s="141"/>
      <c r="OYS144" s="141"/>
      <c r="OYT144" s="141"/>
      <c r="OYU144" s="141"/>
      <c r="OYV144" s="141"/>
      <c r="OYW144" s="141"/>
      <c r="OYX144" s="141"/>
      <c r="OYY144" s="141"/>
      <c r="OYZ144" s="141"/>
      <c r="OZA144" s="141"/>
      <c r="OZB144" s="141"/>
      <c r="OZC144" s="141"/>
      <c r="OZD144" s="141"/>
      <c r="OZE144" s="141"/>
      <c r="OZF144" s="141"/>
      <c r="OZG144" s="141"/>
      <c r="OZH144" s="141"/>
      <c r="OZI144" s="141"/>
      <c r="OZJ144" s="141"/>
      <c r="OZK144" s="141"/>
      <c r="OZL144" s="141"/>
      <c r="OZM144" s="141"/>
      <c r="OZN144" s="141"/>
      <c r="OZO144" s="141"/>
      <c r="OZP144" s="141"/>
      <c r="OZQ144" s="141"/>
      <c r="OZR144" s="141"/>
      <c r="OZS144" s="141"/>
      <c r="OZT144" s="141"/>
      <c r="OZU144" s="141"/>
      <c r="OZV144" s="141"/>
      <c r="OZW144" s="141"/>
      <c r="OZX144" s="141"/>
      <c r="OZY144" s="141"/>
      <c r="OZZ144" s="141"/>
      <c r="PAA144" s="141"/>
      <c r="PAB144" s="141"/>
      <c r="PAC144" s="141"/>
      <c r="PAD144" s="141"/>
      <c r="PAE144" s="141"/>
      <c r="PAF144" s="141"/>
      <c r="PAG144" s="141"/>
      <c r="PAH144" s="141"/>
      <c r="PAI144" s="141"/>
      <c r="PAJ144" s="141"/>
      <c r="PAK144" s="141"/>
      <c r="PAL144" s="141"/>
      <c r="PAM144" s="141"/>
      <c r="PAN144" s="141"/>
      <c r="PAO144" s="141"/>
      <c r="PAP144" s="141"/>
      <c r="PAQ144" s="141"/>
      <c r="PAR144" s="141"/>
      <c r="PAS144" s="141"/>
      <c r="PAT144" s="141"/>
      <c r="PAU144" s="141"/>
      <c r="PAV144" s="141"/>
      <c r="PAW144" s="141"/>
      <c r="PAX144" s="141"/>
      <c r="PAY144" s="141"/>
      <c r="PAZ144" s="141"/>
      <c r="PBA144" s="141"/>
      <c r="PBB144" s="141"/>
      <c r="PBC144" s="141"/>
      <c r="PBD144" s="141"/>
      <c r="PBE144" s="141"/>
      <c r="PBF144" s="141"/>
      <c r="PBG144" s="141"/>
      <c r="PBH144" s="141"/>
      <c r="PBI144" s="141"/>
      <c r="PBJ144" s="141"/>
      <c r="PBK144" s="141"/>
      <c r="PBL144" s="141"/>
      <c r="PBM144" s="141"/>
      <c r="PBN144" s="141"/>
      <c r="PBO144" s="141"/>
      <c r="PBP144" s="141"/>
      <c r="PBQ144" s="141"/>
      <c r="PBR144" s="141"/>
      <c r="PBS144" s="141"/>
      <c r="PBT144" s="141"/>
      <c r="PBU144" s="141"/>
      <c r="PBV144" s="141"/>
      <c r="PBW144" s="141"/>
      <c r="PBX144" s="141"/>
      <c r="PBY144" s="141"/>
      <c r="PBZ144" s="141"/>
      <c r="PCA144" s="141"/>
      <c r="PCB144" s="141"/>
      <c r="PCC144" s="141"/>
      <c r="PCD144" s="141"/>
      <c r="PCE144" s="141"/>
      <c r="PCF144" s="141"/>
      <c r="PCG144" s="141"/>
      <c r="PCH144" s="141"/>
      <c r="PCI144" s="141"/>
      <c r="PCJ144" s="141"/>
      <c r="PCK144" s="141"/>
      <c r="PCL144" s="141"/>
      <c r="PCM144" s="141"/>
      <c r="PCN144" s="141"/>
      <c r="PCO144" s="141"/>
      <c r="PCP144" s="141"/>
      <c r="PCQ144" s="141"/>
      <c r="PCR144" s="141"/>
      <c r="PCS144" s="141"/>
      <c r="PCT144" s="141"/>
      <c r="PCU144" s="141"/>
      <c r="PCV144" s="141"/>
      <c r="PCW144" s="141"/>
      <c r="PCX144" s="141"/>
      <c r="PCY144" s="141"/>
      <c r="PCZ144" s="141"/>
      <c r="PDA144" s="141"/>
      <c r="PDB144" s="141"/>
      <c r="PDC144" s="141"/>
      <c r="PDD144" s="141"/>
      <c r="PDE144" s="141"/>
      <c r="PDF144" s="141"/>
      <c r="PDG144" s="141"/>
      <c r="PDH144" s="141"/>
      <c r="PDI144" s="141"/>
      <c r="PDJ144" s="141"/>
      <c r="PDK144" s="141"/>
      <c r="PDL144" s="141"/>
      <c r="PDM144" s="141"/>
      <c r="PDN144" s="141"/>
      <c r="PDO144" s="141"/>
      <c r="PDP144" s="141"/>
      <c r="PDQ144" s="141"/>
      <c r="PDR144" s="141"/>
      <c r="PDS144" s="141"/>
      <c r="PDT144" s="141"/>
      <c r="PDU144" s="141"/>
      <c r="PDV144" s="141"/>
      <c r="PDW144" s="141"/>
      <c r="PDX144" s="141"/>
      <c r="PDY144" s="141"/>
      <c r="PDZ144" s="141"/>
      <c r="PEA144" s="141"/>
      <c r="PEB144" s="141"/>
      <c r="PEC144" s="141"/>
      <c r="PED144" s="141"/>
      <c r="PEE144" s="141"/>
      <c r="PEF144" s="141"/>
      <c r="PEG144" s="141"/>
      <c r="PEH144" s="141"/>
      <c r="PEI144" s="141"/>
      <c r="PEJ144" s="141"/>
      <c r="PEK144" s="141"/>
      <c r="PEL144" s="141"/>
      <c r="PEM144" s="141"/>
      <c r="PEN144" s="141"/>
      <c r="PEO144" s="141"/>
      <c r="PEP144" s="141"/>
      <c r="PEQ144" s="141"/>
      <c r="PER144" s="141"/>
      <c r="PES144" s="141"/>
      <c r="PET144" s="141"/>
      <c r="PEU144" s="141"/>
      <c r="PEV144" s="141"/>
      <c r="PEW144" s="141"/>
      <c r="PEX144" s="141"/>
      <c r="PEY144" s="141"/>
      <c r="PEZ144" s="141"/>
      <c r="PFA144" s="141"/>
      <c r="PFB144" s="141"/>
      <c r="PFC144" s="141"/>
      <c r="PFD144" s="141"/>
      <c r="PFE144" s="141"/>
      <c r="PFF144" s="141"/>
      <c r="PFG144" s="141"/>
      <c r="PFH144" s="141"/>
      <c r="PFI144" s="141"/>
      <c r="PFJ144" s="141"/>
      <c r="PFK144" s="141"/>
      <c r="PFL144" s="141"/>
      <c r="PFM144" s="141"/>
      <c r="PFN144" s="141"/>
      <c r="PFO144" s="141"/>
      <c r="PFP144" s="141"/>
      <c r="PFQ144" s="141"/>
      <c r="PFR144" s="141"/>
      <c r="PFS144" s="141"/>
      <c r="PFT144" s="141"/>
      <c r="PFU144" s="141"/>
      <c r="PFV144" s="141"/>
      <c r="PFW144" s="141"/>
      <c r="PFX144" s="141"/>
      <c r="PFY144" s="141"/>
      <c r="PFZ144" s="141"/>
      <c r="PGA144" s="141"/>
      <c r="PGB144" s="141"/>
      <c r="PGC144" s="141"/>
      <c r="PGD144" s="141"/>
      <c r="PGE144" s="141"/>
      <c r="PGF144" s="141"/>
      <c r="PGG144" s="141"/>
      <c r="PGH144" s="141"/>
      <c r="PGI144" s="141"/>
      <c r="PGJ144" s="141"/>
      <c r="PGK144" s="141"/>
      <c r="PGL144" s="141"/>
      <c r="PGM144" s="141"/>
      <c r="PGN144" s="141"/>
      <c r="PGO144" s="141"/>
      <c r="PGP144" s="141"/>
      <c r="PGQ144" s="141"/>
      <c r="PGR144" s="141"/>
      <c r="PGS144" s="141"/>
      <c r="PGT144" s="141"/>
      <c r="PGU144" s="141"/>
      <c r="PGV144" s="141"/>
      <c r="PGW144" s="141"/>
      <c r="PGX144" s="141"/>
      <c r="PGY144" s="141"/>
      <c r="PGZ144" s="141"/>
      <c r="PHA144" s="141"/>
      <c r="PHB144" s="141"/>
      <c r="PHC144" s="141"/>
      <c r="PHD144" s="141"/>
      <c r="PHE144" s="141"/>
      <c r="PHF144" s="141"/>
      <c r="PHG144" s="141"/>
      <c r="PHH144" s="141"/>
      <c r="PHI144" s="141"/>
      <c r="PHJ144" s="141"/>
      <c r="PHK144" s="141"/>
      <c r="PHL144" s="141"/>
      <c r="PHM144" s="141"/>
      <c r="PHN144" s="141"/>
      <c r="PHO144" s="141"/>
      <c r="PHP144" s="141"/>
      <c r="PHQ144" s="141"/>
      <c r="PHR144" s="141"/>
      <c r="PHS144" s="141"/>
      <c r="PHT144" s="141"/>
      <c r="PHU144" s="141"/>
      <c r="PHV144" s="141"/>
      <c r="PHW144" s="141"/>
      <c r="PHX144" s="141"/>
      <c r="PHY144" s="141"/>
      <c r="PHZ144" s="141"/>
      <c r="PIA144" s="141"/>
      <c r="PIB144" s="141"/>
      <c r="PIC144" s="141"/>
      <c r="PID144" s="141"/>
      <c r="PIE144" s="141"/>
      <c r="PIF144" s="141"/>
      <c r="PIG144" s="141"/>
      <c r="PIH144" s="141"/>
      <c r="PII144" s="141"/>
      <c r="PIJ144" s="141"/>
      <c r="PIK144" s="141"/>
      <c r="PIL144" s="141"/>
      <c r="PIM144" s="141"/>
      <c r="PIN144" s="141"/>
      <c r="PIO144" s="141"/>
      <c r="PIP144" s="141"/>
      <c r="PIQ144" s="141"/>
      <c r="PIR144" s="141"/>
      <c r="PIS144" s="141"/>
      <c r="PIT144" s="141"/>
      <c r="PIU144" s="141"/>
      <c r="PIV144" s="141"/>
      <c r="PIW144" s="141"/>
      <c r="PIX144" s="141"/>
      <c r="PIY144" s="141"/>
      <c r="PIZ144" s="141"/>
      <c r="PJA144" s="141"/>
      <c r="PJB144" s="141"/>
      <c r="PJC144" s="141"/>
      <c r="PJD144" s="141"/>
      <c r="PJE144" s="141"/>
      <c r="PJF144" s="141"/>
      <c r="PJG144" s="141"/>
      <c r="PJH144" s="141"/>
      <c r="PJI144" s="141"/>
      <c r="PJJ144" s="141"/>
      <c r="PJK144" s="141"/>
      <c r="PJL144" s="141"/>
      <c r="PJM144" s="141"/>
      <c r="PJN144" s="141"/>
      <c r="PJO144" s="141"/>
      <c r="PJP144" s="141"/>
      <c r="PJQ144" s="141"/>
      <c r="PJR144" s="141"/>
      <c r="PJS144" s="141"/>
      <c r="PJT144" s="141"/>
      <c r="PJU144" s="141"/>
      <c r="PJV144" s="141"/>
      <c r="PJW144" s="141"/>
      <c r="PJX144" s="141"/>
      <c r="PJY144" s="141"/>
      <c r="PJZ144" s="141"/>
      <c r="PKA144" s="141"/>
      <c r="PKB144" s="141"/>
      <c r="PKC144" s="141"/>
      <c r="PKD144" s="141"/>
      <c r="PKE144" s="141"/>
      <c r="PKF144" s="141"/>
      <c r="PKG144" s="141"/>
      <c r="PKH144" s="141"/>
      <c r="PKI144" s="141"/>
      <c r="PKJ144" s="141"/>
      <c r="PKK144" s="141"/>
      <c r="PKL144" s="141"/>
      <c r="PKM144" s="141"/>
      <c r="PKN144" s="141"/>
      <c r="PKO144" s="141"/>
      <c r="PKP144" s="141"/>
      <c r="PKQ144" s="141"/>
      <c r="PKR144" s="141"/>
      <c r="PKS144" s="141"/>
      <c r="PKT144" s="141"/>
      <c r="PKU144" s="141"/>
      <c r="PKV144" s="141"/>
      <c r="PKW144" s="141"/>
      <c r="PKX144" s="141"/>
      <c r="PKY144" s="141"/>
      <c r="PKZ144" s="141"/>
      <c r="PLA144" s="141"/>
      <c r="PLB144" s="141"/>
      <c r="PLC144" s="141"/>
      <c r="PLD144" s="141"/>
      <c r="PLE144" s="141"/>
      <c r="PLF144" s="141"/>
      <c r="PLG144" s="141"/>
      <c r="PLH144" s="141"/>
      <c r="PLI144" s="141"/>
      <c r="PLJ144" s="141"/>
      <c r="PLK144" s="141"/>
      <c r="PLL144" s="141"/>
      <c r="PLM144" s="141"/>
      <c r="PLN144" s="141"/>
      <c r="PLO144" s="141"/>
      <c r="PLP144" s="141"/>
      <c r="PLQ144" s="141"/>
      <c r="PLR144" s="141"/>
      <c r="PLS144" s="141"/>
      <c r="PLT144" s="141"/>
      <c r="PLU144" s="141"/>
      <c r="PLV144" s="141"/>
      <c r="PLW144" s="141"/>
      <c r="PLX144" s="141"/>
      <c r="PLY144" s="141"/>
      <c r="PLZ144" s="141"/>
      <c r="PMA144" s="141"/>
      <c r="PMB144" s="141"/>
      <c r="PMC144" s="141"/>
      <c r="PMD144" s="141"/>
      <c r="PME144" s="141"/>
      <c r="PMF144" s="141"/>
      <c r="PMG144" s="141"/>
      <c r="PMH144" s="141"/>
      <c r="PMI144" s="141"/>
      <c r="PMJ144" s="141"/>
      <c r="PMK144" s="141"/>
      <c r="PML144" s="141"/>
      <c r="PMM144" s="141"/>
      <c r="PMN144" s="141"/>
      <c r="PMO144" s="141"/>
      <c r="PMP144" s="141"/>
      <c r="PMQ144" s="141"/>
      <c r="PMR144" s="141"/>
      <c r="PMS144" s="141"/>
      <c r="PMT144" s="141"/>
      <c r="PMU144" s="141"/>
      <c r="PMV144" s="141"/>
      <c r="PMW144" s="141"/>
      <c r="PMX144" s="141"/>
      <c r="PMY144" s="141"/>
      <c r="PMZ144" s="141"/>
      <c r="PNA144" s="141"/>
      <c r="PNB144" s="141"/>
      <c r="PNC144" s="141"/>
      <c r="PND144" s="141"/>
      <c r="PNE144" s="141"/>
      <c r="PNF144" s="141"/>
      <c r="PNG144" s="141"/>
      <c r="PNH144" s="141"/>
      <c r="PNI144" s="141"/>
      <c r="PNJ144" s="141"/>
      <c r="PNK144" s="141"/>
      <c r="PNL144" s="141"/>
      <c r="PNM144" s="141"/>
      <c r="PNN144" s="141"/>
      <c r="PNO144" s="141"/>
      <c r="PNP144" s="141"/>
      <c r="PNQ144" s="141"/>
      <c r="PNR144" s="141"/>
      <c r="PNS144" s="141"/>
      <c r="PNT144" s="141"/>
      <c r="PNU144" s="141"/>
      <c r="PNV144" s="141"/>
      <c r="PNW144" s="141"/>
      <c r="PNX144" s="141"/>
      <c r="PNY144" s="141"/>
      <c r="PNZ144" s="141"/>
      <c r="POA144" s="141"/>
      <c r="POB144" s="141"/>
      <c r="POC144" s="141"/>
      <c r="POD144" s="141"/>
      <c r="POE144" s="141"/>
      <c r="POF144" s="141"/>
      <c r="POG144" s="141"/>
      <c r="POH144" s="141"/>
      <c r="POI144" s="141"/>
      <c r="POJ144" s="141"/>
      <c r="POK144" s="141"/>
      <c r="POL144" s="141"/>
      <c r="POM144" s="141"/>
      <c r="PON144" s="141"/>
      <c r="POO144" s="141"/>
      <c r="POP144" s="141"/>
      <c r="POQ144" s="141"/>
      <c r="POR144" s="141"/>
      <c r="POS144" s="141"/>
      <c r="POT144" s="141"/>
      <c r="POU144" s="141"/>
      <c r="POV144" s="141"/>
      <c r="POW144" s="141"/>
      <c r="POX144" s="141"/>
      <c r="POY144" s="141"/>
      <c r="POZ144" s="141"/>
      <c r="PPA144" s="141"/>
      <c r="PPB144" s="141"/>
      <c r="PPC144" s="141"/>
      <c r="PPD144" s="141"/>
      <c r="PPE144" s="141"/>
      <c r="PPF144" s="141"/>
      <c r="PPG144" s="141"/>
      <c r="PPH144" s="141"/>
      <c r="PPI144" s="141"/>
      <c r="PPJ144" s="141"/>
      <c r="PPK144" s="141"/>
      <c r="PPL144" s="141"/>
      <c r="PPM144" s="141"/>
      <c r="PPN144" s="141"/>
      <c r="PPO144" s="141"/>
      <c r="PPP144" s="141"/>
      <c r="PPQ144" s="141"/>
      <c r="PPR144" s="141"/>
      <c r="PPS144" s="141"/>
      <c r="PPT144" s="141"/>
      <c r="PPU144" s="141"/>
      <c r="PPV144" s="141"/>
      <c r="PPW144" s="141"/>
      <c r="PPX144" s="141"/>
      <c r="PPY144" s="141"/>
      <c r="PPZ144" s="141"/>
      <c r="PQA144" s="141"/>
      <c r="PQB144" s="141"/>
      <c r="PQC144" s="141"/>
      <c r="PQD144" s="141"/>
      <c r="PQE144" s="141"/>
      <c r="PQF144" s="141"/>
      <c r="PQG144" s="141"/>
      <c r="PQH144" s="141"/>
      <c r="PQI144" s="141"/>
      <c r="PQJ144" s="141"/>
      <c r="PQK144" s="141"/>
      <c r="PQL144" s="141"/>
      <c r="PQM144" s="141"/>
      <c r="PQN144" s="141"/>
      <c r="PQO144" s="141"/>
      <c r="PQP144" s="141"/>
      <c r="PQQ144" s="141"/>
      <c r="PQR144" s="141"/>
      <c r="PQS144" s="141"/>
      <c r="PQT144" s="141"/>
      <c r="PQU144" s="141"/>
      <c r="PQV144" s="141"/>
      <c r="PQW144" s="141"/>
      <c r="PQX144" s="141"/>
      <c r="PQY144" s="141"/>
      <c r="PQZ144" s="141"/>
      <c r="PRA144" s="141"/>
      <c r="PRB144" s="141"/>
      <c r="PRC144" s="141"/>
      <c r="PRD144" s="141"/>
      <c r="PRE144" s="141"/>
      <c r="PRF144" s="141"/>
      <c r="PRG144" s="141"/>
      <c r="PRH144" s="141"/>
      <c r="PRI144" s="141"/>
      <c r="PRJ144" s="141"/>
      <c r="PRK144" s="141"/>
      <c r="PRL144" s="141"/>
      <c r="PRM144" s="141"/>
      <c r="PRN144" s="141"/>
      <c r="PRO144" s="141"/>
      <c r="PRP144" s="141"/>
      <c r="PRQ144" s="141"/>
      <c r="PRR144" s="141"/>
      <c r="PRS144" s="141"/>
      <c r="PRT144" s="141"/>
      <c r="PRU144" s="141"/>
      <c r="PRV144" s="141"/>
      <c r="PRW144" s="141"/>
      <c r="PRX144" s="141"/>
      <c r="PRY144" s="141"/>
      <c r="PRZ144" s="141"/>
      <c r="PSA144" s="141"/>
      <c r="PSB144" s="141"/>
      <c r="PSC144" s="141"/>
      <c r="PSD144" s="141"/>
      <c r="PSE144" s="141"/>
      <c r="PSF144" s="141"/>
      <c r="PSG144" s="141"/>
      <c r="PSH144" s="141"/>
      <c r="PSI144" s="141"/>
      <c r="PSJ144" s="141"/>
      <c r="PSK144" s="141"/>
      <c r="PSL144" s="141"/>
      <c r="PSM144" s="141"/>
      <c r="PSN144" s="141"/>
      <c r="PSO144" s="141"/>
      <c r="PSP144" s="141"/>
      <c r="PSQ144" s="141"/>
      <c r="PSR144" s="141"/>
      <c r="PSS144" s="141"/>
      <c r="PST144" s="141"/>
      <c r="PSU144" s="141"/>
      <c r="PSV144" s="141"/>
      <c r="PSW144" s="141"/>
      <c r="PSX144" s="141"/>
      <c r="PSY144" s="141"/>
      <c r="PSZ144" s="141"/>
      <c r="PTA144" s="141"/>
      <c r="PTB144" s="141"/>
      <c r="PTC144" s="141"/>
      <c r="PTD144" s="141"/>
      <c r="PTE144" s="141"/>
      <c r="PTF144" s="141"/>
      <c r="PTG144" s="141"/>
      <c r="PTH144" s="141"/>
      <c r="PTI144" s="141"/>
      <c r="PTJ144" s="141"/>
      <c r="PTK144" s="141"/>
      <c r="PTL144" s="141"/>
      <c r="PTM144" s="141"/>
      <c r="PTN144" s="141"/>
      <c r="PTO144" s="141"/>
      <c r="PTP144" s="141"/>
      <c r="PTQ144" s="141"/>
      <c r="PTR144" s="141"/>
      <c r="PTS144" s="141"/>
      <c r="PTT144" s="141"/>
      <c r="PTU144" s="141"/>
      <c r="PTV144" s="141"/>
      <c r="PTW144" s="141"/>
      <c r="PTX144" s="141"/>
      <c r="PTY144" s="141"/>
      <c r="PTZ144" s="141"/>
      <c r="PUA144" s="141"/>
      <c r="PUB144" s="141"/>
      <c r="PUC144" s="141"/>
      <c r="PUD144" s="141"/>
      <c r="PUE144" s="141"/>
      <c r="PUF144" s="141"/>
      <c r="PUG144" s="141"/>
      <c r="PUH144" s="141"/>
      <c r="PUI144" s="141"/>
      <c r="PUJ144" s="141"/>
      <c r="PUK144" s="141"/>
      <c r="PUL144" s="141"/>
      <c r="PUM144" s="141"/>
      <c r="PUN144" s="141"/>
      <c r="PUO144" s="141"/>
      <c r="PUP144" s="141"/>
      <c r="PUQ144" s="141"/>
      <c r="PUR144" s="141"/>
      <c r="PUS144" s="141"/>
      <c r="PUT144" s="141"/>
      <c r="PUU144" s="141"/>
      <c r="PUV144" s="141"/>
      <c r="PUW144" s="141"/>
      <c r="PUX144" s="141"/>
      <c r="PUY144" s="141"/>
      <c r="PUZ144" s="141"/>
      <c r="PVA144" s="141"/>
      <c r="PVB144" s="141"/>
      <c r="PVC144" s="141"/>
      <c r="PVD144" s="141"/>
      <c r="PVE144" s="141"/>
      <c r="PVF144" s="141"/>
      <c r="PVG144" s="141"/>
      <c r="PVH144" s="141"/>
      <c r="PVI144" s="141"/>
      <c r="PVJ144" s="141"/>
      <c r="PVK144" s="141"/>
      <c r="PVL144" s="141"/>
      <c r="PVM144" s="141"/>
      <c r="PVN144" s="141"/>
      <c r="PVO144" s="141"/>
      <c r="PVP144" s="141"/>
      <c r="PVQ144" s="141"/>
      <c r="PVR144" s="141"/>
      <c r="PVS144" s="141"/>
      <c r="PVT144" s="141"/>
      <c r="PVU144" s="141"/>
      <c r="PVV144" s="141"/>
      <c r="PVW144" s="141"/>
      <c r="PVX144" s="141"/>
      <c r="PVY144" s="141"/>
      <c r="PVZ144" s="141"/>
      <c r="PWA144" s="141"/>
      <c r="PWB144" s="141"/>
      <c r="PWC144" s="141"/>
      <c r="PWD144" s="141"/>
      <c r="PWE144" s="141"/>
      <c r="PWF144" s="141"/>
      <c r="PWG144" s="141"/>
      <c r="PWH144" s="141"/>
      <c r="PWI144" s="141"/>
      <c r="PWJ144" s="141"/>
      <c r="PWK144" s="141"/>
      <c r="PWL144" s="141"/>
      <c r="PWM144" s="141"/>
      <c r="PWN144" s="141"/>
      <c r="PWO144" s="141"/>
      <c r="PWP144" s="141"/>
      <c r="PWQ144" s="141"/>
      <c r="PWR144" s="141"/>
      <c r="PWS144" s="141"/>
      <c r="PWT144" s="141"/>
      <c r="PWU144" s="141"/>
      <c r="PWV144" s="141"/>
      <c r="PWW144" s="141"/>
      <c r="PWX144" s="141"/>
      <c r="PWY144" s="141"/>
      <c r="PWZ144" s="141"/>
      <c r="PXA144" s="141"/>
      <c r="PXB144" s="141"/>
      <c r="PXC144" s="141"/>
      <c r="PXD144" s="141"/>
      <c r="PXE144" s="141"/>
      <c r="PXF144" s="141"/>
      <c r="PXG144" s="141"/>
      <c r="PXH144" s="141"/>
      <c r="PXI144" s="141"/>
      <c r="PXJ144" s="141"/>
      <c r="PXK144" s="141"/>
      <c r="PXL144" s="141"/>
      <c r="PXM144" s="141"/>
      <c r="PXN144" s="141"/>
      <c r="PXO144" s="141"/>
      <c r="PXP144" s="141"/>
      <c r="PXQ144" s="141"/>
      <c r="PXR144" s="141"/>
      <c r="PXS144" s="141"/>
      <c r="PXT144" s="141"/>
      <c r="PXU144" s="141"/>
      <c r="PXV144" s="141"/>
      <c r="PXW144" s="141"/>
      <c r="PXX144" s="141"/>
      <c r="PXY144" s="141"/>
      <c r="PXZ144" s="141"/>
      <c r="PYA144" s="141"/>
      <c r="PYB144" s="141"/>
      <c r="PYC144" s="141"/>
      <c r="PYD144" s="141"/>
      <c r="PYE144" s="141"/>
      <c r="PYF144" s="141"/>
      <c r="PYG144" s="141"/>
      <c r="PYH144" s="141"/>
      <c r="PYI144" s="141"/>
      <c r="PYJ144" s="141"/>
      <c r="PYK144" s="141"/>
      <c r="PYL144" s="141"/>
      <c r="PYM144" s="141"/>
      <c r="PYN144" s="141"/>
      <c r="PYO144" s="141"/>
      <c r="PYP144" s="141"/>
      <c r="PYQ144" s="141"/>
      <c r="PYR144" s="141"/>
      <c r="PYS144" s="141"/>
      <c r="PYT144" s="141"/>
      <c r="PYU144" s="141"/>
      <c r="PYV144" s="141"/>
      <c r="PYW144" s="141"/>
      <c r="PYX144" s="141"/>
      <c r="PYY144" s="141"/>
      <c r="PYZ144" s="141"/>
      <c r="PZA144" s="141"/>
      <c r="PZB144" s="141"/>
      <c r="PZC144" s="141"/>
      <c r="PZD144" s="141"/>
      <c r="PZE144" s="141"/>
      <c r="PZF144" s="141"/>
      <c r="PZG144" s="141"/>
      <c r="PZH144" s="141"/>
      <c r="PZI144" s="141"/>
      <c r="PZJ144" s="141"/>
      <c r="PZK144" s="141"/>
      <c r="PZL144" s="141"/>
      <c r="PZM144" s="141"/>
      <c r="PZN144" s="141"/>
      <c r="PZO144" s="141"/>
      <c r="PZP144" s="141"/>
      <c r="PZQ144" s="141"/>
      <c r="PZR144" s="141"/>
      <c r="PZS144" s="141"/>
      <c r="PZT144" s="141"/>
      <c r="PZU144" s="141"/>
      <c r="PZV144" s="141"/>
      <c r="PZW144" s="141"/>
      <c r="PZX144" s="141"/>
      <c r="PZY144" s="141"/>
      <c r="PZZ144" s="141"/>
      <c r="QAA144" s="141"/>
      <c r="QAB144" s="141"/>
      <c r="QAC144" s="141"/>
      <c r="QAD144" s="141"/>
      <c r="QAE144" s="141"/>
      <c r="QAF144" s="141"/>
      <c r="QAG144" s="141"/>
      <c r="QAH144" s="141"/>
      <c r="QAI144" s="141"/>
      <c r="QAJ144" s="141"/>
      <c r="QAK144" s="141"/>
      <c r="QAL144" s="141"/>
      <c r="QAM144" s="141"/>
      <c r="QAN144" s="141"/>
      <c r="QAO144" s="141"/>
      <c r="QAP144" s="141"/>
      <c r="QAQ144" s="141"/>
      <c r="QAR144" s="141"/>
      <c r="QAS144" s="141"/>
      <c r="QAT144" s="141"/>
      <c r="QAU144" s="141"/>
      <c r="QAV144" s="141"/>
      <c r="QAW144" s="141"/>
      <c r="QAX144" s="141"/>
      <c r="QAY144" s="141"/>
      <c r="QAZ144" s="141"/>
      <c r="QBA144" s="141"/>
      <c r="QBB144" s="141"/>
      <c r="QBC144" s="141"/>
      <c r="QBD144" s="141"/>
      <c r="QBE144" s="141"/>
      <c r="QBF144" s="141"/>
      <c r="QBG144" s="141"/>
      <c r="QBH144" s="141"/>
      <c r="QBI144" s="141"/>
      <c r="QBJ144" s="141"/>
      <c r="QBK144" s="141"/>
      <c r="QBL144" s="141"/>
      <c r="QBM144" s="141"/>
      <c r="QBN144" s="141"/>
      <c r="QBO144" s="141"/>
      <c r="QBP144" s="141"/>
      <c r="QBQ144" s="141"/>
      <c r="QBR144" s="141"/>
      <c r="QBS144" s="141"/>
      <c r="QBT144" s="141"/>
      <c r="QBU144" s="141"/>
      <c r="QBV144" s="141"/>
      <c r="QBW144" s="141"/>
      <c r="QBX144" s="141"/>
      <c r="QBY144" s="141"/>
      <c r="QBZ144" s="141"/>
      <c r="QCA144" s="141"/>
      <c r="QCB144" s="141"/>
      <c r="QCC144" s="141"/>
      <c r="QCD144" s="141"/>
      <c r="QCE144" s="141"/>
      <c r="QCF144" s="141"/>
      <c r="QCG144" s="141"/>
      <c r="QCH144" s="141"/>
      <c r="QCI144" s="141"/>
      <c r="QCJ144" s="141"/>
      <c r="QCK144" s="141"/>
      <c r="QCL144" s="141"/>
      <c r="QCM144" s="141"/>
      <c r="QCN144" s="141"/>
      <c r="QCO144" s="141"/>
      <c r="QCP144" s="141"/>
      <c r="QCQ144" s="141"/>
      <c r="QCR144" s="141"/>
      <c r="QCS144" s="141"/>
      <c r="QCT144" s="141"/>
      <c r="QCU144" s="141"/>
      <c r="QCV144" s="141"/>
      <c r="QCW144" s="141"/>
      <c r="QCX144" s="141"/>
      <c r="QCY144" s="141"/>
      <c r="QCZ144" s="141"/>
      <c r="QDA144" s="141"/>
      <c r="QDB144" s="141"/>
      <c r="QDC144" s="141"/>
      <c r="QDD144" s="141"/>
      <c r="QDE144" s="141"/>
      <c r="QDF144" s="141"/>
      <c r="QDG144" s="141"/>
      <c r="QDH144" s="141"/>
      <c r="QDI144" s="141"/>
      <c r="QDJ144" s="141"/>
      <c r="QDK144" s="141"/>
      <c r="QDL144" s="141"/>
      <c r="QDM144" s="141"/>
      <c r="QDN144" s="141"/>
      <c r="QDO144" s="141"/>
      <c r="QDP144" s="141"/>
      <c r="QDQ144" s="141"/>
      <c r="QDR144" s="141"/>
      <c r="QDS144" s="141"/>
      <c r="QDT144" s="141"/>
      <c r="QDU144" s="141"/>
      <c r="QDV144" s="141"/>
      <c r="QDW144" s="141"/>
      <c r="QDX144" s="141"/>
      <c r="QDY144" s="141"/>
      <c r="QDZ144" s="141"/>
      <c r="QEA144" s="141"/>
      <c r="QEB144" s="141"/>
      <c r="QEC144" s="141"/>
      <c r="QED144" s="141"/>
      <c r="QEE144" s="141"/>
      <c r="QEF144" s="141"/>
      <c r="QEG144" s="141"/>
      <c r="QEH144" s="141"/>
      <c r="QEI144" s="141"/>
      <c r="QEJ144" s="141"/>
      <c r="QEK144" s="141"/>
      <c r="QEL144" s="141"/>
      <c r="QEM144" s="141"/>
      <c r="QEN144" s="141"/>
      <c r="QEO144" s="141"/>
      <c r="QEP144" s="141"/>
      <c r="QEQ144" s="141"/>
      <c r="QER144" s="141"/>
      <c r="QES144" s="141"/>
      <c r="QET144" s="141"/>
      <c r="QEU144" s="141"/>
      <c r="QEV144" s="141"/>
      <c r="QEW144" s="141"/>
      <c r="QEX144" s="141"/>
      <c r="QEY144" s="141"/>
      <c r="QEZ144" s="141"/>
      <c r="QFA144" s="141"/>
      <c r="QFB144" s="141"/>
      <c r="QFC144" s="141"/>
      <c r="QFD144" s="141"/>
      <c r="QFE144" s="141"/>
      <c r="QFF144" s="141"/>
      <c r="QFG144" s="141"/>
      <c r="QFH144" s="141"/>
      <c r="QFI144" s="141"/>
      <c r="QFJ144" s="141"/>
      <c r="QFK144" s="141"/>
      <c r="QFL144" s="141"/>
      <c r="QFM144" s="141"/>
      <c r="QFN144" s="141"/>
      <c r="QFO144" s="141"/>
      <c r="QFP144" s="141"/>
      <c r="QFQ144" s="141"/>
      <c r="QFR144" s="141"/>
      <c r="QFS144" s="141"/>
      <c r="QFT144" s="141"/>
      <c r="QFU144" s="141"/>
      <c r="QFV144" s="141"/>
      <c r="QFW144" s="141"/>
      <c r="QFX144" s="141"/>
      <c r="QFY144" s="141"/>
      <c r="QFZ144" s="141"/>
      <c r="QGA144" s="141"/>
      <c r="QGB144" s="141"/>
      <c r="QGC144" s="141"/>
      <c r="QGD144" s="141"/>
      <c r="QGE144" s="141"/>
      <c r="QGF144" s="141"/>
      <c r="QGG144" s="141"/>
      <c r="QGH144" s="141"/>
      <c r="QGI144" s="141"/>
      <c r="QGJ144" s="141"/>
      <c r="QGK144" s="141"/>
      <c r="QGL144" s="141"/>
      <c r="QGM144" s="141"/>
      <c r="QGN144" s="141"/>
      <c r="QGO144" s="141"/>
      <c r="QGP144" s="141"/>
      <c r="QGQ144" s="141"/>
      <c r="QGR144" s="141"/>
      <c r="QGS144" s="141"/>
      <c r="QGT144" s="141"/>
      <c r="QGU144" s="141"/>
      <c r="QGV144" s="141"/>
      <c r="QGW144" s="141"/>
      <c r="QGX144" s="141"/>
      <c r="QGY144" s="141"/>
      <c r="QGZ144" s="141"/>
      <c r="QHA144" s="141"/>
      <c r="QHB144" s="141"/>
      <c r="QHC144" s="141"/>
      <c r="QHD144" s="141"/>
      <c r="QHE144" s="141"/>
      <c r="QHF144" s="141"/>
      <c r="QHG144" s="141"/>
      <c r="QHH144" s="141"/>
      <c r="QHI144" s="141"/>
      <c r="QHJ144" s="141"/>
      <c r="QHK144" s="141"/>
      <c r="QHL144" s="141"/>
      <c r="QHM144" s="141"/>
      <c r="QHN144" s="141"/>
      <c r="QHO144" s="141"/>
      <c r="QHP144" s="141"/>
      <c r="QHQ144" s="141"/>
      <c r="QHR144" s="141"/>
      <c r="QHS144" s="141"/>
      <c r="QHT144" s="141"/>
      <c r="QHU144" s="141"/>
      <c r="QHV144" s="141"/>
      <c r="QHW144" s="141"/>
      <c r="QHX144" s="141"/>
      <c r="QHY144" s="141"/>
      <c r="QHZ144" s="141"/>
      <c r="QIA144" s="141"/>
      <c r="QIB144" s="141"/>
      <c r="QIC144" s="141"/>
      <c r="QID144" s="141"/>
      <c r="QIE144" s="141"/>
      <c r="QIF144" s="141"/>
      <c r="QIG144" s="141"/>
      <c r="QIH144" s="141"/>
      <c r="QII144" s="141"/>
      <c r="QIJ144" s="141"/>
      <c r="QIK144" s="141"/>
      <c r="QIL144" s="141"/>
      <c r="QIM144" s="141"/>
      <c r="QIN144" s="141"/>
      <c r="QIO144" s="141"/>
      <c r="QIP144" s="141"/>
      <c r="QIQ144" s="141"/>
      <c r="QIR144" s="141"/>
      <c r="QIS144" s="141"/>
      <c r="QIT144" s="141"/>
      <c r="QIU144" s="141"/>
      <c r="QIV144" s="141"/>
      <c r="QIW144" s="141"/>
      <c r="QIX144" s="141"/>
      <c r="QIY144" s="141"/>
      <c r="QIZ144" s="141"/>
      <c r="QJA144" s="141"/>
      <c r="QJB144" s="141"/>
      <c r="QJC144" s="141"/>
      <c r="QJD144" s="141"/>
      <c r="QJE144" s="141"/>
      <c r="QJF144" s="141"/>
      <c r="QJG144" s="141"/>
      <c r="QJH144" s="141"/>
      <c r="QJI144" s="141"/>
      <c r="QJJ144" s="141"/>
      <c r="QJK144" s="141"/>
      <c r="QJL144" s="141"/>
      <c r="QJM144" s="141"/>
      <c r="QJN144" s="141"/>
      <c r="QJO144" s="141"/>
      <c r="QJP144" s="141"/>
      <c r="QJQ144" s="141"/>
      <c r="QJR144" s="141"/>
      <c r="QJS144" s="141"/>
      <c r="QJT144" s="141"/>
      <c r="QJU144" s="141"/>
      <c r="QJV144" s="141"/>
      <c r="QJW144" s="141"/>
      <c r="QJX144" s="141"/>
      <c r="QJY144" s="141"/>
      <c r="QJZ144" s="141"/>
      <c r="QKA144" s="141"/>
      <c r="QKB144" s="141"/>
      <c r="QKC144" s="141"/>
      <c r="QKD144" s="141"/>
      <c r="QKE144" s="141"/>
      <c r="QKF144" s="141"/>
      <c r="QKG144" s="141"/>
      <c r="QKH144" s="141"/>
      <c r="QKI144" s="141"/>
      <c r="QKJ144" s="141"/>
      <c r="QKK144" s="141"/>
      <c r="QKL144" s="141"/>
      <c r="QKM144" s="141"/>
      <c r="QKN144" s="141"/>
      <c r="QKO144" s="141"/>
      <c r="QKP144" s="141"/>
      <c r="QKQ144" s="141"/>
      <c r="QKR144" s="141"/>
      <c r="QKS144" s="141"/>
      <c r="QKT144" s="141"/>
      <c r="QKU144" s="141"/>
      <c r="QKV144" s="141"/>
      <c r="QKW144" s="141"/>
      <c r="QKX144" s="141"/>
      <c r="QKY144" s="141"/>
      <c r="QKZ144" s="141"/>
      <c r="QLA144" s="141"/>
      <c r="QLB144" s="141"/>
      <c r="QLC144" s="141"/>
      <c r="QLD144" s="141"/>
      <c r="QLE144" s="141"/>
      <c r="QLF144" s="141"/>
      <c r="QLG144" s="141"/>
      <c r="QLH144" s="141"/>
      <c r="QLI144" s="141"/>
      <c r="QLJ144" s="141"/>
      <c r="QLK144" s="141"/>
      <c r="QLL144" s="141"/>
      <c r="QLM144" s="141"/>
      <c r="QLN144" s="141"/>
      <c r="QLO144" s="141"/>
      <c r="QLP144" s="141"/>
      <c r="QLQ144" s="141"/>
      <c r="QLR144" s="141"/>
      <c r="QLS144" s="141"/>
      <c r="QLT144" s="141"/>
      <c r="QLU144" s="141"/>
      <c r="QLV144" s="141"/>
      <c r="QLW144" s="141"/>
      <c r="QLX144" s="141"/>
      <c r="QLY144" s="141"/>
      <c r="QLZ144" s="141"/>
      <c r="QMA144" s="141"/>
      <c r="QMB144" s="141"/>
      <c r="QMC144" s="141"/>
      <c r="QMD144" s="141"/>
      <c r="QME144" s="141"/>
      <c r="QMF144" s="141"/>
      <c r="QMG144" s="141"/>
      <c r="QMH144" s="141"/>
      <c r="QMI144" s="141"/>
      <c r="QMJ144" s="141"/>
      <c r="QMK144" s="141"/>
      <c r="QML144" s="141"/>
      <c r="QMM144" s="141"/>
      <c r="QMN144" s="141"/>
      <c r="QMO144" s="141"/>
      <c r="QMP144" s="141"/>
      <c r="QMQ144" s="141"/>
      <c r="QMR144" s="141"/>
      <c r="QMS144" s="141"/>
      <c r="QMT144" s="141"/>
      <c r="QMU144" s="141"/>
      <c r="QMV144" s="141"/>
      <c r="QMW144" s="141"/>
      <c r="QMX144" s="141"/>
      <c r="QMY144" s="141"/>
      <c r="QMZ144" s="141"/>
      <c r="QNA144" s="141"/>
      <c r="QNB144" s="141"/>
      <c r="QNC144" s="141"/>
      <c r="QND144" s="141"/>
      <c r="QNE144" s="141"/>
      <c r="QNF144" s="141"/>
      <c r="QNG144" s="141"/>
      <c r="QNH144" s="141"/>
      <c r="QNI144" s="141"/>
      <c r="QNJ144" s="141"/>
      <c r="QNK144" s="141"/>
      <c r="QNL144" s="141"/>
      <c r="QNM144" s="141"/>
      <c r="QNN144" s="141"/>
      <c r="QNO144" s="141"/>
      <c r="QNP144" s="141"/>
      <c r="QNQ144" s="141"/>
      <c r="QNR144" s="141"/>
      <c r="QNS144" s="141"/>
      <c r="QNT144" s="141"/>
      <c r="QNU144" s="141"/>
      <c r="QNV144" s="141"/>
      <c r="QNW144" s="141"/>
      <c r="QNX144" s="141"/>
      <c r="QNY144" s="141"/>
      <c r="QNZ144" s="141"/>
      <c r="QOA144" s="141"/>
      <c r="QOB144" s="141"/>
      <c r="QOC144" s="141"/>
      <c r="QOD144" s="141"/>
      <c r="QOE144" s="141"/>
      <c r="QOF144" s="141"/>
      <c r="QOG144" s="141"/>
      <c r="QOH144" s="141"/>
      <c r="QOI144" s="141"/>
      <c r="QOJ144" s="141"/>
      <c r="QOK144" s="141"/>
      <c r="QOL144" s="141"/>
      <c r="QOM144" s="141"/>
      <c r="QON144" s="141"/>
      <c r="QOO144" s="141"/>
      <c r="QOP144" s="141"/>
      <c r="QOQ144" s="141"/>
      <c r="QOR144" s="141"/>
      <c r="QOS144" s="141"/>
      <c r="QOT144" s="141"/>
      <c r="QOU144" s="141"/>
      <c r="QOV144" s="141"/>
      <c r="QOW144" s="141"/>
      <c r="QOX144" s="141"/>
      <c r="QOY144" s="141"/>
      <c r="QOZ144" s="141"/>
      <c r="QPA144" s="141"/>
      <c r="QPB144" s="141"/>
      <c r="QPC144" s="141"/>
      <c r="QPD144" s="141"/>
      <c r="QPE144" s="141"/>
      <c r="QPF144" s="141"/>
      <c r="QPG144" s="141"/>
      <c r="QPH144" s="141"/>
      <c r="QPI144" s="141"/>
      <c r="QPJ144" s="141"/>
      <c r="QPK144" s="141"/>
      <c r="QPL144" s="141"/>
      <c r="QPM144" s="141"/>
      <c r="QPN144" s="141"/>
      <c r="QPO144" s="141"/>
      <c r="QPP144" s="141"/>
      <c r="QPQ144" s="141"/>
      <c r="QPR144" s="141"/>
      <c r="QPS144" s="141"/>
      <c r="QPT144" s="141"/>
      <c r="QPU144" s="141"/>
      <c r="QPV144" s="141"/>
      <c r="QPW144" s="141"/>
      <c r="QPX144" s="141"/>
      <c r="QPY144" s="141"/>
      <c r="QPZ144" s="141"/>
      <c r="QQA144" s="141"/>
      <c r="QQB144" s="141"/>
      <c r="QQC144" s="141"/>
      <c r="QQD144" s="141"/>
      <c r="QQE144" s="141"/>
      <c r="QQF144" s="141"/>
      <c r="QQG144" s="141"/>
      <c r="QQH144" s="141"/>
      <c r="QQI144" s="141"/>
      <c r="QQJ144" s="141"/>
      <c r="QQK144" s="141"/>
      <c r="QQL144" s="141"/>
      <c r="QQM144" s="141"/>
      <c r="QQN144" s="141"/>
      <c r="QQO144" s="141"/>
      <c r="QQP144" s="141"/>
      <c r="QQQ144" s="141"/>
      <c r="QQR144" s="141"/>
      <c r="QQS144" s="141"/>
      <c r="QQT144" s="141"/>
      <c r="QQU144" s="141"/>
      <c r="QQV144" s="141"/>
      <c r="QQW144" s="141"/>
      <c r="QQX144" s="141"/>
      <c r="QQY144" s="141"/>
      <c r="QQZ144" s="141"/>
      <c r="QRA144" s="141"/>
      <c r="QRB144" s="141"/>
      <c r="QRC144" s="141"/>
      <c r="QRD144" s="141"/>
      <c r="QRE144" s="141"/>
      <c r="QRF144" s="141"/>
      <c r="QRG144" s="141"/>
      <c r="QRH144" s="141"/>
      <c r="QRI144" s="141"/>
      <c r="QRJ144" s="141"/>
      <c r="QRK144" s="141"/>
      <c r="QRL144" s="141"/>
      <c r="QRM144" s="141"/>
      <c r="QRN144" s="141"/>
      <c r="QRO144" s="141"/>
      <c r="QRP144" s="141"/>
      <c r="QRQ144" s="141"/>
      <c r="QRR144" s="141"/>
      <c r="QRS144" s="141"/>
      <c r="QRT144" s="141"/>
      <c r="QRU144" s="141"/>
      <c r="QRV144" s="141"/>
      <c r="QRW144" s="141"/>
      <c r="QRX144" s="141"/>
      <c r="QRY144" s="141"/>
      <c r="QRZ144" s="141"/>
      <c r="QSA144" s="141"/>
      <c r="QSB144" s="141"/>
      <c r="QSC144" s="141"/>
      <c r="QSD144" s="141"/>
      <c r="QSE144" s="141"/>
      <c r="QSF144" s="141"/>
      <c r="QSG144" s="141"/>
      <c r="QSH144" s="141"/>
      <c r="QSI144" s="141"/>
      <c r="QSJ144" s="141"/>
      <c r="QSK144" s="141"/>
      <c r="QSL144" s="141"/>
      <c r="QSM144" s="141"/>
      <c r="QSN144" s="141"/>
      <c r="QSO144" s="141"/>
      <c r="QSP144" s="141"/>
      <c r="QSQ144" s="141"/>
      <c r="QSR144" s="141"/>
      <c r="QSS144" s="141"/>
      <c r="QST144" s="141"/>
      <c r="QSU144" s="141"/>
      <c r="QSV144" s="141"/>
      <c r="QSW144" s="141"/>
      <c r="QSX144" s="141"/>
      <c r="QSY144" s="141"/>
      <c r="QSZ144" s="141"/>
      <c r="QTA144" s="141"/>
      <c r="QTB144" s="141"/>
      <c r="QTC144" s="141"/>
      <c r="QTD144" s="141"/>
      <c r="QTE144" s="141"/>
      <c r="QTF144" s="141"/>
      <c r="QTG144" s="141"/>
      <c r="QTH144" s="141"/>
      <c r="QTI144" s="141"/>
      <c r="QTJ144" s="141"/>
      <c r="QTK144" s="141"/>
      <c r="QTL144" s="141"/>
      <c r="QTM144" s="141"/>
      <c r="QTN144" s="141"/>
      <c r="QTO144" s="141"/>
      <c r="QTP144" s="141"/>
      <c r="QTQ144" s="141"/>
      <c r="QTR144" s="141"/>
      <c r="QTS144" s="141"/>
      <c r="QTT144" s="141"/>
      <c r="QTU144" s="141"/>
      <c r="QTV144" s="141"/>
      <c r="QTW144" s="141"/>
      <c r="QTX144" s="141"/>
      <c r="QTY144" s="141"/>
      <c r="QTZ144" s="141"/>
      <c r="QUA144" s="141"/>
      <c r="QUB144" s="141"/>
      <c r="QUC144" s="141"/>
      <c r="QUD144" s="141"/>
      <c r="QUE144" s="141"/>
      <c r="QUF144" s="141"/>
      <c r="QUG144" s="141"/>
      <c r="QUH144" s="141"/>
      <c r="QUI144" s="141"/>
      <c r="QUJ144" s="141"/>
      <c r="QUK144" s="141"/>
      <c r="QUL144" s="141"/>
      <c r="QUM144" s="141"/>
      <c r="QUN144" s="141"/>
      <c r="QUO144" s="141"/>
      <c r="QUP144" s="141"/>
      <c r="QUQ144" s="141"/>
      <c r="QUR144" s="141"/>
      <c r="QUS144" s="141"/>
      <c r="QUT144" s="141"/>
      <c r="QUU144" s="141"/>
      <c r="QUV144" s="141"/>
      <c r="QUW144" s="141"/>
      <c r="QUX144" s="141"/>
      <c r="QUY144" s="141"/>
      <c r="QUZ144" s="141"/>
      <c r="QVA144" s="141"/>
      <c r="QVB144" s="141"/>
      <c r="QVC144" s="141"/>
      <c r="QVD144" s="141"/>
      <c r="QVE144" s="141"/>
      <c r="QVF144" s="141"/>
      <c r="QVG144" s="141"/>
      <c r="QVH144" s="141"/>
      <c r="QVI144" s="141"/>
      <c r="QVJ144" s="141"/>
      <c r="QVK144" s="141"/>
      <c r="QVL144" s="141"/>
      <c r="QVM144" s="141"/>
      <c r="QVN144" s="141"/>
      <c r="QVO144" s="141"/>
      <c r="QVP144" s="141"/>
      <c r="QVQ144" s="141"/>
      <c r="QVR144" s="141"/>
      <c r="QVS144" s="141"/>
      <c r="QVT144" s="141"/>
      <c r="QVU144" s="141"/>
      <c r="QVV144" s="141"/>
      <c r="QVW144" s="141"/>
      <c r="QVX144" s="141"/>
      <c r="QVY144" s="141"/>
      <c r="QVZ144" s="141"/>
      <c r="QWA144" s="141"/>
      <c r="QWB144" s="141"/>
      <c r="QWC144" s="141"/>
      <c r="QWD144" s="141"/>
      <c r="QWE144" s="141"/>
      <c r="QWF144" s="141"/>
      <c r="QWG144" s="141"/>
      <c r="QWH144" s="141"/>
      <c r="QWI144" s="141"/>
      <c r="QWJ144" s="141"/>
      <c r="QWK144" s="141"/>
      <c r="QWL144" s="141"/>
      <c r="QWM144" s="141"/>
      <c r="QWN144" s="141"/>
      <c r="QWO144" s="141"/>
      <c r="QWP144" s="141"/>
      <c r="QWQ144" s="141"/>
      <c r="QWR144" s="141"/>
      <c r="QWS144" s="141"/>
      <c r="QWT144" s="141"/>
      <c r="QWU144" s="141"/>
      <c r="QWV144" s="141"/>
      <c r="QWW144" s="141"/>
      <c r="QWX144" s="141"/>
      <c r="QWY144" s="141"/>
      <c r="QWZ144" s="141"/>
      <c r="QXA144" s="141"/>
      <c r="QXB144" s="141"/>
      <c r="QXC144" s="141"/>
      <c r="QXD144" s="141"/>
      <c r="QXE144" s="141"/>
      <c r="QXF144" s="141"/>
      <c r="QXG144" s="141"/>
      <c r="QXH144" s="141"/>
      <c r="QXI144" s="141"/>
      <c r="QXJ144" s="141"/>
      <c r="QXK144" s="141"/>
      <c r="QXL144" s="141"/>
      <c r="QXM144" s="141"/>
      <c r="QXN144" s="141"/>
      <c r="QXO144" s="141"/>
      <c r="QXP144" s="141"/>
      <c r="QXQ144" s="141"/>
      <c r="QXR144" s="141"/>
      <c r="QXS144" s="141"/>
      <c r="QXT144" s="141"/>
      <c r="QXU144" s="141"/>
      <c r="QXV144" s="141"/>
      <c r="QXW144" s="141"/>
      <c r="QXX144" s="141"/>
      <c r="QXY144" s="141"/>
      <c r="QXZ144" s="141"/>
      <c r="QYA144" s="141"/>
      <c r="QYB144" s="141"/>
      <c r="QYC144" s="141"/>
      <c r="QYD144" s="141"/>
      <c r="QYE144" s="141"/>
      <c r="QYF144" s="141"/>
      <c r="QYG144" s="141"/>
      <c r="QYH144" s="141"/>
      <c r="QYI144" s="141"/>
      <c r="QYJ144" s="141"/>
      <c r="QYK144" s="141"/>
      <c r="QYL144" s="141"/>
      <c r="QYM144" s="141"/>
      <c r="QYN144" s="141"/>
      <c r="QYO144" s="141"/>
      <c r="QYP144" s="141"/>
      <c r="QYQ144" s="141"/>
      <c r="QYR144" s="141"/>
      <c r="QYS144" s="141"/>
      <c r="QYT144" s="141"/>
      <c r="QYU144" s="141"/>
      <c r="QYV144" s="141"/>
      <c r="QYW144" s="141"/>
      <c r="QYX144" s="141"/>
      <c r="QYY144" s="141"/>
      <c r="QYZ144" s="141"/>
      <c r="QZA144" s="141"/>
      <c r="QZB144" s="141"/>
      <c r="QZC144" s="141"/>
      <c r="QZD144" s="141"/>
      <c r="QZE144" s="141"/>
      <c r="QZF144" s="141"/>
      <c r="QZG144" s="141"/>
      <c r="QZH144" s="141"/>
      <c r="QZI144" s="141"/>
      <c r="QZJ144" s="141"/>
      <c r="QZK144" s="141"/>
      <c r="QZL144" s="141"/>
      <c r="QZM144" s="141"/>
      <c r="QZN144" s="141"/>
      <c r="QZO144" s="141"/>
      <c r="QZP144" s="141"/>
      <c r="QZQ144" s="141"/>
      <c r="QZR144" s="141"/>
      <c r="QZS144" s="141"/>
      <c r="QZT144" s="141"/>
      <c r="QZU144" s="141"/>
      <c r="QZV144" s="141"/>
      <c r="QZW144" s="141"/>
      <c r="QZX144" s="141"/>
      <c r="QZY144" s="141"/>
      <c r="QZZ144" s="141"/>
      <c r="RAA144" s="141"/>
      <c r="RAB144" s="141"/>
      <c r="RAC144" s="141"/>
      <c r="RAD144" s="141"/>
      <c r="RAE144" s="141"/>
      <c r="RAF144" s="141"/>
      <c r="RAG144" s="141"/>
      <c r="RAH144" s="141"/>
      <c r="RAI144" s="141"/>
      <c r="RAJ144" s="141"/>
      <c r="RAK144" s="141"/>
      <c r="RAL144" s="141"/>
      <c r="RAM144" s="141"/>
      <c r="RAN144" s="141"/>
      <c r="RAO144" s="141"/>
      <c r="RAP144" s="141"/>
      <c r="RAQ144" s="141"/>
      <c r="RAR144" s="141"/>
      <c r="RAS144" s="141"/>
      <c r="RAT144" s="141"/>
      <c r="RAU144" s="141"/>
      <c r="RAV144" s="141"/>
      <c r="RAW144" s="141"/>
      <c r="RAX144" s="141"/>
      <c r="RAY144" s="141"/>
      <c r="RAZ144" s="141"/>
      <c r="RBA144" s="141"/>
      <c r="RBB144" s="141"/>
      <c r="RBC144" s="141"/>
      <c r="RBD144" s="141"/>
      <c r="RBE144" s="141"/>
      <c r="RBF144" s="141"/>
      <c r="RBG144" s="141"/>
      <c r="RBH144" s="141"/>
      <c r="RBI144" s="141"/>
      <c r="RBJ144" s="141"/>
      <c r="RBK144" s="141"/>
      <c r="RBL144" s="141"/>
      <c r="RBM144" s="141"/>
      <c r="RBN144" s="141"/>
      <c r="RBO144" s="141"/>
      <c r="RBP144" s="141"/>
      <c r="RBQ144" s="141"/>
      <c r="RBR144" s="141"/>
      <c r="RBS144" s="141"/>
      <c r="RBT144" s="141"/>
      <c r="RBU144" s="141"/>
      <c r="RBV144" s="141"/>
      <c r="RBW144" s="141"/>
      <c r="RBX144" s="141"/>
      <c r="RBY144" s="141"/>
      <c r="RBZ144" s="141"/>
      <c r="RCA144" s="141"/>
      <c r="RCB144" s="141"/>
      <c r="RCC144" s="141"/>
      <c r="RCD144" s="141"/>
      <c r="RCE144" s="141"/>
      <c r="RCF144" s="141"/>
      <c r="RCG144" s="141"/>
      <c r="RCH144" s="141"/>
      <c r="RCI144" s="141"/>
      <c r="RCJ144" s="141"/>
      <c r="RCK144" s="141"/>
      <c r="RCL144" s="141"/>
      <c r="RCM144" s="141"/>
      <c r="RCN144" s="141"/>
      <c r="RCO144" s="141"/>
      <c r="RCP144" s="141"/>
      <c r="RCQ144" s="141"/>
      <c r="RCR144" s="141"/>
      <c r="RCS144" s="141"/>
      <c r="RCT144" s="141"/>
      <c r="RCU144" s="141"/>
      <c r="RCV144" s="141"/>
      <c r="RCW144" s="141"/>
      <c r="RCX144" s="141"/>
      <c r="RCY144" s="141"/>
      <c r="RCZ144" s="141"/>
      <c r="RDA144" s="141"/>
      <c r="RDB144" s="141"/>
      <c r="RDC144" s="141"/>
      <c r="RDD144" s="141"/>
      <c r="RDE144" s="141"/>
      <c r="RDF144" s="141"/>
      <c r="RDG144" s="141"/>
      <c r="RDH144" s="141"/>
      <c r="RDI144" s="141"/>
      <c r="RDJ144" s="141"/>
      <c r="RDK144" s="141"/>
      <c r="RDL144" s="141"/>
      <c r="RDM144" s="141"/>
      <c r="RDN144" s="141"/>
      <c r="RDO144" s="141"/>
      <c r="RDP144" s="141"/>
      <c r="RDQ144" s="141"/>
      <c r="RDR144" s="141"/>
      <c r="RDS144" s="141"/>
      <c r="RDT144" s="141"/>
      <c r="RDU144" s="141"/>
      <c r="RDV144" s="141"/>
      <c r="RDW144" s="141"/>
      <c r="RDX144" s="141"/>
      <c r="RDY144" s="141"/>
      <c r="RDZ144" s="141"/>
      <c r="REA144" s="141"/>
      <c r="REB144" s="141"/>
      <c r="REC144" s="141"/>
      <c r="RED144" s="141"/>
      <c r="REE144" s="141"/>
      <c r="REF144" s="141"/>
      <c r="REG144" s="141"/>
      <c r="REH144" s="141"/>
      <c r="REI144" s="141"/>
      <c r="REJ144" s="141"/>
      <c r="REK144" s="141"/>
      <c r="REL144" s="141"/>
      <c r="REM144" s="141"/>
      <c r="REN144" s="141"/>
      <c r="REO144" s="141"/>
      <c r="REP144" s="141"/>
      <c r="REQ144" s="141"/>
      <c r="RER144" s="141"/>
      <c r="RES144" s="141"/>
      <c r="RET144" s="141"/>
      <c r="REU144" s="141"/>
      <c r="REV144" s="141"/>
      <c r="REW144" s="141"/>
      <c r="REX144" s="141"/>
      <c r="REY144" s="141"/>
      <c r="REZ144" s="141"/>
      <c r="RFA144" s="141"/>
      <c r="RFB144" s="141"/>
      <c r="RFC144" s="141"/>
      <c r="RFD144" s="141"/>
      <c r="RFE144" s="141"/>
      <c r="RFF144" s="141"/>
      <c r="RFG144" s="141"/>
      <c r="RFH144" s="141"/>
      <c r="RFI144" s="141"/>
      <c r="RFJ144" s="141"/>
      <c r="RFK144" s="141"/>
      <c r="RFL144" s="141"/>
      <c r="RFM144" s="141"/>
      <c r="RFN144" s="141"/>
      <c r="RFO144" s="141"/>
      <c r="RFP144" s="141"/>
      <c r="RFQ144" s="141"/>
      <c r="RFR144" s="141"/>
      <c r="RFS144" s="141"/>
      <c r="RFT144" s="141"/>
      <c r="RFU144" s="141"/>
      <c r="RFV144" s="141"/>
      <c r="RFW144" s="141"/>
      <c r="RFX144" s="141"/>
      <c r="RFY144" s="141"/>
      <c r="RFZ144" s="141"/>
      <c r="RGA144" s="141"/>
      <c r="RGB144" s="141"/>
      <c r="RGC144" s="141"/>
      <c r="RGD144" s="141"/>
      <c r="RGE144" s="141"/>
      <c r="RGF144" s="141"/>
      <c r="RGG144" s="141"/>
      <c r="RGH144" s="141"/>
      <c r="RGI144" s="141"/>
      <c r="RGJ144" s="141"/>
      <c r="RGK144" s="141"/>
      <c r="RGL144" s="141"/>
      <c r="RGM144" s="141"/>
      <c r="RGN144" s="141"/>
      <c r="RGO144" s="141"/>
      <c r="RGP144" s="141"/>
      <c r="RGQ144" s="141"/>
      <c r="RGR144" s="141"/>
      <c r="RGS144" s="141"/>
      <c r="RGT144" s="141"/>
      <c r="RGU144" s="141"/>
      <c r="RGV144" s="141"/>
      <c r="RGW144" s="141"/>
      <c r="RGX144" s="141"/>
      <c r="RGY144" s="141"/>
      <c r="RGZ144" s="141"/>
      <c r="RHA144" s="141"/>
      <c r="RHB144" s="141"/>
      <c r="RHC144" s="141"/>
      <c r="RHD144" s="141"/>
      <c r="RHE144" s="141"/>
      <c r="RHF144" s="141"/>
      <c r="RHG144" s="141"/>
      <c r="RHH144" s="141"/>
      <c r="RHI144" s="141"/>
      <c r="RHJ144" s="141"/>
      <c r="RHK144" s="141"/>
      <c r="RHL144" s="141"/>
      <c r="RHM144" s="141"/>
      <c r="RHN144" s="141"/>
      <c r="RHO144" s="141"/>
      <c r="RHP144" s="141"/>
      <c r="RHQ144" s="141"/>
      <c r="RHR144" s="141"/>
      <c r="RHS144" s="141"/>
      <c r="RHT144" s="141"/>
      <c r="RHU144" s="141"/>
      <c r="RHV144" s="141"/>
      <c r="RHW144" s="141"/>
      <c r="RHX144" s="141"/>
      <c r="RHY144" s="141"/>
      <c r="RHZ144" s="141"/>
      <c r="RIA144" s="141"/>
      <c r="RIB144" s="141"/>
      <c r="RIC144" s="141"/>
      <c r="RID144" s="141"/>
      <c r="RIE144" s="141"/>
      <c r="RIF144" s="141"/>
      <c r="RIG144" s="141"/>
      <c r="RIH144" s="141"/>
      <c r="RII144" s="141"/>
      <c r="RIJ144" s="141"/>
      <c r="RIK144" s="141"/>
      <c r="RIL144" s="141"/>
      <c r="RIM144" s="141"/>
      <c r="RIN144" s="141"/>
      <c r="RIO144" s="141"/>
      <c r="RIP144" s="141"/>
      <c r="RIQ144" s="141"/>
      <c r="RIR144" s="141"/>
      <c r="RIS144" s="141"/>
      <c r="RIT144" s="141"/>
      <c r="RIU144" s="141"/>
      <c r="RIV144" s="141"/>
      <c r="RIW144" s="141"/>
      <c r="RIX144" s="141"/>
      <c r="RIY144" s="141"/>
      <c r="RIZ144" s="141"/>
      <c r="RJA144" s="141"/>
      <c r="RJB144" s="141"/>
      <c r="RJC144" s="141"/>
      <c r="RJD144" s="141"/>
      <c r="RJE144" s="141"/>
      <c r="RJF144" s="141"/>
      <c r="RJG144" s="141"/>
      <c r="RJH144" s="141"/>
      <c r="RJI144" s="141"/>
      <c r="RJJ144" s="141"/>
      <c r="RJK144" s="141"/>
      <c r="RJL144" s="141"/>
      <c r="RJM144" s="141"/>
      <c r="RJN144" s="141"/>
      <c r="RJO144" s="141"/>
      <c r="RJP144" s="141"/>
      <c r="RJQ144" s="141"/>
      <c r="RJR144" s="141"/>
      <c r="RJS144" s="141"/>
      <c r="RJT144" s="141"/>
      <c r="RJU144" s="141"/>
      <c r="RJV144" s="141"/>
      <c r="RJW144" s="141"/>
      <c r="RJX144" s="141"/>
      <c r="RJY144" s="141"/>
      <c r="RJZ144" s="141"/>
      <c r="RKA144" s="141"/>
      <c r="RKB144" s="141"/>
      <c r="RKC144" s="141"/>
      <c r="RKD144" s="141"/>
      <c r="RKE144" s="141"/>
      <c r="RKF144" s="141"/>
      <c r="RKG144" s="141"/>
      <c r="RKH144" s="141"/>
      <c r="RKI144" s="141"/>
      <c r="RKJ144" s="141"/>
      <c r="RKK144" s="141"/>
      <c r="RKL144" s="141"/>
      <c r="RKM144" s="141"/>
      <c r="RKN144" s="141"/>
      <c r="RKO144" s="141"/>
      <c r="RKP144" s="141"/>
      <c r="RKQ144" s="141"/>
      <c r="RKR144" s="141"/>
      <c r="RKS144" s="141"/>
      <c r="RKT144" s="141"/>
      <c r="RKU144" s="141"/>
      <c r="RKV144" s="141"/>
      <c r="RKW144" s="141"/>
      <c r="RKX144" s="141"/>
      <c r="RKY144" s="141"/>
      <c r="RKZ144" s="141"/>
      <c r="RLA144" s="141"/>
      <c r="RLB144" s="141"/>
      <c r="RLC144" s="141"/>
      <c r="RLD144" s="141"/>
      <c r="RLE144" s="141"/>
      <c r="RLF144" s="141"/>
      <c r="RLG144" s="141"/>
      <c r="RLH144" s="141"/>
      <c r="RLI144" s="141"/>
      <c r="RLJ144" s="141"/>
      <c r="RLK144" s="141"/>
      <c r="RLL144" s="141"/>
      <c r="RLM144" s="141"/>
      <c r="RLN144" s="141"/>
      <c r="RLO144" s="141"/>
      <c r="RLP144" s="141"/>
      <c r="RLQ144" s="141"/>
      <c r="RLR144" s="141"/>
      <c r="RLS144" s="141"/>
      <c r="RLT144" s="141"/>
      <c r="RLU144" s="141"/>
      <c r="RLV144" s="141"/>
      <c r="RLW144" s="141"/>
      <c r="RLX144" s="141"/>
      <c r="RLY144" s="141"/>
      <c r="RLZ144" s="141"/>
      <c r="RMA144" s="141"/>
      <c r="RMB144" s="141"/>
      <c r="RMC144" s="141"/>
      <c r="RMD144" s="141"/>
      <c r="RME144" s="141"/>
      <c r="RMF144" s="141"/>
      <c r="RMG144" s="141"/>
      <c r="RMH144" s="141"/>
      <c r="RMI144" s="141"/>
      <c r="RMJ144" s="141"/>
      <c r="RMK144" s="141"/>
      <c r="RML144" s="141"/>
      <c r="RMM144" s="141"/>
      <c r="RMN144" s="141"/>
      <c r="RMO144" s="141"/>
      <c r="RMP144" s="141"/>
      <c r="RMQ144" s="141"/>
      <c r="RMR144" s="141"/>
      <c r="RMS144" s="141"/>
      <c r="RMT144" s="141"/>
      <c r="RMU144" s="141"/>
      <c r="RMV144" s="141"/>
      <c r="RMW144" s="141"/>
      <c r="RMX144" s="141"/>
      <c r="RMY144" s="141"/>
      <c r="RMZ144" s="141"/>
      <c r="RNA144" s="141"/>
      <c r="RNB144" s="141"/>
      <c r="RNC144" s="141"/>
      <c r="RND144" s="141"/>
      <c r="RNE144" s="141"/>
      <c r="RNF144" s="141"/>
      <c r="RNG144" s="141"/>
      <c r="RNH144" s="141"/>
      <c r="RNI144" s="141"/>
      <c r="RNJ144" s="141"/>
      <c r="RNK144" s="141"/>
      <c r="RNL144" s="141"/>
      <c r="RNM144" s="141"/>
      <c r="RNN144" s="141"/>
      <c r="RNO144" s="141"/>
      <c r="RNP144" s="141"/>
      <c r="RNQ144" s="141"/>
      <c r="RNR144" s="141"/>
      <c r="RNS144" s="141"/>
      <c r="RNT144" s="141"/>
      <c r="RNU144" s="141"/>
      <c r="RNV144" s="141"/>
      <c r="RNW144" s="141"/>
      <c r="RNX144" s="141"/>
      <c r="RNY144" s="141"/>
      <c r="RNZ144" s="141"/>
      <c r="ROA144" s="141"/>
      <c r="ROB144" s="141"/>
      <c r="ROC144" s="141"/>
      <c r="ROD144" s="141"/>
      <c r="ROE144" s="141"/>
      <c r="ROF144" s="141"/>
      <c r="ROG144" s="141"/>
      <c r="ROH144" s="141"/>
      <c r="ROI144" s="141"/>
      <c r="ROJ144" s="141"/>
      <c r="ROK144" s="141"/>
      <c r="ROL144" s="141"/>
      <c r="ROM144" s="141"/>
      <c r="RON144" s="141"/>
      <c r="ROO144" s="141"/>
      <c r="ROP144" s="141"/>
      <c r="ROQ144" s="141"/>
      <c r="ROR144" s="141"/>
      <c r="ROS144" s="141"/>
      <c r="ROT144" s="141"/>
      <c r="ROU144" s="141"/>
      <c r="ROV144" s="141"/>
      <c r="ROW144" s="141"/>
      <c r="ROX144" s="141"/>
      <c r="ROY144" s="141"/>
      <c r="ROZ144" s="141"/>
      <c r="RPA144" s="141"/>
      <c r="RPB144" s="141"/>
      <c r="RPC144" s="141"/>
      <c r="RPD144" s="141"/>
      <c r="RPE144" s="141"/>
      <c r="RPF144" s="141"/>
      <c r="RPG144" s="141"/>
      <c r="RPH144" s="141"/>
      <c r="RPI144" s="141"/>
      <c r="RPJ144" s="141"/>
      <c r="RPK144" s="141"/>
      <c r="RPL144" s="141"/>
      <c r="RPM144" s="141"/>
      <c r="RPN144" s="141"/>
      <c r="RPO144" s="141"/>
      <c r="RPP144" s="141"/>
      <c r="RPQ144" s="141"/>
      <c r="RPR144" s="141"/>
      <c r="RPS144" s="141"/>
      <c r="RPT144" s="141"/>
      <c r="RPU144" s="141"/>
      <c r="RPV144" s="141"/>
      <c r="RPW144" s="141"/>
      <c r="RPX144" s="141"/>
      <c r="RPY144" s="141"/>
      <c r="RPZ144" s="141"/>
      <c r="RQA144" s="141"/>
      <c r="RQB144" s="141"/>
      <c r="RQC144" s="141"/>
      <c r="RQD144" s="141"/>
      <c r="RQE144" s="141"/>
      <c r="RQF144" s="141"/>
      <c r="RQG144" s="141"/>
      <c r="RQH144" s="141"/>
      <c r="RQI144" s="141"/>
      <c r="RQJ144" s="141"/>
      <c r="RQK144" s="141"/>
      <c r="RQL144" s="141"/>
      <c r="RQM144" s="141"/>
      <c r="RQN144" s="141"/>
      <c r="RQO144" s="141"/>
      <c r="RQP144" s="141"/>
      <c r="RQQ144" s="141"/>
      <c r="RQR144" s="141"/>
      <c r="RQS144" s="141"/>
      <c r="RQT144" s="141"/>
      <c r="RQU144" s="141"/>
      <c r="RQV144" s="141"/>
      <c r="RQW144" s="141"/>
      <c r="RQX144" s="141"/>
      <c r="RQY144" s="141"/>
      <c r="RQZ144" s="141"/>
      <c r="RRA144" s="141"/>
      <c r="RRB144" s="141"/>
      <c r="RRC144" s="141"/>
      <c r="RRD144" s="141"/>
      <c r="RRE144" s="141"/>
      <c r="RRF144" s="141"/>
      <c r="RRG144" s="141"/>
      <c r="RRH144" s="141"/>
      <c r="RRI144" s="141"/>
      <c r="RRJ144" s="141"/>
      <c r="RRK144" s="141"/>
      <c r="RRL144" s="141"/>
      <c r="RRM144" s="141"/>
      <c r="RRN144" s="141"/>
      <c r="RRO144" s="141"/>
      <c r="RRP144" s="141"/>
      <c r="RRQ144" s="141"/>
      <c r="RRR144" s="141"/>
      <c r="RRS144" s="141"/>
      <c r="RRT144" s="141"/>
      <c r="RRU144" s="141"/>
      <c r="RRV144" s="141"/>
      <c r="RRW144" s="141"/>
      <c r="RRX144" s="141"/>
      <c r="RRY144" s="141"/>
      <c r="RRZ144" s="141"/>
      <c r="RSA144" s="141"/>
      <c r="RSB144" s="141"/>
      <c r="RSC144" s="141"/>
      <c r="RSD144" s="141"/>
      <c r="RSE144" s="141"/>
      <c r="RSF144" s="141"/>
      <c r="RSG144" s="141"/>
      <c r="RSH144" s="141"/>
      <c r="RSI144" s="141"/>
      <c r="RSJ144" s="141"/>
      <c r="RSK144" s="141"/>
      <c r="RSL144" s="141"/>
      <c r="RSM144" s="141"/>
      <c r="RSN144" s="141"/>
      <c r="RSO144" s="141"/>
      <c r="RSP144" s="141"/>
      <c r="RSQ144" s="141"/>
      <c r="RSR144" s="141"/>
      <c r="RSS144" s="141"/>
      <c r="RST144" s="141"/>
      <c r="RSU144" s="141"/>
      <c r="RSV144" s="141"/>
      <c r="RSW144" s="141"/>
      <c r="RSX144" s="141"/>
      <c r="RSY144" s="141"/>
      <c r="RSZ144" s="141"/>
      <c r="RTA144" s="141"/>
      <c r="RTB144" s="141"/>
      <c r="RTC144" s="141"/>
      <c r="RTD144" s="141"/>
      <c r="RTE144" s="141"/>
      <c r="RTF144" s="141"/>
      <c r="RTG144" s="141"/>
      <c r="RTH144" s="141"/>
      <c r="RTI144" s="141"/>
      <c r="RTJ144" s="141"/>
      <c r="RTK144" s="141"/>
      <c r="RTL144" s="141"/>
      <c r="RTM144" s="141"/>
      <c r="RTN144" s="141"/>
      <c r="RTO144" s="141"/>
      <c r="RTP144" s="141"/>
      <c r="RTQ144" s="141"/>
      <c r="RTR144" s="141"/>
      <c r="RTS144" s="141"/>
      <c r="RTT144" s="141"/>
      <c r="RTU144" s="141"/>
      <c r="RTV144" s="141"/>
      <c r="RTW144" s="141"/>
      <c r="RTX144" s="141"/>
      <c r="RTY144" s="141"/>
      <c r="RTZ144" s="141"/>
      <c r="RUA144" s="141"/>
      <c r="RUB144" s="141"/>
      <c r="RUC144" s="141"/>
      <c r="RUD144" s="141"/>
      <c r="RUE144" s="141"/>
      <c r="RUF144" s="141"/>
      <c r="RUG144" s="141"/>
      <c r="RUH144" s="141"/>
      <c r="RUI144" s="141"/>
      <c r="RUJ144" s="141"/>
      <c r="RUK144" s="141"/>
      <c r="RUL144" s="141"/>
      <c r="RUM144" s="141"/>
      <c r="RUN144" s="141"/>
      <c r="RUO144" s="141"/>
      <c r="RUP144" s="141"/>
      <c r="RUQ144" s="141"/>
      <c r="RUR144" s="141"/>
      <c r="RUS144" s="141"/>
      <c r="RUT144" s="141"/>
      <c r="RUU144" s="141"/>
      <c r="RUV144" s="141"/>
      <c r="RUW144" s="141"/>
      <c r="RUX144" s="141"/>
      <c r="RUY144" s="141"/>
      <c r="RUZ144" s="141"/>
      <c r="RVA144" s="141"/>
      <c r="RVB144" s="141"/>
      <c r="RVC144" s="141"/>
      <c r="RVD144" s="141"/>
      <c r="RVE144" s="141"/>
      <c r="RVF144" s="141"/>
      <c r="RVG144" s="141"/>
      <c r="RVH144" s="141"/>
      <c r="RVI144" s="141"/>
      <c r="RVJ144" s="141"/>
      <c r="RVK144" s="141"/>
      <c r="RVL144" s="141"/>
      <c r="RVM144" s="141"/>
      <c r="RVN144" s="141"/>
      <c r="RVO144" s="141"/>
      <c r="RVP144" s="141"/>
      <c r="RVQ144" s="141"/>
      <c r="RVR144" s="141"/>
      <c r="RVS144" s="141"/>
      <c r="RVT144" s="141"/>
      <c r="RVU144" s="141"/>
      <c r="RVV144" s="141"/>
      <c r="RVW144" s="141"/>
      <c r="RVX144" s="141"/>
      <c r="RVY144" s="141"/>
      <c r="RVZ144" s="141"/>
      <c r="RWA144" s="141"/>
      <c r="RWB144" s="141"/>
      <c r="RWC144" s="141"/>
      <c r="RWD144" s="141"/>
      <c r="RWE144" s="141"/>
      <c r="RWF144" s="141"/>
      <c r="RWG144" s="141"/>
      <c r="RWH144" s="141"/>
      <c r="RWI144" s="141"/>
      <c r="RWJ144" s="141"/>
      <c r="RWK144" s="141"/>
      <c r="RWL144" s="141"/>
      <c r="RWM144" s="141"/>
      <c r="RWN144" s="141"/>
      <c r="RWO144" s="141"/>
      <c r="RWP144" s="141"/>
      <c r="RWQ144" s="141"/>
      <c r="RWR144" s="141"/>
      <c r="RWS144" s="141"/>
      <c r="RWT144" s="141"/>
      <c r="RWU144" s="141"/>
      <c r="RWV144" s="141"/>
      <c r="RWW144" s="141"/>
      <c r="RWX144" s="141"/>
      <c r="RWY144" s="141"/>
      <c r="RWZ144" s="141"/>
      <c r="RXA144" s="141"/>
      <c r="RXB144" s="141"/>
      <c r="RXC144" s="141"/>
      <c r="RXD144" s="141"/>
      <c r="RXE144" s="141"/>
      <c r="RXF144" s="141"/>
      <c r="RXG144" s="141"/>
      <c r="RXH144" s="141"/>
      <c r="RXI144" s="141"/>
      <c r="RXJ144" s="141"/>
      <c r="RXK144" s="141"/>
      <c r="RXL144" s="141"/>
      <c r="RXM144" s="141"/>
      <c r="RXN144" s="141"/>
      <c r="RXO144" s="141"/>
      <c r="RXP144" s="141"/>
      <c r="RXQ144" s="141"/>
      <c r="RXR144" s="141"/>
      <c r="RXS144" s="141"/>
      <c r="RXT144" s="141"/>
      <c r="RXU144" s="141"/>
      <c r="RXV144" s="141"/>
      <c r="RXW144" s="141"/>
      <c r="RXX144" s="141"/>
      <c r="RXY144" s="141"/>
      <c r="RXZ144" s="141"/>
      <c r="RYA144" s="141"/>
      <c r="RYB144" s="141"/>
      <c r="RYC144" s="141"/>
      <c r="RYD144" s="141"/>
      <c r="RYE144" s="141"/>
      <c r="RYF144" s="141"/>
      <c r="RYG144" s="141"/>
      <c r="RYH144" s="141"/>
      <c r="RYI144" s="141"/>
      <c r="RYJ144" s="141"/>
      <c r="RYK144" s="141"/>
      <c r="RYL144" s="141"/>
      <c r="RYM144" s="141"/>
      <c r="RYN144" s="141"/>
      <c r="RYO144" s="141"/>
      <c r="RYP144" s="141"/>
      <c r="RYQ144" s="141"/>
      <c r="RYR144" s="141"/>
      <c r="RYS144" s="141"/>
      <c r="RYT144" s="141"/>
      <c r="RYU144" s="141"/>
      <c r="RYV144" s="141"/>
      <c r="RYW144" s="141"/>
      <c r="RYX144" s="141"/>
      <c r="RYY144" s="141"/>
      <c r="RYZ144" s="141"/>
      <c r="RZA144" s="141"/>
      <c r="RZB144" s="141"/>
      <c r="RZC144" s="141"/>
      <c r="RZD144" s="141"/>
      <c r="RZE144" s="141"/>
      <c r="RZF144" s="141"/>
      <c r="RZG144" s="141"/>
      <c r="RZH144" s="141"/>
      <c r="RZI144" s="141"/>
      <c r="RZJ144" s="141"/>
      <c r="RZK144" s="141"/>
      <c r="RZL144" s="141"/>
      <c r="RZM144" s="141"/>
      <c r="RZN144" s="141"/>
      <c r="RZO144" s="141"/>
      <c r="RZP144" s="141"/>
      <c r="RZQ144" s="141"/>
      <c r="RZR144" s="141"/>
      <c r="RZS144" s="141"/>
      <c r="RZT144" s="141"/>
      <c r="RZU144" s="141"/>
      <c r="RZV144" s="141"/>
      <c r="RZW144" s="141"/>
      <c r="RZX144" s="141"/>
      <c r="RZY144" s="141"/>
      <c r="RZZ144" s="141"/>
      <c r="SAA144" s="141"/>
      <c r="SAB144" s="141"/>
      <c r="SAC144" s="141"/>
      <c r="SAD144" s="141"/>
      <c r="SAE144" s="141"/>
      <c r="SAF144" s="141"/>
      <c r="SAG144" s="141"/>
      <c r="SAH144" s="141"/>
      <c r="SAI144" s="141"/>
      <c r="SAJ144" s="141"/>
      <c r="SAK144" s="141"/>
      <c r="SAL144" s="141"/>
      <c r="SAM144" s="141"/>
      <c r="SAN144" s="141"/>
      <c r="SAO144" s="141"/>
      <c r="SAP144" s="141"/>
      <c r="SAQ144" s="141"/>
      <c r="SAR144" s="141"/>
      <c r="SAS144" s="141"/>
      <c r="SAT144" s="141"/>
      <c r="SAU144" s="141"/>
      <c r="SAV144" s="141"/>
      <c r="SAW144" s="141"/>
      <c r="SAX144" s="141"/>
      <c r="SAY144" s="141"/>
      <c r="SAZ144" s="141"/>
      <c r="SBA144" s="141"/>
      <c r="SBB144" s="141"/>
      <c r="SBC144" s="141"/>
      <c r="SBD144" s="141"/>
      <c r="SBE144" s="141"/>
      <c r="SBF144" s="141"/>
      <c r="SBG144" s="141"/>
      <c r="SBH144" s="141"/>
      <c r="SBI144" s="141"/>
      <c r="SBJ144" s="141"/>
      <c r="SBK144" s="141"/>
      <c r="SBL144" s="141"/>
      <c r="SBM144" s="141"/>
      <c r="SBN144" s="141"/>
      <c r="SBO144" s="141"/>
      <c r="SBP144" s="141"/>
      <c r="SBQ144" s="141"/>
      <c r="SBR144" s="141"/>
      <c r="SBS144" s="141"/>
      <c r="SBT144" s="141"/>
      <c r="SBU144" s="141"/>
      <c r="SBV144" s="141"/>
      <c r="SBW144" s="141"/>
      <c r="SBX144" s="141"/>
      <c r="SBY144" s="141"/>
      <c r="SBZ144" s="141"/>
      <c r="SCA144" s="141"/>
      <c r="SCB144" s="141"/>
      <c r="SCC144" s="141"/>
      <c r="SCD144" s="141"/>
      <c r="SCE144" s="141"/>
      <c r="SCF144" s="141"/>
      <c r="SCG144" s="141"/>
      <c r="SCH144" s="141"/>
      <c r="SCI144" s="141"/>
      <c r="SCJ144" s="141"/>
      <c r="SCK144" s="141"/>
      <c r="SCL144" s="141"/>
      <c r="SCM144" s="141"/>
      <c r="SCN144" s="141"/>
      <c r="SCO144" s="141"/>
      <c r="SCP144" s="141"/>
      <c r="SCQ144" s="141"/>
      <c r="SCR144" s="141"/>
      <c r="SCS144" s="141"/>
      <c r="SCT144" s="141"/>
      <c r="SCU144" s="141"/>
      <c r="SCV144" s="141"/>
      <c r="SCW144" s="141"/>
      <c r="SCX144" s="141"/>
      <c r="SCY144" s="141"/>
      <c r="SCZ144" s="141"/>
      <c r="SDA144" s="141"/>
      <c r="SDB144" s="141"/>
      <c r="SDC144" s="141"/>
      <c r="SDD144" s="141"/>
      <c r="SDE144" s="141"/>
      <c r="SDF144" s="141"/>
      <c r="SDG144" s="141"/>
      <c r="SDH144" s="141"/>
      <c r="SDI144" s="141"/>
      <c r="SDJ144" s="141"/>
      <c r="SDK144" s="141"/>
      <c r="SDL144" s="141"/>
      <c r="SDM144" s="141"/>
      <c r="SDN144" s="141"/>
      <c r="SDO144" s="141"/>
      <c r="SDP144" s="141"/>
      <c r="SDQ144" s="141"/>
      <c r="SDR144" s="141"/>
      <c r="SDS144" s="141"/>
      <c r="SDT144" s="141"/>
      <c r="SDU144" s="141"/>
      <c r="SDV144" s="141"/>
      <c r="SDW144" s="141"/>
      <c r="SDX144" s="141"/>
      <c r="SDY144" s="141"/>
      <c r="SDZ144" s="141"/>
      <c r="SEA144" s="141"/>
      <c r="SEB144" s="141"/>
      <c r="SEC144" s="141"/>
      <c r="SED144" s="141"/>
      <c r="SEE144" s="141"/>
      <c r="SEF144" s="141"/>
      <c r="SEG144" s="141"/>
      <c r="SEH144" s="141"/>
      <c r="SEI144" s="141"/>
      <c r="SEJ144" s="141"/>
      <c r="SEK144" s="141"/>
      <c r="SEL144" s="141"/>
      <c r="SEM144" s="141"/>
      <c r="SEN144" s="141"/>
      <c r="SEO144" s="141"/>
      <c r="SEP144" s="141"/>
      <c r="SEQ144" s="141"/>
      <c r="SER144" s="141"/>
      <c r="SES144" s="141"/>
      <c r="SET144" s="141"/>
      <c r="SEU144" s="141"/>
      <c r="SEV144" s="141"/>
      <c r="SEW144" s="141"/>
      <c r="SEX144" s="141"/>
      <c r="SEY144" s="141"/>
      <c r="SEZ144" s="141"/>
      <c r="SFA144" s="141"/>
      <c r="SFB144" s="141"/>
      <c r="SFC144" s="141"/>
      <c r="SFD144" s="141"/>
      <c r="SFE144" s="141"/>
      <c r="SFF144" s="141"/>
      <c r="SFG144" s="141"/>
      <c r="SFH144" s="141"/>
      <c r="SFI144" s="141"/>
      <c r="SFJ144" s="141"/>
      <c r="SFK144" s="141"/>
      <c r="SFL144" s="141"/>
      <c r="SFM144" s="141"/>
      <c r="SFN144" s="141"/>
      <c r="SFO144" s="141"/>
      <c r="SFP144" s="141"/>
      <c r="SFQ144" s="141"/>
      <c r="SFR144" s="141"/>
      <c r="SFS144" s="141"/>
      <c r="SFT144" s="141"/>
      <c r="SFU144" s="141"/>
      <c r="SFV144" s="141"/>
      <c r="SFW144" s="141"/>
      <c r="SFX144" s="141"/>
      <c r="SFY144" s="141"/>
      <c r="SFZ144" s="141"/>
      <c r="SGA144" s="141"/>
      <c r="SGB144" s="141"/>
      <c r="SGC144" s="141"/>
      <c r="SGD144" s="141"/>
      <c r="SGE144" s="141"/>
      <c r="SGF144" s="141"/>
      <c r="SGG144" s="141"/>
      <c r="SGH144" s="141"/>
      <c r="SGI144" s="141"/>
      <c r="SGJ144" s="141"/>
      <c r="SGK144" s="141"/>
      <c r="SGL144" s="141"/>
      <c r="SGM144" s="141"/>
      <c r="SGN144" s="141"/>
      <c r="SGO144" s="141"/>
      <c r="SGP144" s="141"/>
      <c r="SGQ144" s="141"/>
      <c r="SGR144" s="141"/>
      <c r="SGS144" s="141"/>
      <c r="SGT144" s="141"/>
      <c r="SGU144" s="141"/>
      <c r="SGV144" s="141"/>
      <c r="SGW144" s="141"/>
      <c r="SGX144" s="141"/>
      <c r="SGY144" s="141"/>
      <c r="SGZ144" s="141"/>
      <c r="SHA144" s="141"/>
      <c r="SHB144" s="141"/>
      <c r="SHC144" s="141"/>
      <c r="SHD144" s="141"/>
      <c r="SHE144" s="141"/>
      <c r="SHF144" s="141"/>
      <c r="SHG144" s="141"/>
      <c r="SHH144" s="141"/>
      <c r="SHI144" s="141"/>
      <c r="SHJ144" s="141"/>
      <c r="SHK144" s="141"/>
      <c r="SHL144" s="141"/>
      <c r="SHM144" s="141"/>
      <c r="SHN144" s="141"/>
      <c r="SHO144" s="141"/>
      <c r="SHP144" s="141"/>
      <c r="SHQ144" s="141"/>
      <c r="SHR144" s="141"/>
      <c r="SHS144" s="141"/>
      <c r="SHT144" s="141"/>
      <c r="SHU144" s="141"/>
      <c r="SHV144" s="141"/>
      <c r="SHW144" s="141"/>
      <c r="SHX144" s="141"/>
      <c r="SHY144" s="141"/>
      <c r="SHZ144" s="141"/>
      <c r="SIA144" s="141"/>
      <c r="SIB144" s="141"/>
      <c r="SIC144" s="141"/>
      <c r="SID144" s="141"/>
      <c r="SIE144" s="141"/>
      <c r="SIF144" s="141"/>
      <c r="SIG144" s="141"/>
      <c r="SIH144" s="141"/>
      <c r="SII144" s="141"/>
      <c r="SIJ144" s="141"/>
      <c r="SIK144" s="141"/>
      <c r="SIL144" s="141"/>
      <c r="SIM144" s="141"/>
      <c r="SIN144" s="141"/>
      <c r="SIO144" s="141"/>
      <c r="SIP144" s="141"/>
      <c r="SIQ144" s="141"/>
      <c r="SIR144" s="141"/>
      <c r="SIS144" s="141"/>
      <c r="SIT144" s="141"/>
      <c r="SIU144" s="141"/>
      <c r="SIV144" s="141"/>
      <c r="SIW144" s="141"/>
      <c r="SIX144" s="141"/>
      <c r="SIY144" s="141"/>
      <c r="SIZ144" s="141"/>
      <c r="SJA144" s="141"/>
      <c r="SJB144" s="141"/>
      <c r="SJC144" s="141"/>
      <c r="SJD144" s="141"/>
      <c r="SJE144" s="141"/>
      <c r="SJF144" s="141"/>
      <c r="SJG144" s="141"/>
      <c r="SJH144" s="141"/>
      <c r="SJI144" s="141"/>
      <c r="SJJ144" s="141"/>
      <c r="SJK144" s="141"/>
      <c r="SJL144" s="141"/>
      <c r="SJM144" s="141"/>
      <c r="SJN144" s="141"/>
      <c r="SJO144" s="141"/>
      <c r="SJP144" s="141"/>
      <c r="SJQ144" s="141"/>
      <c r="SJR144" s="141"/>
      <c r="SJS144" s="141"/>
      <c r="SJT144" s="141"/>
      <c r="SJU144" s="141"/>
      <c r="SJV144" s="141"/>
      <c r="SJW144" s="141"/>
      <c r="SJX144" s="141"/>
      <c r="SJY144" s="141"/>
      <c r="SJZ144" s="141"/>
      <c r="SKA144" s="141"/>
      <c r="SKB144" s="141"/>
      <c r="SKC144" s="141"/>
      <c r="SKD144" s="141"/>
      <c r="SKE144" s="141"/>
      <c r="SKF144" s="141"/>
      <c r="SKG144" s="141"/>
      <c r="SKH144" s="141"/>
      <c r="SKI144" s="141"/>
      <c r="SKJ144" s="141"/>
      <c r="SKK144" s="141"/>
      <c r="SKL144" s="141"/>
      <c r="SKM144" s="141"/>
      <c r="SKN144" s="141"/>
      <c r="SKO144" s="141"/>
      <c r="SKP144" s="141"/>
      <c r="SKQ144" s="141"/>
      <c r="SKR144" s="141"/>
      <c r="SKS144" s="141"/>
      <c r="SKT144" s="141"/>
      <c r="SKU144" s="141"/>
      <c r="SKV144" s="141"/>
      <c r="SKW144" s="141"/>
      <c r="SKX144" s="141"/>
      <c r="SKY144" s="141"/>
      <c r="SKZ144" s="141"/>
      <c r="SLA144" s="141"/>
      <c r="SLB144" s="141"/>
      <c r="SLC144" s="141"/>
      <c r="SLD144" s="141"/>
      <c r="SLE144" s="141"/>
      <c r="SLF144" s="141"/>
      <c r="SLG144" s="141"/>
      <c r="SLH144" s="141"/>
      <c r="SLI144" s="141"/>
      <c r="SLJ144" s="141"/>
      <c r="SLK144" s="141"/>
      <c r="SLL144" s="141"/>
      <c r="SLM144" s="141"/>
      <c r="SLN144" s="141"/>
      <c r="SLO144" s="141"/>
      <c r="SLP144" s="141"/>
      <c r="SLQ144" s="141"/>
      <c r="SLR144" s="141"/>
      <c r="SLS144" s="141"/>
      <c r="SLT144" s="141"/>
      <c r="SLU144" s="141"/>
      <c r="SLV144" s="141"/>
      <c r="SLW144" s="141"/>
      <c r="SLX144" s="141"/>
      <c r="SLY144" s="141"/>
      <c r="SLZ144" s="141"/>
      <c r="SMA144" s="141"/>
      <c r="SMB144" s="141"/>
      <c r="SMC144" s="141"/>
      <c r="SMD144" s="141"/>
      <c r="SME144" s="141"/>
      <c r="SMF144" s="141"/>
      <c r="SMG144" s="141"/>
      <c r="SMH144" s="141"/>
      <c r="SMI144" s="141"/>
      <c r="SMJ144" s="141"/>
      <c r="SMK144" s="141"/>
      <c r="SML144" s="141"/>
      <c r="SMM144" s="141"/>
      <c r="SMN144" s="141"/>
      <c r="SMO144" s="141"/>
      <c r="SMP144" s="141"/>
      <c r="SMQ144" s="141"/>
      <c r="SMR144" s="141"/>
      <c r="SMS144" s="141"/>
      <c r="SMT144" s="141"/>
      <c r="SMU144" s="141"/>
      <c r="SMV144" s="141"/>
      <c r="SMW144" s="141"/>
      <c r="SMX144" s="141"/>
      <c r="SMY144" s="141"/>
      <c r="SMZ144" s="141"/>
      <c r="SNA144" s="141"/>
      <c r="SNB144" s="141"/>
      <c r="SNC144" s="141"/>
      <c r="SND144" s="141"/>
      <c r="SNE144" s="141"/>
      <c r="SNF144" s="141"/>
      <c r="SNG144" s="141"/>
      <c r="SNH144" s="141"/>
      <c r="SNI144" s="141"/>
      <c r="SNJ144" s="141"/>
      <c r="SNK144" s="141"/>
      <c r="SNL144" s="141"/>
      <c r="SNM144" s="141"/>
      <c r="SNN144" s="141"/>
      <c r="SNO144" s="141"/>
      <c r="SNP144" s="141"/>
      <c r="SNQ144" s="141"/>
      <c r="SNR144" s="141"/>
      <c r="SNS144" s="141"/>
      <c r="SNT144" s="141"/>
      <c r="SNU144" s="141"/>
      <c r="SNV144" s="141"/>
      <c r="SNW144" s="141"/>
      <c r="SNX144" s="141"/>
      <c r="SNY144" s="141"/>
      <c r="SNZ144" s="141"/>
      <c r="SOA144" s="141"/>
      <c r="SOB144" s="141"/>
      <c r="SOC144" s="141"/>
      <c r="SOD144" s="141"/>
      <c r="SOE144" s="141"/>
      <c r="SOF144" s="141"/>
      <c r="SOG144" s="141"/>
      <c r="SOH144" s="141"/>
      <c r="SOI144" s="141"/>
      <c r="SOJ144" s="141"/>
      <c r="SOK144" s="141"/>
      <c r="SOL144" s="141"/>
      <c r="SOM144" s="141"/>
      <c r="SON144" s="141"/>
      <c r="SOO144" s="141"/>
      <c r="SOP144" s="141"/>
      <c r="SOQ144" s="141"/>
      <c r="SOR144" s="141"/>
      <c r="SOS144" s="141"/>
      <c r="SOT144" s="141"/>
      <c r="SOU144" s="141"/>
      <c r="SOV144" s="141"/>
      <c r="SOW144" s="141"/>
      <c r="SOX144" s="141"/>
      <c r="SOY144" s="141"/>
      <c r="SOZ144" s="141"/>
      <c r="SPA144" s="141"/>
      <c r="SPB144" s="141"/>
      <c r="SPC144" s="141"/>
      <c r="SPD144" s="141"/>
      <c r="SPE144" s="141"/>
      <c r="SPF144" s="141"/>
      <c r="SPG144" s="141"/>
      <c r="SPH144" s="141"/>
      <c r="SPI144" s="141"/>
      <c r="SPJ144" s="141"/>
      <c r="SPK144" s="141"/>
      <c r="SPL144" s="141"/>
      <c r="SPM144" s="141"/>
      <c r="SPN144" s="141"/>
      <c r="SPO144" s="141"/>
      <c r="SPP144" s="141"/>
      <c r="SPQ144" s="141"/>
      <c r="SPR144" s="141"/>
      <c r="SPS144" s="141"/>
      <c r="SPT144" s="141"/>
      <c r="SPU144" s="141"/>
      <c r="SPV144" s="141"/>
      <c r="SPW144" s="141"/>
      <c r="SPX144" s="141"/>
      <c r="SPY144" s="141"/>
      <c r="SPZ144" s="141"/>
      <c r="SQA144" s="141"/>
      <c r="SQB144" s="141"/>
      <c r="SQC144" s="141"/>
      <c r="SQD144" s="141"/>
      <c r="SQE144" s="141"/>
      <c r="SQF144" s="141"/>
      <c r="SQG144" s="141"/>
      <c r="SQH144" s="141"/>
      <c r="SQI144" s="141"/>
      <c r="SQJ144" s="141"/>
      <c r="SQK144" s="141"/>
      <c r="SQL144" s="141"/>
      <c r="SQM144" s="141"/>
      <c r="SQN144" s="141"/>
      <c r="SQO144" s="141"/>
      <c r="SQP144" s="141"/>
      <c r="SQQ144" s="141"/>
      <c r="SQR144" s="141"/>
      <c r="SQS144" s="141"/>
      <c r="SQT144" s="141"/>
      <c r="SQU144" s="141"/>
      <c r="SQV144" s="141"/>
      <c r="SQW144" s="141"/>
      <c r="SQX144" s="141"/>
      <c r="SQY144" s="141"/>
      <c r="SQZ144" s="141"/>
      <c r="SRA144" s="141"/>
      <c r="SRB144" s="141"/>
      <c r="SRC144" s="141"/>
      <c r="SRD144" s="141"/>
      <c r="SRE144" s="141"/>
      <c r="SRF144" s="141"/>
      <c r="SRG144" s="141"/>
      <c r="SRH144" s="141"/>
      <c r="SRI144" s="141"/>
      <c r="SRJ144" s="141"/>
      <c r="SRK144" s="141"/>
      <c r="SRL144" s="141"/>
      <c r="SRM144" s="141"/>
      <c r="SRN144" s="141"/>
      <c r="SRO144" s="141"/>
      <c r="SRP144" s="141"/>
      <c r="SRQ144" s="141"/>
      <c r="SRR144" s="141"/>
      <c r="SRS144" s="141"/>
      <c r="SRT144" s="141"/>
      <c r="SRU144" s="141"/>
      <c r="SRV144" s="141"/>
      <c r="SRW144" s="141"/>
      <c r="SRX144" s="141"/>
      <c r="SRY144" s="141"/>
      <c r="SRZ144" s="141"/>
      <c r="SSA144" s="141"/>
      <c r="SSB144" s="141"/>
      <c r="SSC144" s="141"/>
      <c r="SSD144" s="141"/>
      <c r="SSE144" s="141"/>
      <c r="SSF144" s="141"/>
      <c r="SSG144" s="141"/>
      <c r="SSH144" s="141"/>
      <c r="SSI144" s="141"/>
      <c r="SSJ144" s="141"/>
      <c r="SSK144" s="141"/>
      <c r="SSL144" s="141"/>
      <c r="SSM144" s="141"/>
      <c r="SSN144" s="141"/>
      <c r="SSO144" s="141"/>
      <c r="SSP144" s="141"/>
      <c r="SSQ144" s="141"/>
      <c r="SSR144" s="141"/>
      <c r="SSS144" s="141"/>
      <c r="SST144" s="141"/>
      <c r="SSU144" s="141"/>
      <c r="SSV144" s="141"/>
      <c r="SSW144" s="141"/>
      <c r="SSX144" s="141"/>
      <c r="SSY144" s="141"/>
      <c r="SSZ144" s="141"/>
      <c r="STA144" s="141"/>
      <c r="STB144" s="141"/>
      <c r="STC144" s="141"/>
      <c r="STD144" s="141"/>
      <c r="STE144" s="141"/>
      <c r="STF144" s="141"/>
      <c r="STG144" s="141"/>
      <c r="STH144" s="141"/>
      <c r="STI144" s="141"/>
      <c r="STJ144" s="141"/>
      <c r="STK144" s="141"/>
      <c r="STL144" s="141"/>
      <c r="STM144" s="141"/>
      <c r="STN144" s="141"/>
      <c r="STO144" s="141"/>
      <c r="STP144" s="141"/>
      <c r="STQ144" s="141"/>
      <c r="STR144" s="141"/>
      <c r="STS144" s="141"/>
      <c r="STT144" s="141"/>
      <c r="STU144" s="141"/>
      <c r="STV144" s="141"/>
      <c r="STW144" s="141"/>
      <c r="STX144" s="141"/>
      <c r="STY144" s="141"/>
      <c r="STZ144" s="141"/>
      <c r="SUA144" s="141"/>
      <c r="SUB144" s="141"/>
      <c r="SUC144" s="141"/>
      <c r="SUD144" s="141"/>
      <c r="SUE144" s="141"/>
      <c r="SUF144" s="141"/>
      <c r="SUG144" s="141"/>
      <c r="SUH144" s="141"/>
      <c r="SUI144" s="141"/>
      <c r="SUJ144" s="141"/>
      <c r="SUK144" s="141"/>
      <c r="SUL144" s="141"/>
      <c r="SUM144" s="141"/>
      <c r="SUN144" s="141"/>
      <c r="SUO144" s="141"/>
      <c r="SUP144" s="141"/>
      <c r="SUQ144" s="141"/>
      <c r="SUR144" s="141"/>
      <c r="SUS144" s="141"/>
      <c r="SUT144" s="141"/>
      <c r="SUU144" s="141"/>
      <c r="SUV144" s="141"/>
      <c r="SUW144" s="141"/>
      <c r="SUX144" s="141"/>
      <c r="SUY144" s="141"/>
      <c r="SUZ144" s="141"/>
      <c r="SVA144" s="141"/>
      <c r="SVB144" s="141"/>
      <c r="SVC144" s="141"/>
      <c r="SVD144" s="141"/>
      <c r="SVE144" s="141"/>
      <c r="SVF144" s="141"/>
      <c r="SVG144" s="141"/>
      <c r="SVH144" s="141"/>
      <c r="SVI144" s="141"/>
      <c r="SVJ144" s="141"/>
      <c r="SVK144" s="141"/>
      <c r="SVL144" s="141"/>
      <c r="SVM144" s="141"/>
      <c r="SVN144" s="141"/>
      <c r="SVO144" s="141"/>
      <c r="SVP144" s="141"/>
      <c r="SVQ144" s="141"/>
      <c r="SVR144" s="141"/>
      <c r="SVS144" s="141"/>
      <c r="SVT144" s="141"/>
      <c r="SVU144" s="141"/>
      <c r="SVV144" s="141"/>
      <c r="SVW144" s="141"/>
      <c r="SVX144" s="141"/>
      <c r="SVY144" s="141"/>
      <c r="SVZ144" s="141"/>
      <c r="SWA144" s="141"/>
      <c r="SWB144" s="141"/>
      <c r="SWC144" s="141"/>
      <c r="SWD144" s="141"/>
      <c r="SWE144" s="141"/>
      <c r="SWF144" s="141"/>
      <c r="SWG144" s="141"/>
      <c r="SWH144" s="141"/>
      <c r="SWI144" s="141"/>
      <c r="SWJ144" s="141"/>
      <c r="SWK144" s="141"/>
      <c r="SWL144" s="141"/>
      <c r="SWM144" s="141"/>
      <c r="SWN144" s="141"/>
      <c r="SWO144" s="141"/>
      <c r="SWP144" s="141"/>
      <c r="SWQ144" s="141"/>
      <c r="SWR144" s="141"/>
      <c r="SWS144" s="141"/>
      <c r="SWT144" s="141"/>
      <c r="SWU144" s="141"/>
      <c r="SWV144" s="141"/>
      <c r="SWW144" s="141"/>
      <c r="SWX144" s="141"/>
      <c r="SWY144" s="141"/>
      <c r="SWZ144" s="141"/>
      <c r="SXA144" s="141"/>
      <c r="SXB144" s="141"/>
      <c r="SXC144" s="141"/>
      <c r="SXD144" s="141"/>
      <c r="SXE144" s="141"/>
      <c r="SXF144" s="141"/>
      <c r="SXG144" s="141"/>
      <c r="SXH144" s="141"/>
      <c r="SXI144" s="141"/>
      <c r="SXJ144" s="141"/>
      <c r="SXK144" s="141"/>
      <c r="SXL144" s="141"/>
      <c r="SXM144" s="141"/>
      <c r="SXN144" s="141"/>
      <c r="SXO144" s="141"/>
      <c r="SXP144" s="141"/>
      <c r="SXQ144" s="141"/>
      <c r="SXR144" s="141"/>
      <c r="SXS144" s="141"/>
      <c r="SXT144" s="141"/>
      <c r="SXU144" s="141"/>
      <c r="SXV144" s="141"/>
      <c r="SXW144" s="141"/>
      <c r="SXX144" s="141"/>
      <c r="SXY144" s="141"/>
      <c r="SXZ144" s="141"/>
      <c r="SYA144" s="141"/>
      <c r="SYB144" s="141"/>
      <c r="SYC144" s="141"/>
      <c r="SYD144" s="141"/>
      <c r="SYE144" s="141"/>
      <c r="SYF144" s="141"/>
      <c r="SYG144" s="141"/>
      <c r="SYH144" s="141"/>
      <c r="SYI144" s="141"/>
      <c r="SYJ144" s="141"/>
      <c r="SYK144" s="141"/>
      <c r="SYL144" s="141"/>
      <c r="SYM144" s="141"/>
      <c r="SYN144" s="141"/>
      <c r="SYO144" s="141"/>
      <c r="SYP144" s="141"/>
      <c r="SYQ144" s="141"/>
      <c r="SYR144" s="141"/>
      <c r="SYS144" s="141"/>
      <c r="SYT144" s="141"/>
      <c r="SYU144" s="141"/>
      <c r="SYV144" s="141"/>
      <c r="SYW144" s="141"/>
      <c r="SYX144" s="141"/>
      <c r="SYY144" s="141"/>
      <c r="SYZ144" s="141"/>
      <c r="SZA144" s="141"/>
      <c r="SZB144" s="141"/>
      <c r="SZC144" s="141"/>
      <c r="SZD144" s="141"/>
      <c r="SZE144" s="141"/>
      <c r="SZF144" s="141"/>
      <c r="SZG144" s="141"/>
      <c r="SZH144" s="141"/>
      <c r="SZI144" s="141"/>
      <c r="SZJ144" s="141"/>
      <c r="SZK144" s="141"/>
      <c r="SZL144" s="141"/>
      <c r="SZM144" s="141"/>
      <c r="SZN144" s="141"/>
      <c r="SZO144" s="141"/>
      <c r="SZP144" s="141"/>
      <c r="SZQ144" s="141"/>
      <c r="SZR144" s="141"/>
      <c r="SZS144" s="141"/>
      <c r="SZT144" s="141"/>
      <c r="SZU144" s="141"/>
      <c r="SZV144" s="141"/>
      <c r="SZW144" s="141"/>
      <c r="SZX144" s="141"/>
      <c r="SZY144" s="141"/>
      <c r="SZZ144" s="141"/>
      <c r="TAA144" s="141"/>
      <c r="TAB144" s="141"/>
      <c r="TAC144" s="141"/>
      <c r="TAD144" s="141"/>
      <c r="TAE144" s="141"/>
      <c r="TAF144" s="141"/>
      <c r="TAG144" s="141"/>
      <c r="TAH144" s="141"/>
      <c r="TAI144" s="141"/>
      <c r="TAJ144" s="141"/>
      <c r="TAK144" s="141"/>
      <c r="TAL144" s="141"/>
      <c r="TAM144" s="141"/>
      <c r="TAN144" s="141"/>
      <c r="TAO144" s="141"/>
      <c r="TAP144" s="141"/>
      <c r="TAQ144" s="141"/>
      <c r="TAR144" s="141"/>
      <c r="TAS144" s="141"/>
      <c r="TAT144" s="141"/>
      <c r="TAU144" s="141"/>
      <c r="TAV144" s="141"/>
      <c r="TAW144" s="141"/>
      <c r="TAX144" s="141"/>
      <c r="TAY144" s="141"/>
      <c r="TAZ144" s="141"/>
      <c r="TBA144" s="141"/>
      <c r="TBB144" s="141"/>
      <c r="TBC144" s="141"/>
      <c r="TBD144" s="141"/>
      <c r="TBE144" s="141"/>
      <c r="TBF144" s="141"/>
      <c r="TBG144" s="141"/>
      <c r="TBH144" s="141"/>
      <c r="TBI144" s="141"/>
      <c r="TBJ144" s="141"/>
      <c r="TBK144" s="141"/>
      <c r="TBL144" s="141"/>
      <c r="TBM144" s="141"/>
      <c r="TBN144" s="141"/>
      <c r="TBO144" s="141"/>
      <c r="TBP144" s="141"/>
      <c r="TBQ144" s="141"/>
      <c r="TBR144" s="141"/>
      <c r="TBS144" s="141"/>
      <c r="TBT144" s="141"/>
      <c r="TBU144" s="141"/>
      <c r="TBV144" s="141"/>
      <c r="TBW144" s="141"/>
      <c r="TBX144" s="141"/>
      <c r="TBY144" s="141"/>
      <c r="TBZ144" s="141"/>
      <c r="TCA144" s="141"/>
      <c r="TCB144" s="141"/>
      <c r="TCC144" s="141"/>
      <c r="TCD144" s="141"/>
      <c r="TCE144" s="141"/>
      <c r="TCF144" s="141"/>
      <c r="TCG144" s="141"/>
      <c r="TCH144" s="141"/>
      <c r="TCI144" s="141"/>
      <c r="TCJ144" s="141"/>
      <c r="TCK144" s="141"/>
      <c r="TCL144" s="141"/>
      <c r="TCM144" s="141"/>
      <c r="TCN144" s="141"/>
      <c r="TCO144" s="141"/>
      <c r="TCP144" s="141"/>
      <c r="TCQ144" s="141"/>
      <c r="TCR144" s="141"/>
      <c r="TCS144" s="141"/>
      <c r="TCT144" s="141"/>
      <c r="TCU144" s="141"/>
      <c r="TCV144" s="141"/>
      <c r="TCW144" s="141"/>
      <c r="TCX144" s="141"/>
      <c r="TCY144" s="141"/>
      <c r="TCZ144" s="141"/>
      <c r="TDA144" s="141"/>
      <c r="TDB144" s="141"/>
      <c r="TDC144" s="141"/>
      <c r="TDD144" s="141"/>
      <c r="TDE144" s="141"/>
      <c r="TDF144" s="141"/>
      <c r="TDG144" s="141"/>
      <c r="TDH144" s="141"/>
      <c r="TDI144" s="141"/>
      <c r="TDJ144" s="141"/>
      <c r="TDK144" s="141"/>
      <c r="TDL144" s="141"/>
      <c r="TDM144" s="141"/>
      <c r="TDN144" s="141"/>
      <c r="TDO144" s="141"/>
      <c r="TDP144" s="141"/>
      <c r="TDQ144" s="141"/>
      <c r="TDR144" s="141"/>
      <c r="TDS144" s="141"/>
      <c r="TDT144" s="141"/>
      <c r="TDU144" s="141"/>
      <c r="TDV144" s="141"/>
      <c r="TDW144" s="141"/>
      <c r="TDX144" s="141"/>
      <c r="TDY144" s="141"/>
      <c r="TDZ144" s="141"/>
      <c r="TEA144" s="141"/>
      <c r="TEB144" s="141"/>
      <c r="TEC144" s="141"/>
      <c r="TED144" s="141"/>
      <c r="TEE144" s="141"/>
      <c r="TEF144" s="141"/>
      <c r="TEG144" s="141"/>
      <c r="TEH144" s="141"/>
      <c r="TEI144" s="141"/>
      <c r="TEJ144" s="141"/>
      <c r="TEK144" s="141"/>
      <c r="TEL144" s="141"/>
      <c r="TEM144" s="141"/>
      <c r="TEN144" s="141"/>
      <c r="TEO144" s="141"/>
      <c r="TEP144" s="141"/>
      <c r="TEQ144" s="141"/>
      <c r="TER144" s="141"/>
      <c r="TES144" s="141"/>
      <c r="TET144" s="141"/>
      <c r="TEU144" s="141"/>
      <c r="TEV144" s="141"/>
      <c r="TEW144" s="141"/>
      <c r="TEX144" s="141"/>
      <c r="TEY144" s="141"/>
      <c r="TEZ144" s="141"/>
      <c r="TFA144" s="141"/>
      <c r="TFB144" s="141"/>
      <c r="TFC144" s="141"/>
      <c r="TFD144" s="141"/>
      <c r="TFE144" s="141"/>
      <c r="TFF144" s="141"/>
      <c r="TFG144" s="141"/>
      <c r="TFH144" s="141"/>
      <c r="TFI144" s="141"/>
      <c r="TFJ144" s="141"/>
      <c r="TFK144" s="141"/>
      <c r="TFL144" s="141"/>
      <c r="TFM144" s="141"/>
      <c r="TFN144" s="141"/>
      <c r="TFO144" s="141"/>
      <c r="TFP144" s="141"/>
      <c r="TFQ144" s="141"/>
      <c r="TFR144" s="141"/>
      <c r="TFS144" s="141"/>
      <c r="TFT144" s="141"/>
      <c r="TFU144" s="141"/>
      <c r="TFV144" s="141"/>
      <c r="TFW144" s="141"/>
      <c r="TFX144" s="141"/>
      <c r="TFY144" s="141"/>
      <c r="TFZ144" s="141"/>
      <c r="TGA144" s="141"/>
      <c r="TGB144" s="141"/>
      <c r="TGC144" s="141"/>
      <c r="TGD144" s="141"/>
      <c r="TGE144" s="141"/>
      <c r="TGF144" s="141"/>
      <c r="TGG144" s="141"/>
      <c r="TGH144" s="141"/>
      <c r="TGI144" s="141"/>
      <c r="TGJ144" s="141"/>
      <c r="TGK144" s="141"/>
      <c r="TGL144" s="141"/>
      <c r="TGM144" s="141"/>
      <c r="TGN144" s="141"/>
      <c r="TGO144" s="141"/>
      <c r="TGP144" s="141"/>
      <c r="TGQ144" s="141"/>
      <c r="TGR144" s="141"/>
      <c r="TGS144" s="141"/>
      <c r="TGT144" s="141"/>
      <c r="TGU144" s="141"/>
      <c r="TGV144" s="141"/>
      <c r="TGW144" s="141"/>
      <c r="TGX144" s="141"/>
      <c r="TGY144" s="141"/>
      <c r="TGZ144" s="141"/>
      <c r="THA144" s="141"/>
      <c r="THB144" s="141"/>
      <c r="THC144" s="141"/>
      <c r="THD144" s="141"/>
      <c r="THE144" s="141"/>
      <c r="THF144" s="141"/>
      <c r="THG144" s="141"/>
      <c r="THH144" s="141"/>
      <c r="THI144" s="141"/>
      <c r="THJ144" s="141"/>
      <c r="THK144" s="141"/>
      <c r="THL144" s="141"/>
      <c r="THM144" s="141"/>
      <c r="THN144" s="141"/>
      <c r="THO144" s="141"/>
      <c r="THP144" s="141"/>
      <c r="THQ144" s="141"/>
      <c r="THR144" s="141"/>
      <c r="THS144" s="141"/>
      <c r="THT144" s="141"/>
      <c r="THU144" s="141"/>
      <c r="THV144" s="141"/>
      <c r="THW144" s="141"/>
      <c r="THX144" s="141"/>
      <c r="THY144" s="141"/>
      <c r="THZ144" s="141"/>
      <c r="TIA144" s="141"/>
      <c r="TIB144" s="141"/>
      <c r="TIC144" s="141"/>
      <c r="TID144" s="141"/>
      <c r="TIE144" s="141"/>
      <c r="TIF144" s="141"/>
      <c r="TIG144" s="141"/>
      <c r="TIH144" s="141"/>
      <c r="TII144" s="141"/>
      <c r="TIJ144" s="141"/>
      <c r="TIK144" s="141"/>
      <c r="TIL144" s="141"/>
      <c r="TIM144" s="141"/>
      <c r="TIN144" s="141"/>
      <c r="TIO144" s="141"/>
      <c r="TIP144" s="141"/>
      <c r="TIQ144" s="141"/>
      <c r="TIR144" s="141"/>
      <c r="TIS144" s="141"/>
      <c r="TIT144" s="141"/>
      <c r="TIU144" s="141"/>
      <c r="TIV144" s="141"/>
      <c r="TIW144" s="141"/>
      <c r="TIX144" s="141"/>
      <c r="TIY144" s="141"/>
      <c r="TIZ144" s="141"/>
      <c r="TJA144" s="141"/>
      <c r="TJB144" s="141"/>
      <c r="TJC144" s="141"/>
      <c r="TJD144" s="141"/>
      <c r="TJE144" s="141"/>
      <c r="TJF144" s="141"/>
      <c r="TJG144" s="141"/>
      <c r="TJH144" s="141"/>
      <c r="TJI144" s="141"/>
      <c r="TJJ144" s="141"/>
      <c r="TJK144" s="141"/>
      <c r="TJL144" s="141"/>
      <c r="TJM144" s="141"/>
      <c r="TJN144" s="141"/>
      <c r="TJO144" s="141"/>
      <c r="TJP144" s="141"/>
      <c r="TJQ144" s="141"/>
      <c r="TJR144" s="141"/>
      <c r="TJS144" s="141"/>
      <c r="TJT144" s="141"/>
      <c r="TJU144" s="141"/>
      <c r="TJV144" s="141"/>
      <c r="TJW144" s="141"/>
      <c r="TJX144" s="141"/>
      <c r="TJY144" s="141"/>
      <c r="TJZ144" s="141"/>
      <c r="TKA144" s="141"/>
      <c r="TKB144" s="141"/>
      <c r="TKC144" s="141"/>
      <c r="TKD144" s="141"/>
      <c r="TKE144" s="141"/>
      <c r="TKF144" s="141"/>
      <c r="TKG144" s="141"/>
      <c r="TKH144" s="141"/>
      <c r="TKI144" s="141"/>
      <c r="TKJ144" s="141"/>
      <c r="TKK144" s="141"/>
      <c r="TKL144" s="141"/>
      <c r="TKM144" s="141"/>
      <c r="TKN144" s="141"/>
      <c r="TKO144" s="141"/>
      <c r="TKP144" s="141"/>
      <c r="TKQ144" s="141"/>
      <c r="TKR144" s="141"/>
      <c r="TKS144" s="141"/>
      <c r="TKT144" s="141"/>
      <c r="TKU144" s="141"/>
      <c r="TKV144" s="141"/>
      <c r="TKW144" s="141"/>
      <c r="TKX144" s="141"/>
      <c r="TKY144" s="141"/>
      <c r="TKZ144" s="141"/>
      <c r="TLA144" s="141"/>
      <c r="TLB144" s="141"/>
      <c r="TLC144" s="141"/>
      <c r="TLD144" s="141"/>
      <c r="TLE144" s="141"/>
      <c r="TLF144" s="141"/>
      <c r="TLG144" s="141"/>
      <c r="TLH144" s="141"/>
      <c r="TLI144" s="141"/>
      <c r="TLJ144" s="141"/>
      <c r="TLK144" s="141"/>
      <c r="TLL144" s="141"/>
      <c r="TLM144" s="141"/>
      <c r="TLN144" s="141"/>
      <c r="TLO144" s="141"/>
      <c r="TLP144" s="141"/>
      <c r="TLQ144" s="141"/>
      <c r="TLR144" s="141"/>
      <c r="TLS144" s="141"/>
      <c r="TLT144" s="141"/>
      <c r="TLU144" s="141"/>
      <c r="TLV144" s="141"/>
      <c r="TLW144" s="141"/>
      <c r="TLX144" s="141"/>
      <c r="TLY144" s="141"/>
      <c r="TLZ144" s="141"/>
      <c r="TMA144" s="141"/>
      <c r="TMB144" s="141"/>
      <c r="TMC144" s="141"/>
      <c r="TMD144" s="141"/>
      <c r="TME144" s="141"/>
      <c r="TMF144" s="141"/>
      <c r="TMG144" s="141"/>
      <c r="TMH144" s="141"/>
      <c r="TMI144" s="141"/>
      <c r="TMJ144" s="141"/>
      <c r="TMK144" s="141"/>
      <c r="TML144" s="141"/>
      <c r="TMM144" s="141"/>
      <c r="TMN144" s="141"/>
      <c r="TMO144" s="141"/>
      <c r="TMP144" s="141"/>
      <c r="TMQ144" s="141"/>
      <c r="TMR144" s="141"/>
      <c r="TMS144" s="141"/>
      <c r="TMT144" s="141"/>
      <c r="TMU144" s="141"/>
      <c r="TMV144" s="141"/>
      <c r="TMW144" s="141"/>
      <c r="TMX144" s="141"/>
      <c r="TMY144" s="141"/>
      <c r="TMZ144" s="141"/>
      <c r="TNA144" s="141"/>
      <c r="TNB144" s="141"/>
      <c r="TNC144" s="141"/>
      <c r="TND144" s="141"/>
      <c r="TNE144" s="141"/>
      <c r="TNF144" s="141"/>
      <c r="TNG144" s="141"/>
      <c r="TNH144" s="141"/>
      <c r="TNI144" s="141"/>
      <c r="TNJ144" s="141"/>
      <c r="TNK144" s="141"/>
      <c r="TNL144" s="141"/>
      <c r="TNM144" s="141"/>
      <c r="TNN144" s="141"/>
      <c r="TNO144" s="141"/>
      <c r="TNP144" s="141"/>
      <c r="TNQ144" s="141"/>
      <c r="TNR144" s="141"/>
      <c r="TNS144" s="141"/>
      <c r="TNT144" s="141"/>
      <c r="TNU144" s="141"/>
      <c r="TNV144" s="141"/>
      <c r="TNW144" s="141"/>
      <c r="TNX144" s="141"/>
      <c r="TNY144" s="141"/>
      <c r="TNZ144" s="141"/>
      <c r="TOA144" s="141"/>
      <c r="TOB144" s="141"/>
      <c r="TOC144" s="141"/>
      <c r="TOD144" s="141"/>
      <c r="TOE144" s="141"/>
      <c r="TOF144" s="141"/>
      <c r="TOG144" s="141"/>
      <c r="TOH144" s="141"/>
      <c r="TOI144" s="141"/>
      <c r="TOJ144" s="141"/>
      <c r="TOK144" s="141"/>
      <c r="TOL144" s="141"/>
      <c r="TOM144" s="141"/>
      <c r="TON144" s="141"/>
      <c r="TOO144" s="141"/>
      <c r="TOP144" s="141"/>
      <c r="TOQ144" s="141"/>
      <c r="TOR144" s="141"/>
      <c r="TOS144" s="141"/>
      <c r="TOT144" s="141"/>
      <c r="TOU144" s="141"/>
      <c r="TOV144" s="141"/>
      <c r="TOW144" s="141"/>
      <c r="TOX144" s="141"/>
      <c r="TOY144" s="141"/>
      <c r="TOZ144" s="141"/>
      <c r="TPA144" s="141"/>
      <c r="TPB144" s="141"/>
      <c r="TPC144" s="141"/>
      <c r="TPD144" s="141"/>
      <c r="TPE144" s="141"/>
      <c r="TPF144" s="141"/>
      <c r="TPG144" s="141"/>
      <c r="TPH144" s="141"/>
      <c r="TPI144" s="141"/>
      <c r="TPJ144" s="141"/>
      <c r="TPK144" s="141"/>
      <c r="TPL144" s="141"/>
      <c r="TPM144" s="141"/>
      <c r="TPN144" s="141"/>
      <c r="TPO144" s="141"/>
      <c r="TPP144" s="141"/>
      <c r="TPQ144" s="141"/>
      <c r="TPR144" s="141"/>
      <c r="TPS144" s="141"/>
      <c r="TPT144" s="141"/>
      <c r="TPU144" s="141"/>
      <c r="TPV144" s="141"/>
      <c r="TPW144" s="141"/>
      <c r="TPX144" s="141"/>
      <c r="TPY144" s="141"/>
      <c r="TPZ144" s="141"/>
      <c r="TQA144" s="141"/>
      <c r="TQB144" s="141"/>
      <c r="TQC144" s="141"/>
      <c r="TQD144" s="141"/>
      <c r="TQE144" s="141"/>
      <c r="TQF144" s="141"/>
      <c r="TQG144" s="141"/>
      <c r="TQH144" s="141"/>
      <c r="TQI144" s="141"/>
      <c r="TQJ144" s="141"/>
      <c r="TQK144" s="141"/>
      <c r="TQL144" s="141"/>
      <c r="TQM144" s="141"/>
      <c r="TQN144" s="141"/>
      <c r="TQO144" s="141"/>
      <c r="TQP144" s="141"/>
      <c r="TQQ144" s="141"/>
      <c r="TQR144" s="141"/>
      <c r="TQS144" s="141"/>
      <c r="TQT144" s="141"/>
      <c r="TQU144" s="141"/>
      <c r="TQV144" s="141"/>
      <c r="TQW144" s="141"/>
      <c r="TQX144" s="141"/>
      <c r="TQY144" s="141"/>
      <c r="TQZ144" s="141"/>
      <c r="TRA144" s="141"/>
      <c r="TRB144" s="141"/>
      <c r="TRC144" s="141"/>
      <c r="TRD144" s="141"/>
      <c r="TRE144" s="141"/>
      <c r="TRF144" s="141"/>
      <c r="TRG144" s="141"/>
      <c r="TRH144" s="141"/>
      <c r="TRI144" s="141"/>
      <c r="TRJ144" s="141"/>
      <c r="TRK144" s="141"/>
      <c r="TRL144" s="141"/>
      <c r="TRM144" s="141"/>
      <c r="TRN144" s="141"/>
      <c r="TRO144" s="141"/>
      <c r="TRP144" s="141"/>
      <c r="TRQ144" s="141"/>
      <c r="TRR144" s="141"/>
      <c r="TRS144" s="141"/>
      <c r="TRT144" s="141"/>
      <c r="TRU144" s="141"/>
      <c r="TRV144" s="141"/>
      <c r="TRW144" s="141"/>
      <c r="TRX144" s="141"/>
      <c r="TRY144" s="141"/>
      <c r="TRZ144" s="141"/>
      <c r="TSA144" s="141"/>
      <c r="TSB144" s="141"/>
      <c r="TSC144" s="141"/>
      <c r="TSD144" s="141"/>
      <c r="TSE144" s="141"/>
      <c r="TSF144" s="141"/>
      <c r="TSG144" s="141"/>
      <c r="TSH144" s="141"/>
      <c r="TSI144" s="141"/>
      <c r="TSJ144" s="141"/>
      <c r="TSK144" s="141"/>
      <c r="TSL144" s="141"/>
      <c r="TSM144" s="141"/>
      <c r="TSN144" s="141"/>
      <c r="TSO144" s="141"/>
      <c r="TSP144" s="141"/>
      <c r="TSQ144" s="141"/>
      <c r="TSR144" s="141"/>
      <c r="TSS144" s="141"/>
      <c r="TST144" s="141"/>
      <c r="TSU144" s="141"/>
      <c r="TSV144" s="141"/>
      <c r="TSW144" s="141"/>
      <c r="TSX144" s="141"/>
      <c r="TSY144" s="141"/>
      <c r="TSZ144" s="141"/>
      <c r="TTA144" s="141"/>
      <c r="TTB144" s="141"/>
      <c r="TTC144" s="141"/>
      <c r="TTD144" s="141"/>
      <c r="TTE144" s="141"/>
      <c r="TTF144" s="141"/>
      <c r="TTG144" s="141"/>
      <c r="TTH144" s="141"/>
      <c r="TTI144" s="141"/>
      <c r="TTJ144" s="141"/>
      <c r="TTK144" s="141"/>
      <c r="TTL144" s="141"/>
      <c r="TTM144" s="141"/>
      <c r="TTN144" s="141"/>
      <c r="TTO144" s="141"/>
      <c r="TTP144" s="141"/>
      <c r="TTQ144" s="141"/>
      <c r="TTR144" s="141"/>
      <c r="TTS144" s="141"/>
      <c r="TTT144" s="141"/>
      <c r="TTU144" s="141"/>
      <c r="TTV144" s="141"/>
      <c r="TTW144" s="141"/>
      <c r="TTX144" s="141"/>
      <c r="TTY144" s="141"/>
      <c r="TTZ144" s="141"/>
      <c r="TUA144" s="141"/>
      <c r="TUB144" s="141"/>
      <c r="TUC144" s="141"/>
      <c r="TUD144" s="141"/>
      <c r="TUE144" s="141"/>
      <c r="TUF144" s="141"/>
      <c r="TUG144" s="141"/>
      <c r="TUH144" s="141"/>
      <c r="TUI144" s="141"/>
      <c r="TUJ144" s="141"/>
      <c r="TUK144" s="141"/>
      <c r="TUL144" s="141"/>
      <c r="TUM144" s="141"/>
      <c r="TUN144" s="141"/>
      <c r="TUO144" s="141"/>
      <c r="TUP144" s="141"/>
      <c r="TUQ144" s="141"/>
      <c r="TUR144" s="141"/>
      <c r="TUS144" s="141"/>
      <c r="TUT144" s="141"/>
      <c r="TUU144" s="141"/>
      <c r="TUV144" s="141"/>
      <c r="TUW144" s="141"/>
      <c r="TUX144" s="141"/>
      <c r="TUY144" s="141"/>
      <c r="TUZ144" s="141"/>
      <c r="TVA144" s="141"/>
      <c r="TVB144" s="141"/>
      <c r="TVC144" s="141"/>
      <c r="TVD144" s="141"/>
      <c r="TVE144" s="141"/>
      <c r="TVF144" s="141"/>
      <c r="TVG144" s="141"/>
      <c r="TVH144" s="141"/>
      <c r="TVI144" s="141"/>
      <c r="TVJ144" s="141"/>
      <c r="TVK144" s="141"/>
      <c r="TVL144" s="141"/>
      <c r="TVM144" s="141"/>
      <c r="TVN144" s="141"/>
      <c r="TVO144" s="141"/>
      <c r="TVP144" s="141"/>
      <c r="TVQ144" s="141"/>
      <c r="TVR144" s="141"/>
      <c r="TVS144" s="141"/>
      <c r="TVT144" s="141"/>
      <c r="TVU144" s="141"/>
      <c r="TVV144" s="141"/>
      <c r="TVW144" s="141"/>
      <c r="TVX144" s="141"/>
      <c r="TVY144" s="141"/>
      <c r="TVZ144" s="141"/>
      <c r="TWA144" s="141"/>
      <c r="TWB144" s="141"/>
      <c r="TWC144" s="141"/>
      <c r="TWD144" s="141"/>
      <c r="TWE144" s="141"/>
      <c r="TWF144" s="141"/>
      <c r="TWG144" s="141"/>
      <c r="TWH144" s="141"/>
      <c r="TWI144" s="141"/>
      <c r="TWJ144" s="141"/>
      <c r="TWK144" s="141"/>
      <c r="TWL144" s="141"/>
      <c r="TWM144" s="141"/>
      <c r="TWN144" s="141"/>
      <c r="TWO144" s="141"/>
      <c r="TWP144" s="141"/>
      <c r="TWQ144" s="141"/>
      <c r="TWR144" s="141"/>
      <c r="TWS144" s="141"/>
      <c r="TWT144" s="141"/>
      <c r="TWU144" s="141"/>
      <c r="TWV144" s="141"/>
      <c r="TWW144" s="141"/>
      <c r="TWX144" s="141"/>
      <c r="TWY144" s="141"/>
      <c r="TWZ144" s="141"/>
      <c r="TXA144" s="141"/>
      <c r="TXB144" s="141"/>
      <c r="TXC144" s="141"/>
      <c r="TXD144" s="141"/>
      <c r="TXE144" s="141"/>
      <c r="TXF144" s="141"/>
      <c r="TXG144" s="141"/>
      <c r="TXH144" s="141"/>
      <c r="TXI144" s="141"/>
      <c r="TXJ144" s="141"/>
      <c r="TXK144" s="141"/>
      <c r="TXL144" s="141"/>
      <c r="TXM144" s="141"/>
      <c r="TXN144" s="141"/>
      <c r="TXO144" s="141"/>
      <c r="TXP144" s="141"/>
      <c r="TXQ144" s="141"/>
      <c r="TXR144" s="141"/>
      <c r="TXS144" s="141"/>
      <c r="TXT144" s="141"/>
      <c r="TXU144" s="141"/>
      <c r="TXV144" s="141"/>
      <c r="TXW144" s="141"/>
      <c r="TXX144" s="141"/>
      <c r="TXY144" s="141"/>
      <c r="TXZ144" s="141"/>
      <c r="TYA144" s="141"/>
      <c r="TYB144" s="141"/>
      <c r="TYC144" s="141"/>
      <c r="TYD144" s="141"/>
      <c r="TYE144" s="141"/>
      <c r="TYF144" s="141"/>
      <c r="TYG144" s="141"/>
      <c r="TYH144" s="141"/>
      <c r="TYI144" s="141"/>
      <c r="TYJ144" s="141"/>
      <c r="TYK144" s="141"/>
      <c r="TYL144" s="141"/>
      <c r="TYM144" s="141"/>
      <c r="TYN144" s="141"/>
      <c r="TYO144" s="141"/>
      <c r="TYP144" s="141"/>
      <c r="TYQ144" s="141"/>
      <c r="TYR144" s="141"/>
      <c r="TYS144" s="141"/>
      <c r="TYT144" s="141"/>
      <c r="TYU144" s="141"/>
      <c r="TYV144" s="141"/>
      <c r="TYW144" s="141"/>
      <c r="TYX144" s="141"/>
      <c r="TYY144" s="141"/>
      <c r="TYZ144" s="141"/>
      <c r="TZA144" s="141"/>
      <c r="TZB144" s="141"/>
      <c r="TZC144" s="141"/>
      <c r="TZD144" s="141"/>
      <c r="TZE144" s="141"/>
      <c r="TZF144" s="141"/>
      <c r="TZG144" s="141"/>
      <c r="TZH144" s="141"/>
      <c r="TZI144" s="141"/>
      <c r="TZJ144" s="141"/>
      <c r="TZK144" s="141"/>
      <c r="TZL144" s="141"/>
      <c r="TZM144" s="141"/>
      <c r="TZN144" s="141"/>
      <c r="TZO144" s="141"/>
      <c r="TZP144" s="141"/>
      <c r="TZQ144" s="141"/>
      <c r="TZR144" s="141"/>
      <c r="TZS144" s="141"/>
      <c r="TZT144" s="141"/>
      <c r="TZU144" s="141"/>
      <c r="TZV144" s="141"/>
      <c r="TZW144" s="141"/>
      <c r="TZX144" s="141"/>
      <c r="TZY144" s="141"/>
      <c r="TZZ144" s="141"/>
      <c r="UAA144" s="141"/>
      <c r="UAB144" s="141"/>
      <c r="UAC144" s="141"/>
      <c r="UAD144" s="141"/>
      <c r="UAE144" s="141"/>
      <c r="UAF144" s="141"/>
      <c r="UAG144" s="141"/>
      <c r="UAH144" s="141"/>
      <c r="UAI144" s="141"/>
      <c r="UAJ144" s="141"/>
      <c r="UAK144" s="141"/>
      <c r="UAL144" s="141"/>
      <c r="UAM144" s="141"/>
      <c r="UAN144" s="141"/>
      <c r="UAO144" s="141"/>
      <c r="UAP144" s="141"/>
      <c r="UAQ144" s="141"/>
      <c r="UAR144" s="141"/>
      <c r="UAS144" s="141"/>
      <c r="UAT144" s="141"/>
      <c r="UAU144" s="141"/>
      <c r="UAV144" s="141"/>
      <c r="UAW144" s="141"/>
      <c r="UAX144" s="141"/>
      <c r="UAY144" s="141"/>
      <c r="UAZ144" s="141"/>
      <c r="UBA144" s="141"/>
      <c r="UBB144" s="141"/>
      <c r="UBC144" s="141"/>
      <c r="UBD144" s="141"/>
      <c r="UBE144" s="141"/>
      <c r="UBF144" s="141"/>
      <c r="UBG144" s="141"/>
      <c r="UBH144" s="141"/>
      <c r="UBI144" s="141"/>
      <c r="UBJ144" s="141"/>
      <c r="UBK144" s="141"/>
      <c r="UBL144" s="141"/>
      <c r="UBM144" s="141"/>
      <c r="UBN144" s="141"/>
      <c r="UBO144" s="141"/>
      <c r="UBP144" s="141"/>
      <c r="UBQ144" s="141"/>
      <c r="UBR144" s="141"/>
      <c r="UBS144" s="141"/>
      <c r="UBT144" s="141"/>
      <c r="UBU144" s="141"/>
      <c r="UBV144" s="141"/>
      <c r="UBW144" s="141"/>
      <c r="UBX144" s="141"/>
      <c r="UBY144" s="141"/>
      <c r="UBZ144" s="141"/>
      <c r="UCA144" s="141"/>
      <c r="UCB144" s="141"/>
      <c r="UCC144" s="141"/>
      <c r="UCD144" s="141"/>
      <c r="UCE144" s="141"/>
      <c r="UCF144" s="141"/>
      <c r="UCG144" s="141"/>
      <c r="UCH144" s="141"/>
      <c r="UCI144" s="141"/>
      <c r="UCJ144" s="141"/>
      <c r="UCK144" s="141"/>
      <c r="UCL144" s="141"/>
      <c r="UCM144" s="141"/>
      <c r="UCN144" s="141"/>
      <c r="UCO144" s="141"/>
      <c r="UCP144" s="141"/>
      <c r="UCQ144" s="141"/>
      <c r="UCR144" s="141"/>
      <c r="UCS144" s="141"/>
      <c r="UCT144" s="141"/>
      <c r="UCU144" s="141"/>
      <c r="UCV144" s="141"/>
      <c r="UCW144" s="141"/>
      <c r="UCX144" s="141"/>
      <c r="UCY144" s="141"/>
      <c r="UCZ144" s="141"/>
      <c r="UDA144" s="141"/>
      <c r="UDB144" s="141"/>
      <c r="UDC144" s="141"/>
      <c r="UDD144" s="141"/>
      <c r="UDE144" s="141"/>
      <c r="UDF144" s="141"/>
      <c r="UDG144" s="141"/>
      <c r="UDH144" s="141"/>
      <c r="UDI144" s="141"/>
      <c r="UDJ144" s="141"/>
      <c r="UDK144" s="141"/>
      <c r="UDL144" s="141"/>
      <c r="UDM144" s="141"/>
      <c r="UDN144" s="141"/>
      <c r="UDO144" s="141"/>
      <c r="UDP144" s="141"/>
      <c r="UDQ144" s="141"/>
      <c r="UDR144" s="141"/>
      <c r="UDS144" s="141"/>
      <c r="UDT144" s="141"/>
      <c r="UDU144" s="141"/>
      <c r="UDV144" s="141"/>
      <c r="UDW144" s="141"/>
      <c r="UDX144" s="141"/>
      <c r="UDY144" s="141"/>
      <c r="UDZ144" s="141"/>
      <c r="UEA144" s="141"/>
      <c r="UEB144" s="141"/>
      <c r="UEC144" s="141"/>
      <c r="UED144" s="141"/>
      <c r="UEE144" s="141"/>
      <c r="UEF144" s="141"/>
      <c r="UEG144" s="141"/>
      <c r="UEH144" s="141"/>
      <c r="UEI144" s="141"/>
      <c r="UEJ144" s="141"/>
      <c r="UEK144" s="141"/>
      <c r="UEL144" s="141"/>
      <c r="UEM144" s="141"/>
      <c r="UEN144" s="141"/>
      <c r="UEO144" s="141"/>
      <c r="UEP144" s="141"/>
      <c r="UEQ144" s="141"/>
      <c r="UER144" s="141"/>
      <c r="UES144" s="141"/>
      <c r="UET144" s="141"/>
      <c r="UEU144" s="141"/>
      <c r="UEV144" s="141"/>
      <c r="UEW144" s="141"/>
      <c r="UEX144" s="141"/>
      <c r="UEY144" s="141"/>
      <c r="UEZ144" s="141"/>
      <c r="UFA144" s="141"/>
      <c r="UFB144" s="141"/>
      <c r="UFC144" s="141"/>
      <c r="UFD144" s="141"/>
      <c r="UFE144" s="141"/>
      <c r="UFF144" s="141"/>
      <c r="UFG144" s="141"/>
      <c r="UFH144" s="141"/>
      <c r="UFI144" s="141"/>
      <c r="UFJ144" s="141"/>
      <c r="UFK144" s="141"/>
      <c r="UFL144" s="141"/>
      <c r="UFM144" s="141"/>
      <c r="UFN144" s="141"/>
      <c r="UFO144" s="141"/>
      <c r="UFP144" s="141"/>
      <c r="UFQ144" s="141"/>
      <c r="UFR144" s="141"/>
      <c r="UFS144" s="141"/>
      <c r="UFT144" s="141"/>
      <c r="UFU144" s="141"/>
      <c r="UFV144" s="141"/>
      <c r="UFW144" s="141"/>
      <c r="UFX144" s="141"/>
      <c r="UFY144" s="141"/>
      <c r="UFZ144" s="141"/>
      <c r="UGA144" s="141"/>
      <c r="UGB144" s="141"/>
      <c r="UGC144" s="141"/>
      <c r="UGD144" s="141"/>
      <c r="UGE144" s="141"/>
      <c r="UGF144" s="141"/>
      <c r="UGG144" s="141"/>
      <c r="UGH144" s="141"/>
      <c r="UGI144" s="141"/>
      <c r="UGJ144" s="141"/>
      <c r="UGK144" s="141"/>
      <c r="UGL144" s="141"/>
      <c r="UGM144" s="141"/>
      <c r="UGN144" s="141"/>
      <c r="UGO144" s="141"/>
      <c r="UGP144" s="141"/>
      <c r="UGQ144" s="141"/>
      <c r="UGR144" s="141"/>
      <c r="UGS144" s="141"/>
      <c r="UGT144" s="141"/>
      <c r="UGU144" s="141"/>
      <c r="UGV144" s="141"/>
      <c r="UGW144" s="141"/>
      <c r="UGX144" s="141"/>
      <c r="UGY144" s="141"/>
      <c r="UGZ144" s="141"/>
      <c r="UHA144" s="141"/>
      <c r="UHB144" s="141"/>
      <c r="UHC144" s="141"/>
      <c r="UHD144" s="141"/>
      <c r="UHE144" s="141"/>
      <c r="UHF144" s="141"/>
      <c r="UHG144" s="141"/>
      <c r="UHH144" s="141"/>
      <c r="UHI144" s="141"/>
      <c r="UHJ144" s="141"/>
      <c r="UHK144" s="141"/>
      <c r="UHL144" s="141"/>
      <c r="UHM144" s="141"/>
      <c r="UHN144" s="141"/>
      <c r="UHO144" s="141"/>
      <c r="UHP144" s="141"/>
      <c r="UHQ144" s="141"/>
      <c r="UHR144" s="141"/>
      <c r="UHS144" s="141"/>
      <c r="UHT144" s="141"/>
      <c r="UHU144" s="141"/>
      <c r="UHV144" s="141"/>
      <c r="UHW144" s="141"/>
      <c r="UHX144" s="141"/>
      <c r="UHY144" s="141"/>
      <c r="UHZ144" s="141"/>
      <c r="UIA144" s="141"/>
      <c r="UIB144" s="141"/>
      <c r="UIC144" s="141"/>
      <c r="UID144" s="141"/>
      <c r="UIE144" s="141"/>
      <c r="UIF144" s="141"/>
      <c r="UIG144" s="141"/>
      <c r="UIH144" s="141"/>
      <c r="UII144" s="141"/>
      <c r="UIJ144" s="141"/>
      <c r="UIK144" s="141"/>
      <c r="UIL144" s="141"/>
      <c r="UIM144" s="141"/>
      <c r="UIN144" s="141"/>
      <c r="UIO144" s="141"/>
      <c r="UIP144" s="141"/>
      <c r="UIQ144" s="141"/>
      <c r="UIR144" s="141"/>
      <c r="UIS144" s="141"/>
      <c r="UIT144" s="141"/>
      <c r="UIU144" s="141"/>
      <c r="UIV144" s="141"/>
      <c r="UIW144" s="141"/>
      <c r="UIX144" s="141"/>
      <c r="UIY144" s="141"/>
      <c r="UIZ144" s="141"/>
      <c r="UJA144" s="141"/>
      <c r="UJB144" s="141"/>
      <c r="UJC144" s="141"/>
      <c r="UJD144" s="141"/>
      <c r="UJE144" s="141"/>
      <c r="UJF144" s="141"/>
      <c r="UJG144" s="141"/>
      <c r="UJH144" s="141"/>
      <c r="UJI144" s="141"/>
      <c r="UJJ144" s="141"/>
      <c r="UJK144" s="141"/>
      <c r="UJL144" s="141"/>
      <c r="UJM144" s="141"/>
      <c r="UJN144" s="141"/>
      <c r="UJO144" s="141"/>
      <c r="UJP144" s="141"/>
      <c r="UJQ144" s="141"/>
      <c r="UJR144" s="141"/>
      <c r="UJS144" s="141"/>
      <c r="UJT144" s="141"/>
      <c r="UJU144" s="141"/>
      <c r="UJV144" s="141"/>
      <c r="UJW144" s="141"/>
      <c r="UJX144" s="141"/>
      <c r="UJY144" s="141"/>
      <c r="UJZ144" s="141"/>
      <c r="UKA144" s="141"/>
      <c r="UKB144" s="141"/>
      <c r="UKC144" s="141"/>
      <c r="UKD144" s="141"/>
      <c r="UKE144" s="141"/>
      <c r="UKF144" s="141"/>
      <c r="UKG144" s="141"/>
      <c r="UKH144" s="141"/>
      <c r="UKI144" s="141"/>
      <c r="UKJ144" s="141"/>
      <c r="UKK144" s="141"/>
      <c r="UKL144" s="141"/>
      <c r="UKM144" s="141"/>
      <c r="UKN144" s="141"/>
      <c r="UKO144" s="141"/>
      <c r="UKP144" s="141"/>
      <c r="UKQ144" s="141"/>
      <c r="UKR144" s="141"/>
      <c r="UKS144" s="141"/>
      <c r="UKT144" s="141"/>
      <c r="UKU144" s="141"/>
      <c r="UKV144" s="141"/>
      <c r="UKW144" s="141"/>
      <c r="UKX144" s="141"/>
      <c r="UKY144" s="141"/>
      <c r="UKZ144" s="141"/>
      <c r="ULA144" s="141"/>
      <c r="ULB144" s="141"/>
      <c r="ULC144" s="141"/>
      <c r="ULD144" s="141"/>
      <c r="ULE144" s="141"/>
      <c r="ULF144" s="141"/>
      <c r="ULG144" s="141"/>
      <c r="ULH144" s="141"/>
      <c r="ULI144" s="141"/>
      <c r="ULJ144" s="141"/>
      <c r="ULK144" s="141"/>
      <c r="ULL144" s="141"/>
      <c r="ULM144" s="141"/>
      <c r="ULN144" s="141"/>
      <c r="ULO144" s="141"/>
      <c r="ULP144" s="141"/>
      <c r="ULQ144" s="141"/>
      <c r="ULR144" s="141"/>
      <c r="ULS144" s="141"/>
      <c r="ULT144" s="141"/>
      <c r="ULU144" s="141"/>
      <c r="ULV144" s="141"/>
      <c r="ULW144" s="141"/>
      <c r="ULX144" s="141"/>
      <c r="ULY144" s="141"/>
      <c r="ULZ144" s="141"/>
      <c r="UMA144" s="141"/>
      <c r="UMB144" s="141"/>
      <c r="UMC144" s="141"/>
      <c r="UMD144" s="141"/>
      <c r="UME144" s="141"/>
      <c r="UMF144" s="141"/>
      <c r="UMG144" s="141"/>
      <c r="UMH144" s="141"/>
      <c r="UMI144" s="141"/>
      <c r="UMJ144" s="141"/>
      <c r="UMK144" s="141"/>
      <c r="UML144" s="141"/>
      <c r="UMM144" s="141"/>
      <c r="UMN144" s="141"/>
      <c r="UMO144" s="141"/>
      <c r="UMP144" s="141"/>
      <c r="UMQ144" s="141"/>
      <c r="UMR144" s="141"/>
      <c r="UMS144" s="141"/>
      <c r="UMT144" s="141"/>
      <c r="UMU144" s="141"/>
      <c r="UMV144" s="141"/>
      <c r="UMW144" s="141"/>
      <c r="UMX144" s="141"/>
      <c r="UMY144" s="141"/>
      <c r="UMZ144" s="141"/>
      <c r="UNA144" s="141"/>
      <c r="UNB144" s="141"/>
      <c r="UNC144" s="141"/>
      <c r="UND144" s="141"/>
      <c r="UNE144" s="141"/>
      <c r="UNF144" s="141"/>
      <c r="UNG144" s="141"/>
      <c r="UNH144" s="141"/>
      <c r="UNI144" s="141"/>
      <c r="UNJ144" s="141"/>
      <c r="UNK144" s="141"/>
      <c r="UNL144" s="141"/>
      <c r="UNM144" s="141"/>
      <c r="UNN144" s="141"/>
      <c r="UNO144" s="141"/>
      <c r="UNP144" s="141"/>
      <c r="UNQ144" s="141"/>
      <c r="UNR144" s="141"/>
      <c r="UNS144" s="141"/>
      <c r="UNT144" s="141"/>
      <c r="UNU144" s="141"/>
      <c r="UNV144" s="141"/>
      <c r="UNW144" s="141"/>
      <c r="UNX144" s="141"/>
      <c r="UNY144" s="141"/>
      <c r="UNZ144" s="141"/>
      <c r="UOA144" s="141"/>
      <c r="UOB144" s="141"/>
      <c r="UOC144" s="141"/>
      <c r="UOD144" s="141"/>
      <c r="UOE144" s="141"/>
      <c r="UOF144" s="141"/>
      <c r="UOG144" s="141"/>
      <c r="UOH144" s="141"/>
      <c r="UOI144" s="141"/>
      <c r="UOJ144" s="141"/>
      <c r="UOK144" s="141"/>
      <c r="UOL144" s="141"/>
      <c r="UOM144" s="141"/>
      <c r="UON144" s="141"/>
      <c r="UOO144" s="141"/>
      <c r="UOP144" s="141"/>
      <c r="UOQ144" s="141"/>
      <c r="UOR144" s="141"/>
      <c r="UOS144" s="141"/>
      <c r="UOT144" s="141"/>
      <c r="UOU144" s="141"/>
      <c r="UOV144" s="141"/>
      <c r="UOW144" s="141"/>
      <c r="UOX144" s="141"/>
      <c r="UOY144" s="141"/>
      <c r="UOZ144" s="141"/>
      <c r="UPA144" s="141"/>
      <c r="UPB144" s="141"/>
      <c r="UPC144" s="141"/>
      <c r="UPD144" s="141"/>
      <c r="UPE144" s="141"/>
      <c r="UPF144" s="141"/>
      <c r="UPG144" s="141"/>
      <c r="UPH144" s="141"/>
      <c r="UPI144" s="141"/>
      <c r="UPJ144" s="141"/>
      <c r="UPK144" s="141"/>
      <c r="UPL144" s="141"/>
      <c r="UPM144" s="141"/>
      <c r="UPN144" s="141"/>
      <c r="UPO144" s="141"/>
      <c r="UPP144" s="141"/>
      <c r="UPQ144" s="141"/>
      <c r="UPR144" s="141"/>
      <c r="UPS144" s="141"/>
      <c r="UPT144" s="141"/>
      <c r="UPU144" s="141"/>
      <c r="UPV144" s="141"/>
      <c r="UPW144" s="141"/>
      <c r="UPX144" s="141"/>
      <c r="UPY144" s="141"/>
      <c r="UPZ144" s="141"/>
      <c r="UQA144" s="141"/>
      <c r="UQB144" s="141"/>
      <c r="UQC144" s="141"/>
      <c r="UQD144" s="141"/>
      <c r="UQE144" s="141"/>
      <c r="UQF144" s="141"/>
      <c r="UQG144" s="141"/>
      <c r="UQH144" s="141"/>
      <c r="UQI144" s="141"/>
      <c r="UQJ144" s="141"/>
      <c r="UQK144" s="141"/>
      <c r="UQL144" s="141"/>
      <c r="UQM144" s="141"/>
      <c r="UQN144" s="141"/>
      <c r="UQO144" s="141"/>
      <c r="UQP144" s="141"/>
      <c r="UQQ144" s="141"/>
      <c r="UQR144" s="141"/>
      <c r="UQS144" s="141"/>
      <c r="UQT144" s="141"/>
      <c r="UQU144" s="141"/>
      <c r="UQV144" s="141"/>
      <c r="UQW144" s="141"/>
      <c r="UQX144" s="141"/>
      <c r="UQY144" s="141"/>
      <c r="UQZ144" s="141"/>
      <c r="URA144" s="141"/>
      <c r="URB144" s="141"/>
      <c r="URC144" s="141"/>
      <c r="URD144" s="141"/>
      <c r="URE144" s="141"/>
      <c r="URF144" s="141"/>
      <c r="URG144" s="141"/>
      <c r="URH144" s="141"/>
      <c r="URI144" s="141"/>
      <c r="URJ144" s="141"/>
      <c r="URK144" s="141"/>
      <c r="URL144" s="141"/>
      <c r="URM144" s="141"/>
      <c r="URN144" s="141"/>
      <c r="URO144" s="141"/>
      <c r="URP144" s="141"/>
      <c r="URQ144" s="141"/>
      <c r="URR144" s="141"/>
      <c r="URS144" s="141"/>
      <c r="URT144" s="141"/>
      <c r="URU144" s="141"/>
      <c r="URV144" s="141"/>
      <c r="URW144" s="141"/>
      <c r="URX144" s="141"/>
      <c r="URY144" s="141"/>
      <c r="URZ144" s="141"/>
      <c r="USA144" s="141"/>
      <c r="USB144" s="141"/>
      <c r="USC144" s="141"/>
      <c r="USD144" s="141"/>
      <c r="USE144" s="141"/>
      <c r="USF144" s="141"/>
      <c r="USG144" s="141"/>
      <c r="USH144" s="141"/>
      <c r="USI144" s="141"/>
      <c r="USJ144" s="141"/>
      <c r="USK144" s="141"/>
      <c r="USL144" s="141"/>
      <c r="USM144" s="141"/>
      <c r="USN144" s="141"/>
      <c r="USO144" s="141"/>
      <c r="USP144" s="141"/>
      <c r="USQ144" s="141"/>
      <c r="USR144" s="141"/>
      <c r="USS144" s="141"/>
      <c r="UST144" s="141"/>
      <c r="USU144" s="141"/>
      <c r="USV144" s="141"/>
      <c r="USW144" s="141"/>
      <c r="USX144" s="141"/>
      <c r="USY144" s="141"/>
      <c r="USZ144" s="141"/>
      <c r="UTA144" s="141"/>
      <c r="UTB144" s="141"/>
      <c r="UTC144" s="141"/>
      <c r="UTD144" s="141"/>
      <c r="UTE144" s="141"/>
      <c r="UTF144" s="141"/>
      <c r="UTG144" s="141"/>
      <c r="UTH144" s="141"/>
      <c r="UTI144" s="141"/>
      <c r="UTJ144" s="141"/>
      <c r="UTK144" s="141"/>
      <c r="UTL144" s="141"/>
      <c r="UTM144" s="141"/>
      <c r="UTN144" s="141"/>
      <c r="UTO144" s="141"/>
      <c r="UTP144" s="141"/>
      <c r="UTQ144" s="141"/>
      <c r="UTR144" s="141"/>
      <c r="UTS144" s="141"/>
      <c r="UTT144" s="141"/>
      <c r="UTU144" s="141"/>
      <c r="UTV144" s="141"/>
      <c r="UTW144" s="141"/>
      <c r="UTX144" s="141"/>
      <c r="UTY144" s="141"/>
      <c r="UTZ144" s="141"/>
      <c r="UUA144" s="141"/>
      <c r="UUB144" s="141"/>
      <c r="UUC144" s="141"/>
      <c r="UUD144" s="141"/>
      <c r="UUE144" s="141"/>
      <c r="UUF144" s="141"/>
      <c r="UUG144" s="141"/>
      <c r="UUH144" s="141"/>
      <c r="UUI144" s="141"/>
      <c r="UUJ144" s="141"/>
      <c r="UUK144" s="141"/>
      <c r="UUL144" s="141"/>
      <c r="UUM144" s="141"/>
      <c r="UUN144" s="141"/>
      <c r="UUO144" s="141"/>
      <c r="UUP144" s="141"/>
      <c r="UUQ144" s="141"/>
      <c r="UUR144" s="141"/>
      <c r="UUS144" s="141"/>
      <c r="UUT144" s="141"/>
      <c r="UUU144" s="141"/>
      <c r="UUV144" s="141"/>
      <c r="UUW144" s="141"/>
      <c r="UUX144" s="141"/>
      <c r="UUY144" s="141"/>
      <c r="UUZ144" s="141"/>
      <c r="UVA144" s="141"/>
      <c r="UVB144" s="141"/>
      <c r="UVC144" s="141"/>
      <c r="UVD144" s="141"/>
      <c r="UVE144" s="141"/>
      <c r="UVF144" s="141"/>
      <c r="UVG144" s="141"/>
      <c r="UVH144" s="141"/>
      <c r="UVI144" s="141"/>
      <c r="UVJ144" s="141"/>
      <c r="UVK144" s="141"/>
      <c r="UVL144" s="141"/>
      <c r="UVM144" s="141"/>
      <c r="UVN144" s="141"/>
      <c r="UVO144" s="141"/>
      <c r="UVP144" s="141"/>
      <c r="UVQ144" s="141"/>
      <c r="UVR144" s="141"/>
      <c r="UVS144" s="141"/>
      <c r="UVT144" s="141"/>
      <c r="UVU144" s="141"/>
      <c r="UVV144" s="141"/>
      <c r="UVW144" s="141"/>
      <c r="UVX144" s="141"/>
      <c r="UVY144" s="141"/>
      <c r="UVZ144" s="141"/>
      <c r="UWA144" s="141"/>
      <c r="UWB144" s="141"/>
      <c r="UWC144" s="141"/>
      <c r="UWD144" s="141"/>
      <c r="UWE144" s="141"/>
      <c r="UWF144" s="141"/>
      <c r="UWG144" s="141"/>
      <c r="UWH144" s="141"/>
      <c r="UWI144" s="141"/>
      <c r="UWJ144" s="141"/>
      <c r="UWK144" s="141"/>
      <c r="UWL144" s="141"/>
      <c r="UWM144" s="141"/>
      <c r="UWN144" s="141"/>
      <c r="UWO144" s="141"/>
      <c r="UWP144" s="141"/>
      <c r="UWQ144" s="141"/>
      <c r="UWR144" s="141"/>
      <c r="UWS144" s="141"/>
      <c r="UWT144" s="141"/>
      <c r="UWU144" s="141"/>
      <c r="UWV144" s="141"/>
      <c r="UWW144" s="141"/>
      <c r="UWX144" s="141"/>
      <c r="UWY144" s="141"/>
      <c r="UWZ144" s="141"/>
      <c r="UXA144" s="141"/>
      <c r="UXB144" s="141"/>
      <c r="UXC144" s="141"/>
      <c r="UXD144" s="141"/>
      <c r="UXE144" s="141"/>
      <c r="UXF144" s="141"/>
      <c r="UXG144" s="141"/>
      <c r="UXH144" s="141"/>
      <c r="UXI144" s="141"/>
      <c r="UXJ144" s="141"/>
      <c r="UXK144" s="141"/>
      <c r="UXL144" s="141"/>
      <c r="UXM144" s="141"/>
      <c r="UXN144" s="141"/>
      <c r="UXO144" s="141"/>
      <c r="UXP144" s="141"/>
      <c r="UXQ144" s="141"/>
      <c r="UXR144" s="141"/>
      <c r="UXS144" s="141"/>
      <c r="UXT144" s="141"/>
      <c r="UXU144" s="141"/>
      <c r="UXV144" s="141"/>
      <c r="UXW144" s="141"/>
      <c r="UXX144" s="141"/>
      <c r="UXY144" s="141"/>
      <c r="UXZ144" s="141"/>
      <c r="UYA144" s="141"/>
      <c r="UYB144" s="141"/>
      <c r="UYC144" s="141"/>
      <c r="UYD144" s="141"/>
      <c r="UYE144" s="141"/>
      <c r="UYF144" s="141"/>
      <c r="UYG144" s="141"/>
      <c r="UYH144" s="141"/>
      <c r="UYI144" s="141"/>
      <c r="UYJ144" s="141"/>
      <c r="UYK144" s="141"/>
      <c r="UYL144" s="141"/>
      <c r="UYM144" s="141"/>
      <c r="UYN144" s="141"/>
      <c r="UYO144" s="141"/>
      <c r="UYP144" s="141"/>
      <c r="UYQ144" s="141"/>
      <c r="UYR144" s="141"/>
      <c r="UYS144" s="141"/>
      <c r="UYT144" s="141"/>
      <c r="UYU144" s="141"/>
      <c r="UYV144" s="141"/>
      <c r="UYW144" s="141"/>
      <c r="UYX144" s="141"/>
      <c r="UYY144" s="141"/>
      <c r="UYZ144" s="141"/>
      <c r="UZA144" s="141"/>
      <c r="UZB144" s="141"/>
      <c r="UZC144" s="141"/>
      <c r="UZD144" s="141"/>
      <c r="UZE144" s="141"/>
      <c r="UZF144" s="141"/>
      <c r="UZG144" s="141"/>
      <c r="UZH144" s="141"/>
      <c r="UZI144" s="141"/>
      <c r="UZJ144" s="141"/>
      <c r="UZK144" s="141"/>
      <c r="UZL144" s="141"/>
      <c r="UZM144" s="141"/>
      <c r="UZN144" s="141"/>
      <c r="UZO144" s="141"/>
      <c r="UZP144" s="141"/>
      <c r="UZQ144" s="141"/>
      <c r="UZR144" s="141"/>
      <c r="UZS144" s="141"/>
      <c r="UZT144" s="141"/>
      <c r="UZU144" s="141"/>
      <c r="UZV144" s="141"/>
      <c r="UZW144" s="141"/>
      <c r="UZX144" s="141"/>
      <c r="UZY144" s="141"/>
      <c r="UZZ144" s="141"/>
      <c r="VAA144" s="141"/>
      <c r="VAB144" s="141"/>
      <c r="VAC144" s="141"/>
      <c r="VAD144" s="141"/>
      <c r="VAE144" s="141"/>
      <c r="VAF144" s="141"/>
      <c r="VAG144" s="141"/>
      <c r="VAH144" s="141"/>
      <c r="VAI144" s="141"/>
      <c r="VAJ144" s="141"/>
      <c r="VAK144" s="141"/>
      <c r="VAL144" s="141"/>
      <c r="VAM144" s="141"/>
      <c r="VAN144" s="141"/>
      <c r="VAO144" s="141"/>
      <c r="VAP144" s="141"/>
      <c r="VAQ144" s="141"/>
      <c r="VAR144" s="141"/>
      <c r="VAS144" s="141"/>
      <c r="VAT144" s="141"/>
      <c r="VAU144" s="141"/>
      <c r="VAV144" s="141"/>
      <c r="VAW144" s="141"/>
      <c r="VAX144" s="141"/>
      <c r="VAY144" s="141"/>
      <c r="VAZ144" s="141"/>
      <c r="VBA144" s="141"/>
      <c r="VBB144" s="141"/>
      <c r="VBC144" s="141"/>
      <c r="VBD144" s="141"/>
      <c r="VBE144" s="141"/>
      <c r="VBF144" s="141"/>
      <c r="VBG144" s="141"/>
      <c r="VBH144" s="141"/>
      <c r="VBI144" s="141"/>
      <c r="VBJ144" s="141"/>
      <c r="VBK144" s="141"/>
      <c r="VBL144" s="141"/>
      <c r="VBM144" s="141"/>
      <c r="VBN144" s="141"/>
      <c r="VBO144" s="141"/>
      <c r="VBP144" s="141"/>
      <c r="VBQ144" s="141"/>
      <c r="VBR144" s="141"/>
      <c r="VBS144" s="141"/>
      <c r="VBT144" s="141"/>
      <c r="VBU144" s="141"/>
      <c r="VBV144" s="141"/>
      <c r="VBW144" s="141"/>
      <c r="VBX144" s="141"/>
      <c r="VBY144" s="141"/>
      <c r="VBZ144" s="141"/>
      <c r="VCA144" s="141"/>
      <c r="VCB144" s="141"/>
      <c r="VCC144" s="141"/>
      <c r="VCD144" s="141"/>
      <c r="VCE144" s="141"/>
      <c r="VCF144" s="141"/>
      <c r="VCG144" s="141"/>
      <c r="VCH144" s="141"/>
      <c r="VCI144" s="141"/>
      <c r="VCJ144" s="141"/>
      <c r="VCK144" s="141"/>
      <c r="VCL144" s="141"/>
      <c r="VCM144" s="141"/>
      <c r="VCN144" s="141"/>
      <c r="VCO144" s="141"/>
      <c r="VCP144" s="141"/>
      <c r="VCQ144" s="141"/>
      <c r="VCR144" s="141"/>
      <c r="VCS144" s="141"/>
      <c r="VCT144" s="141"/>
      <c r="VCU144" s="141"/>
      <c r="VCV144" s="141"/>
      <c r="VCW144" s="141"/>
      <c r="VCX144" s="141"/>
      <c r="VCY144" s="141"/>
      <c r="VCZ144" s="141"/>
      <c r="VDA144" s="141"/>
      <c r="VDB144" s="141"/>
      <c r="VDC144" s="141"/>
      <c r="VDD144" s="141"/>
      <c r="VDE144" s="141"/>
      <c r="VDF144" s="141"/>
      <c r="VDG144" s="141"/>
      <c r="VDH144" s="141"/>
      <c r="VDI144" s="141"/>
      <c r="VDJ144" s="141"/>
      <c r="VDK144" s="141"/>
      <c r="VDL144" s="141"/>
      <c r="VDM144" s="141"/>
      <c r="VDN144" s="141"/>
      <c r="VDO144" s="141"/>
      <c r="VDP144" s="141"/>
      <c r="VDQ144" s="141"/>
      <c r="VDR144" s="141"/>
      <c r="VDS144" s="141"/>
      <c r="VDT144" s="141"/>
      <c r="VDU144" s="141"/>
      <c r="VDV144" s="141"/>
      <c r="VDW144" s="141"/>
      <c r="VDX144" s="141"/>
      <c r="VDY144" s="141"/>
      <c r="VDZ144" s="141"/>
      <c r="VEA144" s="141"/>
      <c r="VEB144" s="141"/>
      <c r="VEC144" s="141"/>
      <c r="VED144" s="141"/>
      <c r="VEE144" s="141"/>
      <c r="VEF144" s="141"/>
      <c r="VEG144" s="141"/>
      <c r="VEH144" s="141"/>
      <c r="VEI144" s="141"/>
      <c r="VEJ144" s="141"/>
      <c r="VEK144" s="141"/>
      <c r="VEL144" s="141"/>
      <c r="VEM144" s="141"/>
      <c r="VEN144" s="141"/>
      <c r="VEO144" s="141"/>
      <c r="VEP144" s="141"/>
      <c r="VEQ144" s="141"/>
      <c r="VER144" s="141"/>
      <c r="VES144" s="141"/>
      <c r="VET144" s="141"/>
      <c r="VEU144" s="141"/>
      <c r="VEV144" s="141"/>
      <c r="VEW144" s="141"/>
      <c r="VEX144" s="141"/>
      <c r="VEY144" s="141"/>
      <c r="VEZ144" s="141"/>
      <c r="VFA144" s="141"/>
      <c r="VFB144" s="141"/>
      <c r="VFC144" s="141"/>
      <c r="VFD144" s="141"/>
      <c r="VFE144" s="141"/>
      <c r="VFF144" s="141"/>
      <c r="VFG144" s="141"/>
      <c r="VFH144" s="141"/>
      <c r="VFI144" s="141"/>
      <c r="VFJ144" s="141"/>
      <c r="VFK144" s="141"/>
      <c r="VFL144" s="141"/>
      <c r="VFM144" s="141"/>
      <c r="VFN144" s="141"/>
      <c r="VFO144" s="141"/>
      <c r="VFP144" s="141"/>
      <c r="VFQ144" s="141"/>
      <c r="VFR144" s="141"/>
      <c r="VFS144" s="141"/>
      <c r="VFT144" s="141"/>
      <c r="VFU144" s="141"/>
      <c r="VFV144" s="141"/>
      <c r="VFW144" s="141"/>
      <c r="VFX144" s="141"/>
      <c r="VFY144" s="141"/>
      <c r="VFZ144" s="141"/>
      <c r="VGA144" s="141"/>
      <c r="VGB144" s="141"/>
      <c r="VGC144" s="141"/>
      <c r="VGD144" s="141"/>
      <c r="VGE144" s="141"/>
      <c r="VGF144" s="141"/>
      <c r="VGG144" s="141"/>
      <c r="VGH144" s="141"/>
      <c r="VGI144" s="141"/>
      <c r="VGJ144" s="141"/>
      <c r="VGK144" s="141"/>
      <c r="VGL144" s="141"/>
      <c r="VGM144" s="141"/>
      <c r="VGN144" s="141"/>
      <c r="VGO144" s="141"/>
      <c r="VGP144" s="141"/>
      <c r="VGQ144" s="141"/>
      <c r="VGR144" s="141"/>
      <c r="VGS144" s="141"/>
      <c r="VGT144" s="141"/>
      <c r="VGU144" s="141"/>
      <c r="VGV144" s="141"/>
      <c r="VGW144" s="141"/>
      <c r="VGX144" s="141"/>
      <c r="VGY144" s="141"/>
      <c r="VGZ144" s="141"/>
      <c r="VHA144" s="141"/>
      <c r="VHB144" s="141"/>
      <c r="VHC144" s="141"/>
      <c r="VHD144" s="141"/>
      <c r="VHE144" s="141"/>
      <c r="VHF144" s="141"/>
      <c r="VHG144" s="141"/>
      <c r="VHH144" s="141"/>
      <c r="VHI144" s="141"/>
      <c r="VHJ144" s="141"/>
      <c r="VHK144" s="141"/>
      <c r="VHL144" s="141"/>
      <c r="VHM144" s="141"/>
      <c r="VHN144" s="141"/>
      <c r="VHO144" s="141"/>
      <c r="VHP144" s="141"/>
      <c r="VHQ144" s="141"/>
      <c r="VHR144" s="141"/>
      <c r="VHS144" s="141"/>
      <c r="VHT144" s="141"/>
      <c r="VHU144" s="141"/>
      <c r="VHV144" s="141"/>
      <c r="VHW144" s="141"/>
      <c r="VHX144" s="141"/>
      <c r="VHY144" s="141"/>
      <c r="VHZ144" s="141"/>
      <c r="VIA144" s="141"/>
      <c r="VIB144" s="141"/>
      <c r="VIC144" s="141"/>
      <c r="VID144" s="141"/>
      <c r="VIE144" s="141"/>
      <c r="VIF144" s="141"/>
      <c r="VIG144" s="141"/>
      <c r="VIH144" s="141"/>
      <c r="VII144" s="141"/>
      <c r="VIJ144" s="141"/>
      <c r="VIK144" s="141"/>
      <c r="VIL144" s="141"/>
      <c r="VIM144" s="141"/>
      <c r="VIN144" s="141"/>
      <c r="VIO144" s="141"/>
      <c r="VIP144" s="141"/>
      <c r="VIQ144" s="141"/>
      <c r="VIR144" s="141"/>
      <c r="VIS144" s="141"/>
      <c r="VIT144" s="141"/>
      <c r="VIU144" s="141"/>
      <c r="VIV144" s="141"/>
      <c r="VIW144" s="141"/>
      <c r="VIX144" s="141"/>
      <c r="VIY144" s="141"/>
      <c r="VIZ144" s="141"/>
      <c r="VJA144" s="141"/>
      <c r="VJB144" s="141"/>
      <c r="VJC144" s="141"/>
      <c r="VJD144" s="141"/>
      <c r="VJE144" s="141"/>
      <c r="VJF144" s="141"/>
      <c r="VJG144" s="141"/>
      <c r="VJH144" s="141"/>
      <c r="VJI144" s="141"/>
      <c r="VJJ144" s="141"/>
      <c r="VJK144" s="141"/>
      <c r="VJL144" s="141"/>
      <c r="VJM144" s="141"/>
      <c r="VJN144" s="141"/>
      <c r="VJO144" s="141"/>
      <c r="VJP144" s="141"/>
      <c r="VJQ144" s="141"/>
      <c r="VJR144" s="141"/>
      <c r="VJS144" s="141"/>
      <c r="VJT144" s="141"/>
      <c r="VJU144" s="141"/>
      <c r="VJV144" s="141"/>
      <c r="VJW144" s="141"/>
      <c r="VJX144" s="141"/>
      <c r="VJY144" s="141"/>
      <c r="VJZ144" s="141"/>
      <c r="VKA144" s="141"/>
      <c r="VKB144" s="141"/>
      <c r="VKC144" s="141"/>
      <c r="VKD144" s="141"/>
      <c r="VKE144" s="141"/>
      <c r="VKF144" s="141"/>
      <c r="VKG144" s="141"/>
      <c r="VKH144" s="141"/>
      <c r="VKI144" s="141"/>
      <c r="VKJ144" s="141"/>
      <c r="VKK144" s="141"/>
      <c r="VKL144" s="141"/>
      <c r="VKM144" s="141"/>
      <c r="VKN144" s="141"/>
      <c r="VKO144" s="141"/>
      <c r="VKP144" s="141"/>
      <c r="VKQ144" s="141"/>
      <c r="VKR144" s="141"/>
      <c r="VKS144" s="141"/>
      <c r="VKT144" s="141"/>
      <c r="VKU144" s="141"/>
      <c r="VKV144" s="141"/>
      <c r="VKW144" s="141"/>
      <c r="VKX144" s="141"/>
      <c r="VKY144" s="141"/>
      <c r="VKZ144" s="141"/>
      <c r="VLA144" s="141"/>
      <c r="VLB144" s="141"/>
      <c r="VLC144" s="141"/>
      <c r="VLD144" s="141"/>
      <c r="VLE144" s="141"/>
      <c r="VLF144" s="141"/>
      <c r="VLG144" s="141"/>
      <c r="VLH144" s="141"/>
      <c r="VLI144" s="141"/>
      <c r="VLJ144" s="141"/>
      <c r="VLK144" s="141"/>
      <c r="VLL144" s="141"/>
      <c r="VLM144" s="141"/>
      <c r="VLN144" s="141"/>
      <c r="VLO144" s="141"/>
      <c r="VLP144" s="141"/>
      <c r="VLQ144" s="141"/>
      <c r="VLR144" s="141"/>
      <c r="VLS144" s="141"/>
      <c r="VLT144" s="141"/>
      <c r="VLU144" s="141"/>
      <c r="VLV144" s="141"/>
      <c r="VLW144" s="141"/>
      <c r="VLX144" s="141"/>
      <c r="VLY144" s="141"/>
      <c r="VLZ144" s="141"/>
      <c r="VMA144" s="141"/>
      <c r="VMB144" s="141"/>
      <c r="VMC144" s="141"/>
      <c r="VMD144" s="141"/>
      <c r="VME144" s="141"/>
      <c r="VMF144" s="141"/>
      <c r="VMG144" s="141"/>
      <c r="VMH144" s="141"/>
      <c r="VMI144" s="141"/>
      <c r="VMJ144" s="141"/>
      <c r="VMK144" s="141"/>
      <c r="VML144" s="141"/>
      <c r="VMM144" s="141"/>
      <c r="VMN144" s="141"/>
      <c r="VMO144" s="141"/>
      <c r="VMP144" s="141"/>
      <c r="VMQ144" s="141"/>
      <c r="VMR144" s="141"/>
      <c r="VMS144" s="141"/>
      <c r="VMT144" s="141"/>
      <c r="VMU144" s="141"/>
      <c r="VMV144" s="141"/>
      <c r="VMW144" s="141"/>
      <c r="VMX144" s="141"/>
      <c r="VMY144" s="141"/>
      <c r="VMZ144" s="141"/>
      <c r="VNA144" s="141"/>
      <c r="VNB144" s="141"/>
      <c r="VNC144" s="141"/>
      <c r="VND144" s="141"/>
      <c r="VNE144" s="141"/>
      <c r="VNF144" s="141"/>
      <c r="VNG144" s="141"/>
      <c r="VNH144" s="141"/>
      <c r="VNI144" s="141"/>
      <c r="VNJ144" s="141"/>
      <c r="VNK144" s="141"/>
      <c r="VNL144" s="141"/>
      <c r="VNM144" s="141"/>
      <c r="VNN144" s="141"/>
      <c r="VNO144" s="141"/>
      <c r="VNP144" s="141"/>
      <c r="VNQ144" s="141"/>
      <c r="VNR144" s="141"/>
      <c r="VNS144" s="141"/>
      <c r="VNT144" s="141"/>
      <c r="VNU144" s="141"/>
      <c r="VNV144" s="141"/>
      <c r="VNW144" s="141"/>
      <c r="VNX144" s="141"/>
      <c r="VNY144" s="141"/>
      <c r="VNZ144" s="141"/>
      <c r="VOA144" s="141"/>
      <c r="VOB144" s="141"/>
      <c r="VOC144" s="141"/>
      <c r="VOD144" s="141"/>
      <c r="VOE144" s="141"/>
      <c r="VOF144" s="141"/>
      <c r="VOG144" s="141"/>
      <c r="VOH144" s="141"/>
      <c r="VOI144" s="141"/>
      <c r="VOJ144" s="141"/>
      <c r="VOK144" s="141"/>
      <c r="VOL144" s="141"/>
      <c r="VOM144" s="141"/>
      <c r="VON144" s="141"/>
      <c r="VOO144" s="141"/>
      <c r="VOP144" s="141"/>
      <c r="VOQ144" s="141"/>
      <c r="VOR144" s="141"/>
      <c r="VOS144" s="141"/>
      <c r="VOT144" s="141"/>
      <c r="VOU144" s="141"/>
      <c r="VOV144" s="141"/>
      <c r="VOW144" s="141"/>
      <c r="VOX144" s="141"/>
      <c r="VOY144" s="141"/>
      <c r="VOZ144" s="141"/>
      <c r="VPA144" s="141"/>
      <c r="VPB144" s="141"/>
      <c r="VPC144" s="141"/>
      <c r="VPD144" s="141"/>
      <c r="VPE144" s="141"/>
      <c r="VPF144" s="141"/>
      <c r="VPG144" s="141"/>
      <c r="VPH144" s="141"/>
      <c r="VPI144" s="141"/>
      <c r="VPJ144" s="141"/>
      <c r="VPK144" s="141"/>
      <c r="VPL144" s="141"/>
      <c r="VPM144" s="141"/>
      <c r="VPN144" s="141"/>
      <c r="VPO144" s="141"/>
      <c r="VPP144" s="141"/>
      <c r="VPQ144" s="141"/>
      <c r="VPR144" s="141"/>
      <c r="VPS144" s="141"/>
      <c r="VPT144" s="141"/>
      <c r="VPU144" s="141"/>
      <c r="VPV144" s="141"/>
      <c r="VPW144" s="141"/>
      <c r="VPX144" s="141"/>
      <c r="VPY144" s="141"/>
      <c r="VPZ144" s="141"/>
      <c r="VQA144" s="141"/>
      <c r="VQB144" s="141"/>
      <c r="VQC144" s="141"/>
      <c r="VQD144" s="141"/>
      <c r="VQE144" s="141"/>
      <c r="VQF144" s="141"/>
      <c r="VQG144" s="141"/>
      <c r="VQH144" s="141"/>
      <c r="VQI144" s="141"/>
      <c r="VQJ144" s="141"/>
      <c r="VQK144" s="141"/>
      <c r="VQL144" s="141"/>
      <c r="VQM144" s="141"/>
      <c r="VQN144" s="141"/>
      <c r="VQO144" s="141"/>
      <c r="VQP144" s="141"/>
      <c r="VQQ144" s="141"/>
      <c r="VQR144" s="141"/>
      <c r="VQS144" s="141"/>
      <c r="VQT144" s="141"/>
      <c r="VQU144" s="141"/>
      <c r="VQV144" s="141"/>
      <c r="VQW144" s="141"/>
      <c r="VQX144" s="141"/>
      <c r="VQY144" s="141"/>
      <c r="VQZ144" s="141"/>
      <c r="VRA144" s="141"/>
      <c r="VRB144" s="141"/>
      <c r="VRC144" s="141"/>
      <c r="VRD144" s="141"/>
      <c r="VRE144" s="141"/>
      <c r="VRF144" s="141"/>
      <c r="VRG144" s="141"/>
      <c r="VRH144" s="141"/>
      <c r="VRI144" s="141"/>
      <c r="VRJ144" s="141"/>
      <c r="VRK144" s="141"/>
      <c r="VRL144" s="141"/>
      <c r="VRM144" s="141"/>
      <c r="VRN144" s="141"/>
      <c r="VRO144" s="141"/>
      <c r="VRP144" s="141"/>
      <c r="VRQ144" s="141"/>
      <c r="VRR144" s="141"/>
      <c r="VRS144" s="141"/>
      <c r="VRT144" s="141"/>
      <c r="VRU144" s="141"/>
      <c r="VRV144" s="141"/>
      <c r="VRW144" s="141"/>
      <c r="VRX144" s="141"/>
      <c r="VRY144" s="141"/>
      <c r="VRZ144" s="141"/>
      <c r="VSA144" s="141"/>
      <c r="VSB144" s="141"/>
      <c r="VSC144" s="141"/>
      <c r="VSD144" s="141"/>
      <c r="VSE144" s="141"/>
      <c r="VSF144" s="141"/>
      <c r="VSG144" s="141"/>
      <c r="VSH144" s="141"/>
      <c r="VSI144" s="141"/>
      <c r="VSJ144" s="141"/>
      <c r="VSK144" s="141"/>
      <c r="VSL144" s="141"/>
      <c r="VSM144" s="141"/>
      <c r="VSN144" s="141"/>
      <c r="VSO144" s="141"/>
      <c r="VSP144" s="141"/>
      <c r="VSQ144" s="141"/>
      <c r="VSR144" s="141"/>
      <c r="VSS144" s="141"/>
      <c r="VST144" s="141"/>
      <c r="VSU144" s="141"/>
      <c r="VSV144" s="141"/>
      <c r="VSW144" s="141"/>
      <c r="VSX144" s="141"/>
      <c r="VSY144" s="141"/>
      <c r="VSZ144" s="141"/>
      <c r="VTA144" s="141"/>
      <c r="VTB144" s="141"/>
      <c r="VTC144" s="141"/>
      <c r="VTD144" s="141"/>
      <c r="VTE144" s="141"/>
      <c r="VTF144" s="141"/>
      <c r="VTG144" s="141"/>
      <c r="VTH144" s="141"/>
      <c r="VTI144" s="141"/>
      <c r="VTJ144" s="141"/>
      <c r="VTK144" s="141"/>
      <c r="VTL144" s="141"/>
      <c r="VTM144" s="141"/>
      <c r="VTN144" s="141"/>
      <c r="VTO144" s="141"/>
      <c r="VTP144" s="141"/>
      <c r="VTQ144" s="141"/>
      <c r="VTR144" s="141"/>
      <c r="VTS144" s="141"/>
      <c r="VTT144" s="141"/>
      <c r="VTU144" s="141"/>
      <c r="VTV144" s="141"/>
      <c r="VTW144" s="141"/>
      <c r="VTX144" s="141"/>
      <c r="VTY144" s="141"/>
      <c r="VTZ144" s="141"/>
      <c r="VUA144" s="141"/>
      <c r="VUB144" s="141"/>
      <c r="VUC144" s="141"/>
      <c r="VUD144" s="141"/>
      <c r="VUE144" s="141"/>
      <c r="VUF144" s="141"/>
      <c r="VUG144" s="141"/>
      <c r="VUH144" s="141"/>
      <c r="VUI144" s="141"/>
      <c r="VUJ144" s="141"/>
      <c r="VUK144" s="141"/>
      <c r="VUL144" s="141"/>
      <c r="VUM144" s="141"/>
      <c r="VUN144" s="141"/>
      <c r="VUO144" s="141"/>
      <c r="VUP144" s="141"/>
      <c r="VUQ144" s="141"/>
      <c r="VUR144" s="141"/>
      <c r="VUS144" s="141"/>
      <c r="VUT144" s="141"/>
      <c r="VUU144" s="141"/>
      <c r="VUV144" s="141"/>
      <c r="VUW144" s="141"/>
      <c r="VUX144" s="141"/>
      <c r="VUY144" s="141"/>
      <c r="VUZ144" s="141"/>
      <c r="VVA144" s="141"/>
      <c r="VVB144" s="141"/>
      <c r="VVC144" s="141"/>
      <c r="VVD144" s="141"/>
      <c r="VVE144" s="141"/>
      <c r="VVF144" s="141"/>
      <c r="VVG144" s="141"/>
      <c r="VVH144" s="141"/>
      <c r="VVI144" s="141"/>
      <c r="VVJ144" s="141"/>
      <c r="VVK144" s="141"/>
      <c r="VVL144" s="141"/>
      <c r="VVM144" s="141"/>
      <c r="VVN144" s="141"/>
      <c r="VVO144" s="141"/>
      <c r="VVP144" s="141"/>
      <c r="VVQ144" s="141"/>
      <c r="VVR144" s="141"/>
      <c r="VVS144" s="141"/>
      <c r="VVT144" s="141"/>
      <c r="VVU144" s="141"/>
      <c r="VVV144" s="141"/>
      <c r="VVW144" s="141"/>
      <c r="VVX144" s="141"/>
      <c r="VVY144" s="141"/>
      <c r="VVZ144" s="141"/>
      <c r="VWA144" s="141"/>
      <c r="VWB144" s="141"/>
      <c r="VWC144" s="141"/>
      <c r="VWD144" s="141"/>
      <c r="VWE144" s="141"/>
      <c r="VWF144" s="141"/>
      <c r="VWG144" s="141"/>
      <c r="VWH144" s="141"/>
      <c r="VWI144" s="141"/>
      <c r="VWJ144" s="141"/>
      <c r="VWK144" s="141"/>
      <c r="VWL144" s="141"/>
      <c r="VWM144" s="141"/>
      <c r="VWN144" s="141"/>
      <c r="VWO144" s="141"/>
      <c r="VWP144" s="141"/>
      <c r="VWQ144" s="141"/>
      <c r="VWR144" s="141"/>
      <c r="VWS144" s="141"/>
      <c r="VWT144" s="141"/>
      <c r="VWU144" s="141"/>
      <c r="VWV144" s="141"/>
      <c r="VWW144" s="141"/>
      <c r="VWX144" s="141"/>
      <c r="VWY144" s="141"/>
      <c r="VWZ144" s="141"/>
      <c r="VXA144" s="141"/>
      <c r="VXB144" s="141"/>
      <c r="VXC144" s="141"/>
      <c r="VXD144" s="141"/>
      <c r="VXE144" s="141"/>
      <c r="VXF144" s="141"/>
      <c r="VXG144" s="141"/>
      <c r="VXH144" s="141"/>
      <c r="VXI144" s="141"/>
      <c r="VXJ144" s="141"/>
      <c r="VXK144" s="141"/>
      <c r="VXL144" s="141"/>
      <c r="VXM144" s="141"/>
      <c r="VXN144" s="141"/>
      <c r="VXO144" s="141"/>
      <c r="VXP144" s="141"/>
      <c r="VXQ144" s="141"/>
      <c r="VXR144" s="141"/>
      <c r="VXS144" s="141"/>
      <c r="VXT144" s="141"/>
      <c r="VXU144" s="141"/>
      <c r="VXV144" s="141"/>
      <c r="VXW144" s="141"/>
      <c r="VXX144" s="141"/>
      <c r="VXY144" s="141"/>
      <c r="VXZ144" s="141"/>
      <c r="VYA144" s="141"/>
      <c r="VYB144" s="141"/>
      <c r="VYC144" s="141"/>
      <c r="VYD144" s="141"/>
      <c r="VYE144" s="141"/>
      <c r="VYF144" s="141"/>
      <c r="VYG144" s="141"/>
      <c r="VYH144" s="141"/>
      <c r="VYI144" s="141"/>
      <c r="VYJ144" s="141"/>
      <c r="VYK144" s="141"/>
      <c r="VYL144" s="141"/>
      <c r="VYM144" s="141"/>
      <c r="VYN144" s="141"/>
      <c r="VYO144" s="141"/>
      <c r="VYP144" s="141"/>
      <c r="VYQ144" s="141"/>
      <c r="VYR144" s="141"/>
      <c r="VYS144" s="141"/>
      <c r="VYT144" s="141"/>
      <c r="VYU144" s="141"/>
      <c r="VYV144" s="141"/>
      <c r="VYW144" s="141"/>
      <c r="VYX144" s="141"/>
      <c r="VYY144" s="141"/>
      <c r="VYZ144" s="141"/>
      <c r="VZA144" s="141"/>
      <c r="VZB144" s="141"/>
      <c r="VZC144" s="141"/>
      <c r="VZD144" s="141"/>
      <c r="VZE144" s="141"/>
      <c r="VZF144" s="141"/>
      <c r="VZG144" s="141"/>
      <c r="VZH144" s="141"/>
      <c r="VZI144" s="141"/>
      <c r="VZJ144" s="141"/>
      <c r="VZK144" s="141"/>
      <c r="VZL144" s="141"/>
      <c r="VZM144" s="141"/>
      <c r="VZN144" s="141"/>
      <c r="VZO144" s="141"/>
      <c r="VZP144" s="141"/>
      <c r="VZQ144" s="141"/>
      <c r="VZR144" s="141"/>
      <c r="VZS144" s="141"/>
      <c r="VZT144" s="141"/>
      <c r="VZU144" s="141"/>
      <c r="VZV144" s="141"/>
      <c r="VZW144" s="141"/>
      <c r="VZX144" s="141"/>
      <c r="VZY144" s="141"/>
      <c r="VZZ144" s="141"/>
      <c r="WAA144" s="141"/>
      <c r="WAB144" s="141"/>
      <c r="WAC144" s="141"/>
      <c r="WAD144" s="141"/>
      <c r="WAE144" s="141"/>
      <c r="WAF144" s="141"/>
      <c r="WAG144" s="141"/>
      <c r="WAH144" s="141"/>
      <c r="WAI144" s="141"/>
      <c r="WAJ144" s="141"/>
      <c r="WAK144" s="141"/>
      <c r="WAL144" s="141"/>
      <c r="WAM144" s="141"/>
      <c r="WAN144" s="141"/>
      <c r="WAO144" s="141"/>
      <c r="WAP144" s="141"/>
      <c r="WAQ144" s="141"/>
      <c r="WAR144" s="141"/>
      <c r="WAS144" s="141"/>
      <c r="WAT144" s="141"/>
      <c r="WAU144" s="141"/>
      <c r="WAV144" s="141"/>
      <c r="WAW144" s="141"/>
      <c r="WAX144" s="141"/>
      <c r="WAY144" s="141"/>
      <c r="WAZ144" s="141"/>
      <c r="WBA144" s="141"/>
      <c r="WBB144" s="141"/>
      <c r="WBC144" s="141"/>
      <c r="WBD144" s="141"/>
      <c r="WBE144" s="141"/>
      <c r="WBF144" s="141"/>
      <c r="WBG144" s="141"/>
      <c r="WBH144" s="141"/>
      <c r="WBI144" s="141"/>
      <c r="WBJ144" s="141"/>
      <c r="WBK144" s="141"/>
      <c r="WBL144" s="141"/>
      <c r="WBM144" s="141"/>
      <c r="WBN144" s="141"/>
      <c r="WBO144" s="141"/>
      <c r="WBP144" s="141"/>
      <c r="WBQ144" s="141"/>
      <c r="WBR144" s="141"/>
      <c r="WBS144" s="141"/>
      <c r="WBT144" s="141"/>
      <c r="WBU144" s="141"/>
      <c r="WBV144" s="141"/>
      <c r="WBW144" s="141"/>
      <c r="WBX144" s="141"/>
      <c r="WBY144" s="141"/>
      <c r="WBZ144" s="141"/>
      <c r="WCA144" s="141"/>
      <c r="WCB144" s="141"/>
      <c r="WCC144" s="141"/>
      <c r="WCD144" s="141"/>
      <c r="WCE144" s="141"/>
      <c r="WCF144" s="141"/>
      <c r="WCG144" s="141"/>
      <c r="WCH144" s="141"/>
      <c r="WCI144" s="141"/>
      <c r="WCJ144" s="141"/>
      <c r="WCK144" s="141"/>
      <c r="WCL144" s="141"/>
      <c r="WCM144" s="141"/>
      <c r="WCN144" s="141"/>
      <c r="WCO144" s="141"/>
      <c r="WCP144" s="141"/>
      <c r="WCQ144" s="141"/>
      <c r="WCR144" s="141"/>
      <c r="WCS144" s="141"/>
      <c r="WCT144" s="141"/>
      <c r="WCU144" s="141"/>
      <c r="WCV144" s="141"/>
      <c r="WCW144" s="141"/>
      <c r="WCX144" s="141"/>
      <c r="WCY144" s="141"/>
      <c r="WCZ144" s="141"/>
      <c r="WDA144" s="141"/>
      <c r="WDB144" s="141"/>
      <c r="WDC144" s="141"/>
      <c r="WDD144" s="141"/>
      <c r="WDE144" s="141"/>
      <c r="WDF144" s="141"/>
      <c r="WDG144" s="141"/>
      <c r="WDH144" s="141"/>
      <c r="WDI144" s="141"/>
      <c r="WDJ144" s="141"/>
      <c r="WDK144" s="141"/>
      <c r="WDL144" s="141"/>
      <c r="WDM144" s="141"/>
      <c r="WDN144" s="141"/>
      <c r="WDO144" s="141"/>
      <c r="WDP144" s="141"/>
      <c r="WDQ144" s="141"/>
      <c r="WDR144" s="141"/>
      <c r="WDS144" s="141"/>
      <c r="WDT144" s="141"/>
      <c r="WDU144" s="141"/>
      <c r="WDV144" s="141"/>
      <c r="WDW144" s="141"/>
      <c r="WDX144" s="141"/>
      <c r="WDY144" s="141"/>
      <c r="WDZ144" s="141"/>
      <c r="WEA144" s="141"/>
      <c r="WEB144" s="141"/>
      <c r="WEC144" s="141"/>
      <c r="WED144" s="141"/>
      <c r="WEE144" s="141"/>
      <c r="WEF144" s="141"/>
      <c r="WEG144" s="141"/>
      <c r="WEH144" s="141"/>
      <c r="WEI144" s="141"/>
      <c r="WEJ144" s="141"/>
      <c r="WEK144" s="141"/>
      <c r="WEL144" s="141"/>
      <c r="WEM144" s="141"/>
      <c r="WEN144" s="141"/>
      <c r="WEO144" s="141"/>
      <c r="WEP144" s="141"/>
      <c r="WEQ144" s="141"/>
      <c r="WER144" s="141"/>
      <c r="WES144" s="141"/>
      <c r="WET144" s="141"/>
      <c r="WEU144" s="141"/>
      <c r="WEV144" s="141"/>
      <c r="WEW144" s="141"/>
      <c r="WEX144" s="141"/>
      <c r="WEY144" s="141"/>
      <c r="WEZ144" s="141"/>
      <c r="WFA144" s="141"/>
      <c r="WFB144" s="141"/>
      <c r="WFC144" s="141"/>
      <c r="WFD144" s="141"/>
      <c r="WFE144" s="141"/>
      <c r="WFF144" s="141"/>
      <c r="WFG144" s="141"/>
      <c r="WFH144" s="141"/>
      <c r="WFI144" s="141"/>
      <c r="WFJ144" s="141"/>
      <c r="WFK144" s="141"/>
      <c r="WFL144" s="141"/>
      <c r="WFM144" s="141"/>
      <c r="WFN144" s="141"/>
      <c r="WFO144" s="141"/>
      <c r="WFP144" s="141"/>
      <c r="WFQ144" s="141"/>
      <c r="WFR144" s="141"/>
      <c r="WFS144" s="141"/>
      <c r="WFT144" s="141"/>
      <c r="WFU144" s="141"/>
      <c r="WFV144" s="141"/>
      <c r="WFW144" s="141"/>
      <c r="WFX144" s="141"/>
      <c r="WFY144" s="141"/>
      <c r="WFZ144" s="141"/>
      <c r="WGA144" s="141"/>
      <c r="WGB144" s="141"/>
      <c r="WGC144" s="141"/>
      <c r="WGD144" s="141"/>
      <c r="WGE144" s="141"/>
      <c r="WGF144" s="141"/>
      <c r="WGG144" s="141"/>
      <c r="WGH144" s="141"/>
      <c r="WGI144" s="141"/>
      <c r="WGJ144" s="141"/>
      <c r="WGK144" s="141"/>
      <c r="WGL144" s="141"/>
      <c r="WGM144" s="141"/>
      <c r="WGN144" s="141"/>
      <c r="WGO144" s="141"/>
      <c r="WGP144" s="141"/>
      <c r="WGQ144" s="141"/>
      <c r="WGR144" s="141"/>
      <c r="WGS144" s="141"/>
      <c r="WGT144" s="141"/>
      <c r="WGU144" s="141"/>
      <c r="WGV144" s="141"/>
      <c r="WGW144" s="141"/>
      <c r="WGX144" s="141"/>
      <c r="WGY144" s="141"/>
      <c r="WGZ144" s="141"/>
      <c r="WHA144" s="141"/>
      <c r="WHB144" s="141"/>
      <c r="WHC144" s="141"/>
      <c r="WHD144" s="141"/>
      <c r="WHE144" s="141"/>
      <c r="WHF144" s="141"/>
      <c r="WHG144" s="141"/>
      <c r="WHH144" s="141"/>
      <c r="WHI144" s="141"/>
      <c r="WHJ144" s="141"/>
      <c r="WHK144" s="141"/>
      <c r="WHL144" s="141"/>
      <c r="WHM144" s="141"/>
      <c r="WHN144" s="141"/>
      <c r="WHO144" s="141"/>
      <c r="WHP144" s="141"/>
      <c r="WHQ144" s="141"/>
      <c r="WHR144" s="141"/>
      <c r="WHS144" s="141"/>
      <c r="WHT144" s="141"/>
      <c r="WHU144" s="141"/>
      <c r="WHV144" s="141"/>
      <c r="WHW144" s="141"/>
      <c r="WHX144" s="141"/>
      <c r="WHY144" s="141"/>
      <c r="WHZ144" s="141"/>
      <c r="WIA144" s="141"/>
      <c r="WIB144" s="141"/>
      <c r="WIC144" s="141"/>
      <c r="WID144" s="141"/>
      <c r="WIE144" s="141"/>
      <c r="WIF144" s="141"/>
      <c r="WIG144" s="141"/>
      <c r="WIH144" s="141"/>
      <c r="WII144" s="141"/>
      <c r="WIJ144" s="141"/>
      <c r="WIK144" s="141"/>
      <c r="WIL144" s="141"/>
      <c r="WIM144" s="141"/>
      <c r="WIN144" s="141"/>
      <c r="WIO144" s="141"/>
      <c r="WIP144" s="141"/>
      <c r="WIQ144" s="141"/>
      <c r="WIR144" s="141"/>
      <c r="WIS144" s="141"/>
      <c r="WIT144" s="141"/>
      <c r="WIU144" s="141"/>
      <c r="WIV144" s="141"/>
      <c r="WIW144" s="141"/>
      <c r="WIX144" s="141"/>
      <c r="WIY144" s="141"/>
      <c r="WIZ144" s="141"/>
      <c r="WJA144" s="141"/>
      <c r="WJB144" s="141"/>
      <c r="WJC144" s="141"/>
      <c r="WJD144" s="141"/>
      <c r="WJE144" s="141"/>
      <c r="WJF144" s="141"/>
      <c r="WJG144" s="141"/>
      <c r="WJH144" s="141"/>
      <c r="WJI144" s="141"/>
      <c r="WJJ144" s="141"/>
      <c r="WJK144" s="141"/>
      <c r="WJL144" s="141"/>
      <c r="WJM144" s="141"/>
      <c r="WJN144" s="141"/>
      <c r="WJO144" s="141"/>
      <c r="WJP144" s="141"/>
      <c r="WJQ144" s="141"/>
      <c r="WJR144" s="141"/>
      <c r="WJS144" s="141"/>
      <c r="WJT144" s="141"/>
      <c r="WJU144" s="141"/>
      <c r="WJV144" s="141"/>
      <c r="WJW144" s="141"/>
      <c r="WJX144" s="141"/>
      <c r="WJY144" s="141"/>
      <c r="WJZ144" s="141"/>
      <c r="WKA144" s="141"/>
      <c r="WKB144" s="141"/>
      <c r="WKC144" s="141"/>
      <c r="WKD144" s="141"/>
      <c r="WKE144" s="141"/>
      <c r="WKF144" s="141"/>
      <c r="WKG144" s="141"/>
      <c r="WKH144" s="141"/>
      <c r="WKI144" s="141"/>
      <c r="WKJ144" s="141"/>
      <c r="WKK144" s="141"/>
      <c r="WKL144" s="141"/>
      <c r="WKM144" s="141"/>
      <c r="WKN144" s="141"/>
      <c r="WKO144" s="141"/>
      <c r="WKP144" s="141"/>
      <c r="WKQ144" s="141"/>
      <c r="WKR144" s="141"/>
      <c r="WKS144" s="141"/>
      <c r="WKT144" s="141"/>
      <c r="WKU144" s="141"/>
      <c r="WKV144" s="141"/>
      <c r="WKW144" s="141"/>
      <c r="WKX144" s="141"/>
      <c r="WKY144" s="141"/>
      <c r="WKZ144" s="141"/>
      <c r="WLA144" s="141"/>
      <c r="WLB144" s="141"/>
      <c r="WLC144" s="141"/>
      <c r="WLD144" s="141"/>
      <c r="WLE144" s="141"/>
      <c r="WLF144" s="141"/>
      <c r="WLG144" s="141"/>
      <c r="WLH144" s="141"/>
      <c r="WLI144" s="141"/>
      <c r="WLJ144" s="141"/>
      <c r="WLK144" s="141"/>
      <c r="WLL144" s="141"/>
      <c r="WLM144" s="141"/>
      <c r="WLN144" s="141"/>
      <c r="WLO144" s="141"/>
      <c r="WLP144" s="141"/>
      <c r="WLQ144" s="141"/>
      <c r="WLR144" s="141"/>
      <c r="WLS144" s="141"/>
      <c r="WLT144" s="141"/>
      <c r="WLU144" s="141"/>
      <c r="WLV144" s="141"/>
      <c r="WLW144" s="141"/>
      <c r="WLX144" s="141"/>
      <c r="WLY144" s="141"/>
      <c r="WLZ144" s="141"/>
      <c r="WMA144" s="141"/>
      <c r="WMB144" s="141"/>
      <c r="WMC144" s="141"/>
      <c r="WMD144" s="141"/>
      <c r="WME144" s="141"/>
      <c r="WMF144" s="141"/>
      <c r="WMG144" s="141"/>
      <c r="WMH144" s="141"/>
      <c r="WMI144" s="141"/>
      <c r="WMJ144" s="141"/>
      <c r="WMK144" s="141"/>
      <c r="WML144" s="141"/>
      <c r="WMM144" s="141"/>
      <c r="WMN144" s="141"/>
      <c r="WMO144" s="141"/>
      <c r="WMP144" s="141"/>
      <c r="WMQ144" s="141"/>
      <c r="WMR144" s="141"/>
      <c r="WMS144" s="141"/>
      <c r="WMT144" s="141"/>
      <c r="WMU144" s="141"/>
      <c r="WMV144" s="141"/>
      <c r="WMW144" s="141"/>
      <c r="WMX144" s="141"/>
      <c r="WMY144" s="141"/>
      <c r="WMZ144" s="141"/>
      <c r="WNA144" s="141"/>
      <c r="WNB144" s="141"/>
      <c r="WNC144" s="141"/>
      <c r="WND144" s="141"/>
      <c r="WNE144" s="141"/>
      <c r="WNF144" s="141"/>
      <c r="WNG144" s="141"/>
      <c r="WNH144" s="141"/>
      <c r="WNI144" s="141"/>
      <c r="WNJ144" s="141"/>
      <c r="WNK144" s="141"/>
      <c r="WNL144" s="141"/>
      <c r="WNM144" s="141"/>
      <c r="WNN144" s="141"/>
      <c r="WNO144" s="141"/>
      <c r="WNP144" s="141"/>
      <c r="WNQ144" s="141"/>
      <c r="WNR144" s="141"/>
      <c r="WNS144" s="141"/>
      <c r="WNT144" s="141"/>
      <c r="WNU144" s="141"/>
      <c r="WNV144" s="141"/>
      <c r="WNW144" s="141"/>
      <c r="WNX144" s="141"/>
      <c r="WNY144" s="141"/>
      <c r="WNZ144" s="141"/>
      <c r="WOA144" s="141"/>
      <c r="WOB144" s="141"/>
      <c r="WOC144" s="141"/>
      <c r="WOD144" s="141"/>
      <c r="WOE144" s="141"/>
      <c r="WOF144" s="141"/>
      <c r="WOG144" s="141"/>
      <c r="WOH144" s="141"/>
      <c r="WOI144" s="141"/>
      <c r="WOJ144" s="141"/>
      <c r="WOK144" s="141"/>
      <c r="WOL144" s="141"/>
      <c r="WOM144" s="141"/>
      <c r="WON144" s="141"/>
      <c r="WOO144" s="141"/>
      <c r="WOP144" s="141"/>
      <c r="WOQ144" s="141"/>
      <c r="WOR144" s="141"/>
      <c r="WOS144" s="141"/>
      <c r="WOT144" s="141"/>
      <c r="WOU144" s="141"/>
      <c r="WOV144" s="141"/>
      <c r="WOW144" s="141"/>
      <c r="WOX144" s="141"/>
      <c r="WOY144" s="141"/>
      <c r="WOZ144" s="141"/>
      <c r="WPA144" s="141"/>
      <c r="WPB144" s="141"/>
      <c r="WPC144" s="141"/>
      <c r="WPD144" s="141"/>
      <c r="WPE144" s="141"/>
      <c r="WPF144" s="141"/>
      <c r="WPG144" s="141"/>
      <c r="WPH144" s="141"/>
      <c r="WPI144" s="141"/>
      <c r="WPJ144" s="141"/>
      <c r="WPK144" s="141"/>
      <c r="WPL144" s="141"/>
      <c r="WPM144" s="141"/>
      <c r="WPN144" s="141"/>
      <c r="WPO144" s="141"/>
      <c r="WPP144" s="141"/>
      <c r="WPQ144" s="141"/>
      <c r="WPR144" s="141"/>
      <c r="WPS144" s="141"/>
      <c r="WPT144" s="141"/>
      <c r="WPU144" s="141"/>
      <c r="WPV144" s="141"/>
      <c r="WPW144" s="141"/>
      <c r="WPX144" s="141"/>
      <c r="WPY144" s="141"/>
      <c r="WPZ144" s="141"/>
      <c r="WQA144" s="141"/>
      <c r="WQB144" s="141"/>
      <c r="WQC144" s="141"/>
      <c r="WQD144" s="141"/>
      <c r="WQE144" s="141"/>
      <c r="WQF144" s="141"/>
      <c r="WQG144" s="141"/>
      <c r="WQH144" s="141"/>
      <c r="WQI144" s="141"/>
      <c r="WQJ144" s="141"/>
      <c r="WQK144" s="141"/>
      <c r="WQL144" s="141"/>
      <c r="WQM144" s="141"/>
      <c r="WQN144" s="141"/>
      <c r="WQO144" s="141"/>
      <c r="WQP144" s="141"/>
      <c r="WQQ144" s="141"/>
      <c r="WQR144" s="141"/>
      <c r="WQS144" s="141"/>
      <c r="WQT144" s="141"/>
      <c r="WQU144" s="141"/>
      <c r="WQV144" s="141"/>
      <c r="WQW144" s="141"/>
      <c r="WQX144" s="141"/>
      <c r="WQY144" s="141"/>
      <c r="WQZ144" s="141"/>
      <c r="WRA144" s="141"/>
      <c r="WRB144" s="141"/>
      <c r="WRC144" s="141"/>
      <c r="WRD144" s="141"/>
      <c r="WRE144" s="141"/>
      <c r="WRF144" s="141"/>
      <c r="WRG144" s="141"/>
      <c r="WRH144" s="141"/>
      <c r="WRI144" s="141"/>
      <c r="WRJ144" s="141"/>
      <c r="WRK144" s="141"/>
      <c r="WRL144" s="141"/>
      <c r="WRM144" s="141"/>
      <c r="WRN144" s="141"/>
      <c r="WRO144" s="141"/>
      <c r="WRP144" s="141"/>
      <c r="WRQ144" s="141"/>
      <c r="WRR144" s="141"/>
      <c r="WRS144" s="141"/>
      <c r="WRT144" s="141"/>
      <c r="WRU144" s="141"/>
      <c r="WRV144" s="141"/>
      <c r="WRW144" s="141"/>
      <c r="WRX144" s="141"/>
      <c r="WRY144" s="141"/>
      <c r="WRZ144" s="141"/>
      <c r="WSA144" s="141"/>
      <c r="WSB144" s="141"/>
      <c r="WSC144" s="141"/>
      <c r="WSD144" s="141"/>
      <c r="WSE144" s="141"/>
      <c r="WSF144" s="141"/>
      <c r="WSG144" s="141"/>
      <c r="WSH144" s="141"/>
      <c r="WSI144" s="141"/>
      <c r="WSJ144" s="141"/>
      <c r="WSK144" s="141"/>
      <c r="WSL144" s="141"/>
      <c r="WSM144" s="141"/>
      <c r="WSN144" s="141"/>
      <c r="WSO144" s="141"/>
      <c r="WSP144" s="141"/>
      <c r="WSQ144" s="141"/>
      <c r="WSR144" s="141"/>
      <c r="WSS144" s="141"/>
      <c r="WST144" s="141"/>
      <c r="WSU144" s="141"/>
      <c r="WSV144" s="141"/>
      <c r="WSW144" s="141"/>
      <c r="WSX144" s="141"/>
      <c r="WSY144" s="141"/>
      <c r="WSZ144" s="141"/>
      <c r="WTA144" s="141"/>
      <c r="WTB144" s="141"/>
      <c r="WTC144" s="141"/>
      <c r="WTD144" s="141"/>
      <c r="WTE144" s="141"/>
      <c r="WTF144" s="141"/>
      <c r="WTG144" s="141"/>
      <c r="WTH144" s="141"/>
      <c r="WTI144" s="141"/>
      <c r="WTJ144" s="141"/>
      <c r="WTK144" s="141"/>
      <c r="WTL144" s="141"/>
      <c r="WTM144" s="141"/>
      <c r="WTN144" s="141"/>
      <c r="WTO144" s="141"/>
      <c r="WTP144" s="141"/>
      <c r="WTQ144" s="141"/>
      <c r="WTR144" s="141"/>
      <c r="WTS144" s="141"/>
      <c r="WTT144" s="141"/>
      <c r="WTU144" s="141"/>
      <c r="WTV144" s="141"/>
      <c r="WTW144" s="141"/>
      <c r="WTX144" s="141"/>
      <c r="WTY144" s="141"/>
      <c r="WTZ144" s="141"/>
      <c r="WUA144" s="141"/>
      <c r="WUB144" s="141"/>
      <c r="WUC144" s="141"/>
      <c r="WUD144" s="141"/>
      <c r="WUE144" s="141"/>
      <c r="WUF144" s="141"/>
      <c r="WUG144" s="141"/>
      <c r="WUH144" s="141"/>
      <c r="WUI144" s="141"/>
      <c r="WUJ144" s="141"/>
      <c r="WUK144" s="141"/>
      <c r="WUL144" s="141"/>
      <c r="WUM144" s="141"/>
      <c r="WUN144" s="141"/>
      <c r="WUO144" s="141"/>
      <c r="WUP144" s="141"/>
      <c r="WUQ144" s="141"/>
      <c r="WUR144" s="141"/>
      <c r="WUS144" s="141"/>
      <c r="WUT144" s="141"/>
      <c r="WUU144" s="141"/>
      <c r="WUV144" s="141"/>
      <c r="WUW144" s="141"/>
      <c r="WUX144" s="141"/>
      <c r="WUY144" s="141"/>
      <c r="WUZ144" s="141"/>
      <c r="WVA144" s="141"/>
      <c r="WVB144" s="141"/>
      <c r="WVC144" s="141"/>
      <c r="WVD144" s="141"/>
      <c r="WVE144" s="141"/>
      <c r="WVF144" s="141"/>
      <c r="WVG144" s="141"/>
      <c r="WVH144" s="141"/>
      <c r="WVI144" s="141"/>
      <c r="WVJ144" s="141"/>
      <c r="WVK144" s="141"/>
      <c r="WVL144" s="141"/>
      <c r="WVM144" s="141"/>
      <c r="WVN144" s="141"/>
      <c r="WVO144" s="141"/>
      <c r="WVP144" s="141"/>
      <c r="WVQ144" s="141"/>
      <c r="WVR144" s="141"/>
      <c r="WVS144" s="141"/>
      <c r="WVT144" s="141"/>
      <c r="WVU144" s="141"/>
      <c r="WVV144" s="141"/>
      <c r="WVW144" s="141"/>
      <c r="WVX144" s="141"/>
      <c r="WVY144" s="141"/>
      <c r="WVZ144" s="141"/>
      <c r="WWA144" s="141"/>
      <c r="WWB144" s="141"/>
      <c r="WWC144" s="141"/>
      <c r="WWD144" s="141"/>
      <c r="WWE144" s="141"/>
      <c r="WWF144" s="141"/>
      <c r="WWG144" s="141"/>
      <c r="WWH144" s="141"/>
      <c r="WWI144" s="141"/>
      <c r="WWJ144" s="141"/>
      <c r="WWK144" s="141"/>
      <c r="WWL144" s="141"/>
      <c r="WWM144" s="141"/>
      <c r="WWN144" s="141"/>
      <c r="WWO144" s="141"/>
      <c r="WWP144" s="141"/>
      <c r="WWQ144" s="141"/>
      <c r="WWR144" s="141"/>
      <c r="WWS144" s="141"/>
      <c r="WWT144" s="141"/>
      <c r="WWU144" s="141"/>
      <c r="WWV144" s="141"/>
      <c r="WWW144" s="141"/>
      <c r="WWX144" s="141"/>
      <c r="WWY144" s="141"/>
      <c r="WWZ144" s="141"/>
      <c r="WXA144" s="141"/>
      <c r="WXB144" s="141"/>
      <c r="WXC144" s="141"/>
      <c r="WXD144" s="141"/>
      <c r="WXE144" s="141"/>
      <c r="WXF144" s="141"/>
      <c r="WXG144" s="141"/>
      <c r="WXH144" s="141"/>
      <c r="WXI144" s="141"/>
      <c r="WXJ144" s="141"/>
      <c r="WXK144" s="141"/>
      <c r="WXL144" s="141"/>
      <c r="WXM144" s="141"/>
      <c r="WXN144" s="141"/>
      <c r="WXO144" s="141"/>
      <c r="WXP144" s="141"/>
      <c r="WXQ144" s="141"/>
      <c r="WXR144" s="141"/>
      <c r="WXS144" s="141"/>
      <c r="WXT144" s="141"/>
      <c r="WXU144" s="141"/>
      <c r="WXV144" s="141"/>
      <c r="WXW144" s="141"/>
      <c r="WXX144" s="141"/>
      <c r="WXY144" s="141"/>
      <c r="WXZ144" s="141"/>
      <c r="WYA144" s="141"/>
      <c r="WYB144" s="141"/>
      <c r="WYC144" s="141"/>
      <c r="WYD144" s="141"/>
      <c r="WYE144" s="141"/>
      <c r="WYF144" s="141"/>
      <c r="WYG144" s="141"/>
      <c r="WYH144" s="141"/>
      <c r="WYI144" s="141"/>
      <c r="WYJ144" s="141"/>
      <c r="WYK144" s="141"/>
      <c r="WYL144" s="141"/>
      <c r="WYM144" s="141"/>
      <c r="WYN144" s="141"/>
      <c r="WYO144" s="141"/>
      <c r="WYP144" s="141"/>
      <c r="WYQ144" s="141"/>
      <c r="WYR144" s="141"/>
      <c r="WYS144" s="141"/>
      <c r="WYT144" s="141"/>
      <c r="WYU144" s="141"/>
      <c r="WYV144" s="141"/>
      <c r="WYW144" s="141"/>
      <c r="WYX144" s="141"/>
      <c r="WYY144" s="141"/>
      <c r="WYZ144" s="141"/>
      <c r="WZA144" s="141"/>
      <c r="WZB144" s="141"/>
      <c r="WZC144" s="141"/>
      <c r="WZD144" s="141"/>
      <c r="WZE144" s="141"/>
      <c r="WZF144" s="141"/>
      <c r="WZG144" s="141"/>
      <c r="WZH144" s="141"/>
      <c r="WZI144" s="141"/>
      <c r="WZJ144" s="141"/>
      <c r="WZK144" s="141"/>
      <c r="WZL144" s="141"/>
      <c r="WZM144" s="141"/>
      <c r="WZN144" s="141"/>
      <c r="WZO144" s="141"/>
      <c r="WZP144" s="141"/>
      <c r="WZQ144" s="141"/>
      <c r="WZR144" s="141"/>
      <c r="WZS144" s="141"/>
      <c r="WZT144" s="141"/>
      <c r="WZU144" s="141"/>
      <c r="WZV144" s="141"/>
      <c r="WZW144" s="141"/>
      <c r="WZX144" s="141"/>
      <c r="WZY144" s="141"/>
      <c r="WZZ144" s="141"/>
      <c r="XAA144" s="141"/>
      <c r="XAB144" s="141"/>
      <c r="XAC144" s="141"/>
      <c r="XAD144" s="141"/>
      <c r="XAE144" s="141"/>
      <c r="XAF144" s="141"/>
      <c r="XAG144" s="141"/>
      <c r="XAH144" s="141"/>
      <c r="XAI144" s="141"/>
      <c r="XAJ144" s="141"/>
      <c r="XAK144" s="141"/>
      <c r="XAL144" s="141"/>
      <c r="XAM144" s="141"/>
      <c r="XAN144" s="141"/>
      <c r="XAO144" s="141"/>
      <c r="XAP144" s="141"/>
      <c r="XAQ144" s="141"/>
      <c r="XAR144" s="141"/>
      <c r="XAS144" s="141"/>
      <c r="XAT144" s="141"/>
      <c r="XAU144" s="141"/>
      <c r="XAV144" s="141"/>
      <c r="XAW144" s="141"/>
      <c r="XAX144" s="141"/>
      <c r="XAY144" s="141"/>
      <c r="XAZ144" s="141"/>
      <c r="XBA144" s="141"/>
      <c r="XBB144" s="141"/>
      <c r="XBC144" s="141"/>
      <c r="XBD144" s="141"/>
      <c r="XBE144" s="141"/>
      <c r="XBF144" s="141"/>
      <c r="XBG144" s="141"/>
      <c r="XBH144" s="141"/>
      <c r="XBI144" s="141"/>
      <c r="XBJ144" s="141"/>
      <c r="XBK144" s="141"/>
      <c r="XBL144" s="141"/>
      <c r="XBM144" s="141"/>
      <c r="XBN144" s="141"/>
      <c r="XBO144" s="141"/>
      <c r="XBP144" s="141"/>
      <c r="XBQ144" s="141"/>
      <c r="XBR144" s="141"/>
      <c r="XBS144" s="141"/>
      <c r="XBT144" s="141"/>
      <c r="XBU144" s="141"/>
      <c r="XBV144" s="141"/>
      <c r="XBW144" s="141"/>
      <c r="XBX144" s="141"/>
      <c r="XBY144" s="141"/>
      <c r="XBZ144" s="141"/>
      <c r="XCA144" s="141"/>
      <c r="XCB144" s="141"/>
      <c r="XCC144" s="141"/>
      <c r="XCD144" s="141"/>
      <c r="XCE144" s="141"/>
      <c r="XCF144" s="141"/>
      <c r="XCG144" s="141"/>
      <c r="XCH144" s="141"/>
      <c r="XCI144" s="141"/>
      <c r="XCJ144" s="141"/>
      <c r="XCK144" s="141"/>
      <c r="XCL144" s="141"/>
      <c r="XCM144" s="141"/>
      <c r="XCN144" s="141"/>
      <c r="XCO144" s="141"/>
      <c r="XCP144" s="141"/>
      <c r="XCQ144" s="141"/>
      <c r="XCR144" s="141"/>
      <c r="XCS144" s="141"/>
      <c r="XCT144" s="141"/>
      <c r="XCU144" s="141"/>
      <c r="XCV144" s="141"/>
      <c r="XCW144" s="141"/>
      <c r="XCX144" s="141"/>
      <c r="XCY144" s="141"/>
      <c r="XCZ144" s="141"/>
      <c r="XDA144" s="141"/>
      <c r="XDB144" s="141"/>
      <c r="XDC144" s="141"/>
      <c r="XDD144" s="141"/>
      <c r="XDE144" s="141"/>
      <c r="XDF144" s="141"/>
      <c r="XDG144" s="141"/>
      <c r="XDH144" s="141"/>
      <c r="XDI144" s="141"/>
      <c r="XDJ144" s="141"/>
      <c r="XDK144" s="141"/>
      <c r="XDL144" s="141"/>
      <c r="XDM144" s="141"/>
      <c r="XDN144" s="141"/>
      <c r="XDO144" s="141"/>
      <c r="XDP144" s="141"/>
      <c r="XDQ144" s="141"/>
      <c r="XDR144" s="141"/>
      <c r="XDS144" s="141"/>
      <c r="XDT144" s="141"/>
      <c r="XDU144" s="141"/>
      <c r="XDV144" s="141"/>
      <c r="XDW144" s="141"/>
      <c r="XDX144" s="141"/>
      <c r="XDY144" s="141"/>
      <c r="XDZ144" s="141"/>
      <c r="XEA144" s="141"/>
      <c r="XEB144" s="141"/>
      <c r="XEC144" s="141"/>
      <c r="XED144" s="141"/>
    </row>
    <row r="145" spans="1:16358" s="154" customFormat="1" ht="14.25" customHeight="1">
      <c r="A145" s="141" t="s">
        <v>307</v>
      </c>
      <c r="B145" s="141" t="s">
        <v>307</v>
      </c>
      <c r="C145" s="200">
        <v>2068989</v>
      </c>
      <c r="D145" s="200">
        <v>2344183</v>
      </c>
      <c r="E145" s="200">
        <v>2362598</v>
      </c>
      <c r="F145" s="200">
        <v>1966752</v>
      </c>
      <c r="G145" s="200">
        <v>1839741</v>
      </c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50"/>
      <c r="AL145" s="150"/>
      <c r="AM145" s="150"/>
      <c r="AN145" s="150"/>
      <c r="AO145" s="150"/>
      <c r="AP145" s="150"/>
      <c r="AQ145" s="150"/>
      <c r="AR145" s="150"/>
      <c r="AS145" s="150"/>
      <c r="AT145" s="150"/>
      <c r="AU145" s="150"/>
      <c r="AV145" s="150"/>
      <c r="AW145" s="150"/>
      <c r="AX145" s="150"/>
      <c r="AY145" s="150"/>
      <c r="AZ145" s="150"/>
      <c r="BA145" s="150"/>
      <c r="BB145" s="150"/>
      <c r="BC145" s="150"/>
      <c r="BD145" s="150"/>
      <c r="BE145" s="150"/>
      <c r="BF145" s="150"/>
      <c r="BG145" s="150"/>
      <c r="BH145" s="150"/>
      <c r="BI145" s="150"/>
      <c r="BJ145" s="150"/>
      <c r="BK145" s="150"/>
      <c r="BL145" s="150"/>
      <c r="BM145" s="150"/>
      <c r="BN145" s="150"/>
      <c r="BO145" s="150"/>
      <c r="BP145" s="150"/>
      <c r="BQ145" s="150"/>
      <c r="BR145" s="150"/>
      <c r="BS145" s="150"/>
      <c r="BT145" s="150"/>
      <c r="BU145" s="150"/>
      <c r="BV145" s="150"/>
      <c r="BW145" s="150"/>
      <c r="BX145" s="150"/>
      <c r="BY145" s="150"/>
      <c r="BZ145" s="150"/>
      <c r="CA145" s="150"/>
      <c r="CB145" s="150"/>
      <c r="CC145" s="150"/>
      <c r="CD145" s="150"/>
      <c r="CE145" s="150"/>
      <c r="CF145" s="150"/>
      <c r="CG145" s="150"/>
      <c r="CH145" s="150"/>
      <c r="CI145" s="150"/>
      <c r="CJ145" s="150"/>
      <c r="CK145" s="150"/>
      <c r="CL145" s="150"/>
      <c r="CM145" s="150"/>
      <c r="CN145" s="150"/>
      <c r="CO145" s="150"/>
      <c r="CP145" s="150"/>
      <c r="CQ145" s="150"/>
      <c r="CR145" s="150"/>
      <c r="CS145" s="150"/>
      <c r="CT145" s="150"/>
      <c r="CU145" s="150"/>
      <c r="CV145" s="150"/>
      <c r="CW145" s="150"/>
      <c r="CX145" s="150"/>
      <c r="CY145" s="150"/>
      <c r="CZ145" s="150"/>
      <c r="DA145" s="150"/>
      <c r="DB145" s="150"/>
      <c r="DC145" s="150"/>
      <c r="DD145" s="150"/>
      <c r="DE145" s="150"/>
      <c r="DF145" s="150"/>
      <c r="DG145" s="150"/>
      <c r="DH145" s="150"/>
      <c r="DI145" s="150"/>
      <c r="DJ145" s="150"/>
      <c r="DK145" s="150"/>
      <c r="DL145" s="150"/>
      <c r="DM145" s="150"/>
      <c r="DN145" s="150"/>
      <c r="DO145" s="150"/>
      <c r="DP145" s="150"/>
      <c r="DQ145" s="150"/>
      <c r="DR145" s="150"/>
      <c r="DS145" s="150"/>
      <c r="DT145" s="150"/>
      <c r="DU145" s="150"/>
      <c r="DV145" s="150"/>
      <c r="DW145" s="150"/>
      <c r="DX145" s="150"/>
      <c r="DY145" s="150"/>
      <c r="DZ145" s="150"/>
      <c r="EA145" s="150"/>
      <c r="EB145" s="150"/>
      <c r="EC145" s="150"/>
      <c r="ED145" s="150"/>
      <c r="EE145" s="150"/>
      <c r="EF145" s="150"/>
      <c r="EG145" s="150"/>
      <c r="EH145" s="150"/>
      <c r="EI145" s="150"/>
      <c r="EJ145" s="150"/>
      <c r="EK145" s="150"/>
      <c r="EL145" s="150"/>
      <c r="EM145" s="150"/>
      <c r="EN145" s="150"/>
      <c r="EO145" s="150"/>
      <c r="EP145" s="150"/>
      <c r="EQ145" s="150"/>
      <c r="ER145" s="150"/>
      <c r="ES145" s="150"/>
      <c r="ET145" s="150"/>
      <c r="EU145" s="150"/>
      <c r="EV145" s="150"/>
      <c r="EW145" s="150"/>
      <c r="EX145" s="150"/>
      <c r="EY145" s="150"/>
      <c r="EZ145" s="150"/>
      <c r="FA145" s="150"/>
      <c r="FB145" s="150"/>
      <c r="FC145" s="150"/>
      <c r="FD145" s="150"/>
      <c r="FE145" s="150"/>
      <c r="FF145" s="150"/>
      <c r="FG145" s="150"/>
      <c r="FH145" s="150"/>
      <c r="FI145" s="150"/>
      <c r="FJ145" s="150"/>
      <c r="FK145" s="150"/>
      <c r="FL145" s="150"/>
      <c r="FM145" s="150"/>
      <c r="FN145" s="150"/>
      <c r="FO145" s="150"/>
      <c r="FP145" s="150"/>
      <c r="FQ145" s="150"/>
      <c r="FR145" s="150"/>
      <c r="FS145" s="150"/>
      <c r="FT145" s="150"/>
      <c r="FU145" s="150"/>
      <c r="FV145" s="150"/>
      <c r="FW145" s="150"/>
      <c r="FX145" s="150"/>
      <c r="FY145" s="150"/>
      <c r="FZ145" s="150"/>
      <c r="GA145" s="150"/>
      <c r="GB145" s="150"/>
      <c r="GC145" s="150"/>
      <c r="GD145" s="150"/>
      <c r="GE145" s="150"/>
      <c r="GF145" s="150"/>
      <c r="GG145" s="150"/>
      <c r="GH145" s="150"/>
      <c r="GI145" s="150"/>
      <c r="GJ145" s="150"/>
      <c r="GK145" s="150"/>
      <c r="GL145" s="150"/>
      <c r="GM145" s="150"/>
      <c r="GN145" s="150"/>
      <c r="GO145" s="150"/>
      <c r="GP145" s="150"/>
      <c r="GQ145" s="150"/>
      <c r="GR145" s="150"/>
      <c r="GS145" s="150"/>
      <c r="GT145" s="150"/>
      <c r="GU145" s="150"/>
      <c r="GV145" s="150"/>
      <c r="GW145" s="150"/>
      <c r="GX145" s="150"/>
      <c r="GY145" s="150"/>
      <c r="GZ145" s="150"/>
      <c r="HA145" s="150"/>
      <c r="HB145" s="150"/>
      <c r="HC145" s="150"/>
      <c r="HD145" s="150"/>
      <c r="HE145" s="150"/>
      <c r="HF145" s="150"/>
      <c r="HG145" s="150"/>
      <c r="HH145" s="150"/>
      <c r="HI145" s="150"/>
      <c r="HJ145" s="150"/>
      <c r="HK145" s="150"/>
      <c r="HL145" s="150"/>
      <c r="HM145" s="150"/>
      <c r="HN145" s="150"/>
      <c r="HO145" s="150"/>
      <c r="HP145" s="150"/>
      <c r="HQ145" s="150"/>
      <c r="HR145" s="150"/>
      <c r="HS145" s="150"/>
      <c r="HT145" s="150"/>
      <c r="HU145" s="150"/>
      <c r="HV145" s="150"/>
      <c r="HW145" s="150"/>
      <c r="HX145" s="150"/>
      <c r="HY145" s="150"/>
      <c r="HZ145" s="150"/>
      <c r="IA145" s="150"/>
      <c r="IB145" s="150"/>
      <c r="IC145" s="150"/>
      <c r="ID145" s="150"/>
      <c r="IE145" s="150"/>
      <c r="IF145" s="150"/>
      <c r="IG145" s="150"/>
      <c r="IH145" s="150"/>
      <c r="II145" s="150"/>
      <c r="IJ145" s="150"/>
      <c r="IK145" s="150"/>
      <c r="IL145" s="150"/>
      <c r="IM145" s="150"/>
      <c r="IN145" s="150"/>
      <c r="IO145" s="150"/>
      <c r="IP145" s="150"/>
      <c r="IQ145" s="150"/>
      <c r="IR145" s="150"/>
      <c r="IS145" s="150"/>
      <c r="IT145" s="150"/>
      <c r="IU145" s="150"/>
      <c r="IV145" s="150"/>
      <c r="IW145" s="150"/>
      <c r="IX145" s="150"/>
      <c r="IY145" s="150"/>
      <c r="IZ145" s="150"/>
      <c r="JA145" s="150"/>
      <c r="JB145" s="150"/>
      <c r="JC145" s="150"/>
      <c r="JD145" s="150"/>
      <c r="JE145" s="150"/>
      <c r="JF145" s="150"/>
      <c r="JG145" s="150"/>
      <c r="JH145" s="150"/>
      <c r="JI145" s="150"/>
      <c r="JJ145" s="150"/>
      <c r="JK145" s="150"/>
      <c r="JL145" s="150"/>
      <c r="JM145" s="150"/>
      <c r="JN145" s="150"/>
      <c r="JO145" s="150"/>
      <c r="JP145" s="150"/>
      <c r="JQ145" s="150"/>
      <c r="JR145" s="150"/>
      <c r="JS145" s="150"/>
      <c r="JT145" s="150"/>
      <c r="JU145" s="150"/>
      <c r="JV145" s="150"/>
      <c r="JW145" s="150"/>
      <c r="JX145" s="150"/>
      <c r="JY145" s="150"/>
      <c r="JZ145" s="150"/>
      <c r="KA145" s="150"/>
      <c r="KB145" s="150"/>
      <c r="KC145" s="150"/>
      <c r="KD145" s="150"/>
      <c r="KE145" s="150"/>
      <c r="KF145" s="150"/>
      <c r="KG145" s="150"/>
      <c r="KH145" s="150"/>
      <c r="KI145" s="150"/>
      <c r="KJ145" s="150"/>
      <c r="KK145" s="150"/>
      <c r="KL145" s="150"/>
      <c r="KM145" s="150"/>
      <c r="KN145" s="150"/>
      <c r="KO145" s="150"/>
      <c r="KP145" s="150"/>
      <c r="KQ145" s="150"/>
      <c r="KR145" s="150"/>
      <c r="KS145" s="150"/>
      <c r="KT145" s="150"/>
      <c r="KU145" s="150"/>
      <c r="KV145" s="150"/>
      <c r="KW145" s="150"/>
      <c r="KX145" s="150"/>
      <c r="KY145" s="150"/>
      <c r="KZ145" s="150"/>
      <c r="LA145" s="150"/>
      <c r="LB145" s="150"/>
      <c r="LC145" s="150"/>
      <c r="LD145" s="150"/>
      <c r="LE145" s="150"/>
      <c r="LF145" s="150"/>
      <c r="LG145" s="150"/>
      <c r="LH145" s="150"/>
      <c r="LI145" s="150"/>
      <c r="LJ145" s="150"/>
      <c r="LK145" s="150"/>
      <c r="LL145" s="150"/>
      <c r="LM145" s="150"/>
      <c r="LN145" s="150"/>
      <c r="LO145" s="150"/>
      <c r="LP145" s="150"/>
      <c r="LQ145" s="150"/>
      <c r="LR145" s="150"/>
      <c r="LS145" s="150"/>
      <c r="LT145" s="150"/>
      <c r="LU145" s="150"/>
      <c r="LV145" s="150"/>
      <c r="LW145" s="150"/>
      <c r="LX145" s="150"/>
      <c r="LY145" s="150"/>
      <c r="LZ145" s="150"/>
      <c r="MA145" s="150"/>
      <c r="MB145" s="150"/>
      <c r="MC145" s="150"/>
      <c r="MD145" s="150"/>
      <c r="ME145" s="150"/>
      <c r="MF145" s="150"/>
      <c r="MG145" s="150"/>
      <c r="MH145" s="150"/>
      <c r="MI145" s="150"/>
      <c r="MJ145" s="150"/>
      <c r="MK145" s="150"/>
      <c r="ML145" s="150"/>
      <c r="MM145" s="150"/>
      <c r="MN145" s="150"/>
      <c r="MO145" s="150"/>
      <c r="MP145" s="150"/>
      <c r="MQ145" s="150"/>
      <c r="MR145" s="150"/>
      <c r="MS145" s="150"/>
      <c r="MT145" s="150"/>
      <c r="MU145" s="150"/>
      <c r="MV145" s="150"/>
      <c r="MW145" s="150"/>
      <c r="MX145" s="150"/>
      <c r="MY145" s="150"/>
      <c r="MZ145" s="150"/>
      <c r="NA145" s="150"/>
      <c r="NB145" s="150"/>
      <c r="NC145" s="150"/>
      <c r="ND145" s="150"/>
      <c r="NE145" s="150"/>
      <c r="NF145" s="150"/>
      <c r="NG145" s="150"/>
      <c r="NH145" s="150"/>
      <c r="NI145" s="150"/>
      <c r="NJ145" s="150"/>
      <c r="NK145" s="150"/>
      <c r="NL145" s="150"/>
      <c r="NM145" s="150"/>
      <c r="NN145" s="150"/>
      <c r="NO145" s="150"/>
      <c r="NP145" s="150"/>
      <c r="NQ145" s="150"/>
      <c r="NR145" s="150"/>
      <c r="NS145" s="150"/>
      <c r="NT145" s="150"/>
      <c r="NU145" s="150"/>
      <c r="NV145" s="150"/>
      <c r="NW145" s="150"/>
      <c r="NX145" s="150"/>
      <c r="NY145" s="150"/>
      <c r="NZ145" s="150"/>
      <c r="OA145" s="150"/>
      <c r="OB145" s="150"/>
      <c r="OC145" s="150"/>
      <c r="OD145" s="150"/>
      <c r="OE145" s="150"/>
      <c r="OF145" s="150"/>
      <c r="OG145" s="150"/>
      <c r="OH145" s="150"/>
      <c r="OI145" s="150"/>
      <c r="OJ145" s="150"/>
      <c r="OK145" s="150"/>
      <c r="OL145" s="150"/>
      <c r="OM145" s="150"/>
      <c r="ON145" s="150"/>
      <c r="OO145" s="150"/>
      <c r="OP145" s="150"/>
      <c r="OQ145" s="150"/>
      <c r="OR145" s="150"/>
      <c r="OS145" s="150"/>
      <c r="OT145" s="150"/>
      <c r="OU145" s="150"/>
      <c r="OV145" s="150"/>
      <c r="OW145" s="150"/>
      <c r="OX145" s="150"/>
      <c r="OY145" s="150"/>
      <c r="OZ145" s="150"/>
      <c r="PA145" s="150"/>
      <c r="PB145" s="150"/>
      <c r="PC145" s="150"/>
      <c r="PD145" s="150"/>
      <c r="PE145" s="150"/>
      <c r="PF145" s="150"/>
      <c r="PG145" s="150"/>
      <c r="PH145" s="150"/>
      <c r="PI145" s="150"/>
      <c r="PJ145" s="150"/>
      <c r="PK145" s="150"/>
      <c r="PL145" s="150"/>
      <c r="PM145" s="150"/>
      <c r="PN145" s="150"/>
      <c r="PO145" s="150"/>
      <c r="PP145" s="150"/>
      <c r="PQ145" s="150"/>
      <c r="PR145" s="150"/>
      <c r="PS145" s="150"/>
      <c r="PT145" s="150"/>
      <c r="PU145" s="150"/>
      <c r="PV145" s="150"/>
      <c r="PW145" s="150"/>
      <c r="PX145" s="150"/>
      <c r="PY145" s="150"/>
      <c r="PZ145" s="150"/>
      <c r="QA145" s="150"/>
      <c r="QB145" s="150"/>
      <c r="QC145" s="150"/>
      <c r="QD145" s="150"/>
      <c r="QE145" s="150"/>
      <c r="QF145" s="150"/>
      <c r="QG145" s="150"/>
      <c r="QH145" s="150"/>
      <c r="QI145" s="150"/>
      <c r="QJ145" s="150"/>
      <c r="QK145" s="150"/>
      <c r="QL145" s="150"/>
      <c r="QM145" s="150"/>
      <c r="QN145" s="150"/>
      <c r="QO145" s="150"/>
      <c r="QP145" s="150"/>
      <c r="QQ145" s="150"/>
      <c r="QR145" s="150"/>
      <c r="QS145" s="150"/>
      <c r="QT145" s="150"/>
      <c r="QU145" s="150"/>
      <c r="QV145" s="150"/>
      <c r="QW145" s="150"/>
      <c r="QX145" s="150"/>
      <c r="QY145" s="150"/>
      <c r="QZ145" s="150"/>
      <c r="RA145" s="150"/>
      <c r="RB145" s="150"/>
      <c r="RC145" s="150"/>
      <c r="RD145" s="150"/>
      <c r="RE145" s="150"/>
      <c r="RF145" s="150"/>
      <c r="RG145" s="150"/>
      <c r="RH145" s="150"/>
      <c r="RI145" s="150"/>
      <c r="RJ145" s="150"/>
      <c r="RK145" s="150"/>
      <c r="RL145" s="150"/>
      <c r="RM145" s="150"/>
      <c r="RN145" s="150"/>
      <c r="RO145" s="150"/>
      <c r="RP145" s="150"/>
      <c r="RQ145" s="150"/>
      <c r="RR145" s="150"/>
      <c r="RS145" s="150"/>
      <c r="RT145" s="150"/>
      <c r="RU145" s="150"/>
      <c r="RV145" s="150"/>
      <c r="RW145" s="150"/>
      <c r="RX145" s="150"/>
      <c r="RY145" s="150"/>
      <c r="RZ145" s="150"/>
      <c r="SA145" s="150"/>
      <c r="SB145" s="150"/>
      <c r="SC145" s="150"/>
      <c r="SD145" s="150"/>
      <c r="SE145" s="150"/>
      <c r="SF145" s="150"/>
      <c r="SG145" s="150"/>
      <c r="SH145" s="150"/>
      <c r="SI145" s="150"/>
      <c r="SJ145" s="150"/>
      <c r="SK145" s="150"/>
      <c r="SL145" s="150"/>
      <c r="SM145" s="150"/>
      <c r="SN145" s="150"/>
      <c r="SO145" s="150"/>
      <c r="SP145" s="150"/>
      <c r="SQ145" s="150"/>
      <c r="SR145" s="150"/>
      <c r="SS145" s="150"/>
      <c r="ST145" s="150"/>
      <c r="SU145" s="150"/>
      <c r="SV145" s="150"/>
      <c r="SW145" s="150"/>
      <c r="SX145" s="150"/>
      <c r="SY145" s="150"/>
      <c r="SZ145" s="150"/>
      <c r="TA145" s="150"/>
      <c r="TB145" s="150"/>
      <c r="TC145" s="150"/>
      <c r="TD145" s="150"/>
      <c r="TE145" s="150"/>
      <c r="TF145" s="150"/>
      <c r="TG145" s="150"/>
      <c r="TH145" s="150"/>
      <c r="TI145" s="150"/>
      <c r="TJ145" s="150"/>
      <c r="TK145" s="150"/>
      <c r="TL145" s="150"/>
      <c r="TM145" s="150"/>
      <c r="TN145" s="150"/>
      <c r="TO145" s="150"/>
      <c r="TP145" s="150"/>
      <c r="TQ145" s="150"/>
      <c r="TR145" s="150"/>
      <c r="TS145" s="150"/>
      <c r="TT145" s="150"/>
      <c r="TU145" s="150"/>
      <c r="TV145" s="150"/>
      <c r="TW145" s="150"/>
      <c r="TX145" s="150"/>
      <c r="TY145" s="150"/>
      <c r="TZ145" s="150"/>
      <c r="UA145" s="150"/>
      <c r="UB145" s="150"/>
      <c r="UC145" s="150"/>
      <c r="UD145" s="150"/>
      <c r="UE145" s="150"/>
      <c r="UF145" s="150"/>
      <c r="UG145" s="150"/>
      <c r="UH145" s="150"/>
      <c r="UI145" s="150"/>
      <c r="UJ145" s="150"/>
      <c r="UK145" s="150"/>
      <c r="UL145" s="150"/>
      <c r="UM145" s="150"/>
      <c r="UN145" s="150"/>
      <c r="UO145" s="150"/>
      <c r="UP145" s="150"/>
      <c r="UQ145" s="150"/>
      <c r="UR145" s="150"/>
      <c r="US145" s="150"/>
      <c r="UT145" s="150"/>
      <c r="UU145" s="150"/>
      <c r="UV145" s="150"/>
      <c r="UW145" s="150"/>
      <c r="UX145" s="150"/>
      <c r="UY145" s="150"/>
      <c r="UZ145" s="150"/>
      <c r="VA145" s="150"/>
      <c r="VB145" s="150"/>
      <c r="VC145" s="150"/>
      <c r="VD145" s="150"/>
      <c r="VE145" s="150"/>
      <c r="VF145" s="150"/>
      <c r="VG145" s="150"/>
      <c r="VH145" s="150"/>
      <c r="VI145" s="150"/>
      <c r="VJ145" s="150"/>
      <c r="VK145" s="150"/>
      <c r="VL145" s="150"/>
      <c r="VM145" s="150"/>
      <c r="VN145" s="150"/>
      <c r="VO145" s="150"/>
      <c r="VP145" s="150"/>
      <c r="VQ145" s="150"/>
      <c r="VR145" s="150"/>
      <c r="VS145" s="150"/>
      <c r="VT145" s="150"/>
      <c r="VU145" s="150"/>
      <c r="VV145" s="150"/>
      <c r="VW145" s="150"/>
      <c r="VX145" s="150"/>
      <c r="VY145" s="150"/>
      <c r="VZ145" s="150"/>
      <c r="WA145" s="150"/>
      <c r="WB145" s="150"/>
      <c r="WC145" s="150"/>
      <c r="WD145" s="150"/>
      <c r="WE145" s="150"/>
      <c r="WF145" s="150"/>
      <c r="WG145" s="150"/>
      <c r="WH145" s="150"/>
      <c r="WI145" s="150"/>
      <c r="WJ145" s="150"/>
      <c r="WK145" s="150"/>
      <c r="WL145" s="150"/>
      <c r="WM145" s="150"/>
      <c r="WN145" s="150"/>
      <c r="WO145" s="150"/>
      <c r="WP145" s="150"/>
      <c r="WQ145" s="150"/>
      <c r="WR145" s="150"/>
      <c r="WS145" s="150"/>
      <c r="WT145" s="150"/>
      <c r="WU145" s="150"/>
      <c r="WV145" s="150"/>
      <c r="WW145" s="150"/>
      <c r="WX145" s="150"/>
      <c r="WY145" s="150"/>
      <c r="WZ145" s="150"/>
      <c r="XA145" s="150"/>
      <c r="XB145" s="150"/>
      <c r="XC145" s="150"/>
      <c r="XD145" s="150"/>
      <c r="XE145" s="150"/>
      <c r="XF145" s="150"/>
      <c r="XG145" s="150"/>
      <c r="XH145" s="150"/>
      <c r="XI145" s="150"/>
      <c r="XJ145" s="150"/>
      <c r="XK145" s="150"/>
      <c r="XL145" s="150"/>
      <c r="XM145" s="150"/>
      <c r="XN145" s="150"/>
      <c r="XO145" s="150"/>
      <c r="XP145" s="150"/>
      <c r="XQ145" s="150"/>
      <c r="XR145" s="150"/>
      <c r="XS145" s="150"/>
      <c r="XT145" s="150"/>
      <c r="XU145" s="150"/>
      <c r="XV145" s="150"/>
      <c r="XW145" s="150"/>
      <c r="XX145" s="150"/>
      <c r="XY145" s="150"/>
      <c r="XZ145" s="150"/>
      <c r="YA145" s="150"/>
      <c r="YB145" s="150"/>
      <c r="YC145" s="150"/>
      <c r="YD145" s="150"/>
      <c r="YE145" s="150"/>
      <c r="YF145" s="150"/>
      <c r="YG145" s="150"/>
      <c r="YH145" s="150"/>
      <c r="YI145" s="150"/>
      <c r="YJ145" s="150"/>
      <c r="YK145" s="150"/>
      <c r="YL145" s="150"/>
      <c r="YM145" s="150"/>
      <c r="YN145" s="150"/>
      <c r="YO145" s="150"/>
      <c r="YP145" s="150"/>
      <c r="YQ145" s="150"/>
      <c r="YR145" s="150"/>
      <c r="YS145" s="150"/>
      <c r="YT145" s="150"/>
      <c r="YU145" s="150"/>
      <c r="YV145" s="150"/>
      <c r="YW145" s="150"/>
      <c r="YX145" s="150"/>
      <c r="YY145" s="150"/>
      <c r="YZ145" s="150"/>
      <c r="ZA145" s="150"/>
      <c r="ZB145" s="150"/>
      <c r="ZC145" s="150"/>
      <c r="ZD145" s="150"/>
      <c r="ZE145" s="150"/>
      <c r="ZF145" s="150"/>
      <c r="ZG145" s="150"/>
      <c r="ZH145" s="150"/>
      <c r="ZI145" s="150"/>
      <c r="ZJ145" s="150"/>
      <c r="ZK145" s="150"/>
      <c r="ZL145" s="150"/>
      <c r="ZM145" s="150"/>
      <c r="ZN145" s="150"/>
      <c r="ZO145" s="150"/>
      <c r="ZP145" s="150"/>
      <c r="ZQ145" s="150"/>
      <c r="ZR145" s="150"/>
      <c r="ZS145" s="150"/>
      <c r="ZT145" s="150"/>
      <c r="ZU145" s="150"/>
      <c r="ZV145" s="150"/>
      <c r="ZW145" s="150"/>
      <c r="ZX145" s="150"/>
      <c r="ZY145" s="150"/>
      <c r="ZZ145" s="150"/>
      <c r="AAA145" s="150"/>
      <c r="AAB145" s="150"/>
      <c r="AAC145" s="150"/>
      <c r="AAD145" s="150"/>
      <c r="AAE145" s="150"/>
      <c r="AAF145" s="150"/>
      <c r="AAG145" s="150"/>
      <c r="AAH145" s="150"/>
      <c r="AAI145" s="150"/>
      <c r="AAJ145" s="150"/>
      <c r="AAK145" s="150"/>
      <c r="AAL145" s="150"/>
      <c r="AAM145" s="150"/>
      <c r="AAN145" s="150"/>
      <c r="AAO145" s="150"/>
      <c r="AAP145" s="150"/>
      <c r="AAQ145" s="150"/>
      <c r="AAR145" s="150"/>
      <c r="AAS145" s="150"/>
      <c r="AAT145" s="150"/>
      <c r="AAU145" s="150"/>
      <c r="AAV145" s="150"/>
      <c r="AAW145" s="150"/>
      <c r="AAX145" s="150"/>
      <c r="AAY145" s="150"/>
      <c r="AAZ145" s="150"/>
      <c r="ABA145" s="150"/>
      <c r="ABB145" s="150"/>
      <c r="ABC145" s="150"/>
      <c r="ABD145" s="150"/>
      <c r="ABE145" s="150"/>
      <c r="ABF145" s="150"/>
      <c r="ABG145" s="150"/>
      <c r="ABH145" s="150"/>
      <c r="ABI145" s="150"/>
      <c r="ABJ145" s="150"/>
      <c r="ABK145" s="150"/>
      <c r="ABL145" s="150"/>
      <c r="ABM145" s="150"/>
      <c r="ABN145" s="150"/>
      <c r="ABO145" s="150"/>
      <c r="ABP145" s="150"/>
      <c r="ABQ145" s="150"/>
      <c r="ABR145" s="150"/>
      <c r="ABS145" s="150"/>
      <c r="ABT145" s="150"/>
      <c r="ABU145" s="150"/>
      <c r="ABV145" s="150"/>
      <c r="ABW145" s="150"/>
      <c r="ABX145" s="150"/>
      <c r="ABY145" s="150"/>
      <c r="ABZ145" s="150"/>
      <c r="ACA145" s="150"/>
      <c r="ACB145" s="150"/>
      <c r="ACC145" s="150"/>
      <c r="ACD145" s="150"/>
      <c r="ACE145" s="150"/>
      <c r="ACF145" s="150"/>
      <c r="ACG145" s="150"/>
      <c r="ACH145" s="150"/>
      <c r="ACI145" s="150"/>
      <c r="ACJ145" s="150"/>
      <c r="ACK145" s="150"/>
      <c r="ACL145" s="150"/>
      <c r="ACM145" s="150"/>
      <c r="ACN145" s="150"/>
      <c r="ACO145" s="150"/>
      <c r="ACP145" s="150"/>
      <c r="ACQ145" s="150"/>
      <c r="ACR145" s="150"/>
      <c r="ACS145" s="150"/>
      <c r="ACT145" s="150"/>
      <c r="ACU145" s="150"/>
      <c r="ACV145" s="150"/>
      <c r="ACW145" s="150"/>
      <c r="ACX145" s="150"/>
      <c r="ACY145" s="150"/>
      <c r="ACZ145" s="150"/>
      <c r="ADA145" s="150"/>
      <c r="ADB145" s="150"/>
      <c r="ADC145" s="150"/>
      <c r="ADD145" s="150"/>
      <c r="ADE145" s="150"/>
      <c r="ADF145" s="150"/>
      <c r="ADG145" s="150"/>
      <c r="ADH145" s="150"/>
      <c r="ADI145" s="150"/>
      <c r="ADJ145" s="150"/>
      <c r="ADK145" s="150"/>
      <c r="ADL145" s="150"/>
      <c r="ADM145" s="150"/>
      <c r="ADN145" s="150"/>
      <c r="ADO145" s="150"/>
      <c r="ADP145" s="150"/>
      <c r="ADQ145" s="150"/>
      <c r="ADR145" s="150"/>
      <c r="ADS145" s="150"/>
      <c r="ADT145" s="150"/>
      <c r="ADU145" s="150"/>
      <c r="ADV145" s="150"/>
      <c r="ADW145" s="150"/>
      <c r="ADX145" s="150"/>
      <c r="ADY145" s="150"/>
      <c r="ADZ145" s="150"/>
      <c r="AEA145" s="150"/>
      <c r="AEB145" s="150"/>
      <c r="AEC145" s="150"/>
      <c r="AED145" s="150"/>
      <c r="AEE145" s="150"/>
      <c r="AEF145" s="150"/>
      <c r="AEG145" s="150"/>
      <c r="AEH145" s="150"/>
      <c r="AEI145" s="150"/>
      <c r="AEJ145" s="150"/>
      <c r="AEK145" s="150"/>
      <c r="AEL145" s="150"/>
      <c r="AEM145" s="150"/>
      <c r="AEN145" s="150"/>
      <c r="AEO145" s="150"/>
      <c r="AEP145" s="150"/>
      <c r="AEQ145" s="150"/>
      <c r="AER145" s="150"/>
      <c r="AES145" s="150"/>
      <c r="AET145" s="150"/>
      <c r="AEU145" s="150"/>
      <c r="AEV145" s="150"/>
      <c r="AEW145" s="150"/>
      <c r="AEX145" s="150"/>
      <c r="AEY145" s="150"/>
      <c r="AEZ145" s="150"/>
      <c r="AFA145" s="150"/>
      <c r="AFB145" s="150"/>
      <c r="AFC145" s="150"/>
      <c r="AFD145" s="150"/>
      <c r="AFE145" s="150"/>
      <c r="AFF145" s="150"/>
      <c r="AFG145" s="150"/>
      <c r="AFH145" s="150"/>
      <c r="AFI145" s="150"/>
      <c r="AFJ145" s="150"/>
      <c r="AFK145" s="150"/>
      <c r="AFL145" s="150"/>
      <c r="AFM145" s="150"/>
      <c r="AFN145" s="150"/>
      <c r="AFO145" s="150"/>
      <c r="AFP145" s="150"/>
      <c r="AFQ145" s="150"/>
      <c r="AFR145" s="150"/>
      <c r="AFS145" s="150"/>
      <c r="AFT145" s="150"/>
      <c r="AFU145" s="150"/>
      <c r="AFV145" s="150"/>
      <c r="AFW145" s="150"/>
      <c r="AFX145" s="150"/>
      <c r="AFY145" s="150"/>
      <c r="AFZ145" s="150"/>
      <c r="AGA145" s="150"/>
      <c r="AGB145" s="150"/>
      <c r="AGC145" s="150"/>
      <c r="AGD145" s="150"/>
      <c r="AGE145" s="150"/>
      <c r="AGF145" s="150"/>
      <c r="AGG145" s="150"/>
      <c r="AGH145" s="150"/>
      <c r="AGI145" s="150"/>
      <c r="AGJ145" s="150"/>
      <c r="AGK145" s="150"/>
      <c r="AGL145" s="150"/>
      <c r="AGM145" s="150"/>
      <c r="AGN145" s="150"/>
      <c r="AGO145" s="150"/>
      <c r="AGP145" s="150"/>
      <c r="AGQ145" s="150"/>
      <c r="AGR145" s="150"/>
      <c r="AGS145" s="150"/>
      <c r="AGT145" s="150"/>
      <c r="AGU145" s="150"/>
      <c r="AGV145" s="150"/>
      <c r="AGW145" s="150"/>
      <c r="AGX145" s="150"/>
      <c r="AGY145" s="150"/>
      <c r="AGZ145" s="150"/>
      <c r="AHA145" s="150"/>
      <c r="AHB145" s="150"/>
      <c r="AHC145" s="150"/>
      <c r="AHD145" s="150"/>
      <c r="AHE145" s="150"/>
      <c r="AHF145" s="150"/>
      <c r="AHG145" s="150"/>
      <c r="AHH145" s="150"/>
      <c r="AHI145" s="150"/>
      <c r="AHJ145" s="150"/>
      <c r="AHK145" s="150"/>
      <c r="AHL145" s="150"/>
      <c r="AHM145" s="150"/>
      <c r="AHN145" s="150"/>
      <c r="AHO145" s="150"/>
      <c r="AHP145" s="150"/>
      <c r="AHQ145" s="150"/>
      <c r="AHR145" s="150"/>
      <c r="AHS145" s="150"/>
      <c r="AHT145" s="150"/>
      <c r="AHU145" s="150"/>
      <c r="AHV145" s="150"/>
      <c r="AHW145" s="150"/>
      <c r="AHX145" s="150"/>
      <c r="AHY145" s="150"/>
      <c r="AHZ145" s="150"/>
      <c r="AIA145" s="150"/>
      <c r="AIB145" s="150"/>
      <c r="AIC145" s="150"/>
      <c r="AID145" s="150"/>
      <c r="AIE145" s="150"/>
      <c r="AIF145" s="150"/>
      <c r="AIG145" s="150"/>
      <c r="AIH145" s="150"/>
      <c r="AII145" s="150"/>
      <c r="AIJ145" s="150"/>
      <c r="AIK145" s="150"/>
      <c r="AIL145" s="150"/>
      <c r="AIM145" s="150"/>
      <c r="AIN145" s="150"/>
      <c r="AIO145" s="150"/>
      <c r="AIP145" s="150"/>
      <c r="AIQ145" s="150"/>
      <c r="AIR145" s="150"/>
      <c r="AIS145" s="150"/>
      <c r="AIT145" s="150"/>
      <c r="AIU145" s="150"/>
      <c r="AIV145" s="150"/>
      <c r="AIW145" s="150"/>
      <c r="AIX145" s="150"/>
      <c r="AIY145" s="150"/>
      <c r="AIZ145" s="150"/>
      <c r="AJA145" s="150"/>
      <c r="AJB145" s="150"/>
      <c r="AJC145" s="150"/>
      <c r="AJD145" s="150"/>
      <c r="AJE145" s="150"/>
      <c r="AJF145" s="150"/>
      <c r="AJG145" s="150"/>
      <c r="AJH145" s="150"/>
      <c r="AJI145" s="150"/>
      <c r="AJJ145" s="150"/>
      <c r="AJK145" s="150"/>
      <c r="AJL145" s="150"/>
      <c r="AJM145" s="150"/>
      <c r="AJN145" s="150"/>
      <c r="AJO145" s="150"/>
      <c r="AJP145" s="150"/>
      <c r="AJQ145" s="150"/>
      <c r="AJR145" s="150"/>
      <c r="AJS145" s="150"/>
      <c r="AJT145" s="150"/>
      <c r="AJU145" s="150"/>
      <c r="AJV145" s="150"/>
      <c r="AJW145" s="150"/>
      <c r="AJX145" s="150"/>
      <c r="AJY145" s="150"/>
      <c r="AJZ145" s="150"/>
      <c r="AKA145" s="150"/>
      <c r="AKB145" s="150"/>
      <c r="AKC145" s="150"/>
      <c r="AKD145" s="150"/>
      <c r="AKE145" s="150"/>
      <c r="AKF145" s="150"/>
      <c r="AKG145" s="150"/>
      <c r="AKH145" s="150"/>
      <c r="AKI145" s="150"/>
      <c r="AKJ145" s="150"/>
      <c r="AKK145" s="150"/>
      <c r="AKL145" s="150"/>
      <c r="AKM145" s="150"/>
      <c r="AKN145" s="150"/>
      <c r="AKO145" s="150"/>
      <c r="AKP145" s="150"/>
      <c r="AKQ145" s="150"/>
      <c r="AKR145" s="150"/>
      <c r="AKS145" s="150"/>
      <c r="AKT145" s="150"/>
      <c r="AKU145" s="150"/>
      <c r="AKV145" s="150"/>
      <c r="AKW145" s="150"/>
      <c r="AKX145" s="150"/>
      <c r="AKY145" s="150"/>
      <c r="AKZ145" s="150"/>
      <c r="ALA145" s="150"/>
      <c r="ALB145" s="150"/>
      <c r="ALC145" s="150"/>
      <c r="ALD145" s="150"/>
      <c r="ALE145" s="150"/>
      <c r="ALF145" s="150"/>
      <c r="ALG145" s="150"/>
      <c r="ALH145" s="150"/>
      <c r="ALI145" s="150"/>
      <c r="ALJ145" s="150"/>
      <c r="ALK145" s="150"/>
      <c r="ALL145" s="150"/>
      <c r="ALM145" s="150"/>
      <c r="ALN145" s="150"/>
      <c r="ALO145" s="150"/>
      <c r="ALP145" s="150"/>
      <c r="ALQ145" s="150"/>
      <c r="ALR145" s="150"/>
      <c r="ALS145" s="150"/>
      <c r="ALT145" s="150"/>
      <c r="ALU145" s="150"/>
      <c r="ALV145" s="150"/>
      <c r="ALW145" s="150"/>
      <c r="ALX145" s="150"/>
      <c r="ALY145" s="150"/>
      <c r="ALZ145" s="150"/>
      <c r="AMA145" s="150"/>
      <c r="AMB145" s="150"/>
      <c r="AMC145" s="150"/>
      <c r="AMD145" s="150"/>
      <c r="AME145" s="150"/>
      <c r="AMF145" s="150"/>
      <c r="AMG145" s="150"/>
      <c r="AMH145" s="150"/>
      <c r="AMI145" s="150"/>
      <c r="AMJ145" s="150"/>
      <c r="AMK145" s="150"/>
      <c r="AML145" s="150"/>
      <c r="AMM145" s="150"/>
      <c r="AMN145" s="150"/>
      <c r="AMO145" s="150"/>
      <c r="AMP145" s="150"/>
      <c r="AMQ145" s="150"/>
      <c r="AMR145" s="150"/>
      <c r="AMS145" s="150"/>
      <c r="AMT145" s="150"/>
      <c r="AMU145" s="150"/>
      <c r="AMV145" s="150"/>
      <c r="AMW145" s="150"/>
      <c r="AMX145" s="150"/>
      <c r="AMY145" s="150"/>
      <c r="AMZ145" s="150"/>
      <c r="ANA145" s="150"/>
      <c r="ANB145" s="150"/>
      <c r="ANC145" s="150"/>
      <c r="AND145" s="150"/>
      <c r="ANE145" s="150"/>
      <c r="ANF145" s="150"/>
      <c r="ANG145" s="150"/>
      <c r="ANH145" s="150"/>
      <c r="ANI145" s="150"/>
      <c r="ANJ145" s="150"/>
      <c r="ANK145" s="150"/>
      <c r="ANL145" s="150"/>
      <c r="ANM145" s="150"/>
      <c r="ANN145" s="150"/>
      <c r="ANO145" s="150"/>
      <c r="ANP145" s="150"/>
      <c r="ANQ145" s="150"/>
      <c r="ANR145" s="150"/>
      <c r="ANS145" s="150"/>
      <c r="ANT145" s="150"/>
      <c r="ANU145" s="150"/>
      <c r="ANV145" s="150"/>
      <c r="ANW145" s="150"/>
      <c r="ANX145" s="150"/>
      <c r="ANY145" s="150"/>
      <c r="ANZ145" s="150"/>
      <c r="AOA145" s="150"/>
      <c r="AOB145" s="150"/>
      <c r="AOC145" s="150"/>
      <c r="AOD145" s="150"/>
      <c r="AOE145" s="150"/>
      <c r="AOF145" s="150"/>
      <c r="AOG145" s="150"/>
      <c r="AOH145" s="150"/>
      <c r="AOI145" s="150"/>
      <c r="AOJ145" s="150"/>
      <c r="AOK145" s="150"/>
      <c r="AOL145" s="150"/>
      <c r="AOM145" s="150"/>
      <c r="AON145" s="150"/>
      <c r="AOO145" s="150"/>
      <c r="AOP145" s="150"/>
      <c r="AOQ145" s="150"/>
      <c r="AOR145" s="150"/>
      <c r="AOS145" s="150"/>
      <c r="AOT145" s="150"/>
      <c r="AOU145" s="150"/>
      <c r="AOV145" s="150"/>
      <c r="AOW145" s="150"/>
      <c r="AOX145" s="150"/>
      <c r="AOY145" s="150"/>
      <c r="AOZ145" s="150"/>
      <c r="APA145" s="150"/>
      <c r="APB145" s="150"/>
      <c r="APC145" s="150"/>
      <c r="APD145" s="150"/>
      <c r="APE145" s="150"/>
      <c r="APF145" s="150"/>
      <c r="APG145" s="150"/>
      <c r="APH145" s="150"/>
      <c r="API145" s="150"/>
      <c r="APJ145" s="150"/>
      <c r="APK145" s="150"/>
      <c r="APL145" s="150"/>
      <c r="APM145" s="150"/>
      <c r="APN145" s="150"/>
      <c r="APO145" s="150"/>
      <c r="APP145" s="150"/>
      <c r="APQ145" s="150"/>
      <c r="APR145" s="150"/>
      <c r="APS145" s="150"/>
      <c r="APT145" s="150"/>
      <c r="APU145" s="150"/>
      <c r="APV145" s="150"/>
      <c r="APW145" s="150"/>
      <c r="APX145" s="150"/>
      <c r="APY145" s="150"/>
      <c r="APZ145" s="150"/>
      <c r="AQA145" s="150"/>
      <c r="AQB145" s="150"/>
      <c r="AQC145" s="150"/>
      <c r="AQD145" s="150"/>
      <c r="AQE145" s="150"/>
      <c r="AQF145" s="150"/>
      <c r="AQG145" s="150"/>
      <c r="AQH145" s="150"/>
      <c r="AQI145" s="150"/>
      <c r="AQJ145" s="150"/>
      <c r="AQK145" s="150"/>
      <c r="AQL145" s="150"/>
      <c r="AQM145" s="150"/>
      <c r="AQN145" s="150"/>
      <c r="AQO145" s="150"/>
      <c r="AQP145" s="150"/>
      <c r="AQQ145" s="150"/>
      <c r="AQR145" s="150"/>
      <c r="AQS145" s="150"/>
      <c r="AQT145" s="150"/>
      <c r="AQU145" s="150"/>
      <c r="AQV145" s="150"/>
      <c r="AQW145" s="150"/>
      <c r="AQX145" s="150"/>
      <c r="AQY145" s="150"/>
      <c r="AQZ145" s="150"/>
      <c r="ARA145" s="150"/>
      <c r="ARB145" s="150"/>
      <c r="ARC145" s="150"/>
      <c r="ARD145" s="150"/>
      <c r="ARE145" s="150"/>
      <c r="ARF145" s="150"/>
      <c r="ARG145" s="150"/>
      <c r="ARH145" s="150"/>
      <c r="ARI145" s="150"/>
      <c r="ARJ145" s="150"/>
      <c r="ARK145" s="150"/>
      <c r="ARL145" s="150"/>
      <c r="ARM145" s="150"/>
      <c r="ARN145" s="150"/>
      <c r="ARO145" s="150"/>
      <c r="ARP145" s="150"/>
      <c r="ARQ145" s="150"/>
      <c r="ARR145" s="150"/>
      <c r="ARS145" s="150"/>
      <c r="ART145" s="150"/>
      <c r="ARU145" s="150"/>
      <c r="ARV145" s="150"/>
      <c r="ARW145" s="150"/>
      <c r="ARX145" s="150"/>
      <c r="ARY145" s="150"/>
      <c r="ARZ145" s="150"/>
      <c r="ASA145" s="150"/>
      <c r="ASB145" s="150"/>
      <c r="ASC145" s="150"/>
      <c r="ASD145" s="150"/>
      <c r="ASE145" s="150"/>
      <c r="ASF145" s="150"/>
      <c r="ASG145" s="150"/>
      <c r="ASH145" s="150"/>
      <c r="ASI145" s="150"/>
      <c r="ASJ145" s="150"/>
      <c r="ASK145" s="150"/>
      <c r="ASL145" s="150"/>
      <c r="ASM145" s="150"/>
      <c r="ASN145" s="150"/>
      <c r="ASO145" s="150"/>
      <c r="ASP145" s="150"/>
      <c r="ASQ145" s="150"/>
      <c r="ASR145" s="150"/>
      <c r="ASS145" s="150"/>
      <c r="AST145" s="150"/>
      <c r="ASU145" s="150"/>
      <c r="ASV145" s="150"/>
      <c r="ASW145" s="150"/>
      <c r="ASX145" s="150"/>
      <c r="ASY145" s="150"/>
      <c r="ASZ145" s="150"/>
      <c r="ATA145" s="150"/>
      <c r="ATB145" s="150"/>
      <c r="ATC145" s="150"/>
      <c r="ATD145" s="150"/>
      <c r="ATE145" s="150"/>
      <c r="ATF145" s="150"/>
      <c r="ATG145" s="150"/>
      <c r="ATH145" s="150"/>
      <c r="ATI145" s="150"/>
      <c r="ATJ145" s="150"/>
      <c r="ATK145" s="150"/>
      <c r="ATL145" s="150"/>
      <c r="ATM145" s="150"/>
      <c r="ATN145" s="150"/>
      <c r="ATO145" s="150"/>
      <c r="ATP145" s="150"/>
      <c r="ATQ145" s="150"/>
      <c r="ATR145" s="150"/>
      <c r="ATS145" s="150"/>
      <c r="ATT145" s="150"/>
      <c r="ATU145" s="150"/>
      <c r="ATV145" s="150"/>
      <c r="ATW145" s="150"/>
      <c r="ATX145" s="150"/>
      <c r="ATY145" s="150"/>
      <c r="ATZ145" s="150"/>
      <c r="AUA145" s="150"/>
      <c r="AUB145" s="150"/>
      <c r="AUC145" s="150"/>
      <c r="AUD145" s="150"/>
      <c r="AUE145" s="150"/>
      <c r="AUF145" s="150"/>
      <c r="AUG145" s="150"/>
      <c r="AUH145" s="150"/>
      <c r="AUI145" s="150"/>
      <c r="AUJ145" s="150"/>
      <c r="AUK145" s="150"/>
      <c r="AUL145" s="150"/>
      <c r="AUM145" s="150"/>
      <c r="AUN145" s="150"/>
      <c r="AUO145" s="150"/>
      <c r="AUP145" s="150"/>
      <c r="AUQ145" s="150"/>
      <c r="AUR145" s="150"/>
      <c r="AUS145" s="150"/>
      <c r="AUT145" s="150"/>
      <c r="AUU145" s="150"/>
      <c r="AUV145" s="150"/>
      <c r="AUW145" s="150"/>
      <c r="AUX145" s="150"/>
      <c r="AUY145" s="150"/>
      <c r="AUZ145" s="150"/>
      <c r="AVA145" s="150"/>
      <c r="AVB145" s="150"/>
      <c r="AVC145" s="150"/>
      <c r="AVD145" s="150"/>
      <c r="AVE145" s="150"/>
      <c r="AVF145" s="150"/>
      <c r="AVG145" s="150"/>
      <c r="AVH145" s="150"/>
      <c r="AVI145" s="150"/>
      <c r="AVJ145" s="150"/>
      <c r="AVK145" s="150"/>
      <c r="AVL145" s="150"/>
      <c r="AVM145" s="150"/>
      <c r="AVN145" s="150"/>
      <c r="AVO145" s="150"/>
      <c r="AVP145" s="150"/>
      <c r="AVQ145" s="150"/>
      <c r="AVR145" s="150"/>
      <c r="AVS145" s="150"/>
      <c r="AVT145" s="150"/>
      <c r="AVU145" s="150"/>
      <c r="AVV145" s="150"/>
      <c r="AVW145" s="150"/>
      <c r="AVX145" s="150"/>
      <c r="AVY145" s="150"/>
      <c r="AVZ145" s="150"/>
      <c r="AWA145" s="150"/>
      <c r="AWB145" s="150"/>
      <c r="AWC145" s="150"/>
      <c r="AWD145" s="150"/>
      <c r="AWE145" s="150"/>
      <c r="AWF145" s="150"/>
      <c r="AWG145" s="150"/>
      <c r="AWH145" s="150"/>
      <c r="AWI145" s="150"/>
      <c r="AWJ145" s="150"/>
      <c r="AWK145" s="150"/>
      <c r="AWL145" s="150"/>
      <c r="AWM145" s="150"/>
      <c r="AWN145" s="150"/>
      <c r="AWO145" s="150"/>
      <c r="AWP145" s="150"/>
      <c r="AWQ145" s="150"/>
      <c r="AWR145" s="150"/>
      <c r="AWS145" s="150"/>
      <c r="AWT145" s="150"/>
      <c r="AWU145" s="150"/>
      <c r="AWV145" s="150"/>
      <c r="AWW145" s="150"/>
      <c r="AWX145" s="150"/>
      <c r="AWY145" s="150"/>
      <c r="AWZ145" s="150"/>
      <c r="AXA145" s="150"/>
      <c r="AXB145" s="150"/>
      <c r="AXC145" s="150"/>
      <c r="AXD145" s="150"/>
      <c r="AXE145" s="150"/>
      <c r="AXF145" s="150"/>
      <c r="AXG145" s="150"/>
      <c r="AXH145" s="150"/>
      <c r="AXI145" s="150"/>
      <c r="AXJ145" s="150"/>
      <c r="AXK145" s="150"/>
      <c r="AXL145" s="150"/>
      <c r="AXM145" s="150"/>
      <c r="AXN145" s="150"/>
      <c r="AXO145" s="150"/>
      <c r="AXP145" s="150"/>
      <c r="AXQ145" s="150"/>
      <c r="AXR145" s="150"/>
      <c r="AXS145" s="150"/>
      <c r="AXT145" s="150"/>
      <c r="AXU145" s="150"/>
      <c r="AXV145" s="150"/>
      <c r="AXW145" s="150"/>
      <c r="AXX145" s="150"/>
      <c r="AXY145" s="150"/>
      <c r="AXZ145" s="150"/>
      <c r="AYA145" s="150"/>
      <c r="AYB145" s="150"/>
      <c r="AYC145" s="150"/>
      <c r="AYD145" s="150"/>
      <c r="AYE145" s="150"/>
      <c r="AYF145" s="150"/>
      <c r="AYG145" s="150"/>
      <c r="AYH145" s="150"/>
      <c r="AYI145" s="150"/>
      <c r="AYJ145" s="150"/>
      <c r="AYK145" s="150"/>
      <c r="AYL145" s="150"/>
      <c r="AYM145" s="150"/>
      <c r="AYN145" s="150"/>
      <c r="AYO145" s="150"/>
      <c r="AYP145" s="150"/>
      <c r="AYQ145" s="150"/>
      <c r="AYR145" s="150"/>
      <c r="AYS145" s="150"/>
      <c r="AYT145" s="150"/>
      <c r="AYU145" s="150"/>
      <c r="AYV145" s="150"/>
      <c r="AYW145" s="150"/>
      <c r="AYX145" s="150"/>
      <c r="AYY145" s="150"/>
      <c r="AYZ145" s="150"/>
      <c r="AZA145" s="150"/>
      <c r="AZB145" s="150"/>
      <c r="AZC145" s="150"/>
      <c r="AZD145" s="150"/>
      <c r="AZE145" s="150"/>
      <c r="AZF145" s="150"/>
      <c r="AZG145" s="150"/>
      <c r="AZH145" s="150"/>
      <c r="AZI145" s="150"/>
      <c r="AZJ145" s="150"/>
      <c r="AZK145" s="150"/>
      <c r="AZL145" s="150"/>
      <c r="AZM145" s="150"/>
      <c r="AZN145" s="150"/>
      <c r="AZO145" s="150"/>
      <c r="AZP145" s="150"/>
      <c r="AZQ145" s="150"/>
      <c r="AZR145" s="150"/>
      <c r="AZS145" s="150"/>
      <c r="AZT145" s="150"/>
      <c r="AZU145" s="150"/>
      <c r="AZV145" s="150"/>
      <c r="AZW145" s="150"/>
      <c r="AZX145" s="150"/>
      <c r="AZY145" s="150"/>
      <c r="AZZ145" s="150"/>
      <c r="BAA145" s="150"/>
      <c r="BAB145" s="150"/>
      <c r="BAC145" s="150"/>
      <c r="BAD145" s="150"/>
      <c r="BAE145" s="150"/>
      <c r="BAF145" s="150"/>
      <c r="BAG145" s="150"/>
      <c r="BAH145" s="150"/>
      <c r="BAI145" s="150"/>
      <c r="BAJ145" s="150"/>
      <c r="BAK145" s="150"/>
      <c r="BAL145" s="150"/>
      <c r="BAM145" s="150"/>
      <c r="BAN145" s="150"/>
      <c r="BAO145" s="150"/>
      <c r="BAP145" s="150"/>
      <c r="BAQ145" s="150"/>
      <c r="BAR145" s="150"/>
      <c r="BAS145" s="150"/>
      <c r="BAT145" s="150"/>
      <c r="BAU145" s="150"/>
      <c r="BAV145" s="150"/>
      <c r="BAW145" s="150"/>
      <c r="BAX145" s="150"/>
      <c r="BAY145" s="150"/>
      <c r="BAZ145" s="150"/>
      <c r="BBA145" s="150"/>
      <c r="BBB145" s="150"/>
      <c r="BBC145" s="150"/>
      <c r="BBD145" s="150"/>
      <c r="BBE145" s="150"/>
      <c r="BBF145" s="150"/>
      <c r="BBG145" s="150"/>
      <c r="BBH145" s="150"/>
      <c r="BBI145" s="150"/>
      <c r="BBJ145" s="150"/>
      <c r="BBK145" s="150"/>
      <c r="BBL145" s="150"/>
      <c r="BBM145" s="150"/>
      <c r="BBN145" s="150"/>
      <c r="BBO145" s="150"/>
      <c r="BBP145" s="150"/>
      <c r="BBQ145" s="150"/>
      <c r="BBR145" s="150"/>
      <c r="BBS145" s="150"/>
      <c r="BBT145" s="150"/>
      <c r="BBU145" s="150"/>
      <c r="BBV145" s="150"/>
      <c r="BBW145" s="150"/>
      <c r="BBX145" s="150"/>
      <c r="BBY145" s="150"/>
      <c r="BBZ145" s="150"/>
      <c r="BCA145" s="150"/>
      <c r="BCB145" s="150"/>
      <c r="BCC145" s="150"/>
      <c r="BCD145" s="150"/>
      <c r="BCE145" s="150"/>
      <c r="BCF145" s="150"/>
      <c r="BCG145" s="150"/>
      <c r="BCH145" s="150"/>
      <c r="BCI145" s="150"/>
      <c r="BCJ145" s="150"/>
      <c r="BCK145" s="150"/>
      <c r="BCL145" s="150"/>
      <c r="BCM145" s="150"/>
      <c r="BCN145" s="150"/>
      <c r="BCO145" s="150"/>
      <c r="BCP145" s="150"/>
      <c r="BCQ145" s="150"/>
      <c r="BCR145" s="150"/>
      <c r="BCS145" s="150"/>
      <c r="BCT145" s="150"/>
      <c r="BCU145" s="150"/>
      <c r="BCV145" s="150"/>
      <c r="BCW145" s="150"/>
      <c r="BCX145" s="150"/>
      <c r="BCY145" s="150"/>
      <c r="BCZ145" s="150"/>
      <c r="BDA145" s="150"/>
      <c r="BDB145" s="150"/>
      <c r="BDC145" s="150"/>
      <c r="BDD145" s="150"/>
      <c r="BDE145" s="150"/>
      <c r="BDF145" s="150"/>
      <c r="BDG145" s="150"/>
      <c r="BDH145" s="150"/>
      <c r="BDI145" s="150"/>
      <c r="BDJ145" s="150"/>
      <c r="BDK145" s="150"/>
      <c r="BDL145" s="150"/>
      <c r="BDM145" s="150"/>
      <c r="BDN145" s="150"/>
      <c r="BDO145" s="150"/>
      <c r="BDP145" s="150"/>
      <c r="BDQ145" s="150"/>
      <c r="BDR145" s="150"/>
      <c r="BDS145" s="150"/>
      <c r="BDT145" s="150"/>
      <c r="BDU145" s="150"/>
      <c r="BDV145" s="150"/>
      <c r="BDW145" s="150"/>
      <c r="BDX145" s="150"/>
      <c r="BDY145" s="150"/>
      <c r="BDZ145" s="150"/>
      <c r="BEA145" s="150"/>
      <c r="BEB145" s="150"/>
      <c r="BEC145" s="150"/>
      <c r="BED145" s="150"/>
      <c r="BEE145" s="150"/>
      <c r="BEF145" s="150"/>
      <c r="BEG145" s="150"/>
      <c r="BEH145" s="150"/>
      <c r="BEI145" s="150"/>
      <c r="BEJ145" s="150"/>
      <c r="BEK145" s="150"/>
      <c r="BEL145" s="150"/>
      <c r="BEM145" s="150"/>
      <c r="BEN145" s="150"/>
      <c r="BEO145" s="150"/>
      <c r="BEP145" s="150"/>
      <c r="BEQ145" s="150"/>
      <c r="BER145" s="150"/>
      <c r="BES145" s="150"/>
      <c r="BET145" s="150"/>
      <c r="BEU145" s="150"/>
      <c r="BEV145" s="150"/>
      <c r="BEW145" s="150"/>
      <c r="BEX145" s="150"/>
      <c r="BEY145" s="150"/>
      <c r="BEZ145" s="150"/>
      <c r="BFA145" s="150"/>
      <c r="BFB145" s="150"/>
      <c r="BFC145" s="150"/>
      <c r="BFD145" s="150"/>
      <c r="BFE145" s="150"/>
      <c r="BFF145" s="150"/>
      <c r="BFG145" s="150"/>
      <c r="BFH145" s="150"/>
      <c r="BFI145" s="150"/>
      <c r="BFJ145" s="150"/>
      <c r="BFK145" s="150"/>
      <c r="BFL145" s="150"/>
      <c r="BFM145" s="150"/>
      <c r="BFN145" s="150"/>
      <c r="BFO145" s="150"/>
      <c r="BFP145" s="150"/>
      <c r="BFQ145" s="150"/>
      <c r="BFR145" s="150"/>
      <c r="BFS145" s="150"/>
      <c r="BFT145" s="150"/>
      <c r="BFU145" s="150"/>
      <c r="BFV145" s="150"/>
      <c r="BFW145" s="150"/>
      <c r="BFX145" s="150"/>
      <c r="BFY145" s="150"/>
      <c r="BFZ145" s="150"/>
      <c r="BGA145" s="150"/>
      <c r="BGB145" s="150"/>
      <c r="BGC145" s="150"/>
      <c r="BGD145" s="150"/>
      <c r="BGE145" s="150"/>
      <c r="BGF145" s="150"/>
      <c r="BGG145" s="150"/>
      <c r="BGH145" s="150"/>
      <c r="BGI145" s="150"/>
      <c r="BGJ145" s="150"/>
      <c r="BGK145" s="150"/>
      <c r="BGL145" s="150"/>
      <c r="BGM145" s="150"/>
      <c r="BGN145" s="150"/>
      <c r="BGO145" s="150"/>
      <c r="BGP145" s="150"/>
      <c r="BGQ145" s="150"/>
      <c r="BGR145" s="150"/>
      <c r="BGS145" s="150"/>
      <c r="BGT145" s="150"/>
      <c r="BGU145" s="150"/>
      <c r="BGV145" s="150"/>
      <c r="BGW145" s="150"/>
      <c r="BGX145" s="150"/>
      <c r="BGY145" s="150"/>
      <c r="BGZ145" s="150"/>
      <c r="BHA145" s="150"/>
      <c r="BHB145" s="150"/>
      <c r="BHC145" s="150"/>
      <c r="BHD145" s="150"/>
      <c r="BHE145" s="150"/>
      <c r="BHF145" s="150"/>
      <c r="BHG145" s="150"/>
      <c r="BHH145" s="150"/>
      <c r="BHI145" s="150"/>
      <c r="BHJ145" s="150"/>
      <c r="BHK145" s="150"/>
      <c r="BHL145" s="150"/>
      <c r="BHM145" s="150"/>
      <c r="BHN145" s="150"/>
      <c r="BHO145" s="150"/>
      <c r="BHP145" s="150"/>
      <c r="BHQ145" s="150"/>
      <c r="BHR145" s="150"/>
      <c r="BHS145" s="150"/>
      <c r="BHT145" s="150"/>
      <c r="BHU145" s="150"/>
      <c r="BHV145" s="150"/>
      <c r="BHW145" s="150"/>
      <c r="BHX145" s="150"/>
      <c r="BHY145" s="150"/>
      <c r="BHZ145" s="150"/>
      <c r="BIA145" s="150"/>
      <c r="BIB145" s="150"/>
      <c r="BIC145" s="150"/>
      <c r="BID145" s="150"/>
      <c r="BIE145" s="150"/>
      <c r="BIF145" s="150"/>
      <c r="BIG145" s="150"/>
      <c r="BIH145" s="150"/>
      <c r="BII145" s="150"/>
      <c r="BIJ145" s="150"/>
      <c r="BIK145" s="150"/>
      <c r="BIL145" s="150"/>
      <c r="BIM145" s="150"/>
      <c r="BIN145" s="150"/>
      <c r="BIO145" s="150"/>
      <c r="BIP145" s="150"/>
      <c r="BIQ145" s="150"/>
      <c r="BIR145" s="150"/>
      <c r="BIS145" s="150"/>
      <c r="BIT145" s="150"/>
      <c r="BIU145" s="150"/>
      <c r="BIV145" s="150"/>
      <c r="BIW145" s="150"/>
      <c r="BIX145" s="150"/>
      <c r="BIY145" s="150"/>
      <c r="BIZ145" s="150"/>
      <c r="BJA145" s="150"/>
      <c r="BJB145" s="150"/>
      <c r="BJC145" s="150"/>
      <c r="BJD145" s="150"/>
      <c r="BJE145" s="150"/>
      <c r="BJF145" s="150"/>
      <c r="BJG145" s="150"/>
      <c r="BJH145" s="150"/>
      <c r="BJI145" s="150"/>
      <c r="BJJ145" s="150"/>
      <c r="BJK145" s="150"/>
      <c r="BJL145" s="150"/>
      <c r="BJM145" s="150"/>
      <c r="BJN145" s="150"/>
      <c r="BJO145" s="150"/>
      <c r="BJP145" s="150"/>
      <c r="BJQ145" s="150"/>
      <c r="BJR145" s="150"/>
      <c r="BJS145" s="150"/>
      <c r="BJT145" s="150"/>
      <c r="BJU145" s="150"/>
      <c r="BJV145" s="150"/>
      <c r="BJW145" s="150"/>
      <c r="BJX145" s="150"/>
      <c r="BJY145" s="150"/>
      <c r="BJZ145" s="150"/>
      <c r="BKA145" s="150"/>
      <c r="BKB145" s="150"/>
      <c r="BKC145" s="150"/>
      <c r="BKD145" s="150"/>
      <c r="BKE145" s="150"/>
      <c r="BKF145" s="150"/>
      <c r="BKG145" s="150"/>
      <c r="BKH145" s="150"/>
      <c r="BKI145" s="150"/>
      <c r="BKJ145" s="150"/>
      <c r="BKK145" s="150"/>
      <c r="BKL145" s="150"/>
      <c r="BKM145" s="150"/>
      <c r="BKN145" s="150"/>
      <c r="BKO145" s="150"/>
      <c r="BKP145" s="150"/>
      <c r="BKQ145" s="150"/>
      <c r="BKR145" s="150"/>
      <c r="BKS145" s="150"/>
      <c r="BKT145" s="150"/>
      <c r="BKU145" s="150"/>
      <c r="BKV145" s="150"/>
      <c r="BKW145" s="150"/>
      <c r="BKX145" s="150"/>
      <c r="BKY145" s="150"/>
      <c r="BKZ145" s="150"/>
      <c r="BLA145" s="150"/>
      <c r="BLB145" s="150"/>
      <c r="BLC145" s="150"/>
      <c r="BLD145" s="150"/>
      <c r="BLE145" s="150"/>
      <c r="BLF145" s="150"/>
      <c r="BLG145" s="150"/>
      <c r="BLH145" s="150"/>
      <c r="BLI145" s="150"/>
      <c r="BLJ145" s="150"/>
      <c r="BLK145" s="150"/>
      <c r="BLL145" s="150"/>
      <c r="BLM145" s="150"/>
      <c r="BLN145" s="150"/>
      <c r="BLO145" s="150"/>
      <c r="BLP145" s="150"/>
      <c r="BLQ145" s="150"/>
      <c r="BLR145" s="150"/>
      <c r="BLS145" s="150"/>
      <c r="BLT145" s="150"/>
      <c r="BLU145" s="150"/>
      <c r="BLV145" s="150"/>
      <c r="BLW145" s="150"/>
      <c r="BLX145" s="150"/>
      <c r="BLY145" s="150"/>
      <c r="BLZ145" s="150"/>
      <c r="BMA145" s="150"/>
      <c r="BMB145" s="150"/>
      <c r="BMC145" s="150"/>
      <c r="BMD145" s="150"/>
      <c r="BME145" s="150"/>
      <c r="BMF145" s="150"/>
      <c r="BMG145" s="150"/>
      <c r="BMH145" s="150"/>
      <c r="BMI145" s="150"/>
      <c r="BMJ145" s="150"/>
      <c r="BMK145" s="150"/>
      <c r="BML145" s="150"/>
      <c r="BMM145" s="150"/>
      <c r="BMN145" s="150"/>
      <c r="BMO145" s="150"/>
      <c r="BMP145" s="150"/>
      <c r="BMQ145" s="150"/>
      <c r="BMR145" s="150"/>
      <c r="BMS145" s="150"/>
      <c r="BMT145" s="150"/>
      <c r="BMU145" s="150"/>
      <c r="BMV145" s="150"/>
      <c r="BMW145" s="150"/>
      <c r="BMX145" s="150"/>
      <c r="BMY145" s="150"/>
      <c r="BMZ145" s="150"/>
      <c r="BNA145" s="150"/>
      <c r="BNB145" s="150"/>
      <c r="BNC145" s="150"/>
      <c r="BND145" s="150"/>
      <c r="BNE145" s="150"/>
      <c r="BNF145" s="150"/>
      <c r="BNG145" s="150"/>
      <c r="BNH145" s="150"/>
      <c r="BNI145" s="150"/>
      <c r="BNJ145" s="150"/>
      <c r="BNK145" s="150"/>
      <c r="BNL145" s="150"/>
      <c r="BNM145" s="150"/>
      <c r="BNN145" s="150"/>
      <c r="BNO145" s="150"/>
      <c r="BNP145" s="150"/>
      <c r="BNQ145" s="150"/>
      <c r="BNR145" s="150"/>
      <c r="BNS145" s="150"/>
      <c r="BNT145" s="150"/>
      <c r="BNU145" s="150"/>
      <c r="BNV145" s="150"/>
      <c r="BNW145" s="150"/>
      <c r="BNX145" s="150"/>
      <c r="BNY145" s="150"/>
      <c r="BNZ145" s="150"/>
      <c r="BOA145" s="150"/>
      <c r="BOB145" s="150"/>
      <c r="BOC145" s="150"/>
      <c r="BOD145" s="150"/>
      <c r="BOE145" s="150"/>
      <c r="BOF145" s="150"/>
      <c r="BOG145" s="150"/>
      <c r="BOH145" s="150"/>
      <c r="BOI145" s="150"/>
      <c r="BOJ145" s="150"/>
      <c r="BOK145" s="150"/>
      <c r="BOL145" s="150"/>
      <c r="BOM145" s="150"/>
      <c r="BON145" s="150"/>
      <c r="BOO145" s="150"/>
      <c r="BOP145" s="150"/>
      <c r="BOQ145" s="150"/>
      <c r="BOR145" s="150"/>
      <c r="BOS145" s="150"/>
      <c r="BOT145" s="150"/>
      <c r="BOU145" s="150"/>
      <c r="BOV145" s="150"/>
      <c r="BOW145" s="150"/>
      <c r="BOX145" s="150"/>
      <c r="BOY145" s="150"/>
      <c r="BOZ145" s="150"/>
      <c r="BPA145" s="150"/>
      <c r="BPB145" s="150"/>
      <c r="BPC145" s="150"/>
      <c r="BPD145" s="150"/>
      <c r="BPE145" s="150"/>
      <c r="BPF145" s="150"/>
      <c r="BPG145" s="150"/>
      <c r="BPH145" s="150"/>
      <c r="BPI145" s="150"/>
      <c r="BPJ145" s="150"/>
      <c r="BPK145" s="150"/>
      <c r="BPL145" s="150"/>
      <c r="BPM145" s="150"/>
      <c r="BPN145" s="150"/>
      <c r="BPO145" s="150"/>
      <c r="BPP145" s="150"/>
      <c r="BPQ145" s="150"/>
      <c r="BPR145" s="150"/>
      <c r="BPS145" s="150"/>
      <c r="BPT145" s="150"/>
      <c r="BPU145" s="150"/>
      <c r="BPV145" s="150"/>
      <c r="BPW145" s="150"/>
      <c r="BPX145" s="150"/>
      <c r="BPY145" s="150"/>
      <c r="BPZ145" s="150"/>
      <c r="BQA145" s="150"/>
      <c r="BQB145" s="150"/>
      <c r="BQC145" s="150"/>
      <c r="BQD145" s="150"/>
      <c r="BQE145" s="150"/>
      <c r="BQF145" s="150"/>
      <c r="BQG145" s="150"/>
      <c r="BQH145" s="150"/>
      <c r="BQI145" s="150"/>
      <c r="BQJ145" s="150"/>
      <c r="BQK145" s="150"/>
      <c r="BQL145" s="150"/>
      <c r="BQM145" s="150"/>
      <c r="BQN145" s="150"/>
      <c r="BQO145" s="150"/>
      <c r="BQP145" s="150"/>
      <c r="BQQ145" s="150"/>
      <c r="BQR145" s="150"/>
      <c r="BQS145" s="150"/>
      <c r="BQT145" s="150"/>
      <c r="BQU145" s="150"/>
      <c r="BQV145" s="150"/>
      <c r="BQW145" s="150"/>
      <c r="BQX145" s="150"/>
      <c r="BQY145" s="150"/>
      <c r="BQZ145" s="150"/>
      <c r="BRA145" s="150"/>
      <c r="BRB145" s="150"/>
      <c r="BRC145" s="150"/>
      <c r="BRD145" s="150"/>
      <c r="BRE145" s="150"/>
      <c r="BRF145" s="150"/>
      <c r="BRG145" s="150"/>
      <c r="BRH145" s="150"/>
      <c r="BRI145" s="150"/>
      <c r="BRJ145" s="150"/>
      <c r="BRK145" s="150"/>
      <c r="BRL145" s="150"/>
      <c r="BRM145" s="150"/>
      <c r="BRN145" s="150"/>
      <c r="BRO145" s="150"/>
      <c r="BRP145" s="150"/>
      <c r="BRQ145" s="150"/>
      <c r="BRR145" s="150"/>
      <c r="BRS145" s="150"/>
      <c r="BRT145" s="150"/>
      <c r="BRU145" s="150"/>
      <c r="BRV145" s="150"/>
      <c r="BRW145" s="150"/>
      <c r="BRX145" s="150"/>
      <c r="BRY145" s="150"/>
      <c r="BRZ145" s="150"/>
      <c r="BSA145" s="150"/>
      <c r="BSB145" s="150"/>
      <c r="BSC145" s="150"/>
      <c r="BSD145" s="150"/>
      <c r="BSE145" s="150"/>
      <c r="BSF145" s="150"/>
      <c r="BSG145" s="150"/>
      <c r="BSH145" s="150"/>
      <c r="BSI145" s="150"/>
      <c r="BSJ145" s="150"/>
      <c r="BSK145" s="150"/>
      <c r="BSL145" s="150"/>
      <c r="BSM145" s="150"/>
      <c r="BSN145" s="150"/>
      <c r="BSO145" s="150"/>
      <c r="BSP145" s="150"/>
      <c r="BSQ145" s="150"/>
      <c r="BSR145" s="150"/>
      <c r="BSS145" s="150"/>
      <c r="BST145" s="150"/>
      <c r="BSU145" s="150"/>
      <c r="BSV145" s="150"/>
      <c r="BSW145" s="150"/>
      <c r="BSX145" s="150"/>
      <c r="BSY145" s="150"/>
      <c r="BSZ145" s="150"/>
      <c r="BTA145" s="150"/>
      <c r="BTB145" s="150"/>
      <c r="BTC145" s="150"/>
      <c r="BTD145" s="150"/>
      <c r="BTE145" s="150"/>
      <c r="BTF145" s="150"/>
      <c r="BTG145" s="150"/>
      <c r="BTH145" s="150"/>
      <c r="BTI145" s="150"/>
      <c r="BTJ145" s="150"/>
      <c r="BTK145" s="150"/>
      <c r="BTL145" s="150"/>
      <c r="BTM145" s="150"/>
      <c r="BTN145" s="150"/>
      <c r="BTO145" s="150"/>
      <c r="BTP145" s="150"/>
      <c r="BTQ145" s="150"/>
      <c r="BTR145" s="150"/>
      <c r="BTS145" s="150"/>
      <c r="BTT145" s="150"/>
      <c r="BTU145" s="150"/>
      <c r="BTV145" s="150"/>
      <c r="BTW145" s="150"/>
      <c r="BTX145" s="150"/>
      <c r="BTY145" s="150"/>
      <c r="BTZ145" s="150"/>
      <c r="BUA145" s="150"/>
      <c r="BUB145" s="150"/>
      <c r="BUC145" s="150"/>
      <c r="BUD145" s="150"/>
      <c r="BUE145" s="150"/>
      <c r="BUF145" s="150"/>
      <c r="BUG145" s="150"/>
      <c r="BUH145" s="150"/>
      <c r="BUI145" s="150"/>
      <c r="BUJ145" s="150"/>
      <c r="BUK145" s="150"/>
      <c r="BUL145" s="150"/>
      <c r="BUM145" s="150"/>
      <c r="BUN145" s="150"/>
      <c r="BUO145" s="150"/>
      <c r="BUP145" s="150"/>
      <c r="BUQ145" s="150"/>
      <c r="BUR145" s="150"/>
      <c r="BUS145" s="150"/>
      <c r="BUT145" s="150"/>
      <c r="BUU145" s="150"/>
      <c r="BUV145" s="150"/>
      <c r="BUW145" s="150"/>
      <c r="BUX145" s="150"/>
      <c r="BUY145" s="150"/>
      <c r="BUZ145" s="150"/>
      <c r="BVA145" s="150"/>
      <c r="BVB145" s="150"/>
      <c r="BVC145" s="150"/>
      <c r="BVD145" s="150"/>
      <c r="BVE145" s="150"/>
      <c r="BVF145" s="150"/>
      <c r="BVG145" s="150"/>
      <c r="BVH145" s="150"/>
      <c r="BVI145" s="150"/>
      <c r="BVJ145" s="150"/>
      <c r="BVK145" s="150"/>
      <c r="BVL145" s="150"/>
      <c r="BVM145" s="150"/>
      <c r="BVN145" s="150"/>
      <c r="BVO145" s="150"/>
      <c r="BVP145" s="150"/>
      <c r="BVQ145" s="150"/>
      <c r="BVR145" s="150"/>
      <c r="BVS145" s="150"/>
      <c r="BVT145" s="150"/>
      <c r="BVU145" s="150"/>
      <c r="BVV145" s="150"/>
      <c r="BVW145" s="150"/>
      <c r="BVX145" s="150"/>
      <c r="BVY145" s="150"/>
      <c r="BVZ145" s="150"/>
      <c r="BWA145" s="150"/>
      <c r="BWB145" s="150"/>
      <c r="BWC145" s="150"/>
      <c r="BWD145" s="150"/>
      <c r="BWE145" s="150"/>
      <c r="BWF145" s="150"/>
      <c r="BWG145" s="150"/>
      <c r="BWH145" s="150"/>
      <c r="BWI145" s="150"/>
      <c r="BWJ145" s="150"/>
      <c r="BWK145" s="150"/>
      <c r="BWL145" s="150"/>
      <c r="BWM145" s="150"/>
      <c r="BWN145" s="150"/>
      <c r="BWO145" s="150"/>
      <c r="BWP145" s="150"/>
      <c r="BWQ145" s="150"/>
      <c r="BWR145" s="150"/>
      <c r="BWS145" s="150"/>
      <c r="BWT145" s="150"/>
      <c r="BWU145" s="150"/>
      <c r="BWV145" s="150"/>
      <c r="BWW145" s="150"/>
      <c r="BWX145" s="150"/>
      <c r="BWY145" s="150"/>
      <c r="BWZ145" s="150"/>
      <c r="BXA145" s="150"/>
      <c r="BXB145" s="150"/>
      <c r="BXC145" s="150"/>
      <c r="BXD145" s="150"/>
      <c r="BXE145" s="150"/>
      <c r="BXF145" s="150"/>
      <c r="BXG145" s="150"/>
      <c r="BXH145" s="150"/>
      <c r="BXI145" s="150"/>
      <c r="BXJ145" s="150"/>
      <c r="BXK145" s="150"/>
      <c r="BXL145" s="150"/>
      <c r="BXM145" s="150"/>
      <c r="BXN145" s="150"/>
      <c r="BXO145" s="150"/>
      <c r="BXP145" s="150"/>
      <c r="BXQ145" s="150"/>
      <c r="BXR145" s="150"/>
      <c r="BXS145" s="150"/>
      <c r="BXT145" s="150"/>
      <c r="BXU145" s="150"/>
      <c r="BXV145" s="150"/>
      <c r="BXW145" s="150"/>
      <c r="BXX145" s="150"/>
      <c r="BXY145" s="150"/>
      <c r="BXZ145" s="150"/>
      <c r="BYA145" s="150"/>
      <c r="BYB145" s="150"/>
      <c r="BYC145" s="150"/>
      <c r="BYD145" s="150"/>
      <c r="BYE145" s="150"/>
      <c r="BYF145" s="150"/>
      <c r="BYG145" s="150"/>
      <c r="BYH145" s="150"/>
      <c r="BYI145" s="150"/>
      <c r="BYJ145" s="150"/>
      <c r="BYK145" s="150"/>
      <c r="BYL145" s="150"/>
      <c r="BYM145" s="150"/>
      <c r="BYN145" s="150"/>
      <c r="BYO145" s="150"/>
      <c r="BYP145" s="150"/>
      <c r="BYQ145" s="150"/>
      <c r="BYR145" s="150"/>
      <c r="BYS145" s="150"/>
      <c r="BYT145" s="150"/>
      <c r="BYU145" s="150"/>
      <c r="BYV145" s="150"/>
      <c r="BYW145" s="150"/>
      <c r="BYX145" s="150"/>
      <c r="BYY145" s="150"/>
      <c r="BYZ145" s="150"/>
      <c r="BZA145" s="150"/>
      <c r="BZB145" s="150"/>
      <c r="BZC145" s="150"/>
      <c r="BZD145" s="150"/>
      <c r="BZE145" s="150"/>
      <c r="BZF145" s="150"/>
      <c r="BZG145" s="150"/>
      <c r="BZH145" s="150"/>
      <c r="BZI145" s="150"/>
      <c r="BZJ145" s="150"/>
      <c r="BZK145" s="150"/>
      <c r="BZL145" s="150"/>
      <c r="BZM145" s="150"/>
      <c r="BZN145" s="150"/>
      <c r="BZO145" s="150"/>
      <c r="BZP145" s="150"/>
      <c r="BZQ145" s="150"/>
      <c r="BZR145" s="150"/>
      <c r="BZS145" s="150"/>
      <c r="BZT145" s="150"/>
      <c r="BZU145" s="150"/>
      <c r="BZV145" s="150"/>
      <c r="BZW145" s="150"/>
      <c r="BZX145" s="150"/>
      <c r="BZY145" s="150"/>
      <c r="BZZ145" s="150"/>
      <c r="CAA145" s="150"/>
      <c r="CAB145" s="150"/>
      <c r="CAC145" s="150"/>
      <c r="CAD145" s="150"/>
      <c r="CAE145" s="150"/>
      <c r="CAF145" s="150"/>
      <c r="CAG145" s="150"/>
      <c r="CAH145" s="150"/>
      <c r="CAI145" s="150"/>
      <c r="CAJ145" s="150"/>
      <c r="CAK145" s="150"/>
      <c r="CAL145" s="150"/>
      <c r="CAM145" s="150"/>
      <c r="CAN145" s="150"/>
      <c r="CAO145" s="150"/>
      <c r="CAP145" s="150"/>
      <c r="CAQ145" s="150"/>
      <c r="CAR145" s="150"/>
      <c r="CAS145" s="150"/>
      <c r="CAT145" s="150"/>
      <c r="CAU145" s="150"/>
      <c r="CAV145" s="150"/>
      <c r="CAW145" s="150"/>
      <c r="CAX145" s="150"/>
      <c r="CAY145" s="150"/>
      <c r="CAZ145" s="150"/>
      <c r="CBA145" s="150"/>
      <c r="CBB145" s="150"/>
      <c r="CBC145" s="150"/>
      <c r="CBD145" s="150"/>
      <c r="CBE145" s="150"/>
      <c r="CBF145" s="150"/>
      <c r="CBG145" s="150"/>
      <c r="CBH145" s="150"/>
      <c r="CBI145" s="150"/>
      <c r="CBJ145" s="150"/>
      <c r="CBK145" s="150"/>
      <c r="CBL145" s="150"/>
      <c r="CBM145" s="150"/>
      <c r="CBN145" s="150"/>
      <c r="CBO145" s="150"/>
      <c r="CBP145" s="150"/>
      <c r="CBQ145" s="150"/>
      <c r="CBR145" s="150"/>
      <c r="CBS145" s="150"/>
      <c r="CBT145" s="150"/>
      <c r="CBU145" s="150"/>
      <c r="CBV145" s="150"/>
      <c r="CBW145" s="150"/>
      <c r="CBX145" s="150"/>
      <c r="CBY145" s="150"/>
      <c r="CBZ145" s="150"/>
      <c r="CCA145" s="150"/>
      <c r="CCB145" s="150"/>
      <c r="CCC145" s="150"/>
      <c r="CCD145" s="150"/>
      <c r="CCE145" s="150"/>
      <c r="CCF145" s="150"/>
      <c r="CCG145" s="150"/>
      <c r="CCH145" s="150"/>
      <c r="CCI145" s="150"/>
      <c r="CCJ145" s="150"/>
      <c r="CCK145" s="150"/>
      <c r="CCL145" s="150"/>
      <c r="CCM145" s="150"/>
      <c r="CCN145" s="150"/>
      <c r="CCO145" s="150"/>
      <c r="CCP145" s="150"/>
      <c r="CCQ145" s="150"/>
      <c r="CCR145" s="150"/>
      <c r="CCS145" s="150"/>
      <c r="CCT145" s="150"/>
      <c r="CCU145" s="150"/>
      <c r="CCV145" s="150"/>
      <c r="CCW145" s="150"/>
      <c r="CCX145" s="150"/>
      <c r="CCY145" s="150"/>
      <c r="CCZ145" s="150"/>
      <c r="CDA145" s="150"/>
      <c r="CDB145" s="150"/>
      <c r="CDC145" s="150"/>
      <c r="CDD145" s="150"/>
      <c r="CDE145" s="150"/>
      <c r="CDF145" s="150"/>
      <c r="CDG145" s="150"/>
      <c r="CDH145" s="150"/>
      <c r="CDI145" s="150"/>
      <c r="CDJ145" s="150"/>
      <c r="CDK145" s="150"/>
      <c r="CDL145" s="150"/>
      <c r="CDM145" s="150"/>
      <c r="CDN145" s="150"/>
      <c r="CDO145" s="150"/>
      <c r="CDP145" s="150"/>
      <c r="CDQ145" s="150"/>
      <c r="CDR145" s="150"/>
      <c r="CDS145" s="150"/>
      <c r="CDT145" s="150"/>
      <c r="CDU145" s="150"/>
      <c r="CDV145" s="150"/>
      <c r="CDW145" s="150"/>
      <c r="CDX145" s="150"/>
      <c r="CDY145" s="150"/>
      <c r="CDZ145" s="150"/>
      <c r="CEA145" s="150"/>
      <c r="CEB145" s="150"/>
      <c r="CEC145" s="150"/>
      <c r="CED145" s="150"/>
      <c r="CEE145" s="150"/>
      <c r="CEF145" s="150"/>
      <c r="CEG145" s="150"/>
      <c r="CEH145" s="150"/>
      <c r="CEI145" s="150"/>
      <c r="CEJ145" s="150"/>
      <c r="CEK145" s="150"/>
      <c r="CEL145" s="150"/>
      <c r="CEM145" s="150"/>
      <c r="CEN145" s="150"/>
      <c r="CEO145" s="150"/>
      <c r="CEP145" s="150"/>
      <c r="CEQ145" s="150"/>
      <c r="CER145" s="150"/>
      <c r="CES145" s="150"/>
      <c r="CET145" s="150"/>
      <c r="CEU145" s="150"/>
      <c r="CEV145" s="150"/>
      <c r="CEW145" s="150"/>
      <c r="CEX145" s="150"/>
      <c r="CEY145" s="150"/>
      <c r="CEZ145" s="150"/>
      <c r="CFA145" s="150"/>
      <c r="CFB145" s="150"/>
      <c r="CFC145" s="150"/>
      <c r="CFD145" s="150"/>
      <c r="CFE145" s="150"/>
      <c r="CFF145" s="150"/>
      <c r="CFG145" s="150"/>
      <c r="CFH145" s="150"/>
      <c r="CFI145" s="150"/>
      <c r="CFJ145" s="150"/>
      <c r="CFK145" s="150"/>
      <c r="CFL145" s="150"/>
      <c r="CFM145" s="150"/>
      <c r="CFN145" s="150"/>
      <c r="CFO145" s="150"/>
      <c r="CFP145" s="150"/>
      <c r="CFQ145" s="150"/>
      <c r="CFR145" s="150"/>
      <c r="CFS145" s="150"/>
      <c r="CFT145" s="150"/>
      <c r="CFU145" s="150"/>
      <c r="CFV145" s="150"/>
      <c r="CFW145" s="150"/>
      <c r="CFX145" s="150"/>
      <c r="CFY145" s="150"/>
      <c r="CFZ145" s="150"/>
      <c r="CGA145" s="150"/>
      <c r="CGB145" s="150"/>
      <c r="CGC145" s="150"/>
      <c r="CGD145" s="150"/>
      <c r="CGE145" s="150"/>
      <c r="CGF145" s="150"/>
      <c r="CGG145" s="150"/>
      <c r="CGH145" s="150"/>
      <c r="CGI145" s="150"/>
      <c r="CGJ145" s="150"/>
      <c r="CGK145" s="150"/>
      <c r="CGL145" s="150"/>
      <c r="CGM145" s="150"/>
      <c r="CGN145" s="150"/>
      <c r="CGO145" s="150"/>
      <c r="CGP145" s="150"/>
      <c r="CGQ145" s="150"/>
      <c r="CGR145" s="150"/>
      <c r="CGS145" s="150"/>
      <c r="CGT145" s="150"/>
      <c r="CGU145" s="150"/>
      <c r="CGV145" s="150"/>
      <c r="CGW145" s="150"/>
      <c r="CGX145" s="150"/>
      <c r="CGY145" s="150"/>
      <c r="CGZ145" s="150"/>
      <c r="CHA145" s="150"/>
      <c r="CHB145" s="150"/>
      <c r="CHC145" s="150"/>
      <c r="CHD145" s="150"/>
      <c r="CHE145" s="150"/>
      <c r="CHF145" s="150"/>
      <c r="CHG145" s="150"/>
      <c r="CHH145" s="150"/>
      <c r="CHI145" s="150"/>
      <c r="CHJ145" s="150"/>
      <c r="CHK145" s="150"/>
      <c r="CHL145" s="150"/>
      <c r="CHM145" s="150"/>
      <c r="CHN145" s="150"/>
      <c r="CHO145" s="150"/>
      <c r="CHP145" s="150"/>
      <c r="CHQ145" s="150"/>
      <c r="CHR145" s="150"/>
      <c r="CHS145" s="150"/>
      <c r="CHT145" s="150"/>
      <c r="CHU145" s="150"/>
      <c r="CHV145" s="150"/>
      <c r="CHW145" s="150"/>
      <c r="CHX145" s="150"/>
      <c r="CHY145" s="150"/>
      <c r="CHZ145" s="150"/>
      <c r="CIA145" s="150"/>
      <c r="CIB145" s="150"/>
      <c r="CIC145" s="150"/>
      <c r="CID145" s="150"/>
      <c r="CIE145" s="150"/>
      <c r="CIF145" s="150"/>
      <c r="CIG145" s="150"/>
      <c r="CIH145" s="150"/>
      <c r="CII145" s="150"/>
      <c r="CIJ145" s="150"/>
      <c r="CIK145" s="150"/>
      <c r="CIL145" s="150"/>
      <c r="CIM145" s="150"/>
      <c r="CIN145" s="150"/>
      <c r="CIO145" s="150"/>
      <c r="CIP145" s="150"/>
      <c r="CIQ145" s="150"/>
      <c r="CIR145" s="150"/>
      <c r="CIS145" s="150"/>
      <c r="CIT145" s="150"/>
      <c r="CIU145" s="150"/>
      <c r="CIV145" s="150"/>
      <c r="CIW145" s="150"/>
      <c r="CIX145" s="150"/>
      <c r="CIY145" s="150"/>
      <c r="CIZ145" s="150"/>
      <c r="CJA145" s="150"/>
      <c r="CJB145" s="150"/>
      <c r="CJC145" s="150"/>
      <c r="CJD145" s="150"/>
      <c r="CJE145" s="150"/>
      <c r="CJF145" s="150"/>
      <c r="CJG145" s="150"/>
      <c r="CJH145" s="150"/>
      <c r="CJI145" s="150"/>
      <c r="CJJ145" s="150"/>
      <c r="CJK145" s="150"/>
      <c r="CJL145" s="150"/>
      <c r="CJM145" s="150"/>
      <c r="CJN145" s="150"/>
      <c r="CJO145" s="150"/>
      <c r="CJP145" s="150"/>
      <c r="CJQ145" s="150"/>
      <c r="CJR145" s="150"/>
      <c r="CJS145" s="150"/>
      <c r="CJT145" s="150"/>
      <c r="CJU145" s="150"/>
      <c r="CJV145" s="150"/>
      <c r="CJW145" s="150"/>
      <c r="CJX145" s="150"/>
      <c r="CJY145" s="150"/>
      <c r="CJZ145" s="150"/>
      <c r="CKA145" s="150"/>
      <c r="CKB145" s="150"/>
      <c r="CKC145" s="150"/>
      <c r="CKD145" s="150"/>
      <c r="CKE145" s="150"/>
      <c r="CKF145" s="150"/>
      <c r="CKG145" s="150"/>
      <c r="CKH145" s="150"/>
      <c r="CKI145" s="150"/>
      <c r="CKJ145" s="150"/>
      <c r="CKK145" s="150"/>
      <c r="CKL145" s="150"/>
      <c r="CKM145" s="150"/>
      <c r="CKN145" s="150"/>
      <c r="CKO145" s="150"/>
      <c r="CKP145" s="150"/>
      <c r="CKQ145" s="150"/>
      <c r="CKR145" s="150"/>
      <c r="CKS145" s="150"/>
      <c r="CKT145" s="150"/>
      <c r="CKU145" s="150"/>
      <c r="CKV145" s="150"/>
      <c r="CKW145" s="150"/>
      <c r="CKX145" s="150"/>
      <c r="CKY145" s="150"/>
      <c r="CKZ145" s="150"/>
      <c r="CLA145" s="150"/>
      <c r="CLB145" s="150"/>
      <c r="CLC145" s="150"/>
      <c r="CLD145" s="150"/>
      <c r="CLE145" s="150"/>
      <c r="CLF145" s="150"/>
      <c r="CLG145" s="150"/>
      <c r="CLH145" s="150"/>
      <c r="CLI145" s="150"/>
      <c r="CLJ145" s="150"/>
      <c r="CLK145" s="150"/>
      <c r="CLL145" s="150"/>
      <c r="CLM145" s="150"/>
      <c r="CLN145" s="150"/>
      <c r="CLO145" s="150"/>
      <c r="CLP145" s="150"/>
      <c r="CLQ145" s="150"/>
      <c r="CLR145" s="150"/>
      <c r="CLS145" s="150"/>
      <c r="CLT145" s="150"/>
      <c r="CLU145" s="150"/>
      <c r="CLV145" s="150"/>
      <c r="CLW145" s="150"/>
      <c r="CLX145" s="150"/>
      <c r="CLY145" s="150"/>
      <c r="CLZ145" s="150"/>
      <c r="CMA145" s="150"/>
      <c r="CMB145" s="150"/>
      <c r="CMC145" s="150"/>
      <c r="CMD145" s="150"/>
      <c r="CME145" s="150"/>
      <c r="CMF145" s="150"/>
      <c r="CMG145" s="150"/>
      <c r="CMH145" s="150"/>
      <c r="CMI145" s="150"/>
      <c r="CMJ145" s="150"/>
      <c r="CMK145" s="150"/>
      <c r="CML145" s="150"/>
      <c r="CMM145" s="150"/>
      <c r="CMN145" s="150"/>
      <c r="CMO145" s="150"/>
      <c r="CMP145" s="150"/>
      <c r="CMQ145" s="150"/>
      <c r="CMR145" s="150"/>
      <c r="CMS145" s="150"/>
      <c r="CMT145" s="150"/>
      <c r="CMU145" s="150"/>
      <c r="CMV145" s="150"/>
      <c r="CMW145" s="150"/>
      <c r="CMX145" s="150"/>
      <c r="CMY145" s="150"/>
      <c r="CMZ145" s="150"/>
      <c r="CNA145" s="150"/>
      <c r="CNB145" s="150"/>
      <c r="CNC145" s="150"/>
      <c r="CND145" s="150"/>
      <c r="CNE145" s="150"/>
      <c r="CNF145" s="150"/>
      <c r="CNG145" s="150"/>
      <c r="CNH145" s="150"/>
      <c r="CNI145" s="150"/>
      <c r="CNJ145" s="150"/>
      <c r="CNK145" s="150"/>
      <c r="CNL145" s="150"/>
      <c r="CNM145" s="150"/>
      <c r="CNN145" s="150"/>
      <c r="CNO145" s="150"/>
      <c r="CNP145" s="150"/>
      <c r="CNQ145" s="150"/>
      <c r="CNR145" s="150"/>
      <c r="CNS145" s="150"/>
      <c r="CNT145" s="150"/>
      <c r="CNU145" s="150"/>
      <c r="CNV145" s="150"/>
      <c r="CNW145" s="150"/>
      <c r="CNX145" s="150"/>
      <c r="CNY145" s="150"/>
      <c r="CNZ145" s="150"/>
      <c r="COA145" s="150"/>
      <c r="COB145" s="150"/>
      <c r="COC145" s="150"/>
      <c r="COD145" s="150"/>
      <c r="COE145" s="150"/>
      <c r="COF145" s="150"/>
      <c r="COG145" s="150"/>
      <c r="COH145" s="150"/>
      <c r="COI145" s="150"/>
      <c r="COJ145" s="150"/>
      <c r="COK145" s="150"/>
      <c r="COL145" s="150"/>
      <c r="COM145" s="150"/>
      <c r="CON145" s="150"/>
      <c r="COO145" s="150"/>
      <c r="COP145" s="150"/>
      <c r="COQ145" s="150"/>
      <c r="COR145" s="150"/>
      <c r="COS145" s="150"/>
      <c r="COT145" s="150"/>
      <c r="COU145" s="150"/>
      <c r="COV145" s="150"/>
      <c r="COW145" s="150"/>
      <c r="COX145" s="150"/>
      <c r="COY145" s="150"/>
      <c r="COZ145" s="150"/>
      <c r="CPA145" s="150"/>
      <c r="CPB145" s="150"/>
      <c r="CPC145" s="150"/>
      <c r="CPD145" s="150"/>
      <c r="CPE145" s="150"/>
      <c r="CPF145" s="150"/>
      <c r="CPG145" s="150"/>
      <c r="CPH145" s="150"/>
      <c r="CPI145" s="150"/>
      <c r="CPJ145" s="150"/>
      <c r="CPK145" s="150"/>
      <c r="CPL145" s="150"/>
      <c r="CPM145" s="150"/>
      <c r="CPN145" s="150"/>
      <c r="CPO145" s="150"/>
      <c r="CPP145" s="150"/>
      <c r="CPQ145" s="150"/>
      <c r="CPR145" s="150"/>
      <c r="CPS145" s="150"/>
      <c r="CPT145" s="150"/>
      <c r="CPU145" s="150"/>
      <c r="CPV145" s="150"/>
      <c r="CPW145" s="150"/>
      <c r="CPX145" s="150"/>
      <c r="CPY145" s="150"/>
      <c r="CPZ145" s="150"/>
      <c r="CQA145" s="150"/>
      <c r="CQB145" s="150"/>
      <c r="CQC145" s="150"/>
      <c r="CQD145" s="150"/>
      <c r="CQE145" s="150"/>
      <c r="CQF145" s="150"/>
      <c r="CQG145" s="150"/>
      <c r="CQH145" s="150"/>
      <c r="CQI145" s="150"/>
      <c r="CQJ145" s="150"/>
      <c r="CQK145" s="150"/>
      <c r="CQL145" s="150"/>
      <c r="CQM145" s="150"/>
      <c r="CQN145" s="150"/>
      <c r="CQO145" s="150"/>
      <c r="CQP145" s="150"/>
      <c r="CQQ145" s="150"/>
      <c r="CQR145" s="150"/>
      <c r="CQS145" s="150"/>
      <c r="CQT145" s="150"/>
      <c r="CQU145" s="150"/>
      <c r="CQV145" s="150"/>
      <c r="CQW145" s="150"/>
      <c r="CQX145" s="150"/>
      <c r="CQY145" s="150"/>
      <c r="CQZ145" s="150"/>
      <c r="CRA145" s="150"/>
      <c r="CRB145" s="150"/>
      <c r="CRC145" s="150"/>
      <c r="CRD145" s="150"/>
      <c r="CRE145" s="150"/>
      <c r="CRF145" s="150"/>
      <c r="CRG145" s="150"/>
      <c r="CRH145" s="150"/>
      <c r="CRI145" s="150"/>
      <c r="CRJ145" s="150"/>
      <c r="CRK145" s="150"/>
      <c r="CRL145" s="150"/>
      <c r="CRM145" s="150"/>
      <c r="CRN145" s="150"/>
      <c r="CRO145" s="150"/>
      <c r="CRP145" s="150"/>
      <c r="CRQ145" s="150"/>
      <c r="CRR145" s="150"/>
      <c r="CRS145" s="150"/>
      <c r="CRT145" s="150"/>
      <c r="CRU145" s="150"/>
      <c r="CRV145" s="150"/>
      <c r="CRW145" s="150"/>
      <c r="CRX145" s="150"/>
      <c r="CRY145" s="150"/>
      <c r="CRZ145" s="150"/>
      <c r="CSA145" s="150"/>
      <c r="CSB145" s="150"/>
      <c r="CSC145" s="150"/>
      <c r="CSD145" s="150"/>
      <c r="CSE145" s="150"/>
      <c r="CSF145" s="150"/>
      <c r="CSG145" s="150"/>
      <c r="CSH145" s="150"/>
      <c r="CSI145" s="150"/>
      <c r="CSJ145" s="150"/>
      <c r="CSK145" s="150"/>
      <c r="CSL145" s="150"/>
      <c r="CSM145" s="150"/>
      <c r="CSN145" s="150"/>
      <c r="CSO145" s="150"/>
      <c r="CSP145" s="150"/>
      <c r="CSQ145" s="150"/>
      <c r="CSR145" s="150"/>
      <c r="CSS145" s="150"/>
      <c r="CST145" s="150"/>
      <c r="CSU145" s="150"/>
      <c r="CSV145" s="150"/>
      <c r="CSW145" s="150"/>
      <c r="CSX145" s="150"/>
      <c r="CSY145" s="150"/>
      <c r="CSZ145" s="150"/>
      <c r="CTA145" s="150"/>
      <c r="CTB145" s="150"/>
      <c r="CTC145" s="150"/>
      <c r="CTD145" s="150"/>
      <c r="CTE145" s="150"/>
      <c r="CTF145" s="150"/>
      <c r="CTG145" s="150"/>
      <c r="CTH145" s="150"/>
      <c r="CTI145" s="150"/>
      <c r="CTJ145" s="150"/>
      <c r="CTK145" s="150"/>
      <c r="CTL145" s="150"/>
      <c r="CTM145" s="150"/>
      <c r="CTN145" s="150"/>
      <c r="CTO145" s="150"/>
      <c r="CTP145" s="150"/>
      <c r="CTQ145" s="150"/>
      <c r="CTR145" s="150"/>
      <c r="CTS145" s="150"/>
      <c r="CTT145" s="150"/>
      <c r="CTU145" s="150"/>
      <c r="CTV145" s="150"/>
      <c r="CTW145" s="150"/>
      <c r="CTX145" s="150"/>
      <c r="CTY145" s="150"/>
      <c r="CTZ145" s="150"/>
      <c r="CUA145" s="150"/>
      <c r="CUB145" s="150"/>
      <c r="CUC145" s="150"/>
      <c r="CUD145" s="150"/>
      <c r="CUE145" s="150"/>
      <c r="CUF145" s="150"/>
      <c r="CUG145" s="150"/>
      <c r="CUH145" s="150"/>
      <c r="CUI145" s="150"/>
      <c r="CUJ145" s="150"/>
      <c r="CUK145" s="150"/>
      <c r="CUL145" s="150"/>
      <c r="CUM145" s="150"/>
      <c r="CUN145" s="150"/>
      <c r="CUO145" s="150"/>
      <c r="CUP145" s="150"/>
      <c r="CUQ145" s="150"/>
      <c r="CUR145" s="150"/>
      <c r="CUS145" s="150"/>
      <c r="CUT145" s="150"/>
      <c r="CUU145" s="150"/>
      <c r="CUV145" s="150"/>
      <c r="CUW145" s="150"/>
      <c r="CUX145" s="150"/>
      <c r="CUY145" s="150"/>
      <c r="CUZ145" s="150"/>
      <c r="CVA145" s="150"/>
      <c r="CVB145" s="150"/>
      <c r="CVC145" s="150"/>
      <c r="CVD145" s="150"/>
      <c r="CVE145" s="150"/>
      <c r="CVF145" s="150"/>
      <c r="CVG145" s="150"/>
      <c r="CVH145" s="150"/>
      <c r="CVI145" s="150"/>
      <c r="CVJ145" s="150"/>
      <c r="CVK145" s="150"/>
      <c r="CVL145" s="150"/>
      <c r="CVM145" s="150"/>
      <c r="CVN145" s="150"/>
      <c r="CVO145" s="150"/>
      <c r="CVP145" s="150"/>
      <c r="CVQ145" s="150"/>
      <c r="CVR145" s="150"/>
      <c r="CVS145" s="150"/>
      <c r="CVT145" s="150"/>
      <c r="CVU145" s="150"/>
      <c r="CVV145" s="150"/>
      <c r="CVW145" s="150"/>
      <c r="CVX145" s="150"/>
      <c r="CVY145" s="150"/>
      <c r="CVZ145" s="150"/>
      <c r="CWA145" s="150"/>
      <c r="CWB145" s="150"/>
      <c r="CWC145" s="150"/>
      <c r="CWD145" s="150"/>
      <c r="CWE145" s="150"/>
      <c r="CWF145" s="150"/>
      <c r="CWG145" s="150"/>
      <c r="CWH145" s="150"/>
      <c r="CWI145" s="150"/>
      <c r="CWJ145" s="150"/>
      <c r="CWK145" s="150"/>
      <c r="CWL145" s="150"/>
      <c r="CWM145" s="150"/>
      <c r="CWN145" s="150"/>
      <c r="CWO145" s="150"/>
      <c r="CWP145" s="150"/>
      <c r="CWQ145" s="150"/>
      <c r="CWR145" s="150"/>
      <c r="CWS145" s="150"/>
      <c r="CWT145" s="150"/>
      <c r="CWU145" s="150"/>
      <c r="CWV145" s="150"/>
      <c r="CWW145" s="150"/>
      <c r="CWX145" s="150"/>
      <c r="CWY145" s="150"/>
      <c r="CWZ145" s="150"/>
      <c r="CXA145" s="150"/>
      <c r="CXB145" s="150"/>
      <c r="CXC145" s="150"/>
      <c r="CXD145" s="150"/>
      <c r="CXE145" s="150"/>
      <c r="CXF145" s="150"/>
      <c r="CXG145" s="150"/>
      <c r="CXH145" s="150"/>
      <c r="CXI145" s="150"/>
      <c r="CXJ145" s="150"/>
      <c r="CXK145" s="150"/>
      <c r="CXL145" s="150"/>
      <c r="CXM145" s="150"/>
      <c r="CXN145" s="150"/>
      <c r="CXO145" s="150"/>
      <c r="CXP145" s="150"/>
      <c r="CXQ145" s="150"/>
      <c r="CXR145" s="150"/>
      <c r="CXS145" s="150"/>
      <c r="CXT145" s="150"/>
      <c r="CXU145" s="150"/>
      <c r="CXV145" s="150"/>
      <c r="CXW145" s="150"/>
      <c r="CXX145" s="150"/>
      <c r="CXY145" s="150"/>
      <c r="CXZ145" s="150"/>
      <c r="CYA145" s="150"/>
      <c r="CYB145" s="150"/>
      <c r="CYC145" s="150"/>
      <c r="CYD145" s="150"/>
      <c r="CYE145" s="150"/>
      <c r="CYF145" s="150"/>
      <c r="CYG145" s="150"/>
      <c r="CYH145" s="150"/>
      <c r="CYI145" s="150"/>
      <c r="CYJ145" s="150"/>
      <c r="CYK145" s="150"/>
      <c r="CYL145" s="150"/>
      <c r="CYM145" s="150"/>
      <c r="CYN145" s="150"/>
      <c r="CYO145" s="150"/>
      <c r="CYP145" s="150"/>
      <c r="CYQ145" s="150"/>
      <c r="CYR145" s="150"/>
      <c r="CYS145" s="150"/>
      <c r="CYT145" s="150"/>
      <c r="CYU145" s="150"/>
      <c r="CYV145" s="150"/>
      <c r="CYW145" s="150"/>
      <c r="CYX145" s="150"/>
      <c r="CYY145" s="150"/>
      <c r="CYZ145" s="150"/>
      <c r="CZA145" s="150"/>
      <c r="CZB145" s="150"/>
      <c r="CZC145" s="150"/>
      <c r="CZD145" s="150"/>
      <c r="CZE145" s="150"/>
      <c r="CZF145" s="150"/>
      <c r="CZG145" s="150"/>
      <c r="CZH145" s="150"/>
      <c r="CZI145" s="150"/>
      <c r="CZJ145" s="150"/>
      <c r="CZK145" s="150"/>
      <c r="CZL145" s="150"/>
      <c r="CZM145" s="150"/>
      <c r="CZN145" s="150"/>
      <c r="CZO145" s="150"/>
      <c r="CZP145" s="150"/>
      <c r="CZQ145" s="150"/>
      <c r="CZR145" s="150"/>
      <c r="CZS145" s="150"/>
      <c r="CZT145" s="150"/>
      <c r="CZU145" s="150"/>
      <c r="CZV145" s="150"/>
      <c r="CZW145" s="150"/>
      <c r="CZX145" s="150"/>
      <c r="CZY145" s="150"/>
      <c r="CZZ145" s="150"/>
      <c r="DAA145" s="150"/>
      <c r="DAB145" s="150"/>
      <c r="DAC145" s="150"/>
      <c r="DAD145" s="150"/>
      <c r="DAE145" s="150"/>
      <c r="DAF145" s="150"/>
      <c r="DAG145" s="150"/>
      <c r="DAH145" s="150"/>
      <c r="DAI145" s="150"/>
      <c r="DAJ145" s="150"/>
      <c r="DAK145" s="150"/>
      <c r="DAL145" s="150"/>
      <c r="DAM145" s="150"/>
      <c r="DAN145" s="150"/>
      <c r="DAO145" s="150"/>
      <c r="DAP145" s="150"/>
      <c r="DAQ145" s="150"/>
      <c r="DAR145" s="150"/>
      <c r="DAS145" s="150"/>
      <c r="DAT145" s="150"/>
      <c r="DAU145" s="150"/>
      <c r="DAV145" s="150"/>
      <c r="DAW145" s="150"/>
      <c r="DAX145" s="150"/>
      <c r="DAY145" s="150"/>
      <c r="DAZ145" s="150"/>
      <c r="DBA145" s="150"/>
      <c r="DBB145" s="150"/>
      <c r="DBC145" s="150"/>
      <c r="DBD145" s="150"/>
      <c r="DBE145" s="150"/>
      <c r="DBF145" s="150"/>
      <c r="DBG145" s="150"/>
      <c r="DBH145" s="150"/>
      <c r="DBI145" s="150"/>
      <c r="DBJ145" s="150"/>
      <c r="DBK145" s="150"/>
      <c r="DBL145" s="150"/>
      <c r="DBM145" s="150"/>
      <c r="DBN145" s="150"/>
      <c r="DBO145" s="150"/>
      <c r="DBP145" s="150"/>
      <c r="DBQ145" s="150"/>
      <c r="DBR145" s="150"/>
      <c r="DBS145" s="150"/>
      <c r="DBT145" s="150"/>
      <c r="DBU145" s="150"/>
      <c r="DBV145" s="150"/>
      <c r="DBW145" s="150"/>
      <c r="DBX145" s="150"/>
      <c r="DBY145" s="150"/>
      <c r="DBZ145" s="150"/>
      <c r="DCA145" s="150"/>
      <c r="DCB145" s="150"/>
      <c r="DCC145" s="150"/>
      <c r="DCD145" s="150"/>
      <c r="DCE145" s="150"/>
      <c r="DCF145" s="150"/>
      <c r="DCG145" s="150"/>
      <c r="DCH145" s="150"/>
      <c r="DCI145" s="150"/>
      <c r="DCJ145" s="150"/>
      <c r="DCK145" s="150"/>
      <c r="DCL145" s="150"/>
      <c r="DCM145" s="150"/>
      <c r="DCN145" s="150"/>
      <c r="DCO145" s="150"/>
      <c r="DCP145" s="150"/>
      <c r="DCQ145" s="150"/>
      <c r="DCR145" s="150"/>
      <c r="DCS145" s="150"/>
      <c r="DCT145" s="150"/>
      <c r="DCU145" s="150"/>
      <c r="DCV145" s="150"/>
      <c r="DCW145" s="150"/>
      <c r="DCX145" s="150"/>
      <c r="DCY145" s="150"/>
      <c r="DCZ145" s="150"/>
      <c r="DDA145" s="150"/>
      <c r="DDB145" s="150"/>
      <c r="DDC145" s="150"/>
      <c r="DDD145" s="150"/>
      <c r="DDE145" s="150"/>
      <c r="DDF145" s="150"/>
      <c r="DDG145" s="150"/>
      <c r="DDH145" s="150"/>
      <c r="DDI145" s="150"/>
      <c r="DDJ145" s="150"/>
      <c r="DDK145" s="150"/>
      <c r="DDL145" s="150"/>
      <c r="DDM145" s="150"/>
      <c r="DDN145" s="150"/>
      <c r="DDO145" s="150"/>
      <c r="DDP145" s="150"/>
      <c r="DDQ145" s="150"/>
      <c r="DDR145" s="150"/>
      <c r="DDS145" s="150"/>
      <c r="DDT145" s="150"/>
      <c r="DDU145" s="150"/>
      <c r="DDV145" s="150"/>
      <c r="DDW145" s="150"/>
      <c r="DDX145" s="150"/>
      <c r="DDY145" s="150"/>
      <c r="DDZ145" s="150"/>
      <c r="DEA145" s="150"/>
      <c r="DEB145" s="150"/>
      <c r="DEC145" s="150"/>
      <c r="DED145" s="150"/>
      <c r="DEE145" s="150"/>
      <c r="DEF145" s="150"/>
      <c r="DEG145" s="150"/>
      <c r="DEH145" s="150"/>
      <c r="DEI145" s="150"/>
      <c r="DEJ145" s="150"/>
      <c r="DEK145" s="150"/>
      <c r="DEL145" s="150"/>
      <c r="DEM145" s="150"/>
      <c r="DEN145" s="150"/>
      <c r="DEO145" s="150"/>
      <c r="DEP145" s="150"/>
      <c r="DEQ145" s="150"/>
      <c r="DER145" s="150"/>
      <c r="DES145" s="150"/>
      <c r="DET145" s="150"/>
      <c r="DEU145" s="150"/>
      <c r="DEV145" s="150"/>
      <c r="DEW145" s="150"/>
      <c r="DEX145" s="150"/>
      <c r="DEY145" s="150"/>
      <c r="DEZ145" s="150"/>
      <c r="DFA145" s="150"/>
      <c r="DFB145" s="150"/>
      <c r="DFC145" s="150"/>
      <c r="DFD145" s="150"/>
      <c r="DFE145" s="150"/>
      <c r="DFF145" s="150"/>
      <c r="DFG145" s="150"/>
      <c r="DFH145" s="150"/>
      <c r="DFI145" s="150"/>
      <c r="DFJ145" s="150"/>
      <c r="DFK145" s="150"/>
      <c r="DFL145" s="150"/>
      <c r="DFM145" s="150"/>
      <c r="DFN145" s="150"/>
      <c r="DFO145" s="150"/>
      <c r="DFP145" s="150"/>
      <c r="DFQ145" s="150"/>
      <c r="DFR145" s="150"/>
      <c r="DFS145" s="150"/>
      <c r="DFT145" s="150"/>
      <c r="DFU145" s="150"/>
      <c r="DFV145" s="150"/>
      <c r="DFW145" s="150"/>
      <c r="DFX145" s="150"/>
      <c r="DFY145" s="150"/>
      <c r="DFZ145" s="150"/>
      <c r="DGA145" s="150"/>
      <c r="DGB145" s="150"/>
      <c r="DGC145" s="150"/>
      <c r="DGD145" s="150"/>
      <c r="DGE145" s="150"/>
      <c r="DGF145" s="150"/>
      <c r="DGG145" s="150"/>
      <c r="DGH145" s="150"/>
      <c r="DGI145" s="150"/>
      <c r="DGJ145" s="150"/>
      <c r="DGK145" s="150"/>
      <c r="DGL145" s="150"/>
      <c r="DGM145" s="150"/>
      <c r="DGN145" s="150"/>
      <c r="DGO145" s="150"/>
      <c r="DGP145" s="150"/>
      <c r="DGQ145" s="150"/>
      <c r="DGR145" s="150"/>
      <c r="DGS145" s="150"/>
      <c r="DGT145" s="150"/>
      <c r="DGU145" s="150"/>
      <c r="DGV145" s="150"/>
      <c r="DGW145" s="150"/>
      <c r="DGX145" s="150"/>
      <c r="DGY145" s="150"/>
      <c r="DGZ145" s="150"/>
      <c r="DHA145" s="150"/>
      <c r="DHB145" s="150"/>
      <c r="DHC145" s="150"/>
      <c r="DHD145" s="150"/>
      <c r="DHE145" s="150"/>
      <c r="DHF145" s="150"/>
      <c r="DHG145" s="150"/>
      <c r="DHH145" s="150"/>
      <c r="DHI145" s="150"/>
      <c r="DHJ145" s="150"/>
      <c r="DHK145" s="150"/>
      <c r="DHL145" s="150"/>
      <c r="DHM145" s="150"/>
      <c r="DHN145" s="150"/>
      <c r="DHO145" s="150"/>
      <c r="DHP145" s="150"/>
      <c r="DHQ145" s="150"/>
      <c r="DHR145" s="150"/>
      <c r="DHS145" s="150"/>
      <c r="DHT145" s="150"/>
      <c r="DHU145" s="150"/>
      <c r="DHV145" s="150"/>
      <c r="DHW145" s="150"/>
      <c r="DHX145" s="150"/>
      <c r="DHY145" s="150"/>
      <c r="DHZ145" s="150"/>
      <c r="DIA145" s="150"/>
      <c r="DIB145" s="150"/>
      <c r="DIC145" s="150"/>
      <c r="DID145" s="150"/>
      <c r="DIE145" s="150"/>
      <c r="DIF145" s="150"/>
      <c r="DIG145" s="150"/>
      <c r="DIH145" s="150"/>
      <c r="DII145" s="150"/>
      <c r="DIJ145" s="150"/>
      <c r="DIK145" s="150"/>
      <c r="DIL145" s="150"/>
      <c r="DIM145" s="150"/>
      <c r="DIN145" s="150"/>
      <c r="DIO145" s="150"/>
      <c r="DIP145" s="150"/>
      <c r="DIQ145" s="150"/>
      <c r="DIR145" s="150"/>
      <c r="DIS145" s="150"/>
      <c r="DIT145" s="150"/>
      <c r="DIU145" s="150"/>
      <c r="DIV145" s="150"/>
      <c r="DIW145" s="150"/>
      <c r="DIX145" s="150"/>
      <c r="DIY145" s="150"/>
      <c r="DIZ145" s="150"/>
      <c r="DJA145" s="150"/>
      <c r="DJB145" s="150"/>
      <c r="DJC145" s="150"/>
      <c r="DJD145" s="150"/>
      <c r="DJE145" s="150"/>
      <c r="DJF145" s="150"/>
      <c r="DJG145" s="150"/>
      <c r="DJH145" s="150"/>
      <c r="DJI145" s="150"/>
      <c r="DJJ145" s="150"/>
      <c r="DJK145" s="150"/>
      <c r="DJL145" s="150"/>
      <c r="DJM145" s="150"/>
      <c r="DJN145" s="150"/>
      <c r="DJO145" s="150"/>
      <c r="DJP145" s="150"/>
      <c r="DJQ145" s="150"/>
      <c r="DJR145" s="150"/>
      <c r="DJS145" s="150"/>
      <c r="DJT145" s="150"/>
      <c r="DJU145" s="150"/>
      <c r="DJV145" s="150"/>
      <c r="DJW145" s="150"/>
      <c r="DJX145" s="150"/>
      <c r="DJY145" s="150"/>
      <c r="DJZ145" s="150"/>
      <c r="DKA145" s="150"/>
      <c r="DKB145" s="150"/>
      <c r="DKC145" s="150"/>
      <c r="DKD145" s="150"/>
      <c r="DKE145" s="150"/>
      <c r="DKF145" s="150"/>
      <c r="DKG145" s="150"/>
      <c r="DKH145" s="150"/>
      <c r="DKI145" s="150"/>
      <c r="DKJ145" s="150"/>
      <c r="DKK145" s="150"/>
      <c r="DKL145" s="150"/>
      <c r="DKM145" s="150"/>
      <c r="DKN145" s="150"/>
      <c r="DKO145" s="150"/>
      <c r="DKP145" s="150"/>
      <c r="DKQ145" s="150"/>
      <c r="DKR145" s="150"/>
      <c r="DKS145" s="150"/>
      <c r="DKT145" s="150"/>
      <c r="DKU145" s="150"/>
      <c r="DKV145" s="150"/>
      <c r="DKW145" s="150"/>
      <c r="DKX145" s="150"/>
      <c r="DKY145" s="150"/>
      <c r="DKZ145" s="150"/>
      <c r="DLA145" s="150"/>
      <c r="DLB145" s="150"/>
      <c r="DLC145" s="150"/>
      <c r="DLD145" s="150"/>
      <c r="DLE145" s="150"/>
      <c r="DLF145" s="150"/>
      <c r="DLG145" s="150"/>
      <c r="DLH145" s="150"/>
      <c r="DLI145" s="150"/>
      <c r="DLJ145" s="150"/>
      <c r="DLK145" s="150"/>
      <c r="DLL145" s="150"/>
      <c r="DLM145" s="150"/>
      <c r="DLN145" s="150"/>
      <c r="DLO145" s="150"/>
      <c r="DLP145" s="150"/>
      <c r="DLQ145" s="150"/>
      <c r="DLR145" s="150"/>
      <c r="DLS145" s="150"/>
      <c r="DLT145" s="150"/>
      <c r="DLU145" s="150"/>
      <c r="DLV145" s="150"/>
      <c r="DLW145" s="150"/>
      <c r="DLX145" s="150"/>
      <c r="DLY145" s="150"/>
      <c r="DLZ145" s="150"/>
      <c r="DMA145" s="150"/>
      <c r="DMB145" s="150"/>
      <c r="DMC145" s="150"/>
      <c r="DMD145" s="150"/>
      <c r="DME145" s="150"/>
      <c r="DMF145" s="150"/>
      <c r="DMG145" s="150"/>
      <c r="DMH145" s="150"/>
      <c r="DMI145" s="150"/>
      <c r="DMJ145" s="150"/>
      <c r="DMK145" s="150"/>
      <c r="DML145" s="150"/>
      <c r="DMM145" s="150"/>
      <c r="DMN145" s="150"/>
      <c r="DMO145" s="150"/>
      <c r="DMP145" s="150"/>
      <c r="DMQ145" s="150"/>
      <c r="DMR145" s="150"/>
      <c r="DMS145" s="150"/>
      <c r="DMT145" s="150"/>
      <c r="DMU145" s="150"/>
      <c r="DMV145" s="150"/>
      <c r="DMW145" s="150"/>
      <c r="DMX145" s="150"/>
      <c r="DMY145" s="150"/>
      <c r="DMZ145" s="150"/>
      <c r="DNA145" s="150"/>
      <c r="DNB145" s="150"/>
      <c r="DNC145" s="150"/>
      <c r="DND145" s="150"/>
      <c r="DNE145" s="150"/>
      <c r="DNF145" s="150"/>
      <c r="DNG145" s="150"/>
      <c r="DNH145" s="150"/>
      <c r="DNI145" s="150"/>
      <c r="DNJ145" s="150"/>
      <c r="DNK145" s="150"/>
      <c r="DNL145" s="150"/>
      <c r="DNM145" s="150"/>
      <c r="DNN145" s="150"/>
      <c r="DNO145" s="150"/>
      <c r="DNP145" s="150"/>
      <c r="DNQ145" s="150"/>
      <c r="DNR145" s="150"/>
      <c r="DNS145" s="150"/>
      <c r="DNT145" s="150"/>
      <c r="DNU145" s="150"/>
      <c r="DNV145" s="150"/>
      <c r="DNW145" s="150"/>
      <c r="DNX145" s="150"/>
      <c r="DNY145" s="150"/>
      <c r="DNZ145" s="150"/>
      <c r="DOA145" s="150"/>
      <c r="DOB145" s="150"/>
      <c r="DOC145" s="150"/>
      <c r="DOD145" s="150"/>
      <c r="DOE145" s="150"/>
      <c r="DOF145" s="150"/>
      <c r="DOG145" s="150"/>
      <c r="DOH145" s="150"/>
      <c r="DOI145" s="150"/>
      <c r="DOJ145" s="150"/>
      <c r="DOK145" s="150"/>
      <c r="DOL145" s="150"/>
      <c r="DOM145" s="150"/>
      <c r="DON145" s="150"/>
      <c r="DOO145" s="150"/>
      <c r="DOP145" s="150"/>
      <c r="DOQ145" s="150"/>
      <c r="DOR145" s="150"/>
      <c r="DOS145" s="150"/>
      <c r="DOT145" s="150"/>
      <c r="DOU145" s="150"/>
      <c r="DOV145" s="150"/>
      <c r="DOW145" s="150"/>
      <c r="DOX145" s="150"/>
      <c r="DOY145" s="150"/>
      <c r="DOZ145" s="150"/>
      <c r="DPA145" s="150"/>
      <c r="DPB145" s="150"/>
      <c r="DPC145" s="150"/>
      <c r="DPD145" s="150"/>
      <c r="DPE145" s="150"/>
      <c r="DPF145" s="150"/>
      <c r="DPG145" s="150"/>
      <c r="DPH145" s="150"/>
      <c r="DPI145" s="150"/>
      <c r="DPJ145" s="150"/>
      <c r="DPK145" s="150"/>
      <c r="DPL145" s="150"/>
      <c r="DPM145" s="150"/>
      <c r="DPN145" s="150"/>
      <c r="DPO145" s="150"/>
      <c r="DPP145" s="150"/>
      <c r="DPQ145" s="150"/>
      <c r="DPR145" s="150"/>
      <c r="DPS145" s="150"/>
      <c r="DPT145" s="150"/>
      <c r="DPU145" s="150"/>
      <c r="DPV145" s="150"/>
      <c r="DPW145" s="150"/>
      <c r="DPX145" s="150"/>
      <c r="DPY145" s="150"/>
      <c r="DPZ145" s="150"/>
      <c r="DQA145" s="150"/>
      <c r="DQB145" s="150"/>
      <c r="DQC145" s="150"/>
      <c r="DQD145" s="150"/>
      <c r="DQE145" s="150"/>
      <c r="DQF145" s="150"/>
      <c r="DQG145" s="150"/>
      <c r="DQH145" s="150"/>
      <c r="DQI145" s="150"/>
      <c r="DQJ145" s="150"/>
      <c r="DQK145" s="150"/>
      <c r="DQL145" s="150"/>
      <c r="DQM145" s="150"/>
      <c r="DQN145" s="150"/>
      <c r="DQO145" s="150"/>
      <c r="DQP145" s="150"/>
      <c r="DQQ145" s="150"/>
      <c r="DQR145" s="150"/>
      <c r="DQS145" s="150"/>
      <c r="DQT145" s="150"/>
      <c r="DQU145" s="150"/>
      <c r="DQV145" s="150"/>
      <c r="DQW145" s="150"/>
      <c r="DQX145" s="150"/>
      <c r="DQY145" s="150"/>
      <c r="DQZ145" s="150"/>
      <c r="DRA145" s="150"/>
      <c r="DRB145" s="150"/>
      <c r="DRC145" s="150"/>
      <c r="DRD145" s="150"/>
      <c r="DRE145" s="150"/>
      <c r="DRF145" s="150"/>
      <c r="DRG145" s="150"/>
      <c r="DRH145" s="150"/>
      <c r="DRI145" s="150"/>
      <c r="DRJ145" s="150"/>
      <c r="DRK145" s="150"/>
      <c r="DRL145" s="150"/>
      <c r="DRM145" s="150"/>
      <c r="DRN145" s="150"/>
      <c r="DRO145" s="150"/>
      <c r="DRP145" s="150"/>
      <c r="DRQ145" s="150"/>
      <c r="DRR145" s="150"/>
      <c r="DRS145" s="150"/>
      <c r="DRT145" s="150"/>
      <c r="DRU145" s="150"/>
      <c r="DRV145" s="150"/>
      <c r="DRW145" s="150"/>
      <c r="DRX145" s="150"/>
      <c r="DRY145" s="150"/>
      <c r="DRZ145" s="150"/>
      <c r="DSA145" s="150"/>
      <c r="DSB145" s="150"/>
      <c r="DSC145" s="150"/>
      <c r="DSD145" s="150"/>
      <c r="DSE145" s="150"/>
      <c r="DSF145" s="150"/>
      <c r="DSG145" s="150"/>
      <c r="DSH145" s="150"/>
      <c r="DSI145" s="150"/>
      <c r="DSJ145" s="150"/>
      <c r="DSK145" s="150"/>
      <c r="DSL145" s="150"/>
      <c r="DSM145" s="150"/>
      <c r="DSN145" s="150"/>
      <c r="DSO145" s="150"/>
      <c r="DSP145" s="150"/>
      <c r="DSQ145" s="150"/>
      <c r="DSR145" s="150"/>
      <c r="DSS145" s="150"/>
      <c r="DST145" s="150"/>
      <c r="DSU145" s="150"/>
      <c r="DSV145" s="150"/>
      <c r="DSW145" s="150"/>
      <c r="DSX145" s="150"/>
      <c r="DSY145" s="150"/>
      <c r="DSZ145" s="150"/>
      <c r="DTA145" s="150"/>
      <c r="DTB145" s="150"/>
      <c r="DTC145" s="150"/>
      <c r="DTD145" s="150"/>
      <c r="DTE145" s="150"/>
      <c r="DTF145" s="150"/>
      <c r="DTG145" s="150"/>
      <c r="DTH145" s="150"/>
      <c r="DTI145" s="150"/>
      <c r="DTJ145" s="150"/>
      <c r="DTK145" s="150"/>
      <c r="DTL145" s="150"/>
      <c r="DTM145" s="150"/>
      <c r="DTN145" s="150"/>
      <c r="DTO145" s="150"/>
      <c r="DTP145" s="150"/>
      <c r="DTQ145" s="150"/>
      <c r="DTR145" s="150"/>
      <c r="DTS145" s="150"/>
      <c r="DTT145" s="150"/>
      <c r="DTU145" s="150"/>
      <c r="DTV145" s="150"/>
      <c r="DTW145" s="150"/>
      <c r="DTX145" s="150"/>
      <c r="DTY145" s="150"/>
      <c r="DTZ145" s="150"/>
      <c r="DUA145" s="150"/>
      <c r="DUB145" s="150"/>
      <c r="DUC145" s="150"/>
      <c r="DUD145" s="150"/>
      <c r="DUE145" s="150"/>
      <c r="DUF145" s="150"/>
      <c r="DUG145" s="150"/>
      <c r="DUH145" s="150"/>
      <c r="DUI145" s="150"/>
      <c r="DUJ145" s="150"/>
      <c r="DUK145" s="150"/>
      <c r="DUL145" s="150"/>
      <c r="DUM145" s="150"/>
      <c r="DUN145" s="150"/>
      <c r="DUO145" s="150"/>
      <c r="DUP145" s="150"/>
      <c r="DUQ145" s="150"/>
      <c r="DUR145" s="150"/>
      <c r="DUS145" s="150"/>
      <c r="DUT145" s="150"/>
      <c r="DUU145" s="150"/>
      <c r="DUV145" s="150"/>
      <c r="DUW145" s="150"/>
      <c r="DUX145" s="150"/>
      <c r="DUY145" s="150"/>
      <c r="DUZ145" s="150"/>
      <c r="DVA145" s="150"/>
      <c r="DVB145" s="150"/>
      <c r="DVC145" s="150"/>
      <c r="DVD145" s="150"/>
      <c r="DVE145" s="150"/>
      <c r="DVF145" s="150"/>
      <c r="DVG145" s="150"/>
      <c r="DVH145" s="150"/>
      <c r="DVI145" s="150"/>
      <c r="DVJ145" s="150"/>
      <c r="DVK145" s="150"/>
      <c r="DVL145" s="150"/>
      <c r="DVM145" s="150"/>
      <c r="DVN145" s="150"/>
      <c r="DVO145" s="150"/>
      <c r="DVP145" s="150"/>
      <c r="DVQ145" s="150"/>
      <c r="DVR145" s="150"/>
      <c r="DVS145" s="150"/>
      <c r="DVT145" s="150"/>
      <c r="DVU145" s="150"/>
      <c r="DVV145" s="150"/>
      <c r="DVW145" s="150"/>
      <c r="DVX145" s="150"/>
      <c r="DVY145" s="150"/>
      <c r="DVZ145" s="150"/>
      <c r="DWA145" s="150"/>
      <c r="DWB145" s="150"/>
      <c r="DWC145" s="150"/>
      <c r="DWD145" s="150"/>
      <c r="DWE145" s="150"/>
      <c r="DWF145" s="150"/>
      <c r="DWG145" s="150"/>
      <c r="DWH145" s="150"/>
      <c r="DWI145" s="150"/>
      <c r="DWJ145" s="150"/>
      <c r="DWK145" s="150"/>
      <c r="DWL145" s="150"/>
      <c r="DWM145" s="150"/>
      <c r="DWN145" s="150"/>
      <c r="DWO145" s="150"/>
      <c r="DWP145" s="150"/>
      <c r="DWQ145" s="150"/>
      <c r="DWR145" s="150"/>
      <c r="DWS145" s="150"/>
      <c r="DWT145" s="150"/>
      <c r="DWU145" s="150"/>
      <c r="DWV145" s="150"/>
      <c r="DWW145" s="150"/>
      <c r="DWX145" s="150"/>
      <c r="DWY145" s="150"/>
      <c r="DWZ145" s="150"/>
      <c r="DXA145" s="150"/>
      <c r="DXB145" s="150"/>
      <c r="DXC145" s="150"/>
      <c r="DXD145" s="150"/>
      <c r="DXE145" s="150"/>
      <c r="DXF145" s="150"/>
      <c r="DXG145" s="150"/>
      <c r="DXH145" s="150"/>
      <c r="DXI145" s="150"/>
      <c r="DXJ145" s="150"/>
      <c r="DXK145" s="150"/>
      <c r="DXL145" s="150"/>
      <c r="DXM145" s="150"/>
      <c r="DXN145" s="150"/>
      <c r="DXO145" s="150"/>
      <c r="DXP145" s="150"/>
      <c r="DXQ145" s="150"/>
      <c r="DXR145" s="150"/>
      <c r="DXS145" s="150"/>
      <c r="DXT145" s="150"/>
      <c r="DXU145" s="150"/>
      <c r="DXV145" s="150"/>
      <c r="DXW145" s="150"/>
      <c r="DXX145" s="150"/>
      <c r="DXY145" s="150"/>
      <c r="DXZ145" s="150"/>
      <c r="DYA145" s="150"/>
      <c r="DYB145" s="150"/>
      <c r="DYC145" s="150"/>
      <c r="DYD145" s="150"/>
      <c r="DYE145" s="150"/>
      <c r="DYF145" s="150"/>
      <c r="DYG145" s="150"/>
      <c r="DYH145" s="150"/>
      <c r="DYI145" s="150"/>
      <c r="DYJ145" s="150"/>
      <c r="DYK145" s="150"/>
      <c r="DYL145" s="150"/>
      <c r="DYM145" s="150"/>
      <c r="DYN145" s="150"/>
      <c r="DYO145" s="150"/>
      <c r="DYP145" s="150"/>
      <c r="DYQ145" s="150"/>
      <c r="DYR145" s="150"/>
      <c r="DYS145" s="150"/>
      <c r="DYT145" s="150"/>
      <c r="DYU145" s="150"/>
      <c r="DYV145" s="150"/>
      <c r="DYW145" s="150"/>
      <c r="DYX145" s="150"/>
      <c r="DYY145" s="150"/>
      <c r="DYZ145" s="150"/>
      <c r="DZA145" s="150"/>
      <c r="DZB145" s="150"/>
      <c r="DZC145" s="150"/>
      <c r="DZD145" s="150"/>
      <c r="DZE145" s="150"/>
      <c r="DZF145" s="150"/>
      <c r="DZG145" s="150"/>
      <c r="DZH145" s="150"/>
      <c r="DZI145" s="150"/>
      <c r="DZJ145" s="150"/>
      <c r="DZK145" s="150"/>
      <c r="DZL145" s="150"/>
      <c r="DZM145" s="150"/>
      <c r="DZN145" s="150"/>
      <c r="DZO145" s="150"/>
      <c r="DZP145" s="150"/>
      <c r="DZQ145" s="150"/>
      <c r="DZR145" s="150"/>
      <c r="DZS145" s="150"/>
      <c r="DZT145" s="150"/>
      <c r="DZU145" s="150"/>
      <c r="DZV145" s="150"/>
      <c r="DZW145" s="150"/>
      <c r="DZX145" s="150"/>
      <c r="DZY145" s="150"/>
      <c r="DZZ145" s="150"/>
      <c r="EAA145" s="150"/>
      <c r="EAB145" s="150"/>
      <c r="EAC145" s="150"/>
      <c r="EAD145" s="150"/>
      <c r="EAE145" s="150"/>
      <c r="EAF145" s="150"/>
      <c r="EAG145" s="150"/>
      <c r="EAH145" s="150"/>
      <c r="EAI145" s="150"/>
      <c r="EAJ145" s="150"/>
      <c r="EAK145" s="150"/>
      <c r="EAL145" s="150"/>
      <c r="EAM145" s="150"/>
      <c r="EAN145" s="150"/>
      <c r="EAO145" s="150"/>
      <c r="EAP145" s="150"/>
      <c r="EAQ145" s="150"/>
      <c r="EAR145" s="150"/>
      <c r="EAS145" s="150"/>
      <c r="EAT145" s="150"/>
      <c r="EAU145" s="150"/>
      <c r="EAV145" s="150"/>
      <c r="EAW145" s="150"/>
      <c r="EAX145" s="150"/>
      <c r="EAY145" s="150"/>
      <c r="EAZ145" s="150"/>
      <c r="EBA145" s="150"/>
      <c r="EBB145" s="150"/>
      <c r="EBC145" s="150"/>
      <c r="EBD145" s="150"/>
      <c r="EBE145" s="150"/>
      <c r="EBF145" s="150"/>
      <c r="EBG145" s="150"/>
      <c r="EBH145" s="150"/>
      <c r="EBI145" s="150"/>
      <c r="EBJ145" s="150"/>
      <c r="EBK145" s="150"/>
      <c r="EBL145" s="150"/>
      <c r="EBM145" s="150"/>
      <c r="EBN145" s="150"/>
      <c r="EBO145" s="150"/>
      <c r="EBP145" s="150"/>
      <c r="EBQ145" s="150"/>
      <c r="EBR145" s="150"/>
      <c r="EBS145" s="150"/>
      <c r="EBT145" s="150"/>
      <c r="EBU145" s="150"/>
      <c r="EBV145" s="150"/>
      <c r="EBW145" s="150"/>
      <c r="EBX145" s="150"/>
      <c r="EBY145" s="150"/>
      <c r="EBZ145" s="150"/>
      <c r="ECA145" s="150"/>
      <c r="ECB145" s="150"/>
      <c r="ECC145" s="150"/>
      <c r="ECD145" s="150"/>
      <c r="ECE145" s="150"/>
      <c r="ECF145" s="150"/>
      <c r="ECG145" s="150"/>
      <c r="ECH145" s="150"/>
      <c r="ECI145" s="150"/>
      <c r="ECJ145" s="150"/>
      <c r="ECK145" s="150"/>
      <c r="ECL145" s="150"/>
      <c r="ECM145" s="150"/>
      <c r="ECN145" s="150"/>
      <c r="ECO145" s="150"/>
      <c r="ECP145" s="150"/>
      <c r="ECQ145" s="150"/>
      <c r="ECR145" s="150"/>
      <c r="ECS145" s="150"/>
      <c r="ECT145" s="150"/>
      <c r="ECU145" s="150"/>
      <c r="ECV145" s="150"/>
      <c r="ECW145" s="150"/>
      <c r="ECX145" s="150"/>
      <c r="ECY145" s="150"/>
      <c r="ECZ145" s="150"/>
      <c r="EDA145" s="150"/>
      <c r="EDB145" s="150"/>
      <c r="EDC145" s="150"/>
      <c r="EDD145" s="150"/>
      <c r="EDE145" s="150"/>
      <c r="EDF145" s="150"/>
      <c r="EDG145" s="150"/>
      <c r="EDH145" s="150"/>
      <c r="EDI145" s="150"/>
      <c r="EDJ145" s="150"/>
      <c r="EDK145" s="150"/>
      <c r="EDL145" s="150"/>
      <c r="EDM145" s="150"/>
      <c r="EDN145" s="150"/>
      <c r="EDO145" s="150"/>
      <c r="EDP145" s="150"/>
      <c r="EDQ145" s="150"/>
      <c r="EDR145" s="150"/>
      <c r="EDS145" s="150"/>
      <c r="EDT145" s="150"/>
      <c r="EDU145" s="150"/>
      <c r="EDV145" s="150"/>
      <c r="EDW145" s="150"/>
      <c r="EDX145" s="150"/>
      <c r="EDY145" s="150"/>
      <c r="EDZ145" s="150"/>
      <c r="EEA145" s="150"/>
      <c r="EEB145" s="150"/>
      <c r="EEC145" s="150"/>
      <c r="EED145" s="150"/>
      <c r="EEE145" s="150"/>
      <c r="EEF145" s="150"/>
      <c r="EEG145" s="150"/>
      <c r="EEH145" s="150"/>
      <c r="EEI145" s="150"/>
      <c r="EEJ145" s="150"/>
      <c r="EEK145" s="150"/>
      <c r="EEL145" s="150"/>
      <c r="EEM145" s="150"/>
      <c r="EEN145" s="150"/>
      <c r="EEO145" s="150"/>
      <c r="EEP145" s="150"/>
      <c r="EEQ145" s="150"/>
      <c r="EER145" s="150"/>
      <c r="EES145" s="150"/>
      <c r="EET145" s="150"/>
      <c r="EEU145" s="150"/>
      <c r="EEV145" s="150"/>
      <c r="EEW145" s="150"/>
      <c r="EEX145" s="150"/>
      <c r="EEY145" s="150"/>
      <c r="EEZ145" s="150"/>
      <c r="EFA145" s="150"/>
      <c r="EFB145" s="150"/>
      <c r="EFC145" s="150"/>
      <c r="EFD145" s="150"/>
      <c r="EFE145" s="150"/>
      <c r="EFF145" s="150"/>
      <c r="EFG145" s="150"/>
      <c r="EFH145" s="150"/>
      <c r="EFI145" s="150"/>
      <c r="EFJ145" s="150"/>
      <c r="EFK145" s="150"/>
      <c r="EFL145" s="150"/>
      <c r="EFM145" s="150"/>
      <c r="EFN145" s="150"/>
      <c r="EFO145" s="150"/>
      <c r="EFP145" s="150"/>
      <c r="EFQ145" s="150"/>
      <c r="EFR145" s="150"/>
      <c r="EFS145" s="150"/>
      <c r="EFT145" s="150"/>
      <c r="EFU145" s="150"/>
      <c r="EFV145" s="150"/>
      <c r="EFW145" s="150"/>
      <c r="EFX145" s="150"/>
      <c r="EFY145" s="150"/>
      <c r="EFZ145" s="150"/>
      <c r="EGA145" s="150"/>
      <c r="EGB145" s="150"/>
      <c r="EGC145" s="150"/>
      <c r="EGD145" s="150"/>
      <c r="EGE145" s="150"/>
      <c r="EGF145" s="150"/>
      <c r="EGG145" s="150"/>
      <c r="EGH145" s="150"/>
      <c r="EGI145" s="150"/>
      <c r="EGJ145" s="150"/>
      <c r="EGK145" s="150"/>
      <c r="EGL145" s="150"/>
      <c r="EGM145" s="150"/>
      <c r="EGN145" s="150"/>
      <c r="EGO145" s="150"/>
      <c r="EGP145" s="150"/>
      <c r="EGQ145" s="150"/>
      <c r="EGR145" s="150"/>
      <c r="EGS145" s="150"/>
      <c r="EGT145" s="150"/>
      <c r="EGU145" s="150"/>
      <c r="EGV145" s="150"/>
      <c r="EGW145" s="150"/>
      <c r="EGX145" s="150"/>
      <c r="EGY145" s="150"/>
      <c r="EGZ145" s="150"/>
      <c r="EHA145" s="150"/>
      <c r="EHB145" s="150"/>
      <c r="EHC145" s="150"/>
      <c r="EHD145" s="150"/>
      <c r="EHE145" s="150"/>
      <c r="EHF145" s="150"/>
      <c r="EHG145" s="150"/>
      <c r="EHH145" s="150"/>
      <c r="EHI145" s="150"/>
      <c r="EHJ145" s="150"/>
      <c r="EHK145" s="150"/>
      <c r="EHL145" s="150"/>
      <c r="EHM145" s="150"/>
      <c r="EHN145" s="150"/>
      <c r="EHO145" s="150"/>
      <c r="EHP145" s="150"/>
      <c r="EHQ145" s="150"/>
      <c r="EHR145" s="150"/>
      <c r="EHS145" s="150"/>
      <c r="EHT145" s="150"/>
      <c r="EHU145" s="150"/>
      <c r="EHV145" s="150"/>
      <c r="EHW145" s="150"/>
      <c r="EHX145" s="150"/>
      <c r="EHY145" s="150"/>
      <c r="EHZ145" s="150"/>
      <c r="EIA145" s="150"/>
      <c r="EIB145" s="150"/>
      <c r="EIC145" s="150"/>
      <c r="EID145" s="150"/>
      <c r="EIE145" s="150"/>
      <c r="EIF145" s="150"/>
      <c r="EIG145" s="150"/>
      <c r="EIH145" s="150"/>
      <c r="EII145" s="150"/>
      <c r="EIJ145" s="150"/>
      <c r="EIK145" s="150"/>
      <c r="EIL145" s="150"/>
      <c r="EIM145" s="150"/>
      <c r="EIN145" s="150"/>
      <c r="EIO145" s="150"/>
      <c r="EIP145" s="150"/>
      <c r="EIQ145" s="150"/>
      <c r="EIR145" s="150"/>
      <c r="EIS145" s="150"/>
      <c r="EIT145" s="150"/>
      <c r="EIU145" s="150"/>
      <c r="EIV145" s="150"/>
      <c r="EIW145" s="150"/>
      <c r="EIX145" s="150"/>
      <c r="EIY145" s="150"/>
      <c r="EIZ145" s="150"/>
      <c r="EJA145" s="150"/>
      <c r="EJB145" s="150"/>
      <c r="EJC145" s="150"/>
      <c r="EJD145" s="150"/>
      <c r="EJE145" s="150"/>
      <c r="EJF145" s="150"/>
      <c r="EJG145" s="150"/>
      <c r="EJH145" s="150"/>
      <c r="EJI145" s="150"/>
      <c r="EJJ145" s="150"/>
      <c r="EJK145" s="150"/>
      <c r="EJL145" s="150"/>
      <c r="EJM145" s="150"/>
      <c r="EJN145" s="150"/>
      <c r="EJO145" s="150"/>
      <c r="EJP145" s="150"/>
      <c r="EJQ145" s="150"/>
      <c r="EJR145" s="150"/>
      <c r="EJS145" s="150"/>
      <c r="EJT145" s="150"/>
      <c r="EJU145" s="150"/>
      <c r="EJV145" s="150"/>
      <c r="EJW145" s="150"/>
      <c r="EJX145" s="150"/>
      <c r="EJY145" s="150"/>
      <c r="EJZ145" s="150"/>
      <c r="EKA145" s="150"/>
      <c r="EKB145" s="150"/>
      <c r="EKC145" s="150"/>
      <c r="EKD145" s="150"/>
      <c r="EKE145" s="150"/>
      <c r="EKF145" s="150"/>
      <c r="EKG145" s="150"/>
      <c r="EKH145" s="150"/>
      <c r="EKI145" s="150"/>
      <c r="EKJ145" s="150"/>
      <c r="EKK145" s="150"/>
      <c r="EKL145" s="150"/>
      <c r="EKM145" s="150"/>
      <c r="EKN145" s="150"/>
      <c r="EKO145" s="150"/>
      <c r="EKP145" s="150"/>
      <c r="EKQ145" s="150"/>
      <c r="EKR145" s="150"/>
      <c r="EKS145" s="150"/>
      <c r="EKT145" s="150"/>
      <c r="EKU145" s="150"/>
      <c r="EKV145" s="150"/>
      <c r="EKW145" s="150"/>
      <c r="EKX145" s="150"/>
      <c r="EKY145" s="150"/>
      <c r="EKZ145" s="150"/>
      <c r="ELA145" s="150"/>
      <c r="ELB145" s="150"/>
      <c r="ELC145" s="150"/>
      <c r="ELD145" s="150"/>
      <c r="ELE145" s="150"/>
      <c r="ELF145" s="150"/>
      <c r="ELG145" s="150"/>
      <c r="ELH145" s="150"/>
      <c r="ELI145" s="150"/>
      <c r="ELJ145" s="150"/>
      <c r="ELK145" s="150"/>
      <c r="ELL145" s="150"/>
      <c r="ELM145" s="150"/>
      <c r="ELN145" s="150"/>
      <c r="ELO145" s="150"/>
      <c r="ELP145" s="150"/>
      <c r="ELQ145" s="150"/>
      <c r="ELR145" s="150"/>
      <c r="ELS145" s="150"/>
      <c r="ELT145" s="150"/>
      <c r="ELU145" s="150"/>
      <c r="ELV145" s="150"/>
      <c r="ELW145" s="150"/>
      <c r="ELX145" s="150"/>
      <c r="ELY145" s="150"/>
      <c r="ELZ145" s="150"/>
      <c r="EMA145" s="150"/>
      <c r="EMB145" s="150"/>
      <c r="EMC145" s="150"/>
      <c r="EMD145" s="150"/>
      <c r="EME145" s="150"/>
      <c r="EMF145" s="150"/>
      <c r="EMG145" s="150"/>
      <c r="EMH145" s="150"/>
      <c r="EMI145" s="150"/>
      <c r="EMJ145" s="150"/>
      <c r="EMK145" s="150"/>
      <c r="EML145" s="150"/>
      <c r="EMM145" s="150"/>
      <c r="EMN145" s="150"/>
      <c r="EMO145" s="150"/>
      <c r="EMP145" s="150"/>
      <c r="EMQ145" s="150"/>
      <c r="EMR145" s="150"/>
      <c r="EMS145" s="150"/>
      <c r="EMT145" s="150"/>
      <c r="EMU145" s="150"/>
      <c r="EMV145" s="150"/>
      <c r="EMW145" s="150"/>
      <c r="EMX145" s="150"/>
      <c r="EMY145" s="150"/>
      <c r="EMZ145" s="150"/>
      <c r="ENA145" s="150"/>
      <c r="ENB145" s="150"/>
      <c r="ENC145" s="150"/>
      <c r="END145" s="150"/>
      <c r="ENE145" s="150"/>
      <c r="ENF145" s="150"/>
      <c r="ENG145" s="150"/>
      <c r="ENH145" s="150"/>
      <c r="ENI145" s="150"/>
      <c r="ENJ145" s="150"/>
      <c r="ENK145" s="150"/>
      <c r="ENL145" s="150"/>
      <c r="ENM145" s="150"/>
      <c r="ENN145" s="150"/>
      <c r="ENO145" s="150"/>
      <c r="ENP145" s="150"/>
      <c r="ENQ145" s="150"/>
      <c r="ENR145" s="150"/>
      <c r="ENS145" s="150"/>
      <c r="ENT145" s="150"/>
      <c r="ENU145" s="150"/>
      <c r="ENV145" s="150"/>
      <c r="ENW145" s="150"/>
      <c r="ENX145" s="150"/>
      <c r="ENY145" s="150"/>
      <c r="ENZ145" s="150"/>
      <c r="EOA145" s="150"/>
      <c r="EOB145" s="150"/>
      <c r="EOC145" s="150"/>
      <c r="EOD145" s="150"/>
      <c r="EOE145" s="150"/>
      <c r="EOF145" s="150"/>
      <c r="EOG145" s="150"/>
      <c r="EOH145" s="150"/>
      <c r="EOI145" s="150"/>
      <c r="EOJ145" s="150"/>
      <c r="EOK145" s="150"/>
      <c r="EOL145" s="150"/>
      <c r="EOM145" s="150"/>
      <c r="EON145" s="150"/>
      <c r="EOO145" s="150"/>
      <c r="EOP145" s="150"/>
      <c r="EOQ145" s="150"/>
      <c r="EOR145" s="150"/>
      <c r="EOS145" s="150"/>
      <c r="EOT145" s="150"/>
      <c r="EOU145" s="150"/>
      <c r="EOV145" s="150"/>
      <c r="EOW145" s="150"/>
      <c r="EOX145" s="150"/>
      <c r="EOY145" s="150"/>
      <c r="EOZ145" s="150"/>
      <c r="EPA145" s="150"/>
      <c r="EPB145" s="150"/>
      <c r="EPC145" s="150"/>
      <c r="EPD145" s="150"/>
      <c r="EPE145" s="150"/>
      <c r="EPF145" s="150"/>
      <c r="EPG145" s="150"/>
      <c r="EPH145" s="150"/>
      <c r="EPI145" s="150"/>
      <c r="EPJ145" s="150"/>
      <c r="EPK145" s="150"/>
      <c r="EPL145" s="150"/>
      <c r="EPM145" s="150"/>
      <c r="EPN145" s="150"/>
      <c r="EPO145" s="150"/>
      <c r="EPP145" s="150"/>
      <c r="EPQ145" s="150"/>
      <c r="EPR145" s="150"/>
      <c r="EPS145" s="150"/>
      <c r="EPT145" s="150"/>
      <c r="EPU145" s="150"/>
      <c r="EPV145" s="150"/>
      <c r="EPW145" s="150"/>
      <c r="EPX145" s="150"/>
      <c r="EPY145" s="150"/>
      <c r="EPZ145" s="150"/>
      <c r="EQA145" s="150"/>
      <c r="EQB145" s="150"/>
      <c r="EQC145" s="150"/>
      <c r="EQD145" s="150"/>
      <c r="EQE145" s="150"/>
      <c r="EQF145" s="150"/>
      <c r="EQG145" s="150"/>
      <c r="EQH145" s="150"/>
      <c r="EQI145" s="150"/>
      <c r="EQJ145" s="150"/>
      <c r="EQK145" s="150"/>
      <c r="EQL145" s="150"/>
      <c r="EQM145" s="150"/>
      <c r="EQN145" s="150"/>
      <c r="EQO145" s="150"/>
      <c r="EQP145" s="150"/>
      <c r="EQQ145" s="150"/>
      <c r="EQR145" s="150"/>
      <c r="EQS145" s="150"/>
      <c r="EQT145" s="150"/>
      <c r="EQU145" s="150"/>
      <c r="EQV145" s="150"/>
      <c r="EQW145" s="150"/>
      <c r="EQX145" s="150"/>
      <c r="EQY145" s="150"/>
      <c r="EQZ145" s="150"/>
      <c r="ERA145" s="150"/>
      <c r="ERB145" s="150"/>
      <c r="ERC145" s="150"/>
      <c r="ERD145" s="150"/>
      <c r="ERE145" s="150"/>
      <c r="ERF145" s="150"/>
      <c r="ERG145" s="150"/>
      <c r="ERH145" s="150"/>
      <c r="ERI145" s="150"/>
      <c r="ERJ145" s="150"/>
      <c r="ERK145" s="150"/>
      <c r="ERL145" s="150"/>
      <c r="ERM145" s="150"/>
      <c r="ERN145" s="150"/>
      <c r="ERO145" s="150"/>
      <c r="ERP145" s="150"/>
      <c r="ERQ145" s="150"/>
      <c r="ERR145" s="150"/>
      <c r="ERS145" s="150"/>
      <c r="ERT145" s="150"/>
      <c r="ERU145" s="150"/>
      <c r="ERV145" s="150"/>
      <c r="ERW145" s="150"/>
      <c r="ERX145" s="150"/>
      <c r="ERY145" s="150"/>
      <c r="ERZ145" s="150"/>
      <c r="ESA145" s="150"/>
      <c r="ESB145" s="150"/>
      <c r="ESC145" s="150"/>
      <c r="ESD145" s="150"/>
      <c r="ESE145" s="150"/>
      <c r="ESF145" s="150"/>
      <c r="ESG145" s="150"/>
      <c r="ESH145" s="150"/>
      <c r="ESI145" s="150"/>
      <c r="ESJ145" s="150"/>
      <c r="ESK145" s="150"/>
      <c r="ESL145" s="150"/>
      <c r="ESM145" s="150"/>
      <c r="ESN145" s="150"/>
      <c r="ESO145" s="150"/>
      <c r="ESP145" s="150"/>
      <c r="ESQ145" s="150"/>
      <c r="ESR145" s="150"/>
      <c r="ESS145" s="150"/>
      <c r="EST145" s="150"/>
      <c r="ESU145" s="150"/>
      <c r="ESV145" s="150"/>
      <c r="ESW145" s="150"/>
      <c r="ESX145" s="150"/>
      <c r="ESY145" s="150"/>
      <c r="ESZ145" s="150"/>
      <c r="ETA145" s="150"/>
      <c r="ETB145" s="150"/>
      <c r="ETC145" s="150"/>
      <c r="ETD145" s="150"/>
      <c r="ETE145" s="150"/>
      <c r="ETF145" s="150"/>
      <c r="ETG145" s="150"/>
      <c r="ETH145" s="150"/>
      <c r="ETI145" s="150"/>
      <c r="ETJ145" s="150"/>
      <c r="ETK145" s="150"/>
      <c r="ETL145" s="150"/>
      <c r="ETM145" s="150"/>
      <c r="ETN145" s="150"/>
      <c r="ETO145" s="150"/>
      <c r="ETP145" s="150"/>
      <c r="ETQ145" s="150"/>
      <c r="ETR145" s="150"/>
      <c r="ETS145" s="150"/>
      <c r="ETT145" s="150"/>
      <c r="ETU145" s="150"/>
      <c r="ETV145" s="150"/>
      <c r="ETW145" s="150"/>
      <c r="ETX145" s="150"/>
      <c r="ETY145" s="150"/>
      <c r="ETZ145" s="150"/>
      <c r="EUA145" s="150"/>
      <c r="EUB145" s="150"/>
      <c r="EUC145" s="150"/>
      <c r="EUD145" s="150"/>
      <c r="EUE145" s="150"/>
      <c r="EUF145" s="150"/>
      <c r="EUG145" s="150"/>
      <c r="EUH145" s="150"/>
      <c r="EUI145" s="150"/>
      <c r="EUJ145" s="150"/>
      <c r="EUK145" s="150"/>
      <c r="EUL145" s="150"/>
      <c r="EUM145" s="150"/>
      <c r="EUN145" s="150"/>
      <c r="EUO145" s="150"/>
      <c r="EUP145" s="150"/>
      <c r="EUQ145" s="150"/>
      <c r="EUR145" s="150"/>
      <c r="EUS145" s="150"/>
      <c r="EUT145" s="150"/>
      <c r="EUU145" s="150"/>
      <c r="EUV145" s="150"/>
      <c r="EUW145" s="150"/>
      <c r="EUX145" s="150"/>
      <c r="EUY145" s="150"/>
      <c r="EUZ145" s="150"/>
      <c r="EVA145" s="150"/>
      <c r="EVB145" s="150"/>
      <c r="EVC145" s="150"/>
      <c r="EVD145" s="150"/>
      <c r="EVE145" s="150"/>
      <c r="EVF145" s="150"/>
      <c r="EVG145" s="150"/>
      <c r="EVH145" s="150"/>
      <c r="EVI145" s="150"/>
      <c r="EVJ145" s="150"/>
      <c r="EVK145" s="150"/>
      <c r="EVL145" s="150"/>
      <c r="EVM145" s="150"/>
      <c r="EVN145" s="150"/>
      <c r="EVO145" s="150"/>
      <c r="EVP145" s="150"/>
      <c r="EVQ145" s="150"/>
      <c r="EVR145" s="150"/>
      <c r="EVS145" s="150"/>
      <c r="EVT145" s="150"/>
      <c r="EVU145" s="150"/>
      <c r="EVV145" s="150"/>
      <c r="EVW145" s="150"/>
      <c r="EVX145" s="150"/>
      <c r="EVY145" s="150"/>
      <c r="EVZ145" s="150"/>
      <c r="EWA145" s="150"/>
      <c r="EWB145" s="150"/>
      <c r="EWC145" s="150"/>
      <c r="EWD145" s="150"/>
      <c r="EWE145" s="150"/>
      <c r="EWF145" s="150"/>
      <c r="EWG145" s="150"/>
      <c r="EWH145" s="150"/>
      <c r="EWI145" s="150"/>
      <c r="EWJ145" s="150"/>
      <c r="EWK145" s="150"/>
      <c r="EWL145" s="150"/>
      <c r="EWM145" s="150"/>
      <c r="EWN145" s="150"/>
      <c r="EWO145" s="150"/>
      <c r="EWP145" s="150"/>
      <c r="EWQ145" s="150"/>
      <c r="EWR145" s="150"/>
      <c r="EWS145" s="150"/>
      <c r="EWT145" s="150"/>
      <c r="EWU145" s="150"/>
      <c r="EWV145" s="150"/>
      <c r="EWW145" s="150"/>
      <c r="EWX145" s="150"/>
      <c r="EWY145" s="150"/>
      <c r="EWZ145" s="150"/>
      <c r="EXA145" s="150"/>
      <c r="EXB145" s="150"/>
      <c r="EXC145" s="150"/>
      <c r="EXD145" s="150"/>
      <c r="EXE145" s="150"/>
      <c r="EXF145" s="150"/>
      <c r="EXG145" s="150"/>
      <c r="EXH145" s="150"/>
      <c r="EXI145" s="150"/>
      <c r="EXJ145" s="150"/>
      <c r="EXK145" s="150"/>
      <c r="EXL145" s="150"/>
      <c r="EXM145" s="150"/>
      <c r="EXN145" s="150"/>
      <c r="EXO145" s="150"/>
      <c r="EXP145" s="150"/>
      <c r="EXQ145" s="150"/>
      <c r="EXR145" s="150"/>
      <c r="EXS145" s="150"/>
      <c r="EXT145" s="150"/>
      <c r="EXU145" s="150"/>
      <c r="EXV145" s="150"/>
      <c r="EXW145" s="150"/>
      <c r="EXX145" s="150"/>
      <c r="EXY145" s="150"/>
      <c r="EXZ145" s="150"/>
      <c r="EYA145" s="150"/>
      <c r="EYB145" s="150"/>
      <c r="EYC145" s="150"/>
      <c r="EYD145" s="150"/>
      <c r="EYE145" s="150"/>
      <c r="EYF145" s="150"/>
      <c r="EYG145" s="150"/>
      <c r="EYH145" s="150"/>
      <c r="EYI145" s="150"/>
      <c r="EYJ145" s="150"/>
      <c r="EYK145" s="150"/>
      <c r="EYL145" s="150"/>
      <c r="EYM145" s="150"/>
      <c r="EYN145" s="150"/>
      <c r="EYO145" s="150"/>
      <c r="EYP145" s="150"/>
      <c r="EYQ145" s="150"/>
      <c r="EYR145" s="150"/>
      <c r="EYS145" s="150"/>
      <c r="EYT145" s="150"/>
      <c r="EYU145" s="150"/>
      <c r="EYV145" s="150"/>
      <c r="EYW145" s="150"/>
      <c r="EYX145" s="150"/>
      <c r="EYY145" s="150"/>
      <c r="EYZ145" s="150"/>
      <c r="EZA145" s="150"/>
      <c r="EZB145" s="150"/>
      <c r="EZC145" s="150"/>
      <c r="EZD145" s="150"/>
      <c r="EZE145" s="150"/>
      <c r="EZF145" s="150"/>
      <c r="EZG145" s="150"/>
      <c r="EZH145" s="150"/>
      <c r="EZI145" s="150"/>
      <c r="EZJ145" s="150"/>
      <c r="EZK145" s="150"/>
      <c r="EZL145" s="150"/>
      <c r="EZM145" s="150"/>
      <c r="EZN145" s="150"/>
      <c r="EZO145" s="150"/>
      <c r="EZP145" s="150"/>
      <c r="EZQ145" s="150"/>
      <c r="EZR145" s="150"/>
      <c r="EZS145" s="150"/>
      <c r="EZT145" s="150"/>
      <c r="EZU145" s="150"/>
      <c r="EZV145" s="150"/>
      <c r="EZW145" s="150"/>
      <c r="EZX145" s="150"/>
      <c r="EZY145" s="150"/>
      <c r="EZZ145" s="150"/>
      <c r="FAA145" s="150"/>
      <c r="FAB145" s="150"/>
      <c r="FAC145" s="150"/>
      <c r="FAD145" s="150"/>
      <c r="FAE145" s="150"/>
      <c r="FAF145" s="150"/>
      <c r="FAG145" s="150"/>
      <c r="FAH145" s="150"/>
      <c r="FAI145" s="150"/>
      <c r="FAJ145" s="150"/>
      <c r="FAK145" s="150"/>
      <c r="FAL145" s="150"/>
      <c r="FAM145" s="150"/>
      <c r="FAN145" s="150"/>
      <c r="FAO145" s="150"/>
      <c r="FAP145" s="150"/>
      <c r="FAQ145" s="150"/>
      <c r="FAR145" s="150"/>
      <c r="FAS145" s="150"/>
      <c r="FAT145" s="150"/>
      <c r="FAU145" s="150"/>
      <c r="FAV145" s="150"/>
      <c r="FAW145" s="150"/>
      <c r="FAX145" s="150"/>
      <c r="FAY145" s="150"/>
      <c r="FAZ145" s="150"/>
      <c r="FBA145" s="150"/>
      <c r="FBB145" s="150"/>
      <c r="FBC145" s="150"/>
      <c r="FBD145" s="150"/>
      <c r="FBE145" s="150"/>
      <c r="FBF145" s="150"/>
      <c r="FBG145" s="150"/>
      <c r="FBH145" s="150"/>
      <c r="FBI145" s="150"/>
      <c r="FBJ145" s="150"/>
      <c r="FBK145" s="150"/>
      <c r="FBL145" s="150"/>
      <c r="FBM145" s="150"/>
      <c r="FBN145" s="150"/>
      <c r="FBO145" s="150"/>
      <c r="FBP145" s="150"/>
      <c r="FBQ145" s="150"/>
      <c r="FBR145" s="150"/>
      <c r="FBS145" s="150"/>
      <c r="FBT145" s="150"/>
      <c r="FBU145" s="150"/>
      <c r="FBV145" s="150"/>
      <c r="FBW145" s="150"/>
      <c r="FBX145" s="150"/>
      <c r="FBY145" s="150"/>
      <c r="FBZ145" s="150"/>
      <c r="FCA145" s="150"/>
      <c r="FCB145" s="150"/>
      <c r="FCC145" s="150"/>
      <c r="FCD145" s="150"/>
      <c r="FCE145" s="150"/>
      <c r="FCF145" s="150"/>
      <c r="FCG145" s="150"/>
      <c r="FCH145" s="150"/>
      <c r="FCI145" s="150"/>
      <c r="FCJ145" s="150"/>
      <c r="FCK145" s="150"/>
      <c r="FCL145" s="150"/>
      <c r="FCM145" s="150"/>
      <c r="FCN145" s="150"/>
      <c r="FCO145" s="150"/>
      <c r="FCP145" s="150"/>
      <c r="FCQ145" s="150"/>
      <c r="FCR145" s="150"/>
      <c r="FCS145" s="150"/>
      <c r="FCT145" s="150"/>
      <c r="FCU145" s="150"/>
      <c r="FCV145" s="150"/>
      <c r="FCW145" s="150"/>
      <c r="FCX145" s="150"/>
      <c r="FCY145" s="150"/>
      <c r="FCZ145" s="150"/>
      <c r="FDA145" s="150"/>
      <c r="FDB145" s="150"/>
      <c r="FDC145" s="150"/>
      <c r="FDD145" s="150"/>
      <c r="FDE145" s="150"/>
      <c r="FDF145" s="150"/>
      <c r="FDG145" s="150"/>
      <c r="FDH145" s="150"/>
      <c r="FDI145" s="150"/>
      <c r="FDJ145" s="150"/>
      <c r="FDK145" s="150"/>
      <c r="FDL145" s="150"/>
      <c r="FDM145" s="150"/>
      <c r="FDN145" s="150"/>
      <c r="FDO145" s="150"/>
      <c r="FDP145" s="150"/>
      <c r="FDQ145" s="150"/>
      <c r="FDR145" s="150"/>
      <c r="FDS145" s="150"/>
      <c r="FDT145" s="150"/>
      <c r="FDU145" s="150"/>
      <c r="FDV145" s="150"/>
      <c r="FDW145" s="150"/>
      <c r="FDX145" s="150"/>
      <c r="FDY145" s="150"/>
      <c r="FDZ145" s="150"/>
      <c r="FEA145" s="150"/>
      <c r="FEB145" s="150"/>
      <c r="FEC145" s="150"/>
      <c r="FED145" s="150"/>
      <c r="FEE145" s="150"/>
      <c r="FEF145" s="150"/>
      <c r="FEG145" s="150"/>
      <c r="FEH145" s="150"/>
      <c r="FEI145" s="150"/>
      <c r="FEJ145" s="150"/>
      <c r="FEK145" s="150"/>
      <c r="FEL145" s="150"/>
      <c r="FEM145" s="150"/>
      <c r="FEN145" s="150"/>
      <c r="FEO145" s="150"/>
      <c r="FEP145" s="150"/>
      <c r="FEQ145" s="150"/>
      <c r="FER145" s="150"/>
      <c r="FES145" s="150"/>
      <c r="FET145" s="150"/>
      <c r="FEU145" s="150"/>
      <c r="FEV145" s="150"/>
      <c r="FEW145" s="150"/>
      <c r="FEX145" s="150"/>
      <c r="FEY145" s="150"/>
      <c r="FEZ145" s="150"/>
      <c r="FFA145" s="150"/>
      <c r="FFB145" s="150"/>
      <c r="FFC145" s="150"/>
      <c r="FFD145" s="150"/>
      <c r="FFE145" s="150"/>
      <c r="FFF145" s="150"/>
      <c r="FFG145" s="150"/>
      <c r="FFH145" s="150"/>
      <c r="FFI145" s="150"/>
      <c r="FFJ145" s="150"/>
      <c r="FFK145" s="150"/>
      <c r="FFL145" s="150"/>
      <c r="FFM145" s="150"/>
      <c r="FFN145" s="150"/>
      <c r="FFO145" s="150"/>
      <c r="FFP145" s="150"/>
      <c r="FFQ145" s="150"/>
      <c r="FFR145" s="150"/>
      <c r="FFS145" s="150"/>
      <c r="FFT145" s="150"/>
      <c r="FFU145" s="150"/>
      <c r="FFV145" s="150"/>
      <c r="FFW145" s="150"/>
      <c r="FFX145" s="150"/>
      <c r="FFY145" s="150"/>
      <c r="FFZ145" s="150"/>
      <c r="FGA145" s="150"/>
      <c r="FGB145" s="150"/>
      <c r="FGC145" s="150"/>
      <c r="FGD145" s="150"/>
      <c r="FGE145" s="150"/>
      <c r="FGF145" s="150"/>
      <c r="FGG145" s="150"/>
      <c r="FGH145" s="150"/>
      <c r="FGI145" s="150"/>
      <c r="FGJ145" s="150"/>
      <c r="FGK145" s="150"/>
      <c r="FGL145" s="150"/>
      <c r="FGM145" s="150"/>
      <c r="FGN145" s="150"/>
      <c r="FGO145" s="150"/>
      <c r="FGP145" s="150"/>
      <c r="FGQ145" s="150"/>
      <c r="FGR145" s="150"/>
      <c r="FGS145" s="150"/>
      <c r="FGT145" s="150"/>
      <c r="FGU145" s="150"/>
      <c r="FGV145" s="150"/>
      <c r="FGW145" s="150"/>
      <c r="FGX145" s="150"/>
      <c r="FGY145" s="150"/>
      <c r="FGZ145" s="150"/>
      <c r="FHA145" s="150"/>
      <c r="FHB145" s="150"/>
      <c r="FHC145" s="150"/>
      <c r="FHD145" s="150"/>
      <c r="FHE145" s="150"/>
      <c r="FHF145" s="150"/>
      <c r="FHG145" s="150"/>
      <c r="FHH145" s="150"/>
      <c r="FHI145" s="150"/>
      <c r="FHJ145" s="150"/>
      <c r="FHK145" s="150"/>
      <c r="FHL145" s="150"/>
      <c r="FHM145" s="150"/>
      <c r="FHN145" s="150"/>
      <c r="FHO145" s="150"/>
      <c r="FHP145" s="150"/>
      <c r="FHQ145" s="150"/>
      <c r="FHR145" s="150"/>
      <c r="FHS145" s="150"/>
      <c r="FHT145" s="150"/>
      <c r="FHU145" s="150"/>
      <c r="FHV145" s="150"/>
      <c r="FHW145" s="150"/>
      <c r="FHX145" s="150"/>
      <c r="FHY145" s="150"/>
      <c r="FHZ145" s="150"/>
      <c r="FIA145" s="150"/>
      <c r="FIB145" s="150"/>
      <c r="FIC145" s="150"/>
      <c r="FID145" s="150"/>
      <c r="FIE145" s="150"/>
      <c r="FIF145" s="150"/>
      <c r="FIG145" s="150"/>
      <c r="FIH145" s="150"/>
      <c r="FII145" s="150"/>
      <c r="FIJ145" s="150"/>
      <c r="FIK145" s="150"/>
      <c r="FIL145" s="150"/>
      <c r="FIM145" s="150"/>
      <c r="FIN145" s="150"/>
      <c r="FIO145" s="150"/>
      <c r="FIP145" s="150"/>
      <c r="FIQ145" s="150"/>
      <c r="FIR145" s="150"/>
      <c r="FIS145" s="150"/>
      <c r="FIT145" s="150"/>
      <c r="FIU145" s="150"/>
      <c r="FIV145" s="150"/>
      <c r="FIW145" s="150"/>
      <c r="FIX145" s="150"/>
      <c r="FIY145" s="150"/>
      <c r="FIZ145" s="150"/>
      <c r="FJA145" s="150"/>
      <c r="FJB145" s="150"/>
      <c r="FJC145" s="150"/>
      <c r="FJD145" s="150"/>
      <c r="FJE145" s="150"/>
      <c r="FJF145" s="150"/>
      <c r="FJG145" s="150"/>
      <c r="FJH145" s="150"/>
      <c r="FJI145" s="150"/>
      <c r="FJJ145" s="150"/>
      <c r="FJK145" s="150"/>
      <c r="FJL145" s="150"/>
      <c r="FJM145" s="150"/>
      <c r="FJN145" s="150"/>
      <c r="FJO145" s="150"/>
      <c r="FJP145" s="150"/>
      <c r="FJQ145" s="150"/>
      <c r="FJR145" s="150"/>
      <c r="FJS145" s="150"/>
      <c r="FJT145" s="150"/>
      <c r="FJU145" s="150"/>
      <c r="FJV145" s="150"/>
      <c r="FJW145" s="150"/>
      <c r="FJX145" s="150"/>
      <c r="FJY145" s="150"/>
      <c r="FJZ145" s="150"/>
      <c r="FKA145" s="150"/>
      <c r="FKB145" s="150"/>
      <c r="FKC145" s="150"/>
      <c r="FKD145" s="150"/>
      <c r="FKE145" s="150"/>
      <c r="FKF145" s="150"/>
      <c r="FKG145" s="150"/>
      <c r="FKH145" s="150"/>
      <c r="FKI145" s="150"/>
      <c r="FKJ145" s="150"/>
      <c r="FKK145" s="150"/>
      <c r="FKL145" s="150"/>
      <c r="FKM145" s="150"/>
      <c r="FKN145" s="150"/>
      <c r="FKO145" s="150"/>
      <c r="FKP145" s="150"/>
      <c r="FKQ145" s="150"/>
      <c r="FKR145" s="150"/>
      <c r="FKS145" s="150"/>
      <c r="FKT145" s="150"/>
      <c r="FKU145" s="150"/>
      <c r="FKV145" s="150"/>
      <c r="FKW145" s="150"/>
      <c r="FKX145" s="150"/>
      <c r="FKY145" s="150"/>
      <c r="FKZ145" s="150"/>
      <c r="FLA145" s="150"/>
      <c r="FLB145" s="150"/>
      <c r="FLC145" s="150"/>
      <c r="FLD145" s="150"/>
      <c r="FLE145" s="150"/>
      <c r="FLF145" s="150"/>
      <c r="FLG145" s="150"/>
      <c r="FLH145" s="150"/>
      <c r="FLI145" s="150"/>
      <c r="FLJ145" s="150"/>
      <c r="FLK145" s="150"/>
      <c r="FLL145" s="150"/>
      <c r="FLM145" s="150"/>
      <c r="FLN145" s="150"/>
      <c r="FLO145" s="150"/>
      <c r="FLP145" s="150"/>
      <c r="FLQ145" s="150"/>
      <c r="FLR145" s="150"/>
      <c r="FLS145" s="150"/>
      <c r="FLT145" s="150"/>
      <c r="FLU145" s="150"/>
      <c r="FLV145" s="150"/>
      <c r="FLW145" s="150"/>
      <c r="FLX145" s="150"/>
      <c r="FLY145" s="150"/>
      <c r="FLZ145" s="150"/>
      <c r="FMA145" s="150"/>
      <c r="FMB145" s="150"/>
      <c r="FMC145" s="150"/>
      <c r="FMD145" s="150"/>
      <c r="FME145" s="150"/>
      <c r="FMF145" s="150"/>
      <c r="FMG145" s="150"/>
      <c r="FMH145" s="150"/>
      <c r="FMI145" s="150"/>
      <c r="FMJ145" s="150"/>
      <c r="FMK145" s="150"/>
      <c r="FML145" s="150"/>
      <c r="FMM145" s="150"/>
      <c r="FMN145" s="150"/>
      <c r="FMO145" s="150"/>
      <c r="FMP145" s="150"/>
      <c r="FMQ145" s="150"/>
      <c r="FMR145" s="150"/>
      <c r="FMS145" s="150"/>
      <c r="FMT145" s="150"/>
      <c r="FMU145" s="150"/>
      <c r="FMV145" s="150"/>
      <c r="FMW145" s="150"/>
      <c r="FMX145" s="150"/>
      <c r="FMY145" s="150"/>
      <c r="FMZ145" s="150"/>
      <c r="FNA145" s="150"/>
      <c r="FNB145" s="150"/>
      <c r="FNC145" s="150"/>
      <c r="FND145" s="150"/>
      <c r="FNE145" s="150"/>
      <c r="FNF145" s="150"/>
      <c r="FNG145" s="150"/>
      <c r="FNH145" s="150"/>
      <c r="FNI145" s="150"/>
      <c r="FNJ145" s="150"/>
      <c r="FNK145" s="150"/>
      <c r="FNL145" s="150"/>
      <c r="FNM145" s="150"/>
      <c r="FNN145" s="150"/>
      <c r="FNO145" s="150"/>
      <c r="FNP145" s="150"/>
      <c r="FNQ145" s="150"/>
      <c r="FNR145" s="150"/>
      <c r="FNS145" s="150"/>
      <c r="FNT145" s="150"/>
      <c r="FNU145" s="150"/>
      <c r="FNV145" s="150"/>
      <c r="FNW145" s="150"/>
      <c r="FNX145" s="150"/>
      <c r="FNY145" s="150"/>
      <c r="FNZ145" s="150"/>
      <c r="FOA145" s="150"/>
      <c r="FOB145" s="150"/>
      <c r="FOC145" s="150"/>
      <c r="FOD145" s="150"/>
      <c r="FOE145" s="150"/>
      <c r="FOF145" s="150"/>
      <c r="FOG145" s="150"/>
      <c r="FOH145" s="150"/>
      <c r="FOI145" s="150"/>
      <c r="FOJ145" s="150"/>
      <c r="FOK145" s="150"/>
      <c r="FOL145" s="150"/>
      <c r="FOM145" s="150"/>
      <c r="FON145" s="150"/>
      <c r="FOO145" s="150"/>
      <c r="FOP145" s="150"/>
      <c r="FOQ145" s="150"/>
      <c r="FOR145" s="150"/>
      <c r="FOS145" s="150"/>
      <c r="FOT145" s="150"/>
      <c r="FOU145" s="150"/>
      <c r="FOV145" s="150"/>
      <c r="FOW145" s="150"/>
      <c r="FOX145" s="150"/>
      <c r="FOY145" s="150"/>
      <c r="FOZ145" s="150"/>
      <c r="FPA145" s="150"/>
      <c r="FPB145" s="150"/>
      <c r="FPC145" s="150"/>
      <c r="FPD145" s="150"/>
      <c r="FPE145" s="150"/>
      <c r="FPF145" s="150"/>
      <c r="FPG145" s="150"/>
      <c r="FPH145" s="150"/>
      <c r="FPI145" s="150"/>
      <c r="FPJ145" s="150"/>
      <c r="FPK145" s="150"/>
      <c r="FPL145" s="150"/>
      <c r="FPM145" s="150"/>
      <c r="FPN145" s="150"/>
      <c r="FPO145" s="150"/>
      <c r="FPP145" s="150"/>
      <c r="FPQ145" s="150"/>
      <c r="FPR145" s="150"/>
      <c r="FPS145" s="150"/>
      <c r="FPT145" s="150"/>
      <c r="FPU145" s="150"/>
      <c r="FPV145" s="150"/>
      <c r="FPW145" s="150"/>
      <c r="FPX145" s="150"/>
      <c r="FPY145" s="150"/>
      <c r="FPZ145" s="150"/>
      <c r="FQA145" s="150"/>
      <c r="FQB145" s="150"/>
      <c r="FQC145" s="150"/>
      <c r="FQD145" s="150"/>
      <c r="FQE145" s="150"/>
      <c r="FQF145" s="150"/>
      <c r="FQG145" s="150"/>
      <c r="FQH145" s="150"/>
      <c r="FQI145" s="150"/>
      <c r="FQJ145" s="150"/>
      <c r="FQK145" s="150"/>
      <c r="FQL145" s="150"/>
      <c r="FQM145" s="150"/>
      <c r="FQN145" s="150"/>
      <c r="FQO145" s="150"/>
      <c r="FQP145" s="150"/>
      <c r="FQQ145" s="150"/>
      <c r="FQR145" s="150"/>
      <c r="FQS145" s="150"/>
      <c r="FQT145" s="150"/>
      <c r="FQU145" s="150"/>
      <c r="FQV145" s="150"/>
      <c r="FQW145" s="150"/>
      <c r="FQX145" s="150"/>
      <c r="FQY145" s="150"/>
      <c r="FQZ145" s="150"/>
      <c r="FRA145" s="150"/>
      <c r="FRB145" s="150"/>
      <c r="FRC145" s="150"/>
      <c r="FRD145" s="150"/>
      <c r="FRE145" s="150"/>
      <c r="FRF145" s="150"/>
      <c r="FRG145" s="150"/>
      <c r="FRH145" s="150"/>
      <c r="FRI145" s="150"/>
      <c r="FRJ145" s="150"/>
      <c r="FRK145" s="150"/>
      <c r="FRL145" s="150"/>
      <c r="FRM145" s="150"/>
      <c r="FRN145" s="150"/>
      <c r="FRO145" s="150"/>
      <c r="FRP145" s="150"/>
      <c r="FRQ145" s="150"/>
      <c r="FRR145" s="150"/>
      <c r="FRS145" s="150"/>
      <c r="FRT145" s="150"/>
      <c r="FRU145" s="150"/>
      <c r="FRV145" s="150"/>
      <c r="FRW145" s="150"/>
      <c r="FRX145" s="150"/>
      <c r="FRY145" s="150"/>
      <c r="FRZ145" s="150"/>
      <c r="FSA145" s="150"/>
      <c r="FSB145" s="150"/>
      <c r="FSC145" s="150"/>
      <c r="FSD145" s="150"/>
      <c r="FSE145" s="150"/>
      <c r="FSF145" s="150"/>
      <c r="FSG145" s="150"/>
      <c r="FSH145" s="150"/>
      <c r="FSI145" s="150"/>
      <c r="FSJ145" s="150"/>
      <c r="FSK145" s="150"/>
      <c r="FSL145" s="150"/>
      <c r="FSM145" s="150"/>
      <c r="FSN145" s="150"/>
      <c r="FSO145" s="150"/>
      <c r="FSP145" s="150"/>
      <c r="FSQ145" s="150"/>
      <c r="FSR145" s="150"/>
      <c r="FSS145" s="150"/>
      <c r="FST145" s="150"/>
      <c r="FSU145" s="150"/>
      <c r="FSV145" s="150"/>
      <c r="FSW145" s="150"/>
      <c r="FSX145" s="150"/>
      <c r="FSY145" s="150"/>
      <c r="FSZ145" s="150"/>
      <c r="FTA145" s="150"/>
      <c r="FTB145" s="150"/>
      <c r="FTC145" s="150"/>
      <c r="FTD145" s="150"/>
      <c r="FTE145" s="150"/>
      <c r="FTF145" s="150"/>
      <c r="FTG145" s="150"/>
      <c r="FTH145" s="150"/>
      <c r="FTI145" s="150"/>
      <c r="FTJ145" s="150"/>
      <c r="FTK145" s="150"/>
      <c r="FTL145" s="150"/>
      <c r="FTM145" s="150"/>
      <c r="FTN145" s="150"/>
      <c r="FTO145" s="150"/>
      <c r="FTP145" s="150"/>
      <c r="FTQ145" s="150"/>
      <c r="FTR145" s="150"/>
      <c r="FTS145" s="150"/>
      <c r="FTT145" s="150"/>
      <c r="FTU145" s="150"/>
      <c r="FTV145" s="150"/>
      <c r="FTW145" s="150"/>
      <c r="FTX145" s="150"/>
      <c r="FTY145" s="150"/>
      <c r="FTZ145" s="150"/>
      <c r="FUA145" s="150"/>
      <c r="FUB145" s="150"/>
      <c r="FUC145" s="150"/>
      <c r="FUD145" s="150"/>
      <c r="FUE145" s="150"/>
      <c r="FUF145" s="150"/>
      <c r="FUG145" s="150"/>
      <c r="FUH145" s="150"/>
      <c r="FUI145" s="150"/>
      <c r="FUJ145" s="150"/>
      <c r="FUK145" s="150"/>
      <c r="FUL145" s="150"/>
      <c r="FUM145" s="150"/>
      <c r="FUN145" s="150"/>
      <c r="FUO145" s="150"/>
      <c r="FUP145" s="150"/>
      <c r="FUQ145" s="150"/>
      <c r="FUR145" s="150"/>
      <c r="FUS145" s="150"/>
      <c r="FUT145" s="150"/>
      <c r="FUU145" s="150"/>
      <c r="FUV145" s="150"/>
      <c r="FUW145" s="150"/>
      <c r="FUX145" s="150"/>
      <c r="FUY145" s="150"/>
      <c r="FUZ145" s="150"/>
      <c r="FVA145" s="150"/>
      <c r="FVB145" s="150"/>
      <c r="FVC145" s="150"/>
      <c r="FVD145" s="150"/>
      <c r="FVE145" s="150"/>
      <c r="FVF145" s="150"/>
      <c r="FVG145" s="150"/>
      <c r="FVH145" s="150"/>
      <c r="FVI145" s="150"/>
      <c r="FVJ145" s="150"/>
      <c r="FVK145" s="150"/>
      <c r="FVL145" s="150"/>
      <c r="FVM145" s="150"/>
      <c r="FVN145" s="150"/>
      <c r="FVO145" s="150"/>
      <c r="FVP145" s="150"/>
      <c r="FVQ145" s="150"/>
      <c r="FVR145" s="150"/>
      <c r="FVS145" s="150"/>
      <c r="FVT145" s="150"/>
      <c r="FVU145" s="150"/>
      <c r="FVV145" s="150"/>
      <c r="FVW145" s="150"/>
      <c r="FVX145" s="150"/>
      <c r="FVY145" s="150"/>
      <c r="FVZ145" s="150"/>
      <c r="FWA145" s="150"/>
      <c r="FWB145" s="150"/>
      <c r="FWC145" s="150"/>
      <c r="FWD145" s="150"/>
      <c r="FWE145" s="150"/>
      <c r="FWF145" s="150"/>
      <c r="FWG145" s="150"/>
      <c r="FWH145" s="150"/>
      <c r="FWI145" s="150"/>
      <c r="FWJ145" s="150"/>
      <c r="FWK145" s="150"/>
      <c r="FWL145" s="150"/>
      <c r="FWM145" s="150"/>
      <c r="FWN145" s="150"/>
      <c r="FWO145" s="150"/>
      <c r="FWP145" s="150"/>
      <c r="FWQ145" s="150"/>
      <c r="FWR145" s="150"/>
      <c r="FWS145" s="150"/>
      <c r="FWT145" s="150"/>
      <c r="FWU145" s="150"/>
      <c r="FWV145" s="150"/>
      <c r="FWW145" s="150"/>
      <c r="FWX145" s="150"/>
      <c r="FWY145" s="150"/>
      <c r="FWZ145" s="150"/>
      <c r="FXA145" s="150"/>
      <c r="FXB145" s="150"/>
      <c r="FXC145" s="150"/>
      <c r="FXD145" s="150"/>
      <c r="FXE145" s="150"/>
      <c r="FXF145" s="150"/>
      <c r="FXG145" s="150"/>
      <c r="FXH145" s="150"/>
      <c r="FXI145" s="150"/>
      <c r="FXJ145" s="150"/>
      <c r="FXK145" s="150"/>
      <c r="FXL145" s="150"/>
      <c r="FXM145" s="150"/>
      <c r="FXN145" s="150"/>
      <c r="FXO145" s="150"/>
      <c r="FXP145" s="150"/>
      <c r="FXQ145" s="150"/>
      <c r="FXR145" s="150"/>
      <c r="FXS145" s="150"/>
      <c r="FXT145" s="150"/>
      <c r="FXU145" s="150"/>
      <c r="FXV145" s="150"/>
      <c r="FXW145" s="150"/>
      <c r="FXX145" s="150"/>
      <c r="FXY145" s="150"/>
      <c r="FXZ145" s="150"/>
      <c r="FYA145" s="150"/>
      <c r="FYB145" s="150"/>
      <c r="FYC145" s="150"/>
      <c r="FYD145" s="150"/>
      <c r="FYE145" s="150"/>
      <c r="FYF145" s="150"/>
      <c r="FYG145" s="150"/>
      <c r="FYH145" s="150"/>
      <c r="FYI145" s="150"/>
      <c r="FYJ145" s="150"/>
      <c r="FYK145" s="150"/>
      <c r="FYL145" s="150"/>
      <c r="FYM145" s="150"/>
      <c r="FYN145" s="150"/>
      <c r="FYO145" s="150"/>
      <c r="FYP145" s="150"/>
      <c r="FYQ145" s="150"/>
      <c r="FYR145" s="150"/>
      <c r="FYS145" s="150"/>
      <c r="FYT145" s="150"/>
      <c r="FYU145" s="150"/>
      <c r="FYV145" s="150"/>
      <c r="FYW145" s="150"/>
      <c r="FYX145" s="150"/>
      <c r="FYY145" s="150"/>
      <c r="FYZ145" s="150"/>
      <c r="FZA145" s="150"/>
      <c r="FZB145" s="150"/>
      <c r="FZC145" s="150"/>
      <c r="FZD145" s="150"/>
      <c r="FZE145" s="150"/>
      <c r="FZF145" s="150"/>
      <c r="FZG145" s="150"/>
      <c r="FZH145" s="150"/>
      <c r="FZI145" s="150"/>
      <c r="FZJ145" s="150"/>
      <c r="FZK145" s="150"/>
      <c r="FZL145" s="150"/>
      <c r="FZM145" s="150"/>
      <c r="FZN145" s="150"/>
      <c r="FZO145" s="150"/>
      <c r="FZP145" s="150"/>
      <c r="FZQ145" s="150"/>
      <c r="FZR145" s="150"/>
      <c r="FZS145" s="150"/>
      <c r="FZT145" s="150"/>
      <c r="FZU145" s="150"/>
      <c r="FZV145" s="150"/>
      <c r="FZW145" s="150"/>
      <c r="FZX145" s="150"/>
      <c r="FZY145" s="150"/>
      <c r="FZZ145" s="150"/>
      <c r="GAA145" s="150"/>
      <c r="GAB145" s="150"/>
      <c r="GAC145" s="150"/>
      <c r="GAD145" s="150"/>
      <c r="GAE145" s="150"/>
      <c r="GAF145" s="150"/>
      <c r="GAG145" s="150"/>
      <c r="GAH145" s="150"/>
      <c r="GAI145" s="150"/>
      <c r="GAJ145" s="150"/>
      <c r="GAK145" s="150"/>
      <c r="GAL145" s="150"/>
      <c r="GAM145" s="150"/>
      <c r="GAN145" s="150"/>
      <c r="GAO145" s="150"/>
      <c r="GAP145" s="150"/>
      <c r="GAQ145" s="150"/>
      <c r="GAR145" s="150"/>
      <c r="GAS145" s="150"/>
      <c r="GAT145" s="150"/>
      <c r="GAU145" s="150"/>
      <c r="GAV145" s="150"/>
      <c r="GAW145" s="150"/>
      <c r="GAX145" s="150"/>
      <c r="GAY145" s="150"/>
      <c r="GAZ145" s="150"/>
      <c r="GBA145" s="150"/>
      <c r="GBB145" s="150"/>
      <c r="GBC145" s="150"/>
      <c r="GBD145" s="150"/>
      <c r="GBE145" s="150"/>
      <c r="GBF145" s="150"/>
      <c r="GBG145" s="150"/>
      <c r="GBH145" s="150"/>
      <c r="GBI145" s="150"/>
      <c r="GBJ145" s="150"/>
      <c r="GBK145" s="150"/>
      <c r="GBL145" s="150"/>
      <c r="GBM145" s="150"/>
      <c r="GBN145" s="150"/>
      <c r="GBO145" s="150"/>
      <c r="GBP145" s="150"/>
      <c r="GBQ145" s="150"/>
      <c r="GBR145" s="150"/>
      <c r="GBS145" s="150"/>
      <c r="GBT145" s="150"/>
      <c r="GBU145" s="150"/>
      <c r="GBV145" s="150"/>
      <c r="GBW145" s="150"/>
      <c r="GBX145" s="150"/>
      <c r="GBY145" s="150"/>
      <c r="GBZ145" s="150"/>
      <c r="GCA145" s="150"/>
      <c r="GCB145" s="150"/>
      <c r="GCC145" s="150"/>
      <c r="GCD145" s="150"/>
      <c r="GCE145" s="150"/>
      <c r="GCF145" s="150"/>
      <c r="GCG145" s="150"/>
      <c r="GCH145" s="150"/>
      <c r="GCI145" s="150"/>
      <c r="GCJ145" s="150"/>
      <c r="GCK145" s="150"/>
      <c r="GCL145" s="150"/>
      <c r="GCM145" s="150"/>
      <c r="GCN145" s="150"/>
      <c r="GCO145" s="150"/>
      <c r="GCP145" s="150"/>
      <c r="GCQ145" s="150"/>
      <c r="GCR145" s="150"/>
      <c r="GCS145" s="150"/>
      <c r="GCT145" s="150"/>
      <c r="GCU145" s="150"/>
      <c r="GCV145" s="150"/>
      <c r="GCW145" s="150"/>
      <c r="GCX145" s="150"/>
      <c r="GCY145" s="150"/>
      <c r="GCZ145" s="150"/>
      <c r="GDA145" s="150"/>
      <c r="GDB145" s="150"/>
      <c r="GDC145" s="150"/>
      <c r="GDD145" s="150"/>
      <c r="GDE145" s="150"/>
      <c r="GDF145" s="150"/>
      <c r="GDG145" s="150"/>
      <c r="GDH145" s="150"/>
      <c r="GDI145" s="150"/>
      <c r="GDJ145" s="150"/>
      <c r="GDK145" s="150"/>
      <c r="GDL145" s="150"/>
      <c r="GDM145" s="150"/>
      <c r="GDN145" s="150"/>
      <c r="GDO145" s="150"/>
      <c r="GDP145" s="150"/>
      <c r="GDQ145" s="150"/>
      <c r="GDR145" s="150"/>
      <c r="GDS145" s="150"/>
      <c r="GDT145" s="150"/>
      <c r="GDU145" s="150"/>
      <c r="GDV145" s="150"/>
      <c r="GDW145" s="150"/>
      <c r="GDX145" s="150"/>
      <c r="GDY145" s="150"/>
      <c r="GDZ145" s="150"/>
      <c r="GEA145" s="150"/>
      <c r="GEB145" s="150"/>
      <c r="GEC145" s="150"/>
      <c r="GED145" s="150"/>
      <c r="GEE145" s="150"/>
      <c r="GEF145" s="150"/>
      <c r="GEG145" s="150"/>
      <c r="GEH145" s="150"/>
      <c r="GEI145" s="150"/>
      <c r="GEJ145" s="150"/>
      <c r="GEK145" s="150"/>
      <c r="GEL145" s="150"/>
      <c r="GEM145" s="150"/>
      <c r="GEN145" s="150"/>
      <c r="GEO145" s="150"/>
      <c r="GEP145" s="150"/>
      <c r="GEQ145" s="150"/>
      <c r="GER145" s="150"/>
      <c r="GES145" s="150"/>
      <c r="GET145" s="150"/>
      <c r="GEU145" s="150"/>
      <c r="GEV145" s="150"/>
      <c r="GEW145" s="150"/>
      <c r="GEX145" s="150"/>
      <c r="GEY145" s="150"/>
      <c r="GEZ145" s="150"/>
      <c r="GFA145" s="150"/>
      <c r="GFB145" s="150"/>
      <c r="GFC145" s="150"/>
      <c r="GFD145" s="150"/>
      <c r="GFE145" s="150"/>
      <c r="GFF145" s="150"/>
      <c r="GFG145" s="150"/>
      <c r="GFH145" s="150"/>
      <c r="GFI145" s="150"/>
      <c r="GFJ145" s="150"/>
      <c r="GFK145" s="150"/>
      <c r="GFL145" s="150"/>
      <c r="GFM145" s="150"/>
      <c r="GFN145" s="150"/>
      <c r="GFO145" s="150"/>
      <c r="GFP145" s="150"/>
      <c r="GFQ145" s="150"/>
      <c r="GFR145" s="150"/>
      <c r="GFS145" s="150"/>
      <c r="GFT145" s="150"/>
      <c r="GFU145" s="150"/>
      <c r="GFV145" s="150"/>
      <c r="GFW145" s="150"/>
      <c r="GFX145" s="150"/>
      <c r="GFY145" s="150"/>
      <c r="GFZ145" s="150"/>
      <c r="GGA145" s="150"/>
      <c r="GGB145" s="150"/>
      <c r="GGC145" s="150"/>
      <c r="GGD145" s="150"/>
      <c r="GGE145" s="150"/>
      <c r="GGF145" s="150"/>
      <c r="GGG145" s="150"/>
      <c r="GGH145" s="150"/>
      <c r="GGI145" s="150"/>
      <c r="GGJ145" s="150"/>
      <c r="GGK145" s="150"/>
      <c r="GGL145" s="150"/>
      <c r="GGM145" s="150"/>
      <c r="GGN145" s="150"/>
      <c r="GGO145" s="150"/>
      <c r="GGP145" s="150"/>
      <c r="GGQ145" s="150"/>
      <c r="GGR145" s="150"/>
      <c r="GGS145" s="150"/>
      <c r="GGT145" s="150"/>
      <c r="GGU145" s="150"/>
      <c r="GGV145" s="150"/>
      <c r="GGW145" s="150"/>
      <c r="GGX145" s="150"/>
      <c r="GGY145" s="150"/>
      <c r="GGZ145" s="150"/>
      <c r="GHA145" s="150"/>
      <c r="GHB145" s="150"/>
      <c r="GHC145" s="150"/>
      <c r="GHD145" s="150"/>
      <c r="GHE145" s="150"/>
      <c r="GHF145" s="150"/>
      <c r="GHG145" s="150"/>
      <c r="GHH145" s="150"/>
      <c r="GHI145" s="150"/>
      <c r="GHJ145" s="150"/>
      <c r="GHK145" s="150"/>
      <c r="GHL145" s="150"/>
      <c r="GHM145" s="150"/>
      <c r="GHN145" s="150"/>
      <c r="GHO145" s="150"/>
      <c r="GHP145" s="150"/>
      <c r="GHQ145" s="150"/>
      <c r="GHR145" s="150"/>
      <c r="GHS145" s="150"/>
      <c r="GHT145" s="150"/>
      <c r="GHU145" s="150"/>
      <c r="GHV145" s="150"/>
      <c r="GHW145" s="150"/>
      <c r="GHX145" s="150"/>
      <c r="GHY145" s="150"/>
      <c r="GHZ145" s="150"/>
      <c r="GIA145" s="150"/>
      <c r="GIB145" s="150"/>
      <c r="GIC145" s="150"/>
      <c r="GID145" s="150"/>
      <c r="GIE145" s="150"/>
      <c r="GIF145" s="150"/>
      <c r="GIG145" s="150"/>
      <c r="GIH145" s="150"/>
      <c r="GII145" s="150"/>
      <c r="GIJ145" s="150"/>
      <c r="GIK145" s="150"/>
      <c r="GIL145" s="150"/>
      <c r="GIM145" s="150"/>
      <c r="GIN145" s="150"/>
      <c r="GIO145" s="150"/>
      <c r="GIP145" s="150"/>
      <c r="GIQ145" s="150"/>
      <c r="GIR145" s="150"/>
      <c r="GIS145" s="150"/>
      <c r="GIT145" s="150"/>
      <c r="GIU145" s="150"/>
      <c r="GIV145" s="150"/>
      <c r="GIW145" s="150"/>
      <c r="GIX145" s="150"/>
      <c r="GIY145" s="150"/>
      <c r="GIZ145" s="150"/>
      <c r="GJA145" s="150"/>
      <c r="GJB145" s="150"/>
      <c r="GJC145" s="150"/>
      <c r="GJD145" s="150"/>
      <c r="GJE145" s="150"/>
      <c r="GJF145" s="150"/>
      <c r="GJG145" s="150"/>
      <c r="GJH145" s="150"/>
      <c r="GJI145" s="150"/>
      <c r="GJJ145" s="150"/>
      <c r="GJK145" s="150"/>
      <c r="GJL145" s="150"/>
      <c r="GJM145" s="150"/>
      <c r="GJN145" s="150"/>
      <c r="GJO145" s="150"/>
      <c r="GJP145" s="150"/>
      <c r="GJQ145" s="150"/>
      <c r="GJR145" s="150"/>
      <c r="GJS145" s="150"/>
      <c r="GJT145" s="150"/>
      <c r="GJU145" s="150"/>
      <c r="GJV145" s="150"/>
      <c r="GJW145" s="150"/>
      <c r="GJX145" s="150"/>
      <c r="GJY145" s="150"/>
      <c r="GJZ145" s="150"/>
      <c r="GKA145" s="150"/>
      <c r="GKB145" s="150"/>
      <c r="GKC145" s="150"/>
      <c r="GKD145" s="150"/>
      <c r="GKE145" s="150"/>
      <c r="GKF145" s="150"/>
      <c r="GKG145" s="150"/>
      <c r="GKH145" s="150"/>
      <c r="GKI145" s="150"/>
      <c r="GKJ145" s="150"/>
      <c r="GKK145" s="150"/>
      <c r="GKL145" s="150"/>
      <c r="GKM145" s="150"/>
      <c r="GKN145" s="150"/>
      <c r="GKO145" s="150"/>
      <c r="GKP145" s="150"/>
      <c r="GKQ145" s="150"/>
      <c r="GKR145" s="150"/>
      <c r="GKS145" s="150"/>
      <c r="GKT145" s="150"/>
      <c r="GKU145" s="150"/>
      <c r="GKV145" s="150"/>
      <c r="GKW145" s="150"/>
      <c r="GKX145" s="150"/>
      <c r="GKY145" s="150"/>
      <c r="GKZ145" s="150"/>
      <c r="GLA145" s="150"/>
      <c r="GLB145" s="150"/>
      <c r="GLC145" s="150"/>
      <c r="GLD145" s="150"/>
      <c r="GLE145" s="150"/>
      <c r="GLF145" s="150"/>
      <c r="GLG145" s="150"/>
      <c r="GLH145" s="150"/>
      <c r="GLI145" s="150"/>
      <c r="GLJ145" s="150"/>
      <c r="GLK145" s="150"/>
      <c r="GLL145" s="150"/>
      <c r="GLM145" s="150"/>
      <c r="GLN145" s="150"/>
      <c r="GLO145" s="150"/>
      <c r="GLP145" s="150"/>
      <c r="GLQ145" s="150"/>
      <c r="GLR145" s="150"/>
      <c r="GLS145" s="150"/>
      <c r="GLT145" s="150"/>
      <c r="GLU145" s="150"/>
      <c r="GLV145" s="150"/>
      <c r="GLW145" s="150"/>
      <c r="GLX145" s="150"/>
      <c r="GLY145" s="150"/>
      <c r="GLZ145" s="150"/>
      <c r="GMA145" s="150"/>
      <c r="GMB145" s="150"/>
      <c r="GMC145" s="150"/>
      <c r="GMD145" s="150"/>
      <c r="GME145" s="150"/>
      <c r="GMF145" s="150"/>
      <c r="GMG145" s="150"/>
      <c r="GMH145" s="150"/>
      <c r="GMI145" s="150"/>
      <c r="GMJ145" s="150"/>
      <c r="GMK145" s="150"/>
      <c r="GML145" s="150"/>
      <c r="GMM145" s="150"/>
      <c r="GMN145" s="150"/>
      <c r="GMO145" s="150"/>
      <c r="GMP145" s="150"/>
      <c r="GMQ145" s="150"/>
      <c r="GMR145" s="150"/>
      <c r="GMS145" s="150"/>
      <c r="GMT145" s="150"/>
      <c r="GMU145" s="150"/>
      <c r="GMV145" s="150"/>
      <c r="GMW145" s="150"/>
      <c r="GMX145" s="150"/>
      <c r="GMY145" s="150"/>
      <c r="GMZ145" s="150"/>
      <c r="GNA145" s="150"/>
      <c r="GNB145" s="150"/>
      <c r="GNC145" s="150"/>
      <c r="GND145" s="150"/>
      <c r="GNE145" s="150"/>
      <c r="GNF145" s="150"/>
      <c r="GNG145" s="150"/>
      <c r="GNH145" s="150"/>
      <c r="GNI145" s="150"/>
      <c r="GNJ145" s="150"/>
      <c r="GNK145" s="150"/>
      <c r="GNL145" s="150"/>
      <c r="GNM145" s="150"/>
      <c r="GNN145" s="150"/>
      <c r="GNO145" s="150"/>
      <c r="GNP145" s="150"/>
      <c r="GNQ145" s="150"/>
      <c r="GNR145" s="150"/>
      <c r="GNS145" s="150"/>
      <c r="GNT145" s="150"/>
      <c r="GNU145" s="150"/>
      <c r="GNV145" s="150"/>
      <c r="GNW145" s="150"/>
      <c r="GNX145" s="150"/>
      <c r="GNY145" s="150"/>
      <c r="GNZ145" s="150"/>
      <c r="GOA145" s="150"/>
      <c r="GOB145" s="150"/>
      <c r="GOC145" s="150"/>
      <c r="GOD145" s="150"/>
      <c r="GOE145" s="150"/>
      <c r="GOF145" s="150"/>
      <c r="GOG145" s="150"/>
      <c r="GOH145" s="150"/>
      <c r="GOI145" s="150"/>
      <c r="GOJ145" s="150"/>
      <c r="GOK145" s="150"/>
      <c r="GOL145" s="150"/>
      <c r="GOM145" s="150"/>
      <c r="GON145" s="150"/>
      <c r="GOO145" s="150"/>
      <c r="GOP145" s="150"/>
      <c r="GOQ145" s="150"/>
      <c r="GOR145" s="150"/>
      <c r="GOS145" s="150"/>
      <c r="GOT145" s="150"/>
      <c r="GOU145" s="150"/>
      <c r="GOV145" s="150"/>
      <c r="GOW145" s="150"/>
      <c r="GOX145" s="150"/>
      <c r="GOY145" s="150"/>
      <c r="GOZ145" s="150"/>
      <c r="GPA145" s="150"/>
      <c r="GPB145" s="150"/>
      <c r="GPC145" s="150"/>
      <c r="GPD145" s="150"/>
      <c r="GPE145" s="150"/>
      <c r="GPF145" s="150"/>
      <c r="GPG145" s="150"/>
      <c r="GPH145" s="150"/>
      <c r="GPI145" s="150"/>
      <c r="GPJ145" s="150"/>
      <c r="GPK145" s="150"/>
      <c r="GPL145" s="150"/>
      <c r="GPM145" s="150"/>
      <c r="GPN145" s="150"/>
      <c r="GPO145" s="150"/>
      <c r="GPP145" s="150"/>
      <c r="GPQ145" s="150"/>
      <c r="GPR145" s="150"/>
      <c r="GPS145" s="150"/>
      <c r="GPT145" s="150"/>
      <c r="GPU145" s="150"/>
      <c r="GPV145" s="150"/>
      <c r="GPW145" s="150"/>
      <c r="GPX145" s="150"/>
      <c r="GPY145" s="150"/>
      <c r="GPZ145" s="150"/>
      <c r="GQA145" s="150"/>
      <c r="GQB145" s="150"/>
      <c r="GQC145" s="150"/>
      <c r="GQD145" s="150"/>
      <c r="GQE145" s="150"/>
      <c r="GQF145" s="150"/>
      <c r="GQG145" s="150"/>
      <c r="GQH145" s="150"/>
      <c r="GQI145" s="150"/>
      <c r="GQJ145" s="150"/>
      <c r="GQK145" s="150"/>
      <c r="GQL145" s="150"/>
      <c r="GQM145" s="150"/>
      <c r="GQN145" s="150"/>
      <c r="GQO145" s="150"/>
      <c r="GQP145" s="150"/>
      <c r="GQQ145" s="150"/>
      <c r="GQR145" s="150"/>
      <c r="GQS145" s="150"/>
      <c r="GQT145" s="150"/>
      <c r="GQU145" s="150"/>
      <c r="GQV145" s="150"/>
      <c r="GQW145" s="150"/>
      <c r="GQX145" s="150"/>
      <c r="GQY145" s="150"/>
      <c r="GQZ145" s="150"/>
      <c r="GRA145" s="150"/>
      <c r="GRB145" s="150"/>
      <c r="GRC145" s="150"/>
      <c r="GRD145" s="150"/>
      <c r="GRE145" s="150"/>
      <c r="GRF145" s="150"/>
      <c r="GRG145" s="150"/>
      <c r="GRH145" s="150"/>
      <c r="GRI145" s="150"/>
      <c r="GRJ145" s="150"/>
      <c r="GRK145" s="150"/>
      <c r="GRL145" s="150"/>
      <c r="GRM145" s="150"/>
      <c r="GRN145" s="150"/>
      <c r="GRO145" s="150"/>
      <c r="GRP145" s="150"/>
      <c r="GRQ145" s="150"/>
      <c r="GRR145" s="150"/>
      <c r="GRS145" s="150"/>
      <c r="GRT145" s="150"/>
      <c r="GRU145" s="150"/>
      <c r="GRV145" s="150"/>
      <c r="GRW145" s="150"/>
      <c r="GRX145" s="150"/>
      <c r="GRY145" s="150"/>
      <c r="GRZ145" s="150"/>
      <c r="GSA145" s="150"/>
      <c r="GSB145" s="150"/>
      <c r="GSC145" s="150"/>
      <c r="GSD145" s="150"/>
      <c r="GSE145" s="150"/>
      <c r="GSF145" s="150"/>
      <c r="GSG145" s="150"/>
      <c r="GSH145" s="150"/>
      <c r="GSI145" s="150"/>
      <c r="GSJ145" s="150"/>
      <c r="GSK145" s="150"/>
      <c r="GSL145" s="150"/>
      <c r="GSM145" s="150"/>
      <c r="GSN145" s="150"/>
      <c r="GSO145" s="150"/>
      <c r="GSP145" s="150"/>
      <c r="GSQ145" s="150"/>
      <c r="GSR145" s="150"/>
      <c r="GSS145" s="150"/>
      <c r="GST145" s="150"/>
      <c r="GSU145" s="150"/>
      <c r="GSV145" s="150"/>
      <c r="GSW145" s="150"/>
      <c r="GSX145" s="150"/>
      <c r="GSY145" s="150"/>
      <c r="GSZ145" s="150"/>
      <c r="GTA145" s="150"/>
      <c r="GTB145" s="150"/>
      <c r="GTC145" s="150"/>
      <c r="GTD145" s="150"/>
      <c r="GTE145" s="150"/>
      <c r="GTF145" s="150"/>
      <c r="GTG145" s="150"/>
      <c r="GTH145" s="150"/>
      <c r="GTI145" s="150"/>
      <c r="GTJ145" s="150"/>
      <c r="GTK145" s="150"/>
      <c r="GTL145" s="150"/>
      <c r="GTM145" s="150"/>
      <c r="GTN145" s="150"/>
      <c r="GTO145" s="150"/>
      <c r="GTP145" s="150"/>
      <c r="GTQ145" s="150"/>
      <c r="GTR145" s="150"/>
      <c r="GTS145" s="150"/>
      <c r="GTT145" s="150"/>
      <c r="GTU145" s="150"/>
      <c r="GTV145" s="150"/>
      <c r="GTW145" s="150"/>
      <c r="GTX145" s="150"/>
      <c r="GTY145" s="150"/>
      <c r="GTZ145" s="150"/>
      <c r="GUA145" s="150"/>
      <c r="GUB145" s="150"/>
      <c r="GUC145" s="150"/>
      <c r="GUD145" s="150"/>
      <c r="GUE145" s="150"/>
      <c r="GUF145" s="150"/>
      <c r="GUG145" s="150"/>
      <c r="GUH145" s="150"/>
      <c r="GUI145" s="150"/>
      <c r="GUJ145" s="150"/>
      <c r="GUK145" s="150"/>
      <c r="GUL145" s="150"/>
      <c r="GUM145" s="150"/>
      <c r="GUN145" s="150"/>
      <c r="GUO145" s="150"/>
      <c r="GUP145" s="150"/>
      <c r="GUQ145" s="150"/>
      <c r="GUR145" s="150"/>
      <c r="GUS145" s="150"/>
      <c r="GUT145" s="150"/>
      <c r="GUU145" s="150"/>
      <c r="GUV145" s="150"/>
      <c r="GUW145" s="150"/>
      <c r="GUX145" s="150"/>
      <c r="GUY145" s="150"/>
      <c r="GUZ145" s="150"/>
      <c r="GVA145" s="150"/>
      <c r="GVB145" s="150"/>
      <c r="GVC145" s="150"/>
      <c r="GVD145" s="150"/>
      <c r="GVE145" s="150"/>
      <c r="GVF145" s="150"/>
      <c r="GVG145" s="150"/>
      <c r="GVH145" s="150"/>
      <c r="GVI145" s="150"/>
      <c r="GVJ145" s="150"/>
      <c r="GVK145" s="150"/>
      <c r="GVL145" s="150"/>
      <c r="GVM145" s="150"/>
      <c r="GVN145" s="150"/>
      <c r="GVO145" s="150"/>
      <c r="GVP145" s="150"/>
      <c r="GVQ145" s="150"/>
      <c r="GVR145" s="150"/>
      <c r="GVS145" s="150"/>
      <c r="GVT145" s="150"/>
      <c r="GVU145" s="150"/>
      <c r="GVV145" s="150"/>
      <c r="GVW145" s="150"/>
      <c r="GVX145" s="150"/>
      <c r="GVY145" s="150"/>
      <c r="GVZ145" s="150"/>
      <c r="GWA145" s="150"/>
      <c r="GWB145" s="150"/>
      <c r="GWC145" s="150"/>
      <c r="GWD145" s="150"/>
      <c r="GWE145" s="150"/>
      <c r="GWF145" s="150"/>
      <c r="GWG145" s="150"/>
      <c r="GWH145" s="150"/>
      <c r="GWI145" s="150"/>
      <c r="GWJ145" s="150"/>
      <c r="GWK145" s="150"/>
      <c r="GWL145" s="150"/>
      <c r="GWM145" s="150"/>
      <c r="GWN145" s="150"/>
      <c r="GWO145" s="150"/>
      <c r="GWP145" s="150"/>
      <c r="GWQ145" s="150"/>
      <c r="GWR145" s="150"/>
      <c r="GWS145" s="150"/>
      <c r="GWT145" s="150"/>
      <c r="GWU145" s="150"/>
      <c r="GWV145" s="150"/>
      <c r="GWW145" s="150"/>
      <c r="GWX145" s="150"/>
      <c r="GWY145" s="150"/>
      <c r="GWZ145" s="150"/>
      <c r="GXA145" s="150"/>
      <c r="GXB145" s="150"/>
      <c r="GXC145" s="150"/>
      <c r="GXD145" s="150"/>
      <c r="GXE145" s="150"/>
      <c r="GXF145" s="150"/>
      <c r="GXG145" s="150"/>
      <c r="GXH145" s="150"/>
      <c r="GXI145" s="150"/>
      <c r="GXJ145" s="150"/>
      <c r="GXK145" s="150"/>
      <c r="GXL145" s="150"/>
      <c r="GXM145" s="150"/>
      <c r="GXN145" s="150"/>
      <c r="GXO145" s="150"/>
      <c r="GXP145" s="150"/>
      <c r="GXQ145" s="150"/>
      <c r="GXR145" s="150"/>
      <c r="GXS145" s="150"/>
      <c r="GXT145" s="150"/>
      <c r="GXU145" s="150"/>
      <c r="GXV145" s="150"/>
      <c r="GXW145" s="150"/>
      <c r="GXX145" s="150"/>
      <c r="GXY145" s="150"/>
      <c r="GXZ145" s="150"/>
      <c r="GYA145" s="150"/>
      <c r="GYB145" s="150"/>
      <c r="GYC145" s="150"/>
      <c r="GYD145" s="150"/>
      <c r="GYE145" s="150"/>
      <c r="GYF145" s="150"/>
      <c r="GYG145" s="150"/>
      <c r="GYH145" s="150"/>
      <c r="GYI145" s="150"/>
      <c r="GYJ145" s="150"/>
      <c r="GYK145" s="150"/>
      <c r="GYL145" s="150"/>
      <c r="GYM145" s="150"/>
      <c r="GYN145" s="150"/>
      <c r="GYO145" s="150"/>
      <c r="GYP145" s="150"/>
      <c r="GYQ145" s="150"/>
      <c r="GYR145" s="150"/>
      <c r="GYS145" s="150"/>
      <c r="GYT145" s="150"/>
      <c r="GYU145" s="150"/>
      <c r="GYV145" s="150"/>
      <c r="GYW145" s="150"/>
      <c r="GYX145" s="150"/>
      <c r="GYY145" s="150"/>
      <c r="GYZ145" s="150"/>
      <c r="GZA145" s="150"/>
      <c r="GZB145" s="150"/>
      <c r="GZC145" s="150"/>
      <c r="GZD145" s="150"/>
      <c r="GZE145" s="150"/>
      <c r="GZF145" s="150"/>
      <c r="GZG145" s="150"/>
      <c r="GZH145" s="150"/>
      <c r="GZI145" s="150"/>
      <c r="GZJ145" s="150"/>
      <c r="GZK145" s="150"/>
      <c r="GZL145" s="150"/>
      <c r="GZM145" s="150"/>
      <c r="GZN145" s="150"/>
      <c r="GZO145" s="150"/>
      <c r="GZP145" s="150"/>
      <c r="GZQ145" s="150"/>
      <c r="GZR145" s="150"/>
      <c r="GZS145" s="150"/>
      <c r="GZT145" s="150"/>
      <c r="GZU145" s="150"/>
      <c r="GZV145" s="150"/>
      <c r="GZW145" s="150"/>
      <c r="GZX145" s="150"/>
      <c r="GZY145" s="150"/>
      <c r="GZZ145" s="150"/>
      <c r="HAA145" s="150"/>
      <c r="HAB145" s="150"/>
      <c r="HAC145" s="150"/>
      <c r="HAD145" s="150"/>
      <c r="HAE145" s="150"/>
      <c r="HAF145" s="150"/>
      <c r="HAG145" s="150"/>
      <c r="HAH145" s="150"/>
      <c r="HAI145" s="150"/>
      <c r="HAJ145" s="150"/>
      <c r="HAK145" s="150"/>
      <c r="HAL145" s="150"/>
      <c r="HAM145" s="150"/>
      <c r="HAN145" s="150"/>
      <c r="HAO145" s="150"/>
      <c r="HAP145" s="150"/>
      <c r="HAQ145" s="150"/>
      <c r="HAR145" s="150"/>
      <c r="HAS145" s="150"/>
      <c r="HAT145" s="150"/>
      <c r="HAU145" s="150"/>
      <c r="HAV145" s="150"/>
      <c r="HAW145" s="150"/>
      <c r="HAX145" s="150"/>
      <c r="HAY145" s="150"/>
      <c r="HAZ145" s="150"/>
      <c r="HBA145" s="150"/>
      <c r="HBB145" s="150"/>
      <c r="HBC145" s="150"/>
      <c r="HBD145" s="150"/>
      <c r="HBE145" s="150"/>
      <c r="HBF145" s="150"/>
      <c r="HBG145" s="150"/>
      <c r="HBH145" s="150"/>
      <c r="HBI145" s="150"/>
      <c r="HBJ145" s="150"/>
      <c r="HBK145" s="150"/>
      <c r="HBL145" s="150"/>
      <c r="HBM145" s="150"/>
      <c r="HBN145" s="150"/>
      <c r="HBO145" s="150"/>
      <c r="HBP145" s="150"/>
      <c r="HBQ145" s="150"/>
      <c r="HBR145" s="150"/>
      <c r="HBS145" s="150"/>
      <c r="HBT145" s="150"/>
      <c r="HBU145" s="150"/>
      <c r="HBV145" s="150"/>
      <c r="HBW145" s="150"/>
      <c r="HBX145" s="150"/>
      <c r="HBY145" s="150"/>
      <c r="HBZ145" s="150"/>
      <c r="HCA145" s="150"/>
      <c r="HCB145" s="150"/>
      <c r="HCC145" s="150"/>
      <c r="HCD145" s="150"/>
      <c r="HCE145" s="150"/>
      <c r="HCF145" s="150"/>
      <c r="HCG145" s="150"/>
      <c r="HCH145" s="150"/>
      <c r="HCI145" s="150"/>
      <c r="HCJ145" s="150"/>
      <c r="HCK145" s="150"/>
      <c r="HCL145" s="150"/>
      <c r="HCM145" s="150"/>
      <c r="HCN145" s="150"/>
      <c r="HCO145" s="150"/>
      <c r="HCP145" s="150"/>
      <c r="HCQ145" s="150"/>
      <c r="HCR145" s="150"/>
      <c r="HCS145" s="150"/>
      <c r="HCT145" s="150"/>
      <c r="HCU145" s="150"/>
      <c r="HCV145" s="150"/>
      <c r="HCW145" s="150"/>
      <c r="HCX145" s="150"/>
      <c r="HCY145" s="150"/>
      <c r="HCZ145" s="150"/>
      <c r="HDA145" s="150"/>
      <c r="HDB145" s="150"/>
      <c r="HDC145" s="150"/>
      <c r="HDD145" s="150"/>
      <c r="HDE145" s="150"/>
      <c r="HDF145" s="150"/>
      <c r="HDG145" s="150"/>
      <c r="HDH145" s="150"/>
      <c r="HDI145" s="150"/>
      <c r="HDJ145" s="150"/>
      <c r="HDK145" s="150"/>
      <c r="HDL145" s="150"/>
      <c r="HDM145" s="150"/>
      <c r="HDN145" s="150"/>
      <c r="HDO145" s="150"/>
      <c r="HDP145" s="150"/>
      <c r="HDQ145" s="150"/>
      <c r="HDR145" s="150"/>
      <c r="HDS145" s="150"/>
      <c r="HDT145" s="150"/>
      <c r="HDU145" s="150"/>
      <c r="HDV145" s="150"/>
      <c r="HDW145" s="150"/>
      <c r="HDX145" s="150"/>
      <c r="HDY145" s="150"/>
      <c r="HDZ145" s="150"/>
      <c r="HEA145" s="150"/>
      <c r="HEB145" s="150"/>
      <c r="HEC145" s="150"/>
      <c r="HED145" s="150"/>
      <c r="HEE145" s="150"/>
      <c r="HEF145" s="150"/>
      <c r="HEG145" s="150"/>
      <c r="HEH145" s="150"/>
      <c r="HEI145" s="150"/>
      <c r="HEJ145" s="150"/>
      <c r="HEK145" s="150"/>
      <c r="HEL145" s="150"/>
      <c r="HEM145" s="150"/>
      <c r="HEN145" s="150"/>
      <c r="HEO145" s="150"/>
      <c r="HEP145" s="150"/>
      <c r="HEQ145" s="150"/>
      <c r="HER145" s="150"/>
      <c r="HES145" s="150"/>
      <c r="HET145" s="150"/>
      <c r="HEU145" s="150"/>
      <c r="HEV145" s="150"/>
      <c r="HEW145" s="150"/>
      <c r="HEX145" s="150"/>
      <c r="HEY145" s="150"/>
      <c r="HEZ145" s="150"/>
      <c r="HFA145" s="150"/>
      <c r="HFB145" s="150"/>
      <c r="HFC145" s="150"/>
      <c r="HFD145" s="150"/>
      <c r="HFE145" s="150"/>
      <c r="HFF145" s="150"/>
      <c r="HFG145" s="150"/>
      <c r="HFH145" s="150"/>
      <c r="HFI145" s="150"/>
      <c r="HFJ145" s="150"/>
      <c r="HFK145" s="150"/>
      <c r="HFL145" s="150"/>
      <c r="HFM145" s="150"/>
      <c r="HFN145" s="150"/>
      <c r="HFO145" s="150"/>
      <c r="HFP145" s="150"/>
      <c r="HFQ145" s="150"/>
      <c r="HFR145" s="150"/>
      <c r="HFS145" s="150"/>
      <c r="HFT145" s="150"/>
      <c r="HFU145" s="150"/>
      <c r="HFV145" s="150"/>
      <c r="HFW145" s="150"/>
      <c r="HFX145" s="150"/>
      <c r="HFY145" s="150"/>
      <c r="HFZ145" s="150"/>
      <c r="HGA145" s="150"/>
      <c r="HGB145" s="150"/>
      <c r="HGC145" s="150"/>
      <c r="HGD145" s="150"/>
      <c r="HGE145" s="150"/>
      <c r="HGF145" s="150"/>
      <c r="HGG145" s="150"/>
      <c r="HGH145" s="150"/>
      <c r="HGI145" s="150"/>
      <c r="HGJ145" s="150"/>
      <c r="HGK145" s="150"/>
      <c r="HGL145" s="150"/>
      <c r="HGM145" s="150"/>
      <c r="HGN145" s="150"/>
      <c r="HGO145" s="150"/>
      <c r="HGP145" s="150"/>
      <c r="HGQ145" s="150"/>
      <c r="HGR145" s="150"/>
      <c r="HGS145" s="150"/>
      <c r="HGT145" s="150"/>
      <c r="HGU145" s="150"/>
      <c r="HGV145" s="150"/>
      <c r="HGW145" s="150"/>
      <c r="HGX145" s="150"/>
      <c r="HGY145" s="150"/>
      <c r="HGZ145" s="150"/>
      <c r="HHA145" s="150"/>
      <c r="HHB145" s="150"/>
      <c r="HHC145" s="150"/>
      <c r="HHD145" s="150"/>
      <c r="HHE145" s="150"/>
      <c r="HHF145" s="150"/>
      <c r="HHG145" s="150"/>
      <c r="HHH145" s="150"/>
      <c r="HHI145" s="150"/>
      <c r="HHJ145" s="150"/>
      <c r="HHK145" s="150"/>
      <c r="HHL145" s="150"/>
      <c r="HHM145" s="150"/>
      <c r="HHN145" s="150"/>
      <c r="HHO145" s="150"/>
      <c r="HHP145" s="150"/>
      <c r="HHQ145" s="150"/>
      <c r="HHR145" s="150"/>
      <c r="HHS145" s="150"/>
      <c r="HHT145" s="150"/>
      <c r="HHU145" s="150"/>
      <c r="HHV145" s="150"/>
      <c r="HHW145" s="150"/>
      <c r="HHX145" s="150"/>
      <c r="HHY145" s="150"/>
      <c r="HHZ145" s="150"/>
      <c r="HIA145" s="150"/>
      <c r="HIB145" s="150"/>
      <c r="HIC145" s="150"/>
      <c r="HID145" s="150"/>
      <c r="HIE145" s="150"/>
      <c r="HIF145" s="150"/>
      <c r="HIG145" s="150"/>
      <c r="HIH145" s="150"/>
      <c r="HII145" s="150"/>
      <c r="HIJ145" s="150"/>
      <c r="HIK145" s="150"/>
      <c r="HIL145" s="150"/>
      <c r="HIM145" s="150"/>
      <c r="HIN145" s="150"/>
      <c r="HIO145" s="150"/>
      <c r="HIP145" s="150"/>
      <c r="HIQ145" s="150"/>
      <c r="HIR145" s="150"/>
      <c r="HIS145" s="150"/>
      <c r="HIT145" s="150"/>
      <c r="HIU145" s="150"/>
      <c r="HIV145" s="150"/>
      <c r="HIW145" s="150"/>
      <c r="HIX145" s="150"/>
      <c r="HIY145" s="150"/>
      <c r="HIZ145" s="150"/>
      <c r="HJA145" s="150"/>
      <c r="HJB145" s="150"/>
      <c r="HJC145" s="150"/>
      <c r="HJD145" s="150"/>
      <c r="HJE145" s="150"/>
      <c r="HJF145" s="150"/>
      <c r="HJG145" s="150"/>
      <c r="HJH145" s="150"/>
      <c r="HJI145" s="150"/>
      <c r="HJJ145" s="150"/>
      <c r="HJK145" s="150"/>
      <c r="HJL145" s="150"/>
      <c r="HJM145" s="150"/>
      <c r="HJN145" s="150"/>
      <c r="HJO145" s="150"/>
      <c r="HJP145" s="150"/>
      <c r="HJQ145" s="150"/>
      <c r="HJR145" s="150"/>
      <c r="HJS145" s="150"/>
      <c r="HJT145" s="150"/>
      <c r="HJU145" s="150"/>
      <c r="HJV145" s="150"/>
      <c r="HJW145" s="150"/>
      <c r="HJX145" s="150"/>
      <c r="HJY145" s="150"/>
      <c r="HJZ145" s="150"/>
      <c r="HKA145" s="150"/>
      <c r="HKB145" s="150"/>
      <c r="HKC145" s="150"/>
      <c r="HKD145" s="150"/>
      <c r="HKE145" s="150"/>
      <c r="HKF145" s="150"/>
      <c r="HKG145" s="150"/>
      <c r="HKH145" s="150"/>
      <c r="HKI145" s="150"/>
      <c r="HKJ145" s="150"/>
      <c r="HKK145" s="150"/>
      <c r="HKL145" s="150"/>
      <c r="HKM145" s="150"/>
      <c r="HKN145" s="150"/>
      <c r="HKO145" s="150"/>
      <c r="HKP145" s="150"/>
      <c r="HKQ145" s="150"/>
      <c r="HKR145" s="150"/>
      <c r="HKS145" s="150"/>
      <c r="HKT145" s="150"/>
      <c r="HKU145" s="150"/>
      <c r="HKV145" s="150"/>
      <c r="HKW145" s="150"/>
      <c r="HKX145" s="150"/>
      <c r="HKY145" s="150"/>
      <c r="HKZ145" s="150"/>
      <c r="HLA145" s="150"/>
      <c r="HLB145" s="150"/>
      <c r="HLC145" s="150"/>
      <c r="HLD145" s="150"/>
      <c r="HLE145" s="150"/>
      <c r="HLF145" s="150"/>
      <c r="HLG145" s="150"/>
      <c r="HLH145" s="150"/>
      <c r="HLI145" s="150"/>
      <c r="HLJ145" s="150"/>
      <c r="HLK145" s="150"/>
      <c r="HLL145" s="150"/>
      <c r="HLM145" s="150"/>
      <c r="HLN145" s="150"/>
      <c r="HLO145" s="150"/>
      <c r="HLP145" s="150"/>
      <c r="HLQ145" s="150"/>
      <c r="HLR145" s="150"/>
      <c r="HLS145" s="150"/>
      <c r="HLT145" s="150"/>
      <c r="HLU145" s="150"/>
      <c r="HLV145" s="150"/>
      <c r="HLW145" s="150"/>
      <c r="HLX145" s="150"/>
      <c r="HLY145" s="150"/>
      <c r="HLZ145" s="150"/>
      <c r="HMA145" s="150"/>
      <c r="HMB145" s="150"/>
      <c r="HMC145" s="150"/>
      <c r="HMD145" s="150"/>
      <c r="HME145" s="150"/>
      <c r="HMF145" s="150"/>
      <c r="HMG145" s="150"/>
      <c r="HMH145" s="150"/>
      <c r="HMI145" s="150"/>
      <c r="HMJ145" s="150"/>
      <c r="HMK145" s="150"/>
      <c r="HML145" s="150"/>
      <c r="HMM145" s="150"/>
      <c r="HMN145" s="150"/>
      <c r="HMO145" s="150"/>
      <c r="HMP145" s="150"/>
      <c r="HMQ145" s="150"/>
      <c r="HMR145" s="150"/>
      <c r="HMS145" s="150"/>
      <c r="HMT145" s="150"/>
      <c r="HMU145" s="150"/>
      <c r="HMV145" s="150"/>
      <c r="HMW145" s="150"/>
      <c r="HMX145" s="150"/>
      <c r="HMY145" s="150"/>
      <c r="HMZ145" s="150"/>
      <c r="HNA145" s="150"/>
      <c r="HNB145" s="150"/>
      <c r="HNC145" s="150"/>
      <c r="HND145" s="150"/>
      <c r="HNE145" s="150"/>
      <c r="HNF145" s="150"/>
      <c r="HNG145" s="150"/>
      <c r="HNH145" s="150"/>
      <c r="HNI145" s="150"/>
      <c r="HNJ145" s="150"/>
      <c r="HNK145" s="150"/>
      <c r="HNL145" s="150"/>
      <c r="HNM145" s="150"/>
      <c r="HNN145" s="150"/>
      <c r="HNO145" s="150"/>
      <c r="HNP145" s="150"/>
      <c r="HNQ145" s="150"/>
      <c r="HNR145" s="150"/>
      <c r="HNS145" s="150"/>
      <c r="HNT145" s="150"/>
      <c r="HNU145" s="150"/>
      <c r="HNV145" s="150"/>
      <c r="HNW145" s="150"/>
      <c r="HNX145" s="150"/>
      <c r="HNY145" s="150"/>
      <c r="HNZ145" s="150"/>
      <c r="HOA145" s="150"/>
      <c r="HOB145" s="150"/>
      <c r="HOC145" s="150"/>
      <c r="HOD145" s="150"/>
      <c r="HOE145" s="150"/>
      <c r="HOF145" s="150"/>
      <c r="HOG145" s="150"/>
      <c r="HOH145" s="150"/>
      <c r="HOI145" s="150"/>
      <c r="HOJ145" s="150"/>
      <c r="HOK145" s="150"/>
      <c r="HOL145" s="150"/>
      <c r="HOM145" s="150"/>
      <c r="HON145" s="150"/>
      <c r="HOO145" s="150"/>
      <c r="HOP145" s="150"/>
      <c r="HOQ145" s="150"/>
      <c r="HOR145" s="150"/>
      <c r="HOS145" s="150"/>
      <c r="HOT145" s="150"/>
      <c r="HOU145" s="150"/>
      <c r="HOV145" s="150"/>
      <c r="HOW145" s="150"/>
      <c r="HOX145" s="150"/>
      <c r="HOY145" s="150"/>
      <c r="HOZ145" s="150"/>
      <c r="HPA145" s="150"/>
      <c r="HPB145" s="150"/>
      <c r="HPC145" s="150"/>
      <c r="HPD145" s="150"/>
      <c r="HPE145" s="150"/>
      <c r="HPF145" s="150"/>
      <c r="HPG145" s="150"/>
      <c r="HPH145" s="150"/>
      <c r="HPI145" s="150"/>
      <c r="HPJ145" s="150"/>
      <c r="HPK145" s="150"/>
      <c r="HPL145" s="150"/>
      <c r="HPM145" s="150"/>
      <c r="HPN145" s="150"/>
      <c r="HPO145" s="150"/>
      <c r="HPP145" s="150"/>
      <c r="HPQ145" s="150"/>
      <c r="HPR145" s="150"/>
      <c r="HPS145" s="150"/>
      <c r="HPT145" s="150"/>
      <c r="HPU145" s="150"/>
      <c r="HPV145" s="150"/>
      <c r="HPW145" s="150"/>
      <c r="HPX145" s="150"/>
      <c r="HPY145" s="150"/>
      <c r="HPZ145" s="150"/>
      <c r="HQA145" s="150"/>
      <c r="HQB145" s="150"/>
      <c r="HQC145" s="150"/>
      <c r="HQD145" s="150"/>
      <c r="HQE145" s="150"/>
      <c r="HQF145" s="150"/>
      <c r="HQG145" s="150"/>
      <c r="HQH145" s="150"/>
      <c r="HQI145" s="150"/>
      <c r="HQJ145" s="150"/>
      <c r="HQK145" s="150"/>
      <c r="HQL145" s="150"/>
      <c r="HQM145" s="150"/>
      <c r="HQN145" s="150"/>
      <c r="HQO145" s="150"/>
      <c r="HQP145" s="150"/>
      <c r="HQQ145" s="150"/>
      <c r="HQR145" s="150"/>
      <c r="HQS145" s="150"/>
      <c r="HQT145" s="150"/>
      <c r="HQU145" s="150"/>
      <c r="HQV145" s="150"/>
      <c r="HQW145" s="150"/>
      <c r="HQX145" s="150"/>
      <c r="HQY145" s="150"/>
      <c r="HQZ145" s="150"/>
      <c r="HRA145" s="150"/>
      <c r="HRB145" s="150"/>
      <c r="HRC145" s="150"/>
      <c r="HRD145" s="150"/>
      <c r="HRE145" s="150"/>
      <c r="HRF145" s="150"/>
      <c r="HRG145" s="150"/>
      <c r="HRH145" s="150"/>
      <c r="HRI145" s="150"/>
      <c r="HRJ145" s="150"/>
      <c r="HRK145" s="150"/>
      <c r="HRL145" s="150"/>
      <c r="HRM145" s="150"/>
      <c r="HRN145" s="150"/>
      <c r="HRO145" s="150"/>
      <c r="HRP145" s="150"/>
      <c r="HRQ145" s="150"/>
      <c r="HRR145" s="150"/>
      <c r="HRS145" s="150"/>
      <c r="HRT145" s="150"/>
      <c r="HRU145" s="150"/>
      <c r="HRV145" s="150"/>
      <c r="HRW145" s="150"/>
      <c r="HRX145" s="150"/>
      <c r="HRY145" s="150"/>
      <c r="HRZ145" s="150"/>
      <c r="HSA145" s="150"/>
      <c r="HSB145" s="150"/>
      <c r="HSC145" s="150"/>
      <c r="HSD145" s="150"/>
      <c r="HSE145" s="150"/>
      <c r="HSF145" s="150"/>
      <c r="HSG145" s="150"/>
      <c r="HSH145" s="150"/>
      <c r="HSI145" s="150"/>
      <c r="HSJ145" s="150"/>
      <c r="HSK145" s="150"/>
      <c r="HSL145" s="150"/>
      <c r="HSM145" s="150"/>
      <c r="HSN145" s="150"/>
      <c r="HSO145" s="150"/>
      <c r="HSP145" s="150"/>
      <c r="HSQ145" s="150"/>
      <c r="HSR145" s="150"/>
      <c r="HSS145" s="150"/>
      <c r="HST145" s="150"/>
      <c r="HSU145" s="150"/>
      <c r="HSV145" s="150"/>
      <c r="HSW145" s="150"/>
      <c r="HSX145" s="150"/>
      <c r="HSY145" s="150"/>
      <c r="HSZ145" s="150"/>
      <c r="HTA145" s="150"/>
      <c r="HTB145" s="150"/>
      <c r="HTC145" s="150"/>
      <c r="HTD145" s="150"/>
      <c r="HTE145" s="150"/>
      <c r="HTF145" s="150"/>
      <c r="HTG145" s="150"/>
      <c r="HTH145" s="150"/>
      <c r="HTI145" s="150"/>
      <c r="HTJ145" s="150"/>
      <c r="HTK145" s="150"/>
      <c r="HTL145" s="150"/>
      <c r="HTM145" s="150"/>
      <c r="HTN145" s="150"/>
      <c r="HTO145" s="150"/>
      <c r="HTP145" s="150"/>
      <c r="HTQ145" s="150"/>
      <c r="HTR145" s="150"/>
      <c r="HTS145" s="150"/>
      <c r="HTT145" s="150"/>
      <c r="HTU145" s="150"/>
      <c r="HTV145" s="150"/>
      <c r="HTW145" s="150"/>
      <c r="HTX145" s="150"/>
      <c r="HTY145" s="150"/>
      <c r="HTZ145" s="150"/>
      <c r="HUA145" s="150"/>
      <c r="HUB145" s="150"/>
      <c r="HUC145" s="150"/>
      <c r="HUD145" s="150"/>
      <c r="HUE145" s="150"/>
      <c r="HUF145" s="150"/>
      <c r="HUG145" s="150"/>
      <c r="HUH145" s="150"/>
      <c r="HUI145" s="150"/>
      <c r="HUJ145" s="150"/>
      <c r="HUK145" s="150"/>
      <c r="HUL145" s="150"/>
      <c r="HUM145" s="150"/>
      <c r="HUN145" s="150"/>
      <c r="HUO145" s="150"/>
      <c r="HUP145" s="150"/>
      <c r="HUQ145" s="150"/>
      <c r="HUR145" s="150"/>
      <c r="HUS145" s="150"/>
      <c r="HUT145" s="150"/>
      <c r="HUU145" s="150"/>
      <c r="HUV145" s="150"/>
      <c r="HUW145" s="150"/>
      <c r="HUX145" s="150"/>
      <c r="HUY145" s="150"/>
      <c r="HUZ145" s="150"/>
      <c r="HVA145" s="150"/>
      <c r="HVB145" s="150"/>
      <c r="HVC145" s="150"/>
      <c r="HVD145" s="150"/>
      <c r="HVE145" s="150"/>
      <c r="HVF145" s="150"/>
      <c r="HVG145" s="150"/>
      <c r="HVH145" s="150"/>
      <c r="HVI145" s="150"/>
      <c r="HVJ145" s="150"/>
      <c r="HVK145" s="150"/>
      <c r="HVL145" s="150"/>
      <c r="HVM145" s="150"/>
      <c r="HVN145" s="150"/>
      <c r="HVO145" s="150"/>
      <c r="HVP145" s="150"/>
      <c r="HVQ145" s="150"/>
      <c r="HVR145" s="150"/>
      <c r="HVS145" s="150"/>
      <c r="HVT145" s="150"/>
      <c r="HVU145" s="150"/>
      <c r="HVV145" s="150"/>
      <c r="HVW145" s="150"/>
      <c r="HVX145" s="150"/>
      <c r="HVY145" s="150"/>
      <c r="HVZ145" s="150"/>
      <c r="HWA145" s="150"/>
      <c r="HWB145" s="150"/>
      <c r="HWC145" s="150"/>
      <c r="HWD145" s="150"/>
      <c r="HWE145" s="150"/>
      <c r="HWF145" s="150"/>
      <c r="HWG145" s="150"/>
      <c r="HWH145" s="150"/>
      <c r="HWI145" s="150"/>
      <c r="HWJ145" s="150"/>
      <c r="HWK145" s="150"/>
      <c r="HWL145" s="150"/>
      <c r="HWM145" s="150"/>
      <c r="HWN145" s="150"/>
      <c r="HWO145" s="150"/>
      <c r="HWP145" s="150"/>
      <c r="HWQ145" s="150"/>
      <c r="HWR145" s="150"/>
      <c r="HWS145" s="150"/>
      <c r="HWT145" s="150"/>
      <c r="HWU145" s="150"/>
      <c r="HWV145" s="150"/>
      <c r="HWW145" s="150"/>
      <c r="HWX145" s="150"/>
      <c r="HWY145" s="150"/>
      <c r="HWZ145" s="150"/>
      <c r="HXA145" s="150"/>
      <c r="HXB145" s="150"/>
      <c r="HXC145" s="150"/>
      <c r="HXD145" s="150"/>
      <c r="HXE145" s="150"/>
      <c r="HXF145" s="150"/>
      <c r="HXG145" s="150"/>
      <c r="HXH145" s="150"/>
      <c r="HXI145" s="150"/>
      <c r="HXJ145" s="150"/>
      <c r="HXK145" s="150"/>
      <c r="HXL145" s="150"/>
      <c r="HXM145" s="150"/>
      <c r="HXN145" s="150"/>
      <c r="HXO145" s="150"/>
      <c r="HXP145" s="150"/>
      <c r="HXQ145" s="150"/>
      <c r="HXR145" s="150"/>
      <c r="HXS145" s="150"/>
      <c r="HXT145" s="150"/>
      <c r="HXU145" s="150"/>
      <c r="HXV145" s="150"/>
      <c r="HXW145" s="150"/>
      <c r="HXX145" s="150"/>
      <c r="HXY145" s="150"/>
      <c r="HXZ145" s="150"/>
      <c r="HYA145" s="150"/>
      <c r="HYB145" s="150"/>
      <c r="HYC145" s="150"/>
      <c r="HYD145" s="150"/>
      <c r="HYE145" s="150"/>
      <c r="HYF145" s="150"/>
      <c r="HYG145" s="150"/>
      <c r="HYH145" s="150"/>
      <c r="HYI145" s="150"/>
      <c r="HYJ145" s="150"/>
      <c r="HYK145" s="150"/>
      <c r="HYL145" s="150"/>
      <c r="HYM145" s="150"/>
      <c r="HYN145" s="150"/>
      <c r="HYO145" s="150"/>
      <c r="HYP145" s="150"/>
      <c r="HYQ145" s="150"/>
      <c r="HYR145" s="150"/>
      <c r="HYS145" s="150"/>
      <c r="HYT145" s="150"/>
      <c r="HYU145" s="150"/>
      <c r="HYV145" s="150"/>
      <c r="HYW145" s="150"/>
      <c r="HYX145" s="150"/>
      <c r="HYY145" s="150"/>
      <c r="HYZ145" s="150"/>
      <c r="HZA145" s="150"/>
      <c r="HZB145" s="150"/>
      <c r="HZC145" s="150"/>
      <c r="HZD145" s="150"/>
      <c r="HZE145" s="150"/>
      <c r="HZF145" s="150"/>
      <c r="HZG145" s="150"/>
      <c r="HZH145" s="150"/>
      <c r="HZI145" s="150"/>
      <c r="HZJ145" s="150"/>
      <c r="HZK145" s="150"/>
      <c r="HZL145" s="150"/>
      <c r="HZM145" s="150"/>
      <c r="HZN145" s="150"/>
      <c r="HZO145" s="150"/>
      <c r="HZP145" s="150"/>
      <c r="HZQ145" s="150"/>
      <c r="HZR145" s="150"/>
      <c r="HZS145" s="150"/>
      <c r="HZT145" s="150"/>
      <c r="HZU145" s="150"/>
      <c r="HZV145" s="150"/>
      <c r="HZW145" s="150"/>
      <c r="HZX145" s="150"/>
      <c r="HZY145" s="150"/>
      <c r="HZZ145" s="150"/>
      <c r="IAA145" s="150"/>
      <c r="IAB145" s="150"/>
      <c r="IAC145" s="150"/>
      <c r="IAD145" s="150"/>
      <c r="IAE145" s="150"/>
      <c r="IAF145" s="150"/>
      <c r="IAG145" s="150"/>
      <c r="IAH145" s="150"/>
      <c r="IAI145" s="150"/>
      <c r="IAJ145" s="150"/>
      <c r="IAK145" s="150"/>
      <c r="IAL145" s="150"/>
      <c r="IAM145" s="150"/>
      <c r="IAN145" s="150"/>
      <c r="IAO145" s="150"/>
      <c r="IAP145" s="150"/>
      <c r="IAQ145" s="150"/>
      <c r="IAR145" s="150"/>
      <c r="IAS145" s="150"/>
      <c r="IAT145" s="150"/>
      <c r="IAU145" s="150"/>
      <c r="IAV145" s="150"/>
      <c r="IAW145" s="150"/>
      <c r="IAX145" s="150"/>
      <c r="IAY145" s="150"/>
      <c r="IAZ145" s="150"/>
      <c r="IBA145" s="150"/>
      <c r="IBB145" s="150"/>
      <c r="IBC145" s="150"/>
      <c r="IBD145" s="150"/>
      <c r="IBE145" s="150"/>
      <c r="IBF145" s="150"/>
      <c r="IBG145" s="150"/>
      <c r="IBH145" s="150"/>
      <c r="IBI145" s="150"/>
      <c r="IBJ145" s="150"/>
      <c r="IBK145" s="150"/>
      <c r="IBL145" s="150"/>
      <c r="IBM145" s="150"/>
      <c r="IBN145" s="150"/>
      <c r="IBO145" s="150"/>
      <c r="IBP145" s="150"/>
      <c r="IBQ145" s="150"/>
      <c r="IBR145" s="150"/>
      <c r="IBS145" s="150"/>
      <c r="IBT145" s="150"/>
      <c r="IBU145" s="150"/>
      <c r="IBV145" s="150"/>
      <c r="IBW145" s="150"/>
      <c r="IBX145" s="150"/>
      <c r="IBY145" s="150"/>
      <c r="IBZ145" s="150"/>
      <c r="ICA145" s="150"/>
      <c r="ICB145" s="150"/>
      <c r="ICC145" s="150"/>
      <c r="ICD145" s="150"/>
      <c r="ICE145" s="150"/>
      <c r="ICF145" s="150"/>
      <c r="ICG145" s="150"/>
      <c r="ICH145" s="150"/>
      <c r="ICI145" s="150"/>
      <c r="ICJ145" s="150"/>
      <c r="ICK145" s="150"/>
      <c r="ICL145" s="150"/>
      <c r="ICM145" s="150"/>
      <c r="ICN145" s="150"/>
      <c r="ICO145" s="150"/>
      <c r="ICP145" s="150"/>
      <c r="ICQ145" s="150"/>
      <c r="ICR145" s="150"/>
      <c r="ICS145" s="150"/>
      <c r="ICT145" s="150"/>
      <c r="ICU145" s="150"/>
      <c r="ICV145" s="150"/>
      <c r="ICW145" s="150"/>
      <c r="ICX145" s="150"/>
      <c r="ICY145" s="150"/>
      <c r="ICZ145" s="150"/>
      <c r="IDA145" s="150"/>
      <c r="IDB145" s="150"/>
      <c r="IDC145" s="150"/>
      <c r="IDD145" s="150"/>
      <c r="IDE145" s="150"/>
      <c r="IDF145" s="150"/>
      <c r="IDG145" s="150"/>
      <c r="IDH145" s="150"/>
      <c r="IDI145" s="150"/>
      <c r="IDJ145" s="150"/>
      <c r="IDK145" s="150"/>
      <c r="IDL145" s="150"/>
      <c r="IDM145" s="150"/>
      <c r="IDN145" s="150"/>
      <c r="IDO145" s="150"/>
      <c r="IDP145" s="150"/>
      <c r="IDQ145" s="150"/>
      <c r="IDR145" s="150"/>
      <c r="IDS145" s="150"/>
      <c r="IDT145" s="150"/>
      <c r="IDU145" s="150"/>
      <c r="IDV145" s="150"/>
      <c r="IDW145" s="150"/>
      <c r="IDX145" s="150"/>
      <c r="IDY145" s="150"/>
      <c r="IDZ145" s="150"/>
      <c r="IEA145" s="150"/>
      <c r="IEB145" s="150"/>
      <c r="IEC145" s="150"/>
      <c r="IED145" s="150"/>
      <c r="IEE145" s="150"/>
      <c r="IEF145" s="150"/>
      <c r="IEG145" s="150"/>
      <c r="IEH145" s="150"/>
      <c r="IEI145" s="150"/>
      <c r="IEJ145" s="150"/>
      <c r="IEK145" s="150"/>
      <c r="IEL145" s="150"/>
      <c r="IEM145" s="150"/>
      <c r="IEN145" s="150"/>
      <c r="IEO145" s="150"/>
      <c r="IEP145" s="150"/>
      <c r="IEQ145" s="150"/>
      <c r="IER145" s="150"/>
      <c r="IES145" s="150"/>
      <c r="IET145" s="150"/>
      <c r="IEU145" s="150"/>
      <c r="IEV145" s="150"/>
      <c r="IEW145" s="150"/>
      <c r="IEX145" s="150"/>
      <c r="IEY145" s="150"/>
      <c r="IEZ145" s="150"/>
      <c r="IFA145" s="150"/>
      <c r="IFB145" s="150"/>
      <c r="IFC145" s="150"/>
      <c r="IFD145" s="150"/>
      <c r="IFE145" s="150"/>
      <c r="IFF145" s="150"/>
      <c r="IFG145" s="150"/>
      <c r="IFH145" s="150"/>
      <c r="IFI145" s="150"/>
      <c r="IFJ145" s="150"/>
      <c r="IFK145" s="150"/>
      <c r="IFL145" s="150"/>
      <c r="IFM145" s="150"/>
      <c r="IFN145" s="150"/>
      <c r="IFO145" s="150"/>
      <c r="IFP145" s="150"/>
      <c r="IFQ145" s="150"/>
      <c r="IFR145" s="150"/>
      <c r="IFS145" s="150"/>
      <c r="IFT145" s="150"/>
      <c r="IFU145" s="150"/>
      <c r="IFV145" s="150"/>
      <c r="IFW145" s="150"/>
      <c r="IFX145" s="150"/>
      <c r="IFY145" s="150"/>
      <c r="IFZ145" s="150"/>
      <c r="IGA145" s="150"/>
      <c r="IGB145" s="150"/>
      <c r="IGC145" s="150"/>
      <c r="IGD145" s="150"/>
      <c r="IGE145" s="150"/>
      <c r="IGF145" s="150"/>
      <c r="IGG145" s="150"/>
      <c r="IGH145" s="150"/>
      <c r="IGI145" s="150"/>
      <c r="IGJ145" s="150"/>
      <c r="IGK145" s="150"/>
      <c r="IGL145" s="150"/>
      <c r="IGM145" s="150"/>
      <c r="IGN145" s="150"/>
      <c r="IGO145" s="150"/>
      <c r="IGP145" s="150"/>
      <c r="IGQ145" s="150"/>
      <c r="IGR145" s="150"/>
      <c r="IGS145" s="150"/>
      <c r="IGT145" s="150"/>
      <c r="IGU145" s="150"/>
      <c r="IGV145" s="150"/>
      <c r="IGW145" s="150"/>
      <c r="IGX145" s="150"/>
      <c r="IGY145" s="150"/>
      <c r="IGZ145" s="150"/>
      <c r="IHA145" s="150"/>
      <c r="IHB145" s="150"/>
      <c r="IHC145" s="150"/>
      <c r="IHD145" s="150"/>
      <c r="IHE145" s="150"/>
      <c r="IHF145" s="150"/>
      <c r="IHG145" s="150"/>
      <c r="IHH145" s="150"/>
      <c r="IHI145" s="150"/>
      <c r="IHJ145" s="150"/>
      <c r="IHK145" s="150"/>
      <c r="IHL145" s="150"/>
      <c r="IHM145" s="150"/>
      <c r="IHN145" s="150"/>
      <c r="IHO145" s="150"/>
      <c r="IHP145" s="150"/>
      <c r="IHQ145" s="150"/>
      <c r="IHR145" s="150"/>
      <c r="IHS145" s="150"/>
      <c r="IHT145" s="150"/>
      <c r="IHU145" s="150"/>
      <c r="IHV145" s="150"/>
      <c r="IHW145" s="150"/>
      <c r="IHX145" s="150"/>
      <c r="IHY145" s="150"/>
      <c r="IHZ145" s="150"/>
      <c r="IIA145" s="150"/>
      <c r="IIB145" s="150"/>
      <c r="IIC145" s="150"/>
      <c r="IID145" s="150"/>
      <c r="IIE145" s="150"/>
      <c r="IIF145" s="150"/>
      <c r="IIG145" s="150"/>
      <c r="IIH145" s="150"/>
      <c r="III145" s="150"/>
      <c r="IIJ145" s="150"/>
      <c r="IIK145" s="150"/>
      <c r="IIL145" s="150"/>
      <c r="IIM145" s="150"/>
      <c r="IIN145" s="150"/>
      <c r="IIO145" s="150"/>
      <c r="IIP145" s="150"/>
      <c r="IIQ145" s="150"/>
      <c r="IIR145" s="150"/>
      <c r="IIS145" s="150"/>
      <c r="IIT145" s="150"/>
      <c r="IIU145" s="150"/>
      <c r="IIV145" s="150"/>
      <c r="IIW145" s="150"/>
      <c r="IIX145" s="150"/>
      <c r="IIY145" s="150"/>
      <c r="IIZ145" s="150"/>
      <c r="IJA145" s="150"/>
      <c r="IJB145" s="150"/>
      <c r="IJC145" s="150"/>
      <c r="IJD145" s="150"/>
      <c r="IJE145" s="150"/>
      <c r="IJF145" s="150"/>
      <c r="IJG145" s="150"/>
      <c r="IJH145" s="150"/>
      <c r="IJI145" s="150"/>
      <c r="IJJ145" s="150"/>
      <c r="IJK145" s="150"/>
      <c r="IJL145" s="150"/>
      <c r="IJM145" s="150"/>
      <c r="IJN145" s="150"/>
      <c r="IJO145" s="150"/>
      <c r="IJP145" s="150"/>
      <c r="IJQ145" s="150"/>
      <c r="IJR145" s="150"/>
      <c r="IJS145" s="150"/>
      <c r="IJT145" s="150"/>
      <c r="IJU145" s="150"/>
      <c r="IJV145" s="150"/>
      <c r="IJW145" s="150"/>
      <c r="IJX145" s="150"/>
      <c r="IJY145" s="150"/>
      <c r="IJZ145" s="150"/>
      <c r="IKA145" s="150"/>
      <c r="IKB145" s="150"/>
      <c r="IKC145" s="150"/>
      <c r="IKD145" s="150"/>
      <c r="IKE145" s="150"/>
      <c r="IKF145" s="150"/>
      <c r="IKG145" s="150"/>
      <c r="IKH145" s="150"/>
      <c r="IKI145" s="150"/>
      <c r="IKJ145" s="150"/>
      <c r="IKK145" s="150"/>
      <c r="IKL145" s="150"/>
      <c r="IKM145" s="150"/>
      <c r="IKN145" s="150"/>
      <c r="IKO145" s="150"/>
      <c r="IKP145" s="150"/>
      <c r="IKQ145" s="150"/>
      <c r="IKR145" s="150"/>
      <c r="IKS145" s="150"/>
      <c r="IKT145" s="150"/>
      <c r="IKU145" s="150"/>
      <c r="IKV145" s="150"/>
      <c r="IKW145" s="150"/>
      <c r="IKX145" s="150"/>
      <c r="IKY145" s="150"/>
      <c r="IKZ145" s="150"/>
      <c r="ILA145" s="150"/>
      <c r="ILB145" s="150"/>
      <c r="ILC145" s="150"/>
      <c r="ILD145" s="150"/>
      <c r="ILE145" s="150"/>
      <c r="ILF145" s="150"/>
      <c r="ILG145" s="150"/>
      <c r="ILH145" s="150"/>
      <c r="ILI145" s="150"/>
      <c r="ILJ145" s="150"/>
      <c r="ILK145" s="150"/>
      <c r="ILL145" s="150"/>
      <c r="ILM145" s="150"/>
      <c r="ILN145" s="150"/>
      <c r="ILO145" s="150"/>
      <c r="ILP145" s="150"/>
      <c r="ILQ145" s="150"/>
      <c r="ILR145" s="150"/>
      <c r="ILS145" s="150"/>
      <c r="ILT145" s="150"/>
      <c r="ILU145" s="150"/>
      <c r="ILV145" s="150"/>
      <c r="ILW145" s="150"/>
      <c r="ILX145" s="150"/>
      <c r="ILY145" s="150"/>
      <c r="ILZ145" s="150"/>
      <c r="IMA145" s="150"/>
      <c r="IMB145" s="150"/>
      <c r="IMC145" s="150"/>
      <c r="IMD145" s="150"/>
      <c r="IME145" s="150"/>
      <c r="IMF145" s="150"/>
      <c r="IMG145" s="150"/>
      <c r="IMH145" s="150"/>
      <c r="IMI145" s="150"/>
      <c r="IMJ145" s="150"/>
      <c r="IMK145" s="150"/>
      <c r="IML145" s="150"/>
      <c r="IMM145" s="150"/>
      <c r="IMN145" s="150"/>
      <c r="IMO145" s="150"/>
      <c r="IMP145" s="150"/>
      <c r="IMQ145" s="150"/>
      <c r="IMR145" s="150"/>
      <c r="IMS145" s="150"/>
      <c r="IMT145" s="150"/>
      <c r="IMU145" s="150"/>
      <c r="IMV145" s="150"/>
      <c r="IMW145" s="150"/>
      <c r="IMX145" s="150"/>
      <c r="IMY145" s="150"/>
      <c r="IMZ145" s="150"/>
      <c r="INA145" s="150"/>
      <c r="INB145" s="150"/>
      <c r="INC145" s="150"/>
      <c r="IND145" s="150"/>
      <c r="INE145" s="150"/>
      <c r="INF145" s="150"/>
      <c r="ING145" s="150"/>
      <c r="INH145" s="150"/>
      <c r="INI145" s="150"/>
      <c r="INJ145" s="150"/>
      <c r="INK145" s="150"/>
      <c r="INL145" s="150"/>
      <c r="INM145" s="150"/>
      <c r="INN145" s="150"/>
      <c r="INO145" s="150"/>
      <c r="INP145" s="150"/>
      <c r="INQ145" s="150"/>
      <c r="INR145" s="150"/>
      <c r="INS145" s="150"/>
      <c r="INT145" s="150"/>
      <c r="INU145" s="150"/>
      <c r="INV145" s="150"/>
      <c r="INW145" s="150"/>
      <c r="INX145" s="150"/>
      <c r="INY145" s="150"/>
      <c r="INZ145" s="150"/>
      <c r="IOA145" s="150"/>
      <c r="IOB145" s="150"/>
      <c r="IOC145" s="150"/>
      <c r="IOD145" s="150"/>
      <c r="IOE145" s="150"/>
      <c r="IOF145" s="150"/>
      <c r="IOG145" s="150"/>
      <c r="IOH145" s="150"/>
      <c r="IOI145" s="150"/>
      <c r="IOJ145" s="150"/>
      <c r="IOK145" s="150"/>
      <c r="IOL145" s="150"/>
      <c r="IOM145" s="150"/>
      <c r="ION145" s="150"/>
      <c r="IOO145" s="150"/>
      <c r="IOP145" s="150"/>
      <c r="IOQ145" s="150"/>
      <c r="IOR145" s="150"/>
      <c r="IOS145" s="150"/>
      <c r="IOT145" s="150"/>
      <c r="IOU145" s="150"/>
      <c r="IOV145" s="150"/>
      <c r="IOW145" s="150"/>
      <c r="IOX145" s="150"/>
      <c r="IOY145" s="150"/>
      <c r="IOZ145" s="150"/>
      <c r="IPA145" s="150"/>
      <c r="IPB145" s="150"/>
      <c r="IPC145" s="150"/>
      <c r="IPD145" s="150"/>
      <c r="IPE145" s="150"/>
      <c r="IPF145" s="150"/>
      <c r="IPG145" s="150"/>
      <c r="IPH145" s="150"/>
      <c r="IPI145" s="150"/>
      <c r="IPJ145" s="150"/>
      <c r="IPK145" s="150"/>
      <c r="IPL145" s="150"/>
      <c r="IPM145" s="150"/>
      <c r="IPN145" s="150"/>
      <c r="IPO145" s="150"/>
      <c r="IPP145" s="150"/>
      <c r="IPQ145" s="150"/>
      <c r="IPR145" s="150"/>
      <c r="IPS145" s="150"/>
      <c r="IPT145" s="150"/>
      <c r="IPU145" s="150"/>
      <c r="IPV145" s="150"/>
      <c r="IPW145" s="150"/>
      <c r="IPX145" s="150"/>
      <c r="IPY145" s="150"/>
      <c r="IPZ145" s="150"/>
      <c r="IQA145" s="150"/>
      <c r="IQB145" s="150"/>
      <c r="IQC145" s="150"/>
      <c r="IQD145" s="150"/>
      <c r="IQE145" s="150"/>
      <c r="IQF145" s="150"/>
      <c r="IQG145" s="150"/>
      <c r="IQH145" s="150"/>
      <c r="IQI145" s="150"/>
      <c r="IQJ145" s="150"/>
      <c r="IQK145" s="150"/>
      <c r="IQL145" s="150"/>
      <c r="IQM145" s="150"/>
      <c r="IQN145" s="150"/>
      <c r="IQO145" s="150"/>
      <c r="IQP145" s="150"/>
      <c r="IQQ145" s="150"/>
      <c r="IQR145" s="150"/>
      <c r="IQS145" s="150"/>
      <c r="IQT145" s="150"/>
      <c r="IQU145" s="150"/>
      <c r="IQV145" s="150"/>
      <c r="IQW145" s="150"/>
      <c r="IQX145" s="150"/>
      <c r="IQY145" s="150"/>
      <c r="IQZ145" s="150"/>
      <c r="IRA145" s="150"/>
      <c r="IRB145" s="150"/>
      <c r="IRC145" s="150"/>
      <c r="IRD145" s="150"/>
      <c r="IRE145" s="150"/>
      <c r="IRF145" s="150"/>
      <c r="IRG145" s="150"/>
      <c r="IRH145" s="150"/>
      <c r="IRI145" s="150"/>
      <c r="IRJ145" s="150"/>
      <c r="IRK145" s="150"/>
      <c r="IRL145" s="150"/>
      <c r="IRM145" s="150"/>
      <c r="IRN145" s="150"/>
      <c r="IRO145" s="150"/>
      <c r="IRP145" s="150"/>
      <c r="IRQ145" s="150"/>
      <c r="IRR145" s="150"/>
      <c r="IRS145" s="150"/>
      <c r="IRT145" s="150"/>
      <c r="IRU145" s="150"/>
      <c r="IRV145" s="150"/>
      <c r="IRW145" s="150"/>
      <c r="IRX145" s="150"/>
      <c r="IRY145" s="150"/>
      <c r="IRZ145" s="150"/>
      <c r="ISA145" s="150"/>
      <c r="ISB145" s="150"/>
      <c r="ISC145" s="150"/>
      <c r="ISD145" s="150"/>
      <c r="ISE145" s="150"/>
      <c r="ISF145" s="150"/>
      <c r="ISG145" s="150"/>
      <c r="ISH145" s="150"/>
      <c r="ISI145" s="150"/>
      <c r="ISJ145" s="150"/>
      <c r="ISK145" s="150"/>
      <c r="ISL145" s="150"/>
      <c r="ISM145" s="150"/>
      <c r="ISN145" s="150"/>
      <c r="ISO145" s="150"/>
      <c r="ISP145" s="150"/>
      <c r="ISQ145" s="150"/>
      <c r="ISR145" s="150"/>
      <c r="ISS145" s="150"/>
      <c r="IST145" s="150"/>
      <c r="ISU145" s="150"/>
      <c r="ISV145" s="150"/>
      <c r="ISW145" s="150"/>
      <c r="ISX145" s="150"/>
      <c r="ISY145" s="150"/>
      <c r="ISZ145" s="150"/>
      <c r="ITA145" s="150"/>
      <c r="ITB145" s="150"/>
      <c r="ITC145" s="150"/>
      <c r="ITD145" s="150"/>
      <c r="ITE145" s="150"/>
      <c r="ITF145" s="150"/>
      <c r="ITG145" s="150"/>
      <c r="ITH145" s="150"/>
      <c r="ITI145" s="150"/>
      <c r="ITJ145" s="150"/>
      <c r="ITK145" s="150"/>
      <c r="ITL145" s="150"/>
      <c r="ITM145" s="150"/>
      <c r="ITN145" s="150"/>
      <c r="ITO145" s="150"/>
      <c r="ITP145" s="150"/>
      <c r="ITQ145" s="150"/>
      <c r="ITR145" s="150"/>
      <c r="ITS145" s="150"/>
      <c r="ITT145" s="150"/>
      <c r="ITU145" s="150"/>
      <c r="ITV145" s="150"/>
      <c r="ITW145" s="150"/>
      <c r="ITX145" s="150"/>
      <c r="ITY145" s="150"/>
      <c r="ITZ145" s="150"/>
      <c r="IUA145" s="150"/>
      <c r="IUB145" s="150"/>
      <c r="IUC145" s="150"/>
      <c r="IUD145" s="150"/>
      <c r="IUE145" s="150"/>
      <c r="IUF145" s="150"/>
      <c r="IUG145" s="150"/>
      <c r="IUH145" s="150"/>
      <c r="IUI145" s="150"/>
      <c r="IUJ145" s="150"/>
      <c r="IUK145" s="150"/>
      <c r="IUL145" s="150"/>
      <c r="IUM145" s="150"/>
      <c r="IUN145" s="150"/>
      <c r="IUO145" s="150"/>
      <c r="IUP145" s="150"/>
      <c r="IUQ145" s="150"/>
      <c r="IUR145" s="150"/>
      <c r="IUS145" s="150"/>
      <c r="IUT145" s="150"/>
      <c r="IUU145" s="150"/>
      <c r="IUV145" s="150"/>
      <c r="IUW145" s="150"/>
      <c r="IUX145" s="150"/>
      <c r="IUY145" s="150"/>
      <c r="IUZ145" s="150"/>
      <c r="IVA145" s="150"/>
      <c r="IVB145" s="150"/>
      <c r="IVC145" s="150"/>
      <c r="IVD145" s="150"/>
      <c r="IVE145" s="150"/>
      <c r="IVF145" s="150"/>
      <c r="IVG145" s="150"/>
      <c r="IVH145" s="150"/>
      <c r="IVI145" s="150"/>
      <c r="IVJ145" s="150"/>
      <c r="IVK145" s="150"/>
      <c r="IVL145" s="150"/>
      <c r="IVM145" s="150"/>
      <c r="IVN145" s="150"/>
      <c r="IVO145" s="150"/>
      <c r="IVP145" s="150"/>
      <c r="IVQ145" s="150"/>
      <c r="IVR145" s="150"/>
      <c r="IVS145" s="150"/>
      <c r="IVT145" s="150"/>
      <c r="IVU145" s="150"/>
      <c r="IVV145" s="150"/>
      <c r="IVW145" s="150"/>
      <c r="IVX145" s="150"/>
      <c r="IVY145" s="150"/>
      <c r="IVZ145" s="150"/>
      <c r="IWA145" s="150"/>
      <c r="IWB145" s="150"/>
      <c r="IWC145" s="150"/>
      <c r="IWD145" s="150"/>
      <c r="IWE145" s="150"/>
      <c r="IWF145" s="150"/>
      <c r="IWG145" s="150"/>
      <c r="IWH145" s="150"/>
      <c r="IWI145" s="150"/>
      <c r="IWJ145" s="150"/>
      <c r="IWK145" s="150"/>
      <c r="IWL145" s="150"/>
      <c r="IWM145" s="150"/>
      <c r="IWN145" s="150"/>
      <c r="IWO145" s="150"/>
      <c r="IWP145" s="150"/>
      <c r="IWQ145" s="150"/>
      <c r="IWR145" s="150"/>
      <c r="IWS145" s="150"/>
      <c r="IWT145" s="150"/>
      <c r="IWU145" s="150"/>
      <c r="IWV145" s="150"/>
      <c r="IWW145" s="150"/>
      <c r="IWX145" s="150"/>
      <c r="IWY145" s="150"/>
      <c r="IWZ145" s="150"/>
      <c r="IXA145" s="150"/>
      <c r="IXB145" s="150"/>
      <c r="IXC145" s="150"/>
      <c r="IXD145" s="150"/>
      <c r="IXE145" s="150"/>
      <c r="IXF145" s="150"/>
      <c r="IXG145" s="150"/>
      <c r="IXH145" s="150"/>
      <c r="IXI145" s="150"/>
      <c r="IXJ145" s="150"/>
      <c r="IXK145" s="150"/>
      <c r="IXL145" s="150"/>
      <c r="IXM145" s="150"/>
      <c r="IXN145" s="150"/>
      <c r="IXO145" s="150"/>
      <c r="IXP145" s="150"/>
      <c r="IXQ145" s="150"/>
      <c r="IXR145" s="150"/>
      <c r="IXS145" s="150"/>
      <c r="IXT145" s="150"/>
      <c r="IXU145" s="150"/>
      <c r="IXV145" s="150"/>
      <c r="IXW145" s="150"/>
      <c r="IXX145" s="150"/>
      <c r="IXY145" s="150"/>
      <c r="IXZ145" s="150"/>
      <c r="IYA145" s="150"/>
      <c r="IYB145" s="150"/>
      <c r="IYC145" s="150"/>
      <c r="IYD145" s="150"/>
      <c r="IYE145" s="150"/>
      <c r="IYF145" s="150"/>
      <c r="IYG145" s="150"/>
      <c r="IYH145" s="150"/>
      <c r="IYI145" s="150"/>
      <c r="IYJ145" s="150"/>
      <c r="IYK145" s="150"/>
      <c r="IYL145" s="150"/>
      <c r="IYM145" s="150"/>
      <c r="IYN145" s="150"/>
      <c r="IYO145" s="150"/>
      <c r="IYP145" s="150"/>
      <c r="IYQ145" s="150"/>
      <c r="IYR145" s="150"/>
      <c r="IYS145" s="150"/>
      <c r="IYT145" s="150"/>
      <c r="IYU145" s="150"/>
      <c r="IYV145" s="150"/>
      <c r="IYW145" s="150"/>
      <c r="IYX145" s="150"/>
      <c r="IYY145" s="150"/>
      <c r="IYZ145" s="150"/>
      <c r="IZA145" s="150"/>
      <c r="IZB145" s="150"/>
      <c r="IZC145" s="150"/>
      <c r="IZD145" s="150"/>
      <c r="IZE145" s="150"/>
      <c r="IZF145" s="150"/>
      <c r="IZG145" s="150"/>
      <c r="IZH145" s="150"/>
      <c r="IZI145" s="150"/>
      <c r="IZJ145" s="150"/>
      <c r="IZK145" s="150"/>
      <c r="IZL145" s="150"/>
      <c r="IZM145" s="150"/>
      <c r="IZN145" s="150"/>
      <c r="IZO145" s="150"/>
      <c r="IZP145" s="150"/>
      <c r="IZQ145" s="150"/>
      <c r="IZR145" s="150"/>
      <c r="IZS145" s="150"/>
      <c r="IZT145" s="150"/>
      <c r="IZU145" s="150"/>
      <c r="IZV145" s="150"/>
      <c r="IZW145" s="150"/>
      <c r="IZX145" s="150"/>
      <c r="IZY145" s="150"/>
      <c r="IZZ145" s="150"/>
      <c r="JAA145" s="150"/>
      <c r="JAB145" s="150"/>
      <c r="JAC145" s="150"/>
      <c r="JAD145" s="150"/>
      <c r="JAE145" s="150"/>
      <c r="JAF145" s="150"/>
      <c r="JAG145" s="150"/>
      <c r="JAH145" s="150"/>
      <c r="JAI145" s="150"/>
      <c r="JAJ145" s="150"/>
      <c r="JAK145" s="150"/>
      <c r="JAL145" s="150"/>
      <c r="JAM145" s="150"/>
      <c r="JAN145" s="150"/>
      <c r="JAO145" s="150"/>
      <c r="JAP145" s="150"/>
      <c r="JAQ145" s="150"/>
      <c r="JAR145" s="150"/>
      <c r="JAS145" s="150"/>
      <c r="JAT145" s="150"/>
      <c r="JAU145" s="150"/>
      <c r="JAV145" s="150"/>
      <c r="JAW145" s="150"/>
      <c r="JAX145" s="150"/>
      <c r="JAY145" s="150"/>
      <c r="JAZ145" s="150"/>
      <c r="JBA145" s="150"/>
      <c r="JBB145" s="150"/>
      <c r="JBC145" s="150"/>
      <c r="JBD145" s="150"/>
      <c r="JBE145" s="150"/>
      <c r="JBF145" s="150"/>
      <c r="JBG145" s="150"/>
      <c r="JBH145" s="150"/>
      <c r="JBI145" s="150"/>
      <c r="JBJ145" s="150"/>
      <c r="JBK145" s="150"/>
      <c r="JBL145" s="150"/>
      <c r="JBM145" s="150"/>
      <c r="JBN145" s="150"/>
      <c r="JBO145" s="150"/>
      <c r="JBP145" s="150"/>
      <c r="JBQ145" s="150"/>
      <c r="JBR145" s="150"/>
      <c r="JBS145" s="150"/>
      <c r="JBT145" s="150"/>
      <c r="JBU145" s="150"/>
      <c r="JBV145" s="150"/>
      <c r="JBW145" s="150"/>
      <c r="JBX145" s="150"/>
      <c r="JBY145" s="150"/>
      <c r="JBZ145" s="150"/>
      <c r="JCA145" s="150"/>
      <c r="JCB145" s="150"/>
      <c r="JCC145" s="150"/>
      <c r="JCD145" s="150"/>
      <c r="JCE145" s="150"/>
      <c r="JCF145" s="150"/>
      <c r="JCG145" s="150"/>
      <c r="JCH145" s="150"/>
      <c r="JCI145" s="150"/>
      <c r="JCJ145" s="150"/>
      <c r="JCK145" s="150"/>
      <c r="JCL145" s="150"/>
      <c r="JCM145" s="150"/>
      <c r="JCN145" s="150"/>
      <c r="JCO145" s="150"/>
      <c r="JCP145" s="150"/>
      <c r="JCQ145" s="150"/>
      <c r="JCR145" s="150"/>
      <c r="JCS145" s="150"/>
      <c r="JCT145" s="150"/>
      <c r="JCU145" s="150"/>
      <c r="JCV145" s="150"/>
      <c r="JCW145" s="150"/>
      <c r="JCX145" s="150"/>
      <c r="JCY145" s="150"/>
      <c r="JCZ145" s="150"/>
      <c r="JDA145" s="150"/>
      <c r="JDB145" s="150"/>
      <c r="JDC145" s="150"/>
      <c r="JDD145" s="150"/>
      <c r="JDE145" s="150"/>
      <c r="JDF145" s="150"/>
      <c r="JDG145" s="150"/>
      <c r="JDH145" s="150"/>
      <c r="JDI145" s="150"/>
      <c r="JDJ145" s="150"/>
      <c r="JDK145" s="150"/>
      <c r="JDL145" s="150"/>
      <c r="JDM145" s="150"/>
      <c r="JDN145" s="150"/>
      <c r="JDO145" s="150"/>
      <c r="JDP145" s="150"/>
      <c r="JDQ145" s="150"/>
      <c r="JDR145" s="150"/>
      <c r="JDS145" s="150"/>
      <c r="JDT145" s="150"/>
      <c r="JDU145" s="150"/>
      <c r="JDV145" s="150"/>
      <c r="JDW145" s="150"/>
      <c r="JDX145" s="150"/>
      <c r="JDY145" s="150"/>
      <c r="JDZ145" s="150"/>
      <c r="JEA145" s="150"/>
      <c r="JEB145" s="150"/>
      <c r="JEC145" s="150"/>
      <c r="JED145" s="150"/>
      <c r="JEE145" s="150"/>
      <c r="JEF145" s="150"/>
      <c r="JEG145" s="150"/>
      <c r="JEH145" s="150"/>
      <c r="JEI145" s="150"/>
      <c r="JEJ145" s="150"/>
      <c r="JEK145" s="150"/>
      <c r="JEL145" s="150"/>
      <c r="JEM145" s="150"/>
      <c r="JEN145" s="150"/>
      <c r="JEO145" s="150"/>
      <c r="JEP145" s="150"/>
      <c r="JEQ145" s="150"/>
      <c r="JER145" s="150"/>
      <c r="JES145" s="150"/>
      <c r="JET145" s="150"/>
      <c r="JEU145" s="150"/>
      <c r="JEV145" s="150"/>
      <c r="JEW145" s="150"/>
      <c r="JEX145" s="150"/>
      <c r="JEY145" s="150"/>
      <c r="JEZ145" s="150"/>
      <c r="JFA145" s="150"/>
      <c r="JFB145" s="150"/>
      <c r="JFC145" s="150"/>
      <c r="JFD145" s="150"/>
      <c r="JFE145" s="150"/>
      <c r="JFF145" s="150"/>
      <c r="JFG145" s="150"/>
      <c r="JFH145" s="150"/>
      <c r="JFI145" s="150"/>
      <c r="JFJ145" s="150"/>
      <c r="JFK145" s="150"/>
      <c r="JFL145" s="150"/>
      <c r="JFM145" s="150"/>
      <c r="JFN145" s="150"/>
      <c r="JFO145" s="150"/>
      <c r="JFP145" s="150"/>
      <c r="JFQ145" s="150"/>
      <c r="JFR145" s="150"/>
      <c r="JFS145" s="150"/>
      <c r="JFT145" s="150"/>
      <c r="JFU145" s="150"/>
      <c r="JFV145" s="150"/>
      <c r="JFW145" s="150"/>
      <c r="JFX145" s="150"/>
      <c r="JFY145" s="150"/>
      <c r="JFZ145" s="150"/>
      <c r="JGA145" s="150"/>
      <c r="JGB145" s="150"/>
      <c r="JGC145" s="150"/>
      <c r="JGD145" s="150"/>
      <c r="JGE145" s="150"/>
      <c r="JGF145" s="150"/>
      <c r="JGG145" s="150"/>
      <c r="JGH145" s="150"/>
      <c r="JGI145" s="150"/>
      <c r="JGJ145" s="150"/>
      <c r="JGK145" s="150"/>
      <c r="JGL145" s="150"/>
      <c r="JGM145" s="150"/>
      <c r="JGN145" s="150"/>
      <c r="JGO145" s="150"/>
      <c r="JGP145" s="150"/>
      <c r="JGQ145" s="150"/>
      <c r="JGR145" s="150"/>
      <c r="JGS145" s="150"/>
      <c r="JGT145" s="150"/>
      <c r="JGU145" s="150"/>
      <c r="JGV145" s="150"/>
      <c r="JGW145" s="150"/>
      <c r="JGX145" s="150"/>
      <c r="JGY145" s="150"/>
      <c r="JGZ145" s="150"/>
      <c r="JHA145" s="150"/>
      <c r="JHB145" s="150"/>
      <c r="JHC145" s="150"/>
      <c r="JHD145" s="150"/>
      <c r="JHE145" s="150"/>
      <c r="JHF145" s="150"/>
      <c r="JHG145" s="150"/>
      <c r="JHH145" s="150"/>
      <c r="JHI145" s="150"/>
      <c r="JHJ145" s="150"/>
      <c r="JHK145" s="150"/>
      <c r="JHL145" s="150"/>
      <c r="JHM145" s="150"/>
      <c r="JHN145" s="150"/>
      <c r="JHO145" s="150"/>
      <c r="JHP145" s="150"/>
      <c r="JHQ145" s="150"/>
      <c r="JHR145" s="150"/>
      <c r="JHS145" s="150"/>
      <c r="JHT145" s="150"/>
      <c r="JHU145" s="150"/>
      <c r="JHV145" s="150"/>
      <c r="JHW145" s="150"/>
      <c r="JHX145" s="150"/>
      <c r="JHY145" s="150"/>
      <c r="JHZ145" s="150"/>
      <c r="JIA145" s="150"/>
      <c r="JIB145" s="150"/>
      <c r="JIC145" s="150"/>
      <c r="JID145" s="150"/>
      <c r="JIE145" s="150"/>
      <c r="JIF145" s="150"/>
      <c r="JIG145" s="150"/>
      <c r="JIH145" s="150"/>
      <c r="JII145" s="150"/>
      <c r="JIJ145" s="150"/>
      <c r="JIK145" s="150"/>
      <c r="JIL145" s="150"/>
      <c r="JIM145" s="150"/>
      <c r="JIN145" s="150"/>
      <c r="JIO145" s="150"/>
      <c r="JIP145" s="150"/>
      <c r="JIQ145" s="150"/>
      <c r="JIR145" s="150"/>
      <c r="JIS145" s="150"/>
      <c r="JIT145" s="150"/>
      <c r="JIU145" s="150"/>
      <c r="JIV145" s="150"/>
      <c r="JIW145" s="150"/>
      <c r="JIX145" s="150"/>
      <c r="JIY145" s="150"/>
      <c r="JIZ145" s="150"/>
      <c r="JJA145" s="150"/>
      <c r="JJB145" s="150"/>
      <c r="JJC145" s="150"/>
      <c r="JJD145" s="150"/>
      <c r="JJE145" s="150"/>
      <c r="JJF145" s="150"/>
      <c r="JJG145" s="150"/>
      <c r="JJH145" s="150"/>
      <c r="JJI145" s="150"/>
      <c r="JJJ145" s="150"/>
      <c r="JJK145" s="150"/>
      <c r="JJL145" s="150"/>
      <c r="JJM145" s="150"/>
      <c r="JJN145" s="150"/>
      <c r="JJO145" s="150"/>
      <c r="JJP145" s="150"/>
      <c r="JJQ145" s="150"/>
      <c r="JJR145" s="150"/>
      <c r="JJS145" s="150"/>
      <c r="JJT145" s="150"/>
      <c r="JJU145" s="150"/>
      <c r="JJV145" s="150"/>
      <c r="JJW145" s="150"/>
      <c r="JJX145" s="150"/>
      <c r="JJY145" s="150"/>
      <c r="JJZ145" s="150"/>
      <c r="JKA145" s="150"/>
      <c r="JKB145" s="150"/>
      <c r="JKC145" s="150"/>
      <c r="JKD145" s="150"/>
      <c r="JKE145" s="150"/>
      <c r="JKF145" s="150"/>
      <c r="JKG145" s="150"/>
      <c r="JKH145" s="150"/>
      <c r="JKI145" s="150"/>
      <c r="JKJ145" s="150"/>
      <c r="JKK145" s="150"/>
      <c r="JKL145" s="150"/>
      <c r="JKM145" s="150"/>
      <c r="JKN145" s="150"/>
      <c r="JKO145" s="150"/>
      <c r="JKP145" s="150"/>
      <c r="JKQ145" s="150"/>
      <c r="JKR145" s="150"/>
      <c r="JKS145" s="150"/>
      <c r="JKT145" s="150"/>
      <c r="JKU145" s="150"/>
      <c r="JKV145" s="150"/>
      <c r="JKW145" s="150"/>
      <c r="JKX145" s="150"/>
      <c r="JKY145" s="150"/>
      <c r="JKZ145" s="150"/>
      <c r="JLA145" s="150"/>
      <c r="JLB145" s="150"/>
      <c r="JLC145" s="150"/>
      <c r="JLD145" s="150"/>
      <c r="JLE145" s="150"/>
      <c r="JLF145" s="150"/>
      <c r="JLG145" s="150"/>
      <c r="JLH145" s="150"/>
      <c r="JLI145" s="150"/>
      <c r="JLJ145" s="150"/>
      <c r="JLK145" s="150"/>
      <c r="JLL145" s="150"/>
      <c r="JLM145" s="150"/>
      <c r="JLN145" s="150"/>
      <c r="JLO145" s="150"/>
      <c r="JLP145" s="150"/>
      <c r="JLQ145" s="150"/>
      <c r="JLR145" s="150"/>
      <c r="JLS145" s="150"/>
      <c r="JLT145" s="150"/>
      <c r="JLU145" s="150"/>
      <c r="JLV145" s="150"/>
      <c r="JLW145" s="150"/>
      <c r="JLX145" s="150"/>
      <c r="JLY145" s="150"/>
      <c r="JLZ145" s="150"/>
      <c r="JMA145" s="150"/>
      <c r="JMB145" s="150"/>
      <c r="JMC145" s="150"/>
      <c r="JMD145" s="150"/>
      <c r="JME145" s="150"/>
      <c r="JMF145" s="150"/>
      <c r="JMG145" s="150"/>
      <c r="JMH145" s="150"/>
      <c r="JMI145" s="150"/>
      <c r="JMJ145" s="150"/>
      <c r="JMK145" s="150"/>
      <c r="JML145" s="150"/>
      <c r="JMM145" s="150"/>
      <c r="JMN145" s="150"/>
      <c r="JMO145" s="150"/>
      <c r="JMP145" s="150"/>
      <c r="JMQ145" s="150"/>
      <c r="JMR145" s="150"/>
      <c r="JMS145" s="150"/>
      <c r="JMT145" s="150"/>
      <c r="JMU145" s="150"/>
      <c r="JMV145" s="150"/>
      <c r="JMW145" s="150"/>
      <c r="JMX145" s="150"/>
      <c r="JMY145" s="150"/>
      <c r="JMZ145" s="150"/>
      <c r="JNA145" s="150"/>
      <c r="JNB145" s="150"/>
      <c r="JNC145" s="150"/>
      <c r="JND145" s="150"/>
      <c r="JNE145" s="150"/>
      <c r="JNF145" s="150"/>
      <c r="JNG145" s="150"/>
      <c r="JNH145" s="150"/>
      <c r="JNI145" s="150"/>
      <c r="JNJ145" s="150"/>
      <c r="JNK145" s="150"/>
      <c r="JNL145" s="150"/>
      <c r="JNM145" s="150"/>
      <c r="JNN145" s="150"/>
      <c r="JNO145" s="150"/>
      <c r="JNP145" s="150"/>
      <c r="JNQ145" s="150"/>
      <c r="JNR145" s="150"/>
      <c r="JNS145" s="150"/>
      <c r="JNT145" s="150"/>
      <c r="JNU145" s="150"/>
      <c r="JNV145" s="150"/>
      <c r="JNW145" s="150"/>
      <c r="JNX145" s="150"/>
      <c r="JNY145" s="150"/>
      <c r="JNZ145" s="150"/>
      <c r="JOA145" s="150"/>
      <c r="JOB145" s="150"/>
      <c r="JOC145" s="150"/>
      <c r="JOD145" s="150"/>
      <c r="JOE145" s="150"/>
      <c r="JOF145" s="150"/>
      <c r="JOG145" s="150"/>
      <c r="JOH145" s="150"/>
      <c r="JOI145" s="150"/>
      <c r="JOJ145" s="150"/>
      <c r="JOK145" s="150"/>
      <c r="JOL145" s="150"/>
      <c r="JOM145" s="150"/>
      <c r="JON145" s="150"/>
      <c r="JOO145" s="150"/>
      <c r="JOP145" s="150"/>
      <c r="JOQ145" s="150"/>
      <c r="JOR145" s="150"/>
      <c r="JOS145" s="150"/>
      <c r="JOT145" s="150"/>
      <c r="JOU145" s="150"/>
      <c r="JOV145" s="150"/>
      <c r="JOW145" s="150"/>
      <c r="JOX145" s="150"/>
      <c r="JOY145" s="150"/>
      <c r="JOZ145" s="150"/>
      <c r="JPA145" s="150"/>
      <c r="JPB145" s="150"/>
      <c r="JPC145" s="150"/>
      <c r="JPD145" s="150"/>
      <c r="JPE145" s="150"/>
      <c r="JPF145" s="150"/>
      <c r="JPG145" s="150"/>
      <c r="JPH145" s="150"/>
      <c r="JPI145" s="150"/>
      <c r="JPJ145" s="150"/>
      <c r="JPK145" s="150"/>
      <c r="JPL145" s="150"/>
      <c r="JPM145" s="150"/>
      <c r="JPN145" s="150"/>
      <c r="JPO145" s="150"/>
      <c r="JPP145" s="150"/>
      <c r="JPQ145" s="150"/>
      <c r="JPR145" s="150"/>
      <c r="JPS145" s="150"/>
      <c r="JPT145" s="150"/>
      <c r="JPU145" s="150"/>
      <c r="JPV145" s="150"/>
      <c r="JPW145" s="150"/>
      <c r="JPX145" s="150"/>
      <c r="JPY145" s="150"/>
      <c r="JPZ145" s="150"/>
      <c r="JQA145" s="150"/>
      <c r="JQB145" s="150"/>
      <c r="JQC145" s="150"/>
      <c r="JQD145" s="150"/>
      <c r="JQE145" s="150"/>
      <c r="JQF145" s="150"/>
      <c r="JQG145" s="150"/>
      <c r="JQH145" s="150"/>
      <c r="JQI145" s="150"/>
      <c r="JQJ145" s="150"/>
      <c r="JQK145" s="150"/>
      <c r="JQL145" s="150"/>
      <c r="JQM145" s="150"/>
      <c r="JQN145" s="150"/>
      <c r="JQO145" s="150"/>
      <c r="JQP145" s="150"/>
      <c r="JQQ145" s="150"/>
      <c r="JQR145" s="150"/>
      <c r="JQS145" s="150"/>
      <c r="JQT145" s="150"/>
      <c r="JQU145" s="150"/>
      <c r="JQV145" s="150"/>
      <c r="JQW145" s="150"/>
      <c r="JQX145" s="150"/>
      <c r="JQY145" s="150"/>
      <c r="JQZ145" s="150"/>
      <c r="JRA145" s="150"/>
      <c r="JRB145" s="150"/>
      <c r="JRC145" s="150"/>
      <c r="JRD145" s="150"/>
      <c r="JRE145" s="150"/>
      <c r="JRF145" s="150"/>
      <c r="JRG145" s="150"/>
      <c r="JRH145" s="150"/>
      <c r="JRI145" s="150"/>
      <c r="JRJ145" s="150"/>
      <c r="JRK145" s="150"/>
      <c r="JRL145" s="150"/>
      <c r="JRM145" s="150"/>
      <c r="JRN145" s="150"/>
      <c r="JRO145" s="150"/>
      <c r="JRP145" s="150"/>
      <c r="JRQ145" s="150"/>
      <c r="JRR145" s="150"/>
      <c r="JRS145" s="150"/>
      <c r="JRT145" s="150"/>
      <c r="JRU145" s="150"/>
      <c r="JRV145" s="150"/>
      <c r="JRW145" s="150"/>
      <c r="JRX145" s="150"/>
      <c r="JRY145" s="150"/>
      <c r="JRZ145" s="150"/>
      <c r="JSA145" s="150"/>
      <c r="JSB145" s="150"/>
      <c r="JSC145" s="150"/>
      <c r="JSD145" s="150"/>
      <c r="JSE145" s="150"/>
      <c r="JSF145" s="150"/>
      <c r="JSG145" s="150"/>
      <c r="JSH145" s="150"/>
      <c r="JSI145" s="150"/>
      <c r="JSJ145" s="150"/>
      <c r="JSK145" s="150"/>
      <c r="JSL145" s="150"/>
      <c r="JSM145" s="150"/>
      <c r="JSN145" s="150"/>
      <c r="JSO145" s="150"/>
      <c r="JSP145" s="150"/>
      <c r="JSQ145" s="150"/>
      <c r="JSR145" s="150"/>
      <c r="JSS145" s="150"/>
      <c r="JST145" s="150"/>
      <c r="JSU145" s="150"/>
      <c r="JSV145" s="150"/>
      <c r="JSW145" s="150"/>
      <c r="JSX145" s="150"/>
      <c r="JSY145" s="150"/>
      <c r="JSZ145" s="150"/>
      <c r="JTA145" s="150"/>
      <c r="JTB145" s="150"/>
      <c r="JTC145" s="150"/>
      <c r="JTD145" s="150"/>
      <c r="JTE145" s="150"/>
      <c r="JTF145" s="150"/>
      <c r="JTG145" s="150"/>
      <c r="JTH145" s="150"/>
      <c r="JTI145" s="150"/>
      <c r="JTJ145" s="150"/>
      <c r="JTK145" s="150"/>
      <c r="JTL145" s="150"/>
      <c r="JTM145" s="150"/>
      <c r="JTN145" s="150"/>
      <c r="JTO145" s="150"/>
      <c r="JTP145" s="150"/>
      <c r="JTQ145" s="150"/>
      <c r="JTR145" s="150"/>
      <c r="JTS145" s="150"/>
      <c r="JTT145" s="150"/>
      <c r="JTU145" s="150"/>
      <c r="JTV145" s="150"/>
      <c r="JTW145" s="150"/>
      <c r="JTX145" s="150"/>
      <c r="JTY145" s="150"/>
      <c r="JTZ145" s="150"/>
      <c r="JUA145" s="150"/>
      <c r="JUB145" s="150"/>
      <c r="JUC145" s="150"/>
      <c r="JUD145" s="150"/>
      <c r="JUE145" s="150"/>
      <c r="JUF145" s="150"/>
      <c r="JUG145" s="150"/>
      <c r="JUH145" s="150"/>
      <c r="JUI145" s="150"/>
      <c r="JUJ145" s="150"/>
      <c r="JUK145" s="150"/>
      <c r="JUL145" s="150"/>
      <c r="JUM145" s="150"/>
      <c r="JUN145" s="150"/>
      <c r="JUO145" s="150"/>
      <c r="JUP145" s="150"/>
      <c r="JUQ145" s="150"/>
      <c r="JUR145" s="150"/>
      <c r="JUS145" s="150"/>
      <c r="JUT145" s="150"/>
      <c r="JUU145" s="150"/>
      <c r="JUV145" s="150"/>
      <c r="JUW145" s="150"/>
      <c r="JUX145" s="150"/>
      <c r="JUY145" s="150"/>
      <c r="JUZ145" s="150"/>
      <c r="JVA145" s="150"/>
      <c r="JVB145" s="150"/>
      <c r="JVC145" s="150"/>
      <c r="JVD145" s="150"/>
      <c r="JVE145" s="150"/>
      <c r="JVF145" s="150"/>
      <c r="JVG145" s="150"/>
      <c r="JVH145" s="150"/>
      <c r="JVI145" s="150"/>
      <c r="JVJ145" s="150"/>
      <c r="JVK145" s="150"/>
      <c r="JVL145" s="150"/>
      <c r="JVM145" s="150"/>
      <c r="JVN145" s="150"/>
      <c r="JVO145" s="150"/>
      <c r="JVP145" s="150"/>
      <c r="JVQ145" s="150"/>
      <c r="JVR145" s="150"/>
      <c r="JVS145" s="150"/>
      <c r="JVT145" s="150"/>
      <c r="JVU145" s="150"/>
      <c r="JVV145" s="150"/>
      <c r="JVW145" s="150"/>
      <c r="JVX145" s="150"/>
      <c r="JVY145" s="150"/>
      <c r="JVZ145" s="150"/>
      <c r="JWA145" s="150"/>
      <c r="JWB145" s="150"/>
      <c r="JWC145" s="150"/>
      <c r="JWD145" s="150"/>
      <c r="JWE145" s="150"/>
      <c r="JWF145" s="150"/>
      <c r="JWG145" s="150"/>
      <c r="JWH145" s="150"/>
      <c r="JWI145" s="150"/>
      <c r="JWJ145" s="150"/>
      <c r="JWK145" s="150"/>
      <c r="JWL145" s="150"/>
      <c r="JWM145" s="150"/>
      <c r="JWN145" s="150"/>
      <c r="JWO145" s="150"/>
      <c r="JWP145" s="150"/>
      <c r="JWQ145" s="150"/>
      <c r="JWR145" s="150"/>
      <c r="JWS145" s="150"/>
      <c r="JWT145" s="150"/>
      <c r="JWU145" s="150"/>
      <c r="JWV145" s="150"/>
      <c r="JWW145" s="150"/>
      <c r="JWX145" s="150"/>
      <c r="JWY145" s="150"/>
      <c r="JWZ145" s="150"/>
      <c r="JXA145" s="150"/>
      <c r="JXB145" s="150"/>
      <c r="JXC145" s="150"/>
      <c r="JXD145" s="150"/>
      <c r="JXE145" s="150"/>
      <c r="JXF145" s="150"/>
      <c r="JXG145" s="150"/>
      <c r="JXH145" s="150"/>
      <c r="JXI145" s="150"/>
      <c r="JXJ145" s="150"/>
      <c r="JXK145" s="150"/>
      <c r="JXL145" s="150"/>
      <c r="JXM145" s="150"/>
      <c r="JXN145" s="150"/>
      <c r="JXO145" s="150"/>
      <c r="JXP145" s="150"/>
      <c r="JXQ145" s="150"/>
      <c r="JXR145" s="150"/>
      <c r="JXS145" s="150"/>
      <c r="JXT145" s="150"/>
      <c r="JXU145" s="150"/>
      <c r="JXV145" s="150"/>
      <c r="JXW145" s="150"/>
      <c r="JXX145" s="150"/>
      <c r="JXY145" s="150"/>
      <c r="JXZ145" s="150"/>
      <c r="JYA145" s="150"/>
      <c r="JYB145" s="150"/>
      <c r="JYC145" s="150"/>
      <c r="JYD145" s="150"/>
      <c r="JYE145" s="150"/>
      <c r="JYF145" s="150"/>
      <c r="JYG145" s="150"/>
      <c r="JYH145" s="150"/>
      <c r="JYI145" s="150"/>
      <c r="JYJ145" s="150"/>
      <c r="JYK145" s="150"/>
      <c r="JYL145" s="150"/>
      <c r="JYM145" s="150"/>
      <c r="JYN145" s="150"/>
      <c r="JYO145" s="150"/>
      <c r="JYP145" s="150"/>
      <c r="JYQ145" s="150"/>
      <c r="JYR145" s="150"/>
      <c r="JYS145" s="150"/>
      <c r="JYT145" s="150"/>
      <c r="JYU145" s="150"/>
      <c r="JYV145" s="150"/>
      <c r="JYW145" s="150"/>
      <c r="JYX145" s="150"/>
      <c r="JYY145" s="150"/>
      <c r="JYZ145" s="150"/>
      <c r="JZA145" s="150"/>
      <c r="JZB145" s="150"/>
      <c r="JZC145" s="150"/>
      <c r="JZD145" s="150"/>
      <c r="JZE145" s="150"/>
      <c r="JZF145" s="150"/>
      <c r="JZG145" s="150"/>
      <c r="JZH145" s="150"/>
      <c r="JZI145" s="150"/>
      <c r="JZJ145" s="150"/>
      <c r="JZK145" s="150"/>
      <c r="JZL145" s="150"/>
      <c r="JZM145" s="150"/>
      <c r="JZN145" s="150"/>
      <c r="JZO145" s="150"/>
      <c r="JZP145" s="150"/>
      <c r="JZQ145" s="150"/>
      <c r="JZR145" s="150"/>
      <c r="JZS145" s="150"/>
      <c r="JZT145" s="150"/>
      <c r="JZU145" s="150"/>
      <c r="JZV145" s="150"/>
      <c r="JZW145" s="150"/>
      <c r="JZX145" s="150"/>
      <c r="JZY145" s="150"/>
      <c r="JZZ145" s="150"/>
      <c r="KAA145" s="150"/>
      <c r="KAB145" s="150"/>
      <c r="KAC145" s="150"/>
      <c r="KAD145" s="150"/>
      <c r="KAE145" s="150"/>
      <c r="KAF145" s="150"/>
      <c r="KAG145" s="150"/>
      <c r="KAH145" s="150"/>
      <c r="KAI145" s="150"/>
      <c r="KAJ145" s="150"/>
      <c r="KAK145" s="150"/>
      <c r="KAL145" s="150"/>
      <c r="KAM145" s="150"/>
      <c r="KAN145" s="150"/>
      <c r="KAO145" s="150"/>
      <c r="KAP145" s="150"/>
      <c r="KAQ145" s="150"/>
      <c r="KAR145" s="150"/>
      <c r="KAS145" s="150"/>
      <c r="KAT145" s="150"/>
      <c r="KAU145" s="150"/>
      <c r="KAV145" s="150"/>
      <c r="KAW145" s="150"/>
      <c r="KAX145" s="150"/>
      <c r="KAY145" s="150"/>
      <c r="KAZ145" s="150"/>
      <c r="KBA145" s="150"/>
      <c r="KBB145" s="150"/>
      <c r="KBC145" s="150"/>
      <c r="KBD145" s="150"/>
      <c r="KBE145" s="150"/>
      <c r="KBF145" s="150"/>
      <c r="KBG145" s="150"/>
      <c r="KBH145" s="150"/>
      <c r="KBI145" s="150"/>
      <c r="KBJ145" s="150"/>
      <c r="KBK145" s="150"/>
      <c r="KBL145" s="150"/>
      <c r="KBM145" s="150"/>
      <c r="KBN145" s="150"/>
      <c r="KBO145" s="150"/>
      <c r="KBP145" s="150"/>
      <c r="KBQ145" s="150"/>
      <c r="KBR145" s="150"/>
      <c r="KBS145" s="150"/>
      <c r="KBT145" s="150"/>
      <c r="KBU145" s="150"/>
      <c r="KBV145" s="150"/>
      <c r="KBW145" s="150"/>
      <c r="KBX145" s="150"/>
      <c r="KBY145" s="150"/>
      <c r="KBZ145" s="150"/>
      <c r="KCA145" s="150"/>
      <c r="KCB145" s="150"/>
      <c r="KCC145" s="150"/>
      <c r="KCD145" s="150"/>
      <c r="KCE145" s="150"/>
      <c r="KCF145" s="150"/>
      <c r="KCG145" s="150"/>
      <c r="KCH145" s="150"/>
      <c r="KCI145" s="150"/>
      <c r="KCJ145" s="150"/>
      <c r="KCK145" s="150"/>
      <c r="KCL145" s="150"/>
      <c r="KCM145" s="150"/>
      <c r="KCN145" s="150"/>
      <c r="KCO145" s="150"/>
      <c r="KCP145" s="150"/>
      <c r="KCQ145" s="150"/>
      <c r="KCR145" s="150"/>
      <c r="KCS145" s="150"/>
      <c r="KCT145" s="150"/>
      <c r="KCU145" s="150"/>
      <c r="KCV145" s="150"/>
      <c r="KCW145" s="150"/>
      <c r="KCX145" s="150"/>
      <c r="KCY145" s="150"/>
      <c r="KCZ145" s="150"/>
      <c r="KDA145" s="150"/>
      <c r="KDB145" s="150"/>
      <c r="KDC145" s="150"/>
      <c r="KDD145" s="150"/>
      <c r="KDE145" s="150"/>
      <c r="KDF145" s="150"/>
      <c r="KDG145" s="150"/>
      <c r="KDH145" s="150"/>
      <c r="KDI145" s="150"/>
      <c r="KDJ145" s="150"/>
      <c r="KDK145" s="150"/>
      <c r="KDL145" s="150"/>
      <c r="KDM145" s="150"/>
      <c r="KDN145" s="150"/>
      <c r="KDO145" s="150"/>
      <c r="KDP145" s="150"/>
      <c r="KDQ145" s="150"/>
      <c r="KDR145" s="150"/>
      <c r="KDS145" s="150"/>
      <c r="KDT145" s="150"/>
      <c r="KDU145" s="150"/>
      <c r="KDV145" s="150"/>
      <c r="KDW145" s="150"/>
      <c r="KDX145" s="150"/>
      <c r="KDY145" s="150"/>
      <c r="KDZ145" s="150"/>
      <c r="KEA145" s="150"/>
      <c r="KEB145" s="150"/>
      <c r="KEC145" s="150"/>
      <c r="KED145" s="150"/>
      <c r="KEE145" s="150"/>
      <c r="KEF145" s="150"/>
      <c r="KEG145" s="150"/>
      <c r="KEH145" s="150"/>
      <c r="KEI145" s="150"/>
      <c r="KEJ145" s="150"/>
      <c r="KEK145" s="150"/>
      <c r="KEL145" s="150"/>
      <c r="KEM145" s="150"/>
      <c r="KEN145" s="150"/>
      <c r="KEO145" s="150"/>
      <c r="KEP145" s="150"/>
      <c r="KEQ145" s="150"/>
      <c r="KER145" s="150"/>
      <c r="KES145" s="150"/>
      <c r="KET145" s="150"/>
      <c r="KEU145" s="150"/>
      <c r="KEV145" s="150"/>
      <c r="KEW145" s="150"/>
      <c r="KEX145" s="150"/>
      <c r="KEY145" s="150"/>
      <c r="KEZ145" s="150"/>
      <c r="KFA145" s="150"/>
      <c r="KFB145" s="150"/>
      <c r="KFC145" s="150"/>
      <c r="KFD145" s="150"/>
      <c r="KFE145" s="150"/>
      <c r="KFF145" s="150"/>
      <c r="KFG145" s="150"/>
      <c r="KFH145" s="150"/>
      <c r="KFI145" s="150"/>
      <c r="KFJ145" s="150"/>
      <c r="KFK145" s="150"/>
      <c r="KFL145" s="150"/>
      <c r="KFM145" s="150"/>
      <c r="KFN145" s="150"/>
      <c r="KFO145" s="150"/>
      <c r="KFP145" s="150"/>
      <c r="KFQ145" s="150"/>
      <c r="KFR145" s="150"/>
      <c r="KFS145" s="150"/>
      <c r="KFT145" s="150"/>
      <c r="KFU145" s="150"/>
      <c r="KFV145" s="150"/>
      <c r="KFW145" s="150"/>
      <c r="KFX145" s="150"/>
      <c r="KFY145" s="150"/>
      <c r="KFZ145" s="150"/>
      <c r="KGA145" s="150"/>
      <c r="KGB145" s="150"/>
      <c r="KGC145" s="150"/>
      <c r="KGD145" s="150"/>
      <c r="KGE145" s="150"/>
      <c r="KGF145" s="150"/>
      <c r="KGG145" s="150"/>
      <c r="KGH145" s="150"/>
      <c r="KGI145" s="150"/>
      <c r="KGJ145" s="150"/>
      <c r="KGK145" s="150"/>
      <c r="KGL145" s="150"/>
      <c r="KGM145" s="150"/>
      <c r="KGN145" s="150"/>
      <c r="KGO145" s="150"/>
      <c r="KGP145" s="150"/>
      <c r="KGQ145" s="150"/>
      <c r="KGR145" s="150"/>
      <c r="KGS145" s="150"/>
      <c r="KGT145" s="150"/>
      <c r="KGU145" s="150"/>
      <c r="KGV145" s="150"/>
      <c r="KGW145" s="150"/>
      <c r="KGX145" s="150"/>
      <c r="KGY145" s="150"/>
      <c r="KGZ145" s="150"/>
      <c r="KHA145" s="150"/>
      <c r="KHB145" s="150"/>
      <c r="KHC145" s="150"/>
      <c r="KHD145" s="150"/>
      <c r="KHE145" s="150"/>
      <c r="KHF145" s="150"/>
      <c r="KHG145" s="150"/>
      <c r="KHH145" s="150"/>
      <c r="KHI145" s="150"/>
      <c r="KHJ145" s="150"/>
      <c r="KHK145" s="150"/>
      <c r="KHL145" s="150"/>
      <c r="KHM145" s="150"/>
      <c r="KHN145" s="150"/>
      <c r="KHO145" s="150"/>
      <c r="KHP145" s="150"/>
      <c r="KHQ145" s="150"/>
      <c r="KHR145" s="150"/>
      <c r="KHS145" s="150"/>
      <c r="KHT145" s="150"/>
      <c r="KHU145" s="150"/>
      <c r="KHV145" s="150"/>
      <c r="KHW145" s="150"/>
      <c r="KHX145" s="150"/>
      <c r="KHY145" s="150"/>
      <c r="KHZ145" s="150"/>
      <c r="KIA145" s="150"/>
      <c r="KIB145" s="150"/>
      <c r="KIC145" s="150"/>
      <c r="KID145" s="150"/>
      <c r="KIE145" s="150"/>
      <c r="KIF145" s="150"/>
      <c r="KIG145" s="150"/>
      <c r="KIH145" s="150"/>
      <c r="KII145" s="150"/>
      <c r="KIJ145" s="150"/>
      <c r="KIK145" s="150"/>
      <c r="KIL145" s="150"/>
      <c r="KIM145" s="150"/>
      <c r="KIN145" s="150"/>
      <c r="KIO145" s="150"/>
      <c r="KIP145" s="150"/>
      <c r="KIQ145" s="150"/>
      <c r="KIR145" s="150"/>
      <c r="KIS145" s="150"/>
      <c r="KIT145" s="150"/>
      <c r="KIU145" s="150"/>
      <c r="KIV145" s="150"/>
      <c r="KIW145" s="150"/>
      <c r="KIX145" s="150"/>
      <c r="KIY145" s="150"/>
      <c r="KIZ145" s="150"/>
      <c r="KJA145" s="150"/>
      <c r="KJB145" s="150"/>
      <c r="KJC145" s="150"/>
      <c r="KJD145" s="150"/>
      <c r="KJE145" s="150"/>
      <c r="KJF145" s="150"/>
      <c r="KJG145" s="150"/>
      <c r="KJH145" s="150"/>
      <c r="KJI145" s="150"/>
      <c r="KJJ145" s="150"/>
      <c r="KJK145" s="150"/>
      <c r="KJL145" s="150"/>
      <c r="KJM145" s="150"/>
      <c r="KJN145" s="150"/>
      <c r="KJO145" s="150"/>
      <c r="KJP145" s="150"/>
      <c r="KJQ145" s="150"/>
      <c r="KJR145" s="150"/>
      <c r="KJS145" s="150"/>
      <c r="KJT145" s="150"/>
      <c r="KJU145" s="150"/>
      <c r="KJV145" s="150"/>
      <c r="KJW145" s="150"/>
      <c r="KJX145" s="150"/>
      <c r="KJY145" s="150"/>
      <c r="KJZ145" s="150"/>
      <c r="KKA145" s="150"/>
      <c r="KKB145" s="150"/>
      <c r="KKC145" s="150"/>
      <c r="KKD145" s="150"/>
      <c r="KKE145" s="150"/>
      <c r="KKF145" s="150"/>
      <c r="KKG145" s="150"/>
      <c r="KKH145" s="150"/>
      <c r="KKI145" s="150"/>
      <c r="KKJ145" s="150"/>
      <c r="KKK145" s="150"/>
      <c r="KKL145" s="150"/>
      <c r="KKM145" s="150"/>
      <c r="KKN145" s="150"/>
      <c r="KKO145" s="150"/>
      <c r="KKP145" s="150"/>
      <c r="KKQ145" s="150"/>
      <c r="KKR145" s="150"/>
      <c r="KKS145" s="150"/>
      <c r="KKT145" s="150"/>
      <c r="KKU145" s="150"/>
      <c r="KKV145" s="150"/>
      <c r="KKW145" s="150"/>
      <c r="KKX145" s="150"/>
      <c r="KKY145" s="150"/>
      <c r="KKZ145" s="150"/>
      <c r="KLA145" s="150"/>
      <c r="KLB145" s="150"/>
      <c r="KLC145" s="150"/>
      <c r="KLD145" s="150"/>
      <c r="KLE145" s="150"/>
      <c r="KLF145" s="150"/>
      <c r="KLG145" s="150"/>
      <c r="KLH145" s="150"/>
      <c r="KLI145" s="150"/>
      <c r="KLJ145" s="150"/>
      <c r="KLK145" s="150"/>
      <c r="KLL145" s="150"/>
      <c r="KLM145" s="150"/>
      <c r="KLN145" s="150"/>
      <c r="KLO145" s="150"/>
      <c r="KLP145" s="150"/>
      <c r="KLQ145" s="150"/>
      <c r="KLR145" s="150"/>
      <c r="KLS145" s="150"/>
      <c r="KLT145" s="150"/>
      <c r="KLU145" s="150"/>
      <c r="KLV145" s="150"/>
      <c r="KLW145" s="150"/>
      <c r="KLX145" s="150"/>
      <c r="KLY145" s="150"/>
      <c r="KLZ145" s="150"/>
      <c r="KMA145" s="150"/>
      <c r="KMB145" s="150"/>
      <c r="KMC145" s="150"/>
      <c r="KMD145" s="150"/>
      <c r="KME145" s="150"/>
      <c r="KMF145" s="150"/>
      <c r="KMG145" s="150"/>
      <c r="KMH145" s="150"/>
      <c r="KMI145" s="150"/>
      <c r="KMJ145" s="150"/>
      <c r="KMK145" s="150"/>
      <c r="KML145" s="150"/>
      <c r="KMM145" s="150"/>
      <c r="KMN145" s="150"/>
      <c r="KMO145" s="150"/>
      <c r="KMP145" s="150"/>
      <c r="KMQ145" s="150"/>
      <c r="KMR145" s="150"/>
      <c r="KMS145" s="150"/>
      <c r="KMT145" s="150"/>
      <c r="KMU145" s="150"/>
      <c r="KMV145" s="150"/>
      <c r="KMW145" s="150"/>
      <c r="KMX145" s="150"/>
      <c r="KMY145" s="150"/>
      <c r="KMZ145" s="150"/>
      <c r="KNA145" s="150"/>
      <c r="KNB145" s="150"/>
      <c r="KNC145" s="150"/>
      <c r="KND145" s="150"/>
      <c r="KNE145" s="150"/>
      <c r="KNF145" s="150"/>
      <c r="KNG145" s="150"/>
      <c r="KNH145" s="150"/>
      <c r="KNI145" s="150"/>
      <c r="KNJ145" s="150"/>
      <c r="KNK145" s="150"/>
      <c r="KNL145" s="150"/>
      <c r="KNM145" s="150"/>
      <c r="KNN145" s="150"/>
      <c r="KNO145" s="150"/>
      <c r="KNP145" s="150"/>
      <c r="KNQ145" s="150"/>
      <c r="KNR145" s="150"/>
      <c r="KNS145" s="150"/>
      <c r="KNT145" s="150"/>
      <c r="KNU145" s="150"/>
      <c r="KNV145" s="150"/>
      <c r="KNW145" s="150"/>
      <c r="KNX145" s="150"/>
      <c r="KNY145" s="150"/>
      <c r="KNZ145" s="150"/>
      <c r="KOA145" s="150"/>
      <c r="KOB145" s="150"/>
      <c r="KOC145" s="150"/>
      <c r="KOD145" s="150"/>
      <c r="KOE145" s="150"/>
      <c r="KOF145" s="150"/>
      <c r="KOG145" s="150"/>
      <c r="KOH145" s="150"/>
      <c r="KOI145" s="150"/>
      <c r="KOJ145" s="150"/>
      <c r="KOK145" s="150"/>
      <c r="KOL145" s="150"/>
      <c r="KOM145" s="150"/>
      <c r="KON145" s="150"/>
      <c r="KOO145" s="150"/>
      <c r="KOP145" s="150"/>
      <c r="KOQ145" s="150"/>
      <c r="KOR145" s="150"/>
      <c r="KOS145" s="150"/>
      <c r="KOT145" s="150"/>
      <c r="KOU145" s="150"/>
      <c r="KOV145" s="150"/>
      <c r="KOW145" s="150"/>
      <c r="KOX145" s="150"/>
      <c r="KOY145" s="150"/>
      <c r="KOZ145" s="150"/>
      <c r="KPA145" s="150"/>
      <c r="KPB145" s="150"/>
      <c r="KPC145" s="150"/>
      <c r="KPD145" s="150"/>
      <c r="KPE145" s="150"/>
      <c r="KPF145" s="150"/>
      <c r="KPG145" s="150"/>
      <c r="KPH145" s="150"/>
      <c r="KPI145" s="150"/>
      <c r="KPJ145" s="150"/>
      <c r="KPK145" s="150"/>
      <c r="KPL145" s="150"/>
      <c r="KPM145" s="150"/>
      <c r="KPN145" s="150"/>
      <c r="KPO145" s="150"/>
      <c r="KPP145" s="150"/>
      <c r="KPQ145" s="150"/>
      <c r="KPR145" s="150"/>
      <c r="KPS145" s="150"/>
      <c r="KPT145" s="150"/>
      <c r="KPU145" s="150"/>
      <c r="KPV145" s="150"/>
      <c r="KPW145" s="150"/>
      <c r="KPX145" s="150"/>
      <c r="KPY145" s="150"/>
      <c r="KPZ145" s="150"/>
      <c r="KQA145" s="150"/>
      <c r="KQB145" s="150"/>
      <c r="KQC145" s="150"/>
      <c r="KQD145" s="150"/>
      <c r="KQE145" s="150"/>
      <c r="KQF145" s="150"/>
      <c r="KQG145" s="150"/>
      <c r="KQH145" s="150"/>
      <c r="KQI145" s="150"/>
      <c r="KQJ145" s="150"/>
      <c r="KQK145" s="150"/>
      <c r="KQL145" s="150"/>
      <c r="KQM145" s="150"/>
      <c r="KQN145" s="150"/>
      <c r="KQO145" s="150"/>
      <c r="KQP145" s="150"/>
      <c r="KQQ145" s="150"/>
      <c r="KQR145" s="150"/>
      <c r="KQS145" s="150"/>
      <c r="KQT145" s="150"/>
      <c r="KQU145" s="150"/>
      <c r="KQV145" s="150"/>
      <c r="KQW145" s="150"/>
      <c r="KQX145" s="150"/>
      <c r="KQY145" s="150"/>
      <c r="KQZ145" s="150"/>
      <c r="KRA145" s="150"/>
      <c r="KRB145" s="150"/>
      <c r="KRC145" s="150"/>
      <c r="KRD145" s="150"/>
      <c r="KRE145" s="150"/>
      <c r="KRF145" s="150"/>
      <c r="KRG145" s="150"/>
      <c r="KRH145" s="150"/>
      <c r="KRI145" s="150"/>
      <c r="KRJ145" s="150"/>
      <c r="KRK145" s="150"/>
      <c r="KRL145" s="150"/>
      <c r="KRM145" s="150"/>
      <c r="KRN145" s="150"/>
      <c r="KRO145" s="150"/>
      <c r="KRP145" s="150"/>
      <c r="KRQ145" s="150"/>
      <c r="KRR145" s="150"/>
      <c r="KRS145" s="150"/>
      <c r="KRT145" s="150"/>
      <c r="KRU145" s="150"/>
      <c r="KRV145" s="150"/>
      <c r="KRW145" s="150"/>
      <c r="KRX145" s="150"/>
      <c r="KRY145" s="150"/>
      <c r="KRZ145" s="150"/>
      <c r="KSA145" s="150"/>
      <c r="KSB145" s="150"/>
      <c r="KSC145" s="150"/>
      <c r="KSD145" s="150"/>
      <c r="KSE145" s="150"/>
      <c r="KSF145" s="150"/>
      <c r="KSG145" s="150"/>
      <c r="KSH145" s="150"/>
      <c r="KSI145" s="150"/>
      <c r="KSJ145" s="150"/>
      <c r="KSK145" s="150"/>
      <c r="KSL145" s="150"/>
      <c r="KSM145" s="150"/>
      <c r="KSN145" s="150"/>
      <c r="KSO145" s="150"/>
      <c r="KSP145" s="150"/>
      <c r="KSQ145" s="150"/>
      <c r="KSR145" s="150"/>
      <c r="KSS145" s="150"/>
      <c r="KST145" s="150"/>
      <c r="KSU145" s="150"/>
      <c r="KSV145" s="150"/>
      <c r="KSW145" s="150"/>
      <c r="KSX145" s="150"/>
      <c r="KSY145" s="150"/>
      <c r="KSZ145" s="150"/>
      <c r="KTA145" s="150"/>
      <c r="KTB145" s="150"/>
      <c r="KTC145" s="150"/>
      <c r="KTD145" s="150"/>
      <c r="KTE145" s="150"/>
      <c r="KTF145" s="150"/>
      <c r="KTG145" s="150"/>
      <c r="KTH145" s="150"/>
      <c r="KTI145" s="150"/>
      <c r="KTJ145" s="150"/>
      <c r="KTK145" s="150"/>
      <c r="KTL145" s="150"/>
      <c r="KTM145" s="150"/>
      <c r="KTN145" s="150"/>
      <c r="KTO145" s="150"/>
      <c r="KTP145" s="150"/>
      <c r="KTQ145" s="150"/>
      <c r="KTR145" s="150"/>
      <c r="KTS145" s="150"/>
      <c r="KTT145" s="150"/>
      <c r="KTU145" s="150"/>
      <c r="KTV145" s="150"/>
      <c r="KTW145" s="150"/>
      <c r="KTX145" s="150"/>
      <c r="KTY145" s="150"/>
      <c r="KTZ145" s="150"/>
      <c r="KUA145" s="150"/>
      <c r="KUB145" s="150"/>
      <c r="KUC145" s="150"/>
      <c r="KUD145" s="150"/>
      <c r="KUE145" s="150"/>
      <c r="KUF145" s="150"/>
      <c r="KUG145" s="150"/>
      <c r="KUH145" s="150"/>
      <c r="KUI145" s="150"/>
      <c r="KUJ145" s="150"/>
      <c r="KUK145" s="150"/>
      <c r="KUL145" s="150"/>
      <c r="KUM145" s="150"/>
      <c r="KUN145" s="150"/>
      <c r="KUO145" s="150"/>
      <c r="KUP145" s="150"/>
      <c r="KUQ145" s="150"/>
      <c r="KUR145" s="150"/>
      <c r="KUS145" s="150"/>
      <c r="KUT145" s="150"/>
      <c r="KUU145" s="150"/>
      <c r="KUV145" s="150"/>
      <c r="KUW145" s="150"/>
      <c r="KUX145" s="150"/>
      <c r="KUY145" s="150"/>
      <c r="KUZ145" s="150"/>
      <c r="KVA145" s="150"/>
      <c r="KVB145" s="150"/>
      <c r="KVC145" s="150"/>
      <c r="KVD145" s="150"/>
      <c r="KVE145" s="150"/>
      <c r="KVF145" s="150"/>
      <c r="KVG145" s="150"/>
      <c r="KVH145" s="150"/>
      <c r="KVI145" s="150"/>
      <c r="KVJ145" s="150"/>
      <c r="KVK145" s="150"/>
      <c r="KVL145" s="150"/>
      <c r="KVM145" s="150"/>
      <c r="KVN145" s="150"/>
      <c r="KVO145" s="150"/>
      <c r="KVP145" s="150"/>
      <c r="KVQ145" s="150"/>
      <c r="KVR145" s="150"/>
      <c r="KVS145" s="150"/>
      <c r="KVT145" s="150"/>
      <c r="KVU145" s="150"/>
      <c r="KVV145" s="150"/>
      <c r="KVW145" s="150"/>
      <c r="KVX145" s="150"/>
      <c r="KVY145" s="150"/>
      <c r="KVZ145" s="150"/>
      <c r="KWA145" s="150"/>
      <c r="KWB145" s="150"/>
      <c r="KWC145" s="150"/>
      <c r="KWD145" s="150"/>
      <c r="KWE145" s="150"/>
      <c r="KWF145" s="150"/>
      <c r="KWG145" s="150"/>
      <c r="KWH145" s="150"/>
      <c r="KWI145" s="150"/>
      <c r="KWJ145" s="150"/>
      <c r="KWK145" s="150"/>
      <c r="KWL145" s="150"/>
      <c r="KWM145" s="150"/>
      <c r="KWN145" s="150"/>
      <c r="KWO145" s="150"/>
      <c r="KWP145" s="150"/>
      <c r="KWQ145" s="150"/>
      <c r="KWR145" s="150"/>
      <c r="KWS145" s="150"/>
      <c r="KWT145" s="150"/>
      <c r="KWU145" s="150"/>
      <c r="KWV145" s="150"/>
      <c r="KWW145" s="150"/>
      <c r="KWX145" s="150"/>
      <c r="KWY145" s="150"/>
      <c r="KWZ145" s="150"/>
      <c r="KXA145" s="150"/>
      <c r="KXB145" s="150"/>
      <c r="KXC145" s="150"/>
      <c r="KXD145" s="150"/>
      <c r="KXE145" s="150"/>
      <c r="KXF145" s="150"/>
      <c r="KXG145" s="150"/>
      <c r="KXH145" s="150"/>
      <c r="KXI145" s="150"/>
      <c r="KXJ145" s="150"/>
      <c r="KXK145" s="150"/>
      <c r="KXL145" s="150"/>
      <c r="KXM145" s="150"/>
      <c r="KXN145" s="150"/>
      <c r="KXO145" s="150"/>
      <c r="KXP145" s="150"/>
      <c r="KXQ145" s="150"/>
      <c r="KXR145" s="150"/>
      <c r="KXS145" s="150"/>
      <c r="KXT145" s="150"/>
      <c r="KXU145" s="150"/>
      <c r="KXV145" s="150"/>
      <c r="KXW145" s="150"/>
      <c r="KXX145" s="150"/>
      <c r="KXY145" s="150"/>
      <c r="KXZ145" s="150"/>
      <c r="KYA145" s="150"/>
      <c r="KYB145" s="150"/>
      <c r="KYC145" s="150"/>
      <c r="KYD145" s="150"/>
      <c r="KYE145" s="150"/>
      <c r="KYF145" s="150"/>
      <c r="KYG145" s="150"/>
      <c r="KYH145" s="150"/>
      <c r="KYI145" s="150"/>
      <c r="KYJ145" s="150"/>
      <c r="KYK145" s="150"/>
      <c r="KYL145" s="150"/>
      <c r="KYM145" s="150"/>
      <c r="KYN145" s="150"/>
      <c r="KYO145" s="150"/>
      <c r="KYP145" s="150"/>
      <c r="KYQ145" s="150"/>
      <c r="KYR145" s="150"/>
      <c r="KYS145" s="150"/>
      <c r="KYT145" s="150"/>
      <c r="KYU145" s="150"/>
      <c r="KYV145" s="150"/>
      <c r="KYW145" s="150"/>
      <c r="KYX145" s="150"/>
      <c r="KYY145" s="150"/>
      <c r="KYZ145" s="150"/>
      <c r="KZA145" s="150"/>
      <c r="KZB145" s="150"/>
      <c r="KZC145" s="150"/>
      <c r="KZD145" s="150"/>
      <c r="KZE145" s="150"/>
      <c r="KZF145" s="150"/>
      <c r="KZG145" s="150"/>
      <c r="KZH145" s="150"/>
      <c r="KZI145" s="150"/>
      <c r="KZJ145" s="150"/>
      <c r="KZK145" s="150"/>
      <c r="KZL145" s="150"/>
      <c r="KZM145" s="150"/>
      <c r="KZN145" s="150"/>
      <c r="KZO145" s="150"/>
      <c r="KZP145" s="150"/>
      <c r="KZQ145" s="150"/>
      <c r="KZR145" s="150"/>
      <c r="KZS145" s="150"/>
      <c r="KZT145" s="150"/>
      <c r="KZU145" s="150"/>
      <c r="KZV145" s="150"/>
      <c r="KZW145" s="150"/>
      <c r="KZX145" s="150"/>
      <c r="KZY145" s="150"/>
      <c r="KZZ145" s="150"/>
      <c r="LAA145" s="150"/>
      <c r="LAB145" s="150"/>
      <c r="LAC145" s="150"/>
      <c r="LAD145" s="150"/>
      <c r="LAE145" s="150"/>
      <c r="LAF145" s="150"/>
      <c r="LAG145" s="150"/>
      <c r="LAH145" s="150"/>
      <c r="LAI145" s="150"/>
      <c r="LAJ145" s="150"/>
      <c r="LAK145" s="150"/>
      <c r="LAL145" s="150"/>
      <c r="LAM145" s="150"/>
      <c r="LAN145" s="150"/>
      <c r="LAO145" s="150"/>
      <c r="LAP145" s="150"/>
      <c r="LAQ145" s="150"/>
      <c r="LAR145" s="150"/>
      <c r="LAS145" s="150"/>
      <c r="LAT145" s="150"/>
      <c r="LAU145" s="150"/>
      <c r="LAV145" s="150"/>
      <c r="LAW145" s="150"/>
      <c r="LAX145" s="150"/>
      <c r="LAY145" s="150"/>
      <c r="LAZ145" s="150"/>
      <c r="LBA145" s="150"/>
      <c r="LBB145" s="150"/>
      <c r="LBC145" s="150"/>
      <c r="LBD145" s="150"/>
      <c r="LBE145" s="150"/>
      <c r="LBF145" s="150"/>
      <c r="LBG145" s="150"/>
      <c r="LBH145" s="150"/>
      <c r="LBI145" s="150"/>
      <c r="LBJ145" s="150"/>
      <c r="LBK145" s="150"/>
      <c r="LBL145" s="150"/>
      <c r="LBM145" s="150"/>
      <c r="LBN145" s="150"/>
      <c r="LBO145" s="150"/>
      <c r="LBP145" s="150"/>
      <c r="LBQ145" s="150"/>
      <c r="LBR145" s="150"/>
      <c r="LBS145" s="150"/>
      <c r="LBT145" s="150"/>
      <c r="LBU145" s="150"/>
      <c r="LBV145" s="150"/>
      <c r="LBW145" s="150"/>
      <c r="LBX145" s="150"/>
      <c r="LBY145" s="150"/>
      <c r="LBZ145" s="150"/>
      <c r="LCA145" s="150"/>
      <c r="LCB145" s="150"/>
      <c r="LCC145" s="150"/>
      <c r="LCD145" s="150"/>
      <c r="LCE145" s="150"/>
      <c r="LCF145" s="150"/>
      <c r="LCG145" s="150"/>
      <c r="LCH145" s="150"/>
      <c r="LCI145" s="150"/>
      <c r="LCJ145" s="150"/>
      <c r="LCK145" s="150"/>
      <c r="LCL145" s="150"/>
      <c r="LCM145" s="150"/>
      <c r="LCN145" s="150"/>
      <c r="LCO145" s="150"/>
      <c r="LCP145" s="150"/>
      <c r="LCQ145" s="150"/>
      <c r="LCR145" s="150"/>
      <c r="LCS145" s="150"/>
      <c r="LCT145" s="150"/>
      <c r="LCU145" s="150"/>
      <c r="LCV145" s="150"/>
      <c r="LCW145" s="150"/>
      <c r="LCX145" s="150"/>
      <c r="LCY145" s="150"/>
      <c r="LCZ145" s="150"/>
      <c r="LDA145" s="150"/>
      <c r="LDB145" s="150"/>
      <c r="LDC145" s="150"/>
      <c r="LDD145" s="150"/>
      <c r="LDE145" s="150"/>
      <c r="LDF145" s="150"/>
      <c r="LDG145" s="150"/>
      <c r="LDH145" s="150"/>
      <c r="LDI145" s="150"/>
      <c r="LDJ145" s="150"/>
      <c r="LDK145" s="150"/>
      <c r="LDL145" s="150"/>
      <c r="LDM145" s="150"/>
      <c r="LDN145" s="150"/>
      <c r="LDO145" s="150"/>
      <c r="LDP145" s="150"/>
      <c r="LDQ145" s="150"/>
      <c r="LDR145" s="150"/>
      <c r="LDS145" s="150"/>
      <c r="LDT145" s="150"/>
      <c r="LDU145" s="150"/>
      <c r="LDV145" s="150"/>
      <c r="LDW145" s="150"/>
      <c r="LDX145" s="150"/>
      <c r="LDY145" s="150"/>
      <c r="LDZ145" s="150"/>
      <c r="LEA145" s="150"/>
      <c r="LEB145" s="150"/>
      <c r="LEC145" s="150"/>
      <c r="LED145" s="150"/>
      <c r="LEE145" s="150"/>
      <c r="LEF145" s="150"/>
      <c r="LEG145" s="150"/>
      <c r="LEH145" s="150"/>
      <c r="LEI145" s="150"/>
      <c r="LEJ145" s="150"/>
      <c r="LEK145" s="150"/>
      <c r="LEL145" s="150"/>
      <c r="LEM145" s="150"/>
      <c r="LEN145" s="150"/>
      <c r="LEO145" s="150"/>
      <c r="LEP145" s="150"/>
      <c r="LEQ145" s="150"/>
      <c r="LER145" s="150"/>
      <c r="LES145" s="150"/>
      <c r="LET145" s="150"/>
      <c r="LEU145" s="150"/>
      <c r="LEV145" s="150"/>
      <c r="LEW145" s="150"/>
      <c r="LEX145" s="150"/>
      <c r="LEY145" s="150"/>
      <c r="LEZ145" s="150"/>
      <c r="LFA145" s="150"/>
      <c r="LFB145" s="150"/>
      <c r="LFC145" s="150"/>
      <c r="LFD145" s="150"/>
      <c r="LFE145" s="150"/>
      <c r="LFF145" s="150"/>
      <c r="LFG145" s="150"/>
      <c r="LFH145" s="150"/>
      <c r="LFI145" s="150"/>
      <c r="LFJ145" s="150"/>
      <c r="LFK145" s="150"/>
      <c r="LFL145" s="150"/>
      <c r="LFM145" s="150"/>
      <c r="LFN145" s="150"/>
      <c r="LFO145" s="150"/>
      <c r="LFP145" s="150"/>
      <c r="LFQ145" s="150"/>
      <c r="LFR145" s="150"/>
      <c r="LFS145" s="150"/>
      <c r="LFT145" s="150"/>
      <c r="LFU145" s="150"/>
      <c r="LFV145" s="150"/>
      <c r="LFW145" s="150"/>
      <c r="LFX145" s="150"/>
      <c r="LFY145" s="150"/>
      <c r="LFZ145" s="150"/>
      <c r="LGA145" s="150"/>
      <c r="LGB145" s="150"/>
      <c r="LGC145" s="150"/>
      <c r="LGD145" s="150"/>
      <c r="LGE145" s="150"/>
      <c r="LGF145" s="150"/>
      <c r="LGG145" s="150"/>
      <c r="LGH145" s="150"/>
      <c r="LGI145" s="150"/>
      <c r="LGJ145" s="150"/>
      <c r="LGK145" s="150"/>
      <c r="LGL145" s="150"/>
      <c r="LGM145" s="150"/>
      <c r="LGN145" s="150"/>
      <c r="LGO145" s="150"/>
      <c r="LGP145" s="150"/>
      <c r="LGQ145" s="150"/>
      <c r="LGR145" s="150"/>
      <c r="LGS145" s="150"/>
      <c r="LGT145" s="150"/>
      <c r="LGU145" s="150"/>
      <c r="LGV145" s="150"/>
      <c r="LGW145" s="150"/>
      <c r="LGX145" s="150"/>
      <c r="LGY145" s="150"/>
      <c r="LGZ145" s="150"/>
      <c r="LHA145" s="150"/>
      <c r="LHB145" s="150"/>
      <c r="LHC145" s="150"/>
      <c r="LHD145" s="150"/>
      <c r="LHE145" s="150"/>
      <c r="LHF145" s="150"/>
      <c r="LHG145" s="150"/>
      <c r="LHH145" s="150"/>
      <c r="LHI145" s="150"/>
      <c r="LHJ145" s="150"/>
      <c r="LHK145" s="150"/>
      <c r="LHL145" s="150"/>
      <c r="LHM145" s="150"/>
      <c r="LHN145" s="150"/>
      <c r="LHO145" s="150"/>
      <c r="LHP145" s="150"/>
      <c r="LHQ145" s="150"/>
      <c r="LHR145" s="150"/>
      <c r="LHS145" s="150"/>
      <c r="LHT145" s="150"/>
      <c r="LHU145" s="150"/>
      <c r="LHV145" s="150"/>
      <c r="LHW145" s="150"/>
      <c r="LHX145" s="150"/>
      <c r="LHY145" s="150"/>
      <c r="LHZ145" s="150"/>
      <c r="LIA145" s="150"/>
      <c r="LIB145" s="150"/>
      <c r="LIC145" s="150"/>
      <c r="LID145" s="150"/>
      <c r="LIE145" s="150"/>
      <c r="LIF145" s="150"/>
      <c r="LIG145" s="150"/>
      <c r="LIH145" s="150"/>
      <c r="LII145" s="150"/>
      <c r="LIJ145" s="150"/>
      <c r="LIK145" s="150"/>
      <c r="LIL145" s="150"/>
      <c r="LIM145" s="150"/>
      <c r="LIN145" s="150"/>
      <c r="LIO145" s="150"/>
      <c r="LIP145" s="150"/>
      <c r="LIQ145" s="150"/>
      <c r="LIR145" s="150"/>
      <c r="LIS145" s="150"/>
      <c r="LIT145" s="150"/>
      <c r="LIU145" s="150"/>
      <c r="LIV145" s="150"/>
      <c r="LIW145" s="150"/>
      <c r="LIX145" s="150"/>
      <c r="LIY145" s="150"/>
      <c r="LIZ145" s="150"/>
      <c r="LJA145" s="150"/>
      <c r="LJB145" s="150"/>
      <c r="LJC145" s="150"/>
      <c r="LJD145" s="150"/>
      <c r="LJE145" s="150"/>
      <c r="LJF145" s="150"/>
      <c r="LJG145" s="150"/>
      <c r="LJH145" s="150"/>
      <c r="LJI145" s="150"/>
      <c r="LJJ145" s="150"/>
      <c r="LJK145" s="150"/>
      <c r="LJL145" s="150"/>
      <c r="LJM145" s="150"/>
      <c r="LJN145" s="150"/>
      <c r="LJO145" s="150"/>
      <c r="LJP145" s="150"/>
      <c r="LJQ145" s="150"/>
      <c r="LJR145" s="150"/>
      <c r="LJS145" s="150"/>
      <c r="LJT145" s="150"/>
      <c r="LJU145" s="150"/>
      <c r="LJV145" s="150"/>
      <c r="LJW145" s="150"/>
      <c r="LJX145" s="150"/>
      <c r="LJY145" s="150"/>
      <c r="LJZ145" s="150"/>
      <c r="LKA145" s="150"/>
      <c r="LKB145" s="150"/>
      <c r="LKC145" s="150"/>
      <c r="LKD145" s="150"/>
      <c r="LKE145" s="150"/>
      <c r="LKF145" s="150"/>
      <c r="LKG145" s="150"/>
      <c r="LKH145" s="150"/>
      <c r="LKI145" s="150"/>
      <c r="LKJ145" s="150"/>
      <c r="LKK145" s="150"/>
      <c r="LKL145" s="150"/>
      <c r="LKM145" s="150"/>
      <c r="LKN145" s="150"/>
      <c r="LKO145" s="150"/>
      <c r="LKP145" s="150"/>
      <c r="LKQ145" s="150"/>
      <c r="LKR145" s="150"/>
      <c r="LKS145" s="150"/>
      <c r="LKT145" s="150"/>
      <c r="LKU145" s="150"/>
      <c r="LKV145" s="150"/>
      <c r="LKW145" s="150"/>
      <c r="LKX145" s="150"/>
      <c r="LKY145" s="150"/>
      <c r="LKZ145" s="150"/>
      <c r="LLA145" s="150"/>
      <c r="LLB145" s="150"/>
      <c r="LLC145" s="150"/>
      <c r="LLD145" s="150"/>
      <c r="LLE145" s="150"/>
      <c r="LLF145" s="150"/>
      <c r="LLG145" s="150"/>
      <c r="LLH145" s="150"/>
      <c r="LLI145" s="150"/>
      <c r="LLJ145" s="150"/>
      <c r="LLK145" s="150"/>
      <c r="LLL145" s="150"/>
      <c r="LLM145" s="150"/>
      <c r="LLN145" s="150"/>
      <c r="LLO145" s="150"/>
      <c r="LLP145" s="150"/>
      <c r="LLQ145" s="150"/>
      <c r="LLR145" s="150"/>
      <c r="LLS145" s="150"/>
      <c r="LLT145" s="150"/>
      <c r="LLU145" s="150"/>
      <c r="LLV145" s="150"/>
      <c r="LLW145" s="150"/>
      <c r="LLX145" s="150"/>
      <c r="LLY145" s="150"/>
      <c r="LLZ145" s="150"/>
      <c r="LMA145" s="150"/>
      <c r="LMB145" s="150"/>
      <c r="LMC145" s="150"/>
      <c r="LMD145" s="150"/>
      <c r="LME145" s="150"/>
      <c r="LMF145" s="150"/>
      <c r="LMG145" s="150"/>
      <c r="LMH145" s="150"/>
      <c r="LMI145" s="150"/>
      <c r="LMJ145" s="150"/>
      <c r="LMK145" s="150"/>
      <c r="LML145" s="150"/>
      <c r="LMM145" s="150"/>
      <c r="LMN145" s="150"/>
      <c r="LMO145" s="150"/>
      <c r="LMP145" s="150"/>
      <c r="LMQ145" s="150"/>
      <c r="LMR145" s="150"/>
      <c r="LMS145" s="150"/>
      <c r="LMT145" s="150"/>
      <c r="LMU145" s="150"/>
      <c r="LMV145" s="150"/>
      <c r="LMW145" s="150"/>
      <c r="LMX145" s="150"/>
      <c r="LMY145" s="150"/>
      <c r="LMZ145" s="150"/>
      <c r="LNA145" s="150"/>
      <c r="LNB145" s="150"/>
      <c r="LNC145" s="150"/>
      <c r="LND145" s="150"/>
      <c r="LNE145" s="150"/>
      <c r="LNF145" s="150"/>
      <c r="LNG145" s="150"/>
      <c r="LNH145" s="150"/>
      <c r="LNI145" s="150"/>
      <c r="LNJ145" s="150"/>
      <c r="LNK145" s="150"/>
      <c r="LNL145" s="150"/>
      <c r="LNM145" s="150"/>
      <c r="LNN145" s="150"/>
      <c r="LNO145" s="150"/>
      <c r="LNP145" s="150"/>
      <c r="LNQ145" s="150"/>
      <c r="LNR145" s="150"/>
      <c r="LNS145" s="150"/>
      <c r="LNT145" s="150"/>
      <c r="LNU145" s="150"/>
      <c r="LNV145" s="150"/>
      <c r="LNW145" s="150"/>
      <c r="LNX145" s="150"/>
      <c r="LNY145" s="150"/>
      <c r="LNZ145" s="150"/>
      <c r="LOA145" s="150"/>
      <c r="LOB145" s="150"/>
      <c r="LOC145" s="150"/>
      <c r="LOD145" s="150"/>
      <c r="LOE145" s="150"/>
      <c r="LOF145" s="150"/>
      <c r="LOG145" s="150"/>
      <c r="LOH145" s="150"/>
      <c r="LOI145" s="150"/>
      <c r="LOJ145" s="150"/>
      <c r="LOK145" s="150"/>
      <c r="LOL145" s="150"/>
      <c r="LOM145" s="150"/>
      <c r="LON145" s="150"/>
      <c r="LOO145" s="150"/>
      <c r="LOP145" s="150"/>
      <c r="LOQ145" s="150"/>
      <c r="LOR145" s="150"/>
      <c r="LOS145" s="150"/>
      <c r="LOT145" s="150"/>
      <c r="LOU145" s="150"/>
      <c r="LOV145" s="150"/>
      <c r="LOW145" s="150"/>
      <c r="LOX145" s="150"/>
      <c r="LOY145" s="150"/>
      <c r="LOZ145" s="150"/>
      <c r="LPA145" s="150"/>
      <c r="LPB145" s="150"/>
      <c r="LPC145" s="150"/>
      <c r="LPD145" s="150"/>
      <c r="LPE145" s="150"/>
      <c r="LPF145" s="150"/>
      <c r="LPG145" s="150"/>
      <c r="LPH145" s="150"/>
      <c r="LPI145" s="150"/>
      <c r="LPJ145" s="150"/>
      <c r="LPK145" s="150"/>
      <c r="LPL145" s="150"/>
      <c r="LPM145" s="150"/>
      <c r="LPN145" s="150"/>
      <c r="LPO145" s="150"/>
      <c r="LPP145" s="150"/>
      <c r="LPQ145" s="150"/>
      <c r="LPR145" s="150"/>
      <c r="LPS145" s="150"/>
      <c r="LPT145" s="150"/>
      <c r="LPU145" s="150"/>
      <c r="LPV145" s="150"/>
      <c r="LPW145" s="150"/>
      <c r="LPX145" s="150"/>
      <c r="LPY145" s="150"/>
      <c r="LPZ145" s="150"/>
      <c r="LQA145" s="150"/>
      <c r="LQB145" s="150"/>
      <c r="LQC145" s="150"/>
      <c r="LQD145" s="150"/>
      <c r="LQE145" s="150"/>
      <c r="LQF145" s="150"/>
      <c r="LQG145" s="150"/>
      <c r="LQH145" s="150"/>
      <c r="LQI145" s="150"/>
      <c r="LQJ145" s="150"/>
      <c r="LQK145" s="150"/>
      <c r="LQL145" s="150"/>
      <c r="LQM145" s="150"/>
      <c r="LQN145" s="150"/>
      <c r="LQO145" s="150"/>
      <c r="LQP145" s="150"/>
      <c r="LQQ145" s="150"/>
      <c r="LQR145" s="150"/>
      <c r="LQS145" s="150"/>
      <c r="LQT145" s="150"/>
      <c r="LQU145" s="150"/>
      <c r="LQV145" s="150"/>
      <c r="LQW145" s="150"/>
      <c r="LQX145" s="150"/>
      <c r="LQY145" s="150"/>
      <c r="LQZ145" s="150"/>
      <c r="LRA145" s="150"/>
      <c r="LRB145" s="150"/>
      <c r="LRC145" s="150"/>
      <c r="LRD145" s="150"/>
      <c r="LRE145" s="150"/>
      <c r="LRF145" s="150"/>
      <c r="LRG145" s="150"/>
      <c r="LRH145" s="150"/>
      <c r="LRI145" s="150"/>
      <c r="LRJ145" s="150"/>
      <c r="LRK145" s="150"/>
      <c r="LRL145" s="150"/>
      <c r="LRM145" s="150"/>
      <c r="LRN145" s="150"/>
      <c r="LRO145" s="150"/>
      <c r="LRP145" s="150"/>
      <c r="LRQ145" s="150"/>
      <c r="LRR145" s="150"/>
      <c r="LRS145" s="150"/>
      <c r="LRT145" s="150"/>
      <c r="LRU145" s="150"/>
      <c r="LRV145" s="150"/>
      <c r="LRW145" s="150"/>
      <c r="LRX145" s="150"/>
      <c r="LRY145" s="150"/>
      <c r="LRZ145" s="150"/>
      <c r="LSA145" s="150"/>
      <c r="LSB145" s="150"/>
      <c r="LSC145" s="150"/>
      <c r="LSD145" s="150"/>
      <c r="LSE145" s="150"/>
      <c r="LSF145" s="150"/>
      <c r="LSG145" s="150"/>
      <c r="LSH145" s="150"/>
      <c r="LSI145" s="150"/>
      <c r="LSJ145" s="150"/>
      <c r="LSK145" s="150"/>
      <c r="LSL145" s="150"/>
      <c r="LSM145" s="150"/>
      <c r="LSN145" s="150"/>
      <c r="LSO145" s="150"/>
      <c r="LSP145" s="150"/>
      <c r="LSQ145" s="150"/>
      <c r="LSR145" s="150"/>
      <c r="LSS145" s="150"/>
      <c r="LST145" s="150"/>
      <c r="LSU145" s="150"/>
      <c r="LSV145" s="150"/>
      <c r="LSW145" s="150"/>
      <c r="LSX145" s="150"/>
      <c r="LSY145" s="150"/>
      <c r="LSZ145" s="150"/>
      <c r="LTA145" s="150"/>
      <c r="LTB145" s="150"/>
      <c r="LTC145" s="150"/>
      <c r="LTD145" s="150"/>
      <c r="LTE145" s="150"/>
      <c r="LTF145" s="150"/>
      <c r="LTG145" s="150"/>
      <c r="LTH145" s="150"/>
      <c r="LTI145" s="150"/>
      <c r="LTJ145" s="150"/>
      <c r="LTK145" s="150"/>
      <c r="LTL145" s="150"/>
      <c r="LTM145" s="150"/>
      <c r="LTN145" s="150"/>
      <c r="LTO145" s="150"/>
      <c r="LTP145" s="150"/>
      <c r="LTQ145" s="150"/>
      <c r="LTR145" s="150"/>
      <c r="LTS145" s="150"/>
      <c r="LTT145" s="150"/>
      <c r="LTU145" s="150"/>
      <c r="LTV145" s="150"/>
      <c r="LTW145" s="150"/>
      <c r="LTX145" s="150"/>
      <c r="LTY145" s="150"/>
      <c r="LTZ145" s="150"/>
      <c r="LUA145" s="150"/>
      <c r="LUB145" s="150"/>
      <c r="LUC145" s="150"/>
      <c r="LUD145" s="150"/>
      <c r="LUE145" s="150"/>
      <c r="LUF145" s="150"/>
      <c r="LUG145" s="150"/>
      <c r="LUH145" s="150"/>
      <c r="LUI145" s="150"/>
      <c r="LUJ145" s="150"/>
      <c r="LUK145" s="150"/>
      <c r="LUL145" s="150"/>
      <c r="LUM145" s="150"/>
      <c r="LUN145" s="150"/>
      <c r="LUO145" s="150"/>
      <c r="LUP145" s="150"/>
      <c r="LUQ145" s="150"/>
      <c r="LUR145" s="150"/>
      <c r="LUS145" s="150"/>
      <c r="LUT145" s="150"/>
      <c r="LUU145" s="150"/>
      <c r="LUV145" s="150"/>
      <c r="LUW145" s="150"/>
      <c r="LUX145" s="150"/>
      <c r="LUY145" s="150"/>
      <c r="LUZ145" s="150"/>
      <c r="LVA145" s="150"/>
      <c r="LVB145" s="150"/>
      <c r="LVC145" s="150"/>
      <c r="LVD145" s="150"/>
      <c r="LVE145" s="150"/>
      <c r="LVF145" s="150"/>
      <c r="LVG145" s="150"/>
      <c r="LVH145" s="150"/>
      <c r="LVI145" s="150"/>
      <c r="LVJ145" s="150"/>
      <c r="LVK145" s="150"/>
      <c r="LVL145" s="150"/>
      <c r="LVM145" s="150"/>
      <c r="LVN145" s="150"/>
      <c r="LVO145" s="150"/>
      <c r="LVP145" s="150"/>
      <c r="LVQ145" s="150"/>
      <c r="LVR145" s="150"/>
      <c r="LVS145" s="150"/>
      <c r="LVT145" s="150"/>
      <c r="LVU145" s="150"/>
      <c r="LVV145" s="150"/>
      <c r="LVW145" s="150"/>
      <c r="LVX145" s="150"/>
      <c r="LVY145" s="150"/>
      <c r="LVZ145" s="150"/>
      <c r="LWA145" s="150"/>
      <c r="LWB145" s="150"/>
      <c r="LWC145" s="150"/>
      <c r="LWD145" s="150"/>
      <c r="LWE145" s="150"/>
      <c r="LWF145" s="150"/>
      <c r="LWG145" s="150"/>
      <c r="LWH145" s="150"/>
      <c r="LWI145" s="150"/>
      <c r="LWJ145" s="150"/>
      <c r="LWK145" s="150"/>
      <c r="LWL145" s="150"/>
      <c r="LWM145" s="150"/>
      <c r="LWN145" s="150"/>
      <c r="LWO145" s="150"/>
      <c r="LWP145" s="150"/>
      <c r="LWQ145" s="150"/>
      <c r="LWR145" s="150"/>
      <c r="LWS145" s="150"/>
      <c r="LWT145" s="150"/>
      <c r="LWU145" s="150"/>
      <c r="LWV145" s="150"/>
      <c r="LWW145" s="150"/>
      <c r="LWX145" s="150"/>
      <c r="LWY145" s="150"/>
      <c r="LWZ145" s="150"/>
      <c r="LXA145" s="150"/>
      <c r="LXB145" s="150"/>
      <c r="LXC145" s="150"/>
      <c r="LXD145" s="150"/>
      <c r="LXE145" s="150"/>
      <c r="LXF145" s="150"/>
      <c r="LXG145" s="150"/>
      <c r="LXH145" s="150"/>
      <c r="LXI145" s="150"/>
      <c r="LXJ145" s="150"/>
      <c r="LXK145" s="150"/>
      <c r="LXL145" s="150"/>
      <c r="LXM145" s="150"/>
      <c r="LXN145" s="150"/>
      <c r="LXO145" s="150"/>
      <c r="LXP145" s="150"/>
      <c r="LXQ145" s="150"/>
      <c r="LXR145" s="150"/>
      <c r="LXS145" s="150"/>
      <c r="LXT145" s="150"/>
      <c r="LXU145" s="150"/>
      <c r="LXV145" s="150"/>
      <c r="LXW145" s="150"/>
      <c r="LXX145" s="150"/>
      <c r="LXY145" s="150"/>
      <c r="LXZ145" s="150"/>
      <c r="LYA145" s="150"/>
      <c r="LYB145" s="150"/>
      <c r="LYC145" s="150"/>
      <c r="LYD145" s="150"/>
      <c r="LYE145" s="150"/>
      <c r="LYF145" s="150"/>
      <c r="LYG145" s="150"/>
      <c r="LYH145" s="150"/>
      <c r="LYI145" s="150"/>
      <c r="LYJ145" s="150"/>
      <c r="LYK145" s="150"/>
      <c r="LYL145" s="150"/>
      <c r="LYM145" s="150"/>
      <c r="LYN145" s="150"/>
      <c r="LYO145" s="150"/>
      <c r="LYP145" s="150"/>
      <c r="LYQ145" s="150"/>
      <c r="LYR145" s="150"/>
      <c r="LYS145" s="150"/>
      <c r="LYT145" s="150"/>
      <c r="LYU145" s="150"/>
      <c r="LYV145" s="150"/>
      <c r="LYW145" s="150"/>
      <c r="LYX145" s="150"/>
      <c r="LYY145" s="150"/>
      <c r="LYZ145" s="150"/>
      <c r="LZA145" s="150"/>
      <c r="LZB145" s="150"/>
      <c r="LZC145" s="150"/>
      <c r="LZD145" s="150"/>
      <c r="LZE145" s="150"/>
      <c r="LZF145" s="150"/>
      <c r="LZG145" s="150"/>
      <c r="LZH145" s="150"/>
      <c r="LZI145" s="150"/>
      <c r="LZJ145" s="150"/>
      <c r="LZK145" s="150"/>
      <c r="LZL145" s="150"/>
      <c r="LZM145" s="150"/>
      <c r="LZN145" s="150"/>
      <c r="LZO145" s="150"/>
      <c r="LZP145" s="150"/>
      <c r="LZQ145" s="150"/>
      <c r="LZR145" s="150"/>
      <c r="LZS145" s="150"/>
      <c r="LZT145" s="150"/>
      <c r="LZU145" s="150"/>
      <c r="LZV145" s="150"/>
      <c r="LZW145" s="150"/>
      <c r="LZX145" s="150"/>
      <c r="LZY145" s="150"/>
      <c r="LZZ145" s="150"/>
      <c r="MAA145" s="150"/>
      <c r="MAB145" s="150"/>
      <c r="MAC145" s="150"/>
      <c r="MAD145" s="150"/>
      <c r="MAE145" s="150"/>
      <c r="MAF145" s="150"/>
      <c r="MAG145" s="150"/>
      <c r="MAH145" s="150"/>
      <c r="MAI145" s="150"/>
      <c r="MAJ145" s="150"/>
      <c r="MAK145" s="150"/>
      <c r="MAL145" s="150"/>
      <c r="MAM145" s="150"/>
      <c r="MAN145" s="150"/>
      <c r="MAO145" s="150"/>
      <c r="MAP145" s="150"/>
      <c r="MAQ145" s="150"/>
      <c r="MAR145" s="150"/>
      <c r="MAS145" s="150"/>
      <c r="MAT145" s="150"/>
      <c r="MAU145" s="150"/>
      <c r="MAV145" s="150"/>
      <c r="MAW145" s="150"/>
      <c r="MAX145" s="150"/>
      <c r="MAY145" s="150"/>
      <c r="MAZ145" s="150"/>
      <c r="MBA145" s="150"/>
      <c r="MBB145" s="150"/>
      <c r="MBC145" s="150"/>
      <c r="MBD145" s="150"/>
      <c r="MBE145" s="150"/>
      <c r="MBF145" s="150"/>
      <c r="MBG145" s="150"/>
      <c r="MBH145" s="150"/>
      <c r="MBI145" s="150"/>
      <c r="MBJ145" s="150"/>
      <c r="MBK145" s="150"/>
      <c r="MBL145" s="150"/>
      <c r="MBM145" s="150"/>
      <c r="MBN145" s="150"/>
      <c r="MBO145" s="150"/>
      <c r="MBP145" s="150"/>
      <c r="MBQ145" s="150"/>
      <c r="MBR145" s="150"/>
      <c r="MBS145" s="150"/>
      <c r="MBT145" s="150"/>
      <c r="MBU145" s="150"/>
      <c r="MBV145" s="150"/>
      <c r="MBW145" s="150"/>
      <c r="MBX145" s="150"/>
      <c r="MBY145" s="150"/>
      <c r="MBZ145" s="150"/>
      <c r="MCA145" s="150"/>
      <c r="MCB145" s="150"/>
      <c r="MCC145" s="150"/>
      <c r="MCD145" s="150"/>
      <c r="MCE145" s="150"/>
      <c r="MCF145" s="150"/>
      <c r="MCG145" s="150"/>
      <c r="MCH145" s="150"/>
      <c r="MCI145" s="150"/>
      <c r="MCJ145" s="150"/>
      <c r="MCK145" s="150"/>
      <c r="MCL145" s="150"/>
      <c r="MCM145" s="150"/>
      <c r="MCN145" s="150"/>
      <c r="MCO145" s="150"/>
      <c r="MCP145" s="150"/>
      <c r="MCQ145" s="150"/>
      <c r="MCR145" s="150"/>
      <c r="MCS145" s="150"/>
      <c r="MCT145" s="150"/>
      <c r="MCU145" s="150"/>
      <c r="MCV145" s="150"/>
      <c r="MCW145" s="150"/>
      <c r="MCX145" s="150"/>
      <c r="MCY145" s="150"/>
      <c r="MCZ145" s="150"/>
      <c r="MDA145" s="150"/>
      <c r="MDB145" s="150"/>
      <c r="MDC145" s="150"/>
      <c r="MDD145" s="150"/>
      <c r="MDE145" s="150"/>
      <c r="MDF145" s="150"/>
      <c r="MDG145" s="150"/>
      <c r="MDH145" s="150"/>
      <c r="MDI145" s="150"/>
      <c r="MDJ145" s="150"/>
      <c r="MDK145" s="150"/>
      <c r="MDL145" s="150"/>
      <c r="MDM145" s="150"/>
      <c r="MDN145" s="150"/>
      <c r="MDO145" s="150"/>
      <c r="MDP145" s="150"/>
      <c r="MDQ145" s="150"/>
      <c r="MDR145" s="150"/>
      <c r="MDS145" s="150"/>
      <c r="MDT145" s="150"/>
      <c r="MDU145" s="150"/>
      <c r="MDV145" s="150"/>
      <c r="MDW145" s="150"/>
      <c r="MDX145" s="150"/>
      <c r="MDY145" s="150"/>
      <c r="MDZ145" s="150"/>
      <c r="MEA145" s="150"/>
      <c r="MEB145" s="150"/>
      <c r="MEC145" s="150"/>
      <c r="MED145" s="150"/>
      <c r="MEE145" s="150"/>
      <c r="MEF145" s="150"/>
      <c r="MEG145" s="150"/>
      <c r="MEH145" s="150"/>
      <c r="MEI145" s="150"/>
      <c r="MEJ145" s="150"/>
      <c r="MEK145" s="150"/>
      <c r="MEL145" s="150"/>
      <c r="MEM145" s="150"/>
      <c r="MEN145" s="150"/>
      <c r="MEO145" s="150"/>
      <c r="MEP145" s="150"/>
      <c r="MEQ145" s="150"/>
      <c r="MER145" s="150"/>
      <c r="MES145" s="150"/>
      <c r="MET145" s="150"/>
      <c r="MEU145" s="150"/>
      <c r="MEV145" s="150"/>
      <c r="MEW145" s="150"/>
      <c r="MEX145" s="150"/>
      <c r="MEY145" s="150"/>
      <c r="MEZ145" s="150"/>
      <c r="MFA145" s="150"/>
      <c r="MFB145" s="150"/>
      <c r="MFC145" s="150"/>
      <c r="MFD145" s="150"/>
      <c r="MFE145" s="150"/>
      <c r="MFF145" s="150"/>
      <c r="MFG145" s="150"/>
      <c r="MFH145" s="150"/>
      <c r="MFI145" s="150"/>
      <c r="MFJ145" s="150"/>
      <c r="MFK145" s="150"/>
      <c r="MFL145" s="150"/>
      <c r="MFM145" s="150"/>
      <c r="MFN145" s="150"/>
      <c r="MFO145" s="150"/>
      <c r="MFP145" s="150"/>
      <c r="MFQ145" s="150"/>
      <c r="MFR145" s="150"/>
      <c r="MFS145" s="150"/>
      <c r="MFT145" s="150"/>
      <c r="MFU145" s="150"/>
      <c r="MFV145" s="150"/>
      <c r="MFW145" s="150"/>
      <c r="MFX145" s="150"/>
      <c r="MFY145" s="150"/>
      <c r="MFZ145" s="150"/>
      <c r="MGA145" s="150"/>
      <c r="MGB145" s="150"/>
      <c r="MGC145" s="150"/>
      <c r="MGD145" s="150"/>
      <c r="MGE145" s="150"/>
      <c r="MGF145" s="150"/>
      <c r="MGG145" s="150"/>
      <c r="MGH145" s="150"/>
      <c r="MGI145" s="150"/>
      <c r="MGJ145" s="150"/>
      <c r="MGK145" s="150"/>
      <c r="MGL145" s="150"/>
      <c r="MGM145" s="150"/>
      <c r="MGN145" s="150"/>
      <c r="MGO145" s="150"/>
      <c r="MGP145" s="150"/>
      <c r="MGQ145" s="150"/>
      <c r="MGR145" s="150"/>
      <c r="MGS145" s="150"/>
      <c r="MGT145" s="150"/>
      <c r="MGU145" s="150"/>
      <c r="MGV145" s="150"/>
      <c r="MGW145" s="150"/>
      <c r="MGX145" s="150"/>
      <c r="MGY145" s="150"/>
      <c r="MGZ145" s="150"/>
      <c r="MHA145" s="150"/>
      <c r="MHB145" s="150"/>
      <c r="MHC145" s="150"/>
      <c r="MHD145" s="150"/>
      <c r="MHE145" s="150"/>
      <c r="MHF145" s="150"/>
      <c r="MHG145" s="150"/>
      <c r="MHH145" s="150"/>
      <c r="MHI145" s="150"/>
      <c r="MHJ145" s="150"/>
      <c r="MHK145" s="150"/>
      <c r="MHL145" s="150"/>
      <c r="MHM145" s="150"/>
      <c r="MHN145" s="150"/>
      <c r="MHO145" s="150"/>
      <c r="MHP145" s="150"/>
      <c r="MHQ145" s="150"/>
      <c r="MHR145" s="150"/>
      <c r="MHS145" s="150"/>
      <c r="MHT145" s="150"/>
      <c r="MHU145" s="150"/>
      <c r="MHV145" s="150"/>
      <c r="MHW145" s="150"/>
      <c r="MHX145" s="150"/>
      <c r="MHY145" s="150"/>
      <c r="MHZ145" s="150"/>
      <c r="MIA145" s="150"/>
      <c r="MIB145" s="150"/>
      <c r="MIC145" s="150"/>
      <c r="MID145" s="150"/>
      <c r="MIE145" s="150"/>
      <c r="MIF145" s="150"/>
      <c r="MIG145" s="150"/>
      <c r="MIH145" s="150"/>
      <c r="MII145" s="150"/>
      <c r="MIJ145" s="150"/>
      <c r="MIK145" s="150"/>
      <c r="MIL145" s="150"/>
      <c r="MIM145" s="150"/>
      <c r="MIN145" s="150"/>
      <c r="MIO145" s="150"/>
      <c r="MIP145" s="150"/>
      <c r="MIQ145" s="150"/>
      <c r="MIR145" s="150"/>
      <c r="MIS145" s="150"/>
      <c r="MIT145" s="150"/>
      <c r="MIU145" s="150"/>
      <c r="MIV145" s="150"/>
      <c r="MIW145" s="150"/>
      <c r="MIX145" s="150"/>
      <c r="MIY145" s="150"/>
      <c r="MIZ145" s="150"/>
      <c r="MJA145" s="150"/>
      <c r="MJB145" s="150"/>
      <c r="MJC145" s="150"/>
      <c r="MJD145" s="150"/>
      <c r="MJE145" s="150"/>
      <c r="MJF145" s="150"/>
      <c r="MJG145" s="150"/>
      <c r="MJH145" s="150"/>
      <c r="MJI145" s="150"/>
      <c r="MJJ145" s="150"/>
      <c r="MJK145" s="150"/>
      <c r="MJL145" s="150"/>
      <c r="MJM145" s="150"/>
      <c r="MJN145" s="150"/>
      <c r="MJO145" s="150"/>
      <c r="MJP145" s="150"/>
      <c r="MJQ145" s="150"/>
      <c r="MJR145" s="150"/>
      <c r="MJS145" s="150"/>
      <c r="MJT145" s="150"/>
      <c r="MJU145" s="150"/>
      <c r="MJV145" s="150"/>
      <c r="MJW145" s="150"/>
      <c r="MJX145" s="150"/>
      <c r="MJY145" s="150"/>
      <c r="MJZ145" s="150"/>
      <c r="MKA145" s="150"/>
      <c r="MKB145" s="150"/>
      <c r="MKC145" s="150"/>
      <c r="MKD145" s="150"/>
      <c r="MKE145" s="150"/>
      <c r="MKF145" s="150"/>
      <c r="MKG145" s="150"/>
      <c r="MKH145" s="150"/>
      <c r="MKI145" s="150"/>
      <c r="MKJ145" s="150"/>
      <c r="MKK145" s="150"/>
      <c r="MKL145" s="150"/>
      <c r="MKM145" s="150"/>
      <c r="MKN145" s="150"/>
      <c r="MKO145" s="150"/>
      <c r="MKP145" s="150"/>
      <c r="MKQ145" s="150"/>
      <c r="MKR145" s="150"/>
      <c r="MKS145" s="150"/>
      <c r="MKT145" s="150"/>
      <c r="MKU145" s="150"/>
      <c r="MKV145" s="150"/>
      <c r="MKW145" s="150"/>
      <c r="MKX145" s="150"/>
      <c r="MKY145" s="150"/>
      <c r="MKZ145" s="150"/>
      <c r="MLA145" s="150"/>
      <c r="MLB145" s="150"/>
      <c r="MLC145" s="150"/>
      <c r="MLD145" s="150"/>
      <c r="MLE145" s="150"/>
      <c r="MLF145" s="150"/>
      <c r="MLG145" s="150"/>
      <c r="MLH145" s="150"/>
      <c r="MLI145" s="150"/>
      <c r="MLJ145" s="150"/>
      <c r="MLK145" s="150"/>
      <c r="MLL145" s="150"/>
      <c r="MLM145" s="150"/>
      <c r="MLN145" s="150"/>
      <c r="MLO145" s="150"/>
      <c r="MLP145" s="150"/>
      <c r="MLQ145" s="150"/>
      <c r="MLR145" s="150"/>
      <c r="MLS145" s="150"/>
      <c r="MLT145" s="150"/>
      <c r="MLU145" s="150"/>
      <c r="MLV145" s="150"/>
      <c r="MLW145" s="150"/>
      <c r="MLX145" s="150"/>
      <c r="MLY145" s="150"/>
      <c r="MLZ145" s="150"/>
      <c r="MMA145" s="150"/>
      <c r="MMB145" s="150"/>
      <c r="MMC145" s="150"/>
      <c r="MMD145" s="150"/>
      <c r="MME145" s="150"/>
      <c r="MMF145" s="150"/>
      <c r="MMG145" s="150"/>
      <c r="MMH145" s="150"/>
      <c r="MMI145" s="150"/>
      <c r="MMJ145" s="150"/>
      <c r="MMK145" s="150"/>
      <c r="MML145" s="150"/>
      <c r="MMM145" s="150"/>
      <c r="MMN145" s="150"/>
      <c r="MMO145" s="150"/>
      <c r="MMP145" s="150"/>
      <c r="MMQ145" s="150"/>
      <c r="MMR145" s="150"/>
      <c r="MMS145" s="150"/>
      <c r="MMT145" s="150"/>
      <c r="MMU145" s="150"/>
      <c r="MMV145" s="150"/>
      <c r="MMW145" s="150"/>
      <c r="MMX145" s="150"/>
      <c r="MMY145" s="150"/>
      <c r="MMZ145" s="150"/>
      <c r="MNA145" s="150"/>
      <c r="MNB145" s="150"/>
      <c r="MNC145" s="150"/>
      <c r="MND145" s="150"/>
      <c r="MNE145" s="150"/>
      <c r="MNF145" s="150"/>
      <c r="MNG145" s="150"/>
      <c r="MNH145" s="150"/>
      <c r="MNI145" s="150"/>
      <c r="MNJ145" s="150"/>
      <c r="MNK145" s="150"/>
      <c r="MNL145" s="150"/>
      <c r="MNM145" s="150"/>
      <c r="MNN145" s="150"/>
      <c r="MNO145" s="150"/>
      <c r="MNP145" s="150"/>
      <c r="MNQ145" s="150"/>
      <c r="MNR145" s="150"/>
      <c r="MNS145" s="150"/>
      <c r="MNT145" s="150"/>
      <c r="MNU145" s="150"/>
      <c r="MNV145" s="150"/>
      <c r="MNW145" s="150"/>
      <c r="MNX145" s="150"/>
      <c r="MNY145" s="150"/>
      <c r="MNZ145" s="150"/>
      <c r="MOA145" s="150"/>
      <c r="MOB145" s="150"/>
      <c r="MOC145" s="150"/>
      <c r="MOD145" s="150"/>
      <c r="MOE145" s="150"/>
      <c r="MOF145" s="150"/>
      <c r="MOG145" s="150"/>
      <c r="MOH145" s="150"/>
      <c r="MOI145" s="150"/>
      <c r="MOJ145" s="150"/>
      <c r="MOK145" s="150"/>
      <c r="MOL145" s="150"/>
      <c r="MOM145" s="150"/>
      <c r="MON145" s="150"/>
      <c r="MOO145" s="150"/>
      <c r="MOP145" s="150"/>
      <c r="MOQ145" s="150"/>
      <c r="MOR145" s="150"/>
      <c r="MOS145" s="150"/>
      <c r="MOT145" s="150"/>
      <c r="MOU145" s="150"/>
      <c r="MOV145" s="150"/>
      <c r="MOW145" s="150"/>
      <c r="MOX145" s="150"/>
      <c r="MOY145" s="150"/>
      <c r="MOZ145" s="150"/>
      <c r="MPA145" s="150"/>
      <c r="MPB145" s="150"/>
      <c r="MPC145" s="150"/>
      <c r="MPD145" s="150"/>
      <c r="MPE145" s="150"/>
      <c r="MPF145" s="150"/>
      <c r="MPG145" s="150"/>
      <c r="MPH145" s="150"/>
      <c r="MPI145" s="150"/>
      <c r="MPJ145" s="150"/>
      <c r="MPK145" s="150"/>
      <c r="MPL145" s="150"/>
      <c r="MPM145" s="150"/>
      <c r="MPN145" s="150"/>
      <c r="MPO145" s="150"/>
      <c r="MPP145" s="150"/>
      <c r="MPQ145" s="150"/>
      <c r="MPR145" s="150"/>
      <c r="MPS145" s="150"/>
      <c r="MPT145" s="150"/>
      <c r="MPU145" s="150"/>
      <c r="MPV145" s="150"/>
      <c r="MPW145" s="150"/>
      <c r="MPX145" s="150"/>
      <c r="MPY145" s="150"/>
      <c r="MPZ145" s="150"/>
      <c r="MQA145" s="150"/>
      <c r="MQB145" s="150"/>
      <c r="MQC145" s="150"/>
      <c r="MQD145" s="150"/>
      <c r="MQE145" s="150"/>
      <c r="MQF145" s="150"/>
      <c r="MQG145" s="150"/>
      <c r="MQH145" s="150"/>
      <c r="MQI145" s="150"/>
      <c r="MQJ145" s="150"/>
      <c r="MQK145" s="150"/>
      <c r="MQL145" s="150"/>
      <c r="MQM145" s="150"/>
      <c r="MQN145" s="150"/>
      <c r="MQO145" s="150"/>
      <c r="MQP145" s="150"/>
      <c r="MQQ145" s="150"/>
      <c r="MQR145" s="150"/>
      <c r="MQS145" s="150"/>
      <c r="MQT145" s="150"/>
      <c r="MQU145" s="150"/>
      <c r="MQV145" s="150"/>
      <c r="MQW145" s="150"/>
      <c r="MQX145" s="150"/>
      <c r="MQY145" s="150"/>
      <c r="MQZ145" s="150"/>
      <c r="MRA145" s="150"/>
      <c r="MRB145" s="150"/>
      <c r="MRC145" s="150"/>
      <c r="MRD145" s="150"/>
      <c r="MRE145" s="150"/>
      <c r="MRF145" s="150"/>
      <c r="MRG145" s="150"/>
      <c r="MRH145" s="150"/>
      <c r="MRI145" s="150"/>
      <c r="MRJ145" s="150"/>
      <c r="MRK145" s="150"/>
      <c r="MRL145" s="150"/>
      <c r="MRM145" s="150"/>
      <c r="MRN145" s="150"/>
      <c r="MRO145" s="150"/>
      <c r="MRP145" s="150"/>
      <c r="MRQ145" s="150"/>
      <c r="MRR145" s="150"/>
      <c r="MRS145" s="150"/>
      <c r="MRT145" s="150"/>
      <c r="MRU145" s="150"/>
      <c r="MRV145" s="150"/>
      <c r="MRW145" s="150"/>
      <c r="MRX145" s="150"/>
      <c r="MRY145" s="150"/>
      <c r="MRZ145" s="150"/>
      <c r="MSA145" s="150"/>
      <c r="MSB145" s="150"/>
      <c r="MSC145" s="150"/>
      <c r="MSD145" s="150"/>
      <c r="MSE145" s="150"/>
      <c r="MSF145" s="150"/>
      <c r="MSG145" s="150"/>
      <c r="MSH145" s="150"/>
      <c r="MSI145" s="150"/>
      <c r="MSJ145" s="150"/>
      <c r="MSK145" s="150"/>
      <c r="MSL145" s="150"/>
      <c r="MSM145" s="150"/>
      <c r="MSN145" s="150"/>
      <c r="MSO145" s="150"/>
      <c r="MSP145" s="150"/>
      <c r="MSQ145" s="150"/>
      <c r="MSR145" s="150"/>
      <c r="MSS145" s="150"/>
      <c r="MST145" s="150"/>
      <c r="MSU145" s="150"/>
      <c r="MSV145" s="150"/>
      <c r="MSW145" s="150"/>
      <c r="MSX145" s="150"/>
      <c r="MSY145" s="150"/>
      <c r="MSZ145" s="150"/>
      <c r="MTA145" s="150"/>
      <c r="MTB145" s="150"/>
      <c r="MTC145" s="150"/>
      <c r="MTD145" s="150"/>
      <c r="MTE145" s="150"/>
      <c r="MTF145" s="150"/>
      <c r="MTG145" s="150"/>
      <c r="MTH145" s="150"/>
      <c r="MTI145" s="150"/>
      <c r="MTJ145" s="150"/>
      <c r="MTK145" s="150"/>
      <c r="MTL145" s="150"/>
      <c r="MTM145" s="150"/>
      <c r="MTN145" s="150"/>
      <c r="MTO145" s="150"/>
      <c r="MTP145" s="150"/>
      <c r="MTQ145" s="150"/>
      <c r="MTR145" s="150"/>
      <c r="MTS145" s="150"/>
      <c r="MTT145" s="150"/>
      <c r="MTU145" s="150"/>
      <c r="MTV145" s="150"/>
      <c r="MTW145" s="150"/>
      <c r="MTX145" s="150"/>
      <c r="MTY145" s="150"/>
      <c r="MTZ145" s="150"/>
      <c r="MUA145" s="150"/>
      <c r="MUB145" s="150"/>
      <c r="MUC145" s="150"/>
      <c r="MUD145" s="150"/>
      <c r="MUE145" s="150"/>
      <c r="MUF145" s="150"/>
      <c r="MUG145" s="150"/>
      <c r="MUH145" s="150"/>
      <c r="MUI145" s="150"/>
      <c r="MUJ145" s="150"/>
      <c r="MUK145" s="150"/>
      <c r="MUL145" s="150"/>
      <c r="MUM145" s="150"/>
      <c r="MUN145" s="150"/>
      <c r="MUO145" s="150"/>
      <c r="MUP145" s="150"/>
      <c r="MUQ145" s="150"/>
      <c r="MUR145" s="150"/>
      <c r="MUS145" s="150"/>
      <c r="MUT145" s="150"/>
      <c r="MUU145" s="150"/>
      <c r="MUV145" s="150"/>
      <c r="MUW145" s="150"/>
      <c r="MUX145" s="150"/>
      <c r="MUY145" s="150"/>
      <c r="MUZ145" s="150"/>
      <c r="MVA145" s="150"/>
      <c r="MVB145" s="150"/>
      <c r="MVC145" s="150"/>
      <c r="MVD145" s="150"/>
      <c r="MVE145" s="150"/>
      <c r="MVF145" s="150"/>
      <c r="MVG145" s="150"/>
      <c r="MVH145" s="150"/>
      <c r="MVI145" s="150"/>
      <c r="MVJ145" s="150"/>
      <c r="MVK145" s="150"/>
      <c r="MVL145" s="150"/>
      <c r="MVM145" s="150"/>
      <c r="MVN145" s="150"/>
      <c r="MVO145" s="150"/>
      <c r="MVP145" s="150"/>
      <c r="MVQ145" s="150"/>
      <c r="MVR145" s="150"/>
      <c r="MVS145" s="150"/>
      <c r="MVT145" s="150"/>
      <c r="MVU145" s="150"/>
      <c r="MVV145" s="150"/>
      <c r="MVW145" s="150"/>
      <c r="MVX145" s="150"/>
      <c r="MVY145" s="150"/>
      <c r="MVZ145" s="150"/>
      <c r="MWA145" s="150"/>
      <c r="MWB145" s="150"/>
      <c r="MWC145" s="150"/>
      <c r="MWD145" s="150"/>
      <c r="MWE145" s="150"/>
      <c r="MWF145" s="150"/>
      <c r="MWG145" s="150"/>
      <c r="MWH145" s="150"/>
      <c r="MWI145" s="150"/>
      <c r="MWJ145" s="150"/>
      <c r="MWK145" s="150"/>
      <c r="MWL145" s="150"/>
      <c r="MWM145" s="150"/>
      <c r="MWN145" s="150"/>
      <c r="MWO145" s="150"/>
      <c r="MWP145" s="150"/>
      <c r="MWQ145" s="150"/>
      <c r="MWR145" s="150"/>
      <c r="MWS145" s="150"/>
      <c r="MWT145" s="150"/>
      <c r="MWU145" s="150"/>
      <c r="MWV145" s="150"/>
      <c r="MWW145" s="150"/>
      <c r="MWX145" s="150"/>
      <c r="MWY145" s="150"/>
      <c r="MWZ145" s="150"/>
      <c r="MXA145" s="150"/>
      <c r="MXB145" s="150"/>
      <c r="MXC145" s="150"/>
      <c r="MXD145" s="150"/>
      <c r="MXE145" s="150"/>
      <c r="MXF145" s="150"/>
      <c r="MXG145" s="150"/>
      <c r="MXH145" s="150"/>
      <c r="MXI145" s="150"/>
      <c r="MXJ145" s="150"/>
      <c r="MXK145" s="150"/>
      <c r="MXL145" s="150"/>
      <c r="MXM145" s="150"/>
      <c r="MXN145" s="150"/>
      <c r="MXO145" s="150"/>
      <c r="MXP145" s="150"/>
      <c r="MXQ145" s="150"/>
      <c r="MXR145" s="150"/>
      <c r="MXS145" s="150"/>
      <c r="MXT145" s="150"/>
      <c r="MXU145" s="150"/>
      <c r="MXV145" s="150"/>
      <c r="MXW145" s="150"/>
      <c r="MXX145" s="150"/>
      <c r="MXY145" s="150"/>
      <c r="MXZ145" s="150"/>
      <c r="MYA145" s="150"/>
      <c r="MYB145" s="150"/>
      <c r="MYC145" s="150"/>
      <c r="MYD145" s="150"/>
      <c r="MYE145" s="150"/>
      <c r="MYF145" s="150"/>
      <c r="MYG145" s="150"/>
      <c r="MYH145" s="150"/>
      <c r="MYI145" s="150"/>
      <c r="MYJ145" s="150"/>
      <c r="MYK145" s="150"/>
      <c r="MYL145" s="150"/>
      <c r="MYM145" s="150"/>
      <c r="MYN145" s="150"/>
      <c r="MYO145" s="150"/>
      <c r="MYP145" s="150"/>
      <c r="MYQ145" s="150"/>
      <c r="MYR145" s="150"/>
      <c r="MYS145" s="150"/>
      <c r="MYT145" s="150"/>
      <c r="MYU145" s="150"/>
      <c r="MYV145" s="150"/>
      <c r="MYW145" s="150"/>
      <c r="MYX145" s="150"/>
      <c r="MYY145" s="150"/>
      <c r="MYZ145" s="150"/>
      <c r="MZA145" s="150"/>
      <c r="MZB145" s="150"/>
      <c r="MZC145" s="150"/>
      <c r="MZD145" s="150"/>
      <c r="MZE145" s="150"/>
      <c r="MZF145" s="150"/>
      <c r="MZG145" s="150"/>
      <c r="MZH145" s="150"/>
      <c r="MZI145" s="150"/>
      <c r="MZJ145" s="150"/>
      <c r="MZK145" s="150"/>
      <c r="MZL145" s="150"/>
      <c r="MZM145" s="150"/>
      <c r="MZN145" s="150"/>
      <c r="MZO145" s="150"/>
      <c r="MZP145" s="150"/>
      <c r="MZQ145" s="150"/>
      <c r="MZR145" s="150"/>
      <c r="MZS145" s="150"/>
      <c r="MZT145" s="150"/>
      <c r="MZU145" s="150"/>
      <c r="MZV145" s="150"/>
      <c r="MZW145" s="150"/>
      <c r="MZX145" s="150"/>
      <c r="MZY145" s="150"/>
      <c r="MZZ145" s="150"/>
      <c r="NAA145" s="150"/>
      <c r="NAB145" s="150"/>
      <c r="NAC145" s="150"/>
      <c r="NAD145" s="150"/>
      <c r="NAE145" s="150"/>
      <c r="NAF145" s="150"/>
      <c r="NAG145" s="150"/>
      <c r="NAH145" s="150"/>
      <c r="NAI145" s="150"/>
      <c r="NAJ145" s="150"/>
      <c r="NAK145" s="150"/>
      <c r="NAL145" s="150"/>
      <c r="NAM145" s="150"/>
      <c r="NAN145" s="150"/>
      <c r="NAO145" s="150"/>
      <c r="NAP145" s="150"/>
      <c r="NAQ145" s="150"/>
      <c r="NAR145" s="150"/>
      <c r="NAS145" s="150"/>
      <c r="NAT145" s="150"/>
      <c r="NAU145" s="150"/>
      <c r="NAV145" s="150"/>
      <c r="NAW145" s="150"/>
      <c r="NAX145" s="150"/>
      <c r="NAY145" s="150"/>
      <c r="NAZ145" s="150"/>
      <c r="NBA145" s="150"/>
      <c r="NBB145" s="150"/>
      <c r="NBC145" s="150"/>
      <c r="NBD145" s="150"/>
      <c r="NBE145" s="150"/>
      <c r="NBF145" s="150"/>
      <c r="NBG145" s="150"/>
      <c r="NBH145" s="150"/>
      <c r="NBI145" s="150"/>
      <c r="NBJ145" s="150"/>
      <c r="NBK145" s="150"/>
      <c r="NBL145" s="150"/>
      <c r="NBM145" s="150"/>
      <c r="NBN145" s="150"/>
      <c r="NBO145" s="150"/>
      <c r="NBP145" s="150"/>
      <c r="NBQ145" s="150"/>
      <c r="NBR145" s="150"/>
      <c r="NBS145" s="150"/>
      <c r="NBT145" s="150"/>
      <c r="NBU145" s="150"/>
      <c r="NBV145" s="150"/>
      <c r="NBW145" s="150"/>
      <c r="NBX145" s="150"/>
      <c r="NBY145" s="150"/>
      <c r="NBZ145" s="150"/>
      <c r="NCA145" s="150"/>
      <c r="NCB145" s="150"/>
      <c r="NCC145" s="150"/>
      <c r="NCD145" s="150"/>
      <c r="NCE145" s="150"/>
      <c r="NCF145" s="150"/>
      <c r="NCG145" s="150"/>
      <c r="NCH145" s="150"/>
      <c r="NCI145" s="150"/>
      <c r="NCJ145" s="150"/>
      <c r="NCK145" s="150"/>
      <c r="NCL145" s="150"/>
      <c r="NCM145" s="150"/>
      <c r="NCN145" s="150"/>
      <c r="NCO145" s="150"/>
      <c r="NCP145" s="150"/>
      <c r="NCQ145" s="150"/>
      <c r="NCR145" s="150"/>
      <c r="NCS145" s="150"/>
      <c r="NCT145" s="150"/>
      <c r="NCU145" s="150"/>
      <c r="NCV145" s="150"/>
      <c r="NCW145" s="150"/>
      <c r="NCX145" s="150"/>
      <c r="NCY145" s="150"/>
      <c r="NCZ145" s="150"/>
      <c r="NDA145" s="150"/>
      <c r="NDB145" s="150"/>
      <c r="NDC145" s="150"/>
      <c r="NDD145" s="150"/>
      <c r="NDE145" s="150"/>
      <c r="NDF145" s="150"/>
      <c r="NDG145" s="150"/>
      <c r="NDH145" s="150"/>
      <c r="NDI145" s="150"/>
      <c r="NDJ145" s="150"/>
      <c r="NDK145" s="150"/>
      <c r="NDL145" s="150"/>
      <c r="NDM145" s="150"/>
      <c r="NDN145" s="150"/>
      <c r="NDO145" s="150"/>
      <c r="NDP145" s="150"/>
      <c r="NDQ145" s="150"/>
      <c r="NDR145" s="150"/>
      <c r="NDS145" s="150"/>
      <c r="NDT145" s="150"/>
      <c r="NDU145" s="150"/>
      <c r="NDV145" s="150"/>
      <c r="NDW145" s="150"/>
      <c r="NDX145" s="150"/>
      <c r="NDY145" s="150"/>
      <c r="NDZ145" s="150"/>
      <c r="NEA145" s="150"/>
      <c r="NEB145" s="150"/>
      <c r="NEC145" s="150"/>
      <c r="NED145" s="150"/>
      <c r="NEE145" s="150"/>
      <c r="NEF145" s="150"/>
      <c r="NEG145" s="150"/>
      <c r="NEH145" s="150"/>
      <c r="NEI145" s="150"/>
      <c r="NEJ145" s="150"/>
      <c r="NEK145" s="150"/>
      <c r="NEL145" s="150"/>
      <c r="NEM145" s="150"/>
      <c r="NEN145" s="150"/>
      <c r="NEO145" s="150"/>
      <c r="NEP145" s="150"/>
      <c r="NEQ145" s="150"/>
      <c r="NER145" s="150"/>
      <c r="NES145" s="150"/>
      <c r="NET145" s="150"/>
      <c r="NEU145" s="150"/>
      <c r="NEV145" s="150"/>
      <c r="NEW145" s="150"/>
      <c r="NEX145" s="150"/>
      <c r="NEY145" s="150"/>
      <c r="NEZ145" s="150"/>
      <c r="NFA145" s="150"/>
      <c r="NFB145" s="150"/>
      <c r="NFC145" s="150"/>
      <c r="NFD145" s="150"/>
      <c r="NFE145" s="150"/>
      <c r="NFF145" s="150"/>
      <c r="NFG145" s="150"/>
      <c r="NFH145" s="150"/>
      <c r="NFI145" s="150"/>
      <c r="NFJ145" s="150"/>
      <c r="NFK145" s="150"/>
      <c r="NFL145" s="150"/>
      <c r="NFM145" s="150"/>
      <c r="NFN145" s="150"/>
      <c r="NFO145" s="150"/>
      <c r="NFP145" s="150"/>
      <c r="NFQ145" s="150"/>
      <c r="NFR145" s="150"/>
      <c r="NFS145" s="150"/>
      <c r="NFT145" s="150"/>
      <c r="NFU145" s="150"/>
      <c r="NFV145" s="150"/>
      <c r="NFW145" s="150"/>
      <c r="NFX145" s="150"/>
      <c r="NFY145" s="150"/>
      <c r="NFZ145" s="150"/>
      <c r="NGA145" s="150"/>
      <c r="NGB145" s="150"/>
      <c r="NGC145" s="150"/>
      <c r="NGD145" s="150"/>
      <c r="NGE145" s="150"/>
      <c r="NGF145" s="150"/>
      <c r="NGG145" s="150"/>
      <c r="NGH145" s="150"/>
      <c r="NGI145" s="150"/>
      <c r="NGJ145" s="150"/>
      <c r="NGK145" s="150"/>
      <c r="NGL145" s="150"/>
      <c r="NGM145" s="150"/>
      <c r="NGN145" s="150"/>
      <c r="NGO145" s="150"/>
      <c r="NGP145" s="150"/>
      <c r="NGQ145" s="150"/>
      <c r="NGR145" s="150"/>
      <c r="NGS145" s="150"/>
      <c r="NGT145" s="150"/>
      <c r="NGU145" s="150"/>
      <c r="NGV145" s="150"/>
      <c r="NGW145" s="150"/>
      <c r="NGX145" s="150"/>
      <c r="NGY145" s="150"/>
      <c r="NGZ145" s="150"/>
      <c r="NHA145" s="150"/>
      <c r="NHB145" s="150"/>
      <c r="NHC145" s="150"/>
      <c r="NHD145" s="150"/>
      <c r="NHE145" s="150"/>
      <c r="NHF145" s="150"/>
      <c r="NHG145" s="150"/>
      <c r="NHH145" s="150"/>
      <c r="NHI145" s="150"/>
      <c r="NHJ145" s="150"/>
      <c r="NHK145" s="150"/>
      <c r="NHL145" s="150"/>
      <c r="NHM145" s="150"/>
      <c r="NHN145" s="150"/>
      <c r="NHO145" s="150"/>
      <c r="NHP145" s="150"/>
      <c r="NHQ145" s="150"/>
      <c r="NHR145" s="150"/>
      <c r="NHS145" s="150"/>
      <c r="NHT145" s="150"/>
      <c r="NHU145" s="150"/>
      <c r="NHV145" s="150"/>
      <c r="NHW145" s="150"/>
      <c r="NHX145" s="150"/>
      <c r="NHY145" s="150"/>
      <c r="NHZ145" s="150"/>
      <c r="NIA145" s="150"/>
      <c r="NIB145" s="150"/>
      <c r="NIC145" s="150"/>
      <c r="NID145" s="150"/>
      <c r="NIE145" s="150"/>
      <c r="NIF145" s="150"/>
      <c r="NIG145" s="150"/>
      <c r="NIH145" s="150"/>
      <c r="NII145" s="150"/>
      <c r="NIJ145" s="150"/>
      <c r="NIK145" s="150"/>
      <c r="NIL145" s="150"/>
      <c r="NIM145" s="150"/>
      <c r="NIN145" s="150"/>
      <c r="NIO145" s="150"/>
      <c r="NIP145" s="150"/>
      <c r="NIQ145" s="150"/>
      <c r="NIR145" s="150"/>
      <c r="NIS145" s="150"/>
      <c r="NIT145" s="150"/>
      <c r="NIU145" s="150"/>
      <c r="NIV145" s="150"/>
      <c r="NIW145" s="150"/>
      <c r="NIX145" s="150"/>
      <c r="NIY145" s="150"/>
      <c r="NIZ145" s="150"/>
      <c r="NJA145" s="150"/>
      <c r="NJB145" s="150"/>
      <c r="NJC145" s="150"/>
      <c r="NJD145" s="150"/>
      <c r="NJE145" s="150"/>
      <c r="NJF145" s="150"/>
      <c r="NJG145" s="150"/>
      <c r="NJH145" s="150"/>
      <c r="NJI145" s="150"/>
      <c r="NJJ145" s="150"/>
      <c r="NJK145" s="150"/>
      <c r="NJL145" s="150"/>
      <c r="NJM145" s="150"/>
      <c r="NJN145" s="150"/>
      <c r="NJO145" s="150"/>
      <c r="NJP145" s="150"/>
      <c r="NJQ145" s="150"/>
      <c r="NJR145" s="150"/>
      <c r="NJS145" s="150"/>
      <c r="NJT145" s="150"/>
      <c r="NJU145" s="150"/>
      <c r="NJV145" s="150"/>
      <c r="NJW145" s="150"/>
      <c r="NJX145" s="150"/>
      <c r="NJY145" s="150"/>
      <c r="NJZ145" s="150"/>
      <c r="NKA145" s="150"/>
      <c r="NKB145" s="150"/>
      <c r="NKC145" s="150"/>
      <c r="NKD145" s="150"/>
      <c r="NKE145" s="150"/>
      <c r="NKF145" s="150"/>
      <c r="NKG145" s="150"/>
      <c r="NKH145" s="150"/>
      <c r="NKI145" s="150"/>
      <c r="NKJ145" s="150"/>
      <c r="NKK145" s="150"/>
      <c r="NKL145" s="150"/>
      <c r="NKM145" s="150"/>
      <c r="NKN145" s="150"/>
      <c r="NKO145" s="150"/>
      <c r="NKP145" s="150"/>
      <c r="NKQ145" s="150"/>
      <c r="NKR145" s="150"/>
      <c r="NKS145" s="150"/>
      <c r="NKT145" s="150"/>
      <c r="NKU145" s="150"/>
      <c r="NKV145" s="150"/>
      <c r="NKW145" s="150"/>
      <c r="NKX145" s="150"/>
      <c r="NKY145" s="150"/>
      <c r="NKZ145" s="150"/>
      <c r="NLA145" s="150"/>
      <c r="NLB145" s="150"/>
      <c r="NLC145" s="150"/>
      <c r="NLD145" s="150"/>
      <c r="NLE145" s="150"/>
      <c r="NLF145" s="150"/>
      <c r="NLG145" s="150"/>
      <c r="NLH145" s="150"/>
      <c r="NLI145" s="150"/>
      <c r="NLJ145" s="150"/>
      <c r="NLK145" s="150"/>
      <c r="NLL145" s="150"/>
      <c r="NLM145" s="150"/>
      <c r="NLN145" s="150"/>
      <c r="NLO145" s="150"/>
      <c r="NLP145" s="150"/>
      <c r="NLQ145" s="150"/>
      <c r="NLR145" s="150"/>
      <c r="NLS145" s="150"/>
      <c r="NLT145" s="150"/>
      <c r="NLU145" s="150"/>
      <c r="NLV145" s="150"/>
      <c r="NLW145" s="150"/>
      <c r="NLX145" s="150"/>
      <c r="NLY145" s="150"/>
      <c r="NLZ145" s="150"/>
      <c r="NMA145" s="150"/>
      <c r="NMB145" s="150"/>
      <c r="NMC145" s="150"/>
      <c r="NMD145" s="150"/>
      <c r="NME145" s="150"/>
      <c r="NMF145" s="150"/>
      <c r="NMG145" s="150"/>
      <c r="NMH145" s="150"/>
      <c r="NMI145" s="150"/>
      <c r="NMJ145" s="150"/>
      <c r="NMK145" s="150"/>
      <c r="NML145" s="150"/>
      <c r="NMM145" s="150"/>
      <c r="NMN145" s="150"/>
      <c r="NMO145" s="150"/>
      <c r="NMP145" s="150"/>
      <c r="NMQ145" s="150"/>
      <c r="NMR145" s="150"/>
      <c r="NMS145" s="150"/>
      <c r="NMT145" s="150"/>
      <c r="NMU145" s="150"/>
      <c r="NMV145" s="150"/>
      <c r="NMW145" s="150"/>
      <c r="NMX145" s="150"/>
      <c r="NMY145" s="150"/>
      <c r="NMZ145" s="150"/>
      <c r="NNA145" s="150"/>
      <c r="NNB145" s="150"/>
      <c r="NNC145" s="150"/>
      <c r="NND145" s="150"/>
      <c r="NNE145" s="150"/>
      <c r="NNF145" s="150"/>
      <c r="NNG145" s="150"/>
      <c r="NNH145" s="150"/>
      <c r="NNI145" s="150"/>
      <c r="NNJ145" s="150"/>
      <c r="NNK145" s="150"/>
      <c r="NNL145" s="150"/>
      <c r="NNM145" s="150"/>
      <c r="NNN145" s="150"/>
      <c r="NNO145" s="150"/>
      <c r="NNP145" s="150"/>
      <c r="NNQ145" s="150"/>
      <c r="NNR145" s="150"/>
      <c r="NNS145" s="150"/>
      <c r="NNT145" s="150"/>
      <c r="NNU145" s="150"/>
      <c r="NNV145" s="150"/>
      <c r="NNW145" s="150"/>
      <c r="NNX145" s="150"/>
      <c r="NNY145" s="150"/>
      <c r="NNZ145" s="150"/>
      <c r="NOA145" s="150"/>
      <c r="NOB145" s="150"/>
      <c r="NOC145" s="150"/>
      <c r="NOD145" s="150"/>
      <c r="NOE145" s="150"/>
      <c r="NOF145" s="150"/>
      <c r="NOG145" s="150"/>
      <c r="NOH145" s="150"/>
      <c r="NOI145" s="150"/>
      <c r="NOJ145" s="150"/>
      <c r="NOK145" s="150"/>
      <c r="NOL145" s="150"/>
      <c r="NOM145" s="150"/>
      <c r="NON145" s="150"/>
      <c r="NOO145" s="150"/>
      <c r="NOP145" s="150"/>
      <c r="NOQ145" s="150"/>
      <c r="NOR145" s="150"/>
      <c r="NOS145" s="150"/>
      <c r="NOT145" s="150"/>
      <c r="NOU145" s="150"/>
      <c r="NOV145" s="150"/>
      <c r="NOW145" s="150"/>
      <c r="NOX145" s="150"/>
      <c r="NOY145" s="150"/>
      <c r="NOZ145" s="150"/>
      <c r="NPA145" s="150"/>
      <c r="NPB145" s="150"/>
      <c r="NPC145" s="150"/>
      <c r="NPD145" s="150"/>
      <c r="NPE145" s="150"/>
      <c r="NPF145" s="150"/>
      <c r="NPG145" s="150"/>
      <c r="NPH145" s="150"/>
      <c r="NPI145" s="150"/>
      <c r="NPJ145" s="150"/>
      <c r="NPK145" s="150"/>
      <c r="NPL145" s="150"/>
      <c r="NPM145" s="150"/>
      <c r="NPN145" s="150"/>
      <c r="NPO145" s="150"/>
      <c r="NPP145" s="150"/>
      <c r="NPQ145" s="150"/>
      <c r="NPR145" s="150"/>
      <c r="NPS145" s="150"/>
      <c r="NPT145" s="150"/>
      <c r="NPU145" s="150"/>
      <c r="NPV145" s="150"/>
      <c r="NPW145" s="150"/>
      <c r="NPX145" s="150"/>
      <c r="NPY145" s="150"/>
      <c r="NPZ145" s="150"/>
      <c r="NQA145" s="150"/>
      <c r="NQB145" s="150"/>
      <c r="NQC145" s="150"/>
      <c r="NQD145" s="150"/>
      <c r="NQE145" s="150"/>
      <c r="NQF145" s="150"/>
      <c r="NQG145" s="150"/>
      <c r="NQH145" s="150"/>
      <c r="NQI145" s="150"/>
      <c r="NQJ145" s="150"/>
      <c r="NQK145" s="150"/>
      <c r="NQL145" s="150"/>
      <c r="NQM145" s="150"/>
      <c r="NQN145" s="150"/>
      <c r="NQO145" s="150"/>
      <c r="NQP145" s="150"/>
      <c r="NQQ145" s="150"/>
      <c r="NQR145" s="150"/>
      <c r="NQS145" s="150"/>
      <c r="NQT145" s="150"/>
      <c r="NQU145" s="150"/>
      <c r="NQV145" s="150"/>
      <c r="NQW145" s="150"/>
      <c r="NQX145" s="150"/>
      <c r="NQY145" s="150"/>
      <c r="NQZ145" s="150"/>
      <c r="NRA145" s="150"/>
      <c r="NRB145" s="150"/>
      <c r="NRC145" s="150"/>
      <c r="NRD145" s="150"/>
      <c r="NRE145" s="150"/>
      <c r="NRF145" s="150"/>
      <c r="NRG145" s="150"/>
      <c r="NRH145" s="150"/>
      <c r="NRI145" s="150"/>
      <c r="NRJ145" s="150"/>
      <c r="NRK145" s="150"/>
      <c r="NRL145" s="150"/>
      <c r="NRM145" s="150"/>
      <c r="NRN145" s="150"/>
      <c r="NRO145" s="150"/>
      <c r="NRP145" s="150"/>
      <c r="NRQ145" s="150"/>
      <c r="NRR145" s="150"/>
      <c r="NRS145" s="150"/>
      <c r="NRT145" s="150"/>
      <c r="NRU145" s="150"/>
      <c r="NRV145" s="150"/>
      <c r="NRW145" s="150"/>
      <c r="NRX145" s="150"/>
      <c r="NRY145" s="150"/>
      <c r="NRZ145" s="150"/>
      <c r="NSA145" s="150"/>
      <c r="NSB145" s="150"/>
      <c r="NSC145" s="150"/>
      <c r="NSD145" s="150"/>
      <c r="NSE145" s="150"/>
      <c r="NSF145" s="150"/>
      <c r="NSG145" s="150"/>
      <c r="NSH145" s="150"/>
      <c r="NSI145" s="150"/>
      <c r="NSJ145" s="150"/>
      <c r="NSK145" s="150"/>
      <c r="NSL145" s="150"/>
      <c r="NSM145" s="150"/>
      <c r="NSN145" s="150"/>
      <c r="NSO145" s="150"/>
      <c r="NSP145" s="150"/>
      <c r="NSQ145" s="150"/>
      <c r="NSR145" s="150"/>
      <c r="NSS145" s="150"/>
      <c r="NST145" s="150"/>
      <c r="NSU145" s="150"/>
      <c r="NSV145" s="150"/>
      <c r="NSW145" s="150"/>
      <c r="NSX145" s="150"/>
      <c r="NSY145" s="150"/>
      <c r="NSZ145" s="150"/>
      <c r="NTA145" s="150"/>
      <c r="NTB145" s="150"/>
      <c r="NTC145" s="150"/>
      <c r="NTD145" s="150"/>
      <c r="NTE145" s="150"/>
      <c r="NTF145" s="150"/>
      <c r="NTG145" s="150"/>
      <c r="NTH145" s="150"/>
      <c r="NTI145" s="150"/>
      <c r="NTJ145" s="150"/>
      <c r="NTK145" s="150"/>
      <c r="NTL145" s="150"/>
      <c r="NTM145" s="150"/>
      <c r="NTN145" s="150"/>
      <c r="NTO145" s="150"/>
      <c r="NTP145" s="150"/>
      <c r="NTQ145" s="150"/>
      <c r="NTR145" s="150"/>
      <c r="NTS145" s="150"/>
      <c r="NTT145" s="150"/>
      <c r="NTU145" s="150"/>
      <c r="NTV145" s="150"/>
      <c r="NTW145" s="150"/>
      <c r="NTX145" s="150"/>
      <c r="NTY145" s="150"/>
      <c r="NTZ145" s="150"/>
      <c r="NUA145" s="150"/>
      <c r="NUB145" s="150"/>
      <c r="NUC145" s="150"/>
      <c r="NUD145" s="150"/>
      <c r="NUE145" s="150"/>
      <c r="NUF145" s="150"/>
      <c r="NUG145" s="150"/>
      <c r="NUH145" s="150"/>
      <c r="NUI145" s="150"/>
      <c r="NUJ145" s="150"/>
      <c r="NUK145" s="150"/>
      <c r="NUL145" s="150"/>
      <c r="NUM145" s="150"/>
      <c r="NUN145" s="150"/>
      <c r="NUO145" s="150"/>
      <c r="NUP145" s="150"/>
      <c r="NUQ145" s="150"/>
      <c r="NUR145" s="150"/>
      <c r="NUS145" s="150"/>
      <c r="NUT145" s="150"/>
      <c r="NUU145" s="150"/>
      <c r="NUV145" s="150"/>
      <c r="NUW145" s="150"/>
      <c r="NUX145" s="150"/>
      <c r="NUY145" s="150"/>
      <c r="NUZ145" s="150"/>
      <c r="NVA145" s="150"/>
      <c r="NVB145" s="150"/>
      <c r="NVC145" s="150"/>
      <c r="NVD145" s="150"/>
      <c r="NVE145" s="150"/>
      <c r="NVF145" s="150"/>
      <c r="NVG145" s="150"/>
      <c r="NVH145" s="150"/>
      <c r="NVI145" s="150"/>
      <c r="NVJ145" s="150"/>
      <c r="NVK145" s="150"/>
      <c r="NVL145" s="150"/>
      <c r="NVM145" s="150"/>
      <c r="NVN145" s="150"/>
      <c r="NVO145" s="150"/>
      <c r="NVP145" s="150"/>
      <c r="NVQ145" s="150"/>
      <c r="NVR145" s="150"/>
      <c r="NVS145" s="150"/>
      <c r="NVT145" s="150"/>
      <c r="NVU145" s="150"/>
      <c r="NVV145" s="150"/>
      <c r="NVW145" s="150"/>
      <c r="NVX145" s="150"/>
      <c r="NVY145" s="150"/>
      <c r="NVZ145" s="150"/>
      <c r="NWA145" s="150"/>
      <c r="NWB145" s="150"/>
      <c r="NWC145" s="150"/>
      <c r="NWD145" s="150"/>
      <c r="NWE145" s="150"/>
      <c r="NWF145" s="150"/>
      <c r="NWG145" s="150"/>
      <c r="NWH145" s="150"/>
      <c r="NWI145" s="150"/>
      <c r="NWJ145" s="150"/>
      <c r="NWK145" s="150"/>
      <c r="NWL145" s="150"/>
      <c r="NWM145" s="150"/>
      <c r="NWN145" s="150"/>
      <c r="NWO145" s="150"/>
      <c r="NWP145" s="150"/>
      <c r="NWQ145" s="150"/>
      <c r="NWR145" s="150"/>
      <c r="NWS145" s="150"/>
      <c r="NWT145" s="150"/>
      <c r="NWU145" s="150"/>
      <c r="NWV145" s="150"/>
      <c r="NWW145" s="150"/>
      <c r="NWX145" s="150"/>
      <c r="NWY145" s="150"/>
      <c r="NWZ145" s="150"/>
      <c r="NXA145" s="150"/>
      <c r="NXB145" s="150"/>
      <c r="NXC145" s="150"/>
      <c r="NXD145" s="150"/>
      <c r="NXE145" s="150"/>
      <c r="NXF145" s="150"/>
      <c r="NXG145" s="150"/>
      <c r="NXH145" s="150"/>
      <c r="NXI145" s="150"/>
      <c r="NXJ145" s="150"/>
      <c r="NXK145" s="150"/>
      <c r="NXL145" s="150"/>
      <c r="NXM145" s="150"/>
      <c r="NXN145" s="150"/>
      <c r="NXO145" s="150"/>
      <c r="NXP145" s="150"/>
      <c r="NXQ145" s="150"/>
      <c r="NXR145" s="150"/>
      <c r="NXS145" s="150"/>
      <c r="NXT145" s="150"/>
      <c r="NXU145" s="150"/>
      <c r="NXV145" s="150"/>
      <c r="NXW145" s="150"/>
      <c r="NXX145" s="150"/>
      <c r="NXY145" s="150"/>
      <c r="NXZ145" s="150"/>
      <c r="NYA145" s="150"/>
      <c r="NYB145" s="150"/>
      <c r="NYC145" s="150"/>
      <c r="NYD145" s="150"/>
      <c r="NYE145" s="150"/>
      <c r="NYF145" s="150"/>
      <c r="NYG145" s="150"/>
      <c r="NYH145" s="150"/>
      <c r="NYI145" s="150"/>
      <c r="NYJ145" s="150"/>
      <c r="NYK145" s="150"/>
      <c r="NYL145" s="150"/>
      <c r="NYM145" s="150"/>
      <c r="NYN145" s="150"/>
      <c r="NYO145" s="150"/>
      <c r="NYP145" s="150"/>
      <c r="NYQ145" s="150"/>
      <c r="NYR145" s="150"/>
      <c r="NYS145" s="150"/>
      <c r="NYT145" s="150"/>
      <c r="NYU145" s="150"/>
      <c r="NYV145" s="150"/>
      <c r="NYW145" s="150"/>
      <c r="NYX145" s="150"/>
      <c r="NYY145" s="150"/>
      <c r="NYZ145" s="150"/>
      <c r="NZA145" s="150"/>
      <c r="NZB145" s="150"/>
      <c r="NZC145" s="150"/>
      <c r="NZD145" s="150"/>
      <c r="NZE145" s="150"/>
      <c r="NZF145" s="150"/>
      <c r="NZG145" s="150"/>
      <c r="NZH145" s="150"/>
      <c r="NZI145" s="150"/>
      <c r="NZJ145" s="150"/>
      <c r="NZK145" s="150"/>
      <c r="NZL145" s="150"/>
      <c r="NZM145" s="150"/>
      <c r="NZN145" s="150"/>
      <c r="NZO145" s="150"/>
      <c r="NZP145" s="150"/>
      <c r="NZQ145" s="150"/>
      <c r="NZR145" s="150"/>
      <c r="NZS145" s="150"/>
      <c r="NZT145" s="150"/>
      <c r="NZU145" s="150"/>
      <c r="NZV145" s="150"/>
      <c r="NZW145" s="150"/>
      <c r="NZX145" s="150"/>
      <c r="NZY145" s="150"/>
      <c r="NZZ145" s="150"/>
      <c r="OAA145" s="150"/>
      <c r="OAB145" s="150"/>
      <c r="OAC145" s="150"/>
      <c r="OAD145" s="150"/>
      <c r="OAE145" s="150"/>
      <c r="OAF145" s="150"/>
      <c r="OAG145" s="150"/>
      <c r="OAH145" s="150"/>
      <c r="OAI145" s="150"/>
      <c r="OAJ145" s="150"/>
      <c r="OAK145" s="150"/>
      <c r="OAL145" s="150"/>
      <c r="OAM145" s="150"/>
      <c r="OAN145" s="150"/>
      <c r="OAO145" s="150"/>
      <c r="OAP145" s="150"/>
      <c r="OAQ145" s="150"/>
      <c r="OAR145" s="150"/>
      <c r="OAS145" s="150"/>
      <c r="OAT145" s="150"/>
      <c r="OAU145" s="150"/>
      <c r="OAV145" s="150"/>
      <c r="OAW145" s="150"/>
      <c r="OAX145" s="150"/>
      <c r="OAY145" s="150"/>
      <c r="OAZ145" s="150"/>
      <c r="OBA145" s="150"/>
      <c r="OBB145" s="150"/>
      <c r="OBC145" s="150"/>
      <c r="OBD145" s="150"/>
      <c r="OBE145" s="150"/>
      <c r="OBF145" s="150"/>
      <c r="OBG145" s="150"/>
      <c r="OBH145" s="150"/>
      <c r="OBI145" s="150"/>
      <c r="OBJ145" s="150"/>
      <c r="OBK145" s="150"/>
      <c r="OBL145" s="150"/>
      <c r="OBM145" s="150"/>
      <c r="OBN145" s="150"/>
      <c r="OBO145" s="150"/>
      <c r="OBP145" s="150"/>
      <c r="OBQ145" s="150"/>
      <c r="OBR145" s="150"/>
      <c r="OBS145" s="150"/>
      <c r="OBT145" s="150"/>
      <c r="OBU145" s="150"/>
      <c r="OBV145" s="150"/>
      <c r="OBW145" s="150"/>
      <c r="OBX145" s="150"/>
      <c r="OBY145" s="150"/>
      <c r="OBZ145" s="150"/>
      <c r="OCA145" s="150"/>
      <c r="OCB145" s="150"/>
      <c r="OCC145" s="150"/>
      <c r="OCD145" s="150"/>
      <c r="OCE145" s="150"/>
      <c r="OCF145" s="150"/>
      <c r="OCG145" s="150"/>
      <c r="OCH145" s="150"/>
      <c r="OCI145" s="150"/>
      <c r="OCJ145" s="150"/>
      <c r="OCK145" s="150"/>
      <c r="OCL145" s="150"/>
      <c r="OCM145" s="150"/>
      <c r="OCN145" s="150"/>
      <c r="OCO145" s="150"/>
      <c r="OCP145" s="150"/>
      <c r="OCQ145" s="150"/>
      <c r="OCR145" s="150"/>
      <c r="OCS145" s="150"/>
      <c r="OCT145" s="150"/>
      <c r="OCU145" s="150"/>
      <c r="OCV145" s="150"/>
      <c r="OCW145" s="150"/>
      <c r="OCX145" s="150"/>
      <c r="OCY145" s="150"/>
      <c r="OCZ145" s="150"/>
      <c r="ODA145" s="150"/>
      <c r="ODB145" s="150"/>
      <c r="ODC145" s="150"/>
      <c r="ODD145" s="150"/>
      <c r="ODE145" s="150"/>
      <c r="ODF145" s="150"/>
      <c r="ODG145" s="150"/>
      <c r="ODH145" s="150"/>
      <c r="ODI145" s="150"/>
      <c r="ODJ145" s="150"/>
      <c r="ODK145" s="150"/>
      <c r="ODL145" s="150"/>
      <c r="ODM145" s="150"/>
      <c r="ODN145" s="150"/>
      <c r="ODO145" s="150"/>
      <c r="ODP145" s="150"/>
      <c r="ODQ145" s="150"/>
      <c r="ODR145" s="150"/>
      <c r="ODS145" s="150"/>
      <c r="ODT145" s="150"/>
      <c r="ODU145" s="150"/>
      <c r="ODV145" s="150"/>
      <c r="ODW145" s="150"/>
      <c r="ODX145" s="150"/>
      <c r="ODY145" s="150"/>
      <c r="ODZ145" s="150"/>
      <c r="OEA145" s="150"/>
      <c r="OEB145" s="150"/>
      <c r="OEC145" s="150"/>
      <c r="OED145" s="150"/>
      <c r="OEE145" s="150"/>
      <c r="OEF145" s="150"/>
      <c r="OEG145" s="150"/>
      <c r="OEH145" s="150"/>
      <c r="OEI145" s="150"/>
      <c r="OEJ145" s="150"/>
      <c r="OEK145" s="150"/>
      <c r="OEL145" s="150"/>
      <c r="OEM145" s="150"/>
      <c r="OEN145" s="150"/>
      <c r="OEO145" s="150"/>
      <c r="OEP145" s="150"/>
      <c r="OEQ145" s="150"/>
      <c r="OER145" s="150"/>
      <c r="OES145" s="150"/>
      <c r="OET145" s="150"/>
      <c r="OEU145" s="150"/>
      <c r="OEV145" s="150"/>
      <c r="OEW145" s="150"/>
      <c r="OEX145" s="150"/>
      <c r="OEY145" s="150"/>
      <c r="OEZ145" s="150"/>
      <c r="OFA145" s="150"/>
      <c r="OFB145" s="150"/>
      <c r="OFC145" s="150"/>
      <c r="OFD145" s="150"/>
      <c r="OFE145" s="150"/>
      <c r="OFF145" s="150"/>
      <c r="OFG145" s="150"/>
      <c r="OFH145" s="150"/>
      <c r="OFI145" s="150"/>
      <c r="OFJ145" s="150"/>
      <c r="OFK145" s="150"/>
      <c r="OFL145" s="150"/>
      <c r="OFM145" s="150"/>
      <c r="OFN145" s="150"/>
      <c r="OFO145" s="150"/>
      <c r="OFP145" s="150"/>
      <c r="OFQ145" s="150"/>
      <c r="OFR145" s="150"/>
      <c r="OFS145" s="150"/>
      <c r="OFT145" s="150"/>
      <c r="OFU145" s="150"/>
      <c r="OFV145" s="150"/>
      <c r="OFW145" s="150"/>
      <c r="OFX145" s="150"/>
      <c r="OFY145" s="150"/>
      <c r="OFZ145" s="150"/>
      <c r="OGA145" s="150"/>
      <c r="OGB145" s="150"/>
      <c r="OGC145" s="150"/>
      <c r="OGD145" s="150"/>
      <c r="OGE145" s="150"/>
      <c r="OGF145" s="150"/>
      <c r="OGG145" s="150"/>
      <c r="OGH145" s="150"/>
      <c r="OGI145" s="150"/>
      <c r="OGJ145" s="150"/>
      <c r="OGK145" s="150"/>
      <c r="OGL145" s="150"/>
      <c r="OGM145" s="150"/>
      <c r="OGN145" s="150"/>
      <c r="OGO145" s="150"/>
      <c r="OGP145" s="150"/>
      <c r="OGQ145" s="150"/>
      <c r="OGR145" s="150"/>
      <c r="OGS145" s="150"/>
      <c r="OGT145" s="150"/>
      <c r="OGU145" s="150"/>
      <c r="OGV145" s="150"/>
      <c r="OGW145" s="150"/>
      <c r="OGX145" s="150"/>
      <c r="OGY145" s="150"/>
      <c r="OGZ145" s="150"/>
      <c r="OHA145" s="150"/>
      <c r="OHB145" s="150"/>
      <c r="OHC145" s="150"/>
      <c r="OHD145" s="150"/>
      <c r="OHE145" s="150"/>
      <c r="OHF145" s="150"/>
      <c r="OHG145" s="150"/>
      <c r="OHH145" s="150"/>
      <c r="OHI145" s="150"/>
      <c r="OHJ145" s="150"/>
      <c r="OHK145" s="150"/>
      <c r="OHL145" s="150"/>
      <c r="OHM145" s="150"/>
      <c r="OHN145" s="150"/>
      <c r="OHO145" s="150"/>
      <c r="OHP145" s="150"/>
      <c r="OHQ145" s="150"/>
      <c r="OHR145" s="150"/>
      <c r="OHS145" s="150"/>
      <c r="OHT145" s="150"/>
      <c r="OHU145" s="150"/>
      <c r="OHV145" s="150"/>
      <c r="OHW145" s="150"/>
      <c r="OHX145" s="150"/>
      <c r="OHY145" s="150"/>
      <c r="OHZ145" s="150"/>
      <c r="OIA145" s="150"/>
      <c r="OIB145" s="150"/>
      <c r="OIC145" s="150"/>
      <c r="OID145" s="150"/>
      <c r="OIE145" s="150"/>
      <c r="OIF145" s="150"/>
      <c r="OIG145" s="150"/>
      <c r="OIH145" s="150"/>
      <c r="OII145" s="150"/>
      <c r="OIJ145" s="150"/>
      <c r="OIK145" s="150"/>
      <c r="OIL145" s="150"/>
      <c r="OIM145" s="150"/>
      <c r="OIN145" s="150"/>
      <c r="OIO145" s="150"/>
      <c r="OIP145" s="150"/>
      <c r="OIQ145" s="150"/>
      <c r="OIR145" s="150"/>
      <c r="OIS145" s="150"/>
      <c r="OIT145" s="150"/>
      <c r="OIU145" s="150"/>
      <c r="OIV145" s="150"/>
      <c r="OIW145" s="150"/>
      <c r="OIX145" s="150"/>
      <c r="OIY145" s="150"/>
      <c r="OIZ145" s="150"/>
      <c r="OJA145" s="150"/>
      <c r="OJB145" s="150"/>
      <c r="OJC145" s="150"/>
      <c r="OJD145" s="150"/>
      <c r="OJE145" s="150"/>
      <c r="OJF145" s="150"/>
      <c r="OJG145" s="150"/>
      <c r="OJH145" s="150"/>
      <c r="OJI145" s="150"/>
      <c r="OJJ145" s="150"/>
      <c r="OJK145" s="150"/>
      <c r="OJL145" s="150"/>
      <c r="OJM145" s="150"/>
      <c r="OJN145" s="150"/>
      <c r="OJO145" s="150"/>
      <c r="OJP145" s="150"/>
      <c r="OJQ145" s="150"/>
      <c r="OJR145" s="150"/>
      <c r="OJS145" s="150"/>
      <c r="OJT145" s="150"/>
      <c r="OJU145" s="150"/>
      <c r="OJV145" s="150"/>
      <c r="OJW145" s="150"/>
      <c r="OJX145" s="150"/>
      <c r="OJY145" s="150"/>
      <c r="OJZ145" s="150"/>
      <c r="OKA145" s="150"/>
      <c r="OKB145" s="150"/>
      <c r="OKC145" s="150"/>
      <c r="OKD145" s="150"/>
      <c r="OKE145" s="150"/>
      <c r="OKF145" s="150"/>
      <c r="OKG145" s="150"/>
      <c r="OKH145" s="150"/>
      <c r="OKI145" s="150"/>
      <c r="OKJ145" s="150"/>
      <c r="OKK145" s="150"/>
      <c r="OKL145" s="150"/>
      <c r="OKM145" s="150"/>
      <c r="OKN145" s="150"/>
      <c r="OKO145" s="150"/>
      <c r="OKP145" s="150"/>
      <c r="OKQ145" s="150"/>
      <c r="OKR145" s="150"/>
      <c r="OKS145" s="150"/>
      <c r="OKT145" s="150"/>
      <c r="OKU145" s="150"/>
      <c r="OKV145" s="150"/>
      <c r="OKW145" s="150"/>
      <c r="OKX145" s="150"/>
      <c r="OKY145" s="150"/>
      <c r="OKZ145" s="150"/>
      <c r="OLA145" s="150"/>
      <c r="OLB145" s="150"/>
      <c r="OLC145" s="150"/>
      <c r="OLD145" s="150"/>
      <c r="OLE145" s="150"/>
      <c r="OLF145" s="150"/>
      <c r="OLG145" s="150"/>
      <c r="OLH145" s="150"/>
      <c r="OLI145" s="150"/>
      <c r="OLJ145" s="150"/>
      <c r="OLK145" s="150"/>
      <c r="OLL145" s="150"/>
      <c r="OLM145" s="150"/>
      <c r="OLN145" s="150"/>
      <c r="OLO145" s="150"/>
      <c r="OLP145" s="150"/>
      <c r="OLQ145" s="150"/>
      <c r="OLR145" s="150"/>
      <c r="OLS145" s="150"/>
      <c r="OLT145" s="150"/>
      <c r="OLU145" s="150"/>
      <c r="OLV145" s="150"/>
      <c r="OLW145" s="150"/>
      <c r="OLX145" s="150"/>
      <c r="OLY145" s="150"/>
      <c r="OLZ145" s="150"/>
      <c r="OMA145" s="150"/>
      <c r="OMB145" s="150"/>
      <c r="OMC145" s="150"/>
      <c r="OMD145" s="150"/>
      <c r="OME145" s="150"/>
      <c r="OMF145" s="150"/>
      <c r="OMG145" s="150"/>
      <c r="OMH145" s="150"/>
      <c r="OMI145" s="150"/>
      <c r="OMJ145" s="150"/>
      <c r="OMK145" s="150"/>
      <c r="OML145" s="150"/>
      <c r="OMM145" s="150"/>
      <c r="OMN145" s="150"/>
      <c r="OMO145" s="150"/>
      <c r="OMP145" s="150"/>
      <c r="OMQ145" s="150"/>
      <c r="OMR145" s="150"/>
      <c r="OMS145" s="150"/>
      <c r="OMT145" s="150"/>
      <c r="OMU145" s="150"/>
      <c r="OMV145" s="150"/>
      <c r="OMW145" s="150"/>
      <c r="OMX145" s="150"/>
      <c r="OMY145" s="150"/>
      <c r="OMZ145" s="150"/>
      <c r="ONA145" s="150"/>
      <c r="ONB145" s="150"/>
      <c r="ONC145" s="150"/>
      <c r="OND145" s="150"/>
      <c r="ONE145" s="150"/>
      <c r="ONF145" s="150"/>
      <c r="ONG145" s="150"/>
      <c r="ONH145" s="150"/>
      <c r="ONI145" s="150"/>
      <c r="ONJ145" s="150"/>
      <c r="ONK145" s="150"/>
      <c r="ONL145" s="150"/>
      <c r="ONM145" s="150"/>
      <c r="ONN145" s="150"/>
      <c r="ONO145" s="150"/>
      <c r="ONP145" s="150"/>
      <c r="ONQ145" s="150"/>
      <c r="ONR145" s="150"/>
      <c r="ONS145" s="150"/>
      <c r="ONT145" s="150"/>
      <c r="ONU145" s="150"/>
      <c r="ONV145" s="150"/>
      <c r="ONW145" s="150"/>
      <c r="ONX145" s="150"/>
      <c r="ONY145" s="150"/>
      <c r="ONZ145" s="150"/>
      <c r="OOA145" s="150"/>
      <c r="OOB145" s="150"/>
      <c r="OOC145" s="150"/>
      <c r="OOD145" s="150"/>
      <c r="OOE145" s="150"/>
      <c r="OOF145" s="150"/>
      <c r="OOG145" s="150"/>
      <c r="OOH145" s="150"/>
      <c r="OOI145" s="150"/>
      <c r="OOJ145" s="150"/>
      <c r="OOK145" s="150"/>
      <c r="OOL145" s="150"/>
      <c r="OOM145" s="150"/>
      <c r="OON145" s="150"/>
      <c r="OOO145" s="150"/>
      <c r="OOP145" s="150"/>
      <c r="OOQ145" s="150"/>
      <c r="OOR145" s="150"/>
      <c r="OOS145" s="150"/>
      <c r="OOT145" s="150"/>
      <c r="OOU145" s="150"/>
      <c r="OOV145" s="150"/>
      <c r="OOW145" s="150"/>
      <c r="OOX145" s="150"/>
      <c r="OOY145" s="150"/>
      <c r="OOZ145" s="150"/>
      <c r="OPA145" s="150"/>
      <c r="OPB145" s="150"/>
      <c r="OPC145" s="150"/>
      <c r="OPD145" s="150"/>
      <c r="OPE145" s="150"/>
      <c r="OPF145" s="150"/>
      <c r="OPG145" s="150"/>
      <c r="OPH145" s="150"/>
      <c r="OPI145" s="150"/>
      <c r="OPJ145" s="150"/>
      <c r="OPK145" s="150"/>
      <c r="OPL145" s="150"/>
      <c r="OPM145" s="150"/>
      <c r="OPN145" s="150"/>
      <c r="OPO145" s="150"/>
      <c r="OPP145" s="150"/>
      <c r="OPQ145" s="150"/>
      <c r="OPR145" s="150"/>
      <c r="OPS145" s="150"/>
      <c r="OPT145" s="150"/>
      <c r="OPU145" s="150"/>
      <c r="OPV145" s="150"/>
      <c r="OPW145" s="150"/>
      <c r="OPX145" s="150"/>
      <c r="OPY145" s="150"/>
      <c r="OPZ145" s="150"/>
      <c r="OQA145" s="150"/>
      <c r="OQB145" s="150"/>
      <c r="OQC145" s="150"/>
      <c r="OQD145" s="150"/>
      <c r="OQE145" s="150"/>
      <c r="OQF145" s="150"/>
      <c r="OQG145" s="150"/>
      <c r="OQH145" s="150"/>
      <c r="OQI145" s="150"/>
      <c r="OQJ145" s="150"/>
      <c r="OQK145" s="150"/>
      <c r="OQL145" s="150"/>
      <c r="OQM145" s="150"/>
      <c r="OQN145" s="150"/>
      <c r="OQO145" s="150"/>
      <c r="OQP145" s="150"/>
      <c r="OQQ145" s="150"/>
      <c r="OQR145" s="150"/>
      <c r="OQS145" s="150"/>
      <c r="OQT145" s="150"/>
      <c r="OQU145" s="150"/>
      <c r="OQV145" s="150"/>
      <c r="OQW145" s="150"/>
      <c r="OQX145" s="150"/>
      <c r="OQY145" s="150"/>
      <c r="OQZ145" s="150"/>
      <c r="ORA145" s="150"/>
      <c r="ORB145" s="150"/>
      <c r="ORC145" s="150"/>
      <c r="ORD145" s="150"/>
      <c r="ORE145" s="150"/>
      <c r="ORF145" s="150"/>
      <c r="ORG145" s="150"/>
      <c r="ORH145" s="150"/>
      <c r="ORI145" s="150"/>
      <c r="ORJ145" s="150"/>
      <c r="ORK145" s="150"/>
      <c r="ORL145" s="150"/>
      <c r="ORM145" s="150"/>
      <c r="ORN145" s="150"/>
      <c r="ORO145" s="150"/>
      <c r="ORP145" s="150"/>
      <c r="ORQ145" s="150"/>
      <c r="ORR145" s="150"/>
      <c r="ORS145" s="150"/>
      <c r="ORT145" s="150"/>
      <c r="ORU145" s="150"/>
      <c r="ORV145" s="150"/>
      <c r="ORW145" s="150"/>
      <c r="ORX145" s="150"/>
      <c r="ORY145" s="150"/>
      <c r="ORZ145" s="150"/>
      <c r="OSA145" s="150"/>
      <c r="OSB145" s="150"/>
      <c r="OSC145" s="150"/>
      <c r="OSD145" s="150"/>
      <c r="OSE145" s="150"/>
      <c r="OSF145" s="150"/>
      <c r="OSG145" s="150"/>
      <c r="OSH145" s="150"/>
      <c r="OSI145" s="150"/>
      <c r="OSJ145" s="150"/>
      <c r="OSK145" s="150"/>
      <c r="OSL145" s="150"/>
      <c r="OSM145" s="150"/>
      <c r="OSN145" s="150"/>
      <c r="OSO145" s="150"/>
      <c r="OSP145" s="150"/>
      <c r="OSQ145" s="150"/>
      <c r="OSR145" s="150"/>
      <c r="OSS145" s="150"/>
      <c r="OST145" s="150"/>
      <c r="OSU145" s="150"/>
      <c r="OSV145" s="150"/>
      <c r="OSW145" s="150"/>
      <c r="OSX145" s="150"/>
      <c r="OSY145" s="150"/>
      <c r="OSZ145" s="150"/>
      <c r="OTA145" s="150"/>
      <c r="OTB145" s="150"/>
      <c r="OTC145" s="150"/>
      <c r="OTD145" s="150"/>
      <c r="OTE145" s="150"/>
      <c r="OTF145" s="150"/>
      <c r="OTG145" s="150"/>
      <c r="OTH145" s="150"/>
      <c r="OTI145" s="150"/>
      <c r="OTJ145" s="150"/>
      <c r="OTK145" s="150"/>
      <c r="OTL145" s="150"/>
      <c r="OTM145" s="150"/>
      <c r="OTN145" s="150"/>
      <c r="OTO145" s="150"/>
      <c r="OTP145" s="150"/>
      <c r="OTQ145" s="150"/>
      <c r="OTR145" s="150"/>
      <c r="OTS145" s="150"/>
      <c r="OTT145" s="150"/>
      <c r="OTU145" s="150"/>
      <c r="OTV145" s="150"/>
      <c r="OTW145" s="150"/>
      <c r="OTX145" s="150"/>
      <c r="OTY145" s="150"/>
      <c r="OTZ145" s="150"/>
      <c r="OUA145" s="150"/>
      <c r="OUB145" s="150"/>
      <c r="OUC145" s="150"/>
      <c r="OUD145" s="150"/>
      <c r="OUE145" s="150"/>
      <c r="OUF145" s="150"/>
      <c r="OUG145" s="150"/>
      <c r="OUH145" s="150"/>
      <c r="OUI145" s="150"/>
      <c r="OUJ145" s="150"/>
      <c r="OUK145" s="150"/>
      <c r="OUL145" s="150"/>
      <c r="OUM145" s="150"/>
      <c r="OUN145" s="150"/>
      <c r="OUO145" s="150"/>
      <c r="OUP145" s="150"/>
      <c r="OUQ145" s="150"/>
      <c r="OUR145" s="150"/>
      <c r="OUS145" s="150"/>
      <c r="OUT145" s="150"/>
      <c r="OUU145" s="150"/>
      <c r="OUV145" s="150"/>
      <c r="OUW145" s="150"/>
      <c r="OUX145" s="150"/>
      <c r="OUY145" s="150"/>
      <c r="OUZ145" s="150"/>
      <c r="OVA145" s="150"/>
      <c r="OVB145" s="150"/>
      <c r="OVC145" s="150"/>
      <c r="OVD145" s="150"/>
      <c r="OVE145" s="150"/>
      <c r="OVF145" s="150"/>
      <c r="OVG145" s="150"/>
      <c r="OVH145" s="150"/>
      <c r="OVI145" s="150"/>
      <c r="OVJ145" s="150"/>
      <c r="OVK145" s="150"/>
      <c r="OVL145" s="150"/>
      <c r="OVM145" s="150"/>
      <c r="OVN145" s="150"/>
      <c r="OVO145" s="150"/>
      <c r="OVP145" s="150"/>
      <c r="OVQ145" s="150"/>
      <c r="OVR145" s="150"/>
      <c r="OVS145" s="150"/>
      <c r="OVT145" s="150"/>
      <c r="OVU145" s="150"/>
      <c r="OVV145" s="150"/>
      <c r="OVW145" s="150"/>
      <c r="OVX145" s="150"/>
      <c r="OVY145" s="150"/>
      <c r="OVZ145" s="150"/>
      <c r="OWA145" s="150"/>
      <c r="OWB145" s="150"/>
      <c r="OWC145" s="150"/>
      <c r="OWD145" s="150"/>
      <c r="OWE145" s="150"/>
      <c r="OWF145" s="150"/>
      <c r="OWG145" s="150"/>
      <c r="OWH145" s="150"/>
      <c r="OWI145" s="150"/>
      <c r="OWJ145" s="150"/>
      <c r="OWK145" s="150"/>
      <c r="OWL145" s="150"/>
      <c r="OWM145" s="150"/>
      <c r="OWN145" s="150"/>
      <c r="OWO145" s="150"/>
      <c r="OWP145" s="150"/>
      <c r="OWQ145" s="150"/>
      <c r="OWR145" s="150"/>
      <c r="OWS145" s="150"/>
      <c r="OWT145" s="150"/>
      <c r="OWU145" s="150"/>
      <c r="OWV145" s="150"/>
      <c r="OWW145" s="150"/>
      <c r="OWX145" s="150"/>
      <c r="OWY145" s="150"/>
      <c r="OWZ145" s="150"/>
      <c r="OXA145" s="150"/>
      <c r="OXB145" s="150"/>
      <c r="OXC145" s="150"/>
      <c r="OXD145" s="150"/>
      <c r="OXE145" s="150"/>
      <c r="OXF145" s="150"/>
      <c r="OXG145" s="150"/>
      <c r="OXH145" s="150"/>
      <c r="OXI145" s="150"/>
      <c r="OXJ145" s="150"/>
      <c r="OXK145" s="150"/>
      <c r="OXL145" s="150"/>
      <c r="OXM145" s="150"/>
      <c r="OXN145" s="150"/>
      <c r="OXO145" s="150"/>
      <c r="OXP145" s="150"/>
      <c r="OXQ145" s="150"/>
      <c r="OXR145" s="150"/>
      <c r="OXS145" s="150"/>
      <c r="OXT145" s="150"/>
      <c r="OXU145" s="150"/>
      <c r="OXV145" s="150"/>
      <c r="OXW145" s="150"/>
      <c r="OXX145" s="150"/>
      <c r="OXY145" s="150"/>
      <c r="OXZ145" s="150"/>
      <c r="OYA145" s="150"/>
      <c r="OYB145" s="150"/>
      <c r="OYC145" s="150"/>
      <c r="OYD145" s="150"/>
      <c r="OYE145" s="150"/>
      <c r="OYF145" s="150"/>
      <c r="OYG145" s="150"/>
      <c r="OYH145" s="150"/>
      <c r="OYI145" s="150"/>
      <c r="OYJ145" s="150"/>
      <c r="OYK145" s="150"/>
      <c r="OYL145" s="150"/>
      <c r="OYM145" s="150"/>
      <c r="OYN145" s="150"/>
      <c r="OYO145" s="150"/>
      <c r="OYP145" s="150"/>
      <c r="OYQ145" s="150"/>
      <c r="OYR145" s="150"/>
      <c r="OYS145" s="150"/>
      <c r="OYT145" s="150"/>
      <c r="OYU145" s="150"/>
      <c r="OYV145" s="150"/>
      <c r="OYW145" s="150"/>
      <c r="OYX145" s="150"/>
      <c r="OYY145" s="150"/>
      <c r="OYZ145" s="150"/>
      <c r="OZA145" s="150"/>
      <c r="OZB145" s="150"/>
      <c r="OZC145" s="150"/>
      <c r="OZD145" s="150"/>
      <c r="OZE145" s="150"/>
      <c r="OZF145" s="150"/>
      <c r="OZG145" s="150"/>
      <c r="OZH145" s="150"/>
      <c r="OZI145" s="150"/>
      <c r="OZJ145" s="150"/>
      <c r="OZK145" s="150"/>
      <c r="OZL145" s="150"/>
      <c r="OZM145" s="150"/>
      <c r="OZN145" s="150"/>
      <c r="OZO145" s="150"/>
      <c r="OZP145" s="150"/>
      <c r="OZQ145" s="150"/>
      <c r="OZR145" s="150"/>
      <c r="OZS145" s="150"/>
      <c r="OZT145" s="150"/>
      <c r="OZU145" s="150"/>
      <c r="OZV145" s="150"/>
      <c r="OZW145" s="150"/>
      <c r="OZX145" s="150"/>
      <c r="OZY145" s="150"/>
      <c r="OZZ145" s="150"/>
      <c r="PAA145" s="150"/>
      <c r="PAB145" s="150"/>
      <c r="PAC145" s="150"/>
      <c r="PAD145" s="150"/>
      <c r="PAE145" s="150"/>
      <c r="PAF145" s="150"/>
      <c r="PAG145" s="150"/>
      <c r="PAH145" s="150"/>
      <c r="PAI145" s="150"/>
      <c r="PAJ145" s="150"/>
      <c r="PAK145" s="150"/>
      <c r="PAL145" s="150"/>
      <c r="PAM145" s="150"/>
      <c r="PAN145" s="150"/>
      <c r="PAO145" s="150"/>
      <c r="PAP145" s="150"/>
      <c r="PAQ145" s="150"/>
      <c r="PAR145" s="150"/>
      <c r="PAS145" s="150"/>
      <c r="PAT145" s="150"/>
      <c r="PAU145" s="150"/>
      <c r="PAV145" s="150"/>
      <c r="PAW145" s="150"/>
      <c r="PAX145" s="150"/>
      <c r="PAY145" s="150"/>
      <c r="PAZ145" s="150"/>
      <c r="PBA145" s="150"/>
      <c r="PBB145" s="150"/>
      <c r="PBC145" s="150"/>
      <c r="PBD145" s="150"/>
      <c r="PBE145" s="150"/>
      <c r="PBF145" s="150"/>
      <c r="PBG145" s="150"/>
      <c r="PBH145" s="150"/>
      <c r="PBI145" s="150"/>
      <c r="PBJ145" s="150"/>
      <c r="PBK145" s="150"/>
      <c r="PBL145" s="150"/>
      <c r="PBM145" s="150"/>
      <c r="PBN145" s="150"/>
      <c r="PBO145" s="150"/>
      <c r="PBP145" s="150"/>
      <c r="PBQ145" s="150"/>
      <c r="PBR145" s="150"/>
      <c r="PBS145" s="150"/>
      <c r="PBT145" s="150"/>
      <c r="PBU145" s="150"/>
      <c r="PBV145" s="150"/>
      <c r="PBW145" s="150"/>
      <c r="PBX145" s="150"/>
      <c r="PBY145" s="150"/>
      <c r="PBZ145" s="150"/>
      <c r="PCA145" s="150"/>
      <c r="PCB145" s="150"/>
      <c r="PCC145" s="150"/>
      <c r="PCD145" s="150"/>
      <c r="PCE145" s="150"/>
      <c r="PCF145" s="150"/>
      <c r="PCG145" s="150"/>
      <c r="PCH145" s="150"/>
      <c r="PCI145" s="150"/>
      <c r="PCJ145" s="150"/>
      <c r="PCK145" s="150"/>
      <c r="PCL145" s="150"/>
      <c r="PCM145" s="150"/>
      <c r="PCN145" s="150"/>
      <c r="PCO145" s="150"/>
      <c r="PCP145" s="150"/>
      <c r="PCQ145" s="150"/>
      <c r="PCR145" s="150"/>
      <c r="PCS145" s="150"/>
      <c r="PCT145" s="150"/>
      <c r="PCU145" s="150"/>
      <c r="PCV145" s="150"/>
      <c r="PCW145" s="150"/>
      <c r="PCX145" s="150"/>
      <c r="PCY145" s="150"/>
      <c r="PCZ145" s="150"/>
      <c r="PDA145" s="150"/>
      <c r="PDB145" s="150"/>
      <c r="PDC145" s="150"/>
      <c r="PDD145" s="150"/>
      <c r="PDE145" s="150"/>
      <c r="PDF145" s="150"/>
      <c r="PDG145" s="150"/>
      <c r="PDH145" s="150"/>
      <c r="PDI145" s="150"/>
      <c r="PDJ145" s="150"/>
      <c r="PDK145" s="150"/>
      <c r="PDL145" s="150"/>
      <c r="PDM145" s="150"/>
      <c r="PDN145" s="150"/>
      <c r="PDO145" s="150"/>
      <c r="PDP145" s="150"/>
      <c r="PDQ145" s="150"/>
      <c r="PDR145" s="150"/>
      <c r="PDS145" s="150"/>
      <c r="PDT145" s="150"/>
      <c r="PDU145" s="150"/>
      <c r="PDV145" s="150"/>
      <c r="PDW145" s="150"/>
      <c r="PDX145" s="150"/>
      <c r="PDY145" s="150"/>
      <c r="PDZ145" s="150"/>
      <c r="PEA145" s="150"/>
      <c r="PEB145" s="150"/>
      <c r="PEC145" s="150"/>
      <c r="PED145" s="150"/>
      <c r="PEE145" s="150"/>
      <c r="PEF145" s="150"/>
      <c r="PEG145" s="150"/>
      <c r="PEH145" s="150"/>
      <c r="PEI145" s="150"/>
      <c r="PEJ145" s="150"/>
      <c r="PEK145" s="150"/>
      <c r="PEL145" s="150"/>
      <c r="PEM145" s="150"/>
      <c r="PEN145" s="150"/>
      <c r="PEO145" s="150"/>
      <c r="PEP145" s="150"/>
      <c r="PEQ145" s="150"/>
      <c r="PER145" s="150"/>
      <c r="PES145" s="150"/>
      <c r="PET145" s="150"/>
      <c r="PEU145" s="150"/>
      <c r="PEV145" s="150"/>
      <c r="PEW145" s="150"/>
      <c r="PEX145" s="150"/>
      <c r="PEY145" s="150"/>
      <c r="PEZ145" s="150"/>
      <c r="PFA145" s="150"/>
      <c r="PFB145" s="150"/>
      <c r="PFC145" s="150"/>
      <c r="PFD145" s="150"/>
      <c r="PFE145" s="150"/>
      <c r="PFF145" s="150"/>
      <c r="PFG145" s="150"/>
      <c r="PFH145" s="150"/>
      <c r="PFI145" s="150"/>
      <c r="PFJ145" s="150"/>
      <c r="PFK145" s="150"/>
      <c r="PFL145" s="150"/>
      <c r="PFM145" s="150"/>
      <c r="PFN145" s="150"/>
      <c r="PFO145" s="150"/>
      <c r="PFP145" s="150"/>
      <c r="PFQ145" s="150"/>
      <c r="PFR145" s="150"/>
      <c r="PFS145" s="150"/>
      <c r="PFT145" s="150"/>
      <c r="PFU145" s="150"/>
      <c r="PFV145" s="150"/>
      <c r="PFW145" s="150"/>
      <c r="PFX145" s="150"/>
      <c r="PFY145" s="150"/>
      <c r="PFZ145" s="150"/>
      <c r="PGA145" s="150"/>
      <c r="PGB145" s="150"/>
      <c r="PGC145" s="150"/>
      <c r="PGD145" s="150"/>
      <c r="PGE145" s="150"/>
      <c r="PGF145" s="150"/>
      <c r="PGG145" s="150"/>
      <c r="PGH145" s="150"/>
      <c r="PGI145" s="150"/>
      <c r="PGJ145" s="150"/>
      <c r="PGK145" s="150"/>
      <c r="PGL145" s="150"/>
      <c r="PGM145" s="150"/>
      <c r="PGN145" s="150"/>
      <c r="PGO145" s="150"/>
      <c r="PGP145" s="150"/>
      <c r="PGQ145" s="150"/>
      <c r="PGR145" s="150"/>
      <c r="PGS145" s="150"/>
      <c r="PGT145" s="150"/>
      <c r="PGU145" s="150"/>
      <c r="PGV145" s="150"/>
      <c r="PGW145" s="150"/>
      <c r="PGX145" s="150"/>
      <c r="PGY145" s="150"/>
      <c r="PGZ145" s="150"/>
      <c r="PHA145" s="150"/>
      <c r="PHB145" s="150"/>
      <c r="PHC145" s="150"/>
      <c r="PHD145" s="150"/>
      <c r="PHE145" s="150"/>
      <c r="PHF145" s="150"/>
      <c r="PHG145" s="150"/>
      <c r="PHH145" s="150"/>
      <c r="PHI145" s="150"/>
      <c r="PHJ145" s="150"/>
      <c r="PHK145" s="150"/>
      <c r="PHL145" s="150"/>
      <c r="PHM145" s="150"/>
      <c r="PHN145" s="150"/>
      <c r="PHO145" s="150"/>
      <c r="PHP145" s="150"/>
      <c r="PHQ145" s="150"/>
      <c r="PHR145" s="150"/>
      <c r="PHS145" s="150"/>
      <c r="PHT145" s="150"/>
      <c r="PHU145" s="150"/>
      <c r="PHV145" s="150"/>
      <c r="PHW145" s="150"/>
      <c r="PHX145" s="150"/>
      <c r="PHY145" s="150"/>
      <c r="PHZ145" s="150"/>
      <c r="PIA145" s="150"/>
      <c r="PIB145" s="150"/>
      <c r="PIC145" s="150"/>
      <c r="PID145" s="150"/>
      <c r="PIE145" s="150"/>
      <c r="PIF145" s="150"/>
      <c r="PIG145" s="150"/>
      <c r="PIH145" s="150"/>
      <c r="PII145" s="150"/>
      <c r="PIJ145" s="150"/>
      <c r="PIK145" s="150"/>
      <c r="PIL145" s="150"/>
      <c r="PIM145" s="150"/>
      <c r="PIN145" s="150"/>
      <c r="PIO145" s="150"/>
      <c r="PIP145" s="150"/>
      <c r="PIQ145" s="150"/>
      <c r="PIR145" s="150"/>
      <c r="PIS145" s="150"/>
      <c r="PIT145" s="150"/>
      <c r="PIU145" s="150"/>
      <c r="PIV145" s="150"/>
      <c r="PIW145" s="150"/>
      <c r="PIX145" s="150"/>
      <c r="PIY145" s="150"/>
      <c r="PIZ145" s="150"/>
      <c r="PJA145" s="150"/>
      <c r="PJB145" s="150"/>
      <c r="PJC145" s="150"/>
      <c r="PJD145" s="150"/>
      <c r="PJE145" s="150"/>
      <c r="PJF145" s="150"/>
      <c r="PJG145" s="150"/>
      <c r="PJH145" s="150"/>
      <c r="PJI145" s="150"/>
      <c r="PJJ145" s="150"/>
      <c r="PJK145" s="150"/>
      <c r="PJL145" s="150"/>
      <c r="PJM145" s="150"/>
      <c r="PJN145" s="150"/>
      <c r="PJO145" s="150"/>
      <c r="PJP145" s="150"/>
      <c r="PJQ145" s="150"/>
      <c r="PJR145" s="150"/>
      <c r="PJS145" s="150"/>
      <c r="PJT145" s="150"/>
      <c r="PJU145" s="150"/>
      <c r="PJV145" s="150"/>
      <c r="PJW145" s="150"/>
      <c r="PJX145" s="150"/>
      <c r="PJY145" s="150"/>
      <c r="PJZ145" s="150"/>
      <c r="PKA145" s="150"/>
      <c r="PKB145" s="150"/>
      <c r="PKC145" s="150"/>
      <c r="PKD145" s="150"/>
      <c r="PKE145" s="150"/>
      <c r="PKF145" s="150"/>
      <c r="PKG145" s="150"/>
      <c r="PKH145" s="150"/>
      <c r="PKI145" s="150"/>
      <c r="PKJ145" s="150"/>
      <c r="PKK145" s="150"/>
      <c r="PKL145" s="150"/>
      <c r="PKM145" s="150"/>
      <c r="PKN145" s="150"/>
      <c r="PKO145" s="150"/>
      <c r="PKP145" s="150"/>
      <c r="PKQ145" s="150"/>
      <c r="PKR145" s="150"/>
      <c r="PKS145" s="150"/>
      <c r="PKT145" s="150"/>
      <c r="PKU145" s="150"/>
      <c r="PKV145" s="150"/>
      <c r="PKW145" s="150"/>
      <c r="PKX145" s="150"/>
      <c r="PKY145" s="150"/>
      <c r="PKZ145" s="150"/>
      <c r="PLA145" s="150"/>
      <c r="PLB145" s="150"/>
      <c r="PLC145" s="150"/>
      <c r="PLD145" s="150"/>
      <c r="PLE145" s="150"/>
      <c r="PLF145" s="150"/>
      <c r="PLG145" s="150"/>
      <c r="PLH145" s="150"/>
      <c r="PLI145" s="150"/>
      <c r="PLJ145" s="150"/>
      <c r="PLK145" s="150"/>
      <c r="PLL145" s="150"/>
      <c r="PLM145" s="150"/>
      <c r="PLN145" s="150"/>
      <c r="PLO145" s="150"/>
      <c r="PLP145" s="150"/>
      <c r="PLQ145" s="150"/>
      <c r="PLR145" s="150"/>
      <c r="PLS145" s="150"/>
      <c r="PLT145" s="150"/>
      <c r="PLU145" s="150"/>
      <c r="PLV145" s="150"/>
      <c r="PLW145" s="150"/>
      <c r="PLX145" s="150"/>
      <c r="PLY145" s="150"/>
      <c r="PLZ145" s="150"/>
      <c r="PMA145" s="150"/>
      <c r="PMB145" s="150"/>
      <c r="PMC145" s="150"/>
      <c r="PMD145" s="150"/>
      <c r="PME145" s="150"/>
      <c r="PMF145" s="150"/>
      <c r="PMG145" s="150"/>
      <c r="PMH145" s="150"/>
      <c r="PMI145" s="150"/>
      <c r="PMJ145" s="150"/>
      <c r="PMK145" s="150"/>
      <c r="PML145" s="150"/>
      <c r="PMM145" s="150"/>
      <c r="PMN145" s="150"/>
      <c r="PMO145" s="150"/>
      <c r="PMP145" s="150"/>
      <c r="PMQ145" s="150"/>
      <c r="PMR145" s="150"/>
      <c r="PMS145" s="150"/>
      <c r="PMT145" s="150"/>
      <c r="PMU145" s="150"/>
      <c r="PMV145" s="150"/>
      <c r="PMW145" s="150"/>
      <c r="PMX145" s="150"/>
      <c r="PMY145" s="150"/>
      <c r="PMZ145" s="150"/>
      <c r="PNA145" s="150"/>
      <c r="PNB145" s="150"/>
      <c r="PNC145" s="150"/>
      <c r="PND145" s="150"/>
      <c r="PNE145" s="150"/>
      <c r="PNF145" s="150"/>
      <c r="PNG145" s="150"/>
      <c r="PNH145" s="150"/>
      <c r="PNI145" s="150"/>
      <c r="PNJ145" s="150"/>
      <c r="PNK145" s="150"/>
      <c r="PNL145" s="150"/>
      <c r="PNM145" s="150"/>
      <c r="PNN145" s="150"/>
      <c r="PNO145" s="150"/>
      <c r="PNP145" s="150"/>
      <c r="PNQ145" s="150"/>
      <c r="PNR145" s="150"/>
      <c r="PNS145" s="150"/>
      <c r="PNT145" s="150"/>
      <c r="PNU145" s="150"/>
      <c r="PNV145" s="150"/>
      <c r="PNW145" s="150"/>
      <c r="PNX145" s="150"/>
      <c r="PNY145" s="150"/>
      <c r="PNZ145" s="150"/>
      <c r="POA145" s="150"/>
      <c r="POB145" s="150"/>
      <c r="POC145" s="150"/>
      <c r="POD145" s="150"/>
      <c r="POE145" s="150"/>
      <c r="POF145" s="150"/>
      <c r="POG145" s="150"/>
      <c r="POH145" s="150"/>
      <c r="POI145" s="150"/>
      <c r="POJ145" s="150"/>
      <c r="POK145" s="150"/>
      <c r="POL145" s="150"/>
      <c r="POM145" s="150"/>
      <c r="PON145" s="150"/>
      <c r="POO145" s="150"/>
      <c r="POP145" s="150"/>
      <c r="POQ145" s="150"/>
      <c r="POR145" s="150"/>
      <c r="POS145" s="150"/>
      <c r="POT145" s="150"/>
      <c r="POU145" s="150"/>
      <c r="POV145" s="150"/>
      <c r="POW145" s="150"/>
      <c r="POX145" s="150"/>
      <c r="POY145" s="150"/>
      <c r="POZ145" s="150"/>
      <c r="PPA145" s="150"/>
      <c r="PPB145" s="150"/>
      <c r="PPC145" s="150"/>
      <c r="PPD145" s="150"/>
      <c r="PPE145" s="150"/>
      <c r="PPF145" s="150"/>
      <c r="PPG145" s="150"/>
      <c r="PPH145" s="150"/>
      <c r="PPI145" s="150"/>
      <c r="PPJ145" s="150"/>
      <c r="PPK145" s="150"/>
      <c r="PPL145" s="150"/>
      <c r="PPM145" s="150"/>
      <c r="PPN145" s="150"/>
      <c r="PPO145" s="150"/>
      <c r="PPP145" s="150"/>
      <c r="PPQ145" s="150"/>
      <c r="PPR145" s="150"/>
      <c r="PPS145" s="150"/>
      <c r="PPT145" s="150"/>
      <c r="PPU145" s="150"/>
      <c r="PPV145" s="150"/>
      <c r="PPW145" s="150"/>
      <c r="PPX145" s="150"/>
      <c r="PPY145" s="150"/>
      <c r="PPZ145" s="150"/>
      <c r="PQA145" s="150"/>
      <c r="PQB145" s="150"/>
      <c r="PQC145" s="150"/>
      <c r="PQD145" s="150"/>
      <c r="PQE145" s="150"/>
      <c r="PQF145" s="150"/>
      <c r="PQG145" s="150"/>
      <c r="PQH145" s="150"/>
      <c r="PQI145" s="150"/>
      <c r="PQJ145" s="150"/>
      <c r="PQK145" s="150"/>
      <c r="PQL145" s="150"/>
      <c r="PQM145" s="150"/>
      <c r="PQN145" s="150"/>
      <c r="PQO145" s="150"/>
      <c r="PQP145" s="150"/>
      <c r="PQQ145" s="150"/>
      <c r="PQR145" s="150"/>
      <c r="PQS145" s="150"/>
      <c r="PQT145" s="150"/>
      <c r="PQU145" s="150"/>
      <c r="PQV145" s="150"/>
      <c r="PQW145" s="150"/>
      <c r="PQX145" s="150"/>
      <c r="PQY145" s="150"/>
      <c r="PQZ145" s="150"/>
      <c r="PRA145" s="150"/>
      <c r="PRB145" s="150"/>
      <c r="PRC145" s="150"/>
      <c r="PRD145" s="150"/>
      <c r="PRE145" s="150"/>
      <c r="PRF145" s="150"/>
      <c r="PRG145" s="150"/>
      <c r="PRH145" s="150"/>
      <c r="PRI145" s="150"/>
      <c r="PRJ145" s="150"/>
      <c r="PRK145" s="150"/>
      <c r="PRL145" s="150"/>
      <c r="PRM145" s="150"/>
      <c r="PRN145" s="150"/>
      <c r="PRO145" s="150"/>
      <c r="PRP145" s="150"/>
      <c r="PRQ145" s="150"/>
      <c r="PRR145" s="150"/>
      <c r="PRS145" s="150"/>
      <c r="PRT145" s="150"/>
      <c r="PRU145" s="150"/>
      <c r="PRV145" s="150"/>
      <c r="PRW145" s="150"/>
      <c r="PRX145" s="150"/>
      <c r="PRY145" s="150"/>
      <c r="PRZ145" s="150"/>
      <c r="PSA145" s="150"/>
      <c r="PSB145" s="150"/>
      <c r="PSC145" s="150"/>
      <c r="PSD145" s="150"/>
      <c r="PSE145" s="150"/>
      <c r="PSF145" s="150"/>
      <c r="PSG145" s="150"/>
      <c r="PSH145" s="150"/>
      <c r="PSI145" s="150"/>
      <c r="PSJ145" s="150"/>
      <c r="PSK145" s="150"/>
      <c r="PSL145" s="150"/>
      <c r="PSM145" s="150"/>
      <c r="PSN145" s="150"/>
      <c r="PSO145" s="150"/>
      <c r="PSP145" s="150"/>
      <c r="PSQ145" s="150"/>
      <c r="PSR145" s="150"/>
      <c r="PSS145" s="150"/>
      <c r="PST145" s="150"/>
      <c r="PSU145" s="150"/>
      <c r="PSV145" s="150"/>
      <c r="PSW145" s="150"/>
      <c r="PSX145" s="150"/>
      <c r="PSY145" s="150"/>
      <c r="PSZ145" s="150"/>
      <c r="PTA145" s="150"/>
      <c r="PTB145" s="150"/>
      <c r="PTC145" s="150"/>
      <c r="PTD145" s="150"/>
      <c r="PTE145" s="150"/>
      <c r="PTF145" s="150"/>
      <c r="PTG145" s="150"/>
      <c r="PTH145" s="150"/>
      <c r="PTI145" s="150"/>
      <c r="PTJ145" s="150"/>
      <c r="PTK145" s="150"/>
      <c r="PTL145" s="150"/>
      <c r="PTM145" s="150"/>
      <c r="PTN145" s="150"/>
      <c r="PTO145" s="150"/>
      <c r="PTP145" s="150"/>
      <c r="PTQ145" s="150"/>
      <c r="PTR145" s="150"/>
      <c r="PTS145" s="150"/>
      <c r="PTT145" s="150"/>
      <c r="PTU145" s="150"/>
      <c r="PTV145" s="150"/>
      <c r="PTW145" s="150"/>
      <c r="PTX145" s="150"/>
      <c r="PTY145" s="150"/>
      <c r="PTZ145" s="150"/>
      <c r="PUA145" s="150"/>
      <c r="PUB145" s="150"/>
      <c r="PUC145" s="150"/>
      <c r="PUD145" s="150"/>
      <c r="PUE145" s="150"/>
      <c r="PUF145" s="150"/>
      <c r="PUG145" s="150"/>
      <c r="PUH145" s="150"/>
      <c r="PUI145" s="150"/>
      <c r="PUJ145" s="150"/>
      <c r="PUK145" s="150"/>
      <c r="PUL145" s="150"/>
      <c r="PUM145" s="150"/>
      <c r="PUN145" s="150"/>
      <c r="PUO145" s="150"/>
      <c r="PUP145" s="150"/>
      <c r="PUQ145" s="150"/>
      <c r="PUR145" s="150"/>
      <c r="PUS145" s="150"/>
      <c r="PUT145" s="150"/>
      <c r="PUU145" s="150"/>
      <c r="PUV145" s="150"/>
      <c r="PUW145" s="150"/>
      <c r="PUX145" s="150"/>
      <c r="PUY145" s="150"/>
      <c r="PUZ145" s="150"/>
      <c r="PVA145" s="150"/>
      <c r="PVB145" s="150"/>
      <c r="PVC145" s="150"/>
      <c r="PVD145" s="150"/>
      <c r="PVE145" s="150"/>
      <c r="PVF145" s="150"/>
      <c r="PVG145" s="150"/>
      <c r="PVH145" s="150"/>
      <c r="PVI145" s="150"/>
      <c r="PVJ145" s="150"/>
      <c r="PVK145" s="150"/>
      <c r="PVL145" s="150"/>
      <c r="PVM145" s="150"/>
      <c r="PVN145" s="150"/>
      <c r="PVO145" s="150"/>
      <c r="PVP145" s="150"/>
      <c r="PVQ145" s="150"/>
      <c r="PVR145" s="150"/>
      <c r="PVS145" s="150"/>
      <c r="PVT145" s="150"/>
      <c r="PVU145" s="150"/>
      <c r="PVV145" s="150"/>
      <c r="PVW145" s="150"/>
      <c r="PVX145" s="150"/>
      <c r="PVY145" s="150"/>
      <c r="PVZ145" s="150"/>
      <c r="PWA145" s="150"/>
      <c r="PWB145" s="150"/>
      <c r="PWC145" s="150"/>
      <c r="PWD145" s="150"/>
      <c r="PWE145" s="150"/>
      <c r="PWF145" s="150"/>
      <c r="PWG145" s="150"/>
      <c r="PWH145" s="150"/>
      <c r="PWI145" s="150"/>
      <c r="PWJ145" s="150"/>
      <c r="PWK145" s="150"/>
      <c r="PWL145" s="150"/>
      <c r="PWM145" s="150"/>
      <c r="PWN145" s="150"/>
      <c r="PWO145" s="150"/>
      <c r="PWP145" s="150"/>
      <c r="PWQ145" s="150"/>
      <c r="PWR145" s="150"/>
      <c r="PWS145" s="150"/>
      <c r="PWT145" s="150"/>
      <c r="PWU145" s="150"/>
      <c r="PWV145" s="150"/>
      <c r="PWW145" s="150"/>
      <c r="PWX145" s="150"/>
      <c r="PWY145" s="150"/>
      <c r="PWZ145" s="150"/>
      <c r="PXA145" s="150"/>
      <c r="PXB145" s="150"/>
      <c r="PXC145" s="150"/>
      <c r="PXD145" s="150"/>
      <c r="PXE145" s="150"/>
      <c r="PXF145" s="150"/>
      <c r="PXG145" s="150"/>
      <c r="PXH145" s="150"/>
      <c r="PXI145" s="150"/>
      <c r="PXJ145" s="150"/>
      <c r="PXK145" s="150"/>
      <c r="PXL145" s="150"/>
      <c r="PXM145" s="150"/>
      <c r="PXN145" s="150"/>
      <c r="PXO145" s="150"/>
      <c r="PXP145" s="150"/>
      <c r="PXQ145" s="150"/>
      <c r="PXR145" s="150"/>
      <c r="PXS145" s="150"/>
      <c r="PXT145" s="150"/>
      <c r="PXU145" s="150"/>
      <c r="PXV145" s="150"/>
      <c r="PXW145" s="150"/>
      <c r="PXX145" s="150"/>
      <c r="PXY145" s="150"/>
      <c r="PXZ145" s="150"/>
      <c r="PYA145" s="150"/>
      <c r="PYB145" s="150"/>
      <c r="PYC145" s="150"/>
      <c r="PYD145" s="150"/>
      <c r="PYE145" s="150"/>
      <c r="PYF145" s="150"/>
      <c r="PYG145" s="150"/>
      <c r="PYH145" s="150"/>
      <c r="PYI145" s="150"/>
      <c r="PYJ145" s="150"/>
      <c r="PYK145" s="150"/>
      <c r="PYL145" s="150"/>
      <c r="PYM145" s="150"/>
      <c r="PYN145" s="150"/>
      <c r="PYO145" s="150"/>
      <c r="PYP145" s="150"/>
      <c r="PYQ145" s="150"/>
      <c r="PYR145" s="150"/>
      <c r="PYS145" s="150"/>
      <c r="PYT145" s="150"/>
      <c r="PYU145" s="150"/>
      <c r="PYV145" s="150"/>
      <c r="PYW145" s="150"/>
      <c r="PYX145" s="150"/>
      <c r="PYY145" s="150"/>
      <c r="PYZ145" s="150"/>
      <c r="PZA145" s="150"/>
      <c r="PZB145" s="150"/>
      <c r="PZC145" s="150"/>
      <c r="PZD145" s="150"/>
      <c r="PZE145" s="150"/>
      <c r="PZF145" s="150"/>
      <c r="PZG145" s="150"/>
      <c r="PZH145" s="150"/>
      <c r="PZI145" s="150"/>
      <c r="PZJ145" s="150"/>
      <c r="PZK145" s="150"/>
      <c r="PZL145" s="150"/>
      <c r="PZM145" s="150"/>
      <c r="PZN145" s="150"/>
      <c r="PZO145" s="150"/>
      <c r="PZP145" s="150"/>
      <c r="PZQ145" s="150"/>
      <c r="PZR145" s="150"/>
      <c r="PZS145" s="150"/>
      <c r="PZT145" s="150"/>
      <c r="PZU145" s="150"/>
      <c r="PZV145" s="150"/>
      <c r="PZW145" s="150"/>
      <c r="PZX145" s="150"/>
      <c r="PZY145" s="150"/>
      <c r="PZZ145" s="150"/>
      <c r="QAA145" s="150"/>
      <c r="QAB145" s="150"/>
      <c r="QAC145" s="150"/>
      <c r="QAD145" s="150"/>
      <c r="QAE145" s="150"/>
      <c r="QAF145" s="150"/>
      <c r="QAG145" s="150"/>
      <c r="QAH145" s="150"/>
      <c r="QAI145" s="150"/>
      <c r="QAJ145" s="150"/>
      <c r="QAK145" s="150"/>
      <c r="QAL145" s="150"/>
      <c r="QAM145" s="150"/>
      <c r="QAN145" s="150"/>
      <c r="QAO145" s="150"/>
      <c r="QAP145" s="150"/>
      <c r="QAQ145" s="150"/>
      <c r="QAR145" s="150"/>
      <c r="QAS145" s="150"/>
      <c r="QAT145" s="150"/>
      <c r="QAU145" s="150"/>
      <c r="QAV145" s="150"/>
      <c r="QAW145" s="150"/>
      <c r="QAX145" s="150"/>
      <c r="QAY145" s="150"/>
      <c r="QAZ145" s="150"/>
      <c r="QBA145" s="150"/>
      <c r="QBB145" s="150"/>
      <c r="QBC145" s="150"/>
      <c r="QBD145" s="150"/>
      <c r="QBE145" s="150"/>
      <c r="QBF145" s="150"/>
      <c r="QBG145" s="150"/>
      <c r="QBH145" s="150"/>
      <c r="QBI145" s="150"/>
      <c r="QBJ145" s="150"/>
      <c r="QBK145" s="150"/>
      <c r="QBL145" s="150"/>
      <c r="QBM145" s="150"/>
      <c r="QBN145" s="150"/>
      <c r="QBO145" s="150"/>
      <c r="QBP145" s="150"/>
      <c r="QBQ145" s="150"/>
      <c r="QBR145" s="150"/>
      <c r="QBS145" s="150"/>
      <c r="QBT145" s="150"/>
      <c r="QBU145" s="150"/>
      <c r="QBV145" s="150"/>
      <c r="QBW145" s="150"/>
      <c r="QBX145" s="150"/>
      <c r="QBY145" s="150"/>
      <c r="QBZ145" s="150"/>
      <c r="QCA145" s="150"/>
      <c r="QCB145" s="150"/>
      <c r="QCC145" s="150"/>
      <c r="QCD145" s="150"/>
      <c r="QCE145" s="150"/>
      <c r="QCF145" s="150"/>
      <c r="QCG145" s="150"/>
      <c r="QCH145" s="150"/>
      <c r="QCI145" s="150"/>
      <c r="QCJ145" s="150"/>
      <c r="QCK145" s="150"/>
      <c r="QCL145" s="150"/>
      <c r="QCM145" s="150"/>
      <c r="QCN145" s="150"/>
      <c r="QCO145" s="150"/>
      <c r="QCP145" s="150"/>
      <c r="QCQ145" s="150"/>
      <c r="QCR145" s="150"/>
      <c r="QCS145" s="150"/>
      <c r="QCT145" s="150"/>
      <c r="QCU145" s="150"/>
      <c r="QCV145" s="150"/>
      <c r="QCW145" s="150"/>
      <c r="QCX145" s="150"/>
      <c r="QCY145" s="150"/>
      <c r="QCZ145" s="150"/>
      <c r="QDA145" s="150"/>
      <c r="QDB145" s="150"/>
      <c r="QDC145" s="150"/>
      <c r="QDD145" s="150"/>
      <c r="QDE145" s="150"/>
      <c r="QDF145" s="150"/>
      <c r="QDG145" s="150"/>
      <c r="QDH145" s="150"/>
      <c r="QDI145" s="150"/>
      <c r="QDJ145" s="150"/>
      <c r="QDK145" s="150"/>
      <c r="QDL145" s="150"/>
      <c r="QDM145" s="150"/>
      <c r="QDN145" s="150"/>
      <c r="QDO145" s="150"/>
      <c r="QDP145" s="150"/>
      <c r="QDQ145" s="150"/>
      <c r="QDR145" s="150"/>
      <c r="QDS145" s="150"/>
      <c r="QDT145" s="150"/>
      <c r="QDU145" s="150"/>
      <c r="QDV145" s="150"/>
      <c r="QDW145" s="150"/>
      <c r="QDX145" s="150"/>
      <c r="QDY145" s="150"/>
      <c r="QDZ145" s="150"/>
      <c r="QEA145" s="150"/>
      <c r="QEB145" s="150"/>
      <c r="QEC145" s="150"/>
      <c r="QED145" s="150"/>
      <c r="QEE145" s="150"/>
      <c r="QEF145" s="150"/>
      <c r="QEG145" s="150"/>
      <c r="QEH145" s="150"/>
      <c r="QEI145" s="150"/>
      <c r="QEJ145" s="150"/>
      <c r="QEK145" s="150"/>
      <c r="QEL145" s="150"/>
      <c r="QEM145" s="150"/>
      <c r="QEN145" s="150"/>
      <c r="QEO145" s="150"/>
      <c r="QEP145" s="150"/>
      <c r="QEQ145" s="150"/>
      <c r="QER145" s="150"/>
      <c r="QES145" s="150"/>
      <c r="QET145" s="150"/>
      <c r="QEU145" s="150"/>
      <c r="QEV145" s="150"/>
      <c r="QEW145" s="150"/>
      <c r="QEX145" s="150"/>
      <c r="QEY145" s="150"/>
      <c r="QEZ145" s="150"/>
      <c r="QFA145" s="150"/>
      <c r="QFB145" s="150"/>
      <c r="QFC145" s="150"/>
      <c r="QFD145" s="150"/>
      <c r="QFE145" s="150"/>
      <c r="QFF145" s="150"/>
      <c r="QFG145" s="150"/>
      <c r="QFH145" s="150"/>
      <c r="QFI145" s="150"/>
      <c r="QFJ145" s="150"/>
      <c r="QFK145" s="150"/>
      <c r="QFL145" s="150"/>
      <c r="QFM145" s="150"/>
      <c r="QFN145" s="150"/>
      <c r="QFO145" s="150"/>
      <c r="QFP145" s="150"/>
      <c r="QFQ145" s="150"/>
      <c r="QFR145" s="150"/>
      <c r="QFS145" s="150"/>
      <c r="QFT145" s="150"/>
      <c r="QFU145" s="150"/>
      <c r="QFV145" s="150"/>
      <c r="QFW145" s="150"/>
      <c r="QFX145" s="150"/>
      <c r="QFY145" s="150"/>
      <c r="QFZ145" s="150"/>
      <c r="QGA145" s="150"/>
      <c r="QGB145" s="150"/>
      <c r="QGC145" s="150"/>
      <c r="QGD145" s="150"/>
      <c r="QGE145" s="150"/>
      <c r="QGF145" s="150"/>
      <c r="QGG145" s="150"/>
      <c r="QGH145" s="150"/>
      <c r="QGI145" s="150"/>
      <c r="QGJ145" s="150"/>
      <c r="QGK145" s="150"/>
      <c r="QGL145" s="150"/>
      <c r="QGM145" s="150"/>
      <c r="QGN145" s="150"/>
      <c r="QGO145" s="150"/>
      <c r="QGP145" s="150"/>
      <c r="QGQ145" s="150"/>
      <c r="QGR145" s="150"/>
      <c r="QGS145" s="150"/>
      <c r="QGT145" s="150"/>
      <c r="QGU145" s="150"/>
      <c r="QGV145" s="150"/>
      <c r="QGW145" s="150"/>
      <c r="QGX145" s="150"/>
      <c r="QGY145" s="150"/>
      <c r="QGZ145" s="150"/>
      <c r="QHA145" s="150"/>
      <c r="QHB145" s="150"/>
      <c r="QHC145" s="150"/>
      <c r="QHD145" s="150"/>
      <c r="QHE145" s="150"/>
      <c r="QHF145" s="150"/>
      <c r="QHG145" s="150"/>
      <c r="QHH145" s="150"/>
      <c r="QHI145" s="150"/>
      <c r="QHJ145" s="150"/>
      <c r="QHK145" s="150"/>
      <c r="QHL145" s="150"/>
      <c r="QHM145" s="150"/>
      <c r="QHN145" s="150"/>
      <c r="QHO145" s="150"/>
      <c r="QHP145" s="150"/>
      <c r="QHQ145" s="150"/>
      <c r="QHR145" s="150"/>
      <c r="QHS145" s="150"/>
      <c r="QHT145" s="150"/>
      <c r="QHU145" s="150"/>
      <c r="QHV145" s="150"/>
      <c r="QHW145" s="150"/>
      <c r="QHX145" s="150"/>
      <c r="QHY145" s="150"/>
      <c r="QHZ145" s="150"/>
      <c r="QIA145" s="150"/>
      <c r="QIB145" s="150"/>
      <c r="QIC145" s="150"/>
      <c r="QID145" s="150"/>
      <c r="QIE145" s="150"/>
      <c r="QIF145" s="150"/>
      <c r="QIG145" s="150"/>
      <c r="QIH145" s="150"/>
      <c r="QII145" s="150"/>
      <c r="QIJ145" s="150"/>
      <c r="QIK145" s="150"/>
      <c r="QIL145" s="150"/>
      <c r="QIM145" s="150"/>
      <c r="QIN145" s="150"/>
      <c r="QIO145" s="150"/>
      <c r="QIP145" s="150"/>
      <c r="QIQ145" s="150"/>
      <c r="QIR145" s="150"/>
      <c r="QIS145" s="150"/>
      <c r="QIT145" s="150"/>
      <c r="QIU145" s="150"/>
      <c r="QIV145" s="150"/>
      <c r="QIW145" s="150"/>
      <c r="QIX145" s="150"/>
      <c r="QIY145" s="150"/>
      <c r="QIZ145" s="150"/>
      <c r="QJA145" s="150"/>
      <c r="QJB145" s="150"/>
      <c r="QJC145" s="150"/>
      <c r="QJD145" s="150"/>
      <c r="QJE145" s="150"/>
      <c r="QJF145" s="150"/>
      <c r="QJG145" s="150"/>
      <c r="QJH145" s="150"/>
      <c r="QJI145" s="150"/>
      <c r="QJJ145" s="150"/>
      <c r="QJK145" s="150"/>
      <c r="QJL145" s="150"/>
      <c r="QJM145" s="150"/>
      <c r="QJN145" s="150"/>
      <c r="QJO145" s="150"/>
      <c r="QJP145" s="150"/>
      <c r="QJQ145" s="150"/>
      <c r="QJR145" s="150"/>
      <c r="QJS145" s="150"/>
      <c r="QJT145" s="150"/>
      <c r="QJU145" s="150"/>
      <c r="QJV145" s="150"/>
      <c r="QJW145" s="150"/>
      <c r="QJX145" s="150"/>
      <c r="QJY145" s="150"/>
      <c r="QJZ145" s="150"/>
      <c r="QKA145" s="150"/>
      <c r="QKB145" s="150"/>
      <c r="QKC145" s="150"/>
      <c r="QKD145" s="150"/>
      <c r="QKE145" s="150"/>
      <c r="QKF145" s="150"/>
      <c r="QKG145" s="150"/>
      <c r="QKH145" s="150"/>
      <c r="QKI145" s="150"/>
      <c r="QKJ145" s="150"/>
      <c r="QKK145" s="150"/>
      <c r="QKL145" s="150"/>
      <c r="QKM145" s="150"/>
      <c r="QKN145" s="150"/>
      <c r="QKO145" s="150"/>
      <c r="QKP145" s="150"/>
      <c r="QKQ145" s="150"/>
      <c r="QKR145" s="150"/>
      <c r="QKS145" s="150"/>
      <c r="QKT145" s="150"/>
      <c r="QKU145" s="150"/>
      <c r="QKV145" s="150"/>
      <c r="QKW145" s="150"/>
      <c r="QKX145" s="150"/>
      <c r="QKY145" s="150"/>
      <c r="QKZ145" s="150"/>
      <c r="QLA145" s="150"/>
      <c r="QLB145" s="150"/>
      <c r="QLC145" s="150"/>
      <c r="QLD145" s="150"/>
      <c r="QLE145" s="150"/>
      <c r="QLF145" s="150"/>
      <c r="QLG145" s="150"/>
      <c r="QLH145" s="150"/>
      <c r="QLI145" s="150"/>
      <c r="QLJ145" s="150"/>
      <c r="QLK145" s="150"/>
      <c r="QLL145" s="150"/>
      <c r="QLM145" s="150"/>
      <c r="QLN145" s="150"/>
      <c r="QLO145" s="150"/>
      <c r="QLP145" s="150"/>
      <c r="QLQ145" s="150"/>
      <c r="QLR145" s="150"/>
      <c r="QLS145" s="150"/>
      <c r="QLT145" s="150"/>
      <c r="QLU145" s="150"/>
      <c r="QLV145" s="150"/>
      <c r="QLW145" s="150"/>
      <c r="QLX145" s="150"/>
      <c r="QLY145" s="150"/>
      <c r="QLZ145" s="150"/>
      <c r="QMA145" s="150"/>
      <c r="QMB145" s="150"/>
      <c r="QMC145" s="150"/>
      <c r="QMD145" s="150"/>
      <c r="QME145" s="150"/>
      <c r="QMF145" s="150"/>
      <c r="QMG145" s="150"/>
      <c r="QMH145" s="150"/>
      <c r="QMI145" s="150"/>
      <c r="QMJ145" s="150"/>
      <c r="QMK145" s="150"/>
      <c r="QML145" s="150"/>
      <c r="QMM145" s="150"/>
      <c r="QMN145" s="150"/>
      <c r="QMO145" s="150"/>
      <c r="QMP145" s="150"/>
      <c r="QMQ145" s="150"/>
      <c r="QMR145" s="150"/>
      <c r="QMS145" s="150"/>
      <c r="QMT145" s="150"/>
      <c r="QMU145" s="150"/>
      <c r="QMV145" s="150"/>
      <c r="QMW145" s="150"/>
      <c r="QMX145" s="150"/>
      <c r="QMY145" s="150"/>
      <c r="QMZ145" s="150"/>
      <c r="QNA145" s="150"/>
      <c r="QNB145" s="150"/>
      <c r="QNC145" s="150"/>
      <c r="QND145" s="150"/>
      <c r="QNE145" s="150"/>
      <c r="QNF145" s="150"/>
      <c r="QNG145" s="150"/>
      <c r="QNH145" s="150"/>
      <c r="QNI145" s="150"/>
      <c r="QNJ145" s="150"/>
      <c r="QNK145" s="150"/>
      <c r="QNL145" s="150"/>
      <c r="QNM145" s="150"/>
      <c r="QNN145" s="150"/>
      <c r="QNO145" s="150"/>
      <c r="QNP145" s="150"/>
      <c r="QNQ145" s="150"/>
      <c r="QNR145" s="150"/>
      <c r="QNS145" s="150"/>
      <c r="QNT145" s="150"/>
      <c r="QNU145" s="150"/>
      <c r="QNV145" s="150"/>
      <c r="QNW145" s="150"/>
      <c r="QNX145" s="150"/>
      <c r="QNY145" s="150"/>
      <c r="QNZ145" s="150"/>
      <c r="QOA145" s="150"/>
      <c r="QOB145" s="150"/>
      <c r="QOC145" s="150"/>
      <c r="QOD145" s="150"/>
      <c r="QOE145" s="150"/>
      <c r="QOF145" s="150"/>
      <c r="QOG145" s="150"/>
      <c r="QOH145" s="150"/>
      <c r="QOI145" s="150"/>
      <c r="QOJ145" s="150"/>
      <c r="QOK145" s="150"/>
      <c r="QOL145" s="150"/>
      <c r="QOM145" s="150"/>
      <c r="QON145" s="150"/>
      <c r="QOO145" s="150"/>
      <c r="QOP145" s="150"/>
      <c r="QOQ145" s="150"/>
      <c r="QOR145" s="150"/>
      <c r="QOS145" s="150"/>
      <c r="QOT145" s="150"/>
      <c r="QOU145" s="150"/>
      <c r="QOV145" s="150"/>
      <c r="QOW145" s="150"/>
      <c r="QOX145" s="150"/>
      <c r="QOY145" s="150"/>
      <c r="QOZ145" s="150"/>
      <c r="QPA145" s="150"/>
      <c r="QPB145" s="150"/>
      <c r="QPC145" s="150"/>
      <c r="QPD145" s="150"/>
      <c r="QPE145" s="150"/>
      <c r="QPF145" s="150"/>
      <c r="QPG145" s="150"/>
      <c r="QPH145" s="150"/>
      <c r="QPI145" s="150"/>
      <c r="QPJ145" s="150"/>
      <c r="QPK145" s="150"/>
      <c r="QPL145" s="150"/>
      <c r="QPM145" s="150"/>
      <c r="QPN145" s="150"/>
      <c r="QPO145" s="150"/>
      <c r="QPP145" s="150"/>
      <c r="QPQ145" s="150"/>
      <c r="QPR145" s="150"/>
      <c r="QPS145" s="150"/>
      <c r="QPT145" s="150"/>
      <c r="QPU145" s="150"/>
      <c r="QPV145" s="150"/>
      <c r="QPW145" s="150"/>
      <c r="QPX145" s="150"/>
      <c r="QPY145" s="150"/>
      <c r="QPZ145" s="150"/>
      <c r="QQA145" s="150"/>
      <c r="QQB145" s="150"/>
      <c r="QQC145" s="150"/>
      <c r="QQD145" s="150"/>
      <c r="QQE145" s="150"/>
      <c r="QQF145" s="150"/>
      <c r="QQG145" s="150"/>
      <c r="QQH145" s="150"/>
      <c r="QQI145" s="150"/>
      <c r="QQJ145" s="150"/>
      <c r="QQK145" s="150"/>
      <c r="QQL145" s="150"/>
      <c r="QQM145" s="150"/>
      <c r="QQN145" s="150"/>
      <c r="QQO145" s="150"/>
      <c r="QQP145" s="150"/>
      <c r="QQQ145" s="150"/>
      <c r="QQR145" s="150"/>
      <c r="QQS145" s="150"/>
      <c r="QQT145" s="150"/>
      <c r="QQU145" s="150"/>
      <c r="QQV145" s="150"/>
      <c r="QQW145" s="150"/>
      <c r="QQX145" s="150"/>
      <c r="QQY145" s="150"/>
      <c r="QQZ145" s="150"/>
      <c r="QRA145" s="150"/>
      <c r="QRB145" s="150"/>
      <c r="QRC145" s="150"/>
      <c r="QRD145" s="150"/>
      <c r="QRE145" s="150"/>
      <c r="QRF145" s="150"/>
      <c r="QRG145" s="150"/>
      <c r="QRH145" s="150"/>
      <c r="QRI145" s="150"/>
      <c r="QRJ145" s="150"/>
      <c r="QRK145" s="150"/>
      <c r="QRL145" s="150"/>
      <c r="QRM145" s="150"/>
      <c r="QRN145" s="150"/>
      <c r="QRO145" s="150"/>
      <c r="QRP145" s="150"/>
      <c r="QRQ145" s="150"/>
      <c r="QRR145" s="150"/>
      <c r="QRS145" s="150"/>
      <c r="QRT145" s="150"/>
      <c r="QRU145" s="150"/>
      <c r="QRV145" s="150"/>
      <c r="QRW145" s="150"/>
      <c r="QRX145" s="150"/>
      <c r="QRY145" s="150"/>
      <c r="QRZ145" s="150"/>
      <c r="QSA145" s="150"/>
      <c r="QSB145" s="150"/>
      <c r="QSC145" s="150"/>
      <c r="QSD145" s="150"/>
      <c r="QSE145" s="150"/>
      <c r="QSF145" s="150"/>
      <c r="QSG145" s="150"/>
      <c r="QSH145" s="150"/>
      <c r="QSI145" s="150"/>
      <c r="QSJ145" s="150"/>
      <c r="QSK145" s="150"/>
      <c r="QSL145" s="150"/>
      <c r="QSM145" s="150"/>
      <c r="QSN145" s="150"/>
      <c r="QSO145" s="150"/>
      <c r="QSP145" s="150"/>
      <c r="QSQ145" s="150"/>
      <c r="QSR145" s="150"/>
      <c r="QSS145" s="150"/>
      <c r="QST145" s="150"/>
      <c r="QSU145" s="150"/>
      <c r="QSV145" s="150"/>
      <c r="QSW145" s="150"/>
      <c r="QSX145" s="150"/>
      <c r="QSY145" s="150"/>
      <c r="QSZ145" s="150"/>
      <c r="QTA145" s="150"/>
      <c r="QTB145" s="150"/>
      <c r="QTC145" s="150"/>
      <c r="QTD145" s="150"/>
      <c r="QTE145" s="150"/>
      <c r="QTF145" s="150"/>
      <c r="QTG145" s="150"/>
      <c r="QTH145" s="150"/>
      <c r="QTI145" s="150"/>
      <c r="QTJ145" s="150"/>
      <c r="QTK145" s="150"/>
      <c r="QTL145" s="150"/>
      <c r="QTM145" s="150"/>
      <c r="QTN145" s="150"/>
      <c r="QTO145" s="150"/>
      <c r="QTP145" s="150"/>
      <c r="QTQ145" s="150"/>
      <c r="QTR145" s="150"/>
      <c r="QTS145" s="150"/>
      <c r="QTT145" s="150"/>
      <c r="QTU145" s="150"/>
      <c r="QTV145" s="150"/>
      <c r="QTW145" s="150"/>
      <c r="QTX145" s="150"/>
      <c r="QTY145" s="150"/>
      <c r="QTZ145" s="150"/>
      <c r="QUA145" s="150"/>
      <c r="QUB145" s="150"/>
      <c r="QUC145" s="150"/>
      <c r="QUD145" s="150"/>
      <c r="QUE145" s="150"/>
      <c r="QUF145" s="150"/>
      <c r="QUG145" s="150"/>
      <c r="QUH145" s="150"/>
      <c r="QUI145" s="150"/>
      <c r="QUJ145" s="150"/>
      <c r="QUK145" s="150"/>
      <c r="QUL145" s="150"/>
      <c r="QUM145" s="150"/>
      <c r="QUN145" s="150"/>
      <c r="QUO145" s="150"/>
      <c r="QUP145" s="150"/>
      <c r="QUQ145" s="150"/>
      <c r="QUR145" s="150"/>
      <c r="QUS145" s="150"/>
      <c r="QUT145" s="150"/>
      <c r="QUU145" s="150"/>
      <c r="QUV145" s="150"/>
      <c r="QUW145" s="150"/>
      <c r="QUX145" s="150"/>
      <c r="QUY145" s="150"/>
      <c r="QUZ145" s="150"/>
      <c r="QVA145" s="150"/>
      <c r="QVB145" s="150"/>
      <c r="QVC145" s="150"/>
      <c r="QVD145" s="150"/>
      <c r="QVE145" s="150"/>
      <c r="QVF145" s="150"/>
      <c r="QVG145" s="150"/>
      <c r="QVH145" s="150"/>
      <c r="QVI145" s="150"/>
      <c r="QVJ145" s="150"/>
      <c r="QVK145" s="150"/>
      <c r="QVL145" s="150"/>
      <c r="QVM145" s="150"/>
      <c r="QVN145" s="150"/>
      <c r="QVO145" s="150"/>
      <c r="QVP145" s="150"/>
      <c r="QVQ145" s="150"/>
      <c r="QVR145" s="150"/>
      <c r="QVS145" s="150"/>
      <c r="QVT145" s="150"/>
      <c r="QVU145" s="150"/>
      <c r="QVV145" s="150"/>
      <c r="QVW145" s="150"/>
      <c r="QVX145" s="150"/>
      <c r="QVY145" s="150"/>
      <c r="QVZ145" s="150"/>
      <c r="QWA145" s="150"/>
      <c r="QWB145" s="150"/>
      <c r="QWC145" s="150"/>
      <c r="QWD145" s="150"/>
      <c r="QWE145" s="150"/>
      <c r="QWF145" s="150"/>
      <c r="QWG145" s="150"/>
      <c r="QWH145" s="150"/>
      <c r="QWI145" s="150"/>
      <c r="QWJ145" s="150"/>
      <c r="QWK145" s="150"/>
      <c r="QWL145" s="150"/>
      <c r="QWM145" s="150"/>
      <c r="QWN145" s="150"/>
      <c r="QWO145" s="150"/>
      <c r="QWP145" s="150"/>
      <c r="QWQ145" s="150"/>
      <c r="QWR145" s="150"/>
      <c r="QWS145" s="150"/>
      <c r="QWT145" s="150"/>
      <c r="QWU145" s="150"/>
      <c r="QWV145" s="150"/>
      <c r="QWW145" s="150"/>
      <c r="QWX145" s="150"/>
      <c r="QWY145" s="150"/>
      <c r="QWZ145" s="150"/>
      <c r="QXA145" s="150"/>
      <c r="QXB145" s="150"/>
      <c r="QXC145" s="150"/>
      <c r="QXD145" s="150"/>
      <c r="QXE145" s="150"/>
      <c r="QXF145" s="150"/>
      <c r="QXG145" s="150"/>
      <c r="QXH145" s="150"/>
      <c r="QXI145" s="150"/>
      <c r="QXJ145" s="150"/>
      <c r="QXK145" s="150"/>
      <c r="QXL145" s="150"/>
      <c r="QXM145" s="150"/>
      <c r="QXN145" s="150"/>
      <c r="QXO145" s="150"/>
      <c r="QXP145" s="150"/>
      <c r="QXQ145" s="150"/>
      <c r="QXR145" s="150"/>
      <c r="QXS145" s="150"/>
      <c r="QXT145" s="150"/>
      <c r="QXU145" s="150"/>
      <c r="QXV145" s="150"/>
      <c r="QXW145" s="150"/>
      <c r="QXX145" s="150"/>
      <c r="QXY145" s="150"/>
      <c r="QXZ145" s="150"/>
      <c r="QYA145" s="150"/>
      <c r="QYB145" s="150"/>
      <c r="QYC145" s="150"/>
      <c r="QYD145" s="150"/>
      <c r="QYE145" s="150"/>
      <c r="QYF145" s="150"/>
      <c r="QYG145" s="150"/>
      <c r="QYH145" s="150"/>
      <c r="QYI145" s="150"/>
      <c r="QYJ145" s="150"/>
      <c r="QYK145" s="150"/>
      <c r="QYL145" s="150"/>
      <c r="QYM145" s="150"/>
      <c r="QYN145" s="150"/>
      <c r="QYO145" s="150"/>
      <c r="QYP145" s="150"/>
      <c r="QYQ145" s="150"/>
      <c r="QYR145" s="150"/>
      <c r="QYS145" s="150"/>
      <c r="QYT145" s="150"/>
      <c r="QYU145" s="150"/>
      <c r="QYV145" s="150"/>
      <c r="QYW145" s="150"/>
      <c r="QYX145" s="150"/>
      <c r="QYY145" s="150"/>
      <c r="QYZ145" s="150"/>
      <c r="QZA145" s="150"/>
      <c r="QZB145" s="150"/>
      <c r="QZC145" s="150"/>
      <c r="QZD145" s="150"/>
      <c r="QZE145" s="150"/>
      <c r="QZF145" s="150"/>
      <c r="QZG145" s="150"/>
      <c r="QZH145" s="150"/>
      <c r="QZI145" s="150"/>
      <c r="QZJ145" s="150"/>
      <c r="QZK145" s="150"/>
      <c r="QZL145" s="150"/>
      <c r="QZM145" s="150"/>
      <c r="QZN145" s="150"/>
      <c r="QZO145" s="150"/>
      <c r="QZP145" s="150"/>
      <c r="QZQ145" s="150"/>
      <c r="QZR145" s="150"/>
      <c r="QZS145" s="150"/>
      <c r="QZT145" s="150"/>
      <c r="QZU145" s="150"/>
      <c r="QZV145" s="150"/>
      <c r="QZW145" s="150"/>
      <c r="QZX145" s="150"/>
      <c r="QZY145" s="150"/>
      <c r="QZZ145" s="150"/>
      <c r="RAA145" s="150"/>
      <c r="RAB145" s="150"/>
      <c r="RAC145" s="150"/>
      <c r="RAD145" s="150"/>
      <c r="RAE145" s="150"/>
      <c r="RAF145" s="150"/>
      <c r="RAG145" s="150"/>
      <c r="RAH145" s="150"/>
      <c r="RAI145" s="150"/>
      <c r="RAJ145" s="150"/>
      <c r="RAK145" s="150"/>
      <c r="RAL145" s="150"/>
      <c r="RAM145" s="150"/>
      <c r="RAN145" s="150"/>
      <c r="RAO145" s="150"/>
      <c r="RAP145" s="150"/>
      <c r="RAQ145" s="150"/>
      <c r="RAR145" s="150"/>
      <c r="RAS145" s="150"/>
      <c r="RAT145" s="150"/>
      <c r="RAU145" s="150"/>
      <c r="RAV145" s="150"/>
      <c r="RAW145" s="150"/>
      <c r="RAX145" s="150"/>
      <c r="RAY145" s="150"/>
      <c r="RAZ145" s="150"/>
      <c r="RBA145" s="150"/>
      <c r="RBB145" s="150"/>
      <c r="RBC145" s="150"/>
      <c r="RBD145" s="150"/>
      <c r="RBE145" s="150"/>
      <c r="RBF145" s="150"/>
      <c r="RBG145" s="150"/>
      <c r="RBH145" s="150"/>
      <c r="RBI145" s="150"/>
      <c r="RBJ145" s="150"/>
      <c r="RBK145" s="150"/>
      <c r="RBL145" s="150"/>
      <c r="RBM145" s="150"/>
      <c r="RBN145" s="150"/>
      <c r="RBO145" s="150"/>
      <c r="RBP145" s="150"/>
      <c r="RBQ145" s="150"/>
      <c r="RBR145" s="150"/>
      <c r="RBS145" s="150"/>
      <c r="RBT145" s="150"/>
      <c r="RBU145" s="150"/>
      <c r="RBV145" s="150"/>
      <c r="RBW145" s="150"/>
      <c r="RBX145" s="150"/>
      <c r="RBY145" s="150"/>
      <c r="RBZ145" s="150"/>
      <c r="RCA145" s="150"/>
      <c r="RCB145" s="150"/>
      <c r="RCC145" s="150"/>
      <c r="RCD145" s="150"/>
      <c r="RCE145" s="150"/>
      <c r="RCF145" s="150"/>
      <c r="RCG145" s="150"/>
      <c r="RCH145" s="150"/>
      <c r="RCI145" s="150"/>
      <c r="RCJ145" s="150"/>
      <c r="RCK145" s="150"/>
      <c r="RCL145" s="150"/>
      <c r="RCM145" s="150"/>
      <c r="RCN145" s="150"/>
      <c r="RCO145" s="150"/>
      <c r="RCP145" s="150"/>
      <c r="RCQ145" s="150"/>
      <c r="RCR145" s="150"/>
      <c r="RCS145" s="150"/>
      <c r="RCT145" s="150"/>
      <c r="RCU145" s="150"/>
      <c r="RCV145" s="150"/>
      <c r="RCW145" s="150"/>
      <c r="RCX145" s="150"/>
      <c r="RCY145" s="150"/>
      <c r="RCZ145" s="150"/>
      <c r="RDA145" s="150"/>
      <c r="RDB145" s="150"/>
      <c r="RDC145" s="150"/>
      <c r="RDD145" s="150"/>
      <c r="RDE145" s="150"/>
      <c r="RDF145" s="150"/>
      <c r="RDG145" s="150"/>
      <c r="RDH145" s="150"/>
      <c r="RDI145" s="150"/>
      <c r="RDJ145" s="150"/>
      <c r="RDK145" s="150"/>
      <c r="RDL145" s="150"/>
      <c r="RDM145" s="150"/>
      <c r="RDN145" s="150"/>
      <c r="RDO145" s="150"/>
      <c r="RDP145" s="150"/>
      <c r="RDQ145" s="150"/>
      <c r="RDR145" s="150"/>
      <c r="RDS145" s="150"/>
      <c r="RDT145" s="150"/>
      <c r="RDU145" s="150"/>
      <c r="RDV145" s="150"/>
      <c r="RDW145" s="150"/>
      <c r="RDX145" s="150"/>
      <c r="RDY145" s="150"/>
      <c r="RDZ145" s="150"/>
      <c r="REA145" s="150"/>
      <c r="REB145" s="150"/>
      <c r="REC145" s="150"/>
      <c r="RED145" s="150"/>
      <c r="REE145" s="150"/>
      <c r="REF145" s="150"/>
      <c r="REG145" s="150"/>
      <c r="REH145" s="150"/>
      <c r="REI145" s="150"/>
      <c r="REJ145" s="150"/>
      <c r="REK145" s="150"/>
      <c r="REL145" s="150"/>
      <c r="REM145" s="150"/>
      <c r="REN145" s="150"/>
      <c r="REO145" s="150"/>
      <c r="REP145" s="150"/>
      <c r="REQ145" s="150"/>
      <c r="RER145" s="150"/>
      <c r="RES145" s="150"/>
      <c r="RET145" s="150"/>
      <c r="REU145" s="150"/>
      <c r="REV145" s="150"/>
      <c r="REW145" s="150"/>
      <c r="REX145" s="150"/>
      <c r="REY145" s="150"/>
      <c r="REZ145" s="150"/>
      <c r="RFA145" s="150"/>
      <c r="RFB145" s="150"/>
      <c r="RFC145" s="150"/>
      <c r="RFD145" s="150"/>
      <c r="RFE145" s="150"/>
      <c r="RFF145" s="150"/>
      <c r="RFG145" s="150"/>
      <c r="RFH145" s="150"/>
      <c r="RFI145" s="150"/>
      <c r="RFJ145" s="150"/>
      <c r="RFK145" s="150"/>
      <c r="RFL145" s="150"/>
      <c r="RFM145" s="150"/>
      <c r="RFN145" s="150"/>
      <c r="RFO145" s="150"/>
      <c r="RFP145" s="150"/>
      <c r="RFQ145" s="150"/>
      <c r="RFR145" s="150"/>
      <c r="RFS145" s="150"/>
      <c r="RFT145" s="150"/>
      <c r="RFU145" s="150"/>
      <c r="RFV145" s="150"/>
      <c r="RFW145" s="150"/>
      <c r="RFX145" s="150"/>
      <c r="RFY145" s="150"/>
      <c r="RFZ145" s="150"/>
      <c r="RGA145" s="150"/>
      <c r="RGB145" s="150"/>
      <c r="RGC145" s="150"/>
      <c r="RGD145" s="150"/>
      <c r="RGE145" s="150"/>
      <c r="RGF145" s="150"/>
      <c r="RGG145" s="150"/>
      <c r="RGH145" s="150"/>
      <c r="RGI145" s="150"/>
      <c r="RGJ145" s="150"/>
      <c r="RGK145" s="150"/>
      <c r="RGL145" s="150"/>
      <c r="RGM145" s="150"/>
      <c r="RGN145" s="150"/>
      <c r="RGO145" s="150"/>
      <c r="RGP145" s="150"/>
      <c r="RGQ145" s="150"/>
      <c r="RGR145" s="150"/>
      <c r="RGS145" s="150"/>
      <c r="RGT145" s="150"/>
      <c r="RGU145" s="150"/>
      <c r="RGV145" s="150"/>
      <c r="RGW145" s="150"/>
      <c r="RGX145" s="150"/>
      <c r="RGY145" s="150"/>
      <c r="RGZ145" s="150"/>
      <c r="RHA145" s="150"/>
      <c r="RHB145" s="150"/>
      <c r="RHC145" s="150"/>
      <c r="RHD145" s="150"/>
      <c r="RHE145" s="150"/>
      <c r="RHF145" s="150"/>
      <c r="RHG145" s="150"/>
      <c r="RHH145" s="150"/>
      <c r="RHI145" s="150"/>
      <c r="RHJ145" s="150"/>
      <c r="RHK145" s="150"/>
      <c r="RHL145" s="150"/>
      <c r="RHM145" s="150"/>
      <c r="RHN145" s="150"/>
      <c r="RHO145" s="150"/>
      <c r="RHP145" s="150"/>
      <c r="RHQ145" s="150"/>
      <c r="RHR145" s="150"/>
      <c r="RHS145" s="150"/>
      <c r="RHT145" s="150"/>
      <c r="RHU145" s="150"/>
      <c r="RHV145" s="150"/>
      <c r="RHW145" s="150"/>
      <c r="RHX145" s="150"/>
      <c r="RHY145" s="150"/>
      <c r="RHZ145" s="150"/>
      <c r="RIA145" s="150"/>
      <c r="RIB145" s="150"/>
      <c r="RIC145" s="150"/>
      <c r="RID145" s="150"/>
      <c r="RIE145" s="150"/>
      <c r="RIF145" s="150"/>
      <c r="RIG145" s="150"/>
      <c r="RIH145" s="150"/>
      <c r="RII145" s="150"/>
      <c r="RIJ145" s="150"/>
      <c r="RIK145" s="150"/>
      <c r="RIL145" s="150"/>
      <c r="RIM145" s="150"/>
      <c r="RIN145" s="150"/>
      <c r="RIO145" s="150"/>
      <c r="RIP145" s="150"/>
      <c r="RIQ145" s="150"/>
      <c r="RIR145" s="150"/>
      <c r="RIS145" s="150"/>
      <c r="RIT145" s="150"/>
      <c r="RIU145" s="150"/>
      <c r="RIV145" s="150"/>
      <c r="RIW145" s="150"/>
      <c r="RIX145" s="150"/>
      <c r="RIY145" s="150"/>
      <c r="RIZ145" s="150"/>
      <c r="RJA145" s="150"/>
      <c r="RJB145" s="150"/>
      <c r="RJC145" s="150"/>
      <c r="RJD145" s="150"/>
      <c r="RJE145" s="150"/>
      <c r="RJF145" s="150"/>
      <c r="RJG145" s="150"/>
      <c r="RJH145" s="150"/>
      <c r="RJI145" s="150"/>
      <c r="RJJ145" s="150"/>
      <c r="RJK145" s="150"/>
      <c r="RJL145" s="150"/>
      <c r="RJM145" s="150"/>
      <c r="RJN145" s="150"/>
      <c r="RJO145" s="150"/>
      <c r="RJP145" s="150"/>
      <c r="RJQ145" s="150"/>
      <c r="RJR145" s="150"/>
      <c r="RJS145" s="150"/>
      <c r="RJT145" s="150"/>
      <c r="RJU145" s="150"/>
      <c r="RJV145" s="150"/>
      <c r="RJW145" s="150"/>
      <c r="RJX145" s="150"/>
      <c r="RJY145" s="150"/>
      <c r="RJZ145" s="150"/>
      <c r="RKA145" s="150"/>
      <c r="RKB145" s="150"/>
      <c r="RKC145" s="150"/>
      <c r="RKD145" s="150"/>
      <c r="RKE145" s="150"/>
      <c r="RKF145" s="150"/>
      <c r="RKG145" s="150"/>
      <c r="RKH145" s="150"/>
      <c r="RKI145" s="150"/>
      <c r="RKJ145" s="150"/>
      <c r="RKK145" s="150"/>
      <c r="RKL145" s="150"/>
      <c r="RKM145" s="150"/>
      <c r="RKN145" s="150"/>
      <c r="RKO145" s="150"/>
      <c r="RKP145" s="150"/>
      <c r="RKQ145" s="150"/>
      <c r="RKR145" s="150"/>
      <c r="RKS145" s="150"/>
      <c r="RKT145" s="150"/>
      <c r="RKU145" s="150"/>
      <c r="RKV145" s="150"/>
      <c r="RKW145" s="150"/>
      <c r="RKX145" s="150"/>
      <c r="RKY145" s="150"/>
      <c r="RKZ145" s="150"/>
      <c r="RLA145" s="150"/>
      <c r="RLB145" s="150"/>
      <c r="RLC145" s="150"/>
      <c r="RLD145" s="150"/>
      <c r="RLE145" s="150"/>
      <c r="RLF145" s="150"/>
      <c r="RLG145" s="150"/>
      <c r="RLH145" s="150"/>
      <c r="RLI145" s="150"/>
      <c r="RLJ145" s="150"/>
      <c r="RLK145" s="150"/>
      <c r="RLL145" s="150"/>
      <c r="RLM145" s="150"/>
      <c r="RLN145" s="150"/>
      <c r="RLO145" s="150"/>
      <c r="RLP145" s="150"/>
      <c r="RLQ145" s="150"/>
      <c r="RLR145" s="150"/>
      <c r="RLS145" s="150"/>
      <c r="RLT145" s="150"/>
      <c r="RLU145" s="150"/>
      <c r="RLV145" s="150"/>
      <c r="RLW145" s="150"/>
      <c r="RLX145" s="150"/>
      <c r="RLY145" s="150"/>
      <c r="RLZ145" s="150"/>
      <c r="RMA145" s="150"/>
      <c r="RMB145" s="150"/>
      <c r="RMC145" s="150"/>
      <c r="RMD145" s="150"/>
      <c r="RME145" s="150"/>
      <c r="RMF145" s="150"/>
      <c r="RMG145" s="150"/>
      <c r="RMH145" s="150"/>
      <c r="RMI145" s="150"/>
      <c r="RMJ145" s="150"/>
      <c r="RMK145" s="150"/>
      <c r="RML145" s="150"/>
      <c r="RMM145" s="150"/>
      <c r="RMN145" s="150"/>
      <c r="RMO145" s="150"/>
      <c r="RMP145" s="150"/>
      <c r="RMQ145" s="150"/>
      <c r="RMR145" s="150"/>
      <c r="RMS145" s="150"/>
      <c r="RMT145" s="150"/>
      <c r="RMU145" s="150"/>
      <c r="RMV145" s="150"/>
      <c r="RMW145" s="150"/>
      <c r="RMX145" s="150"/>
      <c r="RMY145" s="150"/>
      <c r="RMZ145" s="150"/>
      <c r="RNA145" s="150"/>
      <c r="RNB145" s="150"/>
      <c r="RNC145" s="150"/>
      <c r="RND145" s="150"/>
      <c r="RNE145" s="150"/>
      <c r="RNF145" s="150"/>
      <c r="RNG145" s="150"/>
      <c r="RNH145" s="150"/>
      <c r="RNI145" s="150"/>
      <c r="RNJ145" s="150"/>
      <c r="RNK145" s="150"/>
      <c r="RNL145" s="150"/>
      <c r="RNM145" s="150"/>
      <c r="RNN145" s="150"/>
      <c r="RNO145" s="150"/>
      <c r="RNP145" s="150"/>
      <c r="RNQ145" s="150"/>
      <c r="RNR145" s="150"/>
      <c r="RNS145" s="150"/>
      <c r="RNT145" s="150"/>
      <c r="RNU145" s="150"/>
      <c r="RNV145" s="150"/>
      <c r="RNW145" s="150"/>
      <c r="RNX145" s="150"/>
      <c r="RNY145" s="150"/>
      <c r="RNZ145" s="150"/>
      <c r="ROA145" s="150"/>
      <c r="ROB145" s="150"/>
      <c r="ROC145" s="150"/>
      <c r="ROD145" s="150"/>
      <c r="ROE145" s="150"/>
      <c r="ROF145" s="150"/>
      <c r="ROG145" s="150"/>
      <c r="ROH145" s="150"/>
      <c r="ROI145" s="150"/>
      <c r="ROJ145" s="150"/>
      <c r="ROK145" s="150"/>
      <c r="ROL145" s="150"/>
      <c r="ROM145" s="150"/>
      <c r="RON145" s="150"/>
      <c r="ROO145" s="150"/>
      <c r="ROP145" s="150"/>
      <c r="ROQ145" s="150"/>
      <c r="ROR145" s="150"/>
      <c r="ROS145" s="150"/>
      <c r="ROT145" s="150"/>
      <c r="ROU145" s="150"/>
      <c r="ROV145" s="150"/>
      <c r="ROW145" s="150"/>
      <c r="ROX145" s="150"/>
      <c r="ROY145" s="150"/>
      <c r="ROZ145" s="150"/>
      <c r="RPA145" s="150"/>
      <c r="RPB145" s="150"/>
      <c r="RPC145" s="150"/>
      <c r="RPD145" s="150"/>
      <c r="RPE145" s="150"/>
      <c r="RPF145" s="150"/>
      <c r="RPG145" s="150"/>
      <c r="RPH145" s="150"/>
      <c r="RPI145" s="150"/>
      <c r="RPJ145" s="150"/>
      <c r="RPK145" s="150"/>
      <c r="RPL145" s="150"/>
      <c r="RPM145" s="150"/>
      <c r="RPN145" s="150"/>
      <c r="RPO145" s="150"/>
      <c r="RPP145" s="150"/>
      <c r="RPQ145" s="150"/>
      <c r="RPR145" s="150"/>
      <c r="RPS145" s="150"/>
      <c r="RPT145" s="150"/>
      <c r="RPU145" s="150"/>
      <c r="RPV145" s="150"/>
      <c r="RPW145" s="150"/>
      <c r="RPX145" s="150"/>
      <c r="RPY145" s="150"/>
      <c r="RPZ145" s="150"/>
      <c r="RQA145" s="150"/>
      <c r="RQB145" s="150"/>
      <c r="RQC145" s="150"/>
      <c r="RQD145" s="150"/>
      <c r="RQE145" s="150"/>
      <c r="RQF145" s="150"/>
      <c r="RQG145" s="150"/>
      <c r="RQH145" s="150"/>
      <c r="RQI145" s="150"/>
      <c r="RQJ145" s="150"/>
      <c r="RQK145" s="150"/>
      <c r="RQL145" s="150"/>
      <c r="RQM145" s="150"/>
      <c r="RQN145" s="150"/>
      <c r="RQO145" s="150"/>
      <c r="RQP145" s="150"/>
      <c r="RQQ145" s="150"/>
      <c r="RQR145" s="150"/>
      <c r="RQS145" s="150"/>
      <c r="RQT145" s="150"/>
      <c r="RQU145" s="150"/>
      <c r="RQV145" s="150"/>
      <c r="RQW145" s="150"/>
      <c r="RQX145" s="150"/>
      <c r="RQY145" s="150"/>
      <c r="RQZ145" s="150"/>
      <c r="RRA145" s="150"/>
      <c r="RRB145" s="150"/>
      <c r="RRC145" s="150"/>
      <c r="RRD145" s="150"/>
      <c r="RRE145" s="150"/>
      <c r="RRF145" s="150"/>
      <c r="RRG145" s="150"/>
      <c r="RRH145" s="150"/>
      <c r="RRI145" s="150"/>
      <c r="RRJ145" s="150"/>
      <c r="RRK145" s="150"/>
      <c r="RRL145" s="150"/>
      <c r="RRM145" s="150"/>
      <c r="RRN145" s="150"/>
      <c r="RRO145" s="150"/>
      <c r="RRP145" s="150"/>
      <c r="RRQ145" s="150"/>
      <c r="RRR145" s="150"/>
      <c r="RRS145" s="150"/>
      <c r="RRT145" s="150"/>
      <c r="RRU145" s="150"/>
      <c r="RRV145" s="150"/>
      <c r="RRW145" s="150"/>
      <c r="RRX145" s="150"/>
      <c r="RRY145" s="150"/>
      <c r="RRZ145" s="150"/>
      <c r="RSA145" s="150"/>
      <c r="RSB145" s="150"/>
      <c r="RSC145" s="150"/>
      <c r="RSD145" s="150"/>
      <c r="RSE145" s="150"/>
      <c r="RSF145" s="150"/>
      <c r="RSG145" s="150"/>
      <c r="RSH145" s="150"/>
      <c r="RSI145" s="150"/>
      <c r="RSJ145" s="150"/>
      <c r="RSK145" s="150"/>
      <c r="RSL145" s="150"/>
      <c r="RSM145" s="150"/>
      <c r="RSN145" s="150"/>
      <c r="RSO145" s="150"/>
      <c r="RSP145" s="150"/>
      <c r="RSQ145" s="150"/>
      <c r="RSR145" s="150"/>
      <c r="RSS145" s="150"/>
      <c r="RST145" s="150"/>
      <c r="RSU145" s="150"/>
      <c r="RSV145" s="150"/>
      <c r="RSW145" s="150"/>
      <c r="RSX145" s="150"/>
      <c r="RSY145" s="150"/>
      <c r="RSZ145" s="150"/>
      <c r="RTA145" s="150"/>
      <c r="RTB145" s="150"/>
      <c r="RTC145" s="150"/>
      <c r="RTD145" s="150"/>
      <c r="RTE145" s="150"/>
      <c r="RTF145" s="150"/>
      <c r="RTG145" s="150"/>
      <c r="RTH145" s="150"/>
      <c r="RTI145" s="150"/>
      <c r="RTJ145" s="150"/>
      <c r="RTK145" s="150"/>
      <c r="RTL145" s="150"/>
      <c r="RTM145" s="150"/>
      <c r="RTN145" s="150"/>
      <c r="RTO145" s="150"/>
      <c r="RTP145" s="150"/>
      <c r="RTQ145" s="150"/>
      <c r="RTR145" s="150"/>
      <c r="RTS145" s="150"/>
      <c r="RTT145" s="150"/>
      <c r="RTU145" s="150"/>
      <c r="RTV145" s="150"/>
      <c r="RTW145" s="150"/>
      <c r="RTX145" s="150"/>
      <c r="RTY145" s="150"/>
      <c r="RTZ145" s="150"/>
      <c r="RUA145" s="150"/>
      <c r="RUB145" s="150"/>
      <c r="RUC145" s="150"/>
      <c r="RUD145" s="150"/>
      <c r="RUE145" s="150"/>
      <c r="RUF145" s="150"/>
      <c r="RUG145" s="150"/>
      <c r="RUH145" s="150"/>
      <c r="RUI145" s="150"/>
      <c r="RUJ145" s="150"/>
      <c r="RUK145" s="150"/>
      <c r="RUL145" s="150"/>
      <c r="RUM145" s="150"/>
      <c r="RUN145" s="150"/>
      <c r="RUO145" s="150"/>
      <c r="RUP145" s="150"/>
      <c r="RUQ145" s="150"/>
      <c r="RUR145" s="150"/>
      <c r="RUS145" s="150"/>
      <c r="RUT145" s="150"/>
      <c r="RUU145" s="150"/>
      <c r="RUV145" s="150"/>
      <c r="RUW145" s="150"/>
      <c r="RUX145" s="150"/>
      <c r="RUY145" s="150"/>
      <c r="RUZ145" s="150"/>
      <c r="RVA145" s="150"/>
      <c r="RVB145" s="150"/>
      <c r="RVC145" s="150"/>
      <c r="RVD145" s="150"/>
      <c r="RVE145" s="150"/>
      <c r="RVF145" s="150"/>
      <c r="RVG145" s="150"/>
      <c r="RVH145" s="150"/>
      <c r="RVI145" s="150"/>
      <c r="RVJ145" s="150"/>
      <c r="RVK145" s="150"/>
      <c r="RVL145" s="150"/>
      <c r="RVM145" s="150"/>
      <c r="RVN145" s="150"/>
      <c r="RVO145" s="150"/>
      <c r="RVP145" s="150"/>
      <c r="RVQ145" s="150"/>
      <c r="RVR145" s="150"/>
      <c r="RVS145" s="150"/>
      <c r="RVT145" s="150"/>
      <c r="RVU145" s="150"/>
      <c r="RVV145" s="150"/>
      <c r="RVW145" s="150"/>
      <c r="RVX145" s="150"/>
      <c r="RVY145" s="150"/>
      <c r="RVZ145" s="150"/>
      <c r="RWA145" s="150"/>
      <c r="RWB145" s="150"/>
      <c r="RWC145" s="150"/>
      <c r="RWD145" s="150"/>
      <c r="RWE145" s="150"/>
      <c r="RWF145" s="150"/>
      <c r="RWG145" s="150"/>
      <c r="RWH145" s="150"/>
      <c r="RWI145" s="150"/>
      <c r="RWJ145" s="150"/>
      <c r="RWK145" s="150"/>
      <c r="RWL145" s="150"/>
      <c r="RWM145" s="150"/>
      <c r="RWN145" s="150"/>
      <c r="RWO145" s="150"/>
      <c r="RWP145" s="150"/>
      <c r="RWQ145" s="150"/>
      <c r="RWR145" s="150"/>
      <c r="RWS145" s="150"/>
      <c r="RWT145" s="150"/>
      <c r="RWU145" s="150"/>
      <c r="RWV145" s="150"/>
      <c r="RWW145" s="150"/>
      <c r="RWX145" s="150"/>
      <c r="RWY145" s="150"/>
      <c r="RWZ145" s="150"/>
      <c r="RXA145" s="150"/>
      <c r="RXB145" s="150"/>
      <c r="RXC145" s="150"/>
      <c r="RXD145" s="150"/>
      <c r="RXE145" s="150"/>
      <c r="RXF145" s="150"/>
      <c r="RXG145" s="150"/>
      <c r="RXH145" s="150"/>
      <c r="RXI145" s="150"/>
      <c r="RXJ145" s="150"/>
      <c r="RXK145" s="150"/>
      <c r="RXL145" s="150"/>
      <c r="RXM145" s="150"/>
      <c r="RXN145" s="150"/>
      <c r="RXO145" s="150"/>
      <c r="RXP145" s="150"/>
      <c r="RXQ145" s="150"/>
      <c r="RXR145" s="150"/>
      <c r="RXS145" s="150"/>
      <c r="RXT145" s="150"/>
      <c r="RXU145" s="150"/>
      <c r="RXV145" s="150"/>
      <c r="RXW145" s="150"/>
      <c r="RXX145" s="150"/>
      <c r="RXY145" s="150"/>
      <c r="RXZ145" s="150"/>
      <c r="RYA145" s="150"/>
      <c r="RYB145" s="150"/>
      <c r="RYC145" s="150"/>
      <c r="RYD145" s="150"/>
      <c r="RYE145" s="150"/>
      <c r="RYF145" s="150"/>
      <c r="RYG145" s="150"/>
      <c r="RYH145" s="150"/>
      <c r="RYI145" s="150"/>
      <c r="RYJ145" s="150"/>
      <c r="RYK145" s="150"/>
      <c r="RYL145" s="150"/>
      <c r="RYM145" s="150"/>
      <c r="RYN145" s="150"/>
      <c r="RYO145" s="150"/>
      <c r="RYP145" s="150"/>
      <c r="RYQ145" s="150"/>
      <c r="RYR145" s="150"/>
      <c r="RYS145" s="150"/>
      <c r="RYT145" s="150"/>
      <c r="RYU145" s="150"/>
      <c r="RYV145" s="150"/>
      <c r="RYW145" s="150"/>
      <c r="RYX145" s="150"/>
      <c r="RYY145" s="150"/>
      <c r="RYZ145" s="150"/>
      <c r="RZA145" s="150"/>
      <c r="RZB145" s="150"/>
      <c r="RZC145" s="150"/>
      <c r="RZD145" s="150"/>
      <c r="RZE145" s="150"/>
      <c r="RZF145" s="150"/>
      <c r="RZG145" s="150"/>
      <c r="RZH145" s="150"/>
      <c r="RZI145" s="150"/>
      <c r="RZJ145" s="150"/>
      <c r="RZK145" s="150"/>
      <c r="RZL145" s="150"/>
      <c r="RZM145" s="150"/>
      <c r="RZN145" s="150"/>
      <c r="RZO145" s="150"/>
      <c r="RZP145" s="150"/>
      <c r="RZQ145" s="150"/>
      <c r="RZR145" s="150"/>
      <c r="RZS145" s="150"/>
      <c r="RZT145" s="150"/>
      <c r="RZU145" s="150"/>
      <c r="RZV145" s="150"/>
      <c r="RZW145" s="150"/>
      <c r="RZX145" s="150"/>
      <c r="RZY145" s="150"/>
      <c r="RZZ145" s="150"/>
      <c r="SAA145" s="150"/>
      <c r="SAB145" s="150"/>
      <c r="SAC145" s="150"/>
      <c r="SAD145" s="150"/>
      <c r="SAE145" s="150"/>
      <c r="SAF145" s="150"/>
      <c r="SAG145" s="150"/>
      <c r="SAH145" s="150"/>
      <c r="SAI145" s="150"/>
      <c r="SAJ145" s="150"/>
      <c r="SAK145" s="150"/>
      <c r="SAL145" s="150"/>
      <c r="SAM145" s="150"/>
      <c r="SAN145" s="150"/>
      <c r="SAO145" s="150"/>
      <c r="SAP145" s="150"/>
      <c r="SAQ145" s="150"/>
      <c r="SAR145" s="150"/>
      <c r="SAS145" s="150"/>
      <c r="SAT145" s="150"/>
      <c r="SAU145" s="150"/>
      <c r="SAV145" s="150"/>
      <c r="SAW145" s="150"/>
      <c r="SAX145" s="150"/>
      <c r="SAY145" s="150"/>
      <c r="SAZ145" s="150"/>
      <c r="SBA145" s="150"/>
      <c r="SBB145" s="150"/>
      <c r="SBC145" s="150"/>
      <c r="SBD145" s="150"/>
      <c r="SBE145" s="150"/>
      <c r="SBF145" s="150"/>
      <c r="SBG145" s="150"/>
      <c r="SBH145" s="150"/>
      <c r="SBI145" s="150"/>
      <c r="SBJ145" s="150"/>
      <c r="SBK145" s="150"/>
      <c r="SBL145" s="150"/>
      <c r="SBM145" s="150"/>
      <c r="SBN145" s="150"/>
      <c r="SBO145" s="150"/>
      <c r="SBP145" s="150"/>
      <c r="SBQ145" s="150"/>
      <c r="SBR145" s="150"/>
      <c r="SBS145" s="150"/>
      <c r="SBT145" s="150"/>
      <c r="SBU145" s="150"/>
      <c r="SBV145" s="150"/>
      <c r="SBW145" s="150"/>
      <c r="SBX145" s="150"/>
      <c r="SBY145" s="150"/>
      <c r="SBZ145" s="150"/>
      <c r="SCA145" s="150"/>
      <c r="SCB145" s="150"/>
      <c r="SCC145" s="150"/>
      <c r="SCD145" s="150"/>
      <c r="SCE145" s="150"/>
      <c r="SCF145" s="150"/>
      <c r="SCG145" s="150"/>
      <c r="SCH145" s="150"/>
      <c r="SCI145" s="150"/>
      <c r="SCJ145" s="150"/>
      <c r="SCK145" s="150"/>
      <c r="SCL145" s="150"/>
      <c r="SCM145" s="150"/>
      <c r="SCN145" s="150"/>
      <c r="SCO145" s="150"/>
      <c r="SCP145" s="150"/>
      <c r="SCQ145" s="150"/>
      <c r="SCR145" s="150"/>
      <c r="SCS145" s="150"/>
      <c r="SCT145" s="150"/>
      <c r="SCU145" s="150"/>
      <c r="SCV145" s="150"/>
      <c r="SCW145" s="150"/>
      <c r="SCX145" s="150"/>
      <c r="SCY145" s="150"/>
      <c r="SCZ145" s="150"/>
      <c r="SDA145" s="150"/>
      <c r="SDB145" s="150"/>
      <c r="SDC145" s="150"/>
      <c r="SDD145" s="150"/>
      <c r="SDE145" s="150"/>
      <c r="SDF145" s="150"/>
      <c r="SDG145" s="150"/>
      <c r="SDH145" s="150"/>
      <c r="SDI145" s="150"/>
      <c r="SDJ145" s="150"/>
      <c r="SDK145" s="150"/>
      <c r="SDL145" s="150"/>
      <c r="SDM145" s="150"/>
      <c r="SDN145" s="150"/>
      <c r="SDO145" s="150"/>
      <c r="SDP145" s="150"/>
      <c r="SDQ145" s="150"/>
      <c r="SDR145" s="150"/>
      <c r="SDS145" s="150"/>
      <c r="SDT145" s="150"/>
      <c r="SDU145" s="150"/>
      <c r="SDV145" s="150"/>
      <c r="SDW145" s="150"/>
      <c r="SDX145" s="150"/>
      <c r="SDY145" s="150"/>
      <c r="SDZ145" s="150"/>
      <c r="SEA145" s="150"/>
      <c r="SEB145" s="150"/>
      <c r="SEC145" s="150"/>
      <c r="SED145" s="150"/>
      <c r="SEE145" s="150"/>
      <c r="SEF145" s="150"/>
      <c r="SEG145" s="150"/>
      <c r="SEH145" s="150"/>
      <c r="SEI145" s="150"/>
      <c r="SEJ145" s="150"/>
      <c r="SEK145" s="150"/>
      <c r="SEL145" s="150"/>
      <c r="SEM145" s="150"/>
      <c r="SEN145" s="150"/>
      <c r="SEO145" s="150"/>
      <c r="SEP145" s="150"/>
      <c r="SEQ145" s="150"/>
      <c r="SER145" s="150"/>
      <c r="SES145" s="150"/>
      <c r="SET145" s="150"/>
      <c r="SEU145" s="150"/>
      <c r="SEV145" s="150"/>
      <c r="SEW145" s="150"/>
      <c r="SEX145" s="150"/>
      <c r="SEY145" s="150"/>
      <c r="SEZ145" s="150"/>
      <c r="SFA145" s="150"/>
      <c r="SFB145" s="150"/>
      <c r="SFC145" s="150"/>
      <c r="SFD145" s="150"/>
      <c r="SFE145" s="150"/>
      <c r="SFF145" s="150"/>
      <c r="SFG145" s="150"/>
      <c r="SFH145" s="150"/>
      <c r="SFI145" s="150"/>
      <c r="SFJ145" s="150"/>
      <c r="SFK145" s="150"/>
      <c r="SFL145" s="150"/>
      <c r="SFM145" s="150"/>
      <c r="SFN145" s="150"/>
      <c r="SFO145" s="150"/>
      <c r="SFP145" s="150"/>
      <c r="SFQ145" s="150"/>
      <c r="SFR145" s="150"/>
      <c r="SFS145" s="150"/>
      <c r="SFT145" s="150"/>
      <c r="SFU145" s="150"/>
      <c r="SFV145" s="150"/>
      <c r="SFW145" s="150"/>
      <c r="SFX145" s="150"/>
      <c r="SFY145" s="150"/>
      <c r="SFZ145" s="150"/>
      <c r="SGA145" s="150"/>
      <c r="SGB145" s="150"/>
      <c r="SGC145" s="150"/>
      <c r="SGD145" s="150"/>
      <c r="SGE145" s="150"/>
      <c r="SGF145" s="150"/>
      <c r="SGG145" s="150"/>
      <c r="SGH145" s="150"/>
      <c r="SGI145" s="150"/>
      <c r="SGJ145" s="150"/>
      <c r="SGK145" s="150"/>
      <c r="SGL145" s="150"/>
      <c r="SGM145" s="150"/>
      <c r="SGN145" s="150"/>
      <c r="SGO145" s="150"/>
      <c r="SGP145" s="150"/>
      <c r="SGQ145" s="150"/>
      <c r="SGR145" s="150"/>
      <c r="SGS145" s="150"/>
      <c r="SGT145" s="150"/>
      <c r="SGU145" s="150"/>
      <c r="SGV145" s="150"/>
      <c r="SGW145" s="150"/>
      <c r="SGX145" s="150"/>
      <c r="SGY145" s="150"/>
      <c r="SGZ145" s="150"/>
      <c r="SHA145" s="150"/>
      <c r="SHB145" s="150"/>
      <c r="SHC145" s="150"/>
      <c r="SHD145" s="150"/>
      <c r="SHE145" s="150"/>
      <c r="SHF145" s="150"/>
      <c r="SHG145" s="150"/>
      <c r="SHH145" s="150"/>
      <c r="SHI145" s="150"/>
      <c r="SHJ145" s="150"/>
      <c r="SHK145" s="150"/>
      <c r="SHL145" s="150"/>
      <c r="SHM145" s="150"/>
      <c r="SHN145" s="150"/>
      <c r="SHO145" s="150"/>
      <c r="SHP145" s="150"/>
      <c r="SHQ145" s="150"/>
      <c r="SHR145" s="150"/>
      <c r="SHS145" s="150"/>
      <c r="SHT145" s="150"/>
      <c r="SHU145" s="150"/>
      <c r="SHV145" s="150"/>
      <c r="SHW145" s="150"/>
      <c r="SHX145" s="150"/>
      <c r="SHY145" s="150"/>
      <c r="SHZ145" s="150"/>
      <c r="SIA145" s="150"/>
      <c r="SIB145" s="150"/>
      <c r="SIC145" s="150"/>
      <c r="SID145" s="150"/>
      <c r="SIE145" s="150"/>
      <c r="SIF145" s="150"/>
      <c r="SIG145" s="150"/>
      <c r="SIH145" s="150"/>
      <c r="SII145" s="150"/>
      <c r="SIJ145" s="150"/>
      <c r="SIK145" s="150"/>
      <c r="SIL145" s="150"/>
      <c r="SIM145" s="150"/>
      <c r="SIN145" s="150"/>
      <c r="SIO145" s="150"/>
      <c r="SIP145" s="150"/>
      <c r="SIQ145" s="150"/>
      <c r="SIR145" s="150"/>
      <c r="SIS145" s="150"/>
      <c r="SIT145" s="150"/>
      <c r="SIU145" s="150"/>
      <c r="SIV145" s="150"/>
      <c r="SIW145" s="150"/>
      <c r="SIX145" s="150"/>
      <c r="SIY145" s="150"/>
      <c r="SIZ145" s="150"/>
      <c r="SJA145" s="150"/>
      <c r="SJB145" s="150"/>
      <c r="SJC145" s="150"/>
      <c r="SJD145" s="150"/>
      <c r="SJE145" s="150"/>
      <c r="SJF145" s="150"/>
      <c r="SJG145" s="150"/>
      <c r="SJH145" s="150"/>
      <c r="SJI145" s="150"/>
      <c r="SJJ145" s="150"/>
      <c r="SJK145" s="150"/>
      <c r="SJL145" s="150"/>
      <c r="SJM145" s="150"/>
      <c r="SJN145" s="150"/>
      <c r="SJO145" s="150"/>
      <c r="SJP145" s="150"/>
      <c r="SJQ145" s="150"/>
      <c r="SJR145" s="150"/>
      <c r="SJS145" s="150"/>
      <c r="SJT145" s="150"/>
      <c r="SJU145" s="150"/>
      <c r="SJV145" s="150"/>
      <c r="SJW145" s="150"/>
      <c r="SJX145" s="150"/>
      <c r="SJY145" s="150"/>
      <c r="SJZ145" s="150"/>
      <c r="SKA145" s="150"/>
      <c r="SKB145" s="150"/>
      <c r="SKC145" s="150"/>
      <c r="SKD145" s="150"/>
      <c r="SKE145" s="150"/>
      <c r="SKF145" s="150"/>
      <c r="SKG145" s="150"/>
      <c r="SKH145" s="150"/>
      <c r="SKI145" s="150"/>
      <c r="SKJ145" s="150"/>
      <c r="SKK145" s="150"/>
      <c r="SKL145" s="150"/>
      <c r="SKM145" s="150"/>
      <c r="SKN145" s="150"/>
      <c r="SKO145" s="150"/>
      <c r="SKP145" s="150"/>
      <c r="SKQ145" s="150"/>
      <c r="SKR145" s="150"/>
      <c r="SKS145" s="150"/>
      <c r="SKT145" s="150"/>
      <c r="SKU145" s="150"/>
      <c r="SKV145" s="150"/>
      <c r="SKW145" s="150"/>
      <c r="SKX145" s="150"/>
      <c r="SKY145" s="150"/>
      <c r="SKZ145" s="150"/>
      <c r="SLA145" s="150"/>
      <c r="SLB145" s="150"/>
      <c r="SLC145" s="150"/>
      <c r="SLD145" s="150"/>
      <c r="SLE145" s="150"/>
      <c r="SLF145" s="150"/>
      <c r="SLG145" s="150"/>
      <c r="SLH145" s="150"/>
      <c r="SLI145" s="150"/>
      <c r="SLJ145" s="150"/>
      <c r="SLK145" s="150"/>
      <c r="SLL145" s="150"/>
      <c r="SLM145" s="150"/>
      <c r="SLN145" s="150"/>
      <c r="SLO145" s="150"/>
      <c r="SLP145" s="150"/>
      <c r="SLQ145" s="150"/>
      <c r="SLR145" s="150"/>
      <c r="SLS145" s="150"/>
      <c r="SLT145" s="150"/>
      <c r="SLU145" s="150"/>
      <c r="SLV145" s="150"/>
      <c r="SLW145" s="150"/>
      <c r="SLX145" s="150"/>
      <c r="SLY145" s="150"/>
      <c r="SLZ145" s="150"/>
      <c r="SMA145" s="150"/>
      <c r="SMB145" s="150"/>
      <c r="SMC145" s="150"/>
      <c r="SMD145" s="150"/>
      <c r="SME145" s="150"/>
      <c r="SMF145" s="150"/>
      <c r="SMG145" s="150"/>
      <c r="SMH145" s="150"/>
      <c r="SMI145" s="150"/>
      <c r="SMJ145" s="150"/>
      <c r="SMK145" s="150"/>
      <c r="SML145" s="150"/>
      <c r="SMM145" s="150"/>
      <c r="SMN145" s="150"/>
      <c r="SMO145" s="150"/>
      <c r="SMP145" s="150"/>
      <c r="SMQ145" s="150"/>
      <c r="SMR145" s="150"/>
      <c r="SMS145" s="150"/>
      <c r="SMT145" s="150"/>
      <c r="SMU145" s="150"/>
      <c r="SMV145" s="150"/>
      <c r="SMW145" s="150"/>
      <c r="SMX145" s="150"/>
      <c r="SMY145" s="150"/>
      <c r="SMZ145" s="150"/>
      <c r="SNA145" s="150"/>
      <c r="SNB145" s="150"/>
      <c r="SNC145" s="150"/>
      <c r="SND145" s="150"/>
      <c r="SNE145" s="150"/>
      <c r="SNF145" s="150"/>
      <c r="SNG145" s="150"/>
      <c r="SNH145" s="150"/>
      <c r="SNI145" s="150"/>
      <c r="SNJ145" s="150"/>
      <c r="SNK145" s="150"/>
      <c r="SNL145" s="150"/>
      <c r="SNM145" s="150"/>
      <c r="SNN145" s="150"/>
      <c r="SNO145" s="150"/>
      <c r="SNP145" s="150"/>
      <c r="SNQ145" s="150"/>
      <c r="SNR145" s="150"/>
      <c r="SNS145" s="150"/>
      <c r="SNT145" s="150"/>
      <c r="SNU145" s="150"/>
      <c r="SNV145" s="150"/>
      <c r="SNW145" s="150"/>
      <c r="SNX145" s="150"/>
      <c r="SNY145" s="150"/>
      <c r="SNZ145" s="150"/>
      <c r="SOA145" s="150"/>
      <c r="SOB145" s="150"/>
      <c r="SOC145" s="150"/>
      <c r="SOD145" s="150"/>
      <c r="SOE145" s="150"/>
      <c r="SOF145" s="150"/>
      <c r="SOG145" s="150"/>
      <c r="SOH145" s="150"/>
      <c r="SOI145" s="150"/>
      <c r="SOJ145" s="150"/>
      <c r="SOK145" s="150"/>
      <c r="SOL145" s="150"/>
      <c r="SOM145" s="150"/>
      <c r="SON145" s="150"/>
      <c r="SOO145" s="150"/>
      <c r="SOP145" s="150"/>
      <c r="SOQ145" s="150"/>
      <c r="SOR145" s="150"/>
      <c r="SOS145" s="150"/>
      <c r="SOT145" s="150"/>
      <c r="SOU145" s="150"/>
      <c r="SOV145" s="150"/>
      <c r="SOW145" s="150"/>
      <c r="SOX145" s="150"/>
      <c r="SOY145" s="150"/>
      <c r="SOZ145" s="150"/>
      <c r="SPA145" s="150"/>
      <c r="SPB145" s="150"/>
      <c r="SPC145" s="150"/>
      <c r="SPD145" s="150"/>
      <c r="SPE145" s="150"/>
      <c r="SPF145" s="150"/>
      <c r="SPG145" s="150"/>
      <c r="SPH145" s="150"/>
      <c r="SPI145" s="150"/>
      <c r="SPJ145" s="150"/>
      <c r="SPK145" s="150"/>
      <c r="SPL145" s="150"/>
      <c r="SPM145" s="150"/>
      <c r="SPN145" s="150"/>
      <c r="SPO145" s="150"/>
      <c r="SPP145" s="150"/>
      <c r="SPQ145" s="150"/>
      <c r="SPR145" s="150"/>
      <c r="SPS145" s="150"/>
      <c r="SPT145" s="150"/>
      <c r="SPU145" s="150"/>
      <c r="SPV145" s="150"/>
      <c r="SPW145" s="150"/>
      <c r="SPX145" s="150"/>
      <c r="SPY145" s="150"/>
      <c r="SPZ145" s="150"/>
      <c r="SQA145" s="150"/>
      <c r="SQB145" s="150"/>
      <c r="SQC145" s="150"/>
      <c r="SQD145" s="150"/>
      <c r="SQE145" s="150"/>
      <c r="SQF145" s="150"/>
      <c r="SQG145" s="150"/>
      <c r="SQH145" s="150"/>
      <c r="SQI145" s="150"/>
      <c r="SQJ145" s="150"/>
      <c r="SQK145" s="150"/>
      <c r="SQL145" s="150"/>
      <c r="SQM145" s="150"/>
      <c r="SQN145" s="150"/>
      <c r="SQO145" s="150"/>
      <c r="SQP145" s="150"/>
      <c r="SQQ145" s="150"/>
      <c r="SQR145" s="150"/>
      <c r="SQS145" s="150"/>
      <c r="SQT145" s="150"/>
      <c r="SQU145" s="150"/>
      <c r="SQV145" s="150"/>
      <c r="SQW145" s="150"/>
      <c r="SQX145" s="150"/>
      <c r="SQY145" s="150"/>
      <c r="SQZ145" s="150"/>
      <c r="SRA145" s="150"/>
      <c r="SRB145" s="150"/>
      <c r="SRC145" s="150"/>
      <c r="SRD145" s="150"/>
      <c r="SRE145" s="150"/>
      <c r="SRF145" s="150"/>
      <c r="SRG145" s="150"/>
      <c r="SRH145" s="150"/>
      <c r="SRI145" s="150"/>
      <c r="SRJ145" s="150"/>
      <c r="SRK145" s="150"/>
      <c r="SRL145" s="150"/>
      <c r="SRM145" s="150"/>
      <c r="SRN145" s="150"/>
      <c r="SRO145" s="150"/>
      <c r="SRP145" s="150"/>
      <c r="SRQ145" s="150"/>
      <c r="SRR145" s="150"/>
      <c r="SRS145" s="150"/>
      <c r="SRT145" s="150"/>
      <c r="SRU145" s="150"/>
      <c r="SRV145" s="150"/>
      <c r="SRW145" s="150"/>
      <c r="SRX145" s="150"/>
      <c r="SRY145" s="150"/>
      <c r="SRZ145" s="150"/>
      <c r="SSA145" s="150"/>
      <c r="SSB145" s="150"/>
      <c r="SSC145" s="150"/>
      <c r="SSD145" s="150"/>
      <c r="SSE145" s="150"/>
      <c r="SSF145" s="150"/>
      <c r="SSG145" s="150"/>
      <c r="SSH145" s="150"/>
      <c r="SSI145" s="150"/>
      <c r="SSJ145" s="150"/>
      <c r="SSK145" s="150"/>
      <c r="SSL145" s="150"/>
      <c r="SSM145" s="150"/>
      <c r="SSN145" s="150"/>
      <c r="SSO145" s="150"/>
      <c r="SSP145" s="150"/>
      <c r="SSQ145" s="150"/>
      <c r="SSR145" s="150"/>
      <c r="SSS145" s="150"/>
      <c r="SST145" s="150"/>
      <c r="SSU145" s="150"/>
      <c r="SSV145" s="150"/>
      <c r="SSW145" s="150"/>
      <c r="SSX145" s="150"/>
      <c r="SSY145" s="150"/>
      <c r="SSZ145" s="150"/>
      <c r="STA145" s="150"/>
      <c r="STB145" s="150"/>
      <c r="STC145" s="150"/>
      <c r="STD145" s="150"/>
      <c r="STE145" s="150"/>
      <c r="STF145" s="150"/>
      <c r="STG145" s="150"/>
      <c r="STH145" s="150"/>
      <c r="STI145" s="150"/>
      <c r="STJ145" s="150"/>
      <c r="STK145" s="150"/>
      <c r="STL145" s="150"/>
      <c r="STM145" s="150"/>
      <c r="STN145" s="150"/>
      <c r="STO145" s="150"/>
      <c r="STP145" s="150"/>
      <c r="STQ145" s="150"/>
      <c r="STR145" s="150"/>
      <c r="STS145" s="150"/>
      <c r="STT145" s="150"/>
      <c r="STU145" s="150"/>
      <c r="STV145" s="150"/>
      <c r="STW145" s="150"/>
      <c r="STX145" s="150"/>
      <c r="STY145" s="150"/>
      <c r="STZ145" s="150"/>
      <c r="SUA145" s="150"/>
      <c r="SUB145" s="150"/>
      <c r="SUC145" s="150"/>
      <c r="SUD145" s="150"/>
      <c r="SUE145" s="150"/>
      <c r="SUF145" s="150"/>
      <c r="SUG145" s="150"/>
      <c r="SUH145" s="150"/>
      <c r="SUI145" s="150"/>
      <c r="SUJ145" s="150"/>
      <c r="SUK145" s="150"/>
      <c r="SUL145" s="150"/>
      <c r="SUM145" s="150"/>
      <c r="SUN145" s="150"/>
      <c r="SUO145" s="150"/>
      <c r="SUP145" s="150"/>
      <c r="SUQ145" s="150"/>
      <c r="SUR145" s="150"/>
      <c r="SUS145" s="150"/>
      <c r="SUT145" s="150"/>
      <c r="SUU145" s="150"/>
      <c r="SUV145" s="150"/>
      <c r="SUW145" s="150"/>
      <c r="SUX145" s="150"/>
      <c r="SUY145" s="150"/>
      <c r="SUZ145" s="150"/>
      <c r="SVA145" s="150"/>
      <c r="SVB145" s="150"/>
      <c r="SVC145" s="150"/>
      <c r="SVD145" s="150"/>
      <c r="SVE145" s="150"/>
      <c r="SVF145" s="150"/>
      <c r="SVG145" s="150"/>
      <c r="SVH145" s="150"/>
      <c r="SVI145" s="150"/>
      <c r="SVJ145" s="150"/>
      <c r="SVK145" s="150"/>
      <c r="SVL145" s="150"/>
      <c r="SVM145" s="150"/>
      <c r="SVN145" s="150"/>
      <c r="SVO145" s="150"/>
      <c r="SVP145" s="150"/>
      <c r="SVQ145" s="150"/>
      <c r="SVR145" s="150"/>
      <c r="SVS145" s="150"/>
      <c r="SVT145" s="150"/>
      <c r="SVU145" s="150"/>
      <c r="SVV145" s="150"/>
      <c r="SVW145" s="150"/>
      <c r="SVX145" s="150"/>
      <c r="SVY145" s="150"/>
      <c r="SVZ145" s="150"/>
      <c r="SWA145" s="150"/>
      <c r="SWB145" s="150"/>
      <c r="SWC145" s="150"/>
      <c r="SWD145" s="150"/>
      <c r="SWE145" s="150"/>
      <c r="SWF145" s="150"/>
      <c r="SWG145" s="150"/>
      <c r="SWH145" s="150"/>
      <c r="SWI145" s="150"/>
      <c r="SWJ145" s="150"/>
      <c r="SWK145" s="150"/>
      <c r="SWL145" s="150"/>
      <c r="SWM145" s="150"/>
      <c r="SWN145" s="150"/>
      <c r="SWO145" s="150"/>
      <c r="SWP145" s="150"/>
      <c r="SWQ145" s="150"/>
      <c r="SWR145" s="150"/>
      <c r="SWS145" s="150"/>
      <c r="SWT145" s="150"/>
      <c r="SWU145" s="150"/>
      <c r="SWV145" s="150"/>
      <c r="SWW145" s="150"/>
      <c r="SWX145" s="150"/>
      <c r="SWY145" s="150"/>
      <c r="SWZ145" s="150"/>
      <c r="SXA145" s="150"/>
      <c r="SXB145" s="150"/>
      <c r="SXC145" s="150"/>
      <c r="SXD145" s="150"/>
      <c r="SXE145" s="150"/>
      <c r="SXF145" s="150"/>
      <c r="SXG145" s="150"/>
      <c r="SXH145" s="150"/>
      <c r="SXI145" s="150"/>
      <c r="SXJ145" s="150"/>
      <c r="SXK145" s="150"/>
      <c r="SXL145" s="150"/>
      <c r="SXM145" s="150"/>
      <c r="SXN145" s="150"/>
      <c r="SXO145" s="150"/>
      <c r="SXP145" s="150"/>
      <c r="SXQ145" s="150"/>
      <c r="SXR145" s="150"/>
      <c r="SXS145" s="150"/>
      <c r="SXT145" s="150"/>
      <c r="SXU145" s="150"/>
      <c r="SXV145" s="150"/>
      <c r="SXW145" s="150"/>
      <c r="SXX145" s="150"/>
      <c r="SXY145" s="150"/>
      <c r="SXZ145" s="150"/>
      <c r="SYA145" s="150"/>
      <c r="SYB145" s="150"/>
      <c r="SYC145" s="150"/>
      <c r="SYD145" s="150"/>
      <c r="SYE145" s="150"/>
      <c r="SYF145" s="150"/>
      <c r="SYG145" s="150"/>
      <c r="SYH145" s="150"/>
      <c r="SYI145" s="150"/>
      <c r="SYJ145" s="150"/>
      <c r="SYK145" s="150"/>
      <c r="SYL145" s="150"/>
      <c r="SYM145" s="150"/>
      <c r="SYN145" s="150"/>
      <c r="SYO145" s="150"/>
      <c r="SYP145" s="150"/>
      <c r="SYQ145" s="150"/>
      <c r="SYR145" s="150"/>
      <c r="SYS145" s="150"/>
      <c r="SYT145" s="150"/>
      <c r="SYU145" s="150"/>
      <c r="SYV145" s="150"/>
      <c r="SYW145" s="150"/>
      <c r="SYX145" s="150"/>
      <c r="SYY145" s="150"/>
      <c r="SYZ145" s="150"/>
      <c r="SZA145" s="150"/>
      <c r="SZB145" s="150"/>
      <c r="SZC145" s="150"/>
      <c r="SZD145" s="150"/>
      <c r="SZE145" s="150"/>
      <c r="SZF145" s="150"/>
      <c r="SZG145" s="150"/>
      <c r="SZH145" s="150"/>
      <c r="SZI145" s="150"/>
      <c r="SZJ145" s="150"/>
      <c r="SZK145" s="150"/>
      <c r="SZL145" s="150"/>
      <c r="SZM145" s="150"/>
      <c r="SZN145" s="150"/>
      <c r="SZO145" s="150"/>
      <c r="SZP145" s="150"/>
      <c r="SZQ145" s="150"/>
      <c r="SZR145" s="150"/>
      <c r="SZS145" s="150"/>
      <c r="SZT145" s="150"/>
      <c r="SZU145" s="150"/>
      <c r="SZV145" s="150"/>
      <c r="SZW145" s="150"/>
      <c r="SZX145" s="150"/>
      <c r="SZY145" s="150"/>
      <c r="SZZ145" s="150"/>
      <c r="TAA145" s="150"/>
      <c r="TAB145" s="150"/>
      <c r="TAC145" s="150"/>
      <c r="TAD145" s="150"/>
      <c r="TAE145" s="150"/>
      <c r="TAF145" s="150"/>
      <c r="TAG145" s="150"/>
      <c r="TAH145" s="150"/>
      <c r="TAI145" s="150"/>
      <c r="TAJ145" s="150"/>
      <c r="TAK145" s="150"/>
      <c r="TAL145" s="150"/>
      <c r="TAM145" s="150"/>
      <c r="TAN145" s="150"/>
      <c r="TAO145" s="150"/>
      <c r="TAP145" s="150"/>
      <c r="TAQ145" s="150"/>
      <c r="TAR145" s="150"/>
      <c r="TAS145" s="150"/>
      <c r="TAT145" s="150"/>
      <c r="TAU145" s="150"/>
      <c r="TAV145" s="150"/>
      <c r="TAW145" s="150"/>
      <c r="TAX145" s="150"/>
      <c r="TAY145" s="150"/>
      <c r="TAZ145" s="150"/>
      <c r="TBA145" s="150"/>
      <c r="TBB145" s="150"/>
      <c r="TBC145" s="150"/>
      <c r="TBD145" s="150"/>
      <c r="TBE145" s="150"/>
      <c r="TBF145" s="150"/>
      <c r="TBG145" s="150"/>
      <c r="TBH145" s="150"/>
      <c r="TBI145" s="150"/>
      <c r="TBJ145" s="150"/>
      <c r="TBK145" s="150"/>
      <c r="TBL145" s="150"/>
      <c r="TBM145" s="150"/>
      <c r="TBN145" s="150"/>
      <c r="TBO145" s="150"/>
      <c r="TBP145" s="150"/>
      <c r="TBQ145" s="150"/>
      <c r="TBR145" s="150"/>
      <c r="TBS145" s="150"/>
      <c r="TBT145" s="150"/>
      <c r="TBU145" s="150"/>
      <c r="TBV145" s="150"/>
      <c r="TBW145" s="150"/>
      <c r="TBX145" s="150"/>
      <c r="TBY145" s="150"/>
      <c r="TBZ145" s="150"/>
      <c r="TCA145" s="150"/>
      <c r="TCB145" s="150"/>
      <c r="TCC145" s="150"/>
      <c r="TCD145" s="150"/>
      <c r="TCE145" s="150"/>
      <c r="TCF145" s="150"/>
      <c r="TCG145" s="150"/>
      <c r="TCH145" s="150"/>
      <c r="TCI145" s="150"/>
      <c r="TCJ145" s="150"/>
      <c r="TCK145" s="150"/>
      <c r="TCL145" s="150"/>
      <c r="TCM145" s="150"/>
      <c r="TCN145" s="150"/>
      <c r="TCO145" s="150"/>
      <c r="TCP145" s="150"/>
      <c r="TCQ145" s="150"/>
      <c r="TCR145" s="150"/>
      <c r="TCS145" s="150"/>
      <c r="TCT145" s="150"/>
      <c r="TCU145" s="150"/>
      <c r="TCV145" s="150"/>
      <c r="TCW145" s="150"/>
      <c r="TCX145" s="150"/>
      <c r="TCY145" s="150"/>
      <c r="TCZ145" s="150"/>
      <c r="TDA145" s="150"/>
      <c r="TDB145" s="150"/>
      <c r="TDC145" s="150"/>
      <c r="TDD145" s="150"/>
      <c r="TDE145" s="150"/>
      <c r="TDF145" s="150"/>
      <c r="TDG145" s="150"/>
      <c r="TDH145" s="150"/>
      <c r="TDI145" s="150"/>
      <c r="TDJ145" s="150"/>
      <c r="TDK145" s="150"/>
      <c r="TDL145" s="150"/>
      <c r="TDM145" s="150"/>
      <c r="TDN145" s="150"/>
      <c r="TDO145" s="150"/>
      <c r="TDP145" s="150"/>
      <c r="TDQ145" s="150"/>
      <c r="TDR145" s="150"/>
      <c r="TDS145" s="150"/>
      <c r="TDT145" s="150"/>
      <c r="TDU145" s="150"/>
      <c r="TDV145" s="150"/>
      <c r="TDW145" s="150"/>
      <c r="TDX145" s="150"/>
      <c r="TDY145" s="150"/>
      <c r="TDZ145" s="150"/>
      <c r="TEA145" s="150"/>
      <c r="TEB145" s="150"/>
      <c r="TEC145" s="150"/>
      <c r="TED145" s="150"/>
      <c r="TEE145" s="150"/>
      <c r="TEF145" s="150"/>
      <c r="TEG145" s="150"/>
      <c r="TEH145" s="150"/>
      <c r="TEI145" s="150"/>
      <c r="TEJ145" s="150"/>
      <c r="TEK145" s="150"/>
      <c r="TEL145" s="150"/>
      <c r="TEM145" s="150"/>
      <c r="TEN145" s="150"/>
      <c r="TEO145" s="150"/>
      <c r="TEP145" s="150"/>
      <c r="TEQ145" s="150"/>
      <c r="TER145" s="150"/>
      <c r="TES145" s="150"/>
      <c r="TET145" s="150"/>
      <c r="TEU145" s="150"/>
      <c r="TEV145" s="150"/>
      <c r="TEW145" s="150"/>
      <c r="TEX145" s="150"/>
      <c r="TEY145" s="150"/>
      <c r="TEZ145" s="150"/>
      <c r="TFA145" s="150"/>
      <c r="TFB145" s="150"/>
      <c r="TFC145" s="150"/>
      <c r="TFD145" s="150"/>
      <c r="TFE145" s="150"/>
      <c r="TFF145" s="150"/>
      <c r="TFG145" s="150"/>
      <c r="TFH145" s="150"/>
      <c r="TFI145" s="150"/>
      <c r="TFJ145" s="150"/>
      <c r="TFK145" s="150"/>
      <c r="TFL145" s="150"/>
      <c r="TFM145" s="150"/>
      <c r="TFN145" s="150"/>
      <c r="TFO145" s="150"/>
      <c r="TFP145" s="150"/>
      <c r="TFQ145" s="150"/>
      <c r="TFR145" s="150"/>
      <c r="TFS145" s="150"/>
      <c r="TFT145" s="150"/>
      <c r="TFU145" s="150"/>
      <c r="TFV145" s="150"/>
      <c r="TFW145" s="150"/>
      <c r="TFX145" s="150"/>
      <c r="TFY145" s="150"/>
      <c r="TFZ145" s="150"/>
      <c r="TGA145" s="150"/>
      <c r="TGB145" s="150"/>
      <c r="TGC145" s="150"/>
      <c r="TGD145" s="150"/>
      <c r="TGE145" s="150"/>
      <c r="TGF145" s="150"/>
      <c r="TGG145" s="150"/>
      <c r="TGH145" s="150"/>
      <c r="TGI145" s="150"/>
      <c r="TGJ145" s="150"/>
      <c r="TGK145" s="150"/>
      <c r="TGL145" s="150"/>
      <c r="TGM145" s="150"/>
      <c r="TGN145" s="150"/>
      <c r="TGO145" s="150"/>
      <c r="TGP145" s="150"/>
      <c r="TGQ145" s="150"/>
      <c r="TGR145" s="150"/>
      <c r="TGS145" s="150"/>
      <c r="TGT145" s="150"/>
      <c r="TGU145" s="150"/>
      <c r="TGV145" s="150"/>
      <c r="TGW145" s="150"/>
      <c r="TGX145" s="150"/>
      <c r="TGY145" s="150"/>
      <c r="TGZ145" s="150"/>
      <c r="THA145" s="150"/>
      <c r="THB145" s="150"/>
      <c r="THC145" s="150"/>
      <c r="THD145" s="150"/>
      <c r="THE145" s="150"/>
      <c r="THF145" s="150"/>
      <c r="THG145" s="150"/>
      <c r="THH145" s="150"/>
      <c r="THI145" s="150"/>
      <c r="THJ145" s="150"/>
      <c r="THK145" s="150"/>
      <c r="THL145" s="150"/>
      <c r="THM145" s="150"/>
      <c r="THN145" s="150"/>
      <c r="THO145" s="150"/>
      <c r="THP145" s="150"/>
      <c r="THQ145" s="150"/>
      <c r="THR145" s="150"/>
      <c r="THS145" s="150"/>
      <c r="THT145" s="150"/>
      <c r="THU145" s="150"/>
      <c r="THV145" s="150"/>
      <c r="THW145" s="150"/>
      <c r="THX145" s="150"/>
      <c r="THY145" s="150"/>
      <c r="THZ145" s="150"/>
      <c r="TIA145" s="150"/>
      <c r="TIB145" s="150"/>
      <c r="TIC145" s="150"/>
      <c r="TID145" s="150"/>
      <c r="TIE145" s="150"/>
      <c r="TIF145" s="150"/>
      <c r="TIG145" s="150"/>
      <c r="TIH145" s="150"/>
      <c r="TII145" s="150"/>
      <c r="TIJ145" s="150"/>
      <c r="TIK145" s="150"/>
      <c r="TIL145" s="150"/>
      <c r="TIM145" s="150"/>
      <c r="TIN145" s="150"/>
      <c r="TIO145" s="150"/>
      <c r="TIP145" s="150"/>
      <c r="TIQ145" s="150"/>
      <c r="TIR145" s="150"/>
      <c r="TIS145" s="150"/>
      <c r="TIT145" s="150"/>
      <c r="TIU145" s="150"/>
      <c r="TIV145" s="150"/>
      <c r="TIW145" s="150"/>
      <c r="TIX145" s="150"/>
      <c r="TIY145" s="150"/>
      <c r="TIZ145" s="150"/>
      <c r="TJA145" s="150"/>
      <c r="TJB145" s="150"/>
      <c r="TJC145" s="150"/>
      <c r="TJD145" s="150"/>
      <c r="TJE145" s="150"/>
      <c r="TJF145" s="150"/>
      <c r="TJG145" s="150"/>
      <c r="TJH145" s="150"/>
      <c r="TJI145" s="150"/>
      <c r="TJJ145" s="150"/>
      <c r="TJK145" s="150"/>
      <c r="TJL145" s="150"/>
      <c r="TJM145" s="150"/>
      <c r="TJN145" s="150"/>
      <c r="TJO145" s="150"/>
      <c r="TJP145" s="150"/>
      <c r="TJQ145" s="150"/>
      <c r="TJR145" s="150"/>
      <c r="TJS145" s="150"/>
      <c r="TJT145" s="150"/>
      <c r="TJU145" s="150"/>
      <c r="TJV145" s="150"/>
      <c r="TJW145" s="150"/>
      <c r="TJX145" s="150"/>
      <c r="TJY145" s="150"/>
      <c r="TJZ145" s="150"/>
      <c r="TKA145" s="150"/>
      <c r="TKB145" s="150"/>
      <c r="TKC145" s="150"/>
      <c r="TKD145" s="150"/>
      <c r="TKE145" s="150"/>
      <c r="TKF145" s="150"/>
      <c r="TKG145" s="150"/>
      <c r="TKH145" s="150"/>
      <c r="TKI145" s="150"/>
      <c r="TKJ145" s="150"/>
      <c r="TKK145" s="150"/>
      <c r="TKL145" s="150"/>
      <c r="TKM145" s="150"/>
      <c r="TKN145" s="150"/>
      <c r="TKO145" s="150"/>
      <c r="TKP145" s="150"/>
      <c r="TKQ145" s="150"/>
      <c r="TKR145" s="150"/>
      <c r="TKS145" s="150"/>
      <c r="TKT145" s="150"/>
      <c r="TKU145" s="150"/>
      <c r="TKV145" s="150"/>
      <c r="TKW145" s="150"/>
      <c r="TKX145" s="150"/>
      <c r="TKY145" s="150"/>
      <c r="TKZ145" s="150"/>
      <c r="TLA145" s="150"/>
      <c r="TLB145" s="150"/>
      <c r="TLC145" s="150"/>
      <c r="TLD145" s="150"/>
      <c r="TLE145" s="150"/>
      <c r="TLF145" s="150"/>
      <c r="TLG145" s="150"/>
      <c r="TLH145" s="150"/>
      <c r="TLI145" s="150"/>
      <c r="TLJ145" s="150"/>
      <c r="TLK145" s="150"/>
      <c r="TLL145" s="150"/>
      <c r="TLM145" s="150"/>
      <c r="TLN145" s="150"/>
      <c r="TLO145" s="150"/>
      <c r="TLP145" s="150"/>
      <c r="TLQ145" s="150"/>
      <c r="TLR145" s="150"/>
      <c r="TLS145" s="150"/>
      <c r="TLT145" s="150"/>
      <c r="TLU145" s="150"/>
      <c r="TLV145" s="150"/>
      <c r="TLW145" s="150"/>
      <c r="TLX145" s="150"/>
      <c r="TLY145" s="150"/>
      <c r="TLZ145" s="150"/>
      <c r="TMA145" s="150"/>
      <c r="TMB145" s="150"/>
      <c r="TMC145" s="150"/>
      <c r="TMD145" s="150"/>
      <c r="TME145" s="150"/>
      <c r="TMF145" s="150"/>
      <c r="TMG145" s="150"/>
      <c r="TMH145" s="150"/>
      <c r="TMI145" s="150"/>
      <c r="TMJ145" s="150"/>
      <c r="TMK145" s="150"/>
      <c r="TML145" s="150"/>
      <c r="TMM145" s="150"/>
      <c r="TMN145" s="150"/>
      <c r="TMO145" s="150"/>
      <c r="TMP145" s="150"/>
      <c r="TMQ145" s="150"/>
      <c r="TMR145" s="150"/>
      <c r="TMS145" s="150"/>
      <c r="TMT145" s="150"/>
      <c r="TMU145" s="150"/>
      <c r="TMV145" s="150"/>
      <c r="TMW145" s="150"/>
      <c r="TMX145" s="150"/>
      <c r="TMY145" s="150"/>
      <c r="TMZ145" s="150"/>
      <c r="TNA145" s="150"/>
      <c r="TNB145" s="150"/>
      <c r="TNC145" s="150"/>
      <c r="TND145" s="150"/>
      <c r="TNE145" s="150"/>
      <c r="TNF145" s="150"/>
      <c r="TNG145" s="150"/>
      <c r="TNH145" s="150"/>
      <c r="TNI145" s="150"/>
      <c r="TNJ145" s="150"/>
      <c r="TNK145" s="150"/>
      <c r="TNL145" s="150"/>
      <c r="TNM145" s="150"/>
      <c r="TNN145" s="150"/>
      <c r="TNO145" s="150"/>
      <c r="TNP145" s="150"/>
      <c r="TNQ145" s="150"/>
      <c r="TNR145" s="150"/>
      <c r="TNS145" s="150"/>
      <c r="TNT145" s="150"/>
      <c r="TNU145" s="150"/>
      <c r="TNV145" s="150"/>
      <c r="TNW145" s="150"/>
      <c r="TNX145" s="150"/>
      <c r="TNY145" s="150"/>
      <c r="TNZ145" s="150"/>
      <c r="TOA145" s="150"/>
      <c r="TOB145" s="150"/>
      <c r="TOC145" s="150"/>
      <c r="TOD145" s="150"/>
      <c r="TOE145" s="150"/>
      <c r="TOF145" s="150"/>
      <c r="TOG145" s="150"/>
      <c r="TOH145" s="150"/>
      <c r="TOI145" s="150"/>
      <c r="TOJ145" s="150"/>
      <c r="TOK145" s="150"/>
      <c r="TOL145" s="150"/>
      <c r="TOM145" s="150"/>
      <c r="TON145" s="150"/>
      <c r="TOO145" s="150"/>
      <c r="TOP145" s="150"/>
      <c r="TOQ145" s="150"/>
      <c r="TOR145" s="150"/>
      <c r="TOS145" s="150"/>
      <c r="TOT145" s="150"/>
      <c r="TOU145" s="150"/>
      <c r="TOV145" s="150"/>
      <c r="TOW145" s="150"/>
      <c r="TOX145" s="150"/>
      <c r="TOY145" s="150"/>
      <c r="TOZ145" s="150"/>
      <c r="TPA145" s="150"/>
      <c r="TPB145" s="150"/>
      <c r="TPC145" s="150"/>
      <c r="TPD145" s="150"/>
      <c r="TPE145" s="150"/>
      <c r="TPF145" s="150"/>
      <c r="TPG145" s="150"/>
      <c r="TPH145" s="150"/>
      <c r="TPI145" s="150"/>
      <c r="TPJ145" s="150"/>
      <c r="TPK145" s="150"/>
      <c r="TPL145" s="150"/>
      <c r="TPM145" s="150"/>
      <c r="TPN145" s="150"/>
      <c r="TPO145" s="150"/>
      <c r="TPP145" s="150"/>
      <c r="TPQ145" s="150"/>
      <c r="TPR145" s="150"/>
      <c r="TPS145" s="150"/>
      <c r="TPT145" s="150"/>
      <c r="TPU145" s="150"/>
      <c r="TPV145" s="150"/>
      <c r="TPW145" s="150"/>
      <c r="TPX145" s="150"/>
      <c r="TPY145" s="150"/>
      <c r="TPZ145" s="150"/>
      <c r="TQA145" s="150"/>
      <c r="TQB145" s="150"/>
      <c r="TQC145" s="150"/>
      <c r="TQD145" s="150"/>
      <c r="TQE145" s="150"/>
      <c r="TQF145" s="150"/>
      <c r="TQG145" s="150"/>
      <c r="TQH145" s="150"/>
      <c r="TQI145" s="150"/>
      <c r="TQJ145" s="150"/>
      <c r="TQK145" s="150"/>
      <c r="TQL145" s="150"/>
      <c r="TQM145" s="150"/>
      <c r="TQN145" s="150"/>
      <c r="TQO145" s="150"/>
      <c r="TQP145" s="150"/>
      <c r="TQQ145" s="150"/>
      <c r="TQR145" s="150"/>
      <c r="TQS145" s="150"/>
      <c r="TQT145" s="150"/>
      <c r="TQU145" s="150"/>
      <c r="TQV145" s="150"/>
      <c r="TQW145" s="150"/>
      <c r="TQX145" s="150"/>
      <c r="TQY145" s="150"/>
      <c r="TQZ145" s="150"/>
      <c r="TRA145" s="150"/>
      <c r="TRB145" s="150"/>
      <c r="TRC145" s="150"/>
      <c r="TRD145" s="150"/>
      <c r="TRE145" s="150"/>
      <c r="TRF145" s="150"/>
      <c r="TRG145" s="150"/>
      <c r="TRH145" s="150"/>
      <c r="TRI145" s="150"/>
      <c r="TRJ145" s="150"/>
      <c r="TRK145" s="150"/>
      <c r="TRL145" s="150"/>
      <c r="TRM145" s="150"/>
      <c r="TRN145" s="150"/>
      <c r="TRO145" s="150"/>
      <c r="TRP145" s="150"/>
      <c r="TRQ145" s="150"/>
      <c r="TRR145" s="150"/>
      <c r="TRS145" s="150"/>
      <c r="TRT145" s="150"/>
      <c r="TRU145" s="150"/>
      <c r="TRV145" s="150"/>
      <c r="TRW145" s="150"/>
      <c r="TRX145" s="150"/>
      <c r="TRY145" s="150"/>
      <c r="TRZ145" s="150"/>
      <c r="TSA145" s="150"/>
      <c r="TSB145" s="150"/>
      <c r="TSC145" s="150"/>
      <c r="TSD145" s="150"/>
      <c r="TSE145" s="150"/>
      <c r="TSF145" s="150"/>
      <c r="TSG145" s="150"/>
      <c r="TSH145" s="150"/>
      <c r="TSI145" s="150"/>
      <c r="TSJ145" s="150"/>
      <c r="TSK145" s="150"/>
      <c r="TSL145" s="150"/>
      <c r="TSM145" s="150"/>
      <c r="TSN145" s="150"/>
      <c r="TSO145" s="150"/>
      <c r="TSP145" s="150"/>
      <c r="TSQ145" s="150"/>
      <c r="TSR145" s="150"/>
      <c r="TSS145" s="150"/>
      <c r="TST145" s="150"/>
      <c r="TSU145" s="150"/>
      <c r="TSV145" s="150"/>
      <c r="TSW145" s="150"/>
      <c r="TSX145" s="150"/>
      <c r="TSY145" s="150"/>
      <c r="TSZ145" s="150"/>
      <c r="TTA145" s="150"/>
      <c r="TTB145" s="150"/>
      <c r="TTC145" s="150"/>
      <c r="TTD145" s="150"/>
      <c r="TTE145" s="150"/>
      <c r="TTF145" s="150"/>
      <c r="TTG145" s="150"/>
      <c r="TTH145" s="150"/>
      <c r="TTI145" s="150"/>
      <c r="TTJ145" s="150"/>
      <c r="TTK145" s="150"/>
      <c r="TTL145" s="150"/>
      <c r="TTM145" s="150"/>
      <c r="TTN145" s="150"/>
      <c r="TTO145" s="150"/>
      <c r="TTP145" s="150"/>
      <c r="TTQ145" s="150"/>
      <c r="TTR145" s="150"/>
      <c r="TTS145" s="150"/>
      <c r="TTT145" s="150"/>
      <c r="TTU145" s="150"/>
      <c r="TTV145" s="150"/>
      <c r="TTW145" s="150"/>
      <c r="TTX145" s="150"/>
      <c r="TTY145" s="150"/>
      <c r="TTZ145" s="150"/>
      <c r="TUA145" s="150"/>
      <c r="TUB145" s="150"/>
      <c r="TUC145" s="150"/>
      <c r="TUD145" s="150"/>
      <c r="TUE145" s="150"/>
      <c r="TUF145" s="150"/>
      <c r="TUG145" s="150"/>
      <c r="TUH145" s="150"/>
      <c r="TUI145" s="150"/>
      <c r="TUJ145" s="150"/>
      <c r="TUK145" s="150"/>
      <c r="TUL145" s="150"/>
      <c r="TUM145" s="150"/>
      <c r="TUN145" s="150"/>
      <c r="TUO145" s="150"/>
      <c r="TUP145" s="150"/>
      <c r="TUQ145" s="150"/>
      <c r="TUR145" s="150"/>
      <c r="TUS145" s="150"/>
      <c r="TUT145" s="150"/>
      <c r="TUU145" s="150"/>
      <c r="TUV145" s="150"/>
      <c r="TUW145" s="150"/>
      <c r="TUX145" s="150"/>
      <c r="TUY145" s="150"/>
      <c r="TUZ145" s="150"/>
      <c r="TVA145" s="150"/>
      <c r="TVB145" s="150"/>
      <c r="TVC145" s="150"/>
      <c r="TVD145" s="150"/>
      <c r="TVE145" s="150"/>
      <c r="TVF145" s="150"/>
      <c r="TVG145" s="150"/>
      <c r="TVH145" s="150"/>
      <c r="TVI145" s="150"/>
      <c r="TVJ145" s="150"/>
      <c r="TVK145" s="150"/>
      <c r="TVL145" s="150"/>
      <c r="TVM145" s="150"/>
      <c r="TVN145" s="150"/>
      <c r="TVO145" s="150"/>
      <c r="TVP145" s="150"/>
      <c r="TVQ145" s="150"/>
      <c r="TVR145" s="150"/>
      <c r="TVS145" s="150"/>
      <c r="TVT145" s="150"/>
      <c r="TVU145" s="150"/>
      <c r="TVV145" s="150"/>
      <c r="TVW145" s="150"/>
      <c r="TVX145" s="150"/>
      <c r="TVY145" s="150"/>
      <c r="TVZ145" s="150"/>
      <c r="TWA145" s="150"/>
      <c r="TWB145" s="150"/>
      <c r="TWC145" s="150"/>
      <c r="TWD145" s="150"/>
      <c r="TWE145" s="150"/>
      <c r="TWF145" s="150"/>
      <c r="TWG145" s="150"/>
      <c r="TWH145" s="150"/>
      <c r="TWI145" s="150"/>
      <c r="TWJ145" s="150"/>
      <c r="TWK145" s="150"/>
      <c r="TWL145" s="150"/>
      <c r="TWM145" s="150"/>
      <c r="TWN145" s="150"/>
      <c r="TWO145" s="150"/>
      <c r="TWP145" s="150"/>
      <c r="TWQ145" s="150"/>
      <c r="TWR145" s="150"/>
      <c r="TWS145" s="150"/>
      <c r="TWT145" s="150"/>
      <c r="TWU145" s="150"/>
      <c r="TWV145" s="150"/>
      <c r="TWW145" s="150"/>
      <c r="TWX145" s="150"/>
      <c r="TWY145" s="150"/>
      <c r="TWZ145" s="150"/>
      <c r="TXA145" s="150"/>
      <c r="TXB145" s="150"/>
      <c r="TXC145" s="150"/>
      <c r="TXD145" s="150"/>
      <c r="TXE145" s="150"/>
      <c r="TXF145" s="150"/>
      <c r="TXG145" s="150"/>
      <c r="TXH145" s="150"/>
      <c r="TXI145" s="150"/>
      <c r="TXJ145" s="150"/>
      <c r="TXK145" s="150"/>
      <c r="TXL145" s="150"/>
      <c r="TXM145" s="150"/>
      <c r="TXN145" s="150"/>
      <c r="TXO145" s="150"/>
      <c r="TXP145" s="150"/>
      <c r="TXQ145" s="150"/>
      <c r="TXR145" s="150"/>
      <c r="TXS145" s="150"/>
      <c r="TXT145" s="150"/>
      <c r="TXU145" s="150"/>
      <c r="TXV145" s="150"/>
      <c r="TXW145" s="150"/>
      <c r="TXX145" s="150"/>
      <c r="TXY145" s="150"/>
      <c r="TXZ145" s="150"/>
      <c r="TYA145" s="150"/>
      <c r="TYB145" s="150"/>
      <c r="TYC145" s="150"/>
      <c r="TYD145" s="150"/>
      <c r="TYE145" s="150"/>
      <c r="TYF145" s="150"/>
      <c r="TYG145" s="150"/>
      <c r="TYH145" s="150"/>
      <c r="TYI145" s="150"/>
      <c r="TYJ145" s="150"/>
      <c r="TYK145" s="150"/>
      <c r="TYL145" s="150"/>
      <c r="TYM145" s="150"/>
      <c r="TYN145" s="150"/>
      <c r="TYO145" s="150"/>
      <c r="TYP145" s="150"/>
      <c r="TYQ145" s="150"/>
      <c r="TYR145" s="150"/>
      <c r="TYS145" s="150"/>
      <c r="TYT145" s="150"/>
      <c r="TYU145" s="150"/>
      <c r="TYV145" s="150"/>
      <c r="TYW145" s="150"/>
      <c r="TYX145" s="150"/>
      <c r="TYY145" s="150"/>
      <c r="TYZ145" s="150"/>
      <c r="TZA145" s="150"/>
      <c r="TZB145" s="150"/>
      <c r="TZC145" s="150"/>
      <c r="TZD145" s="150"/>
      <c r="TZE145" s="150"/>
      <c r="TZF145" s="150"/>
      <c r="TZG145" s="150"/>
      <c r="TZH145" s="150"/>
      <c r="TZI145" s="150"/>
      <c r="TZJ145" s="150"/>
      <c r="TZK145" s="150"/>
      <c r="TZL145" s="150"/>
      <c r="TZM145" s="150"/>
      <c r="TZN145" s="150"/>
      <c r="TZO145" s="150"/>
      <c r="TZP145" s="150"/>
      <c r="TZQ145" s="150"/>
      <c r="TZR145" s="150"/>
      <c r="TZS145" s="150"/>
      <c r="TZT145" s="150"/>
      <c r="TZU145" s="150"/>
      <c r="TZV145" s="150"/>
      <c r="TZW145" s="150"/>
      <c r="TZX145" s="150"/>
      <c r="TZY145" s="150"/>
      <c r="TZZ145" s="150"/>
      <c r="UAA145" s="150"/>
      <c r="UAB145" s="150"/>
      <c r="UAC145" s="150"/>
      <c r="UAD145" s="150"/>
      <c r="UAE145" s="150"/>
      <c r="UAF145" s="150"/>
      <c r="UAG145" s="150"/>
      <c r="UAH145" s="150"/>
      <c r="UAI145" s="150"/>
      <c r="UAJ145" s="150"/>
      <c r="UAK145" s="150"/>
      <c r="UAL145" s="150"/>
      <c r="UAM145" s="150"/>
      <c r="UAN145" s="150"/>
      <c r="UAO145" s="150"/>
      <c r="UAP145" s="150"/>
      <c r="UAQ145" s="150"/>
      <c r="UAR145" s="150"/>
      <c r="UAS145" s="150"/>
      <c r="UAT145" s="150"/>
      <c r="UAU145" s="150"/>
      <c r="UAV145" s="150"/>
      <c r="UAW145" s="150"/>
      <c r="UAX145" s="150"/>
      <c r="UAY145" s="150"/>
      <c r="UAZ145" s="150"/>
      <c r="UBA145" s="150"/>
      <c r="UBB145" s="150"/>
      <c r="UBC145" s="150"/>
      <c r="UBD145" s="150"/>
      <c r="UBE145" s="150"/>
      <c r="UBF145" s="150"/>
      <c r="UBG145" s="150"/>
      <c r="UBH145" s="150"/>
      <c r="UBI145" s="150"/>
      <c r="UBJ145" s="150"/>
      <c r="UBK145" s="150"/>
      <c r="UBL145" s="150"/>
      <c r="UBM145" s="150"/>
      <c r="UBN145" s="150"/>
      <c r="UBO145" s="150"/>
      <c r="UBP145" s="150"/>
      <c r="UBQ145" s="150"/>
      <c r="UBR145" s="150"/>
      <c r="UBS145" s="150"/>
      <c r="UBT145" s="150"/>
      <c r="UBU145" s="150"/>
      <c r="UBV145" s="150"/>
      <c r="UBW145" s="150"/>
      <c r="UBX145" s="150"/>
      <c r="UBY145" s="150"/>
      <c r="UBZ145" s="150"/>
      <c r="UCA145" s="150"/>
      <c r="UCB145" s="150"/>
      <c r="UCC145" s="150"/>
      <c r="UCD145" s="150"/>
      <c r="UCE145" s="150"/>
      <c r="UCF145" s="150"/>
      <c r="UCG145" s="150"/>
      <c r="UCH145" s="150"/>
      <c r="UCI145" s="150"/>
      <c r="UCJ145" s="150"/>
      <c r="UCK145" s="150"/>
      <c r="UCL145" s="150"/>
      <c r="UCM145" s="150"/>
      <c r="UCN145" s="150"/>
      <c r="UCO145" s="150"/>
      <c r="UCP145" s="150"/>
      <c r="UCQ145" s="150"/>
      <c r="UCR145" s="150"/>
      <c r="UCS145" s="150"/>
      <c r="UCT145" s="150"/>
      <c r="UCU145" s="150"/>
      <c r="UCV145" s="150"/>
      <c r="UCW145" s="150"/>
      <c r="UCX145" s="150"/>
      <c r="UCY145" s="150"/>
      <c r="UCZ145" s="150"/>
      <c r="UDA145" s="150"/>
      <c r="UDB145" s="150"/>
      <c r="UDC145" s="150"/>
      <c r="UDD145" s="150"/>
      <c r="UDE145" s="150"/>
      <c r="UDF145" s="150"/>
      <c r="UDG145" s="150"/>
      <c r="UDH145" s="150"/>
      <c r="UDI145" s="150"/>
      <c r="UDJ145" s="150"/>
      <c r="UDK145" s="150"/>
      <c r="UDL145" s="150"/>
      <c r="UDM145" s="150"/>
      <c r="UDN145" s="150"/>
      <c r="UDO145" s="150"/>
      <c r="UDP145" s="150"/>
      <c r="UDQ145" s="150"/>
      <c r="UDR145" s="150"/>
      <c r="UDS145" s="150"/>
      <c r="UDT145" s="150"/>
      <c r="UDU145" s="150"/>
      <c r="UDV145" s="150"/>
      <c r="UDW145" s="150"/>
      <c r="UDX145" s="150"/>
      <c r="UDY145" s="150"/>
      <c r="UDZ145" s="150"/>
      <c r="UEA145" s="150"/>
      <c r="UEB145" s="150"/>
      <c r="UEC145" s="150"/>
      <c r="UED145" s="150"/>
      <c r="UEE145" s="150"/>
      <c r="UEF145" s="150"/>
      <c r="UEG145" s="150"/>
      <c r="UEH145" s="150"/>
      <c r="UEI145" s="150"/>
      <c r="UEJ145" s="150"/>
      <c r="UEK145" s="150"/>
      <c r="UEL145" s="150"/>
      <c r="UEM145" s="150"/>
      <c r="UEN145" s="150"/>
      <c r="UEO145" s="150"/>
      <c r="UEP145" s="150"/>
      <c r="UEQ145" s="150"/>
      <c r="UER145" s="150"/>
      <c r="UES145" s="150"/>
      <c r="UET145" s="150"/>
      <c r="UEU145" s="150"/>
      <c r="UEV145" s="150"/>
      <c r="UEW145" s="150"/>
      <c r="UEX145" s="150"/>
      <c r="UEY145" s="150"/>
      <c r="UEZ145" s="150"/>
      <c r="UFA145" s="150"/>
      <c r="UFB145" s="150"/>
      <c r="UFC145" s="150"/>
      <c r="UFD145" s="150"/>
      <c r="UFE145" s="150"/>
      <c r="UFF145" s="150"/>
      <c r="UFG145" s="150"/>
      <c r="UFH145" s="150"/>
      <c r="UFI145" s="150"/>
      <c r="UFJ145" s="150"/>
      <c r="UFK145" s="150"/>
      <c r="UFL145" s="150"/>
      <c r="UFM145" s="150"/>
      <c r="UFN145" s="150"/>
      <c r="UFO145" s="150"/>
      <c r="UFP145" s="150"/>
      <c r="UFQ145" s="150"/>
      <c r="UFR145" s="150"/>
      <c r="UFS145" s="150"/>
      <c r="UFT145" s="150"/>
      <c r="UFU145" s="150"/>
      <c r="UFV145" s="150"/>
      <c r="UFW145" s="150"/>
      <c r="UFX145" s="150"/>
      <c r="UFY145" s="150"/>
      <c r="UFZ145" s="150"/>
      <c r="UGA145" s="150"/>
      <c r="UGB145" s="150"/>
      <c r="UGC145" s="150"/>
      <c r="UGD145" s="150"/>
      <c r="UGE145" s="150"/>
      <c r="UGF145" s="150"/>
      <c r="UGG145" s="150"/>
      <c r="UGH145" s="150"/>
      <c r="UGI145" s="150"/>
      <c r="UGJ145" s="150"/>
      <c r="UGK145" s="150"/>
      <c r="UGL145" s="150"/>
      <c r="UGM145" s="150"/>
      <c r="UGN145" s="150"/>
      <c r="UGO145" s="150"/>
      <c r="UGP145" s="150"/>
      <c r="UGQ145" s="150"/>
      <c r="UGR145" s="150"/>
      <c r="UGS145" s="150"/>
      <c r="UGT145" s="150"/>
      <c r="UGU145" s="150"/>
      <c r="UGV145" s="150"/>
      <c r="UGW145" s="150"/>
      <c r="UGX145" s="150"/>
      <c r="UGY145" s="150"/>
      <c r="UGZ145" s="150"/>
      <c r="UHA145" s="150"/>
      <c r="UHB145" s="150"/>
      <c r="UHC145" s="150"/>
      <c r="UHD145" s="150"/>
      <c r="UHE145" s="150"/>
      <c r="UHF145" s="150"/>
      <c r="UHG145" s="150"/>
      <c r="UHH145" s="150"/>
      <c r="UHI145" s="150"/>
      <c r="UHJ145" s="150"/>
      <c r="UHK145" s="150"/>
      <c r="UHL145" s="150"/>
      <c r="UHM145" s="150"/>
      <c r="UHN145" s="150"/>
      <c r="UHO145" s="150"/>
      <c r="UHP145" s="150"/>
      <c r="UHQ145" s="150"/>
      <c r="UHR145" s="150"/>
      <c r="UHS145" s="150"/>
      <c r="UHT145" s="150"/>
      <c r="UHU145" s="150"/>
      <c r="UHV145" s="150"/>
      <c r="UHW145" s="150"/>
      <c r="UHX145" s="150"/>
      <c r="UHY145" s="150"/>
      <c r="UHZ145" s="150"/>
      <c r="UIA145" s="150"/>
      <c r="UIB145" s="150"/>
      <c r="UIC145" s="150"/>
      <c r="UID145" s="150"/>
      <c r="UIE145" s="150"/>
      <c r="UIF145" s="150"/>
      <c r="UIG145" s="150"/>
      <c r="UIH145" s="150"/>
      <c r="UII145" s="150"/>
      <c r="UIJ145" s="150"/>
      <c r="UIK145" s="150"/>
      <c r="UIL145" s="150"/>
      <c r="UIM145" s="150"/>
      <c r="UIN145" s="150"/>
      <c r="UIO145" s="150"/>
      <c r="UIP145" s="150"/>
      <c r="UIQ145" s="150"/>
      <c r="UIR145" s="150"/>
      <c r="UIS145" s="150"/>
      <c r="UIT145" s="150"/>
      <c r="UIU145" s="150"/>
      <c r="UIV145" s="150"/>
      <c r="UIW145" s="150"/>
      <c r="UIX145" s="150"/>
      <c r="UIY145" s="150"/>
      <c r="UIZ145" s="150"/>
      <c r="UJA145" s="150"/>
      <c r="UJB145" s="150"/>
      <c r="UJC145" s="150"/>
      <c r="UJD145" s="150"/>
      <c r="UJE145" s="150"/>
      <c r="UJF145" s="150"/>
      <c r="UJG145" s="150"/>
      <c r="UJH145" s="150"/>
      <c r="UJI145" s="150"/>
      <c r="UJJ145" s="150"/>
      <c r="UJK145" s="150"/>
      <c r="UJL145" s="150"/>
      <c r="UJM145" s="150"/>
      <c r="UJN145" s="150"/>
      <c r="UJO145" s="150"/>
      <c r="UJP145" s="150"/>
      <c r="UJQ145" s="150"/>
      <c r="UJR145" s="150"/>
      <c r="UJS145" s="150"/>
      <c r="UJT145" s="150"/>
      <c r="UJU145" s="150"/>
      <c r="UJV145" s="150"/>
      <c r="UJW145" s="150"/>
      <c r="UJX145" s="150"/>
      <c r="UJY145" s="150"/>
      <c r="UJZ145" s="150"/>
      <c r="UKA145" s="150"/>
      <c r="UKB145" s="150"/>
      <c r="UKC145" s="150"/>
      <c r="UKD145" s="150"/>
      <c r="UKE145" s="150"/>
      <c r="UKF145" s="150"/>
      <c r="UKG145" s="150"/>
      <c r="UKH145" s="150"/>
      <c r="UKI145" s="150"/>
      <c r="UKJ145" s="150"/>
      <c r="UKK145" s="150"/>
      <c r="UKL145" s="150"/>
      <c r="UKM145" s="150"/>
      <c r="UKN145" s="150"/>
      <c r="UKO145" s="150"/>
      <c r="UKP145" s="150"/>
      <c r="UKQ145" s="150"/>
      <c r="UKR145" s="150"/>
      <c r="UKS145" s="150"/>
      <c r="UKT145" s="150"/>
      <c r="UKU145" s="150"/>
      <c r="UKV145" s="150"/>
      <c r="UKW145" s="150"/>
      <c r="UKX145" s="150"/>
      <c r="UKY145" s="150"/>
      <c r="UKZ145" s="150"/>
      <c r="ULA145" s="150"/>
      <c r="ULB145" s="150"/>
      <c r="ULC145" s="150"/>
      <c r="ULD145" s="150"/>
      <c r="ULE145" s="150"/>
      <c r="ULF145" s="150"/>
      <c r="ULG145" s="150"/>
      <c r="ULH145" s="150"/>
      <c r="ULI145" s="150"/>
      <c r="ULJ145" s="150"/>
      <c r="ULK145" s="150"/>
      <c r="ULL145" s="150"/>
      <c r="ULM145" s="150"/>
      <c r="ULN145" s="150"/>
      <c r="ULO145" s="150"/>
      <c r="ULP145" s="150"/>
      <c r="ULQ145" s="150"/>
      <c r="ULR145" s="150"/>
      <c r="ULS145" s="150"/>
      <c r="ULT145" s="150"/>
      <c r="ULU145" s="150"/>
      <c r="ULV145" s="150"/>
      <c r="ULW145" s="150"/>
      <c r="ULX145" s="150"/>
      <c r="ULY145" s="150"/>
      <c r="ULZ145" s="150"/>
      <c r="UMA145" s="150"/>
      <c r="UMB145" s="150"/>
      <c r="UMC145" s="150"/>
      <c r="UMD145" s="150"/>
      <c r="UME145" s="150"/>
      <c r="UMF145" s="150"/>
      <c r="UMG145" s="150"/>
      <c r="UMH145" s="150"/>
      <c r="UMI145" s="150"/>
      <c r="UMJ145" s="150"/>
      <c r="UMK145" s="150"/>
      <c r="UML145" s="150"/>
      <c r="UMM145" s="150"/>
      <c r="UMN145" s="150"/>
      <c r="UMO145" s="150"/>
      <c r="UMP145" s="150"/>
      <c r="UMQ145" s="150"/>
      <c r="UMR145" s="150"/>
      <c r="UMS145" s="150"/>
      <c r="UMT145" s="150"/>
      <c r="UMU145" s="150"/>
      <c r="UMV145" s="150"/>
      <c r="UMW145" s="150"/>
      <c r="UMX145" s="150"/>
      <c r="UMY145" s="150"/>
      <c r="UMZ145" s="150"/>
      <c r="UNA145" s="150"/>
      <c r="UNB145" s="150"/>
      <c r="UNC145" s="150"/>
      <c r="UND145" s="150"/>
      <c r="UNE145" s="150"/>
      <c r="UNF145" s="150"/>
      <c r="UNG145" s="150"/>
      <c r="UNH145" s="150"/>
      <c r="UNI145" s="150"/>
      <c r="UNJ145" s="150"/>
      <c r="UNK145" s="150"/>
      <c r="UNL145" s="150"/>
      <c r="UNM145" s="150"/>
      <c r="UNN145" s="150"/>
      <c r="UNO145" s="150"/>
      <c r="UNP145" s="150"/>
      <c r="UNQ145" s="150"/>
      <c r="UNR145" s="150"/>
      <c r="UNS145" s="150"/>
      <c r="UNT145" s="150"/>
      <c r="UNU145" s="150"/>
      <c r="UNV145" s="150"/>
      <c r="UNW145" s="150"/>
      <c r="UNX145" s="150"/>
      <c r="UNY145" s="150"/>
      <c r="UNZ145" s="150"/>
      <c r="UOA145" s="150"/>
      <c r="UOB145" s="150"/>
      <c r="UOC145" s="150"/>
      <c r="UOD145" s="150"/>
      <c r="UOE145" s="150"/>
      <c r="UOF145" s="150"/>
      <c r="UOG145" s="150"/>
      <c r="UOH145" s="150"/>
      <c r="UOI145" s="150"/>
      <c r="UOJ145" s="150"/>
      <c r="UOK145" s="150"/>
      <c r="UOL145" s="150"/>
      <c r="UOM145" s="150"/>
      <c r="UON145" s="150"/>
      <c r="UOO145" s="150"/>
      <c r="UOP145" s="150"/>
      <c r="UOQ145" s="150"/>
      <c r="UOR145" s="150"/>
      <c r="UOS145" s="150"/>
      <c r="UOT145" s="150"/>
      <c r="UOU145" s="150"/>
      <c r="UOV145" s="150"/>
      <c r="UOW145" s="150"/>
      <c r="UOX145" s="150"/>
      <c r="UOY145" s="150"/>
      <c r="UOZ145" s="150"/>
      <c r="UPA145" s="150"/>
      <c r="UPB145" s="150"/>
      <c r="UPC145" s="150"/>
      <c r="UPD145" s="150"/>
      <c r="UPE145" s="150"/>
      <c r="UPF145" s="150"/>
      <c r="UPG145" s="150"/>
      <c r="UPH145" s="150"/>
      <c r="UPI145" s="150"/>
      <c r="UPJ145" s="150"/>
      <c r="UPK145" s="150"/>
      <c r="UPL145" s="150"/>
      <c r="UPM145" s="150"/>
      <c r="UPN145" s="150"/>
      <c r="UPO145" s="150"/>
      <c r="UPP145" s="150"/>
      <c r="UPQ145" s="150"/>
      <c r="UPR145" s="150"/>
      <c r="UPS145" s="150"/>
      <c r="UPT145" s="150"/>
      <c r="UPU145" s="150"/>
      <c r="UPV145" s="150"/>
      <c r="UPW145" s="150"/>
      <c r="UPX145" s="150"/>
      <c r="UPY145" s="150"/>
      <c r="UPZ145" s="150"/>
      <c r="UQA145" s="150"/>
      <c r="UQB145" s="150"/>
      <c r="UQC145" s="150"/>
      <c r="UQD145" s="150"/>
      <c r="UQE145" s="150"/>
      <c r="UQF145" s="150"/>
      <c r="UQG145" s="150"/>
      <c r="UQH145" s="150"/>
      <c r="UQI145" s="150"/>
      <c r="UQJ145" s="150"/>
      <c r="UQK145" s="150"/>
      <c r="UQL145" s="150"/>
      <c r="UQM145" s="150"/>
      <c r="UQN145" s="150"/>
      <c r="UQO145" s="150"/>
      <c r="UQP145" s="150"/>
      <c r="UQQ145" s="150"/>
      <c r="UQR145" s="150"/>
      <c r="UQS145" s="150"/>
      <c r="UQT145" s="150"/>
      <c r="UQU145" s="150"/>
      <c r="UQV145" s="150"/>
      <c r="UQW145" s="150"/>
      <c r="UQX145" s="150"/>
      <c r="UQY145" s="150"/>
      <c r="UQZ145" s="150"/>
      <c r="URA145" s="150"/>
      <c r="URB145" s="150"/>
      <c r="URC145" s="150"/>
      <c r="URD145" s="150"/>
      <c r="URE145" s="150"/>
      <c r="URF145" s="150"/>
      <c r="URG145" s="150"/>
      <c r="URH145" s="150"/>
      <c r="URI145" s="150"/>
      <c r="URJ145" s="150"/>
      <c r="URK145" s="150"/>
      <c r="URL145" s="150"/>
      <c r="URM145" s="150"/>
      <c r="URN145" s="150"/>
      <c r="URO145" s="150"/>
      <c r="URP145" s="150"/>
      <c r="URQ145" s="150"/>
      <c r="URR145" s="150"/>
      <c r="URS145" s="150"/>
      <c r="URT145" s="150"/>
      <c r="URU145" s="150"/>
      <c r="URV145" s="150"/>
      <c r="URW145" s="150"/>
      <c r="URX145" s="150"/>
      <c r="URY145" s="150"/>
      <c r="URZ145" s="150"/>
      <c r="USA145" s="150"/>
      <c r="USB145" s="150"/>
      <c r="USC145" s="150"/>
      <c r="USD145" s="150"/>
      <c r="USE145" s="150"/>
      <c r="USF145" s="150"/>
      <c r="USG145" s="150"/>
      <c r="USH145" s="150"/>
      <c r="USI145" s="150"/>
      <c r="USJ145" s="150"/>
      <c r="USK145" s="150"/>
      <c r="USL145" s="150"/>
      <c r="USM145" s="150"/>
      <c r="USN145" s="150"/>
      <c r="USO145" s="150"/>
      <c r="USP145" s="150"/>
      <c r="USQ145" s="150"/>
      <c r="USR145" s="150"/>
      <c r="USS145" s="150"/>
      <c r="UST145" s="150"/>
      <c r="USU145" s="150"/>
      <c r="USV145" s="150"/>
      <c r="USW145" s="150"/>
      <c r="USX145" s="150"/>
      <c r="USY145" s="150"/>
      <c r="USZ145" s="150"/>
      <c r="UTA145" s="150"/>
      <c r="UTB145" s="150"/>
      <c r="UTC145" s="150"/>
      <c r="UTD145" s="150"/>
      <c r="UTE145" s="150"/>
      <c r="UTF145" s="150"/>
      <c r="UTG145" s="150"/>
      <c r="UTH145" s="150"/>
      <c r="UTI145" s="150"/>
      <c r="UTJ145" s="150"/>
      <c r="UTK145" s="150"/>
      <c r="UTL145" s="150"/>
      <c r="UTM145" s="150"/>
      <c r="UTN145" s="150"/>
      <c r="UTO145" s="150"/>
      <c r="UTP145" s="150"/>
      <c r="UTQ145" s="150"/>
      <c r="UTR145" s="150"/>
      <c r="UTS145" s="150"/>
      <c r="UTT145" s="150"/>
      <c r="UTU145" s="150"/>
      <c r="UTV145" s="150"/>
      <c r="UTW145" s="150"/>
      <c r="UTX145" s="150"/>
      <c r="UTY145" s="150"/>
      <c r="UTZ145" s="150"/>
      <c r="UUA145" s="150"/>
      <c r="UUB145" s="150"/>
      <c r="UUC145" s="150"/>
      <c r="UUD145" s="150"/>
      <c r="UUE145" s="150"/>
      <c r="UUF145" s="150"/>
      <c r="UUG145" s="150"/>
      <c r="UUH145" s="150"/>
      <c r="UUI145" s="150"/>
      <c r="UUJ145" s="150"/>
      <c r="UUK145" s="150"/>
      <c r="UUL145" s="150"/>
      <c r="UUM145" s="150"/>
      <c r="UUN145" s="150"/>
      <c r="UUO145" s="150"/>
      <c r="UUP145" s="150"/>
      <c r="UUQ145" s="150"/>
      <c r="UUR145" s="150"/>
      <c r="UUS145" s="150"/>
      <c r="UUT145" s="150"/>
      <c r="UUU145" s="150"/>
      <c r="UUV145" s="150"/>
      <c r="UUW145" s="150"/>
      <c r="UUX145" s="150"/>
      <c r="UUY145" s="150"/>
      <c r="UUZ145" s="150"/>
      <c r="UVA145" s="150"/>
      <c r="UVB145" s="150"/>
      <c r="UVC145" s="150"/>
      <c r="UVD145" s="150"/>
      <c r="UVE145" s="150"/>
      <c r="UVF145" s="150"/>
      <c r="UVG145" s="150"/>
      <c r="UVH145" s="150"/>
      <c r="UVI145" s="150"/>
      <c r="UVJ145" s="150"/>
      <c r="UVK145" s="150"/>
      <c r="UVL145" s="150"/>
      <c r="UVM145" s="150"/>
      <c r="UVN145" s="150"/>
      <c r="UVO145" s="150"/>
      <c r="UVP145" s="150"/>
      <c r="UVQ145" s="150"/>
      <c r="UVR145" s="150"/>
      <c r="UVS145" s="150"/>
      <c r="UVT145" s="150"/>
      <c r="UVU145" s="150"/>
      <c r="UVV145" s="150"/>
      <c r="UVW145" s="150"/>
      <c r="UVX145" s="150"/>
      <c r="UVY145" s="150"/>
      <c r="UVZ145" s="150"/>
      <c r="UWA145" s="150"/>
      <c r="UWB145" s="150"/>
      <c r="UWC145" s="150"/>
      <c r="UWD145" s="150"/>
      <c r="UWE145" s="150"/>
      <c r="UWF145" s="150"/>
      <c r="UWG145" s="150"/>
      <c r="UWH145" s="150"/>
      <c r="UWI145" s="150"/>
      <c r="UWJ145" s="150"/>
      <c r="UWK145" s="150"/>
      <c r="UWL145" s="150"/>
      <c r="UWM145" s="150"/>
      <c r="UWN145" s="150"/>
      <c r="UWO145" s="150"/>
      <c r="UWP145" s="150"/>
      <c r="UWQ145" s="150"/>
      <c r="UWR145" s="150"/>
      <c r="UWS145" s="150"/>
      <c r="UWT145" s="150"/>
      <c r="UWU145" s="150"/>
      <c r="UWV145" s="150"/>
      <c r="UWW145" s="150"/>
      <c r="UWX145" s="150"/>
      <c r="UWY145" s="150"/>
      <c r="UWZ145" s="150"/>
      <c r="UXA145" s="150"/>
      <c r="UXB145" s="150"/>
      <c r="UXC145" s="150"/>
      <c r="UXD145" s="150"/>
      <c r="UXE145" s="150"/>
      <c r="UXF145" s="150"/>
      <c r="UXG145" s="150"/>
      <c r="UXH145" s="150"/>
      <c r="UXI145" s="150"/>
      <c r="UXJ145" s="150"/>
      <c r="UXK145" s="150"/>
      <c r="UXL145" s="150"/>
      <c r="UXM145" s="150"/>
      <c r="UXN145" s="150"/>
      <c r="UXO145" s="150"/>
      <c r="UXP145" s="150"/>
      <c r="UXQ145" s="150"/>
      <c r="UXR145" s="150"/>
      <c r="UXS145" s="150"/>
      <c r="UXT145" s="150"/>
      <c r="UXU145" s="150"/>
      <c r="UXV145" s="150"/>
      <c r="UXW145" s="150"/>
      <c r="UXX145" s="150"/>
      <c r="UXY145" s="150"/>
      <c r="UXZ145" s="150"/>
      <c r="UYA145" s="150"/>
      <c r="UYB145" s="150"/>
      <c r="UYC145" s="150"/>
      <c r="UYD145" s="150"/>
      <c r="UYE145" s="150"/>
      <c r="UYF145" s="150"/>
      <c r="UYG145" s="150"/>
      <c r="UYH145" s="150"/>
      <c r="UYI145" s="150"/>
      <c r="UYJ145" s="150"/>
      <c r="UYK145" s="150"/>
      <c r="UYL145" s="150"/>
      <c r="UYM145" s="150"/>
      <c r="UYN145" s="150"/>
      <c r="UYO145" s="150"/>
      <c r="UYP145" s="150"/>
      <c r="UYQ145" s="150"/>
      <c r="UYR145" s="150"/>
      <c r="UYS145" s="150"/>
      <c r="UYT145" s="150"/>
      <c r="UYU145" s="150"/>
      <c r="UYV145" s="150"/>
      <c r="UYW145" s="150"/>
      <c r="UYX145" s="150"/>
      <c r="UYY145" s="150"/>
      <c r="UYZ145" s="150"/>
      <c r="UZA145" s="150"/>
      <c r="UZB145" s="150"/>
      <c r="UZC145" s="150"/>
      <c r="UZD145" s="150"/>
      <c r="UZE145" s="150"/>
      <c r="UZF145" s="150"/>
      <c r="UZG145" s="150"/>
      <c r="UZH145" s="150"/>
      <c r="UZI145" s="150"/>
      <c r="UZJ145" s="150"/>
      <c r="UZK145" s="150"/>
      <c r="UZL145" s="150"/>
      <c r="UZM145" s="150"/>
      <c r="UZN145" s="150"/>
      <c r="UZO145" s="150"/>
      <c r="UZP145" s="150"/>
      <c r="UZQ145" s="150"/>
      <c r="UZR145" s="150"/>
      <c r="UZS145" s="150"/>
      <c r="UZT145" s="150"/>
      <c r="UZU145" s="150"/>
      <c r="UZV145" s="150"/>
      <c r="UZW145" s="150"/>
      <c r="UZX145" s="150"/>
      <c r="UZY145" s="150"/>
      <c r="UZZ145" s="150"/>
      <c r="VAA145" s="150"/>
      <c r="VAB145" s="150"/>
      <c r="VAC145" s="150"/>
      <c r="VAD145" s="150"/>
      <c r="VAE145" s="150"/>
      <c r="VAF145" s="150"/>
      <c r="VAG145" s="150"/>
      <c r="VAH145" s="150"/>
      <c r="VAI145" s="150"/>
      <c r="VAJ145" s="150"/>
      <c r="VAK145" s="150"/>
      <c r="VAL145" s="150"/>
      <c r="VAM145" s="150"/>
      <c r="VAN145" s="150"/>
      <c r="VAO145" s="150"/>
      <c r="VAP145" s="150"/>
      <c r="VAQ145" s="150"/>
      <c r="VAR145" s="150"/>
      <c r="VAS145" s="150"/>
      <c r="VAT145" s="150"/>
      <c r="VAU145" s="150"/>
      <c r="VAV145" s="150"/>
      <c r="VAW145" s="150"/>
      <c r="VAX145" s="150"/>
      <c r="VAY145" s="150"/>
      <c r="VAZ145" s="150"/>
      <c r="VBA145" s="150"/>
      <c r="VBB145" s="150"/>
      <c r="VBC145" s="150"/>
      <c r="VBD145" s="150"/>
      <c r="VBE145" s="150"/>
      <c r="VBF145" s="150"/>
      <c r="VBG145" s="150"/>
      <c r="VBH145" s="150"/>
      <c r="VBI145" s="150"/>
      <c r="VBJ145" s="150"/>
      <c r="VBK145" s="150"/>
      <c r="VBL145" s="150"/>
      <c r="VBM145" s="150"/>
      <c r="VBN145" s="150"/>
      <c r="VBO145" s="150"/>
      <c r="VBP145" s="150"/>
      <c r="VBQ145" s="150"/>
      <c r="VBR145" s="150"/>
      <c r="VBS145" s="150"/>
      <c r="VBT145" s="150"/>
      <c r="VBU145" s="150"/>
      <c r="VBV145" s="150"/>
      <c r="VBW145" s="150"/>
      <c r="VBX145" s="150"/>
      <c r="VBY145" s="150"/>
      <c r="VBZ145" s="150"/>
      <c r="VCA145" s="150"/>
      <c r="VCB145" s="150"/>
      <c r="VCC145" s="150"/>
      <c r="VCD145" s="150"/>
      <c r="VCE145" s="150"/>
      <c r="VCF145" s="150"/>
      <c r="VCG145" s="150"/>
      <c r="VCH145" s="150"/>
      <c r="VCI145" s="150"/>
      <c r="VCJ145" s="150"/>
      <c r="VCK145" s="150"/>
      <c r="VCL145" s="150"/>
      <c r="VCM145" s="150"/>
      <c r="VCN145" s="150"/>
      <c r="VCO145" s="150"/>
      <c r="VCP145" s="150"/>
      <c r="VCQ145" s="150"/>
      <c r="VCR145" s="150"/>
      <c r="VCS145" s="150"/>
      <c r="VCT145" s="150"/>
      <c r="VCU145" s="150"/>
      <c r="VCV145" s="150"/>
      <c r="VCW145" s="150"/>
      <c r="VCX145" s="150"/>
      <c r="VCY145" s="150"/>
      <c r="VCZ145" s="150"/>
      <c r="VDA145" s="150"/>
      <c r="VDB145" s="150"/>
      <c r="VDC145" s="150"/>
      <c r="VDD145" s="150"/>
      <c r="VDE145" s="150"/>
      <c r="VDF145" s="150"/>
      <c r="VDG145" s="150"/>
      <c r="VDH145" s="150"/>
      <c r="VDI145" s="150"/>
      <c r="VDJ145" s="150"/>
      <c r="VDK145" s="150"/>
      <c r="VDL145" s="150"/>
      <c r="VDM145" s="150"/>
      <c r="VDN145" s="150"/>
      <c r="VDO145" s="150"/>
      <c r="VDP145" s="150"/>
      <c r="VDQ145" s="150"/>
      <c r="VDR145" s="150"/>
      <c r="VDS145" s="150"/>
      <c r="VDT145" s="150"/>
      <c r="VDU145" s="150"/>
      <c r="VDV145" s="150"/>
      <c r="VDW145" s="150"/>
      <c r="VDX145" s="150"/>
      <c r="VDY145" s="150"/>
      <c r="VDZ145" s="150"/>
      <c r="VEA145" s="150"/>
      <c r="VEB145" s="150"/>
      <c r="VEC145" s="150"/>
      <c r="VED145" s="150"/>
      <c r="VEE145" s="150"/>
      <c r="VEF145" s="150"/>
      <c r="VEG145" s="150"/>
      <c r="VEH145" s="150"/>
      <c r="VEI145" s="150"/>
      <c r="VEJ145" s="150"/>
      <c r="VEK145" s="150"/>
      <c r="VEL145" s="150"/>
      <c r="VEM145" s="150"/>
      <c r="VEN145" s="150"/>
      <c r="VEO145" s="150"/>
      <c r="VEP145" s="150"/>
      <c r="VEQ145" s="150"/>
      <c r="VER145" s="150"/>
      <c r="VES145" s="150"/>
      <c r="VET145" s="150"/>
      <c r="VEU145" s="150"/>
      <c r="VEV145" s="150"/>
      <c r="VEW145" s="150"/>
      <c r="VEX145" s="150"/>
      <c r="VEY145" s="150"/>
      <c r="VEZ145" s="150"/>
      <c r="VFA145" s="150"/>
      <c r="VFB145" s="150"/>
      <c r="VFC145" s="150"/>
      <c r="VFD145" s="150"/>
      <c r="VFE145" s="150"/>
      <c r="VFF145" s="150"/>
      <c r="VFG145" s="150"/>
      <c r="VFH145" s="150"/>
      <c r="VFI145" s="150"/>
      <c r="VFJ145" s="150"/>
      <c r="VFK145" s="150"/>
      <c r="VFL145" s="150"/>
      <c r="VFM145" s="150"/>
      <c r="VFN145" s="150"/>
      <c r="VFO145" s="150"/>
      <c r="VFP145" s="150"/>
      <c r="VFQ145" s="150"/>
      <c r="VFR145" s="150"/>
      <c r="VFS145" s="150"/>
      <c r="VFT145" s="150"/>
      <c r="VFU145" s="150"/>
      <c r="VFV145" s="150"/>
      <c r="VFW145" s="150"/>
      <c r="VFX145" s="150"/>
      <c r="VFY145" s="150"/>
      <c r="VFZ145" s="150"/>
      <c r="VGA145" s="150"/>
      <c r="VGB145" s="150"/>
      <c r="VGC145" s="150"/>
      <c r="VGD145" s="150"/>
      <c r="VGE145" s="150"/>
      <c r="VGF145" s="150"/>
      <c r="VGG145" s="150"/>
      <c r="VGH145" s="150"/>
      <c r="VGI145" s="150"/>
      <c r="VGJ145" s="150"/>
      <c r="VGK145" s="150"/>
      <c r="VGL145" s="150"/>
      <c r="VGM145" s="150"/>
      <c r="VGN145" s="150"/>
      <c r="VGO145" s="150"/>
      <c r="VGP145" s="150"/>
      <c r="VGQ145" s="150"/>
      <c r="VGR145" s="150"/>
      <c r="VGS145" s="150"/>
      <c r="VGT145" s="150"/>
      <c r="VGU145" s="150"/>
      <c r="VGV145" s="150"/>
      <c r="VGW145" s="150"/>
      <c r="VGX145" s="150"/>
      <c r="VGY145" s="150"/>
      <c r="VGZ145" s="150"/>
      <c r="VHA145" s="150"/>
      <c r="VHB145" s="150"/>
      <c r="VHC145" s="150"/>
      <c r="VHD145" s="150"/>
      <c r="VHE145" s="150"/>
      <c r="VHF145" s="150"/>
      <c r="VHG145" s="150"/>
      <c r="VHH145" s="150"/>
      <c r="VHI145" s="150"/>
      <c r="VHJ145" s="150"/>
      <c r="VHK145" s="150"/>
      <c r="VHL145" s="150"/>
      <c r="VHM145" s="150"/>
      <c r="VHN145" s="150"/>
      <c r="VHO145" s="150"/>
      <c r="VHP145" s="150"/>
      <c r="VHQ145" s="150"/>
      <c r="VHR145" s="150"/>
      <c r="VHS145" s="150"/>
      <c r="VHT145" s="150"/>
      <c r="VHU145" s="150"/>
      <c r="VHV145" s="150"/>
      <c r="VHW145" s="150"/>
      <c r="VHX145" s="150"/>
      <c r="VHY145" s="150"/>
      <c r="VHZ145" s="150"/>
      <c r="VIA145" s="150"/>
      <c r="VIB145" s="150"/>
      <c r="VIC145" s="150"/>
      <c r="VID145" s="150"/>
      <c r="VIE145" s="150"/>
      <c r="VIF145" s="150"/>
      <c r="VIG145" s="150"/>
      <c r="VIH145" s="150"/>
      <c r="VII145" s="150"/>
      <c r="VIJ145" s="150"/>
      <c r="VIK145" s="150"/>
      <c r="VIL145" s="150"/>
      <c r="VIM145" s="150"/>
      <c r="VIN145" s="150"/>
      <c r="VIO145" s="150"/>
      <c r="VIP145" s="150"/>
      <c r="VIQ145" s="150"/>
      <c r="VIR145" s="150"/>
      <c r="VIS145" s="150"/>
      <c r="VIT145" s="150"/>
      <c r="VIU145" s="150"/>
      <c r="VIV145" s="150"/>
      <c r="VIW145" s="150"/>
      <c r="VIX145" s="150"/>
      <c r="VIY145" s="150"/>
      <c r="VIZ145" s="150"/>
      <c r="VJA145" s="150"/>
      <c r="VJB145" s="150"/>
      <c r="VJC145" s="150"/>
      <c r="VJD145" s="150"/>
      <c r="VJE145" s="150"/>
      <c r="VJF145" s="150"/>
      <c r="VJG145" s="150"/>
      <c r="VJH145" s="150"/>
      <c r="VJI145" s="150"/>
      <c r="VJJ145" s="150"/>
      <c r="VJK145" s="150"/>
      <c r="VJL145" s="150"/>
      <c r="VJM145" s="150"/>
      <c r="VJN145" s="150"/>
      <c r="VJO145" s="150"/>
      <c r="VJP145" s="150"/>
      <c r="VJQ145" s="150"/>
      <c r="VJR145" s="150"/>
      <c r="VJS145" s="150"/>
      <c r="VJT145" s="150"/>
      <c r="VJU145" s="150"/>
      <c r="VJV145" s="150"/>
      <c r="VJW145" s="150"/>
      <c r="VJX145" s="150"/>
      <c r="VJY145" s="150"/>
      <c r="VJZ145" s="150"/>
      <c r="VKA145" s="150"/>
      <c r="VKB145" s="150"/>
      <c r="VKC145" s="150"/>
      <c r="VKD145" s="150"/>
      <c r="VKE145" s="150"/>
      <c r="VKF145" s="150"/>
      <c r="VKG145" s="150"/>
      <c r="VKH145" s="150"/>
      <c r="VKI145" s="150"/>
      <c r="VKJ145" s="150"/>
      <c r="VKK145" s="150"/>
      <c r="VKL145" s="150"/>
      <c r="VKM145" s="150"/>
      <c r="VKN145" s="150"/>
      <c r="VKO145" s="150"/>
      <c r="VKP145" s="150"/>
      <c r="VKQ145" s="150"/>
      <c r="VKR145" s="150"/>
      <c r="VKS145" s="150"/>
      <c r="VKT145" s="150"/>
      <c r="VKU145" s="150"/>
      <c r="VKV145" s="150"/>
      <c r="VKW145" s="150"/>
      <c r="VKX145" s="150"/>
      <c r="VKY145" s="150"/>
      <c r="VKZ145" s="150"/>
      <c r="VLA145" s="150"/>
      <c r="VLB145" s="150"/>
      <c r="VLC145" s="150"/>
      <c r="VLD145" s="150"/>
      <c r="VLE145" s="150"/>
      <c r="VLF145" s="150"/>
      <c r="VLG145" s="150"/>
      <c r="VLH145" s="150"/>
      <c r="VLI145" s="150"/>
      <c r="VLJ145" s="150"/>
      <c r="VLK145" s="150"/>
      <c r="VLL145" s="150"/>
      <c r="VLM145" s="150"/>
      <c r="VLN145" s="150"/>
      <c r="VLO145" s="150"/>
      <c r="VLP145" s="150"/>
      <c r="VLQ145" s="150"/>
      <c r="VLR145" s="150"/>
      <c r="VLS145" s="150"/>
      <c r="VLT145" s="150"/>
      <c r="VLU145" s="150"/>
      <c r="VLV145" s="150"/>
      <c r="VLW145" s="150"/>
      <c r="VLX145" s="150"/>
      <c r="VLY145" s="150"/>
      <c r="VLZ145" s="150"/>
      <c r="VMA145" s="150"/>
      <c r="VMB145" s="150"/>
      <c r="VMC145" s="150"/>
      <c r="VMD145" s="150"/>
      <c r="VME145" s="150"/>
      <c r="VMF145" s="150"/>
      <c r="VMG145" s="150"/>
      <c r="VMH145" s="150"/>
      <c r="VMI145" s="150"/>
      <c r="VMJ145" s="150"/>
      <c r="VMK145" s="150"/>
      <c r="VML145" s="150"/>
      <c r="VMM145" s="150"/>
      <c r="VMN145" s="150"/>
      <c r="VMO145" s="150"/>
      <c r="VMP145" s="150"/>
      <c r="VMQ145" s="150"/>
      <c r="VMR145" s="150"/>
      <c r="VMS145" s="150"/>
      <c r="VMT145" s="150"/>
      <c r="VMU145" s="150"/>
      <c r="VMV145" s="150"/>
      <c r="VMW145" s="150"/>
      <c r="VMX145" s="150"/>
      <c r="VMY145" s="150"/>
      <c r="VMZ145" s="150"/>
      <c r="VNA145" s="150"/>
      <c r="VNB145" s="150"/>
      <c r="VNC145" s="150"/>
      <c r="VND145" s="150"/>
      <c r="VNE145" s="150"/>
      <c r="VNF145" s="150"/>
      <c r="VNG145" s="150"/>
      <c r="VNH145" s="150"/>
      <c r="VNI145" s="150"/>
      <c r="VNJ145" s="150"/>
      <c r="VNK145" s="150"/>
      <c r="VNL145" s="150"/>
      <c r="VNM145" s="150"/>
      <c r="VNN145" s="150"/>
      <c r="VNO145" s="150"/>
      <c r="VNP145" s="150"/>
      <c r="VNQ145" s="150"/>
      <c r="VNR145" s="150"/>
      <c r="VNS145" s="150"/>
      <c r="VNT145" s="150"/>
      <c r="VNU145" s="150"/>
      <c r="VNV145" s="150"/>
      <c r="VNW145" s="150"/>
      <c r="VNX145" s="150"/>
      <c r="VNY145" s="150"/>
      <c r="VNZ145" s="150"/>
      <c r="VOA145" s="150"/>
      <c r="VOB145" s="150"/>
      <c r="VOC145" s="150"/>
      <c r="VOD145" s="150"/>
      <c r="VOE145" s="150"/>
      <c r="VOF145" s="150"/>
      <c r="VOG145" s="150"/>
      <c r="VOH145" s="150"/>
      <c r="VOI145" s="150"/>
      <c r="VOJ145" s="150"/>
      <c r="VOK145" s="150"/>
      <c r="VOL145" s="150"/>
      <c r="VOM145" s="150"/>
      <c r="VON145" s="150"/>
      <c r="VOO145" s="150"/>
      <c r="VOP145" s="150"/>
      <c r="VOQ145" s="150"/>
      <c r="VOR145" s="150"/>
      <c r="VOS145" s="150"/>
      <c r="VOT145" s="150"/>
      <c r="VOU145" s="150"/>
      <c r="VOV145" s="150"/>
      <c r="VOW145" s="150"/>
      <c r="VOX145" s="150"/>
      <c r="VOY145" s="150"/>
      <c r="VOZ145" s="150"/>
      <c r="VPA145" s="150"/>
      <c r="VPB145" s="150"/>
      <c r="VPC145" s="150"/>
      <c r="VPD145" s="150"/>
      <c r="VPE145" s="150"/>
      <c r="VPF145" s="150"/>
      <c r="VPG145" s="150"/>
      <c r="VPH145" s="150"/>
      <c r="VPI145" s="150"/>
      <c r="VPJ145" s="150"/>
      <c r="VPK145" s="150"/>
      <c r="VPL145" s="150"/>
      <c r="VPM145" s="150"/>
      <c r="VPN145" s="150"/>
      <c r="VPO145" s="150"/>
      <c r="VPP145" s="150"/>
      <c r="VPQ145" s="150"/>
      <c r="VPR145" s="150"/>
      <c r="VPS145" s="150"/>
      <c r="VPT145" s="150"/>
      <c r="VPU145" s="150"/>
      <c r="VPV145" s="150"/>
      <c r="VPW145" s="150"/>
      <c r="VPX145" s="150"/>
      <c r="VPY145" s="150"/>
      <c r="VPZ145" s="150"/>
      <c r="VQA145" s="150"/>
      <c r="VQB145" s="150"/>
      <c r="VQC145" s="150"/>
      <c r="VQD145" s="150"/>
      <c r="VQE145" s="150"/>
      <c r="VQF145" s="150"/>
      <c r="VQG145" s="150"/>
      <c r="VQH145" s="150"/>
      <c r="VQI145" s="150"/>
      <c r="VQJ145" s="150"/>
      <c r="VQK145" s="150"/>
      <c r="VQL145" s="150"/>
      <c r="VQM145" s="150"/>
      <c r="VQN145" s="150"/>
      <c r="VQO145" s="150"/>
      <c r="VQP145" s="150"/>
      <c r="VQQ145" s="150"/>
      <c r="VQR145" s="150"/>
      <c r="VQS145" s="150"/>
      <c r="VQT145" s="150"/>
      <c r="VQU145" s="150"/>
      <c r="VQV145" s="150"/>
      <c r="VQW145" s="150"/>
      <c r="VQX145" s="150"/>
      <c r="VQY145" s="150"/>
      <c r="VQZ145" s="150"/>
      <c r="VRA145" s="150"/>
      <c r="VRB145" s="150"/>
      <c r="VRC145" s="150"/>
      <c r="VRD145" s="150"/>
      <c r="VRE145" s="150"/>
      <c r="VRF145" s="150"/>
      <c r="VRG145" s="150"/>
      <c r="VRH145" s="150"/>
      <c r="VRI145" s="150"/>
      <c r="VRJ145" s="150"/>
      <c r="VRK145" s="150"/>
      <c r="VRL145" s="150"/>
      <c r="VRM145" s="150"/>
      <c r="VRN145" s="150"/>
      <c r="VRO145" s="150"/>
      <c r="VRP145" s="150"/>
      <c r="VRQ145" s="150"/>
      <c r="VRR145" s="150"/>
      <c r="VRS145" s="150"/>
      <c r="VRT145" s="150"/>
      <c r="VRU145" s="150"/>
      <c r="VRV145" s="150"/>
      <c r="VRW145" s="150"/>
      <c r="VRX145" s="150"/>
      <c r="VRY145" s="150"/>
      <c r="VRZ145" s="150"/>
      <c r="VSA145" s="150"/>
      <c r="VSB145" s="150"/>
      <c r="VSC145" s="150"/>
      <c r="VSD145" s="150"/>
      <c r="VSE145" s="150"/>
      <c r="VSF145" s="150"/>
      <c r="VSG145" s="150"/>
      <c r="VSH145" s="150"/>
      <c r="VSI145" s="150"/>
      <c r="VSJ145" s="150"/>
      <c r="VSK145" s="150"/>
      <c r="VSL145" s="150"/>
      <c r="VSM145" s="150"/>
      <c r="VSN145" s="150"/>
      <c r="VSO145" s="150"/>
      <c r="VSP145" s="150"/>
      <c r="VSQ145" s="150"/>
      <c r="VSR145" s="150"/>
      <c r="VSS145" s="150"/>
      <c r="VST145" s="150"/>
      <c r="VSU145" s="150"/>
      <c r="VSV145" s="150"/>
      <c r="VSW145" s="150"/>
      <c r="VSX145" s="150"/>
      <c r="VSY145" s="150"/>
      <c r="VSZ145" s="150"/>
      <c r="VTA145" s="150"/>
      <c r="VTB145" s="150"/>
      <c r="VTC145" s="150"/>
      <c r="VTD145" s="150"/>
      <c r="VTE145" s="150"/>
      <c r="VTF145" s="150"/>
      <c r="VTG145" s="150"/>
      <c r="VTH145" s="150"/>
      <c r="VTI145" s="150"/>
      <c r="VTJ145" s="150"/>
      <c r="VTK145" s="150"/>
      <c r="VTL145" s="150"/>
      <c r="VTM145" s="150"/>
      <c r="VTN145" s="150"/>
      <c r="VTO145" s="150"/>
      <c r="VTP145" s="150"/>
      <c r="VTQ145" s="150"/>
      <c r="VTR145" s="150"/>
      <c r="VTS145" s="150"/>
      <c r="VTT145" s="150"/>
      <c r="VTU145" s="150"/>
      <c r="VTV145" s="150"/>
      <c r="VTW145" s="150"/>
      <c r="VTX145" s="150"/>
      <c r="VTY145" s="150"/>
      <c r="VTZ145" s="150"/>
      <c r="VUA145" s="150"/>
      <c r="VUB145" s="150"/>
      <c r="VUC145" s="150"/>
      <c r="VUD145" s="150"/>
      <c r="VUE145" s="150"/>
      <c r="VUF145" s="150"/>
      <c r="VUG145" s="150"/>
      <c r="VUH145" s="150"/>
      <c r="VUI145" s="150"/>
      <c r="VUJ145" s="150"/>
      <c r="VUK145" s="150"/>
      <c r="VUL145" s="150"/>
      <c r="VUM145" s="150"/>
      <c r="VUN145" s="150"/>
      <c r="VUO145" s="150"/>
      <c r="VUP145" s="150"/>
      <c r="VUQ145" s="150"/>
      <c r="VUR145" s="150"/>
      <c r="VUS145" s="150"/>
      <c r="VUT145" s="150"/>
      <c r="VUU145" s="150"/>
      <c r="VUV145" s="150"/>
      <c r="VUW145" s="150"/>
      <c r="VUX145" s="150"/>
      <c r="VUY145" s="150"/>
      <c r="VUZ145" s="150"/>
      <c r="VVA145" s="150"/>
      <c r="VVB145" s="150"/>
      <c r="VVC145" s="150"/>
      <c r="VVD145" s="150"/>
      <c r="VVE145" s="150"/>
      <c r="VVF145" s="150"/>
      <c r="VVG145" s="150"/>
      <c r="VVH145" s="150"/>
      <c r="VVI145" s="150"/>
      <c r="VVJ145" s="150"/>
      <c r="VVK145" s="150"/>
      <c r="VVL145" s="150"/>
      <c r="VVM145" s="150"/>
      <c r="VVN145" s="150"/>
      <c r="VVO145" s="150"/>
      <c r="VVP145" s="150"/>
      <c r="VVQ145" s="150"/>
      <c r="VVR145" s="150"/>
      <c r="VVS145" s="150"/>
      <c r="VVT145" s="150"/>
      <c r="VVU145" s="150"/>
      <c r="VVV145" s="150"/>
      <c r="VVW145" s="150"/>
      <c r="VVX145" s="150"/>
      <c r="VVY145" s="150"/>
      <c r="VVZ145" s="150"/>
      <c r="VWA145" s="150"/>
      <c r="VWB145" s="150"/>
      <c r="VWC145" s="150"/>
      <c r="VWD145" s="150"/>
      <c r="VWE145" s="150"/>
      <c r="VWF145" s="150"/>
      <c r="VWG145" s="150"/>
      <c r="VWH145" s="150"/>
      <c r="VWI145" s="150"/>
      <c r="VWJ145" s="150"/>
      <c r="VWK145" s="150"/>
      <c r="VWL145" s="150"/>
      <c r="VWM145" s="150"/>
      <c r="VWN145" s="150"/>
      <c r="VWO145" s="150"/>
      <c r="VWP145" s="150"/>
      <c r="VWQ145" s="150"/>
      <c r="VWR145" s="150"/>
      <c r="VWS145" s="150"/>
      <c r="VWT145" s="150"/>
      <c r="VWU145" s="150"/>
      <c r="VWV145" s="150"/>
      <c r="VWW145" s="150"/>
      <c r="VWX145" s="150"/>
      <c r="VWY145" s="150"/>
      <c r="VWZ145" s="150"/>
      <c r="VXA145" s="150"/>
      <c r="VXB145" s="150"/>
      <c r="VXC145" s="150"/>
      <c r="VXD145" s="150"/>
      <c r="VXE145" s="150"/>
      <c r="VXF145" s="150"/>
      <c r="VXG145" s="150"/>
      <c r="VXH145" s="150"/>
      <c r="VXI145" s="150"/>
      <c r="VXJ145" s="150"/>
      <c r="VXK145" s="150"/>
      <c r="VXL145" s="150"/>
      <c r="VXM145" s="150"/>
      <c r="VXN145" s="150"/>
      <c r="VXO145" s="150"/>
      <c r="VXP145" s="150"/>
      <c r="VXQ145" s="150"/>
      <c r="VXR145" s="150"/>
      <c r="VXS145" s="150"/>
      <c r="VXT145" s="150"/>
      <c r="VXU145" s="150"/>
      <c r="VXV145" s="150"/>
      <c r="VXW145" s="150"/>
      <c r="VXX145" s="150"/>
      <c r="VXY145" s="150"/>
      <c r="VXZ145" s="150"/>
      <c r="VYA145" s="150"/>
      <c r="VYB145" s="150"/>
      <c r="VYC145" s="150"/>
      <c r="VYD145" s="150"/>
      <c r="VYE145" s="150"/>
      <c r="VYF145" s="150"/>
      <c r="VYG145" s="150"/>
      <c r="VYH145" s="150"/>
      <c r="VYI145" s="150"/>
      <c r="VYJ145" s="150"/>
      <c r="VYK145" s="150"/>
      <c r="VYL145" s="150"/>
      <c r="VYM145" s="150"/>
      <c r="VYN145" s="150"/>
      <c r="VYO145" s="150"/>
      <c r="VYP145" s="150"/>
      <c r="VYQ145" s="150"/>
      <c r="VYR145" s="150"/>
      <c r="VYS145" s="150"/>
      <c r="VYT145" s="150"/>
      <c r="VYU145" s="150"/>
      <c r="VYV145" s="150"/>
      <c r="VYW145" s="150"/>
      <c r="VYX145" s="150"/>
      <c r="VYY145" s="150"/>
      <c r="VYZ145" s="150"/>
      <c r="VZA145" s="150"/>
      <c r="VZB145" s="150"/>
      <c r="VZC145" s="150"/>
      <c r="VZD145" s="150"/>
      <c r="VZE145" s="150"/>
      <c r="VZF145" s="150"/>
      <c r="VZG145" s="150"/>
      <c r="VZH145" s="150"/>
      <c r="VZI145" s="150"/>
      <c r="VZJ145" s="150"/>
      <c r="VZK145" s="150"/>
      <c r="VZL145" s="150"/>
      <c r="VZM145" s="150"/>
      <c r="VZN145" s="150"/>
      <c r="VZO145" s="150"/>
      <c r="VZP145" s="150"/>
      <c r="VZQ145" s="150"/>
      <c r="VZR145" s="150"/>
      <c r="VZS145" s="150"/>
      <c r="VZT145" s="150"/>
      <c r="VZU145" s="150"/>
      <c r="VZV145" s="150"/>
      <c r="VZW145" s="150"/>
      <c r="VZX145" s="150"/>
      <c r="VZY145" s="150"/>
      <c r="VZZ145" s="150"/>
      <c r="WAA145" s="150"/>
      <c r="WAB145" s="150"/>
      <c r="WAC145" s="150"/>
      <c r="WAD145" s="150"/>
      <c r="WAE145" s="150"/>
      <c r="WAF145" s="150"/>
      <c r="WAG145" s="150"/>
      <c r="WAH145" s="150"/>
      <c r="WAI145" s="150"/>
      <c r="WAJ145" s="150"/>
      <c r="WAK145" s="150"/>
      <c r="WAL145" s="150"/>
      <c r="WAM145" s="150"/>
      <c r="WAN145" s="150"/>
      <c r="WAO145" s="150"/>
      <c r="WAP145" s="150"/>
      <c r="WAQ145" s="150"/>
      <c r="WAR145" s="150"/>
      <c r="WAS145" s="150"/>
      <c r="WAT145" s="150"/>
      <c r="WAU145" s="150"/>
      <c r="WAV145" s="150"/>
      <c r="WAW145" s="150"/>
      <c r="WAX145" s="150"/>
      <c r="WAY145" s="150"/>
      <c r="WAZ145" s="150"/>
      <c r="WBA145" s="150"/>
      <c r="WBB145" s="150"/>
      <c r="WBC145" s="150"/>
      <c r="WBD145" s="150"/>
      <c r="WBE145" s="150"/>
      <c r="WBF145" s="150"/>
      <c r="WBG145" s="150"/>
      <c r="WBH145" s="150"/>
      <c r="WBI145" s="150"/>
      <c r="WBJ145" s="150"/>
      <c r="WBK145" s="150"/>
      <c r="WBL145" s="150"/>
      <c r="WBM145" s="150"/>
      <c r="WBN145" s="150"/>
      <c r="WBO145" s="150"/>
      <c r="WBP145" s="150"/>
      <c r="WBQ145" s="150"/>
      <c r="WBR145" s="150"/>
      <c r="WBS145" s="150"/>
      <c r="WBT145" s="150"/>
      <c r="WBU145" s="150"/>
      <c r="WBV145" s="150"/>
      <c r="WBW145" s="150"/>
      <c r="WBX145" s="150"/>
      <c r="WBY145" s="150"/>
      <c r="WBZ145" s="150"/>
      <c r="WCA145" s="150"/>
      <c r="WCB145" s="150"/>
      <c r="WCC145" s="150"/>
      <c r="WCD145" s="150"/>
      <c r="WCE145" s="150"/>
      <c r="WCF145" s="150"/>
      <c r="WCG145" s="150"/>
      <c r="WCH145" s="150"/>
      <c r="WCI145" s="150"/>
      <c r="WCJ145" s="150"/>
      <c r="WCK145" s="150"/>
      <c r="WCL145" s="150"/>
      <c r="WCM145" s="150"/>
      <c r="WCN145" s="150"/>
      <c r="WCO145" s="150"/>
      <c r="WCP145" s="150"/>
      <c r="WCQ145" s="150"/>
      <c r="WCR145" s="150"/>
      <c r="WCS145" s="150"/>
      <c r="WCT145" s="150"/>
      <c r="WCU145" s="150"/>
      <c r="WCV145" s="150"/>
      <c r="WCW145" s="150"/>
      <c r="WCX145" s="150"/>
      <c r="WCY145" s="150"/>
      <c r="WCZ145" s="150"/>
      <c r="WDA145" s="150"/>
      <c r="WDB145" s="150"/>
      <c r="WDC145" s="150"/>
      <c r="WDD145" s="150"/>
      <c r="WDE145" s="150"/>
      <c r="WDF145" s="150"/>
      <c r="WDG145" s="150"/>
      <c r="WDH145" s="150"/>
      <c r="WDI145" s="150"/>
      <c r="WDJ145" s="150"/>
      <c r="WDK145" s="150"/>
      <c r="WDL145" s="150"/>
      <c r="WDM145" s="150"/>
      <c r="WDN145" s="150"/>
      <c r="WDO145" s="150"/>
      <c r="WDP145" s="150"/>
      <c r="WDQ145" s="150"/>
      <c r="WDR145" s="150"/>
      <c r="WDS145" s="150"/>
      <c r="WDT145" s="150"/>
      <c r="WDU145" s="150"/>
      <c r="WDV145" s="150"/>
      <c r="WDW145" s="150"/>
      <c r="WDX145" s="150"/>
      <c r="WDY145" s="150"/>
      <c r="WDZ145" s="150"/>
      <c r="WEA145" s="150"/>
      <c r="WEB145" s="150"/>
      <c r="WEC145" s="150"/>
      <c r="WED145" s="150"/>
      <c r="WEE145" s="150"/>
      <c r="WEF145" s="150"/>
      <c r="WEG145" s="150"/>
      <c r="WEH145" s="150"/>
      <c r="WEI145" s="150"/>
      <c r="WEJ145" s="150"/>
      <c r="WEK145" s="150"/>
      <c r="WEL145" s="150"/>
      <c r="WEM145" s="150"/>
      <c r="WEN145" s="150"/>
      <c r="WEO145" s="150"/>
      <c r="WEP145" s="150"/>
      <c r="WEQ145" s="150"/>
      <c r="WER145" s="150"/>
      <c r="WES145" s="150"/>
      <c r="WET145" s="150"/>
      <c r="WEU145" s="150"/>
      <c r="WEV145" s="150"/>
      <c r="WEW145" s="150"/>
      <c r="WEX145" s="150"/>
      <c r="WEY145" s="150"/>
      <c r="WEZ145" s="150"/>
      <c r="WFA145" s="150"/>
      <c r="WFB145" s="150"/>
      <c r="WFC145" s="150"/>
      <c r="WFD145" s="150"/>
      <c r="WFE145" s="150"/>
      <c r="WFF145" s="150"/>
      <c r="WFG145" s="150"/>
      <c r="WFH145" s="150"/>
      <c r="WFI145" s="150"/>
      <c r="WFJ145" s="150"/>
      <c r="WFK145" s="150"/>
      <c r="WFL145" s="150"/>
      <c r="WFM145" s="150"/>
      <c r="WFN145" s="150"/>
      <c r="WFO145" s="150"/>
      <c r="WFP145" s="150"/>
      <c r="WFQ145" s="150"/>
      <c r="WFR145" s="150"/>
      <c r="WFS145" s="150"/>
      <c r="WFT145" s="150"/>
      <c r="WFU145" s="150"/>
      <c r="WFV145" s="150"/>
      <c r="WFW145" s="150"/>
      <c r="WFX145" s="150"/>
      <c r="WFY145" s="150"/>
      <c r="WFZ145" s="150"/>
      <c r="WGA145" s="150"/>
      <c r="WGB145" s="150"/>
      <c r="WGC145" s="150"/>
      <c r="WGD145" s="150"/>
      <c r="WGE145" s="150"/>
      <c r="WGF145" s="150"/>
      <c r="WGG145" s="150"/>
      <c r="WGH145" s="150"/>
      <c r="WGI145" s="150"/>
      <c r="WGJ145" s="150"/>
      <c r="WGK145" s="150"/>
      <c r="WGL145" s="150"/>
      <c r="WGM145" s="150"/>
      <c r="WGN145" s="150"/>
      <c r="WGO145" s="150"/>
      <c r="WGP145" s="150"/>
      <c r="WGQ145" s="150"/>
      <c r="WGR145" s="150"/>
      <c r="WGS145" s="150"/>
      <c r="WGT145" s="150"/>
      <c r="WGU145" s="150"/>
      <c r="WGV145" s="150"/>
      <c r="WGW145" s="150"/>
      <c r="WGX145" s="150"/>
      <c r="WGY145" s="150"/>
      <c r="WGZ145" s="150"/>
      <c r="WHA145" s="150"/>
      <c r="WHB145" s="150"/>
      <c r="WHC145" s="150"/>
      <c r="WHD145" s="150"/>
      <c r="WHE145" s="150"/>
      <c r="WHF145" s="150"/>
      <c r="WHG145" s="150"/>
      <c r="WHH145" s="150"/>
      <c r="WHI145" s="150"/>
      <c r="WHJ145" s="150"/>
      <c r="WHK145" s="150"/>
      <c r="WHL145" s="150"/>
      <c r="WHM145" s="150"/>
      <c r="WHN145" s="150"/>
      <c r="WHO145" s="150"/>
      <c r="WHP145" s="150"/>
      <c r="WHQ145" s="150"/>
      <c r="WHR145" s="150"/>
      <c r="WHS145" s="150"/>
      <c r="WHT145" s="150"/>
      <c r="WHU145" s="150"/>
      <c r="WHV145" s="150"/>
      <c r="WHW145" s="150"/>
      <c r="WHX145" s="150"/>
      <c r="WHY145" s="150"/>
      <c r="WHZ145" s="150"/>
      <c r="WIA145" s="150"/>
      <c r="WIB145" s="150"/>
      <c r="WIC145" s="150"/>
      <c r="WID145" s="150"/>
      <c r="WIE145" s="150"/>
      <c r="WIF145" s="150"/>
      <c r="WIG145" s="150"/>
      <c r="WIH145" s="150"/>
      <c r="WII145" s="150"/>
      <c r="WIJ145" s="150"/>
      <c r="WIK145" s="150"/>
      <c r="WIL145" s="150"/>
      <c r="WIM145" s="150"/>
      <c r="WIN145" s="150"/>
      <c r="WIO145" s="150"/>
      <c r="WIP145" s="150"/>
      <c r="WIQ145" s="150"/>
      <c r="WIR145" s="150"/>
      <c r="WIS145" s="150"/>
      <c r="WIT145" s="150"/>
      <c r="WIU145" s="150"/>
      <c r="WIV145" s="150"/>
      <c r="WIW145" s="150"/>
      <c r="WIX145" s="150"/>
      <c r="WIY145" s="150"/>
      <c r="WIZ145" s="150"/>
      <c r="WJA145" s="150"/>
      <c r="WJB145" s="150"/>
      <c r="WJC145" s="150"/>
      <c r="WJD145" s="150"/>
      <c r="WJE145" s="150"/>
      <c r="WJF145" s="150"/>
      <c r="WJG145" s="150"/>
      <c r="WJH145" s="150"/>
      <c r="WJI145" s="150"/>
      <c r="WJJ145" s="150"/>
      <c r="WJK145" s="150"/>
      <c r="WJL145" s="150"/>
      <c r="WJM145" s="150"/>
      <c r="WJN145" s="150"/>
      <c r="WJO145" s="150"/>
      <c r="WJP145" s="150"/>
      <c r="WJQ145" s="150"/>
      <c r="WJR145" s="150"/>
      <c r="WJS145" s="150"/>
      <c r="WJT145" s="150"/>
      <c r="WJU145" s="150"/>
      <c r="WJV145" s="150"/>
      <c r="WJW145" s="150"/>
      <c r="WJX145" s="150"/>
      <c r="WJY145" s="150"/>
      <c r="WJZ145" s="150"/>
      <c r="WKA145" s="150"/>
      <c r="WKB145" s="150"/>
      <c r="WKC145" s="150"/>
      <c r="WKD145" s="150"/>
      <c r="WKE145" s="150"/>
      <c r="WKF145" s="150"/>
      <c r="WKG145" s="150"/>
      <c r="WKH145" s="150"/>
      <c r="WKI145" s="150"/>
      <c r="WKJ145" s="150"/>
      <c r="WKK145" s="150"/>
      <c r="WKL145" s="150"/>
      <c r="WKM145" s="150"/>
      <c r="WKN145" s="150"/>
      <c r="WKO145" s="150"/>
      <c r="WKP145" s="150"/>
      <c r="WKQ145" s="150"/>
      <c r="WKR145" s="150"/>
      <c r="WKS145" s="150"/>
      <c r="WKT145" s="150"/>
      <c r="WKU145" s="150"/>
      <c r="WKV145" s="150"/>
      <c r="WKW145" s="150"/>
      <c r="WKX145" s="150"/>
      <c r="WKY145" s="150"/>
      <c r="WKZ145" s="150"/>
      <c r="WLA145" s="150"/>
      <c r="WLB145" s="150"/>
      <c r="WLC145" s="150"/>
      <c r="WLD145" s="150"/>
      <c r="WLE145" s="150"/>
      <c r="WLF145" s="150"/>
      <c r="WLG145" s="150"/>
      <c r="WLH145" s="150"/>
      <c r="WLI145" s="150"/>
      <c r="WLJ145" s="150"/>
      <c r="WLK145" s="150"/>
      <c r="WLL145" s="150"/>
      <c r="WLM145" s="150"/>
      <c r="WLN145" s="150"/>
      <c r="WLO145" s="150"/>
      <c r="WLP145" s="150"/>
      <c r="WLQ145" s="150"/>
      <c r="WLR145" s="150"/>
      <c r="WLS145" s="150"/>
      <c r="WLT145" s="150"/>
      <c r="WLU145" s="150"/>
      <c r="WLV145" s="150"/>
      <c r="WLW145" s="150"/>
      <c r="WLX145" s="150"/>
      <c r="WLY145" s="150"/>
      <c r="WLZ145" s="150"/>
      <c r="WMA145" s="150"/>
      <c r="WMB145" s="150"/>
      <c r="WMC145" s="150"/>
      <c r="WMD145" s="150"/>
      <c r="WME145" s="150"/>
      <c r="WMF145" s="150"/>
      <c r="WMG145" s="150"/>
      <c r="WMH145" s="150"/>
      <c r="WMI145" s="150"/>
      <c r="WMJ145" s="150"/>
      <c r="WMK145" s="150"/>
      <c r="WML145" s="150"/>
      <c r="WMM145" s="150"/>
      <c r="WMN145" s="150"/>
      <c r="WMO145" s="150"/>
      <c r="WMP145" s="150"/>
      <c r="WMQ145" s="150"/>
      <c r="WMR145" s="150"/>
      <c r="WMS145" s="150"/>
      <c r="WMT145" s="150"/>
      <c r="WMU145" s="150"/>
      <c r="WMV145" s="150"/>
      <c r="WMW145" s="150"/>
      <c r="WMX145" s="150"/>
      <c r="WMY145" s="150"/>
      <c r="WMZ145" s="150"/>
      <c r="WNA145" s="150"/>
      <c r="WNB145" s="150"/>
      <c r="WNC145" s="150"/>
      <c r="WND145" s="150"/>
      <c r="WNE145" s="150"/>
      <c r="WNF145" s="150"/>
      <c r="WNG145" s="150"/>
      <c r="WNH145" s="150"/>
      <c r="WNI145" s="150"/>
      <c r="WNJ145" s="150"/>
      <c r="WNK145" s="150"/>
      <c r="WNL145" s="150"/>
      <c r="WNM145" s="150"/>
      <c r="WNN145" s="150"/>
      <c r="WNO145" s="150"/>
      <c r="WNP145" s="150"/>
      <c r="WNQ145" s="150"/>
      <c r="WNR145" s="150"/>
      <c r="WNS145" s="150"/>
      <c r="WNT145" s="150"/>
      <c r="WNU145" s="150"/>
      <c r="WNV145" s="150"/>
      <c r="WNW145" s="150"/>
      <c r="WNX145" s="150"/>
      <c r="WNY145" s="150"/>
      <c r="WNZ145" s="150"/>
      <c r="WOA145" s="150"/>
      <c r="WOB145" s="150"/>
      <c r="WOC145" s="150"/>
      <c r="WOD145" s="150"/>
      <c r="WOE145" s="150"/>
      <c r="WOF145" s="150"/>
      <c r="WOG145" s="150"/>
      <c r="WOH145" s="150"/>
      <c r="WOI145" s="150"/>
      <c r="WOJ145" s="150"/>
      <c r="WOK145" s="150"/>
      <c r="WOL145" s="150"/>
      <c r="WOM145" s="150"/>
      <c r="WON145" s="150"/>
      <c r="WOO145" s="150"/>
      <c r="WOP145" s="150"/>
      <c r="WOQ145" s="150"/>
      <c r="WOR145" s="150"/>
      <c r="WOS145" s="150"/>
      <c r="WOT145" s="150"/>
      <c r="WOU145" s="150"/>
      <c r="WOV145" s="150"/>
      <c r="WOW145" s="150"/>
      <c r="WOX145" s="150"/>
      <c r="WOY145" s="150"/>
      <c r="WOZ145" s="150"/>
      <c r="WPA145" s="150"/>
      <c r="WPB145" s="150"/>
      <c r="WPC145" s="150"/>
      <c r="WPD145" s="150"/>
      <c r="WPE145" s="150"/>
      <c r="WPF145" s="150"/>
      <c r="WPG145" s="150"/>
      <c r="WPH145" s="150"/>
      <c r="WPI145" s="150"/>
      <c r="WPJ145" s="150"/>
      <c r="WPK145" s="150"/>
      <c r="WPL145" s="150"/>
      <c r="WPM145" s="150"/>
      <c r="WPN145" s="150"/>
      <c r="WPO145" s="150"/>
      <c r="WPP145" s="150"/>
      <c r="WPQ145" s="150"/>
      <c r="WPR145" s="150"/>
      <c r="WPS145" s="150"/>
      <c r="WPT145" s="150"/>
      <c r="WPU145" s="150"/>
      <c r="WPV145" s="150"/>
      <c r="WPW145" s="150"/>
      <c r="WPX145" s="150"/>
      <c r="WPY145" s="150"/>
      <c r="WPZ145" s="150"/>
      <c r="WQA145" s="150"/>
      <c r="WQB145" s="150"/>
      <c r="WQC145" s="150"/>
      <c r="WQD145" s="150"/>
      <c r="WQE145" s="150"/>
      <c r="WQF145" s="150"/>
      <c r="WQG145" s="150"/>
      <c r="WQH145" s="150"/>
      <c r="WQI145" s="150"/>
      <c r="WQJ145" s="150"/>
      <c r="WQK145" s="150"/>
      <c r="WQL145" s="150"/>
      <c r="WQM145" s="150"/>
      <c r="WQN145" s="150"/>
      <c r="WQO145" s="150"/>
      <c r="WQP145" s="150"/>
      <c r="WQQ145" s="150"/>
      <c r="WQR145" s="150"/>
      <c r="WQS145" s="150"/>
      <c r="WQT145" s="150"/>
      <c r="WQU145" s="150"/>
      <c r="WQV145" s="150"/>
      <c r="WQW145" s="150"/>
      <c r="WQX145" s="150"/>
      <c r="WQY145" s="150"/>
      <c r="WQZ145" s="150"/>
      <c r="WRA145" s="150"/>
      <c r="WRB145" s="150"/>
      <c r="WRC145" s="150"/>
      <c r="WRD145" s="150"/>
      <c r="WRE145" s="150"/>
      <c r="WRF145" s="150"/>
      <c r="WRG145" s="150"/>
      <c r="WRH145" s="150"/>
      <c r="WRI145" s="150"/>
      <c r="WRJ145" s="150"/>
      <c r="WRK145" s="150"/>
      <c r="WRL145" s="150"/>
      <c r="WRM145" s="150"/>
      <c r="WRN145" s="150"/>
      <c r="WRO145" s="150"/>
      <c r="WRP145" s="150"/>
      <c r="WRQ145" s="150"/>
      <c r="WRR145" s="150"/>
      <c r="WRS145" s="150"/>
      <c r="WRT145" s="150"/>
      <c r="WRU145" s="150"/>
      <c r="WRV145" s="150"/>
      <c r="WRW145" s="150"/>
      <c r="WRX145" s="150"/>
      <c r="WRY145" s="150"/>
      <c r="WRZ145" s="150"/>
      <c r="WSA145" s="150"/>
      <c r="WSB145" s="150"/>
      <c r="WSC145" s="150"/>
      <c r="WSD145" s="150"/>
      <c r="WSE145" s="150"/>
      <c r="WSF145" s="150"/>
      <c r="WSG145" s="150"/>
      <c r="WSH145" s="150"/>
      <c r="WSI145" s="150"/>
      <c r="WSJ145" s="150"/>
      <c r="WSK145" s="150"/>
      <c r="WSL145" s="150"/>
      <c r="WSM145" s="150"/>
      <c r="WSN145" s="150"/>
      <c r="WSO145" s="150"/>
      <c r="WSP145" s="150"/>
      <c r="WSQ145" s="150"/>
      <c r="WSR145" s="150"/>
      <c r="WSS145" s="150"/>
      <c r="WST145" s="150"/>
      <c r="WSU145" s="150"/>
      <c r="WSV145" s="150"/>
      <c r="WSW145" s="150"/>
      <c r="WSX145" s="150"/>
      <c r="WSY145" s="150"/>
      <c r="WSZ145" s="150"/>
      <c r="WTA145" s="150"/>
      <c r="WTB145" s="150"/>
      <c r="WTC145" s="150"/>
      <c r="WTD145" s="150"/>
      <c r="WTE145" s="150"/>
      <c r="WTF145" s="150"/>
      <c r="WTG145" s="150"/>
      <c r="WTH145" s="150"/>
      <c r="WTI145" s="150"/>
      <c r="WTJ145" s="150"/>
      <c r="WTK145" s="150"/>
      <c r="WTL145" s="150"/>
      <c r="WTM145" s="150"/>
      <c r="WTN145" s="150"/>
      <c r="WTO145" s="150"/>
      <c r="WTP145" s="150"/>
      <c r="WTQ145" s="150"/>
      <c r="WTR145" s="150"/>
      <c r="WTS145" s="150"/>
      <c r="WTT145" s="150"/>
      <c r="WTU145" s="150"/>
      <c r="WTV145" s="150"/>
      <c r="WTW145" s="150"/>
      <c r="WTX145" s="150"/>
      <c r="WTY145" s="150"/>
      <c r="WTZ145" s="150"/>
      <c r="WUA145" s="150"/>
      <c r="WUB145" s="150"/>
      <c r="WUC145" s="150"/>
      <c r="WUD145" s="150"/>
      <c r="WUE145" s="150"/>
      <c r="WUF145" s="150"/>
      <c r="WUG145" s="150"/>
      <c r="WUH145" s="150"/>
      <c r="WUI145" s="150"/>
      <c r="WUJ145" s="150"/>
      <c r="WUK145" s="150"/>
      <c r="WUL145" s="150"/>
      <c r="WUM145" s="150"/>
      <c r="WUN145" s="150"/>
      <c r="WUO145" s="150"/>
      <c r="WUP145" s="150"/>
      <c r="WUQ145" s="150"/>
      <c r="WUR145" s="150"/>
      <c r="WUS145" s="150"/>
      <c r="WUT145" s="150"/>
      <c r="WUU145" s="150"/>
      <c r="WUV145" s="150"/>
      <c r="WUW145" s="150"/>
      <c r="WUX145" s="150"/>
      <c r="WUY145" s="150"/>
      <c r="WUZ145" s="150"/>
      <c r="WVA145" s="150"/>
      <c r="WVB145" s="150"/>
      <c r="WVC145" s="150"/>
      <c r="WVD145" s="150"/>
      <c r="WVE145" s="150"/>
      <c r="WVF145" s="150"/>
      <c r="WVG145" s="150"/>
      <c r="WVH145" s="150"/>
      <c r="WVI145" s="150"/>
      <c r="WVJ145" s="150"/>
      <c r="WVK145" s="150"/>
      <c r="WVL145" s="150"/>
      <c r="WVM145" s="150"/>
      <c r="WVN145" s="150"/>
      <c r="WVO145" s="150"/>
      <c r="WVP145" s="150"/>
      <c r="WVQ145" s="150"/>
      <c r="WVR145" s="150"/>
      <c r="WVS145" s="150"/>
      <c r="WVT145" s="150"/>
      <c r="WVU145" s="150"/>
      <c r="WVV145" s="150"/>
      <c r="WVW145" s="150"/>
      <c r="WVX145" s="150"/>
      <c r="WVY145" s="150"/>
      <c r="WVZ145" s="150"/>
      <c r="WWA145" s="150"/>
      <c r="WWB145" s="150"/>
      <c r="WWC145" s="150"/>
      <c r="WWD145" s="150"/>
      <c r="WWE145" s="150"/>
      <c r="WWF145" s="150"/>
      <c r="WWG145" s="150"/>
      <c r="WWH145" s="150"/>
      <c r="WWI145" s="150"/>
      <c r="WWJ145" s="150"/>
      <c r="WWK145" s="150"/>
      <c r="WWL145" s="150"/>
      <c r="WWM145" s="150"/>
      <c r="WWN145" s="150"/>
      <c r="WWO145" s="150"/>
      <c r="WWP145" s="150"/>
      <c r="WWQ145" s="150"/>
      <c r="WWR145" s="150"/>
      <c r="WWS145" s="150"/>
      <c r="WWT145" s="150"/>
      <c r="WWU145" s="150"/>
      <c r="WWV145" s="150"/>
      <c r="WWW145" s="150"/>
      <c r="WWX145" s="150"/>
      <c r="WWY145" s="150"/>
      <c r="WWZ145" s="150"/>
      <c r="WXA145" s="150"/>
      <c r="WXB145" s="150"/>
      <c r="WXC145" s="150"/>
      <c r="WXD145" s="150"/>
      <c r="WXE145" s="150"/>
      <c r="WXF145" s="150"/>
      <c r="WXG145" s="150"/>
      <c r="WXH145" s="150"/>
      <c r="WXI145" s="150"/>
      <c r="WXJ145" s="150"/>
      <c r="WXK145" s="150"/>
      <c r="WXL145" s="150"/>
      <c r="WXM145" s="150"/>
      <c r="WXN145" s="150"/>
      <c r="WXO145" s="150"/>
      <c r="WXP145" s="150"/>
      <c r="WXQ145" s="150"/>
      <c r="WXR145" s="150"/>
      <c r="WXS145" s="150"/>
      <c r="WXT145" s="150"/>
      <c r="WXU145" s="150"/>
      <c r="WXV145" s="150"/>
      <c r="WXW145" s="150"/>
      <c r="WXX145" s="150"/>
      <c r="WXY145" s="150"/>
      <c r="WXZ145" s="150"/>
      <c r="WYA145" s="150"/>
      <c r="WYB145" s="150"/>
      <c r="WYC145" s="150"/>
      <c r="WYD145" s="150"/>
      <c r="WYE145" s="150"/>
      <c r="WYF145" s="150"/>
      <c r="WYG145" s="150"/>
      <c r="WYH145" s="150"/>
      <c r="WYI145" s="150"/>
      <c r="WYJ145" s="150"/>
      <c r="WYK145" s="150"/>
      <c r="WYL145" s="150"/>
      <c r="WYM145" s="150"/>
      <c r="WYN145" s="150"/>
      <c r="WYO145" s="150"/>
      <c r="WYP145" s="150"/>
      <c r="WYQ145" s="150"/>
      <c r="WYR145" s="150"/>
      <c r="WYS145" s="150"/>
      <c r="WYT145" s="150"/>
      <c r="WYU145" s="150"/>
      <c r="WYV145" s="150"/>
      <c r="WYW145" s="150"/>
      <c r="WYX145" s="150"/>
      <c r="WYY145" s="150"/>
      <c r="WYZ145" s="150"/>
      <c r="WZA145" s="150"/>
      <c r="WZB145" s="150"/>
      <c r="WZC145" s="150"/>
      <c r="WZD145" s="150"/>
      <c r="WZE145" s="150"/>
      <c r="WZF145" s="150"/>
      <c r="WZG145" s="150"/>
      <c r="WZH145" s="150"/>
      <c r="WZI145" s="150"/>
      <c r="WZJ145" s="150"/>
      <c r="WZK145" s="150"/>
      <c r="WZL145" s="150"/>
      <c r="WZM145" s="150"/>
      <c r="WZN145" s="150"/>
      <c r="WZO145" s="150"/>
      <c r="WZP145" s="150"/>
      <c r="WZQ145" s="150"/>
      <c r="WZR145" s="150"/>
      <c r="WZS145" s="150"/>
      <c r="WZT145" s="150"/>
      <c r="WZU145" s="150"/>
      <c r="WZV145" s="150"/>
      <c r="WZW145" s="150"/>
      <c r="WZX145" s="150"/>
      <c r="WZY145" s="150"/>
      <c r="WZZ145" s="150"/>
      <c r="XAA145" s="150"/>
      <c r="XAB145" s="150"/>
      <c r="XAC145" s="150"/>
      <c r="XAD145" s="150"/>
      <c r="XAE145" s="150"/>
      <c r="XAF145" s="150"/>
      <c r="XAG145" s="150"/>
      <c r="XAH145" s="150"/>
      <c r="XAI145" s="150"/>
      <c r="XAJ145" s="150"/>
      <c r="XAK145" s="150"/>
      <c r="XAL145" s="150"/>
      <c r="XAM145" s="150"/>
      <c r="XAN145" s="150"/>
      <c r="XAO145" s="150"/>
      <c r="XAP145" s="150"/>
      <c r="XAQ145" s="150"/>
      <c r="XAR145" s="150"/>
      <c r="XAS145" s="150"/>
      <c r="XAT145" s="150"/>
      <c r="XAU145" s="150"/>
      <c r="XAV145" s="150"/>
      <c r="XAW145" s="150"/>
      <c r="XAX145" s="150"/>
      <c r="XAY145" s="150"/>
      <c r="XAZ145" s="150"/>
      <c r="XBA145" s="150"/>
      <c r="XBB145" s="150"/>
      <c r="XBC145" s="150"/>
      <c r="XBD145" s="150"/>
      <c r="XBE145" s="150"/>
      <c r="XBF145" s="150"/>
      <c r="XBG145" s="150"/>
      <c r="XBH145" s="150"/>
      <c r="XBI145" s="150"/>
      <c r="XBJ145" s="150"/>
      <c r="XBK145" s="150"/>
      <c r="XBL145" s="150"/>
      <c r="XBM145" s="150"/>
      <c r="XBN145" s="150"/>
      <c r="XBO145" s="150"/>
      <c r="XBP145" s="150"/>
      <c r="XBQ145" s="150"/>
      <c r="XBR145" s="150"/>
      <c r="XBS145" s="150"/>
      <c r="XBT145" s="150"/>
      <c r="XBU145" s="150"/>
      <c r="XBV145" s="150"/>
      <c r="XBW145" s="150"/>
      <c r="XBX145" s="150"/>
      <c r="XBY145" s="150"/>
      <c r="XBZ145" s="150"/>
      <c r="XCA145" s="150"/>
      <c r="XCB145" s="150"/>
      <c r="XCC145" s="150"/>
      <c r="XCD145" s="150"/>
      <c r="XCE145" s="150"/>
      <c r="XCF145" s="150"/>
      <c r="XCG145" s="150"/>
      <c r="XCH145" s="150"/>
      <c r="XCI145" s="150"/>
      <c r="XCJ145" s="150"/>
      <c r="XCK145" s="150"/>
      <c r="XCL145" s="150"/>
      <c r="XCM145" s="150"/>
      <c r="XCN145" s="150"/>
      <c r="XCO145" s="150"/>
      <c r="XCP145" s="150"/>
      <c r="XCQ145" s="150"/>
      <c r="XCR145" s="150"/>
      <c r="XCS145" s="150"/>
      <c r="XCT145" s="150"/>
      <c r="XCU145" s="150"/>
      <c r="XCV145" s="150"/>
      <c r="XCW145" s="150"/>
      <c r="XCX145" s="150"/>
      <c r="XCY145" s="150"/>
      <c r="XCZ145" s="150"/>
      <c r="XDA145" s="150"/>
      <c r="XDB145" s="150"/>
      <c r="XDC145" s="150"/>
      <c r="XDD145" s="150"/>
      <c r="XDE145" s="150"/>
      <c r="XDF145" s="150"/>
      <c r="XDG145" s="150"/>
      <c r="XDH145" s="150"/>
      <c r="XDI145" s="150"/>
      <c r="XDJ145" s="150"/>
      <c r="XDK145" s="150"/>
      <c r="XDL145" s="150"/>
      <c r="XDM145" s="150"/>
      <c r="XDN145" s="150"/>
      <c r="XDO145" s="150"/>
      <c r="XDP145" s="150"/>
      <c r="XDQ145" s="150"/>
      <c r="XDR145" s="150"/>
      <c r="XDS145" s="150"/>
      <c r="XDT145" s="150"/>
      <c r="XDU145" s="150"/>
      <c r="XDV145" s="150"/>
      <c r="XDW145" s="150"/>
      <c r="XDX145" s="150"/>
      <c r="XDY145" s="150"/>
      <c r="XDZ145" s="150"/>
      <c r="XEA145" s="150"/>
      <c r="XEB145" s="150"/>
      <c r="XEC145" s="150"/>
      <c r="XED145" s="150"/>
    </row>
    <row r="146" spans="1:16358" s="152" customFormat="1" ht="14.25" customHeight="1">
      <c r="A146" s="121" t="s">
        <v>299</v>
      </c>
      <c r="B146" s="121" t="s">
        <v>299</v>
      </c>
      <c r="C146" s="201">
        <v>228727</v>
      </c>
      <c r="D146" s="201">
        <v>248688</v>
      </c>
      <c r="E146" s="201">
        <v>262338</v>
      </c>
      <c r="F146" s="201">
        <v>242639</v>
      </c>
      <c r="G146" s="201">
        <v>164203</v>
      </c>
    </row>
    <row r="147" spans="1:16358" s="152" customFormat="1" ht="15" customHeight="1" thickBot="1">
      <c r="A147" s="125" t="s">
        <v>300</v>
      </c>
      <c r="B147" s="125" t="s">
        <v>300</v>
      </c>
      <c r="C147" s="215">
        <v>27509</v>
      </c>
      <c r="D147" s="215">
        <v>33054</v>
      </c>
      <c r="E147" s="215">
        <v>30388.6</v>
      </c>
      <c r="F147" s="215">
        <v>25027</v>
      </c>
      <c r="G147" s="215">
        <v>30757</v>
      </c>
    </row>
    <row r="148" spans="1:16358" s="149" customFormat="1" ht="5.25" customHeight="1">
      <c r="A148" s="123"/>
      <c r="B148" s="123"/>
      <c r="C148" s="120"/>
      <c r="D148" s="120"/>
      <c r="E148" s="120"/>
      <c r="F148" s="120"/>
      <c r="G148" s="120"/>
    </row>
    <row r="149" spans="1:16358" ht="33">
      <c r="A149" s="178" t="s">
        <v>348</v>
      </c>
      <c r="B149" s="178" t="s">
        <v>312</v>
      </c>
      <c r="F149" s="185"/>
    </row>
    <row r="150" spans="1:16358">
      <c r="C150"/>
      <c r="D150"/>
      <c r="E150"/>
      <c r="F150"/>
      <c r="G150"/>
    </row>
    <row r="151" spans="1:16358" ht="14.25">
      <c r="C151" s="184"/>
      <c r="D151" s="184"/>
      <c r="E151" s="184"/>
      <c r="F151" s="184"/>
      <c r="G151" s="184"/>
    </row>
    <row r="152" spans="1:16358">
      <c r="C152"/>
      <c r="D152"/>
      <c r="E152"/>
      <c r="F152"/>
      <c r="G152"/>
    </row>
    <row r="153" spans="1:16358">
      <c r="C153"/>
      <c r="D153"/>
      <c r="E153"/>
      <c r="F153" s="206"/>
      <c r="G153"/>
    </row>
    <row r="154" spans="1:16358">
      <c r="C154"/>
      <c r="D154"/>
      <c r="E154"/>
      <c r="F154"/>
      <c r="G154"/>
    </row>
    <row r="155" spans="1:16358">
      <c r="C155"/>
      <c r="D155"/>
      <c r="E155"/>
      <c r="F155"/>
      <c r="G155"/>
    </row>
    <row r="156" spans="1:16358">
      <c r="C156"/>
      <c r="D156"/>
      <c r="E156"/>
      <c r="F156"/>
      <c r="G156"/>
    </row>
    <row r="157" spans="1:16358">
      <c r="C157"/>
      <c r="D157"/>
      <c r="E157"/>
      <c r="F157"/>
      <c r="G157"/>
    </row>
    <row r="158" spans="1:16358">
      <c r="C158" s="159"/>
      <c r="D158" s="159"/>
      <c r="E158" s="159"/>
      <c r="F158" s="159"/>
      <c r="G158" s="159"/>
    </row>
    <row r="159" spans="1:16358">
      <c r="C159" s="159"/>
      <c r="D159" s="159"/>
      <c r="E159" s="159"/>
      <c r="F159" s="159"/>
      <c r="G159" s="159"/>
    </row>
    <row r="160" spans="1:16358">
      <c r="C160" s="159"/>
      <c r="D160" s="159"/>
      <c r="E160" s="159"/>
      <c r="F160" s="159"/>
      <c r="G160" s="159"/>
    </row>
    <row r="161" spans="3:7">
      <c r="C161" s="159"/>
      <c r="D161" s="159"/>
      <c r="E161" s="159"/>
      <c r="F161" s="159"/>
      <c r="G161" s="159"/>
    </row>
    <row r="162" spans="3:7">
      <c r="C162" s="159"/>
      <c r="D162" s="159"/>
      <c r="E162" s="159"/>
      <c r="F162" s="159"/>
      <c r="G162" s="159"/>
    </row>
    <row r="163" spans="3:7">
      <c r="C163" s="159"/>
      <c r="D163" s="159"/>
      <c r="E163" s="159"/>
      <c r="F163" s="159"/>
      <c r="G163" s="159"/>
    </row>
    <row r="164" spans="3:7">
      <c r="C164" s="159"/>
      <c r="D164" s="159"/>
      <c r="E164" s="159"/>
      <c r="F164" s="159"/>
      <c r="G164" s="159"/>
    </row>
  </sheetData>
  <pageMargins left="0.78740157480314965" right="0.78740157480314965" top="0.59055118110236227" bottom="0.59055118110236227" header="0.51181102362204722" footer="0.51181102362204722"/>
  <pageSetup paperSize="9" scale="56" fitToHeight="0" orientation="landscape" r:id="rId1"/>
  <headerFooter alignWithMargins="0"/>
  <rowBreaks count="2" manualBreakCount="2">
    <brk id="57" max="6" man="1"/>
    <brk id="103" max="6" man="1"/>
  </rowBreaks>
  <ignoredErrors>
    <ignoredError sqref="F105:G10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P41"/>
  <sheetViews>
    <sheetView workbookViewId="0"/>
  </sheetViews>
  <sheetFormatPr defaultColWidth="11.42578125" defaultRowHeight="12.75"/>
  <cols>
    <col min="1" max="1" width="32.28515625" style="4" customWidth="1"/>
    <col min="2" max="2" width="35.7109375" style="4" customWidth="1"/>
    <col min="3" max="3" width="32.28515625" style="4" customWidth="1"/>
    <col min="4" max="4" width="1.5703125" style="4" customWidth="1"/>
    <col min="5" max="5" width="15.5703125" style="5" bestFit="1" customWidth="1"/>
    <col min="6" max="6" width="1.7109375" style="5" customWidth="1"/>
    <col min="7" max="7" width="15.5703125" style="5" bestFit="1" customWidth="1"/>
    <col min="8" max="8" width="2" style="5" customWidth="1"/>
    <col min="9" max="9" width="11.42578125" style="5"/>
    <col min="10" max="16384" width="11.42578125" style="4"/>
  </cols>
  <sheetData>
    <row r="1" spans="1:16">
      <c r="A1" s="2" t="s">
        <v>221</v>
      </c>
      <c r="B1" s="2" t="s">
        <v>116</v>
      </c>
      <c r="C1" s="2" t="s">
        <v>115</v>
      </c>
      <c r="J1" s="53"/>
      <c r="K1" s="35" t="s">
        <v>125</v>
      </c>
      <c r="L1" s="29"/>
      <c r="M1" s="36"/>
      <c r="N1" s="23"/>
    </row>
    <row r="2" spans="1:16">
      <c r="A2" s="27"/>
      <c r="J2" s="53"/>
      <c r="K2" s="35" t="s">
        <v>193</v>
      </c>
      <c r="L2" s="29"/>
      <c r="M2" s="36"/>
      <c r="N2" s="23"/>
    </row>
    <row r="3" spans="1:16">
      <c r="A3" s="1"/>
      <c r="J3" s="53"/>
      <c r="K3" s="35" t="s">
        <v>193</v>
      </c>
      <c r="L3" s="29"/>
      <c r="M3" s="36"/>
      <c r="N3" s="23"/>
    </row>
    <row r="4" spans="1:16">
      <c r="A4" s="2"/>
      <c r="B4" s="2"/>
      <c r="C4" s="2"/>
      <c r="J4" s="53"/>
      <c r="K4" s="35" t="s">
        <v>193</v>
      </c>
      <c r="L4" s="29"/>
      <c r="M4" s="36"/>
      <c r="N4" s="23"/>
      <c r="P4" s="87" t="s">
        <v>148</v>
      </c>
    </row>
    <row r="5" spans="1:16">
      <c r="A5" s="2"/>
      <c r="J5" s="53"/>
      <c r="K5" s="35" t="s">
        <v>193</v>
      </c>
      <c r="L5" s="29"/>
      <c r="M5" s="36"/>
      <c r="N5" s="23"/>
    </row>
    <row r="6" spans="1:16">
      <c r="E6" s="40" t="e">
        <f>+#REF!</f>
        <v>#REF!</v>
      </c>
      <c r="F6" s="6"/>
      <c r="G6" s="40" t="e">
        <f>+#REF!</f>
        <v>#REF!</v>
      </c>
      <c r="H6" s="6"/>
      <c r="I6" s="6" t="s">
        <v>212</v>
      </c>
      <c r="J6" s="54"/>
      <c r="K6" s="35" t="s">
        <v>194</v>
      </c>
      <c r="L6" s="29"/>
      <c r="M6" s="36" t="s">
        <v>195</v>
      </c>
      <c r="N6" s="23"/>
    </row>
    <row r="7" spans="1:16">
      <c r="E7" s="5" t="s">
        <v>211</v>
      </c>
      <c r="G7" s="5" t="s">
        <v>211</v>
      </c>
      <c r="J7" s="53"/>
      <c r="K7" s="37" t="s">
        <v>196</v>
      </c>
      <c r="L7" s="29"/>
      <c r="M7" s="36" t="s">
        <v>195</v>
      </c>
      <c r="N7" s="23"/>
    </row>
    <row r="8" spans="1:16">
      <c r="E8" s="40" t="e">
        <f>+#REF!</f>
        <v>#REF!</v>
      </c>
      <c r="F8" s="6"/>
      <c r="G8" s="40" t="e">
        <f>+#REF!</f>
        <v>#REF!</v>
      </c>
      <c r="H8" s="6"/>
      <c r="I8" s="6" t="s">
        <v>212</v>
      </c>
      <c r="J8" s="54"/>
      <c r="K8" s="35" t="s">
        <v>194</v>
      </c>
      <c r="L8" s="29"/>
      <c r="M8" s="38" t="s">
        <v>198</v>
      </c>
      <c r="N8" s="23"/>
    </row>
    <row r="9" spans="1:16">
      <c r="E9" s="5" t="s">
        <v>211</v>
      </c>
      <c r="G9" s="5" t="s">
        <v>211</v>
      </c>
      <c r="J9" s="53"/>
      <c r="K9" s="37" t="s">
        <v>196</v>
      </c>
      <c r="L9" s="29"/>
      <c r="M9" s="38" t="s">
        <v>198</v>
      </c>
      <c r="N9" s="23"/>
    </row>
    <row r="10" spans="1:16">
      <c r="E10" s="40" t="e">
        <f>+#REF!</f>
        <v>#REF!</v>
      </c>
      <c r="F10" s="6"/>
      <c r="G10" s="40" t="e">
        <f>+#REF!</f>
        <v>#REF!</v>
      </c>
      <c r="H10" s="6"/>
      <c r="I10" s="6" t="s">
        <v>212</v>
      </c>
      <c r="J10" s="54"/>
      <c r="K10" s="35" t="s">
        <v>194</v>
      </c>
      <c r="L10" s="29"/>
      <c r="M10" s="36" t="s">
        <v>197</v>
      </c>
      <c r="N10" s="23"/>
    </row>
    <row r="11" spans="1:16">
      <c r="E11" s="5" t="s">
        <v>0</v>
      </c>
      <c r="G11" s="5" t="s">
        <v>0</v>
      </c>
      <c r="J11" s="53"/>
      <c r="K11" s="37" t="s">
        <v>196</v>
      </c>
      <c r="L11" s="29"/>
      <c r="M11" s="36" t="s">
        <v>197</v>
      </c>
      <c r="N11" s="23"/>
    </row>
    <row r="12" spans="1:16" ht="13.5" customHeight="1">
      <c r="A12" s="1" t="s">
        <v>213</v>
      </c>
      <c r="B12" s="1" t="s">
        <v>226</v>
      </c>
      <c r="C12" s="1" t="s">
        <v>224</v>
      </c>
      <c r="E12" s="51" t="e">
        <f>+E28</f>
        <v>#REF!</v>
      </c>
      <c r="F12" s="51"/>
      <c r="G12" s="51">
        <f>+G28</f>
        <v>190867</v>
      </c>
      <c r="I12" s="55" t="e">
        <f>(E12-G12)/G12</f>
        <v>#REF!</v>
      </c>
      <c r="J12" s="53"/>
      <c r="K12" s="79" t="s">
        <v>193</v>
      </c>
      <c r="L12" s="29"/>
      <c r="M12" s="36"/>
      <c r="N12" s="23"/>
    </row>
    <row r="13" spans="1:16" ht="13.5" customHeight="1">
      <c r="A13" s="1"/>
      <c r="B13" s="1"/>
      <c r="C13" s="1"/>
      <c r="E13" s="51"/>
      <c r="F13" s="51"/>
      <c r="G13" s="51"/>
      <c r="I13" s="55"/>
      <c r="J13" s="53"/>
      <c r="K13" s="35" t="s">
        <v>200</v>
      </c>
      <c r="L13" s="29"/>
      <c r="M13" s="36"/>
      <c r="N13" s="23"/>
    </row>
    <row r="14" spans="1:16" ht="13.5" customHeight="1">
      <c r="A14" s="56" t="s">
        <v>214</v>
      </c>
      <c r="B14" s="56" t="s">
        <v>214</v>
      </c>
      <c r="C14" s="56" t="s">
        <v>214</v>
      </c>
      <c r="D14" s="57"/>
      <c r="E14" s="58" t="e">
        <f>+E31</f>
        <v>#REF!</v>
      </c>
      <c r="F14" s="58"/>
      <c r="G14" s="58">
        <f>+G31</f>
        <v>36543</v>
      </c>
      <c r="H14" s="59"/>
      <c r="I14" s="60" t="e">
        <f>(E14-G14)/G14</f>
        <v>#REF!</v>
      </c>
      <c r="J14" s="53"/>
      <c r="K14" s="35" t="s">
        <v>199</v>
      </c>
      <c r="L14" s="29"/>
      <c r="M14" s="36"/>
      <c r="N14" s="23"/>
    </row>
    <row r="15" spans="1:16" ht="13.5" customHeight="1">
      <c r="A15" s="50"/>
      <c r="B15" s="50"/>
      <c r="C15" s="50"/>
      <c r="E15" s="51"/>
      <c r="F15" s="51"/>
      <c r="G15" s="51"/>
      <c r="I15" s="55"/>
      <c r="J15" s="53"/>
      <c r="K15" s="35" t="s">
        <v>200</v>
      </c>
      <c r="L15" s="29"/>
      <c r="M15" s="36"/>
      <c r="N15" s="23"/>
    </row>
    <row r="16" spans="1:16" ht="13.5" customHeight="1">
      <c r="A16" s="1" t="s">
        <v>210</v>
      </c>
      <c r="B16" s="1" t="s">
        <v>225</v>
      </c>
      <c r="C16" s="1" t="s">
        <v>223</v>
      </c>
      <c r="E16" s="51" t="e">
        <f>+E39</f>
        <v>#REF!</v>
      </c>
      <c r="F16" s="51"/>
      <c r="G16" s="51">
        <f>+G39</f>
        <v>190867</v>
      </c>
      <c r="I16" s="55" t="e">
        <f>(E16-G16)/G16</f>
        <v>#REF!</v>
      </c>
      <c r="J16" s="54"/>
      <c r="K16" s="35" t="s">
        <v>193</v>
      </c>
      <c r="L16" s="29"/>
      <c r="M16" s="36"/>
      <c r="N16" s="23"/>
    </row>
    <row r="17" spans="1:14" ht="13.5" customHeight="1">
      <c r="A17" s="1" t="s">
        <v>126</v>
      </c>
      <c r="B17" s="1" t="s">
        <v>127</v>
      </c>
      <c r="C17" s="1" t="s">
        <v>128</v>
      </c>
      <c r="E17" s="51" t="e">
        <f>+E40</f>
        <v>#REF!</v>
      </c>
      <c r="F17" s="51"/>
      <c r="G17" s="51">
        <f>+G40</f>
        <v>0</v>
      </c>
      <c r="I17" s="55" t="e">
        <f>(E17-G17)/G17</f>
        <v>#REF!</v>
      </c>
      <c r="J17" s="53"/>
      <c r="K17" s="35" t="s">
        <v>193</v>
      </c>
      <c r="L17" s="29"/>
      <c r="M17" s="36"/>
      <c r="N17" s="23"/>
    </row>
    <row r="18" spans="1:14" ht="25.5">
      <c r="A18" s="46" t="s">
        <v>190</v>
      </c>
      <c r="B18" s="46" t="s">
        <v>191</v>
      </c>
      <c r="C18" s="1" t="s">
        <v>192</v>
      </c>
      <c r="E18" s="51" t="e">
        <f>+E41</f>
        <v>#REF!</v>
      </c>
      <c r="F18" s="51"/>
      <c r="G18" s="51">
        <f>+G41</f>
        <v>47</v>
      </c>
      <c r="I18" s="55" t="e">
        <f>(E18-G18)/G18</f>
        <v>#REF!</v>
      </c>
      <c r="J18" s="53"/>
      <c r="K18" s="35"/>
      <c r="L18" s="29"/>
      <c r="M18" s="36"/>
      <c r="N18" s="23"/>
    </row>
    <row r="19" spans="1:14" ht="13.5" customHeight="1">
      <c r="A19" s="46"/>
      <c r="B19" s="46"/>
      <c r="C19" s="46"/>
      <c r="J19" s="53"/>
      <c r="K19" s="35" t="s">
        <v>193</v>
      </c>
      <c r="L19" s="29"/>
      <c r="M19" s="36"/>
      <c r="N19" s="23"/>
    </row>
    <row r="20" spans="1:14">
      <c r="A20" s="35"/>
      <c r="B20" s="35"/>
      <c r="C20" s="35"/>
      <c r="D20" s="47" t="s">
        <v>201</v>
      </c>
      <c r="E20" s="47" t="s">
        <v>202</v>
      </c>
      <c r="F20" s="47" t="s">
        <v>201</v>
      </c>
      <c r="G20" s="47"/>
      <c r="H20" s="47" t="s">
        <v>201</v>
      </c>
      <c r="I20" s="47"/>
      <c r="J20" s="35"/>
      <c r="K20" s="35" t="s">
        <v>1</v>
      </c>
      <c r="L20" s="29"/>
      <c r="M20" s="36"/>
      <c r="N20" s="23"/>
    </row>
    <row r="21" spans="1:14">
      <c r="A21" s="29"/>
      <c r="B21" s="29"/>
      <c r="C21" s="29"/>
      <c r="D21" s="29"/>
      <c r="E21" s="30"/>
      <c r="F21" s="30"/>
      <c r="G21" s="30"/>
      <c r="H21" s="30"/>
      <c r="I21" s="30"/>
      <c r="J21" s="29"/>
      <c r="K21" s="29"/>
      <c r="L21" s="29"/>
      <c r="M21" s="36"/>
      <c r="N21" s="23"/>
    </row>
    <row r="22" spans="1:14">
      <c r="A22" s="36" t="s">
        <v>195</v>
      </c>
      <c r="B22" s="38" t="s">
        <v>198</v>
      </c>
      <c r="C22" s="36" t="s">
        <v>197</v>
      </c>
      <c r="D22" s="38"/>
      <c r="E22" s="48"/>
      <c r="F22" s="48"/>
      <c r="G22" s="48"/>
      <c r="H22" s="48"/>
      <c r="I22" s="48"/>
      <c r="J22" s="36"/>
      <c r="K22" s="36"/>
      <c r="L22" s="36"/>
      <c r="M22" s="36"/>
      <c r="N22" s="23"/>
    </row>
    <row r="23" spans="1:14" s="49" customFormat="1">
      <c r="A23" s="72">
        <v>1</v>
      </c>
      <c r="B23" s="84" t="e">
        <f>+#REF!</f>
        <v>#REF!</v>
      </c>
      <c r="C23" s="23"/>
      <c r="D23" s="23"/>
      <c r="E23" s="23"/>
      <c r="F23" s="23"/>
      <c r="G23" s="23"/>
      <c r="H23" s="23"/>
      <c r="I23" s="23"/>
      <c r="J23" s="23"/>
      <c r="K23" s="23" t="s">
        <v>216</v>
      </c>
      <c r="L23" s="23"/>
      <c r="M23" s="23" t="s">
        <v>195</v>
      </c>
      <c r="N23" s="23" t="s">
        <v>216</v>
      </c>
    </row>
    <row r="24" spans="1:14" s="49" customFormat="1">
      <c r="A24" s="72">
        <v>1</v>
      </c>
      <c r="B24" s="84" t="e">
        <f>+#REF!</f>
        <v>#REF!</v>
      </c>
      <c r="C24" s="23"/>
      <c r="D24" s="23"/>
      <c r="E24" s="23"/>
      <c r="F24" s="23"/>
      <c r="G24" s="23"/>
      <c r="H24" s="23"/>
      <c r="I24" s="23"/>
      <c r="J24" s="23"/>
      <c r="K24" s="23" t="s">
        <v>216</v>
      </c>
      <c r="L24" s="23"/>
      <c r="M24" s="23" t="s">
        <v>198</v>
      </c>
      <c r="N24" s="23" t="s">
        <v>216</v>
      </c>
    </row>
    <row r="25" spans="1:14" s="49" customFormat="1" ht="13.5" thickBot="1">
      <c r="A25" s="72">
        <v>1</v>
      </c>
      <c r="B25" s="84" t="e">
        <f>+#REF!</f>
        <v>#REF!</v>
      </c>
      <c r="C25" s="23"/>
      <c r="D25" s="23"/>
      <c r="E25" s="23"/>
      <c r="F25" s="23"/>
      <c r="G25" s="23"/>
      <c r="H25" s="23"/>
      <c r="I25" s="23"/>
      <c r="J25" s="23"/>
      <c r="K25" s="23" t="s">
        <v>216</v>
      </c>
      <c r="L25" s="23"/>
      <c r="M25" s="23" t="s">
        <v>197</v>
      </c>
      <c r="N25" s="23" t="s">
        <v>216</v>
      </c>
    </row>
    <row r="26" spans="1:14">
      <c r="A26" s="7"/>
      <c r="B26" s="18"/>
      <c r="C26" s="21"/>
      <c r="D26" s="25"/>
      <c r="E26" s="19" t="s">
        <v>3</v>
      </c>
      <c r="F26" s="19"/>
      <c r="G26" s="20" t="s">
        <v>3</v>
      </c>
    </row>
    <row r="27" spans="1:14">
      <c r="A27" s="8"/>
      <c r="B27" s="9"/>
      <c r="C27" s="8"/>
      <c r="D27" s="10"/>
      <c r="E27" s="11"/>
      <c r="F27" s="11"/>
      <c r="G27" s="31"/>
    </row>
    <row r="28" spans="1:14">
      <c r="A28" s="8" t="s">
        <v>14</v>
      </c>
      <c r="B28" s="9">
        <v>3</v>
      </c>
      <c r="C28" s="8"/>
      <c r="D28" s="10"/>
      <c r="E28" s="12" t="e">
        <f t="shared" ref="E28:E41" si="0">HLOOKUP(E$26,SGMT_2014,$B28,FALSE)</f>
        <v>#REF!</v>
      </c>
      <c r="F28" s="12"/>
      <c r="G28" s="13">
        <v>190867</v>
      </c>
    </row>
    <row r="29" spans="1:14">
      <c r="A29" s="8" t="s">
        <v>15</v>
      </c>
      <c r="B29" s="9">
        <v>4</v>
      </c>
      <c r="C29" s="8"/>
      <c r="D29" s="10"/>
      <c r="E29" s="12" t="e">
        <f t="shared" si="0"/>
        <v>#REF!</v>
      </c>
      <c r="F29" s="12"/>
      <c r="G29" s="13">
        <v>-46863</v>
      </c>
    </row>
    <row r="30" spans="1:14">
      <c r="A30" s="8" t="s">
        <v>106</v>
      </c>
      <c r="B30" s="9">
        <v>5</v>
      </c>
      <c r="C30" s="8"/>
      <c r="D30" s="10"/>
      <c r="E30" s="12" t="e">
        <f t="shared" si="0"/>
        <v>#REF!</v>
      </c>
      <c r="F30" s="12"/>
      <c r="G30" s="13">
        <v>144004</v>
      </c>
    </row>
    <row r="31" spans="1:14">
      <c r="A31" s="8" t="s">
        <v>205</v>
      </c>
      <c r="B31" s="9">
        <v>6</v>
      </c>
      <c r="C31" s="8"/>
      <c r="D31" s="10"/>
      <c r="E31" s="12" t="e">
        <f t="shared" si="0"/>
        <v>#REF!</v>
      </c>
      <c r="F31" s="12"/>
      <c r="G31" s="13">
        <v>36543</v>
      </c>
    </row>
    <row r="32" spans="1:14">
      <c r="A32" s="8" t="s">
        <v>206</v>
      </c>
      <c r="B32" s="9">
        <v>7</v>
      </c>
      <c r="C32" s="8"/>
      <c r="D32" s="10"/>
      <c r="E32" s="12" t="e">
        <f t="shared" si="0"/>
        <v>#REF!</v>
      </c>
      <c r="F32" s="12"/>
      <c r="G32" s="13">
        <v>0</v>
      </c>
    </row>
    <row r="33" spans="1:7">
      <c r="A33" s="8" t="s">
        <v>207</v>
      </c>
      <c r="B33" s="9">
        <v>8</v>
      </c>
      <c r="C33" s="8"/>
      <c r="D33" s="10"/>
      <c r="E33" s="12" t="e">
        <f t="shared" si="0"/>
        <v>#REF!</v>
      </c>
      <c r="F33" s="12"/>
      <c r="G33" s="13">
        <v>36543</v>
      </c>
    </row>
    <row r="34" spans="1:7">
      <c r="A34" s="8" t="s">
        <v>208</v>
      </c>
      <c r="B34" s="9">
        <v>9</v>
      </c>
      <c r="C34" s="8"/>
      <c r="D34" s="10"/>
      <c r="E34" s="12" t="e">
        <f t="shared" si="0"/>
        <v>#REF!</v>
      </c>
      <c r="F34" s="12"/>
      <c r="G34" s="13">
        <v>0</v>
      </c>
    </row>
    <row r="35" spans="1:7">
      <c r="A35" s="8" t="s">
        <v>203</v>
      </c>
      <c r="B35" s="9">
        <v>10</v>
      </c>
      <c r="C35" s="8"/>
      <c r="D35" s="10"/>
      <c r="E35" s="12" t="e">
        <f t="shared" si="0"/>
        <v>#REF!</v>
      </c>
      <c r="F35" s="12"/>
      <c r="G35" s="13">
        <v>0</v>
      </c>
    </row>
    <row r="36" spans="1:7">
      <c r="A36" s="8" t="s">
        <v>209</v>
      </c>
      <c r="B36" s="9">
        <v>11</v>
      </c>
      <c r="C36" s="8"/>
      <c r="D36" s="10"/>
      <c r="E36" s="12" t="e">
        <f t="shared" si="0"/>
        <v>#REF!</v>
      </c>
      <c r="F36" s="12"/>
      <c r="G36" s="13">
        <v>0</v>
      </c>
    </row>
    <row r="37" spans="1:7">
      <c r="A37" s="8" t="s">
        <v>10</v>
      </c>
      <c r="B37" s="9">
        <v>12</v>
      </c>
      <c r="C37" s="8"/>
      <c r="D37" s="10"/>
      <c r="E37" s="12" t="e">
        <f t="shared" si="0"/>
        <v>#REF!</v>
      </c>
      <c r="F37" s="12"/>
      <c r="G37" s="13">
        <v>0</v>
      </c>
    </row>
    <row r="38" spans="1:7">
      <c r="A38" s="8" t="s">
        <v>11</v>
      </c>
      <c r="B38" s="9">
        <v>13</v>
      </c>
      <c r="C38" s="8"/>
      <c r="D38" s="10"/>
      <c r="E38" s="12" t="e">
        <f t="shared" si="0"/>
        <v>#REF!</v>
      </c>
      <c r="F38" s="12"/>
      <c r="G38" s="13">
        <v>0</v>
      </c>
    </row>
    <row r="39" spans="1:7">
      <c r="A39" s="14" t="s">
        <v>210</v>
      </c>
      <c r="B39" s="15">
        <v>14</v>
      </c>
      <c r="C39" s="8"/>
      <c r="D39" s="10"/>
      <c r="E39" s="12" t="e">
        <f t="shared" si="0"/>
        <v>#REF!</v>
      </c>
      <c r="F39" s="12"/>
      <c r="G39" s="13">
        <v>190867</v>
      </c>
    </row>
    <row r="40" spans="1:7">
      <c r="A40" s="14" t="s">
        <v>12</v>
      </c>
      <c r="B40" s="15">
        <v>15</v>
      </c>
      <c r="C40" s="8"/>
      <c r="D40" s="10"/>
      <c r="E40" s="12" t="e">
        <f t="shared" si="0"/>
        <v>#REF!</v>
      </c>
      <c r="F40" s="12"/>
      <c r="G40" s="13">
        <v>0</v>
      </c>
    </row>
    <row r="41" spans="1:7" ht="13.5" thickBot="1">
      <c r="A41" s="16" t="s">
        <v>16</v>
      </c>
      <c r="B41" s="17">
        <v>16</v>
      </c>
      <c r="C41" s="24"/>
      <c r="D41" s="26"/>
      <c r="E41" s="32" t="e">
        <f t="shared" si="0"/>
        <v>#REF!</v>
      </c>
      <c r="F41" s="32"/>
      <c r="G41" s="33">
        <v>47</v>
      </c>
    </row>
  </sheetData>
  <phoneticPr fontId="45" type="noConversion"/>
  <hyperlinks>
    <hyperlink ref="P4" location="Übersicht!A1" display="Übersicht!A1" xr:uid="{00000000-0004-0000-0100-000000000000}"/>
  </hyperlinks>
  <pageMargins left="0.75" right="0.75" top="1" bottom="1" header="0.4921259845" footer="0.4921259845"/>
  <pageSetup paperSize="9" scale="5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P43"/>
  <sheetViews>
    <sheetView workbookViewId="0"/>
  </sheetViews>
  <sheetFormatPr defaultColWidth="11.42578125" defaultRowHeight="12.75"/>
  <cols>
    <col min="1" max="1" width="32.28515625" style="4" customWidth="1"/>
    <col min="2" max="2" width="35.7109375" style="4" customWidth="1"/>
    <col min="3" max="3" width="32.28515625" style="4" customWidth="1"/>
    <col min="4" max="4" width="1.5703125" style="4" customWidth="1"/>
    <col min="5" max="5" width="15.5703125" style="5" bestFit="1" customWidth="1"/>
    <col min="6" max="6" width="1.7109375" style="5" customWidth="1"/>
    <col min="7" max="7" width="15.5703125" style="5" bestFit="1" customWidth="1"/>
    <col min="8" max="8" width="2" style="5" customWidth="1"/>
    <col min="9" max="9" width="11.42578125" style="5"/>
    <col min="10" max="16384" width="11.42578125" style="4"/>
  </cols>
  <sheetData>
    <row r="1" spans="1:16">
      <c r="A1" s="28" t="s">
        <v>220</v>
      </c>
      <c r="B1" s="28" t="s">
        <v>118</v>
      </c>
      <c r="C1" s="28" t="s">
        <v>117</v>
      </c>
      <c r="J1" s="53"/>
      <c r="K1" s="35" t="s">
        <v>125</v>
      </c>
      <c r="L1" s="29"/>
      <c r="M1" s="36"/>
      <c r="N1" s="23"/>
    </row>
    <row r="2" spans="1:16">
      <c r="A2" s="27"/>
      <c r="J2" s="53"/>
      <c r="K2" s="35" t="s">
        <v>193</v>
      </c>
      <c r="L2" s="29"/>
      <c r="M2" s="36"/>
      <c r="N2" s="23"/>
    </row>
    <row r="3" spans="1:16">
      <c r="A3" s="1"/>
      <c r="J3" s="53"/>
      <c r="K3" s="35" t="s">
        <v>193</v>
      </c>
      <c r="L3" s="29"/>
      <c r="M3" s="36"/>
      <c r="N3" s="23"/>
    </row>
    <row r="4" spans="1:16">
      <c r="J4" s="53"/>
      <c r="K4" s="35" t="s">
        <v>193</v>
      </c>
      <c r="L4" s="29"/>
      <c r="M4" s="36"/>
      <c r="N4" s="23"/>
      <c r="P4" s="87" t="s">
        <v>148</v>
      </c>
    </row>
    <row r="5" spans="1:16">
      <c r="A5" s="2"/>
      <c r="J5" s="53"/>
      <c r="K5" s="35" t="s">
        <v>193</v>
      </c>
      <c r="L5" s="29"/>
      <c r="M5" s="36"/>
      <c r="N5" s="23"/>
    </row>
    <row r="6" spans="1:16">
      <c r="E6" s="40" t="e">
        <f>+#REF!</f>
        <v>#REF!</v>
      </c>
      <c r="F6" s="6"/>
      <c r="G6" s="40" t="e">
        <f>+#REF!&amp;"&lt;sup&gt;1&lt;/sup&gt;"</f>
        <v>#REF!</v>
      </c>
      <c r="H6" s="6"/>
      <c r="I6" s="6" t="s">
        <v>212</v>
      </c>
      <c r="J6" s="54"/>
      <c r="K6" s="35" t="s">
        <v>194</v>
      </c>
      <c r="L6" s="29"/>
      <c r="M6" s="36" t="s">
        <v>195</v>
      </c>
      <c r="N6" s="23"/>
    </row>
    <row r="7" spans="1:16">
      <c r="E7" s="5" t="s">
        <v>211</v>
      </c>
      <c r="G7" s="5" t="s">
        <v>211</v>
      </c>
      <c r="J7" s="53"/>
      <c r="K7" s="37" t="s">
        <v>196</v>
      </c>
      <c r="L7" s="29"/>
      <c r="M7" s="36" t="s">
        <v>195</v>
      </c>
      <c r="N7" s="23"/>
    </row>
    <row r="8" spans="1:16">
      <c r="E8" s="40" t="e">
        <f>+#REF!</f>
        <v>#REF!</v>
      </c>
      <c r="F8" s="6"/>
      <c r="G8" s="40" t="e">
        <f>+G6</f>
        <v>#REF!</v>
      </c>
      <c r="H8" s="6"/>
      <c r="I8" s="6" t="s">
        <v>212</v>
      </c>
      <c r="J8" s="54"/>
      <c r="K8" s="35" t="s">
        <v>194</v>
      </c>
      <c r="L8" s="29"/>
      <c r="M8" s="38" t="s">
        <v>198</v>
      </c>
      <c r="N8" s="23"/>
    </row>
    <row r="9" spans="1:16">
      <c r="E9" s="5" t="s">
        <v>211</v>
      </c>
      <c r="G9" s="5" t="s">
        <v>211</v>
      </c>
      <c r="J9" s="53"/>
      <c r="K9" s="37" t="s">
        <v>196</v>
      </c>
      <c r="L9" s="29"/>
      <c r="M9" s="38" t="s">
        <v>198</v>
      </c>
      <c r="N9" s="23"/>
    </row>
    <row r="10" spans="1:16">
      <c r="E10" s="40" t="e">
        <f>+#REF!</f>
        <v>#REF!</v>
      </c>
      <c r="F10" s="6"/>
      <c r="G10" s="40" t="e">
        <f>+G6</f>
        <v>#REF!</v>
      </c>
      <c r="H10" s="6"/>
      <c r="I10" s="6" t="s">
        <v>212</v>
      </c>
      <c r="J10" s="54"/>
      <c r="K10" s="35" t="s">
        <v>194</v>
      </c>
      <c r="L10" s="29"/>
      <c r="M10" s="36" t="s">
        <v>197</v>
      </c>
      <c r="N10" s="23"/>
    </row>
    <row r="11" spans="1:16">
      <c r="E11" s="5" t="s">
        <v>0</v>
      </c>
      <c r="G11" s="5" t="s">
        <v>0</v>
      </c>
      <c r="J11" s="53"/>
      <c r="K11" s="37" t="s">
        <v>196</v>
      </c>
      <c r="L11" s="29"/>
      <c r="M11" s="36" t="s">
        <v>197</v>
      </c>
      <c r="N11" s="23"/>
    </row>
    <row r="12" spans="1:16" ht="13.5" customHeight="1">
      <c r="A12" s="1" t="s">
        <v>213</v>
      </c>
      <c r="B12" s="1" t="s">
        <v>226</v>
      </c>
      <c r="C12" s="1" t="s">
        <v>224</v>
      </c>
      <c r="E12" s="51" t="e">
        <f>+E30</f>
        <v>#REF!</v>
      </c>
      <c r="F12" s="51"/>
      <c r="G12" s="51">
        <f>+G30</f>
        <v>1655267</v>
      </c>
      <c r="I12" s="55" t="e">
        <f>(E12-G12)/G12</f>
        <v>#REF!</v>
      </c>
      <c r="J12" s="53"/>
      <c r="K12" s="35"/>
      <c r="L12" s="29"/>
      <c r="M12" s="36"/>
      <c r="N12" s="23"/>
    </row>
    <row r="13" spans="1:16" ht="13.5" customHeight="1">
      <c r="A13" s="1"/>
      <c r="B13" s="1"/>
      <c r="C13" s="1"/>
      <c r="E13" s="51"/>
      <c r="F13" s="51"/>
      <c r="G13" s="51"/>
      <c r="I13" s="55"/>
      <c r="J13" s="53"/>
      <c r="K13" s="35" t="s">
        <v>200</v>
      </c>
      <c r="L13" s="29"/>
      <c r="M13" s="36"/>
      <c r="N13" s="23"/>
    </row>
    <row r="14" spans="1:16" ht="13.5" customHeight="1">
      <c r="A14" s="56" t="s">
        <v>214</v>
      </c>
      <c r="B14" s="56" t="s">
        <v>214</v>
      </c>
      <c r="C14" s="56" t="s">
        <v>214</v>
      </c>
      <c r="D14" s="57"/>
      <c r="E14" s="58" t="e">
        <f>+E33</f>
        <v>#REF!</v>
      </c>
      <c r="F14" s="58"/>
      <c r="G14" s="58">
        <f>+G33</f>
        <v>18313</v>
      </c>
      <c r="H14" s="59"/>
      <c r="I14" s="60" t="e">
        <f>(E14-G14)/G14</f>
        <v>#REF!</v>
      </c>
      <c r="J14" s="53"/>
      <c r="K14" s="35" t="s">
        <v>199</v>
      </c>
      <c r="L14" s="29"/>
      <c r="M14" s="36"/>
      <c r="N14" s="23"/>
    </row>
    <row r="15" spans="1:16" ht="13.5" customHeight="1">
      <c r="A15" s="50"/>
      <c r="B15" s="50"/>
      <c r="C15" s="50"/>
      <c r="E15" s="51"/>
      <c r="F15" s="51"/>
      <c r="G15" s="51"/>
      <c r="I15" s="55"/>
      <c r="J15" s="53"/>
      <c r="K15" s="35" t="s">
        <v>200</v>
      </c>
      <c r="L15" s="29"/>
      <c r="M15" s="36"/>
      <c r="N15" s="23"/>
    </row>
    <row r="16" spans="1:16" ht="13.5" customHeight="1">
      <c r="A16" s="1" t="s">
        <v>210</v>
      </c>
      <c r="B16" s="1" t="s">
        <v>225</v>
      </c>
      <c r="C16" s="1" t="s">
        <v>223</v>
      </c>
      <c r="E16" s="51" t="e">
        <f>+E41</f>
        <v>#REF!</v>
      </c>
      <c r="F16" s="51"/>
      <c r="G16" s="51">
        <f>+G41</f>
        <v>1680043</v>
      </c>
      <c r="I16" s="55" t="e">
        <f>(E16-G16)/G16</f>
        <v>#REF!</v>
      </c>
      <c r="J16" s="54"/>
      <c r="K16" s="35"/>
      <c r="L16" s="29"/>
      <c r="M16" s="36"/>
      <c r="N16" s="23"/>
    </row>
    <row r="17" spans="1:14" ht="13.5" customHeight="1">
      <c r="A17" s="1" t="s">
        <v>126</v>
      </c>
      <c r="B17" s="1" t="s">
        <v>127</v>
      </c>
      <c r="C17" s="1" t="s">
        <v>128</v>
      </c>
      <c r="E17" s="51" t="e">
        <f>+E42</f>
        <v>#REF!</v>
      </c>
      <c r="F17" s="51"/>
      <c r="G17" s="51">
        <f>+G42</f>
        <v>1816036</v>
      </c>
      <c r="I17" s="55" t="e">
        <f>(E17-G17)/G17</f>
        <v>#REF!</v>
      </c>
      <c r="J17" s="53"/>
      <c r="K17" s="35"/>
      <c r="L17" s="29"/>
      <c r="M17" s="36"/>
      <c r="N17" s="23"/>
    </row>
    <row r="18" spans="1:14" ht="25.5">
      <c r="A18" s="46" t="s">
        <v>190</v>
      </c>
      <c r="B18" s="46" t="s">
        <v>191</v>
      </c>
      <c r="C18" s="1" t="s">
        <v>192</v>
      </c>
      <c r="E18" s="51" t="e">
        <f>+E43</f>
        <v>#REF!</v>
      </c>
      <c r="F18" s="51"/>
      <c r="G18" s="51">
        <f>+G43</f>
        <v>1180</v>
      </c>
      <c r="I18" s="55" t="e">
        <f>(E18-G18)/G18</f>
        <v>#REF!</v>
      </c>
      <c r="J18" s="53"/>
      <c r="K18" s="35"/>
      <c r="L18" s="29"/>
      <c r="M18" s="36"/>
      <c r="N18" s="23"/>
    </row>
    <row r="19" spans="1:14" ht="13.5" customHeight="1">
      <c r="A19" s="46"/>
      <c r="B19" s="46"/>
      <c r="C19" s="46"/>
      <c r="J19" s="53"/>
      <c r="K19" s="35" t="s">
        <v>193</v>
      </c>
      <c r="L19" s="29"/>
      <c r="M19" s="36"/>
      <c r="N19" s="23"/>
    </row>
    <row r="20" spans="1:14">
      <c r="A20" s="35"/>
      <c r="B20" s="35"/>
      <c r="C20" s="35"/>
      <c r="D20" s="47" t="s">
        <v>201</v>
      </c>
      <c r="E20" s="47" t="s">
        <v>202</v>
      </c>
      <c r="F20" s="47" t="s">
        <v>201</v>
      </c>
      <c r="G20" s="47"/>
      <c r="H20" s="47" t="s">
        <v>201</v>
      </c>
      <c r="I20" s="47"/>
      <c r="J20" s="35"/>
      <c r="K20" s="35" t="s">
        <v>1</v>
      </c>
      <c r="L20" s="29"/>
      <c r="M20" s="36"/>
      <c r="N20" s="23"/>
    </row>
    <row r="21" spans="1:14">
      <c r="A21" s="29"/>
      <c r="B21" s="29"/>
      <c r="C21" s="29"/>
      <c r="D21" s="29"/>
      <c r="E21" s="30"/>
      <c r="F21" s="30"/>
      <c r="G21" s="30"/>
      <c r="H21" s="30"/>
      <c r="I21" s="30"/>
      <c r="J21" s="29"/>
      <c r="K21" s="29"/>
      <c r="L21" s="29"/>
      <c r="M21" s="36"/>
      <c r="N21" s="23"/>
    </row>
    <row r="22" spans="1:14">
      <c r="A22" s="36" t="s">
        <v>195</v>
      </c>
      <c r="B22" s="38" t="s">
        <v>198</v>
      </c>
      <c r="C22" s="36" t="s">
        <v>197</v>
      </c>
      <c r="D22" s="38"/>
      <c r="E22" s="48"/>
      <c r="F22" s="48"/>
      <c r="G22" s="48"/>
      <c r="H22" s="48"/>
      <c r="I22" s="48"/>
      <c r="J22" s="36"/>
      <c r="K22" s="36"/>
      <c r="L22" s="36"/>
      <c r="M22" s="36"/>
      <c r="N22" s="23"/>
    </row>
    <row r="23" spans="1:14" s="49" customFormat="1">
      <c r="A23" s="72">
        <v>1</v>
      </c>
      <c r="B23" s="84" t="e">
        <f>+#REF!</f>
        <v>#REF!</v>
      </c>
      <c r="C23" s="23"/>
      <c r="D23" s="23"/>
      <c r="E23" s="23"/>
      <c r="F23" s="23"/>
      <c r="G23" s="23"/>
      <c r="H23" s="23"/>
      <c r="I23" s="23"/>
      <c r="J23" s="23"/>
      <c r="K23" s="23" t="s">
        <v>216</v>
      </c>
      <c r="L23" s="23"/>
      <c r="M23" s="23" t="s">
        <v>195</v>
      </c>
      <c r="N23" s="23" t="s">
        <v>216</v>
      </c>
    </row>
    <row r="24" spans="1:14" s="49" customFormat="1">
      <c r="A24" s="72">
        <v>1</v>
      </c>
      <c r="B24" s="84" t="e">
        <f>+#REF!</f>
        <v>#REF!</v>
      </c>
      <c r="C24" s="23"/>
      <c r="D24" s="23"/>
      <c r="E24" s="23"/>
      <c r="F24" s="23"/>
      <c r="G24" s="23"/>
      <c r="H24" s="23"/>
      <c r="I24" s="23"/>
      <c r="J24" s="23"/>
      <c r="K24" s="23" t="s">
        <v>216</v>
      </c>
      <c r="L24" s="23"/>
      <c r="M24" s="23" t="s">
        <v>198</v>
      </c>
      <c r="N24" s="23" t="s">
        <v>216</v>
      </c>
    </row>
    <row r="25" spans="1:14" s="49" customFormat="1">
      <c r="A25" s="72">
        <v>1</v>
      </c>
      <c r="B25" s="84" t="e">
        <f>+#REF!</f>
        <v>#REF!</v>
      </c>
      <c r="C25" s="23"/>
      <c r="D25" s="23"/>
      <c r="E25" s="23"/>
      <c r="F25" s="23"/>
      <c r="G25" s="23"/>
      <c r="H25" s="23"/>
      <c r="I25" s="23"/>
      <c r="J25" s="23"/>
      <c r="K25" s="23" t="s">
        <v>216</v>
      </c>
      <c r="L25" s="23"/>
      <c r="M25" s="23" t="s">
        <v>197</v>
      </c>
      <c r="N25" s="23" t="s">
        <v>216</v>
      </c>
    </row>
    <row r="27" spans="1:14" ht="13.5" thickBot="1">
      <c r="C27" s="5" t="s">
        <v>17</v>
      </c>
      <c r="E27" s="5" t="e">
        <f>"SGMT_"&amp;E6</f>
        <v>#REF!</v>
      </c>
      <c r="G27" s="5" t="e">
        <f>"SGMT_"&amp;G6</f>
        <v>#REF!</v>
      </c>
    </row>
    <row r="28" spans="1:14">
      <c r="A28" s="7"/>
      <c r="B28" s="18"/>
      <c r="C28" s="21"/>
      <c r="D28" s="25"/>
      <c r="E28" s="19" t="s">
        <v>4</v>
      </c>
      <c r="F28" s="19"/>
      <c r="G28" s="20" t="s">
        <v>4</v>
      </c>
    </row>
    <row r="29" spans="1:14">
      <c r="A29" s="8"/>
      <c r="B29" s="9"/>
      <c r="C29" s="8"/>
      <c r="D29" s="10"/>
      <c r="E29" s="11"/>
      <c r="F29" s="11"/>
      <c r="G29" s="31"/>
    </row>
    <row r="30" spans="1:14">
      <c r="A30" s="8" t="s">
        <v>14</v>
      </c>
      <c r="B30" s="9">
        <v>3</v>
      </c>
      <c r="C30" s="8"/>
      <c r="D30" s="10"/>
      <c r="E30" s="12" t="e">
        <f t="shared" ref="E30:E43" si="0">HLOOKUP(E$28,SGMT_2014,$B30,FALSE)</f>
        <v>#REF!</v>
      </c>
      <c r="F30" s="12"/>
      <c r="G30" s="13">
        <v>1655267</v>
      </c>
    </row>
    <row r="31" spans="1:14">
      <c r="A31" s="8" t="s">
        <v>15</v>
      </c>
      <c r="B31" s="9">
        <v>4</v>
      </c>
      <c r="C31" s="8"/>
      <c r="D31" s="10"/>
      <c r="E31" s="12" t="e">
        <f t="shared" si="0"/>
        <v>#REF!</v>
      </c>
      <c r="F31" s="12"/>
      <c r="G31" s="13">
        <v>-161542</v>
      </c>
    </row>
    <row r="32" spans="1:14">
      <c r="A32" s="8" t="s">
        <v>106</v>
      </c>
      <c r="B32" s="9">
        <v>5</v>
      </c>
      <c r="C32" s="8"/>
      <c r="D32" s="10"/>
      <c r="E32" s="12" t="e">
        <f t="shared" si="0"/>
        <v>#REF!</v>
      </c>
      <c r="F32" s="12"/>
      <c r="G32" s="13">
        <v>1493725</v>
      </c>
    </row>
    <row r="33" spans="1:7">
      <c r="A33" s="8" t="s">
        <v>205</v>
      </c>
      <c r="B33" s="9">
        <v>6</v>
      </c>
      <c r="C33" s="8"/>
      <c r="D33" s="10"/>
      <c r="E33" s="12" t="e">
        <f t="shared" si="0"/>
        <v>#REF!</v>
      </c>
      <c r="F33" s="12"/>
      <c r="G33" s="13">
        <v>18313</v>
      </c>
    </row>
    <row r="34" spans="1:7">
      <c r="A34" s="8" t="s">
        <v>206</v>
      </c>
      <c r="B34" s="9">
        <v>7</v>
      </c>
      <c r="C34" s="8"/>
      <c r="D34" s="10"/>
      <c r="E34" s="12" t="e">
        <f t="shared" si="0"/>
        <v>#REF!</v>
      </c>
      <c r="F34" s="12"/>
      <c r="G34" s="13">
        <v>0</v>
      </c>
    </row>
    <row r="35" spans="1:7">
      <c r="A35" s="8" t="s">
        <v>207</v>
      </c>
      <c r="B35" s="9">
        <v>8</v>
      </c>
      <c r="C35" s="8"/>
      <c r="D35" s="10"/>
      <c r="E35" s="12" t="e">
        <f t="shared" si="0"/>
        <v>#REF!</v>
      </c>
      <c r="F35" s="12"/>
      <c r="G35" s="13">
        <v>18313</v>
      </c>
    </row>
    <row r="36" spans="1:7">
      <c r="A36" s="8" t="s">
        <v>208</v>
      </c>
      <c r="B36" s="9">
        <v>9</v>
      </c>
      <c r="C36" s="8"/>
      <c r="D36" s="10"/>
      <c r="E36" s="12" t="e">
        <f t="shared" si="0"/>
        <v>#REF!</v>
      </c>
      <c r="F36" s="12"/>
      <c r="G36" s="13">
        <v>0</v>
      </c>
    </row>
    <row r="37" spans="1:7">
      <c r="A37" s="8" t="s">
        <v>203</v>
      </c>
      <c r="B37" s="9">
        <v>10</v>
      </c>
      <c r="C37" s="8"/>
      <c r="D37" s="10"/>
      <c r="E37" s="12" t="e">
        <f t="shared" si="0"/>
        <v>#REF!</v>
      </c>
      <c r="F37" s="12"/>
      <c r="G37" s="13">
        <v>0</v>
      </c>
    </row>
    <row r="38" spans="1:7">
      <c r="A38" s="8" t="s">
        <v>209</v>
      </c>
      <c r="B38" s="9">
        <v>11</v>
      </c>
      <c r="C38" s="8"/>
      <c r="D38" s="10"/>
      <c r="E38" s="12" t="e">
        <f t="shared" si="0"/>
        <v>#REF!</v>
      </c>
      <c r="F38" s="12"/>
      <c r="G38" s="13">
        <v>0</v>
      </c>
    </row>
    <row r="39" spans="1:7">
      <c r="A39" s="8" t="s">
        <v>10</v>
      </c>
      <c r="B39" s="9">
        <v>12</v>
      </c>
      <c r="C39" s="8"/>
      <c r="D39" s="10"/>
      <c r="E39" s="12" t="e">
        <f t="shared" si="0"/>
        <v>#REF!</v>
      </c>
      <c r="F39" s="12"/>
      <c r="G39" s="13">
        <v>0</v>
      </c>
    </row>
    <row r="40" spans="1:7">
      <c r="A40" s="8" t="s">
        <v>11</v>
      </c>
      <c r="B40" s="9">
        <v>13</v>
      </c>
      <c r="C40" s="8"/>
      <c r="D40" s="10"/>
      <c r="E40" s="12" t="e">
        <f t="shared" si="0"/>
        <v>#REF!</v>
      </c>
      <c r="F40" s="12"/>
      <c r="G40" s="13">
        <v>0</v>
      </c>
    </row>
    <row r="41" spans="1:7">
      <c r="A41" s="14" t="s">
        <v>210</v>
      </c>
      <c r="B41" s="15">
        <v>14</v>
      </c>
      <c r="C41" s="8"/>
      <c r="D41" s="10"/>
      <c r="E41" s="12" t="e">
        <f t="shared" si="0"/>
        <v>#REF!</v>
      </c>
      <c r="F41" s="12"/>
      <c r="G41" s="13">
        <v>1680043</v>
      </c>
    </row>
    <row r="42" spans="1:7">
      <c r="A42" s="14" t="s">
        <v>12</v>
      </c>
      <c r="B42" s="15">
        <v>15</v>
      </c>
      <c r="C42" s="8"/>
      <c r="D42" s="10"/>
      <c r="E42" s="12" t="e">
        <f t="shared" si="0"/>
        <v>#REF!</v>
      </c>
      <c r="F42" s="12"/>
      <c r="G42" s="13">
        <v>1816036</v>
      </c>
    </row>
    <row r="43" spans="1:7" ht="13.5" thickBot="1">
      <c r="A43" s="16" t="s">
        <v>16</v>
      </c>
      <c r="B43" s="17">
        <v>16</v>
      </c>
      <c r="C43" s="24"/>
      <c r="D43" s="26"/>
      <c r="E43" s="32" t="e">
        <f t="shared" si="0"/>
        <v>#REF!</v>
      </c>
      <c r="F43" s="32"/>
      <c r="G43" s="33">
        <v>1180</v>
      </c>
    </row>
  </sheetData>
  <phoneticPr fontId="45" type="noConversion"/>
  <hyperlinks>
    <hyperlink ref="P4" location="Übersicht!A1" display="Übersicht!A1" xr:uid="{00000000-0004-0000-0200-000000000000}"/>
  </hyperlinks>
  <pageMargins left="0.75" right="0.75" top="1" bottom="1" header="0.4921259845" footer="0.4921259845"/>
  <pageSetup paperSize="9" scale="5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P41"/>
  <sheetViews>
    <sheetView workbookViewId="0"/>
  </sheetViews>
  <sheetFormatPr defaultColWidth="11.42578125" defaultRowHeight="12.75"/>
  <cols>
    <col min="1" max="1" width="32.28515625" style="4" customWidth="1"/>
    <col min="2" max="2" width="35.7109375" style="4" customWidth="1"/>
    <col min="3" max="3" width="32.28515625" style="4" customWidth="1"/>
    <col min="4" max="4" width="1.5703125" style="4" customWidth="1"/>
    <col min="5" max="5" width="15.5703125" style="5" bestFit="1" customWidth="1"/>
    <col min="6" max="6" width="1.7109375" style="5" customWidth="1"/>
    <col min="7" max="7" width="15.5703125" style="5" bestFit="1" customWidth="1"/>
    <col min="8" max="8" width="2" style="5" customWidth="1"/>
    <col min="9" max="9" width="11.42578125" style="5"/>
    <col min="10" max="16384" width="11.42578125" style="4"/>
  </cols>
  <sheetData>
    <row r="1" spans="1:16">
      <c r="A1" s="34" t="s">
        <v>219</v>
      </c>
      <c r="B1" s="34" t="s">
        <v>120</v>
      </c>
      <c r="C1" s="34" t="s">
        <v>119</v>
      </c>
      <c r="J1" s="53"/>
      <c r="K1" s="35" t="s">
        <v>125</v>
      </c>
      <c r="L1" s="29"/>
      <c r="M1" s="36"/>
      <c r="N1" s="23"/>
    </row>
    <row r="2" spans="1:16">
      <c r="A2" s="27"/>
      <c r="B2" s="34"/>
      <c r="C2" s="34"/>
      <c r="J2" s="53"/>
      <c r="K2" s="35" t="s">
        <v>193</v>
      </c>
      <c r="L2" s="29"/>
      <c r="M2" s="36"/>
      <c r="N2" s="23"/>
    </row>
    <row r="3" spans="1:16">
      <c r="A3" s="1"/>
      <c r="J3" s="53"/>
      <c r="K3" s="35" t="s">
        <v>193</v>
      </c>
      <c r="L3" s="29"/>
      <c r="M3" s="36"/>
      <c r="N3" s="23"/>
    </row>
    <row r="4" spans="1:16">
      <c r="J4" s="53"/>
      <c r="K4" s="35" t="s">
        <v>193</v>
      </c>
      <c r="L4" s="29"/>
      <c r="M4" s="36"/>
      <c r="N4" s="23"/>
      <c r="P4" s="87" t="s">
        <v>148</v>
      </c>
    </row>
    <row r="5" spans="1:16">
      <c r="A5" s="2"/>
      <c r="J5" s="53"/>
      <c r="K5" s="35" t="s">
        <v>193</v>
      </c>
      <c r="L5" s="29"/>
      <c r="M5" s="36"/>
      <c r="N5" s="23"/>
    </row>
    <row r="6" spans="1:16">
      <c r="E6" s="40" t="e">
        <f>+#REF!</f>
        <v>#REF!</v>
      </c>
      <c r="F6" s="6"/>
      <c r="G6" s="40" t="e">
        <f>+#REF!</f>
        <v>#REF!</v>
      </c>
      <c r="H6" s="6"/>
      <c r="I6" s="6" t="s">
        <v>212</v>
      </c>
      <c r="J6" s="54"/>
      <c r="K6" s="35" t="s">
        <v>194</v>
      </c>
      <c r="L6" s="29"/>
      <c r="M6" s="36" t="s">
        <v>195</v>
      </c>
      <c r="N6" s="23"/>
    </row>
    <row r="7" spans="1:16">
      <c r="E7" s="5" t="s">
        <v>211</v>
      </c>
      <c r="G7" s="5" t="s">
        <v>211</v>
      </c>
      <c r="J7" s="53"/>
      <c r="K7" s="37" t="s">
        <v>196</v>
      </c>
      <c r="L7" s="29"/>
      <c r="M7" s="36" t="s">
        <v>195</v>
      </c>
      <c r="N7" s="23"/>
    </row>
    <row r="8" spans="1:16">
      <c r="E8" s="40" t="e">
        <f>+#REF!</f>
        <v>#REF!</v>
      </c>
      <c r="F8" s="6"/>
      <c r="G8" s="40" t="e">
        <f>+#REF!</f>
        <v>#REF!</v>
      </c>
      <c r="H8" s="6"/>
      <c r="I8" s="6" t="s">
        <v>212</v>
      </c>
      <c r="J8" s="54"/>
      <c r="K8" s="35" t="s">
        <v>194</v>
      </c>
      <c r="L8" s="29"/>
      <c r="M8" s="38" t="s">
        <v>198</v>
      </c>
      <c r="N8" s="23"/>
    </row>
    <row r="9" spans="1:16">
      <c r="E9" s="5" t="s">
        <v>211</v>
      </c>
      <c r="G9" s="5" t="s">
        <v>211</v>
      </c>
      <c r="J9" s="53"/>
      <c r="K9" s="37" t="s">
        <v>196</v>
      </c>
      <c r="L9" s="29"/>
      <c r="M9" s="38" t="s">
        <v>198</v>
      </c>
      <c r="N9" s="23"/>
    </row>
    <row r="10" spans="1:16">
      <c r="E10" s="40" t="e">
        <f>+#REF!</f>
        <v>#REF!</v>
      </c>
      <c r="F10" s="6"/>
      <c r="G10" s="40" t="e">
        <f>+#REF!</f>
        <v>#REF!</v>
      </c>
      <c r="H10" s="6"/>
      <c r="I10" s="6" t="s">
        <v>212</v>
      </c>
      <c r="J10" s="54"/>
      <c r="K10" s="35" t="s">
        <v>194</v>
      </c>
      <c r="L10" s="29"/>
      <c r="M10" s="36" t="s">
        <v>197</v>
      </c>
      <c r="N10" s="23"/>
    </row>
    <row r="11" spans="1:16">
      <c r="E11" s="5" t="s">
        <v>0</v>
      </c>
      <c r="G11" s="5" t="s">
        <v>0</v>
      </c>
      <c r="J11" s="53"/>
      <c r="K11" s="37" t="s">
        <v>196</v>
      </c>
      <c r="L11" s="29"/>
      <c r="M11" s="36" t="s">
        <v>197</v>
      </c>
      <c r="N11" s="23"/>
    </row>
    <row r="12" spans="1:16" ht="13.5" customHeight="1">
      <c r="A12" s="1" t="s">
        <v>213</v>
      </c>
      <c r="B12" s="1" t="s">
        <v>226</v>
      </c>
      <c r="C12" s="1" t="s">
        <v>224</v>
      </c>
      <c r="E12" s="51" t="e">
        <f>+E28</f>
        <v>#REF!</v>
      </c>
      <c r="F12" s="51"/>
      <c r="G12" s="51">
        <f>+G28</f>
        <v>292052</v>
      </c>
      <c r="I12" s="55" t="e">
        <f>(E12-G12)/G12</f>
        <v>#REF!</v>
      </c>
      <c r="J12" s="53"/>
      <c r="K12" s="35"/>
      <c r="L12" s="29"/>
      <c r="M12" s="36"/>
      <c r="N12" s="23"/>
    </row>
    <row r="13" spans="1:16" ht="13.5" customHeight="1">
      <c r="A13" s="1"/>
      <c r="B13" s="1"/>
      <c r="C13" s="1"/>
      <c r="E13" s="51"/>
      <c r="F13" s="51"/>
      <c r="G13" s="51"/>
      <c r="I13" s="55"/>
      <c r="J13" s="53"/>
      <c r="K13" s="35" t="s">
        <v>200</v>
      </c>
      <c r="L13" s="29"/>
      <c r="M13" s="36"/>
      <c r="N13" s="23"/>
    </row>
    <row r="14" spans="1:16" ht="13.5" customHeight="1">
      <c r="A14" s="56" t="s">
        <v>214</v>
      </c>
      <c r="B14" s="56" t="s">
        <v>214</v>
      </c>
      <c r="C14" s="56" t="s">
        <v>214</v>
      </c>
      <c r="D14" s="57"/>
      <c r="E14" s="58" t="e">
        <f>+E31</f>
        <v>#REF!</v>
      </c>
      <c r="F14" s="58"/>
      <c r="G14" s="58">
        <f>+G31</f>
        <v>20394</v>
      </c>
      <c r="H14" s="59"/>
      <c r="I14" s="60" t="e">
        <f>(E14-G14)/G14</f>
        <v>#REF!</v>
      </c>
      <c r="J14" s="53"/>
      <c r="K14" s="35" t="s">
        <v>199</v>
      </c>
      <c r="L14" s="29"/>
      <c r="M14" s="36"/>
      <c r="N14" s="23"/>
    </row>
    <row r="15" spans="1:16" ht="13.5" customHeight="1">
      <c r="A15" s="50"/>
      <c r="B15" s="50"/>
      <c r="C15" s="50"/>
      <c r="E15" s="51"/>
      <c r="F15" s="51"/>
      <c r="G15" s="51"/>
      <c r="I15" s="55"/>
      <c r="J15" s="53"/>
      <c r="K15" s="35" t="s">
        <v>200</v>
      </c>
      <c r="L15" s="29"/>
      <c r="M15" s="36"/>
      <c r="N15" s="23"/>
    </row>
    <row r="16" spans="1:16" ht="13.5" customHeight="1">
      <c r="A16" s="1" t="s">
        <v>210</v>
      </c>
      <c r="B16" s="1" t="s">
        <v>225</v>
      </c>
      <c r="C16" s="1" t="s">
        <v>223</v>
      </c>
      <c r="E16" s="51" t="e">
        <f>+E39</f>
        <v>#REF!</v>
      </c>
      <c r="F16" s="51"/>
      <c r="G16" s="51">
        <f>+G39</f>
        <v>438208</v>
      </c>
      <c r="I16" s="55" t="e">
        <f>(E16-G16)/G16</f>
        <v>#REF!</v>
      </c>
      <c r="J16" s="54"/>
      <c r="K16" s="35"/>
      <c r="L16" s="29"/>
      <c r="M16" s="36"/>
      <c r="N16" s="23"/>
    </row>
    <row r="17" spans="1:14" ht="13.5" customHeight="1">
      <c r="A17" s="1" t="s">
        <v>126</v>
      </c>
      <c r="B17" s="1" t="s">
        <v>127</v>
      </c>
      <c r="C17" s="1" t="s">
        <v>128</v>
      </c>
      <c r="E17" s="51" t="e">
        <f>+E40</f>
        <v>#REF!</v>
      </c>
      <c r="F17" s="51"/>
      <c r="G17" s="51">
        <f>+G40</f>
        <v>414834</v>
      </c>
      <c r="I17" s="55" t="e">
        <f>(E17-G17)/G17</f>
        <v>#REF!</v>
      </c>
      <c r="J17" s="53"/>
      <c r="K17" s="35"/>
      <c r="L17" s="29"/>
      <c r="M17" s="36"/>
      <c r="N17" s="23"/>
    </row>
    <row r="18" spans="1:14" ht="25.5">
      <c r="A18" s="46" t="s">
        <v>190</v>
      </c>
      <c r="B18" s="46" t="s">
        <v>191</v>
      </c>
      <c r="C18" s="1" t="s">
        <v>192</v>
      </c>
      <c r="E18" s="51" t="e">
        <f>+E41</f>
        <v>#REF!</v>
      </c>
      <c r="F18" s="51"/>
      <c r="G18" s="51">
        <f>+G41</f>
        <v>845</v>
      </c>
      <c r="I18" s="55" t="e">
        <f>(E18-G18)/G18</f>
        <v>#REF!</v>
      </c>
      <c r="J18" s="53"/>
      <c r="K18" s="35"/>
      <c r="L18" s="29"/>
      <c r="M18" s="36"/>
      <c r="N18" s="23"/>
    </row>
    <row r="19" spans="1:14" ht="13.5" customHeight="1">
      <c r="A19" s="46"/>
      <c r="B19" s="46"/>
      <c r="C19" s="46"/>
      <c r="J19" s="53"/>
      <c r="K19" s="35" t="s">
        <v>193</v>
      </c>
      <c r="L19" s="29"/>
      <c r="M19" s="36"/>
      <c r="N19" s="23"/>
    </row>
    <row r="20" spans="1:14">
      <c r="A20" s="35"/>
      <c r="B20" s="35"/>
      <c r="C20" s="35"/>
      <c r="D20" s="47" t="s">
        <v>201</v>
      </c>
      <c r="E20" s="47" t="s">
        <v>202</v>
      </c>
      <c r="F20" s="47" t="s">
        <v>201</v>
      </c>
      <c r="G20" s="47"/>
      <c r="H20" s="47" t="s">
        <v>201</v>
      </c>
      <c r="I20" s="47"/>
      <c r="J20" s="35"/>
      <c r="K20" s="35" t="s">
        <v>1</v>
      </c>
      <c r="L20" s="29"/>
      <c r="M20" s="36"/>
      <c r="N20" s="23"/>
    </row>
    <row r="21" spans="1:14">
      <c r="A21" s="29"/>
      <c r="B21" s="29"/>
      <c r="C21" s="29"/>
      <c r="D21" s="29"/>
      <c r="E21" s="30"/>
      <c r="F21" s="30"/>
      <c r="G21" s="30"/>
      <c r="H21" s="30"/>
      <c r="I21" s="30"/>
      <c r="J21" s="29"/>
      <c r="K21" s="29"/>
      <c r="L21" s="29"/>
      <c r="M21" s="36"/>
      <c r="N21" s="23"/>
    </row>
    <row r="22" spans="1:14">
      <c r="A22" s="36" t="s">
        <v>195</v>
      </c>
      <c r="B22" s="38" t="s">
        <v>198</v>
      </c>
      <c r="C22" s="36" t="s">
        <v>197</v>
      </c>
      <c r="D22" s="38"/>
      <c r="E22" s="48"/>
      <c r="F22" s="48"/>
      <c r="G22" s="48"/>
      <c r="H22" s="48"/>
      <c r="I22" s="48"/>
      <c r="J22" s="36"/>
      <c r="K22" s="36"/>
      <c r="L22" s="36"/>
      <c r="M22" s="36"/>
      <c r="N22" s="23"/>
    </row>
    <row r="23" spans="1:14" s="49" customForma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36"/>
      <c r="N23" s="23"/>
    </row>
    <row r="25" spans="1:14" ht="13.5" thickBot="1">
      <c r="C25" s="5" t="s">
        <v>17</v>
      </c>
      <c r="E25" s="5" t="e">
        <f>"SGMT_"&amp;E6</f>
        <v>#REF!</v>
      </c>
      <c r="G25" s="5" t="e">
        <f>"SGMT_"&amp;G6</f>
        <v>#REF!</v>
      </c>
    </row>
    <row r="26" spans="1:14">
      <c r="A26" s="7"/>
      <c r="B26" s="18"/>
      <c r="C26" s="21"/>
      <c r="D26" s="25"/>
      <c r="E26" s="19" t="s">
        <v>5</v>
      </c>
      <c r="F26" s="19"/>
      <c r="G26" s="20" t="s">
        <v>5</v>
      </c>
    </row>
    <row r="27" spans="1:14">
      <c r="A27" s="8"/>
      <c r="B27" s="9"/>
      <c r="C27" s="8"/>
      <c r="D27" s="10"/>
      <c r="E27" s="11"/>
      <c r="F27" s="11"/>
      <c r="G27" s="31"/>
    </row>
    <row r="28" spans="1:14">
      <c r="A28" s="8" t="s">
        <v>14</v>
      </c>
      <c r="B28" s="9">
        <v>3</v>
      </c>
      <c r="C28" s="8"/>
      <c r="D28" s="10"/>
      <c r="E28" s="12" t="e">
        <f t="shared" ref="E28:E41" si="0">HLOOKUP(E$26,SGMT_2014,$B28,FALSE)</f>
        <v>#REF!</v>
      </c>
      <c r="F28" s="12"/>
      <c r="G28" s="13">
        <v>292052</v>
      </c>
    </row>
    <row r="29" spans="1:14">
      <c r="A29" s="8" t="s">
        <v>15</v>
      </c>
      <c r="B29" s="9">
        <v>4</v>
      </c>
      <c r="C29" s="8"/>
      <c r="D29" s="10"/>
      <c r="E29" s="12" t="e">
        <f t="shared" si="0"/>
        <v>#REF!</v>
      </c>
      <c r="F29" s="12"/>
      <c r="G29" s="13">
        <v>-45007</v>
      </c>
    </row>
    <row r="30" spans="1:14">
      <c r="A30" s="8" t="s">
        <v>106</v>
      </c>
      <c r="B30" s="9">
        <v>5</v>
      </c>
      <c r="C30" s="8"/>
      <c r="D30" s="10"/>
      <c r="E30" s="12" t="e">
        <f t="shared" si="0"/>
        <v>#REF!</v>
      </c>
      <c r="F30" s="12"/>
      <c r="G30" s="13">
        <v>247045</v>
      </c>
    </row>
    <row r="31" spans="1:14">
      <c r="A31" s="8" t="s">
        <v>205</v>
      </c>
      <c r="B31" s="9">
        <v>6</v>
      </c>
      <c r="C31" s="8"/>
      <c r="D31" s="10"/>
      <c r="E31" s="12" t="e">
        <f t="shared" si="0"/>
        <v>#REF!</v>
      </c>
      <c r="F31" s="12"/>
      <c r="G31" s="13">
        <v>20394</v>
      </c>
    </row>
    <row r="32" spans="1:14">
      <c r="A32" s="8" t="s">
        <v>206</v>
      </c>
      <c r="B32" s="9">
        <v>7</v>
      </c>
      <c r="C32" s="8"/>
      <c r="D32" s="10"/>
      <c r="E32" s="12" t="e">
        <f t="shared" si="0"/>
        <v>#REF!</v>
      </c>
      <c r="F32" s="12"/>
      <c r="G32" s="13">
        <v>0</v>
      </c>
    </row>
    <row r="33" spans="1:7">
      <c r="A33" s="8" t="s">
        <v>207</v>
      </c>
      <c r="B33" s="9">
        <v>8</v>
      </c>
      <c r="C33" s="8"/>
      <c r="D33" s="10"/>
      <c r="E33" s="12" t="e">
        <f t="shared" si="0"/>
        <v>#REF!</v>
      </c>
      <c r="F33" s="12"/>
      <c r="G33" s="13">
        <v>20394</v>
      </c>
    </row>
    <row r="34" spans="1:7">
      <c r="A34" s="8" t="s">
        <v>208</v>
      </c>
      <c r="B34" s="9">
        <v>9</v>
      </c>
      <c r="C34" s="8"/>
      <c r="D34" s="10"/>
      <c r="E34" s="12" t="e">
        <f t="shared" si="0"/>
        <v>#REF!</v>
      </c>
      <c r="F34" s="12"/>
      <c r="G34" s="13">
        <v>0</v>
      </c>
    </row>
    <row r="35" spans="1:7">
      <c r="A35" s="8" t="s">
        <v>203</v>
      </c>
      <c r="B35" s="9">
        <v>10</v>
      </c>
      <c r="C35" s="8"/>
      <c r="D35" s="10"/>
      <c r="E35" s="12" t="e">
        <f t="shared" si="0"/>
        <v>#REF!</v>
      </c>
      <c r="F35" s="12"/>
      <c r="G35" s="13">
        <v>0</v>
      </c>
    </row>
    <row r="36" spans="1:7">
      <c r="A36" s="8" t="s">
        <v>209</v>
      </c>
      <c r="B36" s="9">
        <v>11</v>
      </c>
      <c r="C36" s="8"/>
      <c r="D36" s="10"/>
      <c r="E36" s="12" t="e">
        <f t="shared" si="0"/>
        <v>#REF!</v>
      </c>
      <c r="F36" s="12"/>
      <c r="G36" s="13">
        <v>0</v>
      </c>
    </row>
    <row r="37" spans="1:7">
      <c r="A37" s="8" t="s">
        <v>10</v>
      </c>
      <c r="B37" s="9">
        <v>12</v>
      </c>
      <c r="C37" s="8"/>
      <c r="D37" s="10"/>
      <c r="E37" s="12" t="e">
        <f t="shared" si="0"/>
        <v>#REF!</v>
      </c>
      <c r="F37" s="12"/>
      <c r="G37" s="13">
        <v>0</v>
      </c>
    </row>
    <row r="38" spans="1:7">
      <c r="A38" s="8" t="s">
        <v>11</v>
      </c>
      <c r="B38" s="9">
        <v>13</v>
      </c>
      <c r="C38" s="8"/>
      <c r="D38" s="10"/>
      <c r="E38" s="12" t="e">
        <f t="shared" si="0"/>
        <v>#REF!</v>
      </c>
      <c r="F38" s="12"/>
      <c r="G38" s="13">
        <v>0</v>
      </c>
    </row>
    <row r="39" spans="1:7">
      <c r="A39" s="14" t="s">
        <v>210</v>
      </c>
      <c r="B39" s="15">
        <v>14</v>
      </c>
      <c r="C39" s="8"/>
      <c r="D39" s="10"/>
      <c r="E39" s="12" t="e">
        <f t="shared" si="0"/>
        <v>#REF!</v>
      </c>
      <c r="F39" s="12"/>
      <c r="G39" s="13">
        <v>438208</v>
      </c>
    </row>
    <row r="40" spans="1:7">
      <c r="A40" s="14" t="s">
        <v>12</v>
      </c>
      <c r="B40" s="15">
        <v>15</v>
      </c>
      <c r="C40" s="8"/>
      <c r="D40" s="10"/>
      <c r="E40" s="12" t="e">
        <f t="shared" si="0"/>
        <v>#REF!</v>
      </c>
      <c r="F40" s="12"/>
      <c r="G40" s="13">
        <v>414834</v>
      </c>
    </row>
    <row r="41" spans="1:7" ht="13.5" thickBot="1">
      <c r="A41" s="16" t="s">
        <v>16</v>
      </c>
      <c r="B41" s="17">
        <v>16</v>
      </c>
      <c r="C41" s="24"/>
      <c r="D41" s="26"/>
      <c r="E41" s="32" t="e">
        <f t="shared" si="0"/>
        <v>#REF!</v>
      </c>
      <c r="F41" s="32"/>
      <c r="G41" s="33">
        <v>845</v>
      </c>
    </row>
  </sheetData>
  <phoneticPr fontId="45" type="noConversion"/>
  <hyperlinks>
    <hyperlink ref="P4" location="Übersicht!A1" display="Übersicht!A1" xr:uid="{00000000-0004-0000-0300-000000000000}"/>
  </hyperlinks>
  <pageMargins left="0.75" right="0.75" top="1" bottom="1" header="0.4921259845" footer="0.4921259845"/>
  <pageSetup paperSize="9" scale="5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P43"/>
  <sheetViews>
    <sheetView workbookViewId="0"/>
  </sheetViews>
  <sheetFormatPr defaultColWidth="11.42578125" defaultRowHeight="12.75"/>
  <cols>
    <col min="1" max="1" width="32.28515625" style="4" customWidth="1"/>
    <col min="2" max="2" width="35.7109375" style="4" customWidth="1"/>
    <col min="3" max="3" width="37" style="4" customWidth="1"/>
    <col min="4" max="4" width="1.5703125" style="4" customWidth="1"/>
    <col min="5" max="5" width="15.5703125" style="5" bestFit="1" customWidth="1"/>
    <col min="6" max="6" width="1.7109375" style="5" customWidth="1"/>
    <col min="7" max="7" width="15.5703125" style="5" bestFit="1" customWidth="1"/>
    <col min="8" max="8" width="2" style="5" customWidth="1"/>
    <col min="9" max="9" width="11.42578125" style="5"/>
    <col min="10" max="16384" width="11.42578125" style="4"/>
  </cols>
  <sheetData>
    <row r="1" spans="1:16">
      <c r="A1" s="28" t="s">
        <v>218</v>
      </c>
      <c r="B1" s="28" t="s">
        <v>122</v>
      </c>
      <c r="C1" s="28" t="s">
        <v>121</v>
      </c>
      <c r="J1" s="53"/>
      <c r="K1" s="35" t="s">
        <v>125</v>
      </c>
      <c r="L1" s="29"/>
      <c r="M1" s="36"/>
      <c r="N1" s="23"/>
    </row>
    <row r="2" spans="1:16">
      <c r="A2" s="27"/>
      <c r="J2" s="53"/>
      <c r="K2" s="35" t="s">
        <v>193</v>
      </c>
      <c r="L2" s="29"/>
      <c r="M2" s="36"/>
      <c r="N2" s="23"/>
    </row>
    <row r="3" spans="1:16">
      <c r="A3" s="1"/>
      <c r="J3" s="53"/>
      <c r="K3" s="35" t="s">
        <v>193</v>
      </c>
      <c r="L3" s="29"/>
      <c r="M3" s="36"/>
      <c r="N3" s="23"/>
    </row>
    <row r="4" spans="1:16">
      <c r="J4" s="53"/>
      <c r="K4" s="35" t="s">
        <v>193</v>
      </c>
      <c r="L4" s="29"/>
      <c r="M4" s="36"/>
      <c r="N4" s="23"/>
      <c r="P4" s="87" t="s">
        <v>148</v>
      </c>
    </row>
    <row r="5" spans="1:16">
      <c r="A5" s="2"/>
      <c r="J5" s="53"/>
      <c r="K5" s="35" t="s">
        <v>193</v>
      </c>
      <c r="L5" s="29"/>
      <c r="M5" s="36"/>
      <c r="N5" s="23"/>
    </row>
    <row r="6" spans="1:16">
      <c r="E6" s="40" t="e">
        <f>+#REF!</f>
        <v>#REF!</v>
      </c>
      <c r="F6" s="6"/>
      <c r="G6" s="40" t="e">
        <f>+#REF!&amp;"&lt;sup&gt;1&lt;/sup&gt;"</f>
        <v>#REF!</v>
      </c>
      <c r="H6" s="6"/>
      <c r="I6" s="6" t="s">
        <v>212</v>
      </c>
      <c r="J6" s="54"/>
      <c r="K6" s="35" t="s">
        <v>194</v>
      </c>
      <c r="L6" s="29"/>
      <c r="M6" s="36" t="s">
        <v>195</v>
      </c>
      <c r="N6" s="23"/>
    </row>
    <row r="7" spans="1:16">
      <c r="E7" s="5" t="s">
        <v>211</v>
      </c>
      <c r="G7" s="5" t="s">
        <v>211</v>
      </c>
      <c r="J7" s="53"/>
      <c r="K7" s="37" t="s">
        <v>196</v>
      </c>
      <c r="L7" s="29"/>
      <c r="M7" s="36" t="s">
        <v>195</v>
      </c>
      <c r="N7" s="23"/>
    </row>
    <row r="8" spans="1:16">
      <c r="E8" s="40" t="e">
        <f>+#REF!</f>
        <v>#REF!</v>
      </c>
      <c r="F8" s="6"/>
      <c r="G8" s="40" t="e">
        <f>+G6</f>
        <v>#REF!</v>
      </c>
      <c r="H8" s="6"/>
      <c r="I8" s="6" t="s">
        <v>212</v>
      </c>
      <c r="J8" s="54"/>
      <c r="K8" s="35" t="s">
        <v>194</v>
      </c>
      <c r="L8" s="29"/>
      <c r="M8" s="38" t="s">
        <v>198</v>
      </c>
      <c r="N8" s="23"/>
    </row>
    <row r="9" spans="1:16">
      <c r="E9" s="5" t="s">
        <v>211</v>
      </c>
      <c r="G9" s="5" t="s">
        <v>211</v>
      </c>
      <c r="J9" s="53"/>
      <c r="K9" s="37" t="s">
        <v>196</v>
      </c>
      <c r="L9" s="29"/>
      <c r="M9" s="38" t="s">
        <v>198</v>
      </c>
      <c r="N9" s="23"/>
    </row>
    <row r="10" spans="1:16">
      <c r="E10" s="40" t="e">
        <f>+#REF!</f>
        <v>#REF!</v>
      </c>
      <c r="F10" s="6"/>
      <c r="G10" s="40" t="e">
        <f>+G6</f>
        <v>#REF!</v>
      </c>
      <c r="H10" s="6"/>
      <c r="I10" s="6" t="s">
        <v>212</v>
      </c>
      <c r="J10" s="54"/>
      <c r="K10" s="35" t="s">
        <v>194</v>
      </c>
      <c r="L10" s="29"/>
      <c r="M10" s="36" t="s">
        <v>197</v>
      </c>
      <c r="N10" s="23"/>
    </row>
    <row r="11" spans="1:16">
      <c r="E11" s="5" t="s">
        <v>0</v>
      </c>
      <c r="G11" s="5" t="s">
        <v>0</v>
      </c>
      <c r="J11" s="53"/>
      <c r="K11" s="37" t="s">
        <v>196</v>
      </c>
      <c r="L11" s="29"/>
      <c r="M11" s="36" t="s">
        <v>197</v>
      </c>
      <c r="N11" s="23"/>
    </row>
    <row r="12" spans="1:16" ht="13.5" customHeight="1">
      <c r="A12" s="1" t="s">
        <v>213</v>
      </c>
      <c r="B12" s="1" t="s">
        <v>226</v>
      </c>
      <c r="C12" s="1" t="s">
        <v>224</v>
      </c>
      <c r="E12" s="51" t="e">
        <f>+E30</f>
        <v>#REF!</v>
      </c>
      <c r="F12" s="51"/>
      <c r="G12" s="51">
        <f>+G30</f>
        <v>872182</v>
      </c>
      <c r="I12" s="55" t="e">
        <f>(E12-G12)/G12</f>
        <v>#REF!</v>
      </c>
      <c r="J12" s="53"/>
      <c r="K12" s="35"/>
      <c r="L12" s="29"/>
      <c r="M12" s="36"/>
      <c r="N12" s="23"/>
    </row>
    <row r="13" spans="1:16" ht="13.5" customHeight="1">
      <c r="A13" s="1"/>
      <c r="B13" s="1"/>
      <c r="C13" s="1"/>
      <c r="E13" s="51"/>
      <c r="F13" s="51"/>
      <c r="G13" s="51"/>
      <c r="I13" s="55"/>
      <c r="J13" s="53"/>
      <c r="K13" s="35" t="s">
        <v>200</v>
      </c>
      <c r="L13" s="29"/>
      <c r="M13" s="36"/>
      <c r="N13" s="23"/>
    </row>
    <row r="14" spans="1:16" ht="13.5" customHeight="1">
      <c r="A14" s="56" t="s">
        <v>214</v>
      </c>
      <c r="B14" s="56" t="s">
        <v>214</v>
      </c>
      <c r="C14" s="56" t="s">
        <v>214</v>
      </c>
      <c r="D14" s="57"/>
      <c r="E14" s="58" t="e">
        <f>+E33</f>
        <v>#REF!</v>
      </c>
      <c r="F14" s="58"/>
      <c r="G14" s="58">
        <f>+G33</f>
        <v>24757</v>
      </c>
      <c r="H14" s="59"/>
      <c r="I14" s="60" t="e">
        <f>(E14-G14)/G14</f>
        <v>#REF!</v>
      </c>
      <c r="J14" s="53"/>
      <c r="K14" s="35" t="s">
        <v>199</v>
      </c>
      <c r="L14" s="29"/>
      <c r="M14" s="36"/>
      <c r="N14" s="23"/>
    </row>
    <row r="15" spans="1:16" ht="13.5" customHeight="1">
      <c r="A15" s="50"/>
      <c r="B15" s="50"/>
      <c r="C15" s="50"/>
      <c r="E15" s="51"/>
      <c r="F15" s="51"/>
      <c r="G15" s="51"/>
      <c r="I15" s="55"/>
      <c r="J15" s="53"/>
      <c r="K15" s="35" t="s">
        <v>200</v>
      </c>
      <c r="L15" s="29"/>
      <c r="M15" s="36"/>
      <c r="N15" s="23"/>
    </row>
    <row r="16" spans="1:16" ht="13.5" customHeight="1">
      <c r="A16" s="1" t="s">
        <v>210</v>
      </c>
      <c r="B16" s="1" t="s">
        <v>225</v>
      </c>
      <c r="C16" s="1" t="s">
        <v>223</v>
      </c>
      <c r="E16" s="51" t="e">
        <f>+E41</f>
        <v>#REF!</v>
      </c>
      <c r="F16" s="51"/>
      <c r="G16" s="51">
        <f>+G41</f>
        <v>929230</v>
      </c>
      <c r="I16" s="55" t="e">
        <f>(E16-G16)/G16</f>
        <v>#REF!</v>
      </c>
      <c r="J16" s="54"/>
      <c r="K16" s="35"/>
      <c r="L16" s="29"/>
      <c r="M16" s="36"/>
      <c r="N16" s="23"/>
    </row>
    <row r="17" spans="1:14" ht="13.5" customHeight="1">
      <c r="A17" s="1" t="s">
        <v>126</v>
      </c>
      <c r="B17" s="1" t="s">
        <v>127</v>
      </c>
      <c r="C17" s="1" t="s">
        <v>128</v>
      </c>
      <c r="E17" s="51" t="e">
        <f>+E42</f>
        <v>#REF!</v>
      </c>
      <c r="F17" s="51"/>
      <c r="G17" s="51">
        <f>+G42</f>
        <v>330726</v>
      </c>
      <c r="I17" s="55" t="e">
        <f>(E17-G17)/G17</f>
        <v>#REF!</v>
      </c>
      <c r="J17" s="53"/>
      <c r="K17" s="35"/>
      <c r="L17" s="29"/>
      <c r="M17" s="36"/>
      <c r="N17" s="23"/>
    </row>
    <row r="18" spans="1:14" ht="25.5">
      <c r="A18" s="46" t="s">
        <v>190</v>
      </c>
      <c r="B18" s="46" t="s">
        <v>191</v>
      </c>
      <c r="C18" s="1" t="s">
        <v>192</v>
      </c>
      <c r="E18" s="51" t="e">
        <f>+E43</f>
        <v>#REF!</v>
      </c>
      <c r="F18" s="51"/>
      <c r="G18" s="51">
        <f>+G43</f>
        <v>2596</v>
      </c>
      <c r="I18" s="55" t="e">
        <f>(E18-G18)/G18</f>
        <v>#REF!</v>
      </c>
      <c r="J18" s="53"/>
      <c r="K18" s="35"/>
      <c r="L18" s="29"/>
      <c r="M18" s="36"/>
      <c r="N18" s="23"/>
    </row>
    <row r="19" spans="1:14" ht="13.5" customHeight="1">
      <c r="A19" s="46"/>
      <c r="B19" s="46"/>
      <c r="C19" s="46"/>
      <c r="J19" s="53"/>
      <c r="K19" s="35" t="s">
        <v>193</v>
      </c>
      <c r="L19" s="29"/>
      <c r="M19" s="36"/>
      <c r="N19" s="23"/>
    </row>
    <row r="20" spans="1:14">
      <c r="A20" s="35"/>
      <c r="B20" s="35"/>
      <c r="C20" s="35"/>
      <c r="D20" s="47" t="s">
        <v>201</v>
      </c>
      <c r="E20" s="47" t="s">
        <v>202</v>
      </c>
      <c r="F20" s="47" t="s">
        <v>201</v>
      </c>
      <c r="G20" s="47"/>
      <c r="H20" s="47" t="s">
        <v>201</v>
      </c>
      <c r="I20" s="47"/>
      <c r="J20" s="35"/>
      <c r="K20" s="35" t="s">
        <v>1</v>
      </c>
      <c r="L20" s="29"/>
      <c r="M20" s="36"/>
      <c r="N20" s="23"/>
    </row>
    <row r="21" spans="1:14">
      <c r="A21" s="29"/>
      <c r="B21" s="29"/>
      <c r="C21" s="29"/>
      <c r="D21" s="29"/>
      <c r="E21" s="30"/>
      <c r="F21" s="30"/>
      <c r="G21" s="30"/>
      <c r="H21" s="30"/>
      <c r="I21" s="30"/>
      <c r="J21" s="29"/>
      <c r="K21" s="29"/>
      <c r="L21" s="29"/>
      <c r="M21" s="36"/>
      <c r="N21" s="23"/>
    </row>
    <row r="22" spans="1:14">
      <c r="A22" s="36" t="s">
        <v>195</v>
      </c>
      <c r="B22" s="38" t="s">
        <v>198</v>
      </c>
      <c r="C22" s="36" t="s">
        <v>197</v>
      </c>
      <c r="D22" s="38"/>
      <c r="E22" s="48"/>
      <c r="F22" s="48"/>
      <c r="G22" s="48"/>
      <c r="H22" s="48"/>
      <c r="I22" s="48"/>
      <c r="J22" s="36"/>
      <c r="K22" s="36"/>
      <c r="L22" s="36"/>
      <c r="M22" s="36"/>
      <c r="N22" s="23"/>
    </row>
    <row r="23" spans="1:14" s="49" customFormat="1">
      <c r="A23" s="72">
        <v>1</v>
      </c>
      <c r="B23" s="84" t="e">
        <f>+#REF!</f>
        <v>#REF!</v>
      </c>
      <c r="C23" s="23"/>
      <c r="D23" s="23"/>
      <c r="E23" s="23"/>
      <c r="F23" s="23"/>
      <c r="G23" s="23"/>
      <c r="H23" s="23"/>
      <c r="I23" s="23"/>
      <c r="J23" s="23"/>
      <c r="K23" s="23" t="s">
        <v>216</v>
      </c>
      <c r="L23" s="23"/>
      <c r="M23" s="23" t="s">
        <v>195</v>
      </c>
      <c r="N23" s="23" t="s">
        <v>216</v>
      </c>
    </row>
    <row r="24" spans="1:14" s="49" customFormat="1">
      <c r="A24" s="72">
        <v>1</v>
      </c>
      <c r="B24" s="84" t="e">
        <f>+#REF!</f>
        <v>#REF!</v>
      </c>
      <c r="C24" s="23"/>
      <c r="D24" s="23"/>
      <c r="E24" s="23"/>
      <c r="F24" s="23"/>
      <c r="G24" s="23"/>
      <c r="H24" s="23"/>
      <c r="I24" s="23"/>
      <c r="J24" s="23"/>
      <c r="K24" s="23" t="s">
        <v>216</v>
      </c>
      <c r="L24" s="23"/>
      <c r="M24" s="23" t="s">
        <v>198</v>
      </c>
      <c r="N24" s="23" t="s">
        <v>216</v>
      </c>
    </row>
    <row r="25" spans="1:14" s="49" customFormat="1">
      <c r="A25" s="72">
        <v>1</v>
      </c>
      <c r="B25" s="84" t="e">
        <f>+#REF!</f>
        <v>#REF!</v>
      </c>
      <c r="C25" s="23"/>
      <c r="D25" s="23"/>
      <c r="E25" s="23"/>
      <c r="F25" s="23"/>
      <c r="G25" s="23"/>
      <c r="H25" s="23"/>
      <c r="I25" s="23"/>
      <c r="J25" s="23"/>
      <c r="K25" s="23" t="s">
        <v>216</v>
      </c>
      <c r="L25" s="23"/>
      <c r="M25" s="23" t="s">
        <v>197</v>
      </c>
      <c r="N25" s="23" t="s">
        <v>216</v>
      </c>
    </row>
    <row r="27" spans="1:14" ht="13.5" thickBot="1">
      <c r="C27" s="5" t="s">
        <v>17</v>
      </c>
      <c r="E27" s="5" t="e">
        <f>"SGMT_"&amp;E6</f>
        <v>#REF!</v>
      </c>
      <c r="G27" s="5" t="e">
        <f>"SGMT_"&amp;G6</f>
        <v>#REF!</v>
      </c>
    </row>
    <row r="28" spans="1:14">
      <c r="A28" s="7"/>
      <c r="B28" s="18"/>
      <c r="C28" s="21"/>
      <c r="D28" s="25"/>
      <c r="E28" s="19" t="s">
        <v>6</v>
      </c>
      <c r="F28" s="19"/>
      <c r="G28" s="20" t="s">
        <v>6</v>
      </c>
    </row>
    <row r="29" spans="1:14">
      <c r="A29" s="8"/>
      <c r="B29" s="9"/>
      <c r="C29" s="8"/>
      <c r="D29" s="10"/>
      <c r="E29" s="11"/>
      <c r="F29" s="11"/>
      <c r="G29" s="31"/>
    </row>
    <row r="30" spans="1:14">
      <c r="A30" s="8" t="s">
        <v>14</v>
      </c>
      <c r="B30" s="9">
        <v>3</v>
      </c>
      <c r="C30" s="8"/>
      <c r="D30" s="10"/>
      <c r="E30" s="12" t="e">
        <f t="shared" ref="E30:E43" si="0">HLOOKUP(E$28,SGMT_2014,$B30,FALSE)</f>
        <v>#REF!</v>
      </c>
      <c r="F30" s="12"/>
      <c r="G30" s="13">
        <v>872182</v>
      </c>
    </row>
    <row r="31" spans="1:14">
      <c r="A31" s="8" t="s">
        <v>15</v>
      </c>
      <c r="B31" s="9">
        <v>4</v>
      </c>
      <c r="C31" s="8"/>
      <c r="D31" s="10"/>
      <c r="E31" s="12" t="e">
        <f t="shared" si="0"/>
        <v>#REF!</v>
      </c>
      <c r="F31" s="12"/>
      <c r="G31" s="13">
        <v>-95556</v>
      </c>
    </row>
    <row r="32" spans="1:14">
      <c r="A32" s="8" t="s">
        <v>106</v>
      </c>
      <c r="B32" s="9">
        <v>5</v>
      </c>
      <c r="C32" s="8"/>
      <c r="D32" s="10"/>
      <c r="E32" s="12" t="e">
        <f t="shared" si="0"/>
        <v>#REF!</v>
      </c>
      <c r="F32" s="12"/>
      <c r="G32" s="13">
        <v>776626</v>
      </c>
    </row>
    <row r="33" spans="1:7">
      <c r="A33" s="8" t="s">
        <v>205</v>
      </c>
      <c r="B33" s="9">
        <v>6</v>
      </c>
      <c r="C33" s="8"/>
      <c r="D33" s="10"/>
      <c r="E33" s="12" t="e">
        <f t="shared" si="0"/>
        <v>#REF!</v>
      </c>
      <c r="F33" s="12"/>
      <c r="G33" s="13">
        <v>24757</v>
      </c>
    </row>
    <row r="34" spans="1:7">
      <c r="A34" s="8" t="s">
        <v>206</v>
      </c>
      <c r="B34" s="9">
        <v>7</v>
      </c>
      <c r="C34" s="8"/>
      <c r="D34" s="10"/>
      <c r="E34" s="12" t="e">
        <f t="shared" si="0"/>
        <v>#REF!</v>
      </c>
      <c r="F34" s="12"/>
      <c r="G34" s="13">
        <v>0</v>
      </c>
    </row>
    <row r="35" spans="1:7">
      <c r="A35" s="8" t="s">
        <v>207</v>
      </c>
      <c r="B35" s="9">
        <v>8</v>
      </c>
      <c r="C35" s="8"/>
      <c r="D35" s="10"/>
      <c r="E35" s="12" t="e">
        <f t="shared" si="0"/>
        <v>#REF!</v>
      </c>
      <c r="F35" s="12"/>
      <c r="G35" s="13">
        <v>24757</v>
      </c>
    </row>
    <row r="36" spans="1:7">
      <c r="A36" s="8" t="s">
        <v>208</v>
      </c>
      <c r="B36" s="9">
        <v>9</v>
      </c>
      <c r="C36" s="8"/>
      <c r="D36" s="10"/>
      <c r="E36" s="12" t="e">
        <f t="shared" si="0"/>
        <v>#REF!</v>
      </c>
      <c r="F36" s="12"/>
      <c r="G36" s="13">
        <v>0</v>
      </c>
    </row>
    <row r="37" spans="1:7">
      <c r="A37" s="8" t="s">
        <v>203</v>
      </c>
      <c r="B37" s="9">
        <v>10</v>
      </c>
      <c r="C37" s="8"/>
      <c r="D37" s="10"/>
      <c r="E37" s="12" t="e">
        <f t="shared" si="0"/>
        <v>#REF!</v>
      </c>
      <c r="F37" s="12"/>
      <c r="G37" s="13">
        <v>0</v>
      </c>
    </row>
    <row r="38" spans="1:7">
      <c r="A38" s="8" t="s">
        <v>209</v>
      </c>
      <c r="B38" s="9">
        <v>11</v>
      </c>
      <c r="C38" s="8"/>
      <c r="D38" s="10"/>
      <c r="E38" s="12" t="e">
        <f t="shared" si="0"/>
        <v>#REF!</v>
      </c>
      <c r="F38" s="12"/>
      <c r="G38" s="13">
        <v>0</v>
      </c>
    </row>
    <row r="39" spans="1:7">
      <c r="A39" s="8" t="s">
        <v>10</v>
      </c>
      <c r="B39" s="9">
        <v>12</v>
      </c>
      <c r="C39" s="8"/>
      <c r="D39" s="10"/>
      <c r="E39" s="12" t="e">
        <f t="shared" si="0"/>
        <v>#REF!</v>
      </c>
      <c r="F39" s="12"/>
      <c r="G39" s="13">
        <v>0</v>
      </c>
    </row>
    <row r="40" spans="1:7">
      <c r="A40" s="8" t="s">
        <v>11</v>
      </c>
      <c r="B40" s="9">
        <v>13</v>
      </c>
      <c r="C40" s="8"/>
      <c r="D40" s="10"/>
      <c r="E40" s="12" t="e">
        <f t="shared" si="0"/>
        <v>#REF!</v>
      </c>
      <c r="F40" s="12"/>
      <c r="G40" s="13">
        <v>0</v>
      </c>
    </row>
    <row r="41" spans="1:7">
      <c r="A41" s="14" t="s">
        <v>210</v>
      </c>
      <c r="B41" s="15">
        <v>14</v>
      </c>
      <c r="C41" s="8"/>
      <c r="D41" s="10"/>
      <c r="E41" s="12" t="e">
        <f t="shared" si="0"/>
        <v>#REF!</v>
      </c>
      <c r="F41" s="12"/>
      <c r="G41" s="13">
        <v>929230</v>
      </c>
    </row>
    <row r="42" spans="1:7">
      <c r="A42" s="14" t="s">
        <v>12</v>
      </c>
      <c r="B42" s="15">
        <v>15</v>
      </c>
      <c r="C42" s="8"/>
      <c r="D42" s="10"/>
      <c r="E42" s="12" t="e">
        <f t="shared" si="0"/>
        <v>#REF!</v>
      </c>
      <c r="F42" s="12"/>
      <c r="G42" s="13">
        <v>330726</v>
      </c>
    </row>
    <row r="43" spans="1:7" ht="13.5" thickBot="1">
      <c r="A43" s="16" t="s">
        <v>16</v>
      </c>
      <c r="B43" s="17">
        <v>16</v>
      </c>
      <c r="C43" s="24"/>
      <c r="D43" s="26"/>
      <c r="E43" s="32" t="e">
        <f t="shared" si="0"/>
        <v>#REF!</v>
      </c>
      <c r="F43" s="32"/>
      <c r="G43" s="33">
        <v>2596</v>
      </c>
    </row>
  </sheetData>
  <phoneticPr fontId="45" type="noConversion"/>
  <hyperlinks>
    <hyperlink ref="P4" location="Übersicht!A1" display="Übersicht!A1" xr:uid="{00000000-0004-0000-0400-000000000000}"/>
  </hyperlinks>
  <pageMargins left="0.75" right="0.75" top="1" bottom="1" header="0.4921259845" footer="0.4921259845"/>
  <pageSetup paperSize="9" scale="55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P41"/>
  <sheetViews>
    <sheetView workbookViewId="0"/>
  </sheetViews>
  <sheetFormatPr defaultColWidth="11.42578125" defaultRowHeight="12.75"/>
  <cols>
    <col min="1" max="1" width="32.28515625" style="4" customWidth="1"/>
    <col min="2" max="2" width="35.7109375" style="4" customWidth="1"/>
    <col min="3" max="3" width="32.28515625" style="4" customWidth="1"/>
    <col min="4" max="4" width="1.5703125" style="4" customWidth="1"/>
    <col min="5" max="5" width="11.42578125" style="5" bestFit="1"/>
    <col min="6" max="6" width="1.7109375" style="5" customWidth="1"/>
    <col min="7" max="7" width="11.42578125" style="5" bestFit="1"/>
    <col min="8" max="8" width="2" style="5" customWidth="1"/>
    <col min="9" max="9" width="7.85546875" style="5" bestFit="1" customWidth="1"/>
    <col min="10" max="10" width="11.42578125" style="4"/>
    <col min="11" max="11" width="14.140625" style="4" bestFit="1" customWidth="1"/>
    <col min="12" max="12" width="11.42578125" style="4"/>
    <col min="13" max="13" width="4" style="4" bestFit="1" customWidth="1"/>
    <col min="14" max="14" width="3.5703125" style="4" customWidth="1"/>
    <col min="15" max="16384" width="11.42578125" style="4"/>
  </cols>
  <sheetData>
    <row r="1" spans="1:16">
      <c r="A1" s="28" t="s">
        <v>217</v>
      </c>
      <c r="B1" s="28" t="s">
        <v>123</v>
      </c>
      <c r="C1" s="28" t="s">
        <v>124</v>
      </c>
      <c r="J1" s="53"/>
      <c r="K1" s="35" t="s">
        <v>125</v>
      </c>
      <c r="L1" s="29"/>
      <c r="M1" s="36"/>
      <c r="N1" s="23"/>
    </row>
    <row r="2" spans="1:16">
      <c r="A2" s="27"/>
      <c r="J2" s="53"/>
      <c r="K2" s="35" t="s">
        <v>193</v>
      </c>
      <c r="L2" s="29"/>
      <c r="M2" s="36"/>
      <c r="N2" s="23"/>
    </row>
    <row r="3" spans="1:16">
      <c r="A3" s="1"/>
      <c r="J3" s="53"/>
      <c r="K3" s="35" t="s">
        <v>193</v>
      </c>
      <c r="L3" s="29"/>
      <c r="M3" s="36"/>
      <c r="N3" s="23"/>
    </row>
    <row r="4" spans="1:16">
      <c r="J4" s="53"/>
      <c r="K4" s="35" t="s">
        <v>193</v>
      </c>
      <c r="L4" s="29"/>
      <c r="M4" s="36"/>
      <c r="N4" s="23"/>
      <c r="P4" s="87" t="s">
        <v>148</v>
      </c>
    </row>
    <row r="5" spans="1:16">
      <c r="A5" s="2"/>
      <c r="J5" s="53"/>
      <c r="K5" s="35" t="s">
        <v>193</v>
      </c>
      <c r="L5" s="29"/>
      <c r="M5" s="36"/>
      <c r="N5" s="23"/>
    </row>
    <row r="6" spans="1:16">
      <c r="E6" s="40" t="e">
        <f>+#REF!</f>
        <v>#REF!</v>
      </c>
      <c r="F6" s="6"/>
      <c r="G6" s="40" t="e">
        <f>+#REF!</f>
        <v>#REF!</v>
      </c>
      <c r="H6" s="6"/>
      <c r="I6" s="6" t="s">
        <v>212</v>
      </c>
      <c r="J6" s="54"/>
      <c r="K6" s="35" t="s">
        <v>194</v>
      </c>
      <c r="L6" s="29"/>
      <c r="M6" s="36" t="s">
        <v>195</v>
      </c>
      <c r="N6" s="23"/>
    </row>
    <row r="7" spans="1:16">
      <c r="E7" s="5" t="s">
        <v>211</v>
      </c>
      <c r="G7" s="5" t="s">
        <v>211</v>
      </c>
      <c r="J7" s="53"/>
      <c r="K7" s="37" t="s">
        <v>196</v>
      </c>
      <c r="L7" s="29"/>
      <c r="M7" s="36" t="s">
        <v>195</v>
      </c>
      <c r="N7" s="23"/>
    </row>
    <row r="8" spans="1:16">
      <c r="E8" s="40" t="e">
        <f>+#REF!</f>
        <v>#REF!</v>
      </c>
      <c r="F8" s="6"/>
      <c r="G8" s="40" t="e">
        <f>+#REF!</f>
        <v>#REF!</v>
      </c>
      <c r="H8" s="6"/>
      <c r="I8" s="6" t="s">
        <v>212</v>
      </c>
      <c r="J8" s="54"/>
      <c r="K8" s="35" t="s">
        <v>194</v>
      </c>
      <c r="L8" s="29"/>
      <c r="M8" s="38" t="s">
        <v>198</v>
      </c>
      <c r="N8" s="23"/>
    </row>
    <row r="9" spans="1:16">
      <c r="E9" s="5" t="s">
        <v>211</v>
      </c>
      <c r="G9" s="5" t="s">
        <v>211</v>
      </c>
      <c r="J9" s="53"/>
      <c r="K9" s="37" t="s">
        <v>196</v>
      </c>
      <c r="L9" s="29"/>
      <c r="M9" s="38" t="s">
        <v>198</v>
      </c>
      <c r="N9" s="23"/>
    </row>
    <row r="10" spans="1:16">
      <c r="E10" s="40" t="e">
        <f>+#REF!</f>
        <v>#REF!</v>
      </c>
      <c r="F10" s="6"/>
      <c r="G10" s="40" t="e">
        <f>+#REF!</f>
        <v>#REF!</v>
      </c>
      <c r="H10" s="6"/>
      <c r="I10" s="6" t="s">
        <v>212</v>
      </c>
      <c r="J10" s="54"/>
      <c r="K10" s="35" t="s">
        <v>194</v>
      </c>
      <c r="L10" s="29"/>
      <c r="M10" s="36" t="s">
        <v>197</v>
      </c>
      <c r="N10" s="23"/>
    </row>
    <row r="11" spans="1:16">
      <c r="E11" s="5" t="s">
        <v>0</v>
      </c>
      <c r="G11" s="5" t="s">
        <v>0</v>
      </c>
      <c r="J11" s="53"/>
      <c r="K11" s="37" t="s">
        <v>196</v>
      </c>
      <c r="L11" s="29"/>
      <c r="M11" s="36" t="s">
        <v>197</v>
      </c>
      <c r="N11" s="23"/>
    </row>
    <row r="12" spans="1:16" ht="13.5" customHeight="1">
      <c r="A12" s="1" t="s">
        <v>213</v>
      </c>
      <c r="B12" s="1" t="s">
        <v>226</v>
      </c>
      <c r="C12" s="1" t="s">
        <v>224</v>
      </c>
      <c r="E12" s="51" t="e">
        <f>+E28</f>
        <v>#REF!</v>
      </c>
      <c r="F12" s="51"/>
      <c r="G12" s="51">
        <f>+G28</f>
        <v>320882</v>
      </c>
      <c r="I12" s="55" t="e">
        <f>(E12-G12)/G12</f>
        <v>#REF!</v>
      </c>
      <c r="J12" s="53"/>
      <c r="K12" s="35"/>
      <c r="L12" s="29"/>
      <c r="M12" s="36"/>
      <c r="N12" s="23"/>
    </row>
    <row r="13" spans="1:16" ht="13.5" customHeight="1">
      <c r="A13" s="1"/>
      <c r="B13" s="1"/>
      <c r="C13" s="1"/>
      <c r="E13" s="51"/>
      <c r="F13" s="51"/>
      <c r="G13" s="51"/>
      <c r="I13" s="55"/>
      <c r="J13" s="53"/>
      <c r="K13" s="35" t="s">
        <v>200</v>
      </c>
      <c r="L13" s="29"/>
      <c r="M13" s="36"/>
      <c r="N13" s="23"/>
    </row>
    <row r="14" spans="1:16" ht="13.5" customHeight="1">
      <c r="A14" s="56" t="s">
        <v>214</v>
      </c>
      <c r="B14" s="56" t="s">
        <v>214</v>
      </c>
      <c r="C14" s="56" t="s">
        <v>214</v>
      </c>
      <c r="D14" s="57"/>
      <c r="E14" s="58" t="e">
        <f>+E31</f>
        <v>#REF!</v>
      </c>
      <c r="F14" s="58"/>
      <c r="G14" s="58">
        <f>+G31</f>
        <v>10285</v>
      </c>
      <c r="H14" s="59"/>
      <c r="I14" s="60" t="e">
        <f>(E14-G14)/G14</f>
        <v>#REF!</v>
      </c>
      <c r="J14" s="53"/>
      <c r="K14" s="35" t="s">
        <v>199</v>
      </c>
      <c r="L14" s="29"/>
      <c r="M14" s="36"/>
      <c r="N14" s="23"/>
    </row>
    <row r="15" spans="1:16" ht="13.5" customHeight="1">
      <c r="A15" s="50"/>
      <c r="B15" s="50"/>
      <c r="C15" s="50"/>
      <c r="E15" s="51"/>
      <c r="F15" s="51"/>
      <c r="G15" s="51"/>
      <c r="I15" s="55"/>
      <c r="J15" s="53"/>
      <c r="K15" s="35" t="s">
        <v>200</v>
      </c>
      <c r="L15" s="29"/>
      <c r="M15" s="36"/>
      <c r="N15" s="23"/>
    </row>
    <row r="16" spans="1:16" ht="13.5" customHeight="1">
      <c r="A16" s="1" t="s">
        <v>210</v>
      </c>
      <c r="B16" s="1" t="s">
        <v>225</v>
      </c>
      <c r="C16" s="1" t="s">
        <v>223</v>
      </c>
      <c r="E16" s="51" t="e">
        <f>+E39</f>
        <v>#REF!</v>
      </c>
      <c r="F16" s="51"/>
      <c r="G16" s="51">
        <f>+G39</f>
        <v>320882</v>
      </c>
      <c r="I16" s="55" t="e">
        <f>(E16-G16)/G16</f>
        <v>#REF!</v>
      </c>
      <c r="J16" s="54"/>
      <c r="K16" s="35"/>
      <c r="L16" s="29"/>
      <c r="M16" s="36"/>
      <c r="N16" s="23"/>
    </row>
    <row r="17" spans="1:14" ht="13.5" customHeight="1">
      <c r="A17" s="1" t="s">
        <v>126</v>
      </c>
      <c r="B17" s="1" t="s">
        <v>127</v>
      </c>
      <c r="C17" s="1" t="s">
        <v>128</v>
      </c>
      <c r="E17" s="51" t="e">
        <f>+E40</f>
        <v>#REF!</v>
      </c>
      <c r="F17" s="51"/>
      <c r="G17" s="51">
        <f>+G40</f>
        <v>456019</v>
      </c>
      <c r="I17" s="55" t="e">
        <f>(E17-G17)/G17</f>
        <v>#REF!</v>
      </c>
      <c r="J17" s="53"/>
      <c r="K17" s="35"/>
      <c r="L17" s="29"/>
      <c r="M17" s="36"/>
      <c r="N17" s="23"/>
    </row>
    <row r="18" spans="1:14" ht="25.5">
      <c r="A18" s="46" t="s">
        <v>190</v>
      </c>
      <c r="B18" s="46" t="s">
        <v>191</v>
      </c>
      <c r="C18" s="1" t="s">
        <v>192</v>
      </c>
      <c r="E18" s="51" t="e">
        <f>+E41</f>
        <v>#REF!</v>
      </c>
      <c r="F18" s="51"/>
      <c r="G18" s="51">
        <f>+G41</f>
        <v>478</v>
      </c>
      <c r="I18" s="55" t="e">
        <f>(E18-G18)/G18</f>
        <v>#REF!</v>
      </c>
      <c r="J18" s="53"/>
      <c r="K18" s="35"/>
      <c r="L18" s="29"/>
      <c r="M18" s="36"/>
      <c r="N18" s="23"/>
    </row>
    <row r="19" spans="1:14" ht="13.5" customHeight="1">
      <c r="A19" s="46"/>
      <c r="B19" s="46"/>
      <c r="C19" s="46"/>
      <c r="J19" s="53"/>
      <c r="K19" s="35" t="s">
        <v>193</v>
      </c>
      <c r="L19" s="29"/>
      <c r="M19" s="36"/>
      <c r="N19" s="23"/>
    </row>
    <row r="20" spans="1:14">
      <c r="A20" s="35"/>
      <c r="B20" s="35"/>
      <c r="C20" s="35"/>
      <c r="D20" s="47" t="s">
        <v>201</v>
      </c>
      <c r="E20" s="47" t="s">
        <v>202</v>
      </c>
      <c r="F20" s="47" t="s">
        <v>201</v>
      </c>
      <c r="G20" s="47"/>
      <c r="H20" s="47" t="s">
        <v>201</v>
      </c>
      <c r="I20" s="47"/>
      <c r="J20" s="35"/>
      <c r="K20" s="35" t="s">
        <v>1</v>
      </c>
      <c r="L20" s="29"/>
      <c r="M20" s="36"/>
      <c r="N20" s="23"/>
    </row>
    <row r="21" spans="1:14">
      <c r="A21" s="29"/>
      <c r="B21" s="29"/>
      <c r="C21" s="29"/>
      <c r="D21" s="29"/>
      <c r="E21" s="30"/>
      <c r="F21" s="30"/>
      <c r="G21" s="30"/>
      <c r="H21" s="30"/>
      <c r="I21" s="30"/>
      <c r="J21" s="29"/>
      <c r="K21" s="29"/>
      <c r="L21" s="29"/>
      <c r="M21" s="36"/>
      <c r="N21" s="23"/>
    </row>
    <row r="22" spans="1:14">
      <c r="A22" s="36" t="s">
        <v>195</v>
      </c>
      <c r="B22" s="38" t="s">
        <v>198</v>
      </c>
      <c r="C22" s="36" t="s">
        <v>197</v>
      </c>
      <c r="D22" s="38"/>
      <c r="E22" s="48"/>
      <c r="F22" s="48"/>
      <c r="G22" s="48"/>
      <c r="H22" s="48"/>
      <c r="I22" s="48"/>
      <c r="J22" s="36"/>
      <c r="K22" s="36"/>
      <c r="L22" s="36"/>
      <c r="M22" s="36"/>
      <c r="N22" s="23"/>
    </row>
    <row r="23" spans="1:14" s="49" customForma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5" spans="1:14" ht="13.5" thickBot="1">
      <c r="C25" s="5" t="s">
        <v>17</v>
      </c>
      <c r="E25" s="5" t="e">
        <f>"SGMT_"&amp;E6</f>
        <v>#REF!</v>
      </c>
      <c r="G25" s="5" t="e">
        <f>"SGMT_"&amp;G6</f>
        <v>#REF!</v>
      </c>
    </row>
    <row r="26" spans="1:14">
      <c r="A26" s="7"/>
      <c r="B26" s="18"/>
      <c r="C26" s="21"/>
      <c r="D26" s="25"/>
      <c r="E26" s="19" t="s">
        <v>27</v>
      </c>
      <c r="F26" s="19"/>
      <c r="G26" s="20" t="s">
        <v>27</v>
      </c>
    </row>
    <row r="27" spans="1:14">
      <c r="A27" s="8"/>
      <c r="B27" s="9"/>
      <c r="C27" s="8"/>
      <c r="D27" s="10"/>
      <c r="E27" s="11"/>
      <c r="F27" s="11"/>
      <c r="G27" s="31"/>
    </row>
    <row r="28" spans="1:14">
      <c r="A28" s="8" t="s">
        <v>14</v>
      </c>
      <c r="B28" s="9">
        <v>3</v>
      </c>
      <c r="C28" s="8"/>
      <c r="D28" s="10"/>
      <c r="E28" s="12" t="e">
        <f t="shared" ref="E28:E41" si="0">HLOOKUP(E$26,SGMT_2014,$B28,FALSE)</f>
        <v>#REF!</v>
      </c>
      <c r="F28" s="12"/>
      <c r="G28" s="13">
        <v>320882</v>
      </c>
    </row>
    <row r="29" spans="1:14">
      <c r="A29" s="8" t="s">
        <v>15</v>
      </c>
      <c r="B29" s="9">
        <v>4</v>
      </c>
      <c r="C29" s="8"/>
      <c r="D29" s="10"/>
      <c r="E29" s="12" t="e">
        <f t="shared" si="0"/>
        <v>#REF!</v>
      </c>
      <c r="F29" s="12"/>
      <c r="G29" s="13">
        <v>-17943</v>
      </c>
    </row>
    <row r="30" spans="1:14">
      <c r="A30" s="8" t="s">
        <v>106</v>
      </c>
      <c r="B30" s="9">
        <v>5</v>
      </c>
      <c r="C30" s="8"/>
      <c r="D30" s="10"/>
      <c r="E30" s="12" t="e">
        <f t="shared" si="0"/>
        <v>#REF!</v>
      </c>
      <c r="F30" s="12"/>
      <c r="G30" s="13">
        <v>302939</v>
      </c>
    </row>
    <row r="31" spans="1:14">
      <c r="A31" s="8" t="s">
        <v>205</v>
      </c>
      <c r="B31" s="9">
        <v>6</v>
      </c>
      <c r="C31" s="8"/>
      <c r="D31" s="10"/>
      <c r="E31" s="12" t="e">
        <f t="shared" si="0"/>
        <v>#REF!</v>
      </c>
      <c r="F31" s="12"/>
      <c r="G31" s="13">
        <v>10285</v>
      </c>
    </row>
    <row r="32" spans="1:14">
      <c r="A32" s="8" t="s">
        <v>206</v>
      </c>
      <c r="B32" s="9">
        <v>7</v>
      </c>
      <c r="C32" s="8"/>
      <c r="D32" s="10"/>
      <c r="E32" s="12" t="e">
        <f t="shared" si="0"/>
        <v>#REF!</v>
      </c>
      <c r="F32" s="12"/>
      <c r="G32" s="13">
        <v>0</v>
      </c>
    </row>
    <row r="33" spans="1:7">
      <c r="A33" s="8" t="s">
        <v>207</v>
      </c>
      <c r="B33" s="9">
        <v>8</v>
      </c>
      <c r="C33" s="8"/>
      <c r="D33" s="10"/>
      <c r="E33" s="12" t="e">
        <f t="shared" si="0"/>
        <v>#REF!</v>
      </c>
      <c r="F33" s="12"/>
      <c r="G33" s="13">
        <v>10285</v>
      </c>
    </row>
    <row r="34" spans="1:7">
      <c r="A34" s="8" t="s">
        <v>208</v>
      </c>
      <c r="B34" s="9">
        <v>9</v>
      </c>
      <c r="C34" s="8"/>
      <c r="D34" s="10"/>
      <c r="E34" s="12" t="e">
        <f t="shared" si="0"/>
        <v>#REF!</v>
      </c>
      <c r="F34" s="12"/>
      <c r="G34" s="13">
        <v>0</v>
      </c>
    </row>
    <row r="35" spans="1:7">
      <c r="A35" s="8" t="s">
        <v>203</v>
      </c>
      <c r="B35" s="9">
        <v>10</v>
      </c>
      <c r="C35" s="8"/>
      <c r="D35" s="10"/>
      <c r="E35" s="12" t="e">
        <f t="shared" si="0"/>
        <v>#REF!</v>
      </c>
      <c r="F35" s="12"/>
      <c r="G35" s="13">
        <v>0</v>
      </c>
    </row>
    <row r="36" spans="1:7">
      <c r="A36" s="8" t="s">
        <v>209</v>
      </c>
      <c r="B36" s="9">
        <v>11</v>
      </c>
      <c r="C36" s="8"/>
      <c r="D36" s="10"/>
      <c r="E36" s="12" t="e">
        <f t="shared" si="0"/>
        <v>#REF!</v>
      </c>
      <c r="F36" s="12"/>
      <c r="G36" s="13">
        <v>0</v>
      </c>
    </row>
    <row r="37" spans="1:7">
      <c r="A37" s="8" t="s">
        <v>10</v>
      </c>
      <c r="B37" s="9">
        <v>12</v>
      </c>
      <c r="C37" s="8"/>
      <c r="D37" s="10"/>
      <c r="E37" s="12" t="e">
        <f t="shared" si="0"/>
        <v>#REF!</v>
      </c>
      <c r="F37" s="12"/>
      <c r="G37" s="13">
        <v>0</v>
      </c>
    </row>
    <row r="38" spans="1:7">
      <c r="A38" s="8" t="s">
        <v>11</v>
      </c>
      <c r="B38" s="9">
        <v>13</v>
      </c>
      <c r="C38" s="8"/>
      <c r="D38" s="10"/>
      <c r="E38" s="12" t="e">
        <f t="shared" si="0"/>
        <v>#REF!</v>
      </c>
      <c r="F38" s="12"/>
      <c r="G38" s="13">
        <v>0</v>
      </c>
    </row>
    <row r="39" spans="1:7">
      <c r="A39" s="14" t="s">
        <v>210</v>
      </c>
      <c r="B39" s="15">
        <v>14</v>
      </c>
      <c r="C39" s="8"/>
      <c r="D39" s="10"/>
      <c r="E39" s="12" t="e">
        <f t="shared" si="0"/>
        <v>#REF!</v>
      </c>
      <c r="F39" s="12"/>
      <c r="G39" s="13">
        <v>320882</v>
      </c>
    </row>
    <row r="40" spans="1:7">
      <c r="A40" s="14" t="s">
        <v>12</v>
      </c>
      <c r="B40" s="15">
        <v>15</v>
      </c>
      <c r="C40" s="8"/>
      <c r="D40" s="10"/>
      <c r="E40" s="12" t="e">
        <f t="shared" si="0"/>
        <v>#REF!</v>
      </c>
      <c r="F40" s="12"/>
      <c r="G40" s="13">
        <v>456019</v>
      </c>
    </row>
    <row r="41" spans="1:7" ht="13.5" thickBot="1">
      <c r="A41" s="16" t="s">
        <v>16</v>
      </c>
      <c r="B41" s="17">
        <v>16</v>
      </c>
      <c r="C41" s="24"/>
      <c r="D41" s="26"/>
      <c r="E41" s="32" t="e">
        <f t="shared" si="0"/>
        <v>#REF!</v>
      </c>
      <c r="F41" s="32"/>
      <c r="G41" s="33">
        <v>478</v>
      </c>
    </row>
  </sheetData>
  <phoneticPr fontId="45" type="noConversion"/>
  <hyperlinks>
    <hyperlink ref="P4" location="Übersicht!A1" display="Übersicht!A1" xr:uid="{00000000-0004-0000-0500-000000000000}"/>
  </hyperlinks>
  <pageMargins left="0.75" right="0.75" top="1" bottom="1" header="0.4921259845" footer="0.4921259845"/>
  <pageSetup paperSize="9" scale="65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M27"/>
  <sheetViews>
    <sheetView workbookViewId="0">
      <selection activeCell="B25" sqref="B25:B27"/>
    </sheetView>
  </sheetViews>
  <sheetFormatPr defaultColWidth="11.42578125" defaultRowHeight="12.75"/>
  <cols>
    <col min="1" max="1" width="54.28515625" style="4" bestFit="1" customWidth="1"/>
    <col min="2" max="2" width="47.5703125" style="4" customWidth="1"/>
    <col min="3" max="3" width="54.5703125" style="4" customWidth="1"/>
    <col min="4" max="4" width="1.5703125" style="5" customWidth="1"/>
    <col min="5" max="5" width="12" style="5" bestFit="1" customWidth="1"/>
    <col min="6" max="6" width="1.7109375" style="5" customWidth="1"/>
    <col min="7" max="7" width="27" style="5" bestFit="1" customWidth="1"/>
    <col min="8" max="8" width="4.5703125" style="5" bestFit="1" customWidth="1"/>
    <col min="9" max="9" width="14.140625" style="4" bestFit="1" customWidth="1"/>
    <col min="10" max="10" width="11.42578125" style="4"/>
    <col min="11" max="11" width="4" style="4" bestFit="1" customWidth="1"/>
    <col min="12" max="12" width="11" style="4" bestFit="1" customWidth="1"/>
    <col min="13" max="13" width="64.85546875" style="4" bestFit="1" customWidth="1"/>
    <col min="14" max="16384" width="11.42578125" style="4"/>
  </cols>
  <sheetData>
    <row r="1" spans="1:13">
      <c r="A1" s="28" t="s">
        <v>16</v>
      </c>
      <c r="B1" s="28" t="s">
        <v>70</v>
      </c>
      <c r="C1" s="28" t="s">
        <v>66</v>
      </c>
      <c r="I1" s="35" t="s">
        <v>125</v>
      </c>
      <c r="J1" s="29"/>
      <c r="K1" s="36"/>
      <c r="L1" s="23"/>
      <c r="M1" s="87" t="s">
        <v>148</v>
      </c>
    </row>
    <row r="2" spans="1:13">
      <c r="A2" s="63"/>
      <c r="B2" s="63"/>
      <c r="C2" s="63"/>
      <c r="I2" s="35" t="s">
        <v>193</v>
      </c>
      <c r="J2" s="29"/>
      <c r="K2" s="36"/>
      <c r="L2" s="23"/>
    </row>
    <row r="3" spans="1:13">
      <c r="A3" s="63"/>
      <c r="B3" s="63"/>
      <c r="C3" s="63"/>
      <c r="I3" s="35" t="s">
        <v>193</v>
      </c>
      <c r="J3" s="29"/>
      <c r="K3" s="36"/>
      <c r="L3" s="23"/>
    </row>
    <row r="4" spans="1:13">
      <c r="A4" s="64" t="s">
        <v>31</v>
      </c>
      <c r="B4" s="63"/>
      <c r="C4" s="63"/>
      <c r="E4" s="40" t="e">
        <f>"per Ende "&amp;#REF!</f>
        <v>#REF!</v>
      </c>
      <c r="F4" s="6"/>
      <c r="G4" s="40" t="e">
        <f>"per Ende "&amp;#REF!</f>
        <v>#REF!</v>
      </c>
      <c r="H4" s="6"/>
      <c r="I4" s="35" t="s">
        <v>111</v>
      </c>
      <c r="J4" s="29"/>
      <c r="K4" s="36" t="s">
        <v>195</v>
      </c>
      <c r="L4" s="23"/>
    </row>
    <row r="5" spans="1:13">
      <c r="A5" s="63"/>
      <c r="B5" s="64" t="s">
        <v>71</v>
      </c>
      <c r="C5" s="63"/>
      <c r="E5" s="40" t="e">
        <f>"à fin "&amp;#REF!</f>
        <v>#REF!</v>
      </c>
      <c r="F5" s="6"/>
      <c r="G5" s="40" t="e">
        <f>"à fin "&amp;#REF!</f>
        <v>#REF!</v>
      </c>
      <c r="H5" s="6"/>
      <c r="I5" s="35" t="s">
        <v>111</v>
      </c>
      <c r="J5" s="29"/>
      <c r="K5" s="38" t="s">
        <v>198</v>
      </c>
      <c r="L5" s="23"/>
    </row>
    <row r="6" spans="1:13">
      <c r="A6" s="63"/>
      <c r="B6" s="63"/>
      <c r="C6" s="64" t="s">
        <v>188</v>
      </c>
      <c r="E6" s="40" t="e">
        <f>"end-"&amp;#REF!</f>
        <v>#REF!</v>
      </c>
      <c r="F6" s="6"/>
      <c r="G6" s="40" t="e">
        <f>"end-"&amp;#REF!</f>
        <v>#REF!</v>
      </c>
      <c r="H6" s="6"/>
      <c r="I6" s="35" t="s">
        <v>111</v>
      </c>
      <c r="J6" s="29"/>
      <c r="K6" s="36" t="s">
        <v>197</v>
      </c>
      <c r="L6" s="23"/>
    </row>
    <row r="7" spans="1:13">
      <c r="A7" s="63"/>
      <c r="B7" s="63"/>
      <c r="C7" s="64"/>
      <c r="E7" s="40"/>
      <c r="F7" s="6"/>
      <c r="G7" s="40"/>
      <c r="H7" s="6"/>
      <c r="I7" s="35" t="s">
        <v>112</v>
      </c>
      <c r="J7" s="29"/>
      <c r="K7" s="36"/>
      <c r="L7" s="23"/>
    </row>
    <row r="8" spans="1:13">
      <c r="A8" s="155" t="s">
        <v>7</v>
      </c>
      <c r="B8" s="155" t="s">
        <v>7</v>
      </c>
      <c r="C8" s="155" t="s">
        <v>7</v>
      </c>
      <c r="E8" s="51" t="e">
        <f>+#REF!</f>
        <v>#REF!</v>
      </c>
      <c r="F8" s="51"/>
      <c r="G8" s="51">
        <v>49</v>
      </c>
      <c r="I8" s="35"/>
      <c r="J8" s="29" t="s">
        <v>108</v>
      </c>
      <c r="K8" s="36"/>
      <c r="L8" s="23"/>
    </row>
    <row r="9" spans="1:13">
      <c r="A9" s="155" t="s">
        <v>269</v>
      </c>
      <c r="B9" s="155" t="s">
        <v>271</v>
      </c>
      <c r="C9" s="155" t="s">
        <v>273</v>
      </c>
      <c r="E9" s="51" t="e">
        <f>+#REF!</f>
        <v>#REF!</v>
      </c>
      <c r="F9" s="51"/>
      <c r="G9" s="51">
        <v>3855</v>
      </c>
      <c r="I9" s="35"/>
      <c r="J9" s="29" t="s">
        <v>108</v>
      </c>
      <c r="K9" s="36"/>
      <c r="L9" s="23"/>
    </row>
    <row r="10" spans="1:13">
      <c r="A10" s="155" t="s">
        <v>272</v>
      </c>
      <c r="B10" s="155" t="s">
        <v>272</v>
      </c>
      <c r="C10" s="155" t="s">
        <v>272</v>
      </c>
      <c r="E10" s="51" t="e">
        <f>+#REF!</f>
        <v>#REF!</v>
      </c>
      <c r="F10" s="51"/>
      <c r="G10" s="51">
        <v>931</v>
      </c>
      <c r="I10" s="35"/>
      <c r="J10" s="29" t="s">
        <v>108</v>
      </c>
      <c r="K10" s="36"/>
      <c r="L10" s="23"/>
    </row>
    <row r="11" spans="1:13">
      <c r="A11" s="155" t="s">
        <v>270</v>
      </c>
      <c r="B11" s="155" t="s">
        <v>270</v>
      </c>
      <c r="C11" s="155" t="s">
        <v>270</v>
      </c>
      <c r="E11" s="51" t="e">
        <f>+#REF!</f>
        <v>#REF!</v>
      </c>
      <c r="F11" s="51"/>
      <c r="G11" s="51">
        <v>2096</v>
      </c>
      <c r="I11" s="35"/>
      <c r="J11" s="29" t="s">
        <v>108</v>
      </c>
      <c r="K11" s="36"/>
      <c r="L11" s="23"/>
    </row>
    <row r="12" spans="1:13">
      <c r="A12" s="1" t="s">
        <v>206</v>
      </c>
      <c r="B12" s="1" t="s">
        <v>184</v>
      </c>
      <c r="C12" s="1" t="s">
        <v>227</v>
      </c>
      <c r="E12" s="160"/>
      <c r="F12" s="51"/>
      <c r="G12" s="51">
        <v>514</v>
      </c>
      <c r="I12" s="35"/>
      <c r="J12" s="29" t="s">
        <v>108</v>
      </c>
      <c r="K12" s="36"/>
      <c r="L12" s="23"/>
    </row>
    <row r="13" spans="1:13">
      <c r="A13" s="65"/>
      <c r="B13" s="65"/>
      <c r="C13" s="65"/>
      <c r="E13" s="51"/>
      <c r="F13" s="51"/>
      <c r="G13" s="51"/>
      <c r="I13" s="35" t="s">
        <v>200</v>
      </c>
      <c r="J13" s="29"/>
      <c r="K13" s="36"/>
      <c r="L13" s="23"/>
    </row>
    <row r="14" spans="1:13" s="3" customFormat="1" ht="25.5">
      <c r="A14" s="66" t="s">
        <v>28</v>
      </c>
      <c r="B14" s="66" t="s">
        <v>72</v>
      </c>
      <c r="C14" s="66" t="s">
        <v>67</v>
      </c>
      <c r="D14" s="6"/>
      <c r="E14" s="52" t="e">
        <f>+SUM(E8:E12)</f>
        <v>#REF!</v>
      </c>
      <c r="F14" s="52"/>
      <c r="G14" s="52">
        <f>+SUM(G8:G12)</f>
        <v>7445</v>
      </c>
      <c r="H14" s="6"/>
      <c r="I14" s="61" t="s">
        <v>199</v>
      </c>
      <c r="J14" s="29"/>
      <c r="K14" s="45"/>
      <c r="L14" s="22"/>
    </row>
    <row r="15" spans="1:13">
      <c r="A15" s="65"/>
      <c r="B15" s="65"/>
      <c r="C15" s="65"/>
      <c r="E15" s="51"/>
      <c r="F15" s="51"/>
      <c r="G15" s="51"/>
      <c r="I15" s="35" t="s">
        <v>200</v>
      </c>
      <c r="J15" s="29"/>
      <c r="K15" s="36"/>
      <c r="L15" s="23"/>
    </row>
    <row r="16" spans="1:13">
      <c r="A16" s="65" t="s">
        <v>29</v>
      </c>
      <c r="B16" s="65" t="s">
        <v>73</v>
      </c>
      <c r="C16" s="65" t="s">
        <v>68</v>
      </c>
      <c r="E16" s="160"/>
      <c r="F16" s="51"/>
      <c r="G16" s="51">
        <v>515</v>
      </c>
      <c r="I16" s="35"/>
      <c r="J16" s="29" t="s">
        <v>108</v>
      </c>
      <c r="K16" s="36"/>
      <c r="L16" s="23"/>
    </row>
    <row r="17" spans="1:12">
      <c r="A17" s="65"/>
      <c r="B17" s="65"/>
      <c r="C17" s="65"/>
      <c r="E17" s="51"/>
      <c r="F17" s="51"/>
      <c r="G17" s="51"/>
      <c r="I17" s="35" t="s">
        <v>200</v>
      </c>
      <c r="J17" s="29"/>
      <c r="K17" s="36"/>
      <c r="L17" s="23"/>
    </row>
    <row r="18" spans="1:12" s="3" customFormat="1">
      <c r="A18" s="66" t="s">
        <v>30</v>
      </c>
      <c r="B18" s="66" t="s">
        <v>74</v>
      </c>
      <c r="C18" s="66" t="s">
        <v>69</v>
      </c>
      <c r="D18" s="6"/>
      <c r="E18" s="52" t="e">
        <f>+E14+E16</f>
        <v>#REF!</v>
      </c>
      <c r="F18" s="52"/>
      <c r="G18" s="52">
        <f>+G14+G16</f>
        <v>7960</v>
      </c>
      <c r="H18" s="6"/>
      <c r="I18" s="61" t="s">
        <v>199</v>
      </c>
      <c r="J18" s="44"/>
      <c r="K18" s="45"/>
      <c r="L18" s="22"/>
    </row>
    <row r="19" spans="1:12">
      <c r="A19" s="46"/>
      <c r="B19" s="46"/>
      <c r="C19" s="46"/>
      <c r="I19" s="35" t="s">
        <v>193</v>
      </c>
      <c r="J19" s="29"/>
      <c r="K19" s="36"/>
      <c r="L19" s="23"/>
    </row>
    <row r="20" spans="1:12">
      <c r="A20" s="35"/>
      <c r="B20" s="35"/>
      <c r="C20" s="35"/>
      <c r="D20" s="47" t="s">
        <v>201</v>
      </c>
      <c r="E20" s="47" t="s">
        <v>202</v>
      </c>
      <c r="F20" s="47" t="s">
        <v>201</v>
      </c>
      <c r="G20" s="47"/>
      <c r="H20" s="47"/>
      <c r="I20" s="79" t="s">
        <v>292</v>
      </c>
      <c r="J20" s="29"/>
      <c r="K20" s="36"/>
      <c r="L20" s="23"/>
    </row>
    <row r="21" spans="1:12">
      <c r="A21" s="29"/>
      <c r="B21" s="29"/>
      <c r="C21" s="29"/>
      <c r="D21" s="30"/>
      <c r="E21" s="30"/>
      <c r="F21" s="30"/>
      <c r="G21" s="30"/>
      <c r="H21" s="30"/>
      <c r="I21" s="29"/>
      <c r="J21" s="29"/>
      <c r="K21" s="36"/>
      <c r="L21" s="23"/>
    </row>
    <row r="22" spans="1:12">
      <c r="A22" s="36" t="s">
        <v>195</v>
      </c>
      <c r="B22" s="38" t="s">
        <v>198</v>
      </c>
      <c r="C22" s="36" t="s">
        <v>197</v>
      </c>
      <c r="D22" s="62"/>
      <c r="E22" s="48"/>
      <c r="F22" s="48"/>
      <c r="G22" s="48"/>
      <c r="H22" s="48"/>
      <c r="I22" s="36"/>
      <c r="J22" s="36"/>
      <c r="K22" s="36"/>
      <c r="L22" s="23"/>
    </row>
    <row r="23" spans="1:12" s="49" customFormat="1">
      <c r="A23" s="72"/>
      <c r="B23" s="84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s="49" customFormat="1">
      <c r="A24" s="72"/>
      <c r="B24" s="84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s="49" customFormat="1">
      <c r="A25" s="72"/>
      <c r="B25" s="84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7" spans="1:12" s="5" customFormat="1">
      <c r="A27" s="4"/>
      <c r="B27" s="4"/>
      <c r="C27" s="4"/>
      <c r="I27" s="4"/>
      <c r="J27" s="4"/>
      <c r="K27" s="4"/>
      <c r="L27" s="4"/>
    </row>
  </sheetData>
  <phoneticPr fontId="45" type="noConversion"/>
  <hyperlinks>
    <hyperlink ref="M1" location="Übersicht!A1" display="Übersicht!A1" xr:uid="{00000000-0004-0000-0600-000000000000}"/>
  </hyperlinks>
  <pageMargins left="0.75" right="0.75" top="1" bottom="1" header="0.4921259845" footer="0.4921259845"/>
  <pageSetup paperSize="9" scale="42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N22"/>
  <sheetViews>
    <sheetView workbookViewId="0">
      <selection activeCell="B25" sqref="B25:B27"/>
    </sheetView>
  </sheetViews>
  <sheetFormatPr defaultColWidth="11.42578125" defaultRowHeight="12.75"/>
  <cols>
    <col min="1" max="1" width="28.85546875" style="96" customWidth="1"/>
    <col min="2" max="2" width="28.140625" style="96" customWidth="1"/>
    <col min="3" max="3" width="40.85546875" style="96" customWidth="1"/>
    <col min="4" max="4" width="11.85546875" style="88" bestFit="1" customWidth="1"/>
    <col min="5" max="5" width="30.140625" style="88" customWidth="1"/>
    <col min="6" max="6" width="18.7109375" style="88" customWidth="1"/>
    <col min="7" max="7" width="19" style="88" customWidth="1"/>
    <col min="8" max="8" width="10" style="88" customWidth="1"/>
    <col min="9" max="9" width="14.140625" style="80" bestFit="1" customWidth="1"/>
    <col min="10" max="10" width="11.42578125" style="80"/>
    <col min="11" max="11" width="4" style="80" bestFit="1" customWidth="1"/>
    <col min="12" max="12" width="3.5703125" style="80" customWidth="1"/>
    <col min="13" max="13" width="11.42578125" style="80"/>
    <col min="14" max="14" width="29.140625" style="80" bestFit="1" customWidth="1"/>
    <col min="15" max="16384" width="11.42578125" style="80"/>
  </cols>
  <sheetData>
    <row r="1" spans="1:14">
      <c r="A1" s="70" t="s">
        <v>76</v>
      </c>
      <c r="B1" s="70" t="s">
        <v>75</v>
      </c>
      <c r="C1" s="70" t="s">
        <v>77</v>
      </c>
      <c r="I1" s="79" t="s">
        <v>125</v>
      </c>
      <c r="J1" s="93"/>
      <c r="K1" s="94"/>
      <c r="L1" s="81"/>
      <c r="N1" s="87" t="s">
        <v>148</v>
      </c>
    </row>
    <row r="2" spans="1:14">
      <c r="A2" s="95"/>
      <c r="I2" s="79" t="s">
        <v>193</v>
      </c>
      <c r="J2" s="93"/>
      <c r="K2" s="94"/>
      <c r="L2" s="81"/>
    </row>
    <row r="3" spans="1:14">
      <c r="A3" s="65"/>
      <c r="I3" s="79" t="s">
        <v>193</v>
      </c>
      <c r="J3" s="93"/>
      <c r="K3" s="94"/>
      <c r="L3" s="81"/>
    </row>
    <row r="4" spans="1:14">
      <c r="I4" s="79" t="s">
        <v>193</v>
      </c>
      <c r="J4" s="93"/>
      <c r="K4" s="94"/>
      <c r="L4" s="81"/>
    </row>
    <row r="5" spans="1:14">
      <c r="A5" s="64"/>
      <c r="D5" s="220" t="s">
        <v>284</v>
      </c>
      <c r="E5" s="220"/>
      <c r="F5" s="220" t="s">
        <v>147</v>
      </c>
      <c r="G5" s="220"/>
      <c r="I5" s="79" t="s">
        <v>146</v>
      </c>
      <c r="J5" s="93"/>
      <c r="K5" s="94"/>
      <c r="L5" s="81"/>
    </row>
    <row r="6" spans="1:14" ht="25.5">
      <c r="D6" s="73" t="s">
        <v>167</v>
      </c>
      <c r="E6" s="73" t="s">
        <v>166</v>
      </c>
      <c r="F6" s="73" t="s">
        <v>167</v>
      </c>
      <c r="G6" s="73" t="s">
        <v>166</v>
      </c>
      <c r="H6" s="6"/>
      <c r="I6" s="79" t="s">
        <v>111</v>
      </c>
      <c r="J6" s="93"/>
      <c r="K6" s="94" t="s">
        <v>195</v>
      </c>
      <c r="L6" s="81"/>
    </row>
    <row r="7" spans="1:14" ht="25.5">
      <c r="D7" s="40" t="s">
        <v>164</v>
      </c>
      <c r="E7" s="73" t="s">
        <v>169</v>
      </c>
      <c r="F7" s="40" t="s">
        <v>164</v>
      </c>
      <c r="G7" s="73" t="s">
        <v>169</v>
      </c>
      <c r="H7" s="6"/>
      <c r="I7" s="79" t="s">
        <v>111</v>
      </c>
      <c r="J7" s="93"/>
      <c r="K7" s="97" t="s">
        <v>198</v>
      </c>
      <c r="L7" s="81"/>
    </row>
    <row r="8" spans="1:14" ht="25.5">
      <c r="D8" s="73" t="s">
        <v>168</v>
      </c>
      <c r="E8" s="40" t="s">
        <v>165</v>
      </c>
      <c r="F8" s="73" t="s">
        <v>168</v>
      </c>
      <c r="G8" s="40" t="s">
        <v>165</v>
      </c>
      <c r="H8" s="6"/>
      <c r="I8" s="79" t="s">
        <v>111</v>
      </c>
      <c r="J8" s="93"/>
      <c r="K8" s="94" t="s">
        <v>197</v>
      </c>
      <c r="L8" s="81"/>
    </row>
    <row r="9" spans="1:14">
      <c r="D9" s="40"/>
      <c r="E9" s="40"/>
      <c r="F9" s="6"/>
      <c r="G9" s="40"/>
      <c r="H9" s="6"/>
      <c r="I9" s="79" t="s">
        <v>193</v>
      </c>
      <c r="J9" s="93"/>
      <c r="K9" s="94"/>
      <c r="L9" s="81"/>
    </row>
    <row r="10" spans="1:14">
      <c r="A10" s="65" t="s">
        <v>32</v>
      </c>
      <c r="B10" s="65" t="s">
        <v>32</v>
      </c>
      <c r="C10" s="65" t="s">
        <v>32</v>
      </c>
      <c r="D10" s="161"/>
      <c r="E10" s="161"/>
      <c r="F10" s="88">
        <v>8</v>
      </c>
      <c r="G10" s="88">
        <v>3</v>
      </c>
      <c r="I10" s="79" t="s">
        <v>189</v>
      </c>
      <c r="J10" s="93" t="s">
        <v>107</v>
      </c>
      <c r="K10" s="94"/>
      <c r="L10" s="81"/>
    </row>
    <row r="11" spans="1:14">
      <c r="A11" s="65" t="s">
        <v>7</v>
      </c>
      <c r="B11" s="65" t="s">
        <v>7</v>
      </c>
      <c r="C11" s="65" t="s">
        <v>7</v>
      </c>
      <c r="D11" s="161"/>
      <c r="E11" s="161"/>
      <c r="F11" s="88">
        <v>0</v>
      </c>
      <c r="G11" s="88">
        <v>0</v>
      </c>
      <c r="I11" s="79"/>
      <c r="J11" s="93" t="s">
        <v>107</v>
      </c>
      <c r="K11" s="94"/>
      <c r="L11" s="81"/>
    </row>
    <row r="12" spans="1:14">
      <c r="A12" s="65" t="s">
        <v>269</v>
      </c>
      <c r="B12" s="65" t="s">
        <v>271</v>
      </c>
      <c r="C12" s="65" t="s">
        <v>273</v>
      </c>
      <c r="D12" s="161"/>
      <c r="E12" s="161"/>
      <c r="F12" s="88">
        <v>56</v>
      </c>
      <c r="G12" s="88">
        <v>42</v>
      </c>
      <c r="I12" s="79"/>
      <c r="J12" s="93" t="s">
        <v>107</v>
      </c>
      <c r="K12" s="94"/>
      <c r="L12" s="81"/>
    </row>
    <row r="13" spans="1:14">
      <c r="A13" s="65" t="s">
        <v>272</v>
      </c>
      <c r="B13" s="65" t="s">
        <v>272</v>
      </c>
      <c r="C13" s="65" t="s">
        <v>272</v>
      </c>
      <c r="D13" s="161"/>
      <c r="E13" s="161"/>
      <c r="F13" s="88">
        <v>5</v>
      </c>
      <c r="G13" s="88">
        <v>3</v>
      </c>
      <c r="I13" s="79"/>
      <c r="J13" s="93" t="s">
        <v>107</v>
      </c>
      <c r="K13" s="94"/>
      <c r="L13" s="81"/>
    </row>
    <row r="14" spans="1:14">
      <c r="A14" s="65" t="s">
        <v>270</v>
      </c>
      <c r="B14" s="65" t="s">
        <v>270</v>
      </c>
      <c r="C14" s="65" t="s">
        <v>270</v>
      </c>
      <c r="D14" s="161"/>
      <c r="E14" s="161"/>
      <c r="F14" s="88">
        <v>5</v>
      </c>
      <c r="G14" s="88">
        <v>3</v>
      </c>
      <c r="I14" s="79"/>
      <c r="J14" s="93" t="s">
        <v>107</v>
      </c>
      <c r="K14" s="94"/>
      <c r="L14" s="81"/>
    </row>
    <row r="15" spans="1:14" s="3" customFormat="1">
      <c r="A15" s="66" t="s">
        <v>33</v>
      </c>
      <c r="B15" s="66" t="s">
        <v>145</v>
      </c>
      <c r="C15" s="66" t="s">
        <v>145</v>
      </c>
      <c r="D15" s="52">
        <f>SUM(D10:D14)</f>
        <v>0</v>
      </c>
      <c r="E15" s="52">
        <f>SUM(E10:E14)</f>
        <v>0</v>
      </c>
      <c r="F15" s="6">
        <f>SUM(F10:F14)</f>
        <v>74</v>
      </c>
      <c r="G15" s="6">
        <f>SUM(G10:G14)</f>
        <v>51</v>
      </c>
      <c r="H15" s="6"/>
      <c r="I15" s="43" t="s">
        <v>199</v>
      </c>
      <c r="J15" s="44"/>
      <c r="K15" s="45"/>
      <c r="L15" s="22"/>
    </row>
    <row r="16" spans="1:14" s="3" customFormat="1">
      <c r="A16" s="66"/>
      <c r="B16" s="66"/>
      <c r="C16" s="66"/>
      <c r="D16" s="52"/>
      <c r="E16" s="52"/>
      <c r="F16" s="6"/>
      <c r="G16" s="6"/>
      <c r="H16" s="6"/>
      <c r="I16" s="43" t="s">
        <v>112</v>
      </c>
      <c r="J16" s="44"/>
      <c r="K16" s="45"/>
      <c r="L16" s="22"/>
    </row>
    <row r="17" spans="1:12" ht="42.75" customHeight="1">
      <c r="A17" s="83" t="s">
        <v>274</v>
      </c>
      <c r="B17" s="156" t="s">
        <v>275</v>
      </c>
      <c r="C17" s="83" t="s">
        <v>276</v>
      </c>
      <c r="D17" s="162" t="s">
        <v>285</v>
      </c>
      <c r="F17" s="6" t="s">
        <v>277</v>
      </c>
      <c r="I17" s="43" t="s">
        <v>199</v>
      </c>
      <c r="J17" s="93"/>
      <c r="K17" s="94"/>
      <c r="L17" s="81"/>
    </row>
    <row r="18" spans="1:12">
      <c r="A18" s="83"/>
      <c r="B18" s="71"/>
      <c r="C18" s="83"/>
      <c r="D18" s="6"/>
      <c r="F18" s="6"/>
      <c r="I18" s="43" t="s">
        <v>193</v>
      </c>
      <c r="J18" s="93"/>
      <c r="K18" s="94"/>
      <c r="L18" s="81"/>
    </row>
    <row r="19" spans="1:12">
      <c r="A19" s="98"/>
      <c r="B19" s="98"/>
      <c r="C19" s="98"/>
      <c r="D19" s="99" t="s">
        <v>202</v>
      </c>
      <c r="E19" s="99" t="s">
        <v>202</v>
      </c>
      <c r="F19" s="99"/>
      <c r="G19" s="99"/>
      <c r="H19" s="99"/>
      <c r="I19" s="79" t="s">
        <v>293</v>
      </c>
      <c r="J19" s="93"/>
      <c r="K19" s="94"/>
      <c r="L19" s="81"/>
    </row>
    <row r="20" spans="1:12">
      <c r="A20" s="100"/>
      <c r="B20" s="100"/>
      <c r="C20" s="100"/>
      <c r="D20" s="101"/>
      <c r="E20" s="101"/>
      <c r="F20" s="101"/>
      <c r="G20" s="101"/>
      <c r="H20" s="101"/>
      <c r="I20" s="93"/>
      <c r="J20" s="93"/>
      <c r="K20" s="94"/>
      <c r="L20" s="81"/>
    </row>
    <row r="21" spans="1:12">
      <c r="A21" s="102" t="s">
        <v>195</v>
      </c>
      <c r="B21" s="103" t="s">
        <v>198</v>
      </c>
      <c r="C21" s="102" t="s">
        <v>197</v>
      </c>
      <c r="D21" s="104"/>
      <c r="E21" s="104"/>
      <c r="F21" s="104"/>
      <c r="G21" s="104"/>
      <c r="H21" s="104"/>
      <c r="I21" s="94"/>
      <c r="J21" s="94"/>
      <c r="K21" s="94"/>
      <c r="L21" s="81"/>
    </row>
    <row r="22" spans="1:12" s="49" customFormat="1">
      <c r="A22" s="105"/>
      <c r="B22" s="105"/>
      <c r="C22" s="105"/>
      <c r="D22" s="106"/>
      <c r="E22" s="106"/>
      <c r="F22" s="106"/>
      <c r="G22" s="106"/>
      <c r="H22" s="81"/>
      <c r="I22" s="81"/>
      <c r="J22" s="81"/>
      <c r="K22" s="81"/>
      <c r="L22" s="81"/>
    </row>
  </sheetData>
  <mergeCells count="2">
    <mergeCell ref="D5:E5"/>
    <mergeCell ref="F5:G5"/>
  </mergeCells>
  <phoneticPr fontId="45" type="noConversion"/>
  <hyperlinks>
    <hyperlink ref="N1" location="Übersicht!A1" display="Übersicht!A1" xr:uid="{00000000-0004-0000-0700-000000000000}"/>
  </hyperlinks>
  <pageMargins left="0.75" right="0.75" top="1" bottom="1" header="0.4921259845" footer="0.4921259845"/>
  <pageSetup paperSize="9" scale="50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N40"/>
  <sheetViews>
    <sheetView topLeftCell="A4" workbookViewId="0">
      <selection activeCell="B25" sqref="B25:B27"/>
    </sheetView>
  </sheetViews>
  <sheetFormatPr defaultColWidth="11.42578125" defaultRowHeight="12.75" outlineLevelCol="1"/>
  <cols>
    <col min="1" max="1" width="38.85546875" style="4" bestFit="1" customWidth="1"/>
    <col min="2" max="3" width="41.42578125" style="4" customWidth="1" outlineLevel="1"/>
    <col min="4" max="4" width="1.5703125" style="4" customWidth="1"/>
    <col min="5" max="5" width="77.5703125" style="5" customWidth="1"/>
    <col min="6" max="6" width="2" style="5" customWidth="1"/>
    <col min="7" max="7" width="14.140625" style="4" bestFit="1" customWidth="1"/>
    <col min="8" max="8" width="11.42578125" style="4"/>
    <col min="9" max="9" width="7.140625" style="4" customWidth="1"/>
    <col min="10" max="10" width="8.85546875" style="4" bestFit="1" customWidth="1"/>
    <col min="11" max="11" width="11.42578125" style="4"/>
    <col min="12" max="12" width="18.28515625" style="4" customWidth="1"/>
    <col min="13" max="16384" width="11.42578125" style="4"/>
  </cols>
  <sheetData>
    <row r="1" spans="1:13">
      <c r="A1" s="28" t="s">
        <v>150</v>
      </c>
      <c r="B1" s="28" t="s">
        <v>151</v>
      </c>
      <c r="C1" s="28" t="s">
        <v>152</v>
      </c>
      <c r="G1" s="35" t="s">
        <v>193</v>
      </c>
      <c r="H1" s="29"/>
      <c r="I1" s="36"/>
      <c r="J1" s="23"/>
      <c r="M1" s="87" t="s">
        <v>148</v>
      </c>
    </row>
    <row r="2" spans="1:13">
      <c r="A2" s="27"/>
      <c r="G2" s="35" t="s">
        <v>193</v>
      </c>
      <c r="H2" s="29"/>
      <c r="I2" s="36"/>
      <c r="J2" s="23"/>
    </row>
    <row r="3" spans="1:13">
      <c r="A3" s="1"/>
      <c r="G3" s="35" t="s">
        <v>193</v>
      </c>
      <c r="H3" s="29"/>
      <c r="I3" s="36"/>
      <c r="J3" s="23"/>
    </row>
    <row r="4" spans="1:13">
      <c r="G4" s="35" t="s">
        <v>193</v>
      </c>
      <c r="H4" s="29"/>
      <c r="I4" s="36"/>
      <c r="J4" s="23"/>
    </row>
    <row r="5" spans="1:13">
      <c r="A5" s="2"/>
      <c r="B5" s="2"/>
      <c r="C5" s="2"/>
      <c r="G5" s="35" t="s">
        <v>193</v>
      </c>
      <c r="H5" s="29"/>
      <c r="I5" s="36"/>
      <c r="J5" s="23"/>
    </row>
    <row r="6" spans="1:13">
      <c r="E6" s="40" t="e">
        <f>+#REF!</f>
        <v>#REF!</v>
      </c>
      <c r="F6" s="6"/>
      <c r="G6" s="35" t="s">
        <v>194</v>
      </c>
      <c r="H6" s="29"/>
      <c r="I6" s="36" t="s">
        <v>195</v>
      </c>
      <c r="J6" s="23"/>
      <c r="L6" s="40" t="e">
        <f>+#REF!</f>
        <v>#REF!</v>
      </c>
    </row>
    <row r="7" spans="1:13">
      <c r="E7" s="40" t="e">
        <f>+#REF!</f>
        <v>#REF!</v>
      </c>
      <c r="F7" s="6"/>
      <c r="G7" s="35" t="s">
        <v>194</v>
      </c>
      <c r="H7" s="29"/>
      <c r="I7" s="97" t="s">
        <v>198</v>
      </c>
      <c r="J7" s="23"/>
      <c r="L7" s="40" t="e">
        <f>+#REF!</f>
        <v>#REF!</v>
      </c>
    </row>
    <row r="8" spans="1:13">
      <c r="E8" s="40" t="e">
        <f>+#REF!</f>
        <v>#REF!</v>
      </c>
      <c r="F8" s="6"/>
      <c r="G8" s="35" t="s">
        <v>194</v>
      </c>
      <c r="H8" s="29"/>
      <c r="I8" s="36" t="s">
        <v>197</v>
      </c>
      <c r="J8" s="23"/>
      <c r="L8" s="40" t="e">
        <f>+#REF!</f>
        <v>#REF!</v>
      </c>
    </row>
    <row r="9" spans="1:13">
      <c r="A9" s="96" t="s">
        <v>230</v>
      </c>
      <c r="B9" s="63"/>
      <c r="C9" s="63"/>
      <c r="E9" s="40" t="s">
        <v>110</v>
      </c>
      <c r="F9" s="6"/>
      <c r="G9" s="35" t="s">
        <v>196</v>
      </c>
      <c r="H9" s="29"/>
      <c r="I9" s="36" t="s">
        <v>195</v>
      </c>
      <c r="J9" s="23"/>
      <c r="L9" s="40" t="s">
        <v>110</v>
      </c>
    </row>
    <row r="10" spans="1:13">
      <c r="A10" s="63"/>
      <c r="B10" s="96" t="s">
        <v>232</v>
      </c>
      <c r="C10" s="63"/>
      <c r="E10" s="85" t="s">
        <v>187</v>
      </c>
      <c r="F10" s="6"/>
      <c r="G10" s="35" t="s">
        <v>196</v>
      </c>
      <c r="H10" s="29"/>
      <c r="I10" s="38" t="s">
        <v>198</v>
      </c>
      <c r="J10" s="23"/>
      <c r="L10" s="85" t="s">
        <v>187</v>
      </c>
    </row>
    <row r="11" spans="1:13">
      <c r="A11" s="63"/>
      <c r="B11" s="63"/>
      <c r="C11" s="96" t="s">
        <v>234</v>
      </c>
      <c r="E11" s="85" t="s">
        <v>186</v>
      </c>
      <c r="F11" s="6"/>
      <c r="G11" s="35" t="s">
        <v>196</v>
      </c>
      <c r="H11" s="29"/>
      <c r="I11" s="36" t="s">
        <v>197</v>
      </c>
      <c r="J11" s="23"/>
      <c r="L11" s="85" t="s">
        <v>186</v>
      </c>
    </row>
    <row r="12" spans="1:13">
      <c r="A12" s="1" t="s">
        <v>35</v>
      </c>
      <c r="B12" s="1" t="s">
        <v>157</v>
      </c>
      <c r="C12" s="1" t="s">
        <v>85</v>
      </c>
      <c r="E12" s="163"/>
      <c r="G12" s="35"/>
      <c r="H12" s="29"/>
      <c r="I12" s="36"/>
      <c r="J12" s="23"/>
      <c r="L12" s="41">
        <v>0.87</v>
      </c>
    </row>
    <row r="13" spans="1:13">
      <c r="A13" s="1" t="s">
        <v>36</v>
      </c>
      <c r="B13" s="1" t="s">
        <v>158</v>
      </c>
      <c r="C13" s="1" t="s">
        <v>86</v>
      </c>
      <c r="E13" s="163"/>
      <c r="G13" s="35"/>
      <c r="H13" s="29"/>
      <c r="I13" s="36"/>
      <c r="J13" s="23"/>
      <c r="L13" s="41">
        <v>0.83</v>
      </c>
    </row>
    <row r="14" spans="1:13">
      <c r="A14" s="1" t="s">
        <v>37</v>
      </c>
      <c r="B14" s="1" t="s">
        <v>80</v>
      </c>
      <c r="C14" s="1" t="s">
        <v>87</v>
      </c>
      <c r="E14" s="163"/>
      <c r="G14" s="35"/>
      <c r="H14" s="29"/>
      <c r="I14" s="36"/>
      <c r="J14" s="23"/>
      <c r="L14" s="41">
        <v>0.87</v>
      </c>
    </row>
    <row r="15" spans="1:13" ht="25.5">
      <c r="A15" s="1" t="s">
        <v>38</v>
      </c>
      <c r="B15" s="1" t="s">
        <v>81</v>
      </c>
      <c r="C15" s="1" t="s">
        <v>88</v>
      </c>
      <c r="E15" s="163"/>
      <c r="G15" s="35"/>
      <c r="H15" s="29"/>
      <c r="I15" s="36"/>
      <c r="J15" s="23"/>
      <c r="L15" s="41">
        <v>0.83</v>
      </c>
    </row>
    <row r="16" spans="1:13" ht="25.5">
      <c r="A16" s="1" t="s">
        <v>153</v>
      </c>
      <c r="B16" s="1" t="s">
        <v>159</v>
      </c>
      <c r="C16" s="1" t="s">
        <v>154</v>
      </c>
      <c r="E16" s="163"/>
      <c r="G16" s="35"/>
      <c r="H16" s="29"/>
      <c r="I16" s="36"/>
      <c r="J16" s="23"/>
      <c r="L16" s="41">
        <v>0.86</v>
      </c>
    </row>
    <row r="17" spans="1:14">
      <c r="A17" s="1" t="s">
        <v>39</v>
      </c>
      <c r="B17" s="1" t="s">
        <v>160</v>
      </c>
      <c r="C17" s="1" t="s">
        <v>89</v>
      </c>
      <c r="E17" s="163"/>
      <c r="G17" s="35"/>
      <c r="H17" s="29"/>
      <c r="I17" s="36"/>
      <c r="J17" s="23"/>
      <c r="L17" s="41">
        <v>0.85</v>
      </c>
    </row>
    <row r="18" spans="1:14" ht="25.5">
      <c r="A18" s="1" t="s">
        <v>40</v>
      </c>
      <c r="B18" s="1" t="s">
        <v>82</v>
      </c>
      <c r="C18" s="1" t="s">
        <v>90</v>
      </c>
      <c r="E18" s="163"/>
      <c r="G18" s="35"/>
      <c r="H18" s="29"/>
      <c r="I18" s="36"/>
      <c r="J18" s="23"/>
      <c r="L18" s="41">
        <v>0.88</v>
      </c>
    </row>
    <row r="19" spans="1:14">
      <c r="A19" s="1" t="s">
        <v>41</v>
      </c>
      <c r="B19" s="1" t="s">
        <v>83</v>
      </c>
      <c r="C19" s="1" t="s">
        <v>91</v>
      </c>
      <c r="E19" s="163"/>
      <c r="G19" s="43" t="s">
        <v>109</v>
      </c>
      <c r="H19" s="29"/>
      <c r="I19" s="36"/>
      <c r="J19" s="23"/>
      <c r="L19" s="41">
        <v>0.83</v>
      </c>
    </row>
    <row r="20" spans="1:14" ht="25.5">
      <c r="A20" s="1" t="s">
        <v>155</v>
      </c>
      <c r="B20" s="1" t="s">
        <v>155</v>
      </c>
      <c r="C20" s="1" t="s">
        <v>155</v>
      </c>
      <c r="E20" s="164" t="s">
        <v>286</v>
      </c>
      <c r="G20" s="43" t="s">
        <v>193</v>
      </c>
      <c r="H20" s="29"/>
      <c r="I20" s="36"/>
      <c r="J20" s="23"/>
      <c r="L20" s="86" t="s">
        <v>156</v>
      </c>
    </row>
    <row r="21" spans="1:14">
      <c r="A21" s="108" t="s">
        <v>231</v>
      </c>
      <c r="B21" s="46"/>
      <c r="C21" s="50"/>
      <c r="G21" s="79" t="s">
        <v>196</v>
      </c>
      <c r="H21" s="29"/>
      <c r="I21" s="94" t="s">
        <v>195</v>
      </c>
      <c r="J21" s="23"/>
      <c r="L21" s="5"/>
    </row>
    <row r="22" spans="1:14">
      <c r="A22" s="46"/>
      <c r="B22" s="108" t="s">
        <v>233</v>
      </c>
      <c r="C22" s="50"/>
      <c r="G22" s="79" t="s">
        <v>196</v>
      </c>
      <c r="H22" s="29"/>
      <c r="I22" s="94" t="s">
        <v>198</v>
      </c>
      <c r="J22" s="23"/>
      <c r="L22" s="5"/>
    </row>
    <row r="23" spans="1:14">
      <c r="A23" s="46"/>
      <c r="B23" s="46"/>
      <c r="C23" s="109" t="s">
        <v>235</v>
      </c>
      <c r="G23" s="79" t="s">
        <v>196</v>
      </c>
      <c r="H23" s="29"/>
      <c r="I23" s="94" t="s">
        <v>197</v>
      </c>
      <c r="J23" s="23"/>
      <c r="L23" s="5"/>
    </row>
    <row r="24" spans="1:14" s="3" customFormat="1" ht="25.5">
      <c r="A24" s="50" t="s">
        <v>170</v>
      </c>
      <c r="B24" s="50" t="s">
        <v>171</v>
      </c>
      <c r="C24" s="50" t="s">
        <v>237</v>
      </c>
      <c r="E24" s="165" t="s">
        <v>287</v>
      </c>
      <c r="F24" s="6"/>
      <c r="G24" s="43" t="s">
        <v>109</v>
      </c>
      <c r="H24" s="44"/>
      <c r="I24" s="45"/>
      <c r="J24" s="22"/>
      <c r="L24" s="42" t="s">
        <v>163</v>
      </c>
    </row>
    <row r="25" spans="1:14" ht="13.5" customHeight="1">
      <c r="A25" s="46"/>
      <c r="B25" s="46"/>
      <c r="C25" s="50"/>
      <c r="G25" s="35" t="s">
        <v>193</v>
      </c>
      <c r="H25" s="29"/>
      <c r="I25" s="36"/>
      <c r="J25" s="23"/>
    </row>
    <row r="26" spans="1:14">
      <c r="A26" s="35"/>
      <c r="B26" s="35"/>
      <c r="C26" s="35"/>
      <c r="D26" s="47" t="s">
        <v>201</v>
      </c>
      <c r="E26" s="47" t="s">
        <v>202</v>
      </c>
      <c r="F26" s="47"/>
      <c r="G26" s="79" t="s">
        <v>149</v>
      </c>
      <c r="H26" s="29"/>
      <c r="I26" s="36"/>
      <c r="J26" s="23"/>
    </row>
    <row r="27" spans="1:14">
      <c r="A27" s="29"/>
      <c r="B27" s="29"/>
      <c r="C27" s="29"/>
      <c r="D27" s="29"/>
      <c r="E27" s="30"/>
      <c r="F27" s="30"/>
      <c r="G27" s="29"/>
      <c r="H27" s="29"/>
      <c r="I27" s="36"/>
      <c r="J27" s="23"/>
    </row>
    <row r="28" spans="1:14">
      <c r="A28" s="36" t="s">
        <v>195</v>
      </c>
      <c r="B28" s="38" t="s">
        <v>198</v>
      </c>
      <c r="C28" s="36" t="s">
        <v>197</v>
      </c>
      <c r="D28" s="38"/>
      <c r="E28" s="48"/>
      <c r="F28" s="48"/>
      <c r="G28" s="36"/>
      <c r="H28" s="36"/>
      <c r="I28" s="36"/>
      <c r="J28" s="23"/>
    </row>
    <row r="29" spans="1:14" s="49" customFormat="1">
      <c r="A29" s="23">
        <v>1</v>
      </c>
      <c r="B29" s="81" t="s">
        <v>288</v>
      </c>
      <c r="C29" s="23"/>
      <c r="D29" s="23"/>
      <c r="E29" s="39"/>
      <c r="F29" s="39"/>
      <c r="G29" s="23" t="s">
        <v>216</v>
      </c>
      <c r="H29" s="23"/>
      <c r="I29" s="23" t="s">
        <v>195</v>
      </c>
      <c r="J29" s="23" t="s">
        <v>216</v>
      </c>
      <c r="K29" s="4"/>
      <c r="L29" s="4"/>
      <c r="M29" s="4"/>
      <c r="N29" s="4"/>
    </row>
    <row r="30" spans="1:14">
      <c r="A30" s="23">
        <v>1</v>
      </c>
      <c r="B30" s="81" t="s">
        <v>289</v>
      </c>
      <c r="C30" s="23"/>
      <c r="D30" s="23"/>
      <c r="E30" s="39"/>
      <c r="F30" s="39"/>
      <c r="G30" s="23" t="s">
        <v>216</v>
      </c>
      <c r="H30" s="23"/>
      <c r="I30" s="23" t="s">
        <v>198</v>
      </c>
      <c r="J30" s="23" t="s">
        <v>216</v>
      </c>
    </row>
    <row r="31" spans="1:14" s="5" customFormat="1">
      <c r="A31" s="23">
        <v>1</v>
      </c>
      <c r="B31" s="81" t="s">
        <v>290</v>
      </c>
      <c r="C31" s="23"/>
      <c r="D31" s="23"/>
      <c r="E31" s="39"/>
      <c r="F31" s="39"/>
      <c r="G31" s="23" t="s">
        <v>216</v>
      </c>
      <c r="H31" s="23"/>
      <c r="I31" s="23" t="s">
        <v>197</v>
      </c>
      <c r="J31" s="23" t="s">
        <v>216</v>
      </c>
      <c r="K31" s="4"/>
      <c r="L31" s="4"/>
      <c r="M31" s="4"/>
      <c r="N31" s="4"/>
    </row>
    <row r="32" spans="1:14" s="49" customFormat="1">
      <c r="A32" s="23">
        <v>2</v>
      </c>
      <c r="B32" s="81" t="s">
        <v>162</v>
      </c>
      <c r="C32" s="23"/>
      <c r="D32" s="23"/>
      <c r="E32" s="39"/>
      <c r="F32" s="39"/>
      <c r="G32" s="23" t="s">
        <v>216</v>
      </c>
      <c r="H32" s="23"/>
      <c r="I32" s="23" t="s">
        <v>195</v>
      </c>
      <c r="J32" s="23" t="s">
        <v>216</v>
      </c>
      <c r="K32" s="4"/>
      <c r="L32" s="4"/>
      <c r="M32" s="4"/>
      <c r="N32" s="4"/>
    </row>
    <row r="33" spans="1:14">
      <c r="A33" s="23">
        <v>2</v>
      </c>
      <c r="B33" s="81" t="s">
        <v>172</v>
      </c>
      <c r="C33" s="23"/>
      <c r="D33" s="23"/>
      <c r="E33" s="39"/>
      <c r="F33" s="39"/>
      <c r="G33" s="23" t="s">
        <v>216</v>
      </c>
      <c r="H33" s="23"/>
      <c r="I33" s="23" t="s">
        <v>198</v>
      </c>
      <c r="J33" s="23" t="s">
        <v>216</v>
      </c>
    </row>
    <row r="34" spans="1:14" s="5" customFormat="1" ht="63.75">
      <c r="A34" s="23">
        <v>2</v>
      </c>
      <c r="B34" s="82" t="s">
        <v>173</v>
      </c>
      <c r="C34" s="107"/>
      <c r="D34" s="23"/>
      <c r="E34" s="39"/>
      <c r="F34" s="39"/>
      <c r="G34" s="23" t="s">
        <v>216</v>
      </c>
      <c r="H34" s="23"/>
      <c r="I34" s="23" t="s">
        <v>197</v>
      </c>
      <c r="J34" s="23" t="s">
        <v>216</v>
      </c>
      <c r="K34" s="4"/>
      <c r="L34" s="4"/>
      <c r="M34" s="4"/>
      <c r="N34" s="4"/>
    </row>
    <row r="35" spans="1:14" s="78" customFormat="1">
      <c r="A35" s="90"/>
      <c r="B35" s="91"/>
      <c r="E35" s="92"/>
      <c r="F35" s="92"/>
      <c r="G35" s="89"/>
      <c r="H35" s="89"/>
      <c r="I35" s="89"/>
      <c r="J35" s="89"/>
    </row>
    <row r="36" spans="1:14" s="78" customFormat="1">
      <c r="A36" s="90"/>
      <c r="E36" s="92"/>
      <c r="F36" s="92"/>
      <c r="G36" s="89"/>
      <c r="H36" s="89"/>
      <c r="I36" s="89"/>
      <c r="J36" s="89"/>
    </row>
    <row r="37" spans="1:14" s="78" customFormat="1">
      <c r="A37" s="90"/>
      <c r="E37" s="92"/>
      <c r="F37" s="92"/>
      <c r="G37" s="89"/>
      <c r="H37" s="89"/>
      <c r="I37" s="89"/>
      <c r="J37" s="89"/>
    </row>
    <row r="38" spans="1:14">
      <c r="G38" s="89"/>
      <c r="H38" s="89"/>
      <c r="I38" s="89"/>
      <c r="J38" s="89"/>
    </row>
    <row r="39" spans="1:14">
      <c r="G39" s="89"/>
      <c r="H39" s="89"/>
      <c r="I39" s="89"/>
      <c r="J39" s="89"/>
    </row>
    <row r="40" spans="1:14">
      <c r="G40" s="89"/>
      <c r="H40" s="89"/>
      <c r="I40" s="89"/>
      <c r="J40" s="89"/>
    </row>
  </sheetData>
  <phoneticPr fontId="45" type="noConversion"/>
  <hyperlinks>
    <hyperlink ref="M1" location="Übersicht!A1" display="Übersicht!A1" xr:uid="{00000000-0004-0000-0800-000000000000}"/>
  </hyperlinks>
  <pageMargins left="0.75" right="0.75" top="1" bottom="1" header="0.4921259845" footer="0.4921259845"/>
  <pageSetup paperSize="9" scale="4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BU_MOD</vt:lpstr>
      <vt:lpstr>BU_DEV</vt:lpstr>
      <vt:lpstr>BU_IBU</vt:lpstr>
      <vt:lpstr>BU_ITC</vt:lpstr>
      <vt:lpstr>BU_Bau_Schweiz</vt:lpstr>
      <vt:lpstr>BU_NOR</vt:lpstr>
      <vt:lpstr>Pers</vt:lpstr>
      <vt:lpstr>Lehrabg</vt:lpstr>
      <vt:lpstr>KdnZufr</vt:lpstr>
      <vt:lpstr>Beratung</vt:lpstr>
      <vt:lpstr>CG_AKtReg</vt:lpstr>
      <vt:lpstr>Implenia Group 2015-2019</vt:lpstr>
      <vt:lpstr>CG_AKtReg!Print_Area</vt:lpstr>
      <vt:lpstr>'Implenia Group 2015-2019'!Print_Area</vt:lpstr>
      <vt:lpstr>'Implenia Group 2015-2019'!Print_Titles</vt:lpstr>
    </vt:vector>
  </TitlesOfParts>
  <Company>Neidhart + Schön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Scheuer</dc:creator>
  <cp:lastModifiedBy>Stein Franziska</cp:lastModifiedBy>
  <cp:lastPrinted>2020-02-14T12:28:00Z</cp:lastPrinted>
  <dcterms:created xsi:type="dcterms:W3CDTF">2014-07-30T12:49:12Z</dcterms:created>
  <dcterms:modified xsi:type="dcterms:W3CDTF">2021-02-26T16:54:36Z</dcterms:modified>
  <cp:category>nspPR075</cp:category>
</cp:coreProperties>
</file>